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T:\Tarbes\DS-L\Fond-documentaire\TECH-PUB\TECHPUB-STATUS\"/>
    </mc:Choice>
  </mc:AlternateContent>
  <xr:revisionPtr revIDLastSave="0" documentId="13_ncr:1_{7860DCE6-FF46-498F-BC80-EB4D0BCA2FF3}" xr6:coauthVersionLast="47" xr6:coauthVersionMax="47" xr10:uidLastSave="{00000000-0000-0000-0000-000000000000}"/>
  <bookViews>
    <workbookView xWindow="-1485" yWindow="-18120" windowWidth="29040" windowHeight="17790" tabRatio="664" xr2:uid="{00000000-000D-0000-FFFF-FFFF00000000}"/>
  </bookViews>
  <sheets>
    <sheet name="BS-SB" sheetId="10" r:id="rId1"/>
    <sheet name="LS-SL" sheetId="11" r:id="rId2"/>
    <sheet name="NT" sheetId="15" r:id="rId3"/>
    <sheet name="IT-TI" sheetId="13" r:id="rId4"/>
    <sheet name="Feuil1" sheetId="14" r:id="rId5"/>
  </sheets>
  <definedNames>
    <definedName name="_xlnm._FilterDatabase" localSheetId="2" hidden="1">NT!#REF!</definedName>
    <definedName name="_xlnm.Print_Titles" localSheetId="0">'BS-SB'!#REF!</definedName>
    <definedName name="_xlnm.Print_Titles" localSheetId="3">'IT-TI'!#REF!</definedName>
    <definedName name="_xlnm.Print_Titles" localSheetId="1">'LS-SL'!#REF!</definedName>
    <definedName name="_xlnm.Print_Titles" localSheetId="2">NT!#REF!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31" i="10" l="1"/>
  <c r="F328" i="10"/>
  <c r="E328" i="10"/>
  <c r="F333" i="10"/>
  <c r="E333" i="10"/>
  <c r="F329" i="10"/>
  <c r="E329" i="10"/>
  <c r="F121" i="10"/>
  <c r="E121" i="10"/>
  <c r="F324" i="10"/>
  <c r="E324" i="10"/>
  <c r="F280" i="10"/>
  <c r="E280" i="10"/>
  <c r="F309" i="10"/>
  <c r="E309" i="10"/>
  <c r="E58" i="11"/>
  <c r="E57" i="11"/>
  <c r="E55" i="11"/>
  <c r="E54" i="11"/>
  <c r="E45" i="11"/>
  <c r="F335" i="10"/>
  <c r="E335" i="10"/>
  <c r="F273" i="10"/>
  <c r="E273" i="10"/>
  <c r="F235" i="10"/>
  <c r="E235" i="10"/>
  <c r="F98" i="10"/>
  <c r="E98" i="10"/>
  <c r="F318" i="10"/>
  <c r="F317" i="10"/>
  <c r="F321" i="10"/>
  <c r="F323" i="10"/>
  <c r="F334" i="10"/>
  <c r="F312" i="10"/>
  <c r="F316" i="10"/>
  <c r="F336" i="10"/>
  <c r="F315" i="10"/>
  <c r="F314" i="10"/>
  <c r="F313" i="10"/>
  <c r="F311" i="10"/>
  <c r="F310" i="10"/>
  <c r="F308" i="10"/>
  <c r="F307" i="10"/>
  <c r="F306" i="10"/>
  <c r="F305" i="10"/>
  <c r="F304" i="10"/>
  <c r="F303" i="10"/>
  <c r="F302" i="10"/>
  <c r="F301" i="10"/>
  <c r="F300" i="10"/>
  <c r="F299" i="10"/>
  <c r="F298" i="10"/>
  <c r="F297" i="10"/>
  <c r="F295" i="10"/>
  <c r="F292" i="10"/>
  <c r="F291" i="10"/>
  <c r="F290" i="10"/>
  <c r="F289" i="10"/>
  <c r="F287" i="10"/>
  <c r="F286" i="10"/>
  <c r="F285" i="10"/>
  <c r="F284" i="10"/>
  <c r="F283" i="10"/>
  <c r="F282" i="10"/>
  <c r="F281" i="10"/>
  <c r="F277" i="10"/>
  <c r="F276" i="10"/>
  <c r="F272" i="10"/>
  <c r="F270" i="10"/>
  <c r="F266" i="10"/>
  <c r="F265" i="10"/>
  <c r="F264" i="10"/>
  <c r="F263" i="10"/>
  <c r="F261" i="10"/>
  <c r="F260" i="10"/>
  <c r="F256" i="10"/>
  <c r="F255" i="10"/>
  <c r="F254" i="10"/>
  <c r="F253" i="10"/>
  <c r="F251" i="10"/>
  <c r="F250" i="10"/>
  <c r="F249" i="10"/>
  <c r="F248" i="10"/>
  <c r="F244" i="10"/>
  <c r="F243" i="10"/>
  <c r="F241" i="10"/>
  <c r="F240" i="10"/>
  <c r="F238" i="10"/>
  <c r="F237" i="10"/>
  <c r="F236" i="10"/>
  <c r="F223" i="10"/>
  <c r="F222" i="10"/>
  <c r="F220" i="10"/>
  <c r="F219" i="10"/>
  <c r="F218" i="10"/>
  <c r="F216" i="10"/>
  <c r="F211" i="10"/>
  <c r="F132" i="10"/>
  <c r="F83" i="10"/>
  <c r="F56" i="10"/>
  <c r="E323" i="10" l="1"/>
  <c r="E336" i="10"/>
  <c r="E316" i="10"/>
  <c r="E312" i="10"/>
  <c r="E334" i="10" l="1"/>
  <c r="E318" i="10" l="1"/>
  <c r="E317" i="10"/>
  <c r="E321" i="10" l="1"/>
  <c r="E295" i="10" l="1"/>
  <c r="E314" i="10"/>
  <c r="E266" i="10" l="1"/>
  <c r="E305" i="10" l="1"/>
  <c r="E307" i="10" l="1"/>
  <c r="E303" i="10" l="1"/>
  <c r="E304" i="10"/>
  <c r="E306" i="10"/>
  <c r="E308" i="10"/>
  <c r="E310" i="10"/>
  <c r="E311" i="10"/>
  <c r="E313" i="10"/>
  <c r="E315" i="10"/>
  <c r="E298" i="10" l="1"/>
  <c r="E302" i="10" l="1"/>
  <c r="E301" i="10" l="1"/>
  <c r="E300" i="10" l="1"/>
  <c r="E299" i="10" l="1"/>
  <c r="E289" i="10" l="1"/>
  <c r="E236" i="10" l="1"/>
  <c r="E250" i="10"/>
  <c r="E282" i="10" l="1"/>
  <c r="E286" i="10" l="1"/>
  <c r="E281" i="10" l="1"/>
  <c r="E292" i="10" l="1"/>
  <c r="E297" i="10" l="1"/>
  <c r="A44" i="11" l="1"/>
  <c r="A42" i="11"/>
  <c r="A36" i="11"/>
  <c r="A34" i="11"/>
  <c r="A17" i="11"/>
  <c r="A14" i="11"/>
  <c r="A8" i="11"/>
  <c r="E260" i="10" l="1"/>
  <c r="A168" i="10"/>
  <c r="A156" i="10"/>
  <c r="A155" i="10"/>
  <c r="A149" i="10"/>
  <c r="A142" i="10"/>
  <c r="A136" i="10"/>
  <c r="A111" i="10"/>
  <c r="A94" i="10"/>
  <c r="A78" i="10"/>
  <c r="E287" i="10" l="1"/>
  <c r="E285" i="10" l="1"/>
  <c r="E291" i="10" l="1"/>
  <c r="E241" i="10"/>
  <c r="E290" i="10" l="1"/>
  <c r="E284" i="10" l="1"/>
  <c r="E283" i="10" l="1"/>
  <c r="E277" i="10" l="1"/>
  <c r="E270" i="10" l="1"/>
  <c r="E276" i="10" l="1"/>
  <c r="E272" i="10"/>
  <c r="E261" i="10" l="1"/>
  <c r="B62" i="13"/>
  <c r="B63" i="13"/>
  <c r="B64" i="13"/>
  <c r="B78" i="13"/>
  <c r="D45" i="11"/>
  <c r="D54" i="11"/>
  <c r="D55" i="11"/>
  <c r="D57" i="11"/>
  <c r="D58" i="11"/>
  <c r="E56" i="10"/>
  <c r="E83" i="10"/>
  <c r="E132" i="10"/>
  <c r="E211" i="10"/>
  <c r="E216" i="10"/>
  <c r="E218" i="10"/>
  <c r="E219" i="10"/>
  <c r="E220" i="10"/>
  <c r="E222" i="10"/>
  <c r="E223" i="10"/>
  <c r="E237" i="10"/>
  <c r="E238" i="10"/>
  <c r="E240" i="10"/>
  <c r="E243" i="10"/>
  <c r="E244" i="10"/>
  <c r="E248" i="10"/>
  <c r="E249" i="10"/>
  <c r="E251" i="10"/>
  <c r="E253" i="10"/>
  <c r="E254" i="10"/>
  <c r="E255" i="10"/>
  <c r="E256" i="10"/>
  <c r="E263" i="10"/>
  <c r="E264" i="10"/>
  <c r="E265" i="10"/>
</calcChain>
</file>

<file path=xl/sharedStrings.xml><?xml version="1.0" encoding="utf-8"?>
<sst xmlns="http://schemas.openxmlformats.org/spreadsheetml/2006/main" count="2499" uniqueCount="1564">
  <si>
    <t>SB70 No.</t>
  </si>
  <si>
    <t>Title</t>
  </si>
  <si>
    <t>Level</t>
  </si>
  <si>
    <t>Validity</t>
  </si>
  <si>
    <t>Date</t>
  </si>
  <si>
    <t>001-71</t>
  </si>
  <si>
    <t>Starting engine - Procedures and utilization limits</t>
  </si>
  <si>
    <t>Recommended</t>
  </si>
  <si>
    <t>All aircraft</t>
  </si>
  <si>
    <t>MAY 91</t>
  </si>
  <si>
    <t>002-32</t>
  </si>
  <si>
    <t>Nose gear wheel</t>
  </si>
  <si>
    <t>Mandatory</t>
  </si>
  <si>
    <t>S / N 1 to 7</t>
  </si>
  <si>
    <t>003-56</t>
  </si>
  <si>
    <t>Anti-ice windshield</t>
  </si>
  <si>
    <t>S / N 1 to 7, except S / N 6</t>
  </si>
  <si>
    <t>NOV 91</t>
  </si>
  <si>
    <t>004-24</t>
  </si>
  <si>
    <t>Alternator - rectifier</t>
  </si>
  <si>
    <t>S / N 4 to 11, except S / N 10</t>
  </si>
  <si>
    <t>005-71</t>
  </si>
  <si>
    <t>Power plant air inlet - Inertial separator</t>
  </si>
  <si>
    <t>S / N 1 to 11</t>
  </si>
  <si>
    <t>006-34</t>
  </si>
  <si>
    <t>Weather radar</t>
  </si>
  <si>
    <t>S / N 1 to 10 equipped with RDS 81 or RDS 82 VP weather radar</t>
  </si>
  <si>
    <t>007-71</t>
  </si>
  <si>
    <t>FWD lower and upper power plant cowlings</t>
  </si>
  <si>
    <t>S / N 1 to 33</t>
  </si>
  <si>
    <t>008-22</t>
  </si>
  <si>
    <t>"AP/TRIMS MASTER" switch</t>
  </si>
  <si>
    <t>S / N 5 and 6</t>
  </si>
  <si>
    <t>009-25</t>
  </si>
  <si>
    <t>Antenna feeder for "JOLLIET" type JE2 emergency beacon</t>
  </si>
  <si>
    <t>S / N 2 to 13</t>
  </si>
  <si>
    <t>010-57</t>
  </si>
  <si>
    <t>R.H. aileron</t>
  </si>
  <si>
    <t>S / N 1 to 18, except S / N 11 and 14</t>
  </si>
  <si>
    <t>011-30</t>
  </si>
  <si>
    <t>Flight into icing conditions</t>
  </si>
  <si>
    <t>From S / N 1</t>
  </si>
  <si>
    <t>012-79-R01</t>
  </si>
  <si>
    <t>Oil cooling system</t>
  </si>
  <si>
    <t>"S / N 1 to 31 inclusive, except S / N 11, 24 and 29
SB cancelled - replaced by SB 70-024-79"</t>
  </si>
  <si>
    <t>SEP 92</t>
  </si>
  <si>
    <t>013-27</t>
  </si>
  <si>
    <t>Pitch control bellcrank on frame 21</t>
  </si>
  <si>
    <t>S / N 1 to 17, except S / N 11 and 14</t>
  </si>
  <si>
    <t>AUG 92</t>
  </si>
  <si>
    <t>014-21</t>
  </si>
  <si>
    <t>Cabin dump system</t>
  </si>
  <si>
    <t>S / N 1 to 23, 25 to 32 plus S / N 34 and 46</t>
  </si>
  <si>
    <t>JAN 93</t>
  </si>
  <si>
    <t>015-27</t>
  </si>
  <si>
    <t>Yaw control</t>
  </si>
  <si>
    <t>S / N 1 to 32, except S / N 24 and 29</t>
  </si>
  <si>
    <t>MAY 92</t>
  </si>
  <si>
    <t>016-37</t>
  </si>
  <si>
    <t>Vacuum pressure switch</t>
  </si>
  <si>
    <t>S / N 1 to 34, except S / N 29 and 33</t>
  </si>
  <si>
    <t>017-28-R01</t>
  </si>
  <si>
    <t>Fuel low pressure switch</t>
  </si>
  <si>
    <t>S / N 1 to 32 inclusive, except S / N 11, 12, 20, 23, 24 and 29</t>
  </si>
  <si>
    <t>018-79</t>
  </si>
  <si>
    <t>S42 oil pressure switch</t>
  </si>
  <si>
    <t>S / N 1 to 35, plus S / N 38 and 39</t>
  </si>
  <si>
    <t>JUN 92</t>
  </si>
  <si>
    <t>019-71</t>
  </si>
  <si>
    <t>Draining of the propeller-shaft seal</t>
  </si>
  <si>
    <t>S / N 1 to 35, 38, 39, 46, 49, 50, 52, 53, 57, 59 to 63, 67, 68, 70 to 78 and 80</t>
  </si>
  <si>
    <t>JAN 94</t>
  </si>
  <si>
    <t>020-30</t>
  </si>
  <si>
    <t>Elevator horn deicing</t>
  </si>
  <si>
    <t>S / N 1 to 49</t>
  </si>
  <si>
    <t>FEB 93</t>
  </si>
  <si>
    <t>021-53</t>
  </si>
  <si>
    <t>Fuselage draining</t>
  </si>
  <si>
    <t>S / N 1 to 67, plus S / N 73, except S / N 63</t>
  </si>
  <si>
    <t>022-24</t>
  </si>
  <si>
    <t>"ESS BUS TIE" inverter</t>
  </si>
  <si>
    <t>Aircraft equipped with EFIS : S / N 14, 19, 21, 25, 27, 29, 49, 50, 53, 62 and 74</t>
  </si>
  <si>
    <t>SEP 93</t>
  </si>
  <si>
    <t>023-22-R01</t>
  </si>
  <si>
    <t>Cable grips on autopilot yaw servo-actuator</t>
  </si>
  <si>
    <t>S / N 1 to 75 inclusive, except S / N 23, 63, 69, 70, 71 and 72</t>
  </si>
  <si>
    <t>024-79-R01</t>
  </si>
  <si>
    <t>Oil cooler system</t>
  </si>
  <si>
    <t>S / N 1 to 75, except S / N 63, 68, 69, 70, 71 and 74</t>
  </si>
  <si>
    <t>DEC 92</t>
  </si>
  <si>
    <t>025-28</t>
  </si>
  <si>
    <t>Fuel tank selection control</t>
  </si>
  <si>
    <t>S / N 1 to 50, plus S / N 61, except S / N 36, 37, 40 to 45, 47 and 48</t>
  </si>
  <si>
    <t>026-24</t>
  </si>
  <si>
    <t>Battery overheating indication</t>
  </si>
  <si>
    <t>S / N 2 to 19, 21, 22, 24 to 35, 38, 39, 46, 49, 50, 52, 53, 57, 59, 61, 62, 67, 68, 73 to 75</t>
  </si>
  <si>
    <t>027-55</t>
  </si>
  <si>
    <t>Rudder</t>
  </si>
  <si>
    <t>S / N 1 to 19, 21, 22, 25 to 34, 38, 39, 46, 49, 50, 52, 53, 57, 59, 61 to 63, 67, 68, 71 to 75</t>
  </si>
  <si>
    <t>028-55</t>
  </si>
  <si>
    <t>Draining of elevators and rudder</t>
  </si>
  <si>
    <t>S / N 2 to 19, 21, 22, 24 to 34, 38, 39, 46, 49, 50, 52, 53, 57, 59 to 63, 67, 68, 70 to 78, 80, 82 to 85</t>
  </si>
  <si>
    <t>029-33</t>
  </si>
  <si>
    <t>Instrument panel lighting</t>
  </si>
  <si>
    <t>S / N 1 to 4, 6 to 10, 12, 14 to 30</t>
  </si>
  <si>
    <t>MAR 94</t>
  </si>
  <si>
    <t>030-34</t>
  </si>
  <si>
    <t>EFIS configuration</t>
  </si>
  <si>
    <t>Aircraft EFIS S / N 14, 19, 21, 24, 25, 27, 49, 50, 53, 62, 74, 84, 85</t>
  </si>
  <si>
    <t>031-24</t>
  </si>
  <si>
    <t>EPC wiring</t>
  </si>
  <si>
    <t>S / N 1 to 22, 24 to 91</t>
  </si>
  <si>
    <t>JUN 95</t>
  </si>
  <si>
    <t>032-52</t>
  </si>
  <si>
    <t>Second cable on the passengers’ door</t>
  </si>
  <si>
    <t>S / N 1, 3 to 22, 25 to 32, 34, 38, 39, 46, 49</t>
  </si>
  <si>
    <t>NOV 93</t>
  </si>
  <si>
    <t>033-76</t>
  </si>
  <si>
    <t>Power flexible cable</t>
  </si>
  <si>
    <t>S / N 1 to 71, 73 to 92</t>
  </si>
  <si>
    <t>FEB 94</t>
  </si>
  <si>
    <t>034-55</t>
  </si>
  <si>
    <t>Potting of the horizontal stabilizer inserts</t>
  </si>
  <si>
    <t>S / N 4 to 6, 8 to 11, 13 to 18, 36 to 68, 71 to 73, 75 to 83</t>
  </si>
  <si>
    <t>035-53</t>
  </si>
  <si>
    <t>Reinforcement of frames C18bis and C19</t>
  </si>
  <si>
    <t>S / N 1, 4 to 6, 8 to 19, 21, 22, 25 to 34, 38 to 68, 70, 71, 73 to 77, 80 to 88, 90</t>
  </si>
  <si>
    <t>036-32</t>
  </si>
  <si>
    <t>Relays for the landing gear retraction and extension</t>
  </si>
  <si>
    <t>S / N 1 to 92</t>
  </si>
  <si>
    <t>037-30</t>
  </si>
  <si>
    <t>Windshield deicing</t>
  </si>
  <si>
    <t>S / N 1 to 62, 67, 68, 70, 73 to 75, 77, 78, 80</t>
  </si>
  <si>
    <t>OCT 94</t>
  </si>
  <si>
    <t>038-24</t>
  </si>
  <si>
    <t>Attachment of the ground power receptacle shunt to the firewall</t>
  </si>
  <si>
    <t>039-55</t>
  </si>
  <si>
    <t>Balancing weights</t>
  </si>
  <si>
    <t>"Hinge fittings and balancing weights corrosion :
TBM 700 aircraft, S / N 1 to 109, 112, 113
Position check of horizontal stabilizer balancing weight centering fitting :
TBM 700 aircraft, S / N 1 to 109"</t>
  </si>
  <si>
    <t>MAY 97</t>
  </si>
  <si>
    <t>040-24</t>
  </si>
  <si>
    <t>Ground power receptacle shunt</t>
  </si>
  <si>
    <t>S / N 1 to 106</t>
  </si>
  <si>
    <t>AVR 96</t>
  </si>
  <si>
    <t>041-28</t>
  </si>
  <si>
    <t>Fuel pressure transmitter MT40</t>
  </si>
  <si>
    <t>S / N 1 to 22, 24 to 92</t>
  </si>
  <si>
    <t>042-76</t>
  </si>
  <si>
    <t>Propeller control</t>
  </si>
  <si>
    <t>AVR 94</t>
  </si>
  <si>
    <t>043-28</t>
  </si>
  <si>
    <t>Fuel drain valves</t>
  </si>
  <si>
    <t>Optional</t>
  </si>
  <si>
    <t>S / N 1 to 92 inclusive</t>
  </si>
  <si>
    <t>OCT 93</t>
  </si>
  <si>
    <t>044-22</t>
  </si>
  <si>
    <t>KFC 275 and KFC 325 flight control systems</t>
  </si>
  <si>
    <t>S / N 1 to 103</t>
  </si>
  <si>
    <t>045-21</t>
  </si>
  <si>
    <t>Adjustment of the cabin temperature</t>
  </si>
  <si>
    <t>046-35</t>
  </si>
  <si>
    <t>Oxygen generator</t>
  </si>
  <si>
    <t>S / N 1 to 125, 127, 128, 130 to 133</t>
  </si>
  <si>
    <t>MAY 98</t>
  </si>
  <si>
    <t>047-37</t>
  </si>
  <si>
    <t>Vacuum pipes in power plant</t>
  </si>
  <si>
    <t>S / N 1 to 92, 97 and 98</t>
  </si>
  <si>
    <t>048-57-R01</t>
  </si>
  <si>
    <t>Flap carriages</t>
  </si>
  <si>
    <t>"Carriage inspection and (if necessary) replacement :
S / N 1 to 92, 97, 98
Replacement of attaching screws and bolts :
S / N 1 to 19, 21, 22, 24 to 32, 34 to 68, 70 to 91"</t>
  </si>
  <si>
    <t>JAN 95</t>
  </si>
  <si>
    <t>049-28-R01</t>
  </si>
  <si>
    <t>Fuel unit clogging indicator</t>
  </si>
  <si>
    <t>OCT 97</t>
  </si>
  <si>
    <t>050-24</t>
  </si>
  <si>
    <t>Starter generator clamp</t>
  </si>
  <si>
    <t>S / N 1 to 106 included</t>
  </si>
  <si>
    <t>051-52</t>
  </si>
  <si>
    <t>Upper door mechanism</t>
  </si>
  <si>
    <t>052-57</t>
  </si>
  <si>
    <t>Wing tip draining (between ribs N18 and N19)</t>
  </si>
  <si>
    <t>053-27-R03</t>
  </si>
  <si>
    <t>Elevator trim</t>
  </si>
  <si>
    <t>S / N 1 to 123</t>
  </si>
  <si>
    <t>054-32</t>
  </si>
  <si>
    <t>Landing gear electrohydraulic generator</t>
  </si>
  <si>
    <t>S / N 1 to 68, 70 to 84</t>
  </si>
  <si>
    <t>055-33</t>
  </si>
  <si>
    <t>Landing light cover</t>
  </si>
  <si>
    <t>056-52</t>
  </si>
  <si>
    <t>Passenger door</t>
  </si>
  <si>
    <t>NOV 95</t>
  </si>
  <si>
    <t>057-55</t>
  </si>
  <si>
    <t>Horizontal stabilizer central rib</t>
  </si>
  <si>
    <t>S / N 93, 95, 97, 98 and 101</t>
  </si>
  <si>
    <t>OCT 95</t>
  </si>
  <si>
    <t>058-57-R01</t>
  </si>
  <si>
    <t>Flap rails fittings</t>
  </si>
  <si>
    <t>FEB 00</t>
  </si>
  <si>
    <t>059-27</t>
  </si>
  <si>
    <t>Elevator trim actuator</t>
  </si>
  <si>
    <t>060-79-R01</t>
  </si>
  <si>
    <t>Oil cooler</t>
  </si>
  <si>
    <t>S / N 63, 68 to 71, 74, 76 to 106, 108</t>
  </si>
  <si>
    <t>MAY 96</t>
  </si>
  <si>
    <t>061-25</t>
  </si>
  <si>
    <t>L.H. front side lower panel</t>
  </si>
  <si>
    <t>062-53</t>
  </si>
  <si>
    <t>Cabin floor panel No. 222L</t>
  </si>
  <si>
    <t>063-30</t>
  </si>
  <si>
    <t>De-icing pipe of R.H. wing and stall warning</t>
  </si>
  <si>
    <t>S / N 1 to 109, 111 to 124, 127 and 128</t>
  </si>
  <si>
    <t>064-52</t>
  </si>
  <si>
    <t>Fuselage rear door drainage</t>
  </si>
  <si>
    <t>S / N 1 to 95, 97, 98 and 101</t>
  </si>
  <si>
    <t>DEC 95</t>
  </si>
  <si>
    <t>065-34</t>
  </si>
  <si>
    <t>Symbol generator cooling fan</t>
  </si>
  <si>
    <t>S / N 14, 19, 21, 24, 25, 27, 29, 49, 50, 53, 62, 74, 84, 85, 87 to 90, 98, 101</t>
  </si>
  <si>
    <t>066-21</t>
  </si>
  <si>
    <t>Outflow / safety valves</t>
  </si>
  <si>
    <t>067-00-R14</t>
  </si>
  <si>
    <t>Technical documentation</t>
  </si>
  <si>
    <t>All</t>
  </si>
  <si>
    <t>JAN 09</t>
  </si>
  <si>
    <t>068-22-R01</t>
  </si>
  <si>
    <t>TBM 700 aircraft from S/N 1</t>
  </si>
  <si>
    <t>JAN 05</t>
  </si>
  <si>
    <t>069-32</t>
  </si>
  <si>
    <t>Nose and main landing gears</t>
  </si>
  <si>
    <t>S / N 1 to 112</t>
  </si>
  <si>
    <t>JAN 96</t>
  </si>
  <si>
    <t>070-32</t>
  </si>
  <si>
    <t>Landing gear actuator</t>
  </si>
  <si>
    <t>Actuators at amendment G or previous amendments</t>
  </si>
  <si>
    <t>071-24</t>
  </si>
  <si>
    <t>AUXILEC Starter generator mounting adapter</t>
  </si>
  <si>
    <t>Alert</t>
  </si>
  <si>
    <t>072-24</t>
  </si>
  <si>
    <t>S / N 1 to 109</t>
  </si>
  <si>
    <t>073-32-R01</t>
  </si>
  <si>
    <t>Landing gears</t>
  </si>
  <si>
    <t>Aircraft not equipped with modification No. MOD 70-065-32 or option No. OPT70-57-001</t>
  </si>
  <si>
    <t>JUN 96</t>
  </si>
  <si>
    <t>074-32</t>
  </si>
  <si>
    <t>"S / N 1 to 109, 112 to 116, 118 to 123
Actuators amendment L or lower in stock"</t>
  </si>
  <si>
    <t>N/A</t>
  </si>
  <si>
    <t>076-32</t>
  </si>
  <si>
    <t>S / N 1 to 121 which have received the application of Service Bulletine No. SB 70-073-32 or modification No. MOD 70-065-32</t>
  </si>
  <si>
    <t>077-55</t>
  </si>
  <si>
    <t>Horizontal stabilizer outboard hinge fitting</t>
  </si>
  <si>
    <t>TBM 700 aircraft</t>
  </si>
  <si>
    <t>FEB 99</t>
  </si>
  <si>
    <t>078-28</t>
  </si>
  <si>
    <t>Fuel tank draining</t>
  </si>
  <si>
    <t>S / N 1 to 125, 127, 128, 130 to 136 and 138 to 140</t>
  </si>
  <si>
    <t>079-55-R01</t>
  </si>
  <si>
    <t>Elevator trim tab</t>
  </si>
  <si>
    <t>S / N 93 to 109 and elevator trim tabs delivered as spares between January 1st, 1993 and February 29th, 1996.</t>
  </si>
  <si>
    <t>OCT 99</t>
  </si>
  <si>
    <t>080-55-R03</t>
  </si>
  <si>
    <t>Horizontal stabilizer outboard hinge fittings</t>
  </si>
  <si>
    <t>S / N 1 to 98, 100 to 156 and 158 to 161</t>
  </si>
  <si>
    <t>081-55</t>
  </si>
  <si>
    <t>Horizontal stabilizer</t>
  </si>
  <si>
    <t>S / N 1 to 164, 166 to 171</t>
  </si>
  <si>
    <t>JUL 00</t>
  </si>
  <si>
    <t>082-53</t>
  </si>
  <si>
    <t>Cabin draining</t>
  </si>
  <si>
    <t>S / N 1 to 164</t>
  </si>
  <si>
    <t>JUN 00</t>
  </si>
  <si>
    <t>083-53</t>
  </si>
  <si>
    <t>Reinforcement of pulley attachment at frame C14</t>
  </si>
  <si>
    <t>TBM 700B S / N 137, 143 to 145, 148, 150, 151, 153 and 154</t>
  </si>
  <si>
    <t>084-76</t>
  </si>
  <si>
    <t>Propeller control cable</t>
  </si>
  <si>
    <t>TBM 700 aircraft S / N 1 to 156, 158 to 163</t>
  </si>
  <si>
    <t>SEP 00</t>
  </si>
  <si>
    <t>085-71</t>
  </si>
  <si>
    <t>Oil pump breather</t>
  </si>
  <si>
    <t>TBM 700B aircraft S / N 157, 158, 163, 167 and 168 equipped with option OPT70-35-001 (Gazeous oxygen)</t>
  </si>
  <si>
    <t>OCT 00</t>
  </si>
  <si>
    <t>086-57</t>
  </si>
  <si>
    <t>Flaps attachment fittings</t>
  </si>
  <si>
    <t>Superseded by SB 70-087-57</t>
  </si>
  <si>
    <t>087-57-R02</t>
  </si>
  <si>
    <t>S / N 1 to 164, 166 to 173</t>
  </si>
  <si>
    <t>AUG 12</t>
  </si>
  <si>
    <t>088-28</t>
  </si>
  <si>
    <t>Fuel tank air vent</t>
  </si>
  <si>
    <t>All TBM 700 aircraft</t>
  </si>
  <si>
    <t>NOV 00</t>
  </si>
  <si>
    <t>089-32</t>
  </si>
  <si>
    <t>Nose gear tire</t>
  </si>
  <si>
    <t>S / N 1 to 164, 166 to 173, 175 to 177, 179 to 181</t>
  </si>
  <si>
    <t>DEC 00</t>
  </si>
  <si>
    <t>090-28</t>
  </si>
  <si>
    <t>S / N 114, 117, 118, 121 to 173, 175 to 177, 179 to 184, 186, 187 and air vent valves, P/N Z00.N6007707265 (INTERTECHNIQUE P/N 970B8-1 Amdt A) delivred as spares after February 1996.</t>
  </si>
  <si>
    <t>092-55</t>
  </si>
  <si>
    <t>CANCELLED SB</t>
  </si>
  <si>
    <t>093-53</t>
  </si>
  <si>
    <t>Improvement of passenger door gutter</t>
  </si>
  <si>
    <t>TBM 700B aircraft S/N 126, 129, 137, 143 to 145, 148 to 173, 175.</t>
  </si>
  <si>
    <t>DEC 01</t>
  </si>
  <si>
    <t>094-28</t>
  </si>
  <si>
    <t>MEDIAMATE fuel pressure transmitter</t>
  </si>
  <si>
    <t>TBM 700 aircraft S / N 1 to 173, 175 to 184, 186, 187, 190 to 193</t>
  </si>
  <si>
    <t>NOV 01</t>
  </si>
  <si>
    <t>095-27-R02</t>
  </si>
  <si>
    <t>Aileron control</t>
  </si>
  <si>
    <t>TBM 700 aircraft S/N 1 to 184, 186, 187, 189 to 204, 206 and 207</t>
  </si>
  <si>
    <t>096-34</t>
  </si>
  <si>
    <t>SKYWATCH IMMUNIZATION</t>
  </si>
  <si>
    <t>TBM 700 aircraft equipped with option N° OPT70 34047 and with DME KN63 interrogator.</t>
  </si>
  <si>
    <t>JUN 02</t>
  </si>
  <si>
    <t>097-71</t>
  </si>
  <si>
    <t>Engine draining in exhaust stub</t>
  </si>
  <si>
    <t>TBM 700 aircraft S/N 1 to 204, 206 to 215</t>
  </si>
  <si>
    <t>SEP 02</t>
  </si>
  <si>
    <t>098-52</t>
  </si>
  <si>
    <t>"DOOR" warning light mechanism</t>
  </si>
  <si>
    <t>TBM 700B and TBM 700C aircraft S/N 126, 129, 137, 143 to 145, 148 to 204, 206 à 286, 288</t>
  </si>
  <si>
    <t>OCT 03</t>
  </si>
  <si>
    <t>099-71</t>
  </si>
  <si>
    <t>100-55</t>
  </si>
  <si>
    <t>Elevator inspection and repair</t>
  </si>
  <si>
    <t>TBM 700 aircraft S/N 90, 93 to 98, 101, 102, 135</t>
  </si>
  <si>
    <t>MAR 03</t>
  </si>
  <si>
    <t>101-00-R01</t>
  </si>
  <si>
    <t>Retrofit of TBM700 C1 with provision for TBM700 C2 to TBM700 C2</t>
  </si>
  <si>
    <t>TBM 700C1 with option N° OPT70-01-29 "PROVISION FOR TBM 700C2"</t>
  </si>
  <si>
    <t>SEP 04</t>
  </si>
  <si>
    <t>102-53</t>
  </si>
  <si>
    <t>Check and correction of C6 and C8 cross-beam bolt tightening</t>
  </si>
  <si>
    <t>TBM 700 aircraft S/N 121 to 159, 161 to 211, 213 to 239, 241 to 249</t>
  </si>
  <si>
    <t>103-53-R01</t>
  </si>
  <si>
    <t>Skin inspection at VHF1 antenna support under fuselage</t>
  </si>
  <si>
    <t>"TBM 700 aircraft S/N 1 to 255, 257 to 267, 270 equipped with VHF antenna under fuselage at the passenger door.
NOTE : For aircraft which will apply SOCATA repair solution after 09/01/03, this SB will no longer be applicable."</t>
  </si>
  <si>
    <t>SEP 03</t>
  </si>
  <si>
    <t>104-55-R04</t>
  </si>
  <si>
    <t>Inspection of the vertical stabilizer attachment fittings</t>
  </si>
  <si>
    <t>TBM 700 aircraft S/N 1 to 308, plus S/N 310 which have not applied SB70-255-55.</t>
  </si>
  <si>
    <t>DEC 18</t>
  </si>
  <si>
    <t>105-34</t>
  </si>
  <si>
    <t>R.H. station pitot tube supply tube/aileron control interference</t>
  </si>
  <si>
    <t>JUN 03</t>
  </si>
  <si>
    <t>106-24</t>
  </si>
  <si>
    <t>Servicing plug</t>
  </si>
  <si>
    <t>TBM 700B and TBM 700C aircraft S/N 205, 222 to 263</t>
  </si>
  <si>
    <t>107-21</t>
  </si>
  <si>
    <t>Inspection and modification of HONEYWELL/SECAN vapor cycle cooling system</t>
  </si>
  <si>
    <t>TBM 700 aircraft S/N 240, 244 to 255, 257 to 264, 270.</t>
  </si>
  <si>
    <t>AUG 03</t>
  </si>
  <si>
    <t>109-53</t>
  </si>
  <si>
    <t>Reinforcement/repair of frames C12 and C13 - riveting of stringer stabilisators</t>
  </si>
  <si>
    <t>TBM 700A aircraft S/N 1 to 247 (narrow door)</t>
  </si>
  <si>
    <t>MAR 04</t>
  </si>
  <si>
    <t>110-21-R01</t>
  </si>
  <si>
    <t>Reinforcement of HONEYWELL BA210978 duct in the air conditioning system</t>
  </si>
  <si>
    <t>AVR 04</t>
  </si>
  <si>
    <t>111-53-R01</t>
  </si>
  <si>
    <t>Reinforcement of VHF1  antenna bracket under fuselage</t>
  </si>
  <si>
    <t>TBM aircraft S/N 1 to 268, 270 to 275, 280, 282 equipped with VHF1 antenna under fuselage at the passenger door</t>
  </si>
  <si>
    <t>FEB 06</t>
  </si>
  <si>
    <t>112-53-R02</t>
  </si>
  <si>
    <t>TBM 700A service life increase : reinforcement at frames C2, C5, C8, C12, C13, C15 and C16</t>
  </si>
  <si>
    <t>"TBM700A and TBM 700B aircraft S/N 1 to 188, 190 to 204
TBM 700B aircraft S/N 206 à 225 for frame C13 only ( Repair sheet N° 70-011)"</t>
  </si>
  <si>
    <t>APR 18</t>
  </si>
  <si>
    <t>113-21</t>
  </si>
  <si>
    <t>Replacement of vapor cycle cooling system elements</t>
  </si>
  <si>
    <t>TBM 700 aircraft S/N 205, 240, 244 to 268, 270 to 296.</t>
  </si>
  <si>
    <t>114-27</t>
  </si>
  <si>
    <t>Roll control emergency stops</t>
  </si>
  <si>
    <t>TBM 700 aircraft S/N 1 to 308.</t>
  </si>
  <si>
    <t>DEC 04</t>
  </si>
  <si>
    <t>115-34</t>
  </si>
  <si>
    <t>To authorize use of "SID/STAR" and GPS non precision approach</t>
  </si>
  <si>
    <t>TBM aircraft S/N 1 to 280, 282 to 286, 288 equiped with GPS GARMIN, GNS 430 and/or 530</t>
  </si>
  <si>
    <t>116-32</t>
  </si>
  <si>
    <t>Modification of A14landing gear control unit</t>
  </si>
  <si>
    <t>TBM 700 aircraft S/N 107 to 109, 112 to 114, 118 to 124, 126 to 130, 132 to 135, 137, 138, 140 to 145, 148 to 155, 157, 158, 161 to 204, 206 to 268, 270 to 286, 288.</t>
  </si>
  <si>
    <t>JAN 04</t>
  </si>
  <si>
    <t>117-53</t>
  </si>
  <si>
    <t>Pilot door frame</t>
  </si>
  <si>
    <t>TBM 700 aircraft equipped with pilot door S/N 126, 129, 157, 165, 174, 185, 188, 231, 234, 240, 250, 252, 270, 280, 282 to 286 (that is 19 aircraft).</t>
  </si>
  <si>
    <t>119-22</t>
  </si>
  <si>
    <t xml:space="preserve"> Autopilot immunization</t>
  </si>
  <si>
    <t>TBM 700 aircraft S/N 1 to 295.</t>
  </si>
  <si>
    <r>
      <t xml:space="preserve">AIRWORTHINESS APPROVAL OF A TBM 700 SPECIFIC AIRCRAFT IN RVSM AIR SPACE
</t>
    </r>
    <r>
      <rPr>
        <b/>
        <sz val="8"/>
        <color rgb="FFFF0000"/>
        <rFont val="Arial"/>
        <family val="2"/>
      </rPr>
      <t>This SB must be purchased to respect all operational and regulatory requirements.</t>
    </r>
  </si>
  <si>
    <t>SEP 07</t>
  </si>
  <si>
    <t>121-25-R01</t>
  </si>
  <si>
    <t>Pilot and R.H. station seats</t>
  </si>
  <si>
    <t>"TBM 700C2 aircraft
TBM 700 C1 aircraft equipped whit Option OPT70-01-029 ""Provision for T700 C2"""</t>
  </si>
  <si>
    <t>MAY 07</t>
  </si>
  <si>
    <t>122-57-R02</t>
  </si>
  <si>
    <t>Check of flap inboard carriage roller pins.</t>
  </si>
  <si>
    <t>TBM 700 aircraft S/N 1 to 268, 270 to 327 having totalized more than 1500 landings.</t>
  </si>
  <si>
    <t>JAN 07</t>
  </si>
  <si>
    <t>123-76</t>
  </si>
  <si>
    <t>Propeller control lever and fuel control manual override cables P/N T700A7610049000</t>
  </si>
  <si>
    <t>TBM 700 aircraft S/N 285 to 304, plus S/N 307</t>
  </si>
  <si>
    <t>OCT 04</t>
  </si>
  <si>
    <t>124-27-R01</t>
  </si>
  <si>
    <t>Lubrication of elevator trim tab actuator stems</t>
  </si>
  <si>
    <t>TBM 700 aircraft S/N  1 to 32, 34, 36 to 69, 71 to 76, 79, 81 to 92, 96 to 98, 101, 102, 107 to 109, 112 to 114, 116, 118 to 124, 126 to 130, 132 to 135, 137, 138, 140 to 145, 148 to 155, 157, 158, 161 to 268, 270 to 304.</t>
  </si>
  <si>
    <t>125-53</t>
  </si>
  <si>
    <t>Cargo compartment floor panel and strap attachment anchor nuts</t>
  </si>
  <si>
    <t>TBM 700 B and TBM 700 C aircraft S/N 126, 129, 137, 143 to 145, 148 to 268, 270 to 295, 298, 299.</t>
  </si>
  <si>
    <t>FEB 05</t>
  </si>
  <si>
    <t>126-53</t>
  </si>
  <si>
    <t>Missing rivet on front R.H. window frame</t>
  </si>
  <si>
    <t>TBM 700 aircraft S/N 1 to 268, 270 to 311.</t>
  </si>
  <si>
    <t>AVR 05</t>
  </si>
  <si>
    <t>127-23</t>
  </si>
  <si>
    <t>"Bose" headset wiring</t>
  </si>
  <si>
    <t>TBM 700 aircraft S/N 1 to 268, 270 to 298, 300 to 304, 306 to 327 equipped "BOSE" headsets option OPT70-23-011 F and which have not applied modification N° MOD70-0170-23 in retrofit.</t>
  </si>
  <si>
    <t>MAR 05</t>
  </si>
  <si>
    <t>128-33</t>
  </si>
  <si>
    <t>Light test segregation</t>
  </si>
  <si>
    <t>TBM 700A and TBM 700B aircraft S/N 1 to 32, 34, 36 to 69, 71 to 76, 82 to 92, 96 to 98, 101, 102, 107 to 109, 112 to 114, 116, 118 to 124, 126 to 130, 132 to 135, 137, 138, 140 to 145, 148 to 155, 157, 158, 161 to 188, 190 to 239, 241 to 243.</t>
  </si>
  <si>
    <t>MAY 05</t>
  </si>
  <si>
    <t>129-53-R02</t>
  </si>
  <si>
    <t>Rivet inspection at frames C18bis and C19</t>
  </si>
  <si>
    <t>TBM 700A, B and C S/N 1 to 345</t>
  </si>
  <si>
    <t>130-32-R03</t>
  </si>
  <si>
    <t>Main landing gear inspection</t>
  </si>
  <si>
    <t>TBM700/850 aircraft S/N 1 to 638, 687 which main landing gear body P/Ns are different from
D68161 or D68161-1 (L.H. landing gear) and D68162 or D68162-1 (R.H. landing gear).</t>
  </si>
  <si>
    <t>JUN 14</t>
  </si>
  <si>
    <t>131-53-R01</t>
  </si>
  <si>
    <t>Pilot door locking fittings</t>
  </si>
  <si>
    <t>JUN 07</t>
  </si>
  <si>
    <t>132-72-R01</t>
  </si>
  <si>
    <t>Installation of a chip detection system</t>
  </si>
  <si>
    <t>TBM 700 aircraft S/N 1 to 433 without modification No. MOD70-0276-00</t>
  </si>
  <si>
    <t>DEC 12</t>
  </si>
  <si>
    <t>134-27</t>
  </si>
  <si>
    <t>Guide pulleys for aileron control cable</t>
  </si>
  <si>
    <t>TBM 700C aircraft S/N 261 to 268, 270 to 323.</t>
  </si>
  <si>
    <t>JUL 05</t>
  </si>
  <si>
    <t>135-55</t>
  </si>
  <si>
    <t>Check of elevator tab lateral play</t>
  </si>
  <si>
    <t>TBM 700 aircraft S/N  271 to  328.</t>
  </si>
  <si>
    <t>DEC 05</t>
  </si>
  <si>
    <t>136-32</t>
  </si>
  <si>
    <t>Brake master cylinder yoke</t>
  </si>
  <si>
    <t>TBM 700 aircraft S/N 1 to 268, 270 to 338</t>
  </si>
  <si>
    <t>137-77</t>
  </si>
  <si>
    <t>ETM SHADIN</t>
  </si>
  <si>
    <t>TBM 700 aircraft equipped with option N° OPT70 77-003.</t>
  </si>
  <si>
    <t>138-57</t>
  </si>
  <si>
    <t>Replacement of flap inboard carriages</t>
  </si>
  <si>
    <t>TBM 700 aircraft S/N 1 to 268, 270 to 327</t>
  </si>
  <si>
    <t>MAR 06</t>
  </si>
  <si>
    <t>140-25</t>
  </si>
  <si>
    <t>ELT and ELT antenna replacement</t>
  </si>
  <si>
    <t>TBM 700 aircraft S/N 287, 289 to 315, 329 equipped with modification N° MOD70-0153-25 version A or B "KANNAD ELT 406"</t>
  </si>
  <si>
    <t>AVR 06</t>
  </si>
  <si>
    <t>141-71</t>
  </si>
  <si>
    <t>Modification of oil drain breather hose</t>
  </si>
  <si>
    <t>TBM 700A, B and C aircraft S/N 1 to 345 on wich modification N° MOD70-124-71 has been applied in series or on which kit OPT70-080-71 has been applied</t>
  </si>
  <si>
    <t>142-76</t>
  </si>
  <si>
    <t>Propeller flexible contrôle cable P/N T700A7610049000</t>
  </si>
  <si>
    <t>TBM 700C aircraft N/S 300 to 357
TBM 700A, B et C N/S 1 to 268, 270 to 291, 293 to 299 wich have replaced propeller flexible control cable by one delivered as spares between  january 21, 2004 and distribution of this Service Bulletin.</t>
  </si>
  <si>
    <t>143-72</t>
  </si>
  <si>
    <t>Check of gap between FCU/INJECTOR fuel tube and a bolt head</t>
  </si>
  <si>
    <t>TBM 700 A, B, C and TBM850 S/N 1 to 348, except S/N 99, 103, 110, 115, 117, 131, 145, 159, 160, 195 and 299</t>
  </si>
  <si>
    <t>144-27</t>
  </si>
  <si>
    <t>Routing of control cables at frame C17</t>
  </si>
  <si>
    <t>TBM 850 aircraft S/N 346 to 348, 350 to 354, 356 to 359.</t>
  </si>
  <si>
    <t>AUG 06</t>
  </si>
  <si>
    <t>145-05</t>
  </si>
  <si>
    <t>Clarification about evolution of chapter 05 of maintenance manual, related to LHC electro-hydraulic generator</t>
  </si>
  <si>
    <t>TBM 700 A, B and C aircraft.</t>
  </si>
  <si>
    <t>SEP 06</t>
  </si>
  <si>
    <t>147-32-R01</t>
  </si>
  <si>
    <t>Actuating cylinder hinge pin on nose landing gear messier dowty</t>
  </si>
  <si>
    <t>Nose landing gear Ref. 21130-001-02 identified as S/N B155 to B173 and EUR174 to EUR240 installed on TBM700A and B and/or in stock.</t>
  </si>
  <si>
    <t>148-32</t>
  </si>
  <si>
    <t>INSPECTION OF BRAKE TUBE IN WING</t>
  </si>
  <si>
    <t>TBM700 A, B, C and TBM850 aircraft S/N 1 to 382 which have totalized more than 600 flight hours.</t>
  </si>
  <si>
    <t>149-21</t>
  </si>
  <si>
    <t>Chek of air conditioning system installation</t>
  </si>
  <si>
    <t>TBM700C and TBM850 aircraft up to S/N 379</t>
  </si>
  <si>
    <t>OCT 06</t>
  </si>
  <si>
    <t>150-52</t>
  </si>
  <si>
    <t>PASSENGER DOOR HANDLE LOCKING</t>
  </si>
  <si>
    <t>TBM700A aircraft S/N 1 to 9, 11 to 17, 19 to 22, 25 to 27, 29 to 31, 33, 34, 38, 46, 49 not equipped in retrofit with modification N° MOD70-019-25 and equipped with an interior handle unlocking device through push-button.</t>
  </si>
  <si>
    <t>151-32-R01</t>
  </si>
  <si>
    <t>WHEEL AXLE ON MAIN LANDING GEAR MESSIER DOWTY</t>
  </si>
  <si>
    <t>TBM700 N/S 205, 240, 244 to S/N 408 which landing gear wheel axles bear one of the following batch numbers : CZ49133 or CZ52790 or CZ58448 or CZ62189 or CZ64034 or CZ66207 or CZ68039 or CZ70959 or CZ72081 or CZ72975 or CZ77612 or CZ78218</t>
  </si>
  <si>
    <t>154-53</t>
  </si>
  <si>
    <t>Interference between emergency landing gear by-pass selector and floor panel</t>
  </si>
  <si>
    <t>FEB 08</t>
  </si>
  <si>
    <t>155-71-R01</t>
  </si>
  <si>
    <t>Contact between bolt and plenum chamber</t>
  </si>
  <si>
    <t>TBM 700 aircraft S/N 346 to 390, 392 to 459</t>
  </si>
  <si>
    <t>OCT 08</t>
  </si>
  <si>
    <t>156-24-R01</t>
  </si>
  <si>
    <t>ALTERNATOR AND VAPOR CYCLE COOLING SYSTEM PULLEY DRIVE ASSEMBLY</t>
  </si>
  <si>
    <t>TBM850 aircraft S/N 434 to 455</t>
  </si>
  <si>
    <t>MAR 08</t>
  </si>
  <si>
    <t>157-21</t>
  </si>
  <si>
    <t>Replacement of A300 calculator</t>
  </si>
  <si>
    <t>TBM 850 S/N 434 to 439, 441 to 446, 448, 449.</t>
  </si>
  <si>
    <t>MAY 08</t>
  </si>
  <si>
    <t>158-32</t>
  </si>
  <si>
    <t>Electro-hydraulic generator</t>
  </si>
  <si>
    <t>TBM850 aircraft S/N 364, 367, 369, 373, 376, 377, 379 thru 381, 383, 384, 386, 387, 390, 391 402 with helectro-hydraulic generators which serial number are listed in IN-LHC ZODIAC 1118-32-001 Service Bulletin included</t>
  </si>
  <si>
    <t>159-21-R01</t>
  </si>
  <si>
    <t>DIAGNOSIS SIGNAL OF GROUND FAN  B12 AND CABIN FANS B63 AND B64 ON A300 CALCULATOR</t>
  </si>
  <si>
    <t>SEP 08</t>
  </si>
  <si>
    <t>160-34</t>
  </si>
  <si>
    <t>GARMIN G1000 software version 9.01</t>
  </si>
  <si>
    <t>JUN 08</t>
  </si>
  <si>
    <t>161-21-R04</t>
  </si>
  <si>
    <t>Alternator and vapor cycle cooling system compressor drive shaft</t>
  </si>
  <si>
    <t>TBM850 aircraft S/N 434 to 509, 511 to 516, 519, 520, 522 to 525</t>
  </si>
  <si>
    <t>SEP 09</t>
  </si>
  <si>
    <t>162-21</t>
  </si>
  <si>
    <t>REPLACEMENT OF B12 GROUND FAN, B63 COCKPIT FAN AND CABIN FAN B64</t>
  </si>
  <si>
    <t>TBM850 aircraft S/N 434 to 471</t>
  </si>
  <si>
    <t>JUL 08</t>
  </si>
  <si>
    <t>163-92</t>
  </si>
  <si>
    <t>Wiring harness routing under floor panel</t>
  </si>
  <si>
    <t>TBM850 aircraft S/N 434 to 478.</t>
  </si>
  <si>
    <t>NOV 08</t>
  </si>
  <si>
    <t>164-34</t>
  </si>
  <si>
    <t>Activation of "SVS" (Synthetic Vision System) optional function for GARMIN G1000 system</t>
  </si>
  <si>
    <t>TBM850 aircraft from S/N 434 which have not applied MOD70-0226-00</t>
  </si>
  <si>
    <t>DEC 08</t>
  </si>
  <si>
    <t>166-32</t>
  </si>
  <si>
    <t>TBM700 and TBM850 aircraft S/N 1  to 400 equipped with actuator P/N T700A323005000000
NOTE : TBM850 aircraft from S/N 401 are equipped with actuators P/N T700A323005300000 which have already received this improvement.</t>
  </si>
  <si>
    <t>167-25</t>
  </si>
  <si>
    <t>WINDOWS BLINDS</t>
  </si>
  <si>
    <t>TBM850 aircraft S/N 436 to 477</t>
  </si>
  <si>
    <t>FEB 09</t>
  </si>
  <si>
    <t>168-35</t>
  </si>
  <si>
    <t>Chemical oxygen generator</t>
  </si>
  <si>
    <t>TBM700A and TBM700B S/N 1 to 204, 206 to 239, 241 to 243 fitted with chimical oxygen system 
Note : For this system, oxygen masks at front seats are located under R.H. station seat.</t>
  </si>
  <si>
    <t>169-24</t>
  </si>
  <si>
    <t>Tightening of R700 and R701 Shunt bolts</t>
  </si>
  <si>
    <t>TBM850 aircraft S/N 434 to 502, 504, 505</t>
  </si>
  <si>
    <t>APR 09</t>
  </si>
  <si>
    <t>170-33</t>
  </si>
  <si>
    <t>Improved visibility of R21 outflow valve controller</t>
  </si>
  <si>
    <t>TBM850 aircraft S/N 434 to 466, 468 to 528</t>
  </si>
  <si>
    <t>MAY 09</t>
  </si>
  <si>
    <t>171-76-R02</t>
  </si>
  <si>
    <t>Flexible power control cable P/N T700A7610078000</t>
  </si>
  <si>
    <t>TBM700 S/N 166, TBM 850 S/N 449 to 509</t>
  </si>
  <si>
    <t>DEC 14</t>
  </si>
  <si>
    <t>172-34</t>
  </si>
  <si>
    <t>GARMIN G1000 software version 9.14</t>
  </si>
  <si>
    <t>TBM 850 S/N 434 to 498, 500 to 509, 511 to 520.</t>
  </si>
  <si>
    <t>JUN 09</t>
  </si>
  <si>
    <t>173-21</t>
  </si>
  <si>
    <t>Removal of the inner part of the solenoid valve</t>
  </si>
  <si>
    <t>T700C and TBM850 aircraft S/N 205, 240, 244 to 268, 270 to 433</t>
  </si>
  <si>
    <t>174-35</t>
  </si>
  <si>
    <t>Oxygen mask stowage boxes</t>
  </si>
  <si>
    <t>TBM850 aircraft S/N 434 to 509, 511 to 516, 519, 520, 522 to 525.</t>
  </si>
  <si>
    <t>JUL 09</t>
  </si>
  <si>
    <t>175-25</t>
  </si>
  <si>
    <t>Chemical toilet cabinet</t>
  </si>
  <si>
    <t>TBM850 S/N 434 to 9999</t>
  </si>
  <si>
    <t>OCT 09</t>
  </si>
  <si>
    <t>176-21-R01</t>
  </si>
  <si>
    <t>PULLEY DRIVE ASSEMBLY</t>
  </si>
  <si>
    <t>TBM850 S/N 434 to 509, 511 to 516, 519, 520, 522 to 525</t>
  </si>
  <si>
    <t>FEB 10</t>
  </si>
  <si>
    <t>177-53</t>
  </si>
  <si>
    <t>Visors grounding</t>
  </si>
  <si>
    <t>TBM850 aircraft S/N 434 to 464</t>
  </si>
  <si>
    <t>178-34</t>
  </si>
  <si>
    <t>GARMIN G1000 SOFTWARE VERSION 9.15</t>
  </si>
  <si>
    <t>TBM850 N/S 434 to  498, 500 to 509, 511 to 516, 519, 520, 522 to 525</t>
  </si>
  <si>
    <t>179-09-R01</t>
  </si>
  <si>
    <t>Towing bar foam pads</t>
  </si>
  <si>
    <t>TBM aircraft S/N 331 to 530, 534, 539</t>
  </si>
  <si>
    <t>JAN 10</t>
  </si>
  <si>
    <t>180-21</t>
  </si>
  <si>
    <t>GAS evolution</t>
  </si>
  <si>
    <t>TBM 850 aircraft S/N 434 to 530, 539</t>
  </si>
  <si>
    <t>181-28</t>
  </si>
  <si>
    <t>Fuel tank vent</t>
  </si>
  <si>
    <t>TBM850 aircraft S/N 269, 434 to  542, 544, 549, 551</t>
  </si>
  <si>
    <t>APR 10</t>
  </si>
  <si>
    <t>183-26</t>
  </si>
  <si>
    <t>L'HOTELLIER FIRE EXTINGUISHER P/N 863520-00</t>
  </si>
  <si>
    <t>TBM 700 and TBM 850 aircraft S/N 1 to 530, 539</t>
  </si>
  <si>
    <t>184-25</t>
  </si>
  <si>
    <t>TBM700B equipped with MOD70-035-001 (Gaseous oxygen), TBM700C, TBM850 aircraft S/N 346 to 433 except S/N 269</t>
  </si>
  <si>
    <t>185-21</t>
  </si>
  <si>
    <t>Compressor / Alternator support</t>
  </si>
  <si>
    <t>MAR 10</t>
  </si>
  <si>
    <t>186-34</t>
  </si>
  <si>
    <t>GARMIN G1000 Software version V11,01</t>
  </si>
  <si>
    <t>TBM850 S/N 434 to 554</t>
  </si>
  <si>
    <t>OCT 10</t>
  </si>
  <si>
    <t>188-21</t>
  </si>
  <si>
    <t>Cockpit thermal comfort</t>
  </si>
  <si>
    <t>TBM850 (TBM700N equipped with MOD70-0176-00) aircraft S/N (Serial number) 434 to 569</t>
  </si>
  <si>
    <t>189-21</t>
  </si>
  <si>
    <t>TBM aircraft S/N 434 to 570</t>
  </si>
  <si>
    <t>JAN 11</t>
  </si>
  <si>
    <t>190-27-R01</t>
  </si>
  <si>
    <t>Elevator trim tab actuator</t>
  </si>
  <si>
    <t>TBM 700 aircraft S/N (Serial Number) 1 to 530
Actuators supplied as spares from May 1st, 2006 and which Serial Number is included in the list below :
B17871 to B17877, B36882 to B36888, B45118 to B45124, B48644 to B48650, B57062 to B57065, B57068, B57692 to B57698, B61173 to B61179, B77844 to B77853, B80883 to B80892, B83260 to B83262, B83264 to B83268, B95257 to B95266, B97597, B97599 to B97606.</t>
  </si>
  <si>
    <t>MAY 11</t>
  </si>
  <si>
    <t>191-27</t>
  </si>
  <si>
    <t>Aileron control cable</t>
  </si>
  <si>
    <t>TBM 700 and TBM 850 aircraft S/N 1 to 572, 574, 576</t>
  </si>
  <si>
    <t>APR 11</t>
  </si>
  <si>
    <t>192-34</t>
  </si>
  <si>
    <t>Standby compass lighting</t>
  </si>
  <si>
    <t>TBM 700 S/N 148, 434 to 572, 574, 576</t>
  </si>
  <si>
    <t>193-34</t>
  </si>
  <si>
    <t>TBM 700 aircraft S/N 1 to 433 which have not received modification No. MOD70-0276-00 (G1000 avionics retrofit)</t>
  </si>
  <si>
    <t>AVR 11</t>
  </si>
  <si>
    <t>194-32-R02</t>
  </si>
  <si>
    <t>Nose landing gear actuator axle attaching bolt</t>
  </si>
  <si>
    <t>Landing gear installed on aircraft from S/N 1 to 593, which S/N is included in the list below :
PART NUMBER D23766000 :
- S/N from B001 to B373 inclusive and B375,
- S/N from AR1000 to AR1023, AR1025 to AR1031 and AR1033 to AR1036 inclusive,
- S/N from SAAB00000 to AAB13766 and AAB00000A to AAB13766Z inclusive.
PART NUMBER 21130-001 :
- All S/N</t>
  </si>
  <si>
    <t>NOV 11</t>
  </si>
  <si>
    <t>196-34</t>
  </si>
  <si>
    <t>GARMIN G1000 GDU software version 12.01 (P/N 006-B0719-09)</t>
  </si>
  <si>
    <t>TBM 850 S/N 434 to 583, 585 to 607 which have GDU software version SW11.01 (P/N 006-B0719-08) loaded at the factory or loaded through the application of SB 70-186-34.</t>
  </si>
  <si>
    <t>MAR 12</t>
  </si>
  <si>
    <t>197-32</t>
  </si>
  <si>
    <t>Security of landing gear actuator rod/piston</t>
  </si>
  <si>
    <t>TBM aircraft S/N 1 to 9999 which actuator P/Ns are included in following list :
T700A3230050000, T700A323005000000, T700A323005300000.</t>
  </si>
  <si>
    <t>MAY 13</t>
  </si>
  <si>
    <t>200-25-R01</t>
  </si>
  <si>
    <t>Retrofit of components for 4-seat accommodation</t>
  </si>
  <si>
    <t>TBM 700 aircraft S/N 609 to 614, 616 to 626</t>
  </si>
  <si>
    <t>NOV 12</t>
  </si>
  <si>
    <t>201-23</t>
  </si>
  <si>
    <t>Weather data link and satellite phone option</t>
  </si>
  <si>
    <t>JUL 12</t>
  </si>
  <si>
    <t>202-27</t>
  </si>
  <si>
    <t>Rudder pedal braking lever</t>
  </si>
  <si>
    <t>TBM 700 aircraft S/N 1 to 626</t>
  </si>
  <si>
    <t>JUN 13</t>
  </si>
  <si>
    <t>204-72-R01</t>
  </si>
  <si>
    <t>TBM 700 aircraft with modification No. MOD70-0276-00
TBM 700N aircraft with modification No. MOD70-0176-00, S/N 269, 434 to 644</t>
  </si>
  <si>
    <t>FEB 13</t>
  </si>
  <si>
    <t>205-34</t>
  </si>
  <si>
    <t>Data loading to upgrade "ECTM" script files (version 1,1) on Sdcard</t>
  </si>
  <si>
    <t>TBM850 S/N 434 to 645 with the G1000 "Integrated Flight Deck" software version at least equal to version 11.01
TBM700 aircraft which have applied MOD70-0276-00</t>
  </si>
  <si>
    <t>206-32</t>
  </si>
  <si>
    <t>Landing gear actuator rod end assembly</t>
  </si>
  <si>
    <t>Actuators installed on aircraft from S/N 1 to 9999 and actuators in shop which P/N is : T700A3230050000 or T700A323005000000 or T700A323005300000.</t>
  </si>
  <si>
    <t>207-32</t>
  </si>
  <si>
    <t>Landing gear actuator lower attachment</t>
  </si>
  <si>
    <t>TBM aircraft S/N 1 to 645</t>
  </si>
  <si>
    <t>208-34</t>
  </si>
  <si>
    <t>Electronic Standby Indicator ESI-2000</t>
  </si>
  <si>
    <t>TBM850 aircraft with MOD70-0176-00 from S/N 434 to 633, 636 to 644</t>
  </si>
  <si>
    <t>209-21-R01</t>
  </si>
  <si>
    <t>Replacement of B63 cockpit fan</t>
  </si>
  <si>
    <t>TBM850 aircraft S/N 516, 544 and 594 to 627</t>
  </si>
  <si>
    <t>APR 14</t>
  </si>
  <si>
    <t>210-34</t>
  </si>
  <si>
    <t>Electronic standby indicator ESI-2000</t>
  </si>
  <si>
    <t>TBM 700A, TBM 700B aircraft with MOD70-0276-00 from S/N 1 to 433</t>
  </si>
  <si>
    <t>JUL 13</t>
  </si>
  <si>
    <t>211-28</t>
  </si>
  <si>
    <t>Mechanical pump outlet union</t>
  </si>
  <si>
    <t>TBM 700 and TBM 850 aircraft S/N 1 to 547, 549, 551 to 553</t>
  </si>
  <si>
    <t>212-35</t>
  </si>
  <si>
    <t>Evolution of the pilot's masks P/N 174555 of the TBM700 chemical oxygen system</t>
  </si>
  <si>
    <t>TBM aircraft S/N 1 to 243 without OPT70-35-001 Gaseous Oxygen</t>
  </si>
  <si>
    <t>FEB 16</t>
  </si>
  <si>
    <t>213-71</t>
  </si>
  <si>
    <t>Engine dranaige system</t>
  </si>
  <si>
    <t>TBM 700 aircraft S/N 1 to 204 and 206 to 215 equipped with MOD70-124-71 or Kit OPT70 K080-71.
TBM 700 and TBM 850 aircraft S/N 205 and 216 to 648.</t>
  </si>
  <si>
    <t>214-53</t>
  </si>
  <si>
    <t>Installation of a strake</t>
  </si>
  <si>
    <t>TBM aircraft S/N 1 to 684 equipped with four-blade propeller HARTZELL HC-E4N-3  /E9083SK.</t>
  </si>
  <si>
    <t>MAY 14</t>
  </si>
  <si>
    <t>GARMIN G1000 GDU software version 14.02 (P/N 006-B0719-13)</t>
  </si>
  <si>
    <t>TBM 850 S/N 434 to 999 which have GDU software version SW12.01 (P/N 006-B0719-09) loaded at the factory or loaded through the application of SB 70-196-34.</t>
  </si>
  <si>
    <t>216-53</t>
  </si>
  <si>
    <t>TBM 900 S/N 1000 to 1026 which have GDU software version SW14.01 (P/N 006-B0719-12) loaded at the factory.</t>
  </si>
  <si>
    <t>217-28</t>
  </si>
  <si>
    <t>Check valve at rib N7</t>
  </si>
  <si>
    <t>TBM 700 aircraft S/N (Serial Number) 219 to 238, 577, 578 and 580 to 587.</t>
  </si>
  <si>
    <t>218-34</t>
  </si>
  <si>
    <t>GARMIN G1000 GDU software version 14.04 (P/N 006-B0829-01)</t>
  </si>
  <si>
    <t>TBM 700 up to S/N 433 with MOD70-0276-00 “G1000 Integrated Flight Deck” with GDU software version SW12.00</t>
  </si>
  <si>
    <t>JUN 16</t>
  </si>
  <si>
    <t>219-24-R02</t>
  </si>
  <si>
    <t>Efficiency improvement of the oil colling system</t>
  </si>
  <si>
    <t>TBM aircraft S/N 1000 to 1038</t>
  </si>
  <si>
    <t>220-61</t>
  </si>
  <si>
    <t>Feather solenoid / overspeed governor</t>
  </si>
  <si>
    <t>TBM aircraft S/N 1000 to 1049, plus S/N 687</t>
  </si>
  <si>
    <t>221-32</t>
  </si>
  <si>
    <t>Ground safety microswitch assy</t>
  </si>
  <si>
    <t>TBM 700 aircraft S/N 592 to 1043, except S/N 687</t>
  </si>
  <si>
    <t>FEB 15</t>
  </si>
  <si>
    <t>222-52-R01</t>
  </si>
  <si>
    <t>Large door steel splined pin</t>
  </si>
  <si>
    <t>TBM aircraft S/N 1000 to 1050, plus S/N 687</t>
  </si>
  <si>
    <t>MAY 15</t>
  </si>
  <si>
    <t>223-24</t>
  </si>
  <si>
    <t>Electrical Power System Box</t>
  </si>
  <si>
    <t>TBM aircraft S/N 1000 to 1049</t>
  </si>
  <si>
    <t>224-71</t>
  </si>
  <si>
    <t>Inertial separator actuator</t>
  </si>
  <si>
    <t>TBM 700 aircraft S/N 1 to 684</t>
  </si>
  <si>
    <t>NOV 15</t>
  </si>
  <si>
    <t>225-34</t>
  </si>
  <si>
    <t>GTX 33 configuration ADS-B-OUT</t>
  </si>
  <si>
    <t>Aircraft TBM 850 S/N 434 to S/N 684 equipped with MOD70-0264-34 “MODE S TRANSPONDERWITH EXTENDED SQUITTER” and MOD70-0383-00 Version C “GARMIN G1000 GDU SOFTWARE VERSION 14.02” loaded at the factory or loaded through the
application of SB70-215-34.
Aircraft TBM 900 S/N 1000 to S/N 1050, plus S/N 687 equipped with MOD70-0264-34 “MODE S TRANSPONDER WITH EXTENDED SQUITTER” and MOD70-0383-00 Version B “GARMIN G1000 GDU SOFTWARE VERSION 14.02” loaded at the factory or loaded through the application of SB70-216-34.</t>
  </si>
  <si>
    <t>APR 15</t>
  </si>
  <si>
    <t>226-21</t>
  </si>
  <si>
    <t>GAS controller upgrade</t>
  </si>
  <si>
    <t>TBM 700 aircraft S/N 434 to 1097</t>
  </si>
  <si>
    <t>227-34-R01</t>
  </si>
  <si>
    <t>ADS-B OUT function</t>
  </si>
  <si>
    <t>TBM aircraft S/N 1 to 433 with MOD70-0276-00 “G1000 Integrated Flight Deck” with
GDU software Version SW 14.04 loaded through the application of SB70-218-34.
TBM aircraft S/N 434 to 1105 “GARMIN G1000 GDU SOFTWARE VERSION 14.02” and
above.</t>
  </si>
  <si>
    <t>MAY 19</t>
  </si>
  <si>
    <t>228-52-R01</t>
  </si>
  <si>
    <t>Main gear low door</t>
  </si>
  <si>
    <t>TBM S/N 1 to 684</t>
  </si>
  <si>
    <t>DEC 15</t>
  </si>
  <si>
    <t>229-24</t>
  </si>
  <si>
    <t>EPS circuit breaker</t>
  </si>
  <si>
    <t>TBM 700 aircraft S/N 1000 to 1081 plus S/N 687 and 1083</t>
  </si>
  <si>
    <t>230-33</t>
  </si>
  <si>
    <t>WHELEN led taxi/landing light retrofit</t>
  </si>
  <si>
    <t>APR 16</t>
  </si>
  <si>
    <t>231-79-R01</t>
  </si>
  <si>
    <t>TBM aircraft S/N 1 to 684</t>
  </si>
  <si>
    <t>MAY 18</t>
  </si>
  <si>
    <t>232-34-R01</t>
  </si>
  <si>
    <t>GARMIN G1000 GDU software version 15.11</t>
  </si>
  <si>
    <t>TBM900 S/N 1106 to 1110 which have GDU software version SW15.00
(P/N 006-B0719-15) or version SW15.11 (P/N 006-B0719-16) loaded through the application of this SB at Revision 0.
TBM900 S/N 1142, 1157 and 1159 which have GDU software version SW15.11 (P/N 006-B0719-17).</t>
  </si>
  <si>
    <t>GARMIN G1000 GDU software version 15.11 (P/N 006-B0719-17)</t>
  </si>
  <si>
    <t>TBM 850 S/N 434 to 684 which have GDU software version SW14.02 (P/N 006B071913) loaded through the application of SB 7021534.
TBM 900 S/N 1000 to 1049, plus S/N 687 which have GDU software version SW14.02 (P/N 006B071913) loaded at the factory or loaded through the application of SB 7021634.
TBM900 S/N 1050 to 1105 which have GDU software version SW14.04 (P/N 006-B0719-14).</t>
  </si>
  <si>
    <t>DEC 17</t>
  </si>
  <si>
    <t>234-46-R03</t>
  </si>
  <si>
    <t>Flight Stream 210 retrofit</t>
  </si>
  <si>
    <t>TBM aircraft S/N 434 to 1105 equipped with GDU software version SW 15.11 and above
TBM aircraft from S/N 1111 to S/N 1158, except S/N 1142 and S/N 1157, equipped with GDU software version 6.6 and above</t>
  </si>
  <si>
    <t>235-34-R01</t>
  </si>
  <si>
    <t>Safe flight : Lift transducer and AoA computer installation</t>
  </si>
  <si>
    <t>TBM S/N 434 to 1105 which have GDU software version SW 15.11 (P/N 006-B0719-17) or later version loaded through the application of SB 70-233-34 and which have not applied SB70-238-26 “STICK SHAKER”</t>
  </si>
  <si>
    <t>236-21</t>
  </si>
  <si>
    <t>TBM aircraft S/N 434 to 1140</t>
  </si>
  <si>
    <t>APR 17</t>
  </si>
  <si>
    <t>237-21</t>
  </si>
  <si>
    <t>PL11 BLEED switch</t>
  </si>
  <si>
    <t>TBM aircraft S/N 1111 to 1133</t>
  </si>
  <si>
    <t>238-27-R01</t>
  </si>
  <si>
    <t>B77 stick shaker retrofit</t>
  </si>
  <si>
    <t>TBM aircraft S/N 434 to 1121, 1123</t>
  </si>
  <si>
    <t>239-31</t>
  </si>
  <si>
    <t>Aural warning alerts volume in the headset</t>
  </si>
  <si>
    <t>TBM aircraft S/N 1111 to 1139</t>
  </si>
  <si>
    <t>OCT 16</t>
  </si>
  <si>
    <t>240-34</t>
  </si>
  <si>
    <t>GWX firmware update (P/N 006-B2585-01)</t>
  </si>
  <si>
    <t>TBM700 up to S/N 433 with MOD70027600 "G1000 Integrated Flight Deck" with GDU
software version SW14.04.</t>
  </si>
  <si>
    <t>241-25</t>
  </si>
  <si>
    <t>Seat belt inertia reels</t>
  </si>
  <si>
    <t>TBM930 S/N 1118, 1126, 1131, 1132, 1134, 1136 to 1138, 1141, 1143 to 1147, 1149, 1150, 1151.</t>
  </si>
  <si>
    <t>242-24</t>
  </si>
  <si>
    <t>ST/BY alternator connection</t>
  </si>
  <si>
    <t>TBM 700 aircraft S/N 1143 to 1150, 1152 to 1154 and 1156</t>
  </si>
  <si>
    <t>243-31</t>
  </si>
  <si>
    <t>A170 lightweight flight data recorder</t>
  </si>
  <si>
    <t>TBM aircraft S/N 1106 to 1159</t>
  </si>
  <si>
    <t>244-24</t>
  </si>
  <si>
    <t>See SL70-057-24</t>
  </si>
  <si>
    <t>245-34</t>
  </si>
  <si>
    <t>GARMIN G3000 GDU Software Version 6.6 (SW P/N 006-B2234-04) (Optional PDF document viewer unlock)</t>
  </si>
  <si>
    <t>TBM Aircraft S/N 1111 to S/N 1158 equipped with MOD70-0476-00 version A and B (or any later software version).</t>
  </si>
  <si>
    <t>246-34</t>
  </si>
  <si>
    <t>Standby attitude module MD302</t>
  </si>
  <si>
    <t>TBM aircraft S/N 434 to 633, 636 to 644 which have not applied Service Bulletin SB70-208-34 “ELECTRONIC STANDBY INDICATOR ESI -2000”.</t>
  </si>
  <si>
    <t>GARMIN G1000 NXi integrated flight deck and software V20.80 (P/N 006-B3086-00)</t>
  </si>
  <si>
    <t>TBM S/N 434 to 607 which have GDU software version SW15.11 (P/N 006B071917)
loaded
through the application of SB70-233-34 Revision 2 and above.
TBM S/N 608 to 1105 which have GDU software version SW15.11 (P/N 006B071917)
loaded
through the application of SB70-233-34 Revision 1 and above.
TBM S/N 1106 to 1110 which have GDU software version SW15.11 (P/N 006B071916)
loaded through the application of SB70-232-34 Revision 0 and above.
TBM S/N 1142, 1157 and 1159.</t>
  </si>
  <si>
    <t>248-25</t>
  </si>
  <si>
    <t>Retrofit of airbag system</t>
  </si>
  <si>
    <t>TBM aircraft S/N 1162 to 1173, 1175 to 1177, 1179 to 1181 and 1183.</t>
  </si>
  <si>
    <t>249-25</t>
  </si>
  <si>
    <t>Pilot door thermal insulation</t>
  </si>
  <si>
    <t>250-34</t>
  </si>
  <si>
    <t>GTX 345R Transponder Retrofit</t>
  </si>
  <si>
    <t>TBM aircraft S/N 434 to 1159 which have GDU software G1000 NXi version SW20.80 (P/N 006-B3086-00) and above, loaded through the application of SB70-247-34 with transponders configurations listed in Table 1A.</t>
  </si>
  <si>
    <t>251-23</t>
  </si>
  <si>
    <t>GMA configuration for improvement of GSR 56 communication</t>
  </si>
  <si>
    <t>TBM Aircraft S/N 1111 to 1225 equipped with MOD70-0476-00 (G3000 Integrated Flight Deck) Version B, C, D, E or G (Software 006-B2234-XX, with XX ranging from 00 to 04).</t>
  </si>
  <si>
    <t>252-34-R1</t>
  </si>
  <si>
    <t>GARMIN G3000 high resolution display, software V20.85 (P/N 006-B3136-01)</t>
  </si>
  <si>
    <t>TBM S/N 1216, 1222 and 1225.</t>
  </si>
  <si>
    <t>253-33-R1</t>
  </si>
  <si>
    <t>Cap for taxi and landing lights control switch</t>
  </si>
  <si>
    <t>TBM aircraft S/N 687 to 1215</t>
  </si>
  <si>
    <t>254-79</t>
  </si>
  <si>
    <t>Oil cooler air induction duct</t>
  </si>
  <si>
    <t xml:space="preserve">TBM S/N 1 to 684 which have applied SB70-231-79 Efficiency Improvement of the Oil Cooling System, Original issue.
TBM S/N 687 to 1038 which have applied SB70-219-24 Efficiency Improvement of the Oil Cooling System, Original issue and/or Revision 1.
TBM S/N 1039 to 1230
</t>
  </si>
  <si>
    <t>255-55</t>
  </si>
  <si>
    <t>Vertical stabilizer attachment fittings</t>
  </si>
  <si>
    <t>TBM Aircraft S/N 1 to 308, plus S/N 310</t>
  </si>
  <si>
    <t>Inertial separator door seal</t>
  </si>
  <si>
    <t>257-34-R7</t>
  </si>
  <si>
    <r>
      <t xml:space="preserve">Baro-VNAV approaches capability
</t>
    </r>
    <r>
      <rPr>
        <b/>
        <sz val="8"/>
        <color rgb="FFFF0000"/>
        <rFont val="Arial"/>
        <family val="2"/>
      </rPr>
      <t>This SB must be purchased to respect all operational and regulatory requirements.</t>
    </r>
  </si>
  <si>
    <t>TBM aircraft S/N 619, 663, 1018, 1039, 1046, 1057, 1172, 1246 and 1269</t>
  </si>
  <si>
    <t>258-24</t>
  </si>
  <si>
    <t>Battery fuse holder</t>
  </si>
  <si>
    <t>TBM aircraft S/N 1069, 1186 to 1237 and 1239 to 1241.</t>
  </si>
  <si>
    <t>259-32</t>
  </si>
  <si>
    <t>Landing gear control unit (A14 Box)</t>
  </si>
  <si>
    <t>TBM aircraft S/N1 to 32, 34, 36 to 76, 79, 81 to 92, 96 to 98, 101, 102, 107 equipped with MOD70-0065-32 (Removal of the main landing gear inboard door) and which are not equipped with MOD70-021-32 (new A14 landing gear control panel)</t>
  </si>
  <si>
    <t>APR 19</t>
  </si>
  <si>
    <t>260-57</t>
  </si>
  <si>
    <t>Aileron's brush</t>
  </si>
  <si>
    <t>TBM aircraft S/N 687 to 1265</t>
  </si>
  <si>
    <t>261-23</t>
  </si>
  <si>
    <t xml:space="preserve">Aural alerts and ATC audio on passenger headsets </t>
  </si>
  <si>
    <t>TBM aircraft S/N 1 to 1269 equipped with G1000 or G1000 NXi avionics that include GMA1347D</t>
  </si>
  <si>
    <t>262-24</t>
  </si>
  <si>
    <t>QUA mounting non-conformity</t>
  </si>
  <si>
    <t>264-34</t>
  </si>
  <si>
    <t>PFDs flickering</t>
  </si>
  <si>
    <t>TBM aircraft S/N 1172 to 1223 equipped with MOD70-0539-00 (G1000 NXi integrated Flight Deck and software 20.80)</t>
  </si>
  <si>
    <t>FEB 18</t>
  </si>
  <si>
    <t>265-34</t>
  </si>
  <si>
    <t>Emergency descent mode upgrade</t>
  </si>
  <si>
    <t xml:space="preserve">Aircraft with G1000 or G1000 NXi configuration
Aircraft with G3000 or G3000 high resolution display configuration
</t>
  </si>
  <si>
    <t>SIM card for Fastbox</t>
  </si>
  <si>
    <t>TBM aircraft S/N 1174, 1216 to 1246</t>
  </si>
  <si>
    <t>267-25</t>
  </si>
  <si>
    <t>Coat hook installation</t>
  </si>
  <si>
    <t>TBM aircraft S/N 434 to 1169</t>
  </si>
  <si>
    <t>268-77</t>
  </si>
  <si>
    <t>NP and NG signals stability</t>
  </si>
  <si>
    <t>TBM aircraft S/N 1270, 1271, 1273 and 1274 which have GDU software Version SW 20.87 (P/N 006- B1177- 6A, MOD70- 0539- 00 Version I)</t>
  </si>
  <si>
    <t>269-34-R2</t>
  </si>
  <si>
    <t>Autothrottle and S.E.I. software version 21.25 (P/N 006-B3518-01)</t>
  </si>
  <si>
    <t>TBM 940 aircraft S/N 1272 to 1299 equipped with MOD70-0674-00 which have GDU
software Version SW 20.87 (P/N 006-B3136-02).</t>
  </si>
  <si>
    <t>270-52</t>
  </si>
  <si>
    <t>Pilot door thermal insulation (composite handle and pushbutton)</t>
  </si>
  <si>
    <t>TBM aircraft up to S/N 1269 equipped with pilot door</t>
  </si>
  <si>
    <t>271-21-R1</t>
  </si>
  <si>
    <t>"DUMP" and "MICRO/MASK" switches</t>
  </si>
  <si>
    <t>TBM aircraft S/N 1106 to 1287</t>
  </si>
  <si>
    <t>NOV 19</t>
  </si>
  <si>
    <t>272-30</t>
  </si>
  <si>
    <t>"AUTOMODE", PITOT L/R &amp; STALL HTR" and "INERT SEP" switches</t>
  </si>
  <si>
    <t>TBM aircraft S/N 1270 and 1272 to 1287</t>
  </si>
  <si>
    <t>AUG 19</t>
  </si>
  <si>
    <t>273-77</t>
  </si>
  <si>
    <t>ITT indication hysteresis update</t>
  </si>
  <si>
    <t>TBM 940 aircraft S/N 1272 to 1299 which have GDU software Version SW21.25
(P/N 006-B3518-01) loaded in production line or through the application of
SB70-269-34.</t>
  </si>
  <si>
    <t>274-34</t>
  </si>
  <si>
    <t>Data loading to upgrade "ECTM" script files (version 3.1) on SD card</t>
  </si>
  <si>
    <t>TBM 940 aircraft S/N 1275, 1281, 1287, 1289, 1290 and 1291 which have GDU software Version SW21.25 (P/N 006-B3518-01) loaded in production line or through the application of SB70-269-34.</t>
  </si>
  <si>
    <t>275-76</t>
  </si>
  <si>
    <t>See NT70-016-76</t>
  </si>
  <si>
    <t>276-34</t>
  </si>
  <si>
    <t>GWX 68 wiring improvement</t>
  </si>
  <si>
    <t>TBM aircraft S/N 434 to 465 and 467 to 554 equipped with MOD70-0176-00 Version
B and Version C which have GDU software version V20.80 (P/N 006-B3086-00) loaded D272through the application of SB70-247-34 or any later version.
TBM aircraft S/N 555 to 607 equipped with MOD70-0176-00 Version B and Version C which have GDU software version V11.01 (P/N 006-B0719-08) or any later version.</t>
  </si>
  <si>
    <t>FEB 20</t>
  </si>
  <si>
    <t>RETROFIT OF AIRBAG SYSTEM</t>
  </si>
  <si>
    <t>280-42</t>
  </si>
  <si>
    <t>A10 electronic card box</t>
  </si>
  <si>
    <t>TBM aircraft S/N 1294 to 1299</t>
  </si>
  <si>
    <t>281-21-R2</t>
  </si>
  <si>
    <t>TBM aircraft S/N 434 to 1097 equipped with MOD70-0454-21 installed through the
application of the SB70-226-21.
TBM aircraft S/N 1098 to 1316, except S/N 1134</t>
  </si>
  <si>
    <t>282-34-R1</t>
  </si>
  <si>
    <t>GARMIN G3000 GDU software version 20.92 (P/N 006-B2234-06)</t>
  </si>
  <si>
    <t>TBM 930 S/N 1111 to 1204 which have GDU software version 6.52, 6.56 or 6.60</t>
  </si>
  <si>
    <t>283-77-R2</t>
  </si>
  <si>
    <t>Improved reliability of propeller speed (NP) and compressor speed (NG) indication</t>
  </si>
  <si>
    <t>TBM aircraft with G1000 NXi configuration S/N 1270 to 1305 equipped with
MOD70-0565-77 ”A715 A725 GEA71B INSTALLATION + SANDIA CONDITIONER &amp; LOW PASS FILTER REMOVAL” Version D
TBM aircraft with G3000 high resolution display configuration S/N 1216 to 1321 and S/N 1324 equipped with MOD70-0565-77 ”A715 A725 GEA71B INSTALLATION + SANDIA CONDITIONER &amp; LOW PASS FILTER REMOVAL” Version B (S/N 1216, 1222 and 1225) or Version C</t>
  </si>
  <si>
    <t>284-34</t>
  </si>
  <si>
    <t>GTX 345R Transponder Retrofit for TBM930</t>
  </si>
  <si>
    <t>TBM930 aircraft S/N 1111 to 1158 which have GDU software Version 20.92 (SW
P/N 006-B2234-06) loaded through the application of SB70-282-34 with transponder
configurations listed in Table 2, column ”Pre-SB70-284-34”.</t>
  </si>
  <si>
    <r>
      <t xml:space="preserve">SurfaceWatch option for 2016 and 2017 TBM G3000 aircraft
</t>
    </r>
    <r>
      <rPr>
        <b/>
        <sz val="8"/>
        <color rgb="FFFF0000"/>
        <rFont val="Arial"/>
        <family val="2"/>
      </rPr>
      <t>This SB must be purchased to respect all operational and regulatory requirements.</t>
    </r>
  </si>
  <si>
    <t>DEC 20</t>
  </si>
  <si>
    <t>287-46-R1</t>
  </si>
  <si>
    <t>Flight Stream 510 option for 2016 and 2017 TBM G3000 aircraft</t>
  </si>
  <si>
    <t>TBM aircraft S/N 1111 to 1204 which have GDU software G3000 version SW20.92
(SW P/N 006-B2234-06) and above, loaded through the application of SB70-282-34</t>
  </si>
  <si>
    <t>A13 auto-ice box P/N CAIB20-07</t>
  </si>
  <si>
    <t>TBM 700 aircraft S/N 1270 to 1321, 1323 to 1331 and 1335</t>
  </si>
  <si>
    <t>TBM940 aircraft S/N 1272 to 1335 except 1322, 1333 and 1334</t>
  </si>
  <si>
    <r>
      <t>HomeSafe system installation for TBM 940 delivered with provision 1</t>
    </r>
    <r>
      <rPr>
        <b/>
        <sz val="8"/>
        <color rgb="FFFF0000"/>
        <rFont val="Arial"/>
        <family val="2"/>
      </rPr>
      <t xml:space="preserve">
The application of this SB is strictly reserved for designated service centers</t>
    </r>
  </si>
  <si>
    <t>TBM 940 S/N 1317 to 1327 except S/N 1322 which have GDU software version V21.45.1 (SW P/N 006-B3518-04) loaded through the application of SB70-289-34</t>
  </si>
  <si>
    <r>
      <t>HomeSafe system installation for TBM 940 delivered with provision 2</t>
    </r>
    <r>
      <rPr>
        <b/>
        <sz val="8"/>
        <color rgb="FFFF0000"/>
        <rFont val="Arial"/>
        <family val="2"/>
      </rPr>
      <t xml:space="preserve">
The application of this SB is strictly reserved for designated service centers</t>
    </r>
  </si>
  <si>
    <t>Landing and takeoff on short fields</t>
  </si>
  <si>
    <t>AUG 91</t>
  </si>
  <si>
    <t>Exterior paint</t>
  </si>
  <si>
    <t>Engine operation and monitoring</t>
  </si>
  <si>
    <t>Reverse control</t>
  </si>
  <si>
    <t>Locking of the front cargo-compartment door</t>
  </si>
  <si>
    <t>"SHADIN" fuel flowmeter system</t>
  </si>
  <si>
    <t>S / N 1 - 35, 38, 39, 46</t>
  </si>
  <si>
    <t>Inertial separator utilization</t>
  </si>
  <si>
    <t>APR 96</t>
  </si>
  <si>
    <t>Sun visors</t>
  </si>
  <si>
    <t>S / N 1 to 68, 70 to 80</t>
  </si>
  <si>
    <t>Flight control cables</t>
  </si>
  <si>
    <t>S / N 1 à 9999</t>
  </si>
  <si>
    <t>Anti-corrosion protection</t>
  </si>
  <si>
    <t>MAR 96</t>
  </si>
  <si>
    <t>CB50 landing gear circuit breaker</t>
  </si>
  <si>
    <t>S / N 1 to 104</t>
  </si>
  <si>
    <t>Flap carriage rollers</t>
  </si>
  <si>
    <t>Front seats</t>
  </si>
  <si>
    <t>S / N 1 to 113, 115, 117</t>
  </si>
  <si>
    <t>Door microswitch</t>
  </si>
  <si>
    <t>S / N 1 to 134</t>
  </si>
  <si>
    <t>NOV 97</t>
  </si>
  <si>
    <t>Adaptation of "PPI" window curtains on "CD" interiors</t>
  </si>
  <si>
    <t>Before modification MOD70-019-25</t>
  </si>
  <si>
    <t>Lower passenger door</t>
  </si>
  <si>
    <t>S / N 1 to 131</t>
  </si>
  <si>
    <t>Engine annulus chamber</t>
  </si>
  <si>
    <t>S / N 1 to 135</t>
  </si>
  <si>
    <t>Consequences of dates on on-board equipment</t>
  </si>
  <si>
    <t>MAR 99</t>
  </si>
  <si>
    <t>Partition net between the cabin and the baggage compartment</t>
  </si>
  <si>
    <t>Aircraft with modification MOD70-019-25 (PPI upholstering)</t>
  </si>
  <si>
    <t>MAR 00</t>
  </si>
  <si>
    <t>Oil cooler protective screen</t>
  </si>
  <si>
    <t>S/N 14, 19, 21, 24, 25, 27, 29, 34 à 204, 206 à 226, 231</t>
  </si>
  <si>
    <t>JAN 03</t>
  </si>
  <si>
    <t>Antiwear of flap outboard rod</t>
  </si>
  <si>
    <t>S/N 1 to 173, 175 to 184, 186 and 187</t>
  </si>
  <si>
    <t>Evolution of stairs hand rail mechanism</t>
  </si>
  <si>
    <t>TBM700B aircraft S/N 126, 129, 137, 143 to 145, 148 to 173 and 175 to 180.</t>
  </si>
  <si>
    <t>Stairs damping</t>
  </si>
  <si>
    <t>TBM700B aircraft S/N 126, 129, 137, 143 to 145, 148 to 173, 175 to 184, 186, 187, 190 to 204 and 206 to 208</t>
  </si>
  <si>
    <t>Ceiling increase to 31000 ft</t>
  </si>
  <si>
    <t>TBM 700A and TBM 700B aircraft S/N 24, 36, 40 to 239 with gaseous oxygen option</t>
  </si>
  <si>
    <t>Partition net reinforcement at frame C14</t>
  </si>
  <si>
    <t>TBM 700C2 aircraft up to S/N 270 which have not applied Option N° OPT70-25-026 Version B.</t>
  </si>
  <si>
    <t>Protection of vapor cycle cooling system evaporator screen</t>
  </si>
  <si>
    <t>TBM700C aircraft S/N 240, 244 to 255, 257 to 268, 270 to 277, 280, 282, 283</t>
  </si>
  <si>
    <t>NOV 03</t>
  </si>
  <si>
    <t>Replacement of pneumatic de-icer boots bonded on leading edges</t>
  </si>
  <si>
    <t>TBM700 aircraft</t>
  </si>
  <si>
    <t>JUL 04</t>
  </si>
  <si>
    <t>Cooling turbine (ACM) P/N Z00.N6000807225 or P/N 22046-1 HONEYWELL</t>
  </si>
  <si>
    <t>TBM 700A and TBM 700B aircraft.</t>
  </si>
  <si>
    <t>JUN 05</t>
  </si>
  <si>
    <t>KDC 222 Air Data Computer for KFC 275 and KFC 325 autopilots</t>
  </si>
  <si>
    <t>AUG 04</t>
  </si>
  <si>
    <t>"RVSM" retrofit</t>
  </si>
  <si>
    <t>TBM 700 aircraft S/N 1 to 9999 wich want to belong to TBM 700 "RVSM" group.</t>
  </si>
  <si>
    <t>Replacement of elevator tab swivel bearings</t>
  </si>
  <si>
    <t>New location for ECS sensor</t>
  </si>
  <si>
    <t>TBM700C aircraft S/N 205, 240, 244 to 268, 270 to 286, 288.</t>
  </si>
  <si>
    <t>Configuration for TBM700 engaged in commercial air transport operations within australia</t>
  </si>
  <si>
    <t>TBM 700C2 aircraft S/N 205, 240, 244 to 345, TBM 700N (TBM850) from S/N 346 to 433,
TBM700N (TBM850) from S/N 434 to 9999 (with MOD70-0176-00)</t>
  </si>
  <si>
    <t>Tightening of nuts in electrical power center</t>
  </si>
  <si>
    <t>OCT 05</t>
  </si>
  <si>
    <t>Oil filler cap</t>
  </si>
  <si>
    <t>TBM700 aircraft S/N 1 to 268, 270 to 330.</t>
  </si>
  <si>
    <t>NOV 05</t>
  </si>
  <si>
    <t>EROS oxygen mask</t>
  </si>
  <si>
    <t>TBM 700A, B aircraft fitted with Option N° OPT70-35-001 version B.
TBM 700C and TBM 850 S/N 1 to 9999.</t>
  </si>
  <si>
    <t>APR 06</t>
  </si>
  <si>
    <t>EVOLUTION OF MAINTENANCE MANUAL CHAPTER 05</t>
  </si>
  <si>
    <t>TBM 700 A, B, C and TBM 850 aircraft</t>
  </si>
  <si>
    <t>MAY 06</t>
  </si>
  <si>
    <t>PT6A-64 and 66D ENGINE PARAMETERS</t>
  </si>
  <si>
    <t>TBM 700 and 850 aircraft</t>
  </si>
  <si>
    <t>AIR CHECK VALVE Goodrich P/N 557-18E</t>
  </si>
  <si>
    <t>TBM 700 A, B, C and 850 aircraft S/N 1 to 268, 270 to 363, 365, 366, 368 to 371.</t>
  </si>
  <si>
    <t>Propeller Pitch change knob bracket replacement</t>
  </si>
  <si>
    <t>TBM 700 A S/N 24
TBM 850 S/N 364, 367, 375 à 381 aircraft.</t>
  </si>
  <si>
    <t>NOV 06</t>
  </si>
  <si>
    <t>Emergency procedures relative to landing gears</t>
  </si>
  <si>
    <t>TBM 700 and TBM 850 aircraft</t>
  </si>
  <si>
    <t>Emergency procedures related to preflight inspections</t>
  </si>
  <si>
    <t>TBM 700 A, B, C, N and TBM 850 (TBM 700N equipped with MOD70-0176-00) aircraft S/N (Serial Number) 1 to 9999</t>
  </si>
  <si>
    <t>Oxygen masks and harnesses P/N MC10 and MRA05</t>
  </si>
  <si>
    <t>TBM 700 A, B aircraft equipped with Option No. OPT70-35-001 Version B.
TBM 700 C, N and TBM 850 (TBM700N equipped with MOD70-0176-00) S/N (Serial Number) 1 to 9999.</t>
  </si>
  <si>
    <t>De-icing / anti-icing procedure on ground</t>
  </si>
  <si>
    <t>MAR 18</t>
  </si>
  <si>
    <t>Tri-band ELT antenna P/N 21-41 CHELTON (COBHAM)</t>
  </si>
  <si>
    <t>TBM 700 aircraft S/N 1 to 542 equipped with :
Option No. OPT70-25-016 Version A or B, or
Modification No. MOD70-0153-25 Version A or B.</t>
  </si>
  <si>
    <t>Engine oil discoloration</t>
  </si>
  <si>
    <t>All TBM equipped with PT6A-64 or PT6A-66D engines</t>
  </si>
  <si>
    <t>Lavatory compartment</t>
  </si>
  <si>
    <t>TBM 700 aircraft S/N 609 to 9999</t>
  </si>
  <si>
    <t>JUN 17</t>
  </si>
  <si>
    <t>Electrical power system box</t>
  </si>
  <si>
    <t>TBM700 aircraft S/N 1000 to 1102, plus S/N 687</t>
  </si>
  <si>
    <t>OCT 17</t>
  </si>
  <si>
    <t>Control wheel capability</t>
  </si>
  <si>
    <t>TBM700 aicraft S/N 687 to 999</t>
  </si>
  <si>
    <t>BARO-VNAV approaches capability</t>
  </si>
  <si>
    <t>Aircraft equipped with G1000 :
- TBM S/N 434 to 1110 which have GDU software version SW15.11 (P/N 006-B0719-1X) loaded through the application of SB70-232-34 Revision 1 and above or SB70-233-34 Revision 3 and above.
- TBM S/N 1142, 1157 and 1159.
Aircraft equipped with G1000 NXi :
- TBM S/N 434 to 1159 which have GDU software version SW20.80 (P/N 006-B3086-00) loaded through the application of SB70-247-34 Revision 0 and above.
- TBM S/N 1170 to 1269 which have GDU software version V20-51(P/N 006-B2283-00)</t>
  </si>
  <si>
    <t>Pilot and R.H. station oxygen masks</t>
  </si>
  <si>
    <t>TBM aircraft S/N 434 to 1215 equipped with pilot and R.H. station masks P/N 10-02-121</t>
  </si>
  <si>
    <t>MAR 20</t>
  </si>
  <si>
    <t>Options cards for TBM930 aircraft model year 2016 and 2017</t>
  </si>
  <si>
    <t>TBM aircraft S/N 1111 to 1204 which have GDU software G3000 version SW20.92 (SW P/N 006-B2234-06) and above, loaded through the application of SB70-282-34</t>
  </si>
  <si>
    <t>SEP 20</t>
  </si>
  <si>
    <t>TI No.
OPT70-</t>
  </si>
  <si>
    <t>ATA</t>
  </si>
  <si>
    <t>Amdt.</t>
  </si>
  <si>
    <t>SUBJECT</t>
  </si>
  <si>
    <t>SB (*)
70-</t>
  </si>
  <si>
    <t>SL (*)
70-</t>
  </si>
  <si>
    <t>VALIDITY</t>
  </si>
  <si>
    <t>K001</t>
  </si>
  <si>
    <t>002</t>
  </si>
  <si>
    <t>S/N 1 to 7</t>
  </si>
  <si>
    <t>K003</t>
  </si>
  <si>
    <t>Removal of HF and GPS ferry flight equipment</t>
  </si>
  <si>
    <t>/</t>
  </si>
  <si>
    <t>K004</t>
  </si>
  <si>
    <t>003</t>
  </si>
  <si>
    <t>S/N 1 to 7 except 6</t>
  </si>
  <si>
    <t>K005</t>
  </si>
  <si>
    <t>Alternator rectifier</t>
  </si>
  <si>
    <t>004</t>
  </si>
  <si>
    <t>S/N 4 to 11 except 10</t>
  </si>
  <si>
    <t>K006</t>
  </si>
  <si>
    <t>007</t>
  </si>
  <si>
    <t>S/N 1 to S/N 33</t>
  </si>
  <si>
    <t>K007</t>
  </si>
  <si>
    <t>”AP/TRIMS MASTER” switch</t>
  </si>
  <si>
    <t>008</t>
  </si>
  <si>
    <t>S/N 5 and 6</t>
  </si>
  <si>
    <t>K008</t>
  </si>
  <si>
    <t>Antenna feeder for ”JOLLIET” type JE2 emergency beacon</t>
  </si>
  <si>
    <t>009</t>
  </si>
  <si>
    <t>S/N 2 to 13</t>
  </si>
  <si>
    <t>K010</t>
  </si>
  <si>
    <t>015</t>
  </si>
  <si>
    <t>S/N 1 to 32, except S/N 24 and 29</t>
  </si>
  <si>
    <t>K011</t>
  </si>
  <si>
    <t>CANCELLED and Replaced by OPT70 K021-22</t>
  </si>
  <si>
    <t>K013</t>
  </si>
  <si>
    <t>021</t>
  </si>
  <si>
    <t>S/N 1 to 67, plus S/N 73, exept S/N 63</t>
  </si>
  <si>
    <t>K015</t>
  </si>
  <si>
    <t>014</t>
  </si>
  <si>
    <t>S/N 1 to 4</t>
  </si>
  <si>
    <t>K016</t>
  </si>
  <si>
    <t>S/N 5 to 23, 25 to 32, plus 34 and 46</t>
  </si>
  <si>
    <t>K017</t>
  </si>
  <si>
    <t>025</t>
  </si>
  <si>
    <t>S/N 1 to 50 plus 61, except 36, 37, 40 to 45, 47 and 48</t>
  </si>
  <si>
    <t>K018</t>
  </si>
  <si>
    <t>018</t>
  </si>
  <si>
    <t>S/N 1 to 35, 38, 39</t>
  </si>
  <si>
    <t>K019</t>
  </si>
  <si>
    <t>Adaptation kit of ”SHADIN” fuel flowmeter system</t>
  </si>
  <si>
    <t>S/N 1 to 35, 38, 39, 46</t>
  </si>
  <si>
    <t>K020</t>
  </si>
  <si>
    <t>020</t>
  </si>
  <si>
    <t>S/N 1 to 49</t>
  </si>
  <si>
    <t>K021</t>
  </si>
  <si>
    <t>023</t>
  </si>
  <si>
    <t>S/N 1 to 75, except 23, 63, 69, 70, 71 and 72</t>
  </si>
  <si>
    <t>K022</t>
  </si>
  <si>
    <t>Second cable of the passenger’s door</t>
  </si>
  <si>
    <t>032</t>
  </si>
  <si>
    <t>S/N 1, 3 to 22, 25 to 32, 34, 38, 39, 46, 49</t>
  </si>
  <si>
    <t>K023</t>
  </si>
  <si>
    <t>024</t>
  </si>
  <si>
    <t>S/N 1 to 31 equipped with kit K012-79 plus 11, 24, 29 and 32 to 73 except 68 and 70</t>
  </si>
  <si>
    <t>K024</t>
  </si>
  <si>
    <t>S/N 1 to 31 except 11, 24 and 29 not equipped with kit K012-79</t>
  </si>
  <si>
    <t>K025</t>
  </si>
  <si>
    <t>Locking of the front cargo compartment door</t>
  </si>
  <si>
    <t>006</t>
  </si>
  <si>
    <t>S/N 1 - 92</t>
  </si>
  <si>
    <t>K026</t>
  </si>
  <si>
    <t>043</t>
  </si>
  <si>
    <t>S/N 1 to 92 inclusive</t>
  </si>
  <si>
    <t>K027</t>
  </si>
  <si>
    <t>”ESS BUS TIE” inverter</t>
  </si>
  <si>
    <t>022</t>
  </si>
  <si>
    <t>Aircraft equipped with EFIS S/N 14, 19, 21, 25, 27, 29, 49, 50, 53, 62 and 74</t>
  </si>
  <si>
    <t>K028</t>
  </si>
  <si>
    <t>019</t>
  </si>
  <si>
    <t>S/N 1 to 35, 38, 39, 46, 49, 50, 52, 53, 57, 59 to 63, 67, 68, 70 to 78, 80</t>
  </si>
  <si>
    <t>K029</t>
  </si>
  <si>
    <t>Power control flexible cable</t>
  </si>
  <si>
    <t>033</t>
  </si>
  <si>
    <t>S/N 1 to 71, 73 to 92</t>
  </si>
  <si>
    <t>K030</t>
  </si>
  <si>
    <t>031</t>
  </si>
  <si>
    <t>S/N 1 to 22, 24 to 91</t>
  </si>
  <si>
    <t>K031</t>
  </si>
  <si>
    <t>049</t>
  </si>
  <si>
    <t>S/N 1 to 92</t>
  </si>
  <si>
    <t>K032</t>
  </si>
  <si>
    <t>Relay for the landing gear retraction and extension</t>
  </si>
  <si>
    <t>036</t>
  </si>
  <si>
    <t>K033</t>
  </si>
  <si>
    <t>041</t>
  </si>
  <si>
    <t>S/N 1 to 22, 24 to 92</t>
  </si>
  <si>
    <t>K034</t>
  </si>
  <si>
    <t>S/N 24, 26, 27, 29 to 32, 34, 36 to 68, 70 to 80</t>
  </si>
  <si>
    <t>K035</t>
  </si>
  <si>
    <t>034</t>
  </si>
  <si>
    <t>K038</t>
  </si>
  <si>
    <t>051</t>
  </si>
  <si>
    <t>K039</t>
  </si>
  <si>
    <t>S/N 1 to 23, 25, 28, 33, 35</t>
  </si>
  <si>
    <t>K042</t>
  </si>
  <si>
    <t>037</t>
  </si>
  <si>
    <t>S/N 1 to 62, 67, 68, 70, 73 to 75, 77, 78, 80</t>
  </si>
  <si>
    <t>K044</t>
  </si>
  <si>
    <t>044</t>
  </si>
  <si>
    <t>S/N 1 to 103</t>
  </si>
  <si>
    <t>K045</t>
  </si>
  <si>
    <t>045</t>
  </si>
  <si>
    <t>K047</t>
  </si>
  <si>
    <t>055</t>
  </si>
  <si>
    <t>K048</t>
  </si>
  <si>
    <t>“BENDIX/KING” RDS 81 weather radar</t>
  </si>
  <si>
    <t>S/N 10</t>
  </si>
  <si>
    <t>K049</t>
  </si>
  <si>
    <t>056</t>
  </si>
  <si>
    <t>K052</t>
  </si>
  <si>
    <t>070</t>
  </si>
  <si>
    <t>K053</t>
  </si>
  <si>
    <t>076</t>
  </si>
  <si>
    <t>S/N 1 to 121 with application of SB70-073-32 or modification MOD70-065-32</t>
  </si>
  <si>
    <t>K054</t>
  </si>
  <si>
    <t>059</t>
  </si>
  <si>
    <t>S/N 1 to 123</t>
  </si>
  <si>
    <t>K055</t>
  </si>
  <si>
    <t>017</t>
  </si>
  <si>
    <t>S/N 1 to 134</t>
  </si>
  <si>
    <t>K057</t>
  </si>
  <si>
    <t>S/N 1 to 131</t>
  </si>
  <si>
    <t>K059</t>
  </si>
  <si>
    <t>073</t>
  </si>
  <si>
    <t>Aircraft not equipped with modification No. MOD 70-065-32 or option No. OPT 70-57-001</t>
  </si>
  <si>
    <t>K060</t>
  </si>
  <si>
    <t>Parking brake</t>
  </si>
  <si>
    <t>S/N 1 to 81, 83</t>
  </si>
  <si>
    <t>K063</t>
  </si>
  <si>
    <t>S/N 1 to 135</t>
  </si>
  <si>
    <t>K064</t>
  </si>
  <si>
    <t>Sound-proofing of pressurization valve</t>
  </si>
  <si>
    <t>S/N 86, 88, 89, 91, 93 to 117, 119 to 125, 127, 128 , 130 to 133, 135</t>
  </si>
  <si>
    <t>K066</t>
  </si>
  <si>
    <t>Dry installation of windshield and side windows</t>
  </si>
  <si>
    <t>TBM 700A aircraft S/N 1 to 9999</t>
  </si>
  <si>
    <t>K068</t>
  </si>
  <si>
    <t>TBM 700 aircraft with MOD70-019-25 (PPI upholstering</t>
  </si>
  <si>
    <t>K071</t>
  </si>
  <si>
    <t>083</t>
  </si>
  <si>
    <t>TBM 700B aircraft S/N 137, 143 to 145, 148, 150, 151, 153 and 154</t>
  </si>
  <si>
    <t>K072</t>
  </si>
  <si>
    <t>082</t>
  </si>
  <si>
    <t>S/N 1 to 164</t>
  </si>
  <si>
    <t>K073</t>
  </si>
  <si>
    <t>Cabin air conditioning</t>
  </si>
  <si>
    <t>TBM 700B aircraft S/N 126 to 157, 159 to 162 fitted with vapor cycle cooling optional system</t>
  </si>
  <si>
    <t>K076</t>
  </si>
  <si>
    <t>085</t>
  </si>
  <si>
    <t>TBM 700B aircraft S/N 157, 158, 163, 167 and 168 equipped with option OPT70-35-001 (Gazeous oxygen)</t>
  </si>
  <si>
    <t>K077</t>
  </si>
  <si>
    <t>093</t>
  </si>
  <si>
    <t>K078</t>
  </si>
  <si>
    <t>Stairs compensation</t>
  </si>
  <si>
    <t>026</t>
  </si>
  <si>
    <t>TBM700B aircraft N/S 126, 129, 137, 143 to 145, 148 to 173, 175 to 184, 186, 187, 190 à 204 and 206 to 208</t>
  </si>
  <si>
    <t>K080</t>
  </si>
  <si>
    <t>097</t>
  </si>
  <si>
    <t>K082</t>
  </si>
  <si>
    <t>028</t>
  </si>
  <si>
    <t>K084</t>
  </si>
  <si>
    <t>”DOOR” warning light mechanism</t>
  </si>
  <si>
    <t>098</t>
  </si>
  <si>
    <t>K085</t>
  </si>
  <si>
    <t>Retrofit of TBM 700C1 with provision for TBM 700C2 to TBM 700C2</t>
  </si>
  <si>
    <t xml:space="preserve"> TBM 700C1 with provision for TBM 700C2</t>
  </si>
  <si>
    <t>K086</t>
  </si>
  <si>
    <t>Retrofit of TBM 700 S/N 245 and 246 to TBM 700C1 with provision for TBM 700C2</t>
  </si>
  <si>
    <t>TBM 700 S/N 245 and 246</t>
  </si>
  <si>
    <t>K087</t>
  </si>
  <si>
    <t>Retrofit of TBM 700C2 to TBM 700C1 with provision for TBM 700C2</t>
  </si>
  <si>
    <t>K088</t>
  </si>
  <si>
    <t>030</t>
  </si>
  <si>
    <t>TBM 700A aircraft up to S/N 270 which have not applied Option N° OPT70-25-026 Version B.</t>
  </si>
  <si>
    <t>K090</t>
  </si>
  <si>
    <t>K095</t>
  </si>
  <si>
    <t>TBM 700 aircraft S/N 205, 240, 244 à 268, 270 à 296.</t>
  </si>
  <si>
    <t>K096</t>
  </si>
  <si>
    <t>TBM700A and TBM 700B aircraft S/N 1 to 188, 190 to 204
TBM 700B aircraft S/N 206 à 225 for frame C13 only ( Repair sheet N° 70-011)</t>
  </si>
  <si>
    <t>K101</t>
  </si>
  <si>
    <t>TBM 700 aircraft.</t>
  </si>
  <si>
    <t>K102</t>
  </si>
  <si>
    <t>038</t>
  </si>
  <si>
    <t>K103</t>
  </si>
  <si>
    <t>040</t>
  </si>
  <si>
    <t>K107</t>
  </si>
  <si>
    <t>Not applicable</t>
  </si>
  <si>
    <t>TBM850 aircraft S/N 346 to 351, 353, 354</t>
  </si>
  <si>
    <t>K108</t>
  </si>
  <si>
    <t>Replacement of temperature conditioning system ventury pipe</t>
  </si>
  <si>
    <t>TBM850 aircraft equiped with MOD70-192-21</t>
  </si>
  <si>
    <t>K111</t>
  </si>
  <si>
    <t>Exhaust stub retrofit</t>
  </si>
  <si>
    <t>TBM850 aircraft S/N 346 to 363, 365, 366, 368 to 370.</t>
  </si>
  <si>
    <t>K112</t>
  </si>
  <si>
    <t>TBM 700 S/N 162 fuselage repair from frame 20 to 21</t>
  </si>
  <si>
    <t>TBM S/N 162</t>
  </si>
  <si>
    <t>K113</t>
  </si>
  <si>
    <t>Elbow unions of landoing gear actuator capillary tubes</t>
  </si>
  <si>
    <t>TBM850 aircraft S/N 401 to 406.</t>
  </si>
  <si>
    <t>K114</t>
  </si>
  <si>
    <t>Fire detector retrofit</t>
  </si>
  <si>
    <t>TBM 700C1, C2, aircraft
TBM 850 aircraft, S/N 240 to 248, 250 to 268, 270 to 684
TBM 900 aircraft, S/N 687, 1000 to 1105</t>
  </si>
  <si>
    <t>K115</t>
  </si>
  <si>
    <t>TBM 850 AIRCRAFT S/N 434 AND 435</t>
  </si>
  <si>
    <t>K118</t>
  </si>
  <si>
    <t>Lower engine cowling</t>
  </si>
  <si>
    <t>TBM 700 aircraft S/N 1 to 523</t>
  </si>
  <si>
    <t>K119</t>
  </si>
  <si>
    <t>Upper engine cowling</t>
  </si>
  <si>
    <t>K120</t>
  </si>
  <si>
    <t>Avionics retrofit of TBM700A and TBM700B aircraft</t>
  </si>
  <si>
    <t>TBM700A and TBM700B S/N 24, 26, 27, 29 to 32, 34, 36 to 9999
Avions TBM 700A et T700B S/N 1 to 23, 25, 28, 33 et 35 wich have applied modification MOD70-019-25.</t>
  </si>
  <si>
    <t>K124</t>
  </si>
  <si>
    <t>Capability to connect a battery charger</t>
  </si>
  <si>
    <t>All TBM 700 aircraft equipped with "CONCORDE" lead-acid battery</t>
  </si>
  <si>
    <t>K125</t>
  </si>
  <si>
    <t>Garmin GTS820 Traffic advisory system option</t>
  </si>
  <si>
    <t>TBM 700A and T700B aircraft which apply MODIFICATION No. MOD70-276-00 Version A.</t>
  </si>
  <si>
    <t>K126</t>
  </si>
  <si>
    <t>RA4500 Freeflight radar altimeter option</t>
  </si>
  <si>
    <t>K127</t>
  </si>
  <si>
    <t>HONEYWELL KRA405B  radar altimeter option</t>
  </si>
  <si>
    <t>K128</t>
  </si>
  <si>
    <t>BECKER RA3500 ADF option</t>
  </si>
  <si>
    <t>K129</t>
  </si>
  <si>
    <t>WX500 stormscope option</t>
  </si>
  <si>
    <t>K132</t>
  </si>
  <si>
    <t>TBM 850 aircraft from S/N 434 which have applied SB70-196-34 “GARMIN G1000 GDU software Version 12.01 (P/N 006-B0719-09) and above”.</t>
  </si>
  <si>
    <t>K133</t>
  </si>
  <si>
    <t>Bulb strobe and navigation lights (WHELEN)</t>
  </si>
  <si>
    <t>TBM 850 aircraft S/N 621 to 628</t>
  </si>
  <si>
    <t>K134</t>
  </si>
  <si>
    <t>TBM aircraft S/N 609 to 614, 616 to 626</t>
  </si>
  <si>
    <t>K143</t>
  </si>
  <si>
    <t>Electronic Standby Indicator</t>
  </si>
  <si>
    <t>TBM 850 G1000 aircraft S/N 434 to 633, 636 to 644</t>
  </si>
  <si>
    <t>K146</t>
  </si>
  <si>
    <t>K148</t>
  </si>
  <si>
    <t>Efficiency improvement of the oil cooling system</t>
  </si>
  <si>
    <t>K150</t>
  </si>
  <si>
    <t>Harness adaptation for first installation of Kulite oil pressure</t>
  </si>
  <si>
    <t>Aircraft TBM850, S/N 434 to 686, 688 to 999
Aircraft TBM900, S/N 687, 1000 to 1049</t>
  </si>
  <si>
    <t>K151</t>
  </si>
  <si>
    <t>K153</t>
  </si>
  <si>
    <t>Aircraft TBM S/N 1 to 684
Aircraft TBM900, S/N 687, 1000 to 1049</t>
  </si>
  <si>
    <t>K154</t>
  </si>
  <si>
    <t>TBM aircraft from S/N 1106 to 9999</t>
  </si>
  <si>
    <t>K155</t>
  </si>
  <si>
    <t>K156</t>
  </si>
  <si>
    <t>Cupholder</t>
  </si>
  <si>
    <t>TBM aircraft S/N 1 to 684 Post-MOD70-019-25</t>
  </si>
  <si>
    <t>K158</t>
  </si>
  <si>
    <t>K161</t>
  </si>
  <si>
    <t>T700A512005000001</t>
  </si>
  <si>
    <t>Reinforcement of frame C2</t>
  </si>
  <si>
    <t>T700A532045900000</t>
  </si>
  <si>
    <t>Reinforcement of frame C10</t>
  </si>
  <si>
    <t>S/N 1 to 5</t>
  </si>
  <si>
    <t>T700A532045900100</t>
  </si>
  <si>
    <t>S/N 6 to 123</t>
  </si>
  <si>
    <t>(*) SB or SL at the latest amendment</t>
  </si>
  <si>
    <t>SL70 No.</t>
  </si>
  <si>
    <t>001-00</t>
  </si>
  <si>
    <t>002-20-R01</t>
  </si>
  <si>
    <t>003-76-R01</t>
  </si>
  <si>
    <t>004-76</t>
  </si>
  <si>
    <t>006-52</t>
  </si>
  <si>
    <t>007-77</t>
  </si>
  <si>
    <t>008-71</t>
  </si>
  <si>
    <t>010-27</t>
  </si>
  <si>
    <t>012-12</t>
  </si>
  <si>
    <t>013-32</t>
  </si>
  <si>
    <t>015-12</t>
  </si>
  <si>
    <t>016-25</t>
  </si>
  <si>
    <t>017-52</t>
  </si>
  <si>
    <t>018-25</t>
  </si>
  <si>
    <t>019-52</t>
  </si>
  <si>
    <t>020-71</t>
  </si>
  <si>
    <t>021-00</t>
  </si>
  <si>
    <t>022-25</t>
  </si>
  <si>
    <t>023-79-R01</t>
  </si>
  <si>
    <t>024-57</t>
  </si>
  <si>
    <t>025-52</t>
  </si>
  <si>
    <t>026-52</t>
  </si>
  <si>
    <t>028-35-R01</t>
  </si>
  <si>
    <t>030-25</t>
  </si>
  <si>
    <t>032-21</t>
  </si>
  <si>
    <t>034-30</t>
  </si>
  <si>
    <t>035-21</t>
  </si>
  <si>
    <t>036-22</t>
  </si>
  <si>
    <t>037-34</t>
  </si>
  <si>
    <t>038-55</t>
  </si>
  <si>
    <t>040-21</t>
  </si>
  <si>
    <t>042-00-R02</t>
  </si>
  <si>
    <t>043-24</t>
  </si>
  <si>
    <t>044-72</t>
  </si>
  <si>
    <t>045-35</t>
  </si>
  <si>
    <t>046-05</t>
  </si>
  <si>
    <t>047-76</t>
  </si>
  <si>
    <t>048-37</t>
  </si>
  <si>
    <t>049-61</t>
  </si>
  <si>
    <t>050-32</t>
  </si>
  <si>
    <t>051-28</t>
  </si>
  <si>
    <t>052-35</t>
  </si>
  <si>
    <t>053-30-R02</t>
  </si>
  <si>
    <t>054-25</t>
  </si>
  <si>
    <t>055-79</t>
  </si>
  <si>
    <t>056-25</t>
  </si>
  <si>
    <t>057-24</t>
  </si>
  <si>
    <t>058-25</t>
  </si>
  <si>
    <t>059-34-R01</t>
  </si>
  <si>
    <t>060-35</t>
  </si>
  <si>
    <t>061-00</t>
  </si>
  <si>
    <t>Cancelled</t>
  </si>
  <si>
    <t>Anjou Aero safety belts</t>
  </si>
  <si>
    <t>TBM 700 aircraft with buckles, subject of French Airworthiness Directives 2002-104 and 2002-105</t>
  </si>
  <si>
    <t>Telebreaker of cabin lighting</t>
  </si>
  <si>
    <t>TBM 700 aircraft S/N 126, 129, 137, 143 to 145, 148 to 204, 206 to 239, 241 to 243.</t>
  </si>
  <si>
    <t>See SB70-137-77</t>
  </si>
  <si>
    <t>027-25</t>
  </si>
  <si>
    <t>001-24</t>
  </si>
  <si>
    <t>Alternator  drive housing assembly</t>
  </si>
  <si>
    <t>TBM 700 aircraft S/N 266 to 268, 271 and 280</t>
  </si>
  <si>
    <t>002-24</t>
  </si>
  <si>
    <t>Power cable electrical insulation</t>
  </si>
  <si>
    <t>TBM 700 aircraft S/N 299, 301, 302, 304, 305, 307 and 308</t>
  </si>
  <si>
    <t>003-25</t>
  </si>
  <si>
    <t>Placards for cabin storage cabinets</t>
  </si>
  <si>
    <t>TBM 700C aircraft S/N 328 to 338</t>
  </si>
  <si>
    <t>004-32</t>
  </si>
  <si>
    <t>Nose landing gear left steering control lever T700A3250009908</t>
  </si>
  <si>
    <t>TBM 850 aircraft S/N 352, 354, 355, 356, 357, 359 and 360</t>
  </si>
  <si>
    <t>JUN 06</t>
  </si>
  <si>
    <t>005-34</t>
  </si>
  <si>
    <t>Installation of TAS antennas</t>
  </si>
  <si>
    <t>TBM 850 aircraft S/N 362, 365, 368, 369 and 371</t>
  </si>
  <si>
    <t>006-32</t>
  </si>
  <si>
    <t>Interference between emergency landing gear control button and floor panel</t>
  </si>
  <si>
    <t>TBM 850 aircraft S/N 364, 367, 370, 371, 373 to 386</t>
  </si>
  <si>
    <t>DEV 06</t>
  </si>
  <si>
    <t>007-24</t>
  </si>
  <si>
    <t>Alternator cable GPP20</t>
  </si>
  <si>
    <t>TBM 850 aircraft S/N 367, 380 to 390, 392</t>
  </si>
  <si>
    <t>MAR 07</t>
  </si>
  <si>
    <t>008-53</t>
  </si>
  <si>
    <t>Drag rod fitting</t>
  </si>
  <si>
    <t>TBM 850 aircraft S/N 411 and 412, 414 and 415</t>
  </si>
  <si>
    <t>009-35</t>
  </si>
  <si>
    <t>S41 switch connector</t>
  </si>
  <si>
    <t>TBM 850 aircraft S/N 434 to 442</t>
  </si>
  <si>
    <t>010-53</t>
  </si>
  <si>
    <t>L.H. and R.H. rudder pedal floor panels</t>
  </si>
  <si>
    <t>TBM 850 aircraft S/N 434 to 438</t>
  </si>
  <si>
    <t>011-27</t>
  </si>
  <si>
    <t>TBM 850 aircraft S/N 503, 505 and 516</t>
  </si>
  <si>
    <t>012-25-R1</t>
  </si>
  <si>
    <t>Seat foams</t>
  </si>
  <si>
    <t>TBM 850 aircraft S/N 609 to 620, 622, 623, 639</t>
  </si>
  <si>
    <t>Landing gear actuator rod end</t>
  </si>
  <si>
    <t>TBM 850 aircraft S/N 536, 540 to 543, 545 to 557</t>
  </si>
  <si>
    <t>OCT 12</t>
  </si>
  <si>
    <t>014-28</t>
  </si>
  <si>
    <t>Fuel gauge harness</t>
  </si>
  <si>
    <t>TBM 700N aircraft equipped with MOD70---0176---00 (TBM 850) S/N 434 to 440, 442 to 450</t>
  </si>
  <si>
    <t>MAR 13</t>
  </si>
  <si>
    <t>015-71-R1</t>
  </si>
  <si>
    <t>Oil pressure adjustment</t>
  </si>
  <si>
    <t>TBM S/N 1000, 1001, 1002, 1003, 1005, 1006, 1007, 1008, 1009, 1011, 1016, 1017</t>
  </si>
  <si>
    <t>016-76</t>
  </si>
  <si>
    <t>Power engine control nut non-conformity</t>
  </si>
  <si>
    <t>TBM 940 aircraft S/N 1272, 1275, 1276 and 1281 to 1294</t>
  </si>
  <si>
    <t>MAY 20</t>
  </si>
  <si>
    <t>NT70 No.</t>
  </si>
  <si>
    <t>MD302 Standby Attitude Module software update (Software version 1.1.2)</t>
  </si>
  <si>
    <t>NOV 20</t>
  </si>
  <si>
    <t>TBM aircraft up to S/N 1339, except S/N 1322, equipped with MD302 Standby Attitude Module</t>
  </si>
  <si>
    <t>062-34</t>
  </si>
  <si>
    <t>294-77</t>
  </si>
  <si>
    <t xml:space="preserve">Improved reliability of propeller speed (Np) and compressor speed (Ng) indication </t>
  </si>
  <si>
    <t>TBM aircraft with G1000 NXi configuration S/N 1270 to 1336 equipped with
MOD70-0565-77 ”A715 A725 GEA71B INSTALLATION + SANDIA CONDITIONER &amp; LOW PASS FILTER REMOVAL” Version D
TBM aircraft with G3000 high resolution display configuration S/N 1216 to 1348 (except 1322) equipped with MOD70-0565-77 ”A715 A725 GEA71B INSTALLATION + SANDIA CONDITIONER &amp; LOW PASS FILTER REMOVAL” Version B (S/N 1216, 1222 and 1225) or Version C</t>
  </si>
  <si>
    <t>293-34</t>
  </si>
  <si>
    <t>Visual approach guidance feature for G1000 Nxi aircraft</t>
  </si>
  <si>
    <t>TBM 850/900 G1000 NXi aircraft S/N 434 to 1159 which have GDU software Version
SW20.80 (P/N 006-B3086-00) loaded through the application of SB70-247-34
”GARMIN G1000 NXi INTEGRATED FLIGHT DECK AND SOFTWARE V20.80
(P/N 006-B3086-00)”
TBM 910 G1000 NXi aircraft S/N 1170 to 1269 which have GDU software Version
SW20.51 (P/N 006-B2883-00)</t>
  </si>
  <si>
    <t>289-00-R1</t>
  </si>
  <si>
    <t>288-30-R1</t>
  </si>
  <si>
    <t xml:space="preserve">GARMIN G3000 GDU Software Version V21.45.1 (SW P/N 006-B3518-04)
</t>
  </si>
  <si>
    <t>303-53</t>
  </si>
  <si>
    <t>Frame C17 water accumulation</t>
  </si>
  <si>
    <t>TBM 940 aircraft S/N 1308 to 1321</t>
  </si>
  <si>
    <t>278-57</t>
  </si>
  <si>
    <t>TBM aircraft S/N 687 to 1356</t>
  </si>
  <si>
    <t>Winglets wiring routing</t>
  </si>
  <si>
    <t>TBM 930 aircraft S/N 1216 to 1266</t>
  </si>
  <si>
    <r>
      <t>HomeSafe system retrofit for TBM 940 delivered without provisions</t>
    </r>
    <r>
      <rPr>
        <b/>
        <sz val="8"/>
        <color rgb="FFFF0000"/>
        <rFont val="Arial"/>
        <family val="2"/>
      </rPr>
      <t xml:space="preserve">
The application of this SB is strictly reserved for designated service centers</t>
    </r>
  </si>
  <si>
    <t>Pilot and R.H station gaseous oxygen mask</t>
  </si>
  <si>
    <t>TBM aircraft S/N 1 to 243 with option OPT70-35-001 (gaseous oxygen)
TBM aircraft S/N 244 to 433</t>
  </si>
  <si>
    <t>279-35-R1</t>
  </si>
  <si>
    <t>266-31-R2</t>
  </si>
  <si>
    <t>MAY 21</t>
  </si>
  <si>
    <t>305-25</t>
  </si>
  <si>
    <t>Window shades</t>
  </si>
  <si>
    <t>TBM aircraft S/N 1270 to 1338</t>
  </si>
  <si>
    <t>247-34-R02</t>
  </si>
  <si>
    <t>233-34-R04</t>
  </si>
  <si>
    <t>311-71</t>
  </si>
  <si>
    <t>PT6A-66D engine replacement</t>
  </si>
  <si>
    <t>TBM aircraft S/N 1000 to 1049, plus S/N 687 equipped with PT6A-66D Build Spec 1323 engine, which have GDU software version 15.XX and above</t>
  </si>
  <si>
    <t>286-34-R9</t>
  </si>
  <si>
    <t>TBM 930 aircraft S/N 1115, 1121, 1129, 1130, 1134, 1139, 1152, 1155, 1163, 1164, 1175, 1191 and 1198
TBM 930 aircraft S/N 1216 to 1266 which have GDU software G3000 version SW20.94 (SW P/N 006-B3136-03) and above, loaded through the application of SB70-295-34.</t>
  </si>
  <si>
    <t>Strobe and navigation LED units</t>
  </si>
  <si>
    <t>Ice LED unit</t>
  </si>
  <si>
    <t>TBM aircraft S/N 1 to 1157</t>
  </si>
  <si>
    <t>CPDLC (Controller Pilot Data Link Communications) Option</t>
  </si>
  <si>
    <t>GARMIN G3000 GDU Software Version V21.60 (SW P/N 006-B3518-06)</t>
  </si>
  <si>
    <t>CPDLC (Controller Pilot Data Link Communications) Option Enablement Cards</t>
  </si>
  <si>
    <t>313-23</t>
  </si>
  <si>
    <t>TBM 940 aircraft S/N 1272 to 9999 equipped with GDU software version SW 21.60 and above and not equipped with MOD70-0722-23.</t>
  </si>
  <si>
    <t>296-33-R1</t>
  </si>
  <si>
    <t>TBM 700 aircraft S/N 216 to 232, 234 to 236, 238, 239, 241 to 243</t>
  </si>
  <si>
    <t>TBM 700A aircraft S/N 1 to 147 (narrow door)</t>
  </si>
  <si>
    <t>TBM 700B and TBM 700C S/N 126 to 322 equipped with pilot door.</t>
  </si>
  <si>
    <t xml:space="preserve">S / N 24, 26, 27, 29 to 32, 34, 36 to 106, as well as, in retrofit, aircraft equipped with modification </t>
  </si>
  <si>
    <t>TBM 700 aircraft S/N 1 to 258 except 205, 222, 252 and 256.</t>
  </si>
  <si>
    <t>TBM 700 aircraft S/N 205, 240, 244 to 296</t>
  </si>
  <si>
    <t>TBM 850 aircraft S/N 364, 367, 370 to 439</t>
  </si>
  <si>
    <t>TBM 850 aircraft S/N 434 to 471</t>
  </si>
  <si>
    <t>TBM850 S/N 456, 510, 517, 518, 521, 526 to  534, 539</t>
  </si>
  <si>
    <t>Software evolution for Global Air System Calculator A300</t>
  </si>
  <si>
    <t>TBM 850 aircraft from S/N 434 which have applied SB70-196-34 "GARMIN G100 GDU software Version 12.01 (P/N 006-B0719-09) and above"</t>
  </si>
  <si>
    <t>215-34-R01</t>
  </si>
  <si>
    <t>MT50 cabin inlet temperature sensor (ITS)</t>
  </si>
  <si>
    <t>TBMaircraft S/N 622 to 1191, except 672, 1001, 1028, 1081, 1100, 1127, 1139 and 1170 with pilot door.</t>
  </si>
  <si>
    <r>
      <t xml:space="preserve">”Turbulence Detection” and ”Ground Clutter Suppression” options for 2016 and 2017 TBM G3000 aircraft
</t>
    </r>
    <r>
      <rPr>
        <b/>
        <sz val="8"/>
        <color rgb="FFFF0000"/>
        <rFont val="Arial"/>
        <family val="2"/>
      </rPr>
      <t>No distribution in paper format because only a serial number has been added, available only on MyTBM.aero</t>
    </r>
  </si>
  <si>
    <t>290-00-R2</t>
  </si>
  <si>
    <t>FEB 21</t>
  </si>
  <si>
    <t>TBM 940 S/N 1328 to 1332 + S/N 1335 which have GDU software version V21.45.1
(SW P/N 006-B3518-04) loaded through the application of SB70-289-34</t>
  </si>
  <si>
    <t>291-00-R1</t>
  </si>
  <si>
    <t>297-33-R1</t>
  </si>
  <si>
    <t>301-31</t>
  </si>
  <si>
    <t>Fast™ Data Collection and Transmission Box 4G Technology</t>
  </si>
  <si>
    <t>TBM aircraft S/N 1216 to 1347 plus S/N 1166, 1174 and 1351 equipped with FASTBOX</t>
  </si>
  <si>
    <t>298-23</t>
  </si>
  <si>
    <t>E1 Antenna (COM 1) Installation Non Conformity</t>
  </si>
  <si>
    <t>TBM aircraft S/N 276 to 503</t>
  </si>
  <si>
    <t>TBM 940 aircraft S/N 1272 to 1369 plus 1371 not equipped with GDU software version SW 21.60 and above</t>
  </si>
  <si>
    <t>TBM aircraft S/N 1372, 1376, 1381 and 1382</t>
  </si>
  <si>
    <t>307-34</t>
  </si>
  <si>
    <r>
      <t xml:space="preserve">Flight test instrumentation winglet
</t>
    </r>
    <r>
      <rPr>
        <sz val="8"/>
        <color rgb="FFFF0000"/>
        <rFont val="Arial"/>
        <family val="2"/>
      </rPr>
      <t>Distribution of this SB is strictly reserved to the aircraft listed in the validity</t>
    </r>
  </si>
  <si>
    <r>
      <t xml:space="preserve">GARMIN G3000 GDU software vesion V21.65 (SW P/N 006-B3518-07)
</t>
    </r>
    <r>
      <rPr>
        <sz val="8"/>
        <color rgb="FFFF0000"/>
        <rFont val="Arial"/>
        <family val="2"/>
      </rPr>
      <t>Distribution of this SB is strictly reserved to the aircraft listed in the validity</t>
    </r>
  </si>
  <si>
    <t>285-34-R11</t>
  </si>
  <si>
    <t>TBM 930 aircraft S/N 1115, 1121, 1124, 1129, 1130, 1134, 1135, 1139, 1152, 1155, 1163, 1164, 1175, 1191, 1195 and 1198</t>
  </si>
  <si>
    <t>OCT 21</t>
  </si>
  <si>
    <t>G2 Alternator non-conformity</t>
  </si>
  <si>
    <t>TBM aircraft S/N 1322 to 1364</t>
  </si>
  <si>
    <t>299-24-R1</t>
  </si>
  <si>
    <t>Air conditioning system electrical protection</t>
  </si>
  <si>
    <t>TBM aircraft S/N 434 to 1316, except S/N 479</t>
  </si>
  <si>
    <t>309-23</t>
  </si>
  <si>
    <r>
      <t xml:space="preserve">Right station UHF communication bug correction
</t>
    </r>
    <r>
      <rPr>
        <sz val="8"/>
        <color rgb="FFFF0000"/>
        <rFont val="Arial"/>
        <family val="2"/>
      </rPr>
      <t>Distribution of this SB is strictly reserved to the aircraft listed in the validity</t>
    </r>
  </si>
  <si>
    <t>295-34-R1</t>
  </si>
  <si>
    <t>GARMIN G3000 high resolution display, GDU Software V20.94 (P/N 006-B3136-04)</t>
  </si>
  <si>
    <t>300-21-R2</t>
  </si>
  <si>
    <t>063-21</t>
  </si>
  <si>
    <t>Bleed ducts cleaning procedure</t>
  </si>
  <si>
    <t>TBM equipped with a Liebherr temperature conditioning system</t>
  </si>
  <si>
    <t>MAY 22</t>
  </si>
  <si>
    <t xml:space="preserve">TBM aircraft S/N 1 to 433   </t>
  </si>
  <si>
    <t>304-25</t>
  </si>
  <si>
    <t>Emergency Exit Door Opening</t>
  </si>
  <si>
    <t>TBM aircraft S/N 434 to 1424 except S/N 1408 and 1420</t>
  </si>
  <si>
    <t>064-61</t>
  </si>
  <si>
    <t>"RAPTOR" Propeller Beta System</t>
  </si>
  <si>
    <t>TBM 960 aircraft S/N 1409 to S/N 1428, except S/N 1420</t>
  </si>
  <si>
    <t>AUG 22</t>
  </si>
  <si>
    <t>Seatbelt Buckle Positioner Installation for the Pilot’s seat and the R.H. station seat</t>
  </si>
  <si>
    <t>TBM aircraft S/N 1118, 1124, 1126, 1127, 1129, 1131, 1132, 1134, 1136 to 1138, 1141, 1143 to 1147, 1149 to 1160 and 1162 to 1407</t>
  </si>
  <si>
    <t>302-25-R1</t>
  </si>
  <si>
    <t>263-31-R2</t>
  </si>
  <si>
    <t>A20 Aural Warning Box</t>
  </si>
  <si>
    <t>Inboard flap actuator</t>
  </si>
  <si>
    <t>TBM aircraft S/N 1 to S/N 1436 not equipped with MOD70-0777-27</t>
  </si>
  <si>
    <t>Garmin G3000 GDU Software Version V32.01.20 (SW P/N 006-B4304-04)</t>
  </si>
  <si>
    <t>TBM 960 aircraft S/N 1408 to S/N 1463</t>
  </si>
  <si>
    <t>312-34-R1</t>
  </si>
  <si>
    <t>292-00-R4</t>
  </si>
  <si>
    <t>TBM 940 S/N 1272 to 1315, except S/N 1289, which have GDU software version V21.45.1
(SW P/N 006-B3518-04) and above</t>
  </si>
  <si>
    <t>120-34-R65</t>
  </si>
  <si>
    <t>APR 23</t>
  </si>
  <si>
    <t>TBM 700/850 aircraft of which serial numbers are listed in Paragraph "EFFECTIVITY" and being in compliance with required equipment list - see paragraph " Description" of this Service Bulletin.</t>
  </si>
  <si>
    <t>256-71-R1</t>
  </si>
  <si>
    <t>Replacement of the Inertial Separator (IPS) aft lever</t>
  </si>
  <si>
    <t>TBM aircraft from S/N 687 to 1487</t>
  </si>
  <si>
    <t>319-25</t>
  </si>
  <si>
    <t>TBM 960 Interior improvement</t>
  </si>
  <si>
    <t>TBM 960 aircraft S/N 1409 to S/N 1467, except S/N 1464</t>
  </si>
  <si>
    <t>Component Replacements for the Vapor Cycle Cooling System</t>
  </si>
  <si>
    <t>TBM aircraft from S/N 434 to 1407</t>
  </si>
  <si>
    <t>316-23</t>
  </si>
  <si>
    <t>315-23-R1</t>
  </si>
  <si>
    <t>CPDLC (Controller Pilot Data Link Communications) Option for the TBM 960</t>
  </si>
  <si>
    <t>TBM 940 aircraft from S/N 1272 equipped with GDU software version V21.60
(SW P/N 006-B3518-06) and above and equipped with MOD70-0722-23 Version A;
TBM 960 aircraft from S/N 1408 equipped with MOD70-0722-23 Version F or I</t>
  </si>
  <si>
    <t>TBM 960 aircraft from S/N 1408</t>
  </si>
  <si>
    <t>331-21</t>
  </si>
  <si>
    <t>Vapor Cycle System (VCS) Performance</t>
  </si>
  <si>
    <t>TBM 960 aircraft from S/N 1408 to S/N 1477 not equipped with MOD70-0811-21 Version A</t>
  </si>
  <si>
    <t>L10 Flow Control Valve Replacement in the Engine Bleed Air System</t>
  </si>
  <si>
    <t>TBM 960 aircraft from S/N 1408 to S/N 1476</t>
  </si>
  <si>
    <t>310-24</t>
  </si>
  <si>
    <t>Starter-Generator</t>
  </si>
  <si>
    <t>TBM aircraft from S/N 687 to S/N 1404 equipped with a starter-generator that has totalized more than 600 flight hours since new or since the last overhaul.</t>
  </si>
  <si>
    <t>065-61</t>
  </si>
  <si>
    <t>Beta Rod Support Ring of the TBM 960 Propeller: Hartzell Service Bulletin Compliance Check</t>
  </si>
  <si>
    <t>TBM 960 aircraft from S/N 1408 to S/N 1501</t>
  </si>
  <si>
    <t>OCT 23</t>
  </si>
  <si>
    <t>Garmin G1000 NXi GDU Software Version V20.97 (P/N 006-B2883-04</t>
  </si>
  <si>
    <t>TBM 910 aircraft from S/N 1270 and not equipped with GDU software version V20.97 (P/N 006-B2883-04) and above</t>
  </si>
  <si>
    <t>314-34-R2</t>
  </si>
  <si>
    <t>GSM86 Servo Actuators Improvement</t>
  </si>
  <si>
    <t>TBM aircraft from S/N 434 to S/N 607 which have applied the Service Bulletin SB70-235-34
at the latest revision;
TBM aircraft from S/N 608 to S/N 1484</t>
  </si>
  <si>
    <t>066-34</t>
  </si>
  <si>
    <t>Retrofit of the GTX 345DR (Diversity) Transponder</t>
  </si>
  <si>
    <t>NOV 23</t>
  </si>
  <si>
    <t>TBM 930, TBM 940 and TBM 960 aircraft without GTX 345DR transponder, from S/N 1111, with G3000 avionics minimum software version as described below:
- TBM 930 with G3000 Legacy: GDU software version V20.92 (SW P/N 006-B2234-06) loaded by application of the SB70-282-34 in the latest revision;
- TBM 930 with G3000 High Resolution Display: GDU software version V20.94 (SW P/N 006-B3136-04) loaded by application of the SB70-295-34 in the latest revision;
- TBM940:GDU software version V21.60 (SWP/N 006-B3518-06) loaded by application of the SB70-314-34 in the latest revision;
- TBM 960: GDU software version V32.01.20 (SW P/N 006-B4304-04) loaded by application of the SB70-312-34 in the latest revision; and
TBM 910 aircraft without GTX 345DR transponder, from S/N 1270, with G1000 NXi phase II minimum software version V20.97 (SW P/N 006-B2883-04) loaded by application of the SB70-324-34 in the latest revision.</t>
  </si>
  <si>
    <t>334-34</t>
  </si>
  <si>
    <r>
      <t xml:space="preserve">Retrofit of the GTX 345DR (Diversity) Trasponder
</t>
    </r>
    <r>
      <rPr>
        <b/>
        <sz val="8"/>
        <color rgb="FFFF0000"/>
        <rFont val="Arial"/>
        <family val="2"/>
      </rPr>
      <t>This SB must be purchased to respect all operational and regulatory requirements.</t>
    </r>
  </si>
  <si>
    <t>332-21-R1</t>
  </si>
  <si>
    <t>321-21-R2</t>
  </si>
  <si>
    <t>Release Date</t>
  </si>
  <si>
    <t>APR 03</t>
  </si>
  <si>
    <t>MAY 23</t>
  </si>
  <si>
    <t>DEC 23</t>
  </si>
  <si>
    <t>306-96-R2</t>
  </si>
  <si>
    <t>277-25-R3</t>
  </si>
  <si>
    <t>TBM 1185 to 1316 and S/N 1344, 1350, 1354, 1355, 1363, 1364 and 1462 not equipped with MOD70-0388-25 (AMSAFE airbag seatbelts)</t>
  </si>
  <si>
    <t>322-22-R1</t>
  </si>
  <si>
    <t>118-27-R03</t>
  </si>
  <si>
    <t>326-71-R1</t>
  </si>
  <si>
    <t>Second-stage power turbine blade</t>
  </si>
  <si>
    <t>All TBM aircraft</t>
  </si>
  <si>
    <t>FEB 24</t>
  </si>
  <si>
    <t>067-72</t>
  </si>
  <si>
    <t>330-34</t>
  </si>
  <si>
    <t>Garmin G3000 GDU Software “System Release 7.1.5” (GDU Version V32.01.40) (SW P/N 006-B4304-05)</t>
  </si>
  <si>
    <t>TBM 960 aircraft S/N 1408 to S/N 1512</t>
  </si>
  <si>
    <t>324-34-R1</t>
  </si>
  <si>
    <t>328-24</t>
  </si>
  <si>
    <t>Battery Discharging on TBM 960 Aircraft</t>
  </si>
  <si>
    <t>TBM 960 aircraft from S/N 1408 to S/N 1519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</si>
</sst>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font>
      <sz val="10"/>
      <name val="Arial"/>
    </font>
    <font>
      <sz val="8"/>
      <name val="Arial"/>
      <family val="2"/>
    </font>
    <font>
      <b/>
      <sz val="8"/>
      <name val="Arial"/>
      <family val="2"/>
    </font>
    <font>
      <sz val="10"/>
      <color indexed="8"/>
      <name val="MS Sans Serif"/>
      <family val="2"/>
    </font>
    <font>
      <sz val="8"/>
      <name val="Arial"/>
      <family val="2"/>
    </font>
    <font>
      <b/>
      <sz val="8"/>
      <color indexed="8"/>
      <name val="Arial"/>
      <family val="2"/>
    </font>
    <font>
      <sz val="10"/>
      <name val="Wingdings"/>
      <charset val="2"/>
    </font>
    <font>
      <b/>
      <sz val="8"/>
      <name val="Helvetica"/>
      <family val="2"/>
    </font>
    <font>
      <b/>
      <sz val="8"/>
      <name val="Swiss 721"/>
    </font>
    <font>
      <sz val="8"/>
      <name val="Helvetica"/>
      <family val="2"/>
    </font>
    <font>
      <sz val="8"/>
      <color indexed="8"/>
      <name val="Arial"/>
      <family val="2"/>
    </font>
    <font>
      <b/>
      <sz val="8"/>
      <color rgb="FFFF0000"/>
      <name val="Arial"/>
      <family val="2"/>
    </font>
    <font>
      <sz val="8"/>
      <color rgb="FFFF0000"/>
      <name val="Arial"/>
      <family val="2"/>
    </font>
  </fonts>
  <fills count="5">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5" tint="0.59999389629810485"/>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ck">
        <color rgb="FF99CCFF"/>
      </top>
      <bottom style="thin">
        <color indexed="64"/>
      </bottom>
      <diagonal/>
    </border>
    <border>
      <left style="thin">
        <color indexed="64"/>
      </left>
      <right style="thick">
        <color rgb="FF99CCFF"/>
      </right>
      <top style="thick">
        <color rgb="FF99CCFF"/>
      </top>
      <bottom style="thin">
        <color indexed="64"/>
      </bottom>
      <diagonal/>
    </border>
    <border>
      <left style="thick">
        <color rgb="FF99CCFF"/>
      </left>
      <right style="thin">
        <color indexed="64"/>
      </right>
      <top style="thin">
        <color indexed="64"/>
      </top>
      <bottom style="thin">
        <color indexed="64"/>
      </bottom>
      <diagonal/>
    </border>
    <border>
      <left style="thin">
        <color indexed="64"/>
      </left>
      <right style="thick">
        <color rgb="FF99CCFF"/>
      </right>
      <top style="thin">
        <color indexed="64"/>
      </top>
      <bottom style="thin">
        <color indexed="64"/>
      </bottom>
      <diagonal/>
    </border>
    <border>
      <left style="thick">
        <color rgb="FF99CCFF"/>
      </left>
      <right style="thin">
        <color indexed="64"/>
      </right>
      <top style="thick">
        <color rgb="FF99CCFF"/>
      </top>
      <bottom style="thin">
        <color indexed="64"/>
      </bottom>
      <diagonal/>
    </border>
    <border>
      <left style="thick">
        <color rgb="FF99CCFF"/>
      </left>
      <right/>
      <top style="thin">
        <color indexed="64"/>
      </top>
      <bottom style="thin">
        <color indexed="64"/>
      </bottom>
      <diagonal/>
    </border>
    <border>
      <left/>
      <right style="thick">
        <color rgb="FF99CCFF"/>
      </right>
      <top style="thin">
        <color indexed="64"/>
      </top>
      <bottom style="thin">
        <color indexed="64"/>
      </bottom>
      <diagonal/>
    </border>
    <border>
      <left style="thick">
        <color rgb="FF99CCFF"/>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right/>
      <top/>
      <bottom style="thin">
        <color theme="1"/>
      </bottom>
      <diagonal/>
    </border>
    <border>
      <left style="thick">
        <color rgb="FF99CCFF"/>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right/>
      <top style="thin">
        <color theme="1"/>
      </top>
      <bottom style="thin">
        <color theme="1"/>
      </bottom>
      <diagonal/>
    </border>
    <border>
      <left style="thick">
        <color rgb="FF99CCFF"/>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right/>
      <top style="thin">
        <color theme="1"/>
      </top>
      <bottom/>
      <diagonal/>
    </border>
    <border>
      <left/>
      <right style="thin">
        <color indexed="64"/>
      </right>
      <top style="thin">
        <color indexed="64"/>
      </top>
      <bottom style="thin">
        <color indexed="64"/>
      </bottom>
      <diagonal/>
    </border>
    <border>
      <left style="thin">
        <color auto="1"/>
      </left>
      <right style="thin">
        <color auto="1"/>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s>
  <cellStyleXfs count="2">
    <xf numFmtId="0" fontId="0" fillId="0" borderId="0"/>
    <xf numFmtId="0" fontId="3" fillId="0" borderId="0"/>
  </cellStyleXfs>
  <cellXfs count="131">
    <xf numFmtId="0" fontId="0" fillId="0" borderId="0" xfId="0"/>
    <xf numFmtId="0" fontId="2" fillId="0" borderId="0" xfId="0" applyFont="1" applyAlignment="1">
      <alignment vertical="center"/>
    </xf>
    <xf numFmtId="0" fontId="4" fillId="0" borderId="0" xfId="0" applyFont="1" applyAlignment="1"/>
    <xf numFmtId="0" fontId="1" fillId="0" borderId="0" xfId="0" applyFont="1" applyAlignment="1"/>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0" fontId="1" fillId="2" borderId="0" xfId="0" applyFont="1" applyFill="1" applyAlignment="1"/>
    <xf numFmtId="0" fontId="4" fillId="2" borderId="0" xfId="0" applyFont="1" applyFill="1" applyAlignment="1"/>
    <xf numFmtId="0" fontId="7" fillId="0" borderId="3" xfId="0" applyFont="1" applyBorder="1" applyAlignment="1">
      <alignment horizontal="center" vertical="center"/>
    </xf>
    <xf numFmtId="0" fontId="7" fillId="0" borderId="3" xfId="0" applyFont="1" applyBorder="1" applyAlignment="1">
      <alignment horizontal="center" vertical="center" wrapText="1"/>
    </xf>
    <xf numFmtId="0" fontId="7" fillId="0" borderId="4" xfId="0" applyFont="1" applyBorder="1" applyAlignment="1">
      <alignment horizontal="center" vertical="center"/>
    </xf>
    <xf numFmtId="0" fontId="7" fillId="0" borderId="5" xfId="0" applyFont="1" applyBorder="1" applyAlignment="1">
      <alignment horizontal="center" vertical="center" wrapText="1"/>
    </xf>
    <xf numFmtId="0" fontId="2" fillId="0" borderId="6" xfId="0" applyFont="1" applyBorder="1" applyAlignment="1">
      <alignment vertical="center"/>
    </xf>
    <xf numFmtId="0" fontId="9" fillId="3" borderId="1" xfId="0" applyFont="1" applyFill="1" applyBorder="1" applyAlignment="1">
      <alignment horizontal="justify" vertical="top"/>
    </xf>
    <xf numFmtId="0" fontId="1" fillId="3" borderId="6" xfId="0" applyFont="1" applyFill="1" applyBorder="1" applyAlignment="1"/>
    <xf numFmtId="0" fontId="9" fillId="2" borderId="1" xfId="0" applyFont="1" applyFill="1" applyBorder="1" applyAlignment="1">
      <alignment horizontal="justify" vertical="top"/>
    </xf>
    <xf numFmtId="0" fontId="1" fillId="2" borderId="6" xfId="0" applyFont="1" applyFill="1" applyBorder="1" applyAlignment="1"/>
    <xf numFmtId="0" fontId="9" fillId="3" borderId="1" xfId="0" applyFont="1" applyFill="1" applyBorder="1" applyAlignment="1">
      <alignment vertical="top"/>
    </xf>
    <xf numFmtId="0" fontId="9" fillId="2" borderId="1" xfId="0" applyFont="1" applyFill="1" applyBorder="1" applyAlignment="1">
      <alignment vertical="top"/>
    </xf>
    <xf numFmtId="0" fontId="1" fillId="3" borderId="6" xfId="0" applyFont="1" applyFill="1" applyBorder="1" applyAlignment="1">
      <alignment wrapText="1"/>
    </xf>
    <xf numFmtId="0" fontId="1" fillId="2" borderId="6" xfId="0" applyFont="1" applyFill="1" applyBorder="1" applyAlignment="1">
      <alignment wrapText="1"/>
    </xf>
    <xf numFmtId="0" fontId="5" fillId="0" borderId="5" xfId="1" applyFont="1" applyFill="1" applyBorder="1" applyAlignment="1">
      <alignment horizontal="center" vertical="center" wrapText="1"/>
    </xf>
    <xf numFmtId="0" fontId="5" fillId="0" borderId="1" xfId="1" applyFont="1" applyFill="1" applyBorder="1" applyAlignment="1">
      <alignment horizontal="center" vertical="center" wrapText="1"/>
    </xf>
    <xf numFmtId="0" fontId="8" fillId="0" borderId="7" xfId="0" applyFont="1" applyBorder="1" applyAlignment="1">
      <alignment horizontal="center" vertical="center" wrapText="1"/>
    </xf>
    <xf numFmtId="0" fontId="9" fillId="2" borderId="5" xfId="0" applyFont="1" applyFill="1" applyBorder="1" applyAlignment="1">
      <alignment horizontal="center" vertical="top"/>
    </xf>
    <xf numFmtId="0" fontId="9" fillId="2" borderId="1" xfId="0" applyFont="1" applyFill="1" applyBorder="1" applyAlignment="1">
      <alignment horizontal="center" vertical="top"/>
    </xf>
    <xf numFmtId="0" fontId="9" fillId="3" borderId="5" xfId="0" applyFont="1" applyFill="1" applyBorder="1" applyAlignment="1">
      <alignment horizontal="center" vertical="top"/>
    </xf>
    <xf numFmtId="0" fontId="9" fillId="3" borderId="1" xfId="0" applyFont="1" applyFill="1" applyBorder="1" applyAlignment="1">
      <alignment horizontal="center" vertical="top"/>
    </xf>
    <xf numFmtId="0" fontId="9" fillId="0" borderId="5" xfId="0" applyFont="1" applyFill="1" applyBorder="1" applyAlignment="1">
      <alignment horizontal="center" vertical="top"/>
    </xf>
    <xf numFmtId="0" fontId="9" fillId="0" borderId="1" xfId="0" applyFont="1" applyFill="1" applyBorder="1" applyAlignment="1">
      <alignment horizontal="center" vertical="top"/>
    </xf>
    <xf numFmtId="0" fontId="9" fillId="0" borderId="1" xfId="0" applyFont="1" applyFill="1" applyBorder="1" applyAlignment="1">
      <alignment horizontal="justify" vertical="top"/>
    </xf>
    <xf numFmtId="0" fontId="4" fillId="0" borderId="0" xfId="0" applyFont="1" applyFill="1" applyAlignment="1"/>
    <xf numFmtId="0" fontId="1" fillId="0" borderId="6" xfId="0" applyFont="1" applyFill="1" applyBorder="1" applyAlignment="1"/>
    <xf numFmtId="0" fontId="1" fillId="0" borderId="6" xfId="0" applyFont="1" applyFill="1" applyBorder="1" applyAlignment="1">
      <alignment wrapText="1"/>
    </xf>
    <xf numFmtId="0" fontId="4" fillId="4" borderId="0" xfId="0" applyFont="1" applyFill="1" applyAlignment="1"/>
    <xf numFmtId="0" fontId="1" fillId="0" borderId="5" xfId="0" applyFont="1" applyFill="1" applyBorder="1" applyAlignment="1">
      <alignment vertical="top"/>
    </xf>
    <xf numFmtId="0" fontId="1" fillId="0" borderId="1" xfId="0" applyFont="1" applyFill="1" applyBorder="1" applyAlignment="1">
      <alignment vertical="top" wrapText="1"/>
    </xf>
    <xf numFmtId="0" fontId="1" fillId="0" borderId="1" xfId="0" applyFont="1" applyFill="1" applyBorder="1" applyAlignment="1">
      <alignment vertical="top"/>
    </xf>
    <xf numFmtId="14" fontId="1" fillId="0" borderId="1" xfId="0" applyNumberFormat="1" applyFont="1" applyFill="1" applyBorder="1" applyAlignment="1">
      <alignment horizontal="center" vertical="top"/>
    </xf>
    <xf numFmtId="0" fontId="1" fillId="0" borderId="0" xfId="0" applyFont="1" applyFill="1" applyAlignment="1">
      <alignment vertical="top"/>
    </xf>
    <xf numFmtId="0" fontId="10" fillId="0" borderId="16" xfId="1" applyFont="1" applyFill="1" applyBorder="1" applyAlignment="1">
      <alignment horizontal="left" vertical="top" wrapText="1"/>
    </xf>
    <xf numFmtId="0" fontId="10" fillId="0" borderId="17" xfId="1" applyFont="1" applyFill="1" applyBorder="1" applyAlignment="1">
      <alignment horizontal="left" vertical="top" wrapText="1"/>
    </xf>
    <xf numFmtId="0" fontId="1" fillId="0" borderId="18" xfId="0" applyFont="1" applyFill="1" applyBorder="1" applyAlignment="1">
      <alignment vertical="top" wrapText="1"/>
    </xf>
    <xf numFmtId="0" fontId="0" fillId="0" borderId="0" xfId="0" applyFill="1"/>
    <xf numFmtId="0" fontId="10" fillId="0" borderId="5" xfId="1" applyFont="1" applyFill="1" applyBorder="1" applyAlignment="1">
      <alignment horizontal="left" vertical="top"/>
    </xf>
    <xf numFmtId="0" fontId="10" fillId="0" borderId="1" xfId="1" applyFont="1" applyFill="1" applyBorder="1" applyAlignment="1">
      <alignment horizontal="left" vertical="top" wrapText="1"/>
    </xf>
    <xf numFmtId="0" fontId="10" fillId="0" borderId="1" xfId="1" applyFont="1" applyFill="1" applyBorder="1" applyAlignment="1">
      <alignment horizontal="left" vertical="top"/>
    </xf>
    <xf numFmtId="49" fontId="10" fillId="0" borderId="1" xfId="1" applyNumberFormat="1" applyFont="1" applyFill="1" applyBorder="1" applyAlignment="1">
      <alignment horizontal="center" vertical="top"/>
    </xf>
    <xf numFmtId="0" fontId="1" fillId="0" borderId="1" xfId="0" applyFont="1" applyFill="1" applyBorder="1" applyAlignment="1">
      <alignment horizontal="center" vertical="top"/>
    </xf>
    <xf numFmtId="0" fontId="4" fillId="0" borderId="0" xfId="0" applyFont="1" applyFill="1" applyAlignment="1">
      <alignment vertical="top"/>
    </xf>
    <xf numFmtId="49" fontId="1" fillId="0" borderId="1" xfId="0" applyNumberFormat="1" applyFont="1" applyFill="1" applyBorder="1" applyAlignment="1">
      <alignment horizontal="center" vertical="top"/>
    </xf>
    <xf numFmtId="14" fontId="1" fillId="0" borderId="1" xfId="0" quotePrefix="1" applyNumberFormat="1" applyFont="1" applyFill="1" applyBorder="1" applyAlignment="1">
      <alignment horizontal="center" vertical="top"/>
    </xf>
    <xf numFmtId="17" fontId="1" fillId="0" borderId="1" xfId="0" applyNumberFormat="1" applyFont="1" applyFill="1" applyBorder="1" applyAlignment="1">
      <alignment horizontal="center" vertical="top"/>
    </xf>
    <xf numFmtId="0" fontId="1" fillId="3" borderId="5" xfId="0" applyFont="1" applyFill="1" applyBorder="1" applyAlignment="1">
      <alignment vertical="top"/>
    </xf>
    <xf numFmtId="0" fontId="1" fillId="3" borderId="1" xfId="0" applyFont="1" applyFill="1" applyBorder="1" applyAlignment="1">
      <alignment vertical="top" wrapText="1"/>
    </xf>
    <xf numFmtId="49" fontId="1" fillId="3" borderId="1" xfId="0" applyNumberFormat="1" applyFont="1" applyFill="1" applyBorder="1" applyAlignment="1">
      <alignment horizontal="center" vertical="top"/>
    </xf>
    <xf numFmtId="0" fontId="0" fillId="3" borderId="0" xfId="0" applyFill="1"/>
    <xf numFmtId="0" fontId="1" fillId="3" borderId="1" xfId="0" applyFont="1" applyFill="1" applyBorder="1" applyAlignment="1">
      <alignment vertical="top"/>
    </xf>
    <xf numFmtId="0" fontId="1" fillId="3" borderId="1" xfId="0" applyFont="1" applyFill="1" applyBorder="1" applyAlignment="1">
      <alignment horizontal="center" vertical="top"/>
    </xf>
    <xf numFmtId="0" fontId="10" fillId="3" borderId="5" xfId="1" applyFont="1" applyFill="1" applyBorder="1" applyAlignment="1">
      <alignment horizontal="left" vertical="top"/>
    </xf>
    <xf numFmtId="0" fontId="10" fillId="3" borderId="1" xfId="1" applyFont="1" applyFill="1" applyBorder="1" applyAlignment="1">
      <alignment horizontal="left" vertical="top" wrapText="1"/>
    </xf>
    <xf numFmtId="0" fontId="10" fillId="3" borderId="1" xfId="1" applyFont="1" applyFill="1" applyBorder="1" applyAlignment="1">
      <alignment horizontal="left" vertical="top"/>
    </xf>
    <xf numFmtId="17" fontId="1" fillId="3" borderId="1" xfId="0" applyNumberFormat="1" applyFont="1" applyFill="1" applyBorder="1" applyAlignment="1">
      <alignment horizontal="center" vertical="top"/>
    </xf>
    <xf numFmtId="49" fontId="10" fillId="3" borderId="1" xfId="1" applyNumberFormat="1" applyFont="1" applyFill="1" applyBorder="1" applyAlignment="1">
      <alignment horizontal="center" vertical="top"/>
    </xf>
    <xf numFmtId="0" fontId="1" fillId="3" borderId="0" xfId="0" applyFont="1" applyFill="1" applyAlignment="1">
      <alignment vertical="top"/>
    </xf>
    <xf numFmtId="0" fontId="4" fillId="3" borderId="0" xfId="0" applyFont="1" applyFill="1" applyAlignment="1">
      <alignment vertical="top"/>
    </xf>
    <xf numFmtId="14" fontId="1" fillId="3" borderId="1" xfId="0" applyNumberFormat="1" applyFont="1" applyFill="1" applyBorder="1" applyAlignment="1">
      <alignment horizontal="center" vertical="top"/>
    </xf>
    <xf numFmtId="0" fontId="1" fillId="3" borderId="5" xfId="0" applyFont="1" applyFill="1" applyBorder="1" applyAlignment="1">
      <alignment horizontal="left" vertical="top"/>
    </xf>
    <xf numFmtId="0" fontId="1" fillId="3" borderId="19" xfId="0" applyFont="1" applyFill="1" applyBorder="1" applyAlignment="1">
      <alignment horizontal="left" vertical="top"/>
    </xf>
    <xf numFmtId="14" fontId="1" fillId="3" borderId="1" xfId="0" quotePrefix="1" applyNumberFormat="1" applyFont="1" applyFill="1" applyBorder="1" applyAlignment="1">
      <alignment horizontal="center" vertical="top"/>
    </xf>
    <xf numFmtId="0" fontId="1" fillId="3" borderId="19" xfId="0" applyFont="1" applyFill="1" applyBorder="1" applyAlignment="1">
      <alignment vertical="top"/>
    </xf>
    <xf numFmtId="0" fontId="1" fillId="0" borderId="5" xfId="0" applyFont="1" applyFill="1" applyBorder="1" applyAlignment="1">
      <alignment horizontal="left" vertical="top"/>
    </xf>
    <xf numFmtId="0" fontId="1" fillId="0" borderId="1" xfId="0" applyFont="1" applyFill="1" applyBorder="1" applyAlignment="1">
      <alignment horizontal="left" vertical="top" wrapText="1"/>
    </xf>
    <xf numFmtId="0" fontId="1" fillId="0" borderId="1" xfId="0" applyFont="1" applyFill="1" applyBorder="1" applyAlignment="1">
      <alignment horizontal="left" vertical="top"/>
    </xf>
    <xf numFmtId="0" fontId="0" fillId="0" borderId="0" xfId="0" applyFill="1" applyAlignment="1">
      <alignment horizontal="left"/>
    </xf>
    <xf numFmtId="0" fontId="1" fillId="0" borderId="19" xfId="0" applyFont="1" applyFill="1" applyBorder="1" applyAlignment="1">
      <alignment horizontal="left" vertical="top"/>
    </xf>
    <xf numFmtId="0" fontId="1" fillId="0" borderId="19" xfId="0" applyFont="1" applyFill="1" applyBorder="1" applyAlignment="1">
      <alignment vertical="top"/>
    </xf>
    <xf numFmtId="0" fontId="6" fillId="0" borderId="0" xfId="0" applyFont="1" applyFill="1" applyAlignment="1">
      <alignment horizontal="center" vertical="top"/>
    </xf>
    <xf numFmtId="0" fontId="4" fillId="0" borderId="0" xfId="0" applyFont="1" applyFill="1" applyAlignment="1">
      <alignment vertical="top" wrapText="1"/>
    </xf>
    <xf numFmtId="0" fontId="4" fillId="0" borderId="0" xfId="0" applyFont="1" applyFill="1" applyAlignment="1">
      <alignment horizontal="center" vertical="top"/>
    </xf>
    <xf numFmtId="0" fontId="10" fillId="0" borderId="5" xfId="1" applyFont="1" applyFill="1" applyBorder="1" applyAlignment="1">
      <alignment horizontal="left" vertical="top" wrapText="1"/>
    </xf>
    <xf numFmtId="49" fontId="10" fillId="0" borderId="1" xfId="1" applyNumberFormat="1" applyFont="1" applyFill="1" applyBorder="1" applyAlignment="1">
      <alignment horizontal="center" vertical="top" wrapText="1"/>
    </xf>
    <xf numFmtId="0" fontId="1" fillId="0" borderId="0" xfId="0" applyFont="1" applyFill="1" applyAlignment="1">
      <alignment vertical="top" wrapText="1"/>
    </xf>
    <xf numFmtId="0" fontId="10" fillId="0" borderId="10" xfId="1" applyFont="1" applyFill="1" applyBorder="1" applyAlignment="1">
      <alignment horizontal="left" vertical="top" wrapText="1"/>
    </xf>
    <xf numFmtId="0" fontId="10" fillId="0" borderId="11" xfId="1" applyFont="1" applyFill="1" applyBorder="1" applyAlignment="1">
      <alignment horizontal="left" vertical="top" wrapText="1"/>
    </xf>
    <xf numFmtId="49" fontId="10" fillId="0" borderId="11" xfId="1" applyNumberFormat="1" applyFont="1" applyFill="1" applyBorder="1" applyAlignment="1">
      <alignment horizontal="center" vertical="top" wrapText="1"/>
    </xf>
    <xf numFmtId="0" fontId="1" fillId="0" borderId="12" xfId="0" applyFont="1" applyFill="1" applyBorder="1" applyAlignment="1">
      <alignment vertical="top" wrapText="1"/>
    </xf>
    <xf numFmtId="0" fontId="10" fillId="0" borderId="13" xfId="1" applyFont="1" applyFill="1" applyBorder="1" applyAlignment="1">
      <alignment horizontal="left" vertical="top" wrapText="1"/>
    </xf>
    <xf numFmtId="0" fontId="10" fillId="0" borderId="14" xfId="1" applyFont="1" applyFill="1" applyBorder="1" applyAlignment="1">
      <alignment horizontal="left" vertical="top" wrapText="1"/>
    </xf>
    <xf numFmtId="49" fontId="10" fillId="0" borderId="14" xfId="1" applyNumberFormat="1" applyFont="1" applyFill="1" applyBorder="1" applyAlignment="1">
      <alignment horizontal="center" vertical="top" wrapText="1"/>
    </xf>
    <xf numFmtId="0" fontId="1" fillId="0" borderId="15" xfId="0" applyFont="1" applyFill="1" applyBorder="1" applyAlignment="1">
      <alignment vertical="top" wrapText="1"/>
    </xf>
    <xf numFmtId="0" fontId="0" fillId="0" borderId="15" xfId="0" applyFill="1" applyBorder="1"/>
    <xf numFmtId="49" fontId="4" fillId="0" borderId="0" xfId="0" applyNumberFormat="1" applyFont="1" applyFill="1" applyAlignment="1">
      <alignment horizontal="center" vertical="top"/>
    </xf>
    <xf numFmtId="0" fontId="0" fillId="0" borderId="5" xfId="0" applyFill="1" applyBorder="1" applyAlignment="1">
      <alignment horizontal="center" vertical="center" wrapText="1"/>
    </xf>
    <xf numFmtId="0" fontId="0" fillId="0" borderId="1" xfId="0" applyFill="1" applyBorder="1" applyAlignment="1">
      <alignment horizontal="center" vertical="center" wrapText="1"/>
    </xf>
    <xf numFmtId="49" fontId="0" fillId="0" borderId="1" xfId="0" applyNumberFormat="1" applyFill="1" applyBorder="1" applyAlignment="1">
      <alignment horizontal="center" vertical="top" wrapText="1"/>
    </xf>
    <xf numFmtId="0" fontId="10" fillId="3" borderId="5" xfId="1" applyFont="1" applyFill="1" applyBorder="1" applyAlignment="1">
      <alignment horizontal="left" vertical="top" wrapText="1"/>
    </xf>
    <xf numFmtId="49" fontId="10" fillId="3" borderId="1" xfId="1" applyNumberFormat="1" applyFont="1" applyFill="1" applyBorder="1" applyAlignment="1">
      <alignment horizontal="center" vertical="top" wrapText="1"/>
    </xf>
    <xf numFmtId="0" fontId="10" fillId="3" borderId="13" xfId="1" applyFont="1" applyFill="1" applyBorder="1" applyAlignment="1">
      <alignment horizontal="left" vertical="top" wrapText="1"/>
    </xf>
    <xf numFmtId="0" fontId="10" fillId="3" borderId="14" xfId="1" applyFont="1" applyFill="1" applyBorder="1" applyAlignment="1">
      <alignment horizontal="left" vertical="top" wrapText="1"/>
    </xf>
    <xf numFmtId="49" fontId="10" fillId="3" borderId="14" xfId="1" applyNumberFormat="1" applyFont="1" applyFill="1" applyBorder="1" applyAlignment="1">
      <alignment horizontal="center" vertical="top" wrapText="1"/>
    </xf>
    <xf numFmtId="0" fontId="10" fillId="3" borderId="16" xfId="1" applyFont="1" applyFill="1" applyBorder="1" applyAlignment="1">
      <alignment horizontal="left" vertical="top" wrapText="1"/>
    </xf>
    <xf numFmtId="0" fontId="10" fillId="3" borderId="17" xfId="1" applyFont="1" applyFill="1" applyBorder="1" applyAlignment="1">
      <alignment horizontal="left" vertical="top" wrapText="1"/>
    </xf>
    <xf numFmtId="49" fontId="10" fillId="3" borderId="17" xfId="1" applyNumberFormat="1" applyFont="1" applyFill="1" applyBorder="1" applyAlignment="1">
      <alignment horizontal="center" vertical="top" wrapText="1"/>
    </xf>
    <xf numFmtId="0" fontId="1" fillId="3" borderId="20" xfId="0" applyFont="1" applyFill="1" applyBorder="1" applyAlignment="1">
      <alignment vertical="top"/>
    </xf>
    <xf numFmtId="0" fontId="1" fillId="3" borderId="20" xfId="0" applyFont="1" applyFill="1" applyBorder="1" applyAlignment="1">
      <alignment vertical="top" wrapText="1"/>
    </xf>
    <xf numFmtId="0" fontId="0" fillId="0" borderId="20" xfId="0" applyFill="1" applyBorder="1"/>
    <xf numFmtId="0" fontId="0" fillId="3" borderId="20" xfId="0" applyFill="1" applyBorder="1"/>
    <xf numFmtId="17" fontId="4" fillId="0" borderId="0" xfId="0" applyNumberFormat="1" applyFont="1" applyFill="1" applyAlignment="1">
      <alignment horizontal="center" vertical="top"/>
    </xf>
    <xf numFmtId="0" fontId="1" fillId="0" borderId="22" xfId="0" applyFont="1" applyFill="1" applyBorder="1" applyAlignment="1">
      <alignment vertical="top" wrapText="1"/>
    </xf>
    <xf numFmtId="0" fontId="1" fillId="0" borderId="22" xfId="0" applyFont="1" applyFill="1" applyBorder="1" applyAlignment="1">
      <alignment vertical="top"/>
    </xf>
    <xf numFmtId="0" fontId="1" fillId="0" borderId="21" xfId="0" applyFont="1" applyFill="1" applyBorder="1" applyAlignment="1">
      <alignment vertical="top"/>
    </xf>
    <xf numFmtId="17" fontId="4" fillId="0" borderId="24" xfId="0" applyNumberFormat="1" applyFont="1" applyFill="1" applyBorder="1" applyAlignment="1">
      <alignment horizontal="center" vertical="top"/>
    </xf>
    <xf numFmtId="0" fontId="0" fillId="0" borderId="23" xfId="0" applyFill="1" applyBorder="1"/>
    <xf numFmtId="0" fontId="5" fillId="0" borderId="3" xfId="1" applyFont="1" applyFill="1" applyBorder="1" applyAlignment="1">
      <alignment horizontal="center" vertical="center" wrapText="1"/>
    </xf>
    <xf numFmtId="0" fontId="0" fillId="0" borderId="1" xfId="0" applyFill="1" applyBorder="1" applyAlignment="1">
      <alignment horizontal="center" vertical="center" wrapText="1"/>
    </xf>
    <xf numFmtId="0" fontId="5" fillId="0" borderId="7" xfId="1" applyFont="1" applyFill="1" applyBorder="1" applyAlignment="1">
      <alignment horizontal="center" vertical="center" wrapText="1"/>
    </xf>
    <xf numFmtId="0" fontId="0" fillId="0" borderId="5" xfId="0" applyFill="1" applyBorder="1" applyAlignment="1">
      <alignment horizontal="center" vertical="center" wrapText="1"/>
    </xf>
    <xf numFmtId="0" fontId="5" fillId="0" borderId="7" xfId="1" applyFont="1" applyFill="1" applyBorder="1" applyAlignment="1">
      <alignment horizontal="center" vertical="center"/>
    </xf>
    <xf numFmtId="0" fontId="0" fillId="0" borderId="5" xfId="0" applyFill="1" applyBorder="1" applyAlignment="1">
      <alignment horizontal="center" vertical="center"/>
    </xf>
    <xf numFmtId="49" fontId="5" fillId="0" borderId="3" xfId="1" applyNumberFormat="1" applyFont="1" applyFill="1" applyBorder="1" applyAlignment="1">
      <alignment horizontal="center" vertical="center" wrapText="1"/>
    </xf>
    <xf numFmtId="49" fontId="0" fillId="0" borderId="1" xfId="0" applyNumberFormat="1" applyFill="1" applyBorder="1" applyAlignment="1">
      <alignment horizontal="center" vertical="center" wrapText="1"/>
    </xf>
    <xf numFmtId="0" fontId="9" fillId="4" borderId="8" xfId="0" applyFont="1" applyFill="1" applyBorder="1" applyAlignment="1">
      <alignment horizontal="left" vertical="top"/>
    </xf>
    <xf numFmtId="0" fontId="9" fillId="4" borderId="2" xfId="0" applyFont="1" applyFill="1" applyBorder="1" applyAlignment="1">
      <alignment horizontal="left" vertical="top"/>
    </xf>
    <xf numFmtId="0" fontId="9" fillId="4" borderId="9" xfId="0" applyFont="1" applyFill="1" applyBorder="1" applyAlignment="1">
      <alignment horizontal="left" vertical="top"/>
    </xf>
    <xf numFmtId="0" fontId="1" fillId="0" borderId="26" xfId="0" applyFont="1" applyFill="1" applyBorder="1" applyAlignment="1">
      <alignment vertical="top" wrapText="1"/>
    </xf>
    <xf numFmtId="0" fontId="4" fillId="0" borderId="25" xfId="0" applyFont="1" applyFill="1" applyBorder="1" applyAlignment="1">
      <alignment vertical="top" wrapText="1"/>
    </xf>
    <xf numFmtId="17" fontId="4" fillId="0" borderId="1" xfId="0" applyNumberFormat="1" applyFont="1" applyFill="1" applyBorder="1" applyAlignment="1">
      <alignment horizontal="center" vertical="top"/>
    </xf>
    <xf numFmtId="0" fontId="1" fillId="0" borderId="23" xfId="0" applyFont="1" applyFill="1" applyBorder="1" applyAlignment="1">
      <alignment vertical="top" wrapText="1"/>
    </xf>
    <xf numFmtId="0" fontId="1" fillId="0" borderId="20" xfId="0" applyFont="1" applyFill="1" applyBorder="1" applyAlignment="1">
      <alignment vertical="top"/>
    </xf>
    <xf numFmtId="0" fontId="1" fillId="0" borderId="23" xfId="0" applyFont="1" applyFill="1" applyBorder="1" applyAlignment="1">
      <alignment horizontal="center" vertical="top"/>
    </xf>
  </cellXfs>
  <cellStyles count="2">
    <cellStyle name="Normal" xfId="0" builtinId="0"/>
    <cellStyle name="Normal_Feuil1"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742950</xdr:colOff>
      <xdr:row>267</xdr:row>
      <xdr:rowOff>142875</xdr:rowOff>
    </xdr:from>
    <xdr:to>
      <xdr:col>4</xdr:col>
      <xdr:colOff>0</xdr:colOff>
      <xdr:row>267</xdr:row>
      <xdr:rowOff>1219200</xdr:rowOff>
    </xdr:to>
    <xdr:pic>
      <xdr:nvPicPr>
        <xdr:cNvPr id="1039" name="Image 2">
          <a:extLst>
            <a:ext uri="{FF2B5EF4-FFF2-40B4-BE49-F238E27FC236}">
              <a16:creationId xmlns:a16="http://schemas.microsoft.com/office/drawing/2014/main" id="{CF8289A8-3D1A-49E9-8574-0B90483062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53025" y="64293750"/>
          <a:ext cx="39624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267</xdr:row>
      <xdr:rowOff>1438275</xdr:rowOff>
    </xdr:from>
    <xdr:to>
      <xdr:col>4</xdr:col>
      <xdr:colOff>0</xdr:colOff>
      <xdr:row>267</xdr:row>
      <xdr:rowOff>2501900</xdr:rowOff>
    </xdr:to>
    <xdr:pic>
      <xdr:nvPicPr>
        <xdr:cNvPr id="1040" name="Image 3">
          <a:extLst>
            <a:ext uri="{FF2B5EF4-FFF2-40B4-BE49-F238E27FC236}">
              <a16:creationId xmlns:a16="http://schemas.microsoft.com/office/drawing/2014/main" id="{62B5E267-6C71-41A3-BF5A-F583035E17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53025" y="65589150"/>
          <a:ext cx="39624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WQ337"/>
  <sheetViews>
    <sheetView tabSelected="1" workbookViewId="0">
      <pane ySplit="2" topLeftCell="A310" activePane="bottomLeft" state="frozen"/>
      <selection pane="bottomLeft" activeCell="D279" sqref="D279"/>
    </sheetView>
  </sheetViews>
  <sheetFormatPr baseColWidth="10" defaultColWidth="11.453125" defaultRowHeight="12.5"/>
  <cols>
    <col min="1" max="1" width="9.1796875" style="49" bestFit="1" customWidth="1"/>
    <col min="2" max="2" width="52.54296875" style="78" bestFit="1" customWidth="1"/>
    <col min="3" max="3" width="11.1796875" style="49" bestFit="1" customWidth="1"/>
    <col min="4" max="4" width="61.54296875" style="78" customWidth="1"/>
    <col min="5" max="5" width="10.26953125" style="79" customWidth="1"/>
    <col min="6" max="16384" width="11.453125" style="43"/>
  </cols>
  <sheetData>
    <row r="1" spans="1:3319" ht="24.75" customHeight="1" thickTop="1">
      <c r="A1" s="116" t="s">
        <v>0</v>
      </c>
      <c r="B1" s="114" t="s">
        <v>1</v>
      </c>
      <c r="C1" s="114" t="s">
        <v>2</v>
      </c>
      <c r="D1" s="114" t="s">
        <v>3</v>
      </c>
      <c r="E1" s="114" t="s">
        <v>4</v>
      </c>
      <c r="F1" s="114" t="s">
        <v>1543</v>
      </c>
    </row>
    <row r="2" spans="1:3319" ht="28.5" customHeight="1">
      <c r="A2" s="117"/>
      <c r="B2" s="115"/>
      <c r="C2" s="115"/>
      <c r="D2" s="115"/>
      <c r="E2" s="115"/>
      <c r="F2" s="115"/>
    </row>
    <row r="3" spans="1:3319" ht="6" customHeight="1">
      <c r="A3" s="21"/>
      <c r="B3" s="22"/>
      <c r="C3" s="22"/>
      <c r="D3" s="22"/>
      <c r="E3" s="22"/>
      <c r="F3" s="22"/>
    </row>
    <row r="4" spans="1:3319">
      <c r="A4" s="35" t="s">
        <v>5</v>
      </c>
      <c r="B4" s="36" t="s">
        <v>6</v>
      </c>
      <c r="C4" s="37" t="s">
        <v>7</v>
      </c>
      <c r="D4" s="36" t="s">
        <v>8</v>
      </c>
      <c r="E4" s="48" t="s">
        <v>9</v>
      </c>
      <c r="F4" s="48" t="s">
        <v>9</v>
      </c>
    </row>
    <row r="5" spans="1:3319" s="56" customFormat="1">
      <c r="A5" s="53" t="s">
        <v>10</v>
      </c>
      <c r="B5" s="54" t="s">
        <v>11</v>
      </c>
      <c r="C5" s="57" t="s">
        <v>12</v>
      </c>
      <c r="D5" s="54" t="s">
        <v>13</v>
      </c>
      <c r="E5" s="58" t="s">
        <v>9</v>
      </c>
      <c r="F5" s="58" t="s">
        <v>9</v>
      </c>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c r="KO5" s="43"/>
      <c r="KP5" s="43"/>
      <c r="KQ5" s="43"/>
      <c r="KR5" s="43"/>
      <c r="KS5" s="43"/>
      <c r="KT5" s="43"/>
      <c r="KU5" s="43"/>
      <c r="KV5" s="43"/>
      <c r="KW5" s="43"/>
      <c r="KX5" s="43"/>
      <c r="KY5" s="43"/>
      <c r="KZ5" s="43"/>
      <c r="LA5" s="43"/>
      <c r="LB5" s="43"/>
      <c r="LC5" s="43"/>
      <c r="LD5" s="43"/>
      <c r="LE5" s="43"/>
      <c r="LF5" s="43"/>
      <c r="LG5" s="43"/>
      <c r="LH5" s="43"/>
      <c r="LI5" s="43"/>
      <c r="LJ5" s="43"/>
      <c r="LK5" s="43"/>
      <c r="LL5" s="43"/>
      <c r="LM5" s="43"/>
      <c r="LN5" s="43"/>
      <c r="LO5" s="43"/>
      <c r="LP5" s="43"/>
      <c r="LQ5" s="43"/>
      <c r="LR5" s="43"/>
      <c r="LS5" s="43"/>
      <c r="LT5" s="43"/>
      <c r="LU5" s="43"/>
      <c r="LV5" s="43"/>
      <c r="LW5" s="43"/>
      <c r="LX5" s="43"/>
      <c r="LY5" s="43"/>
      <c r="LZ5" s="43"/>
      <c r="MA5" s="43"/>
      <c r="MB5" s="43"/>
      <c r="MC5" s="43"/>
      <c r="MD5" s="43"/>
      <c r="ME5" s="43"/>
      <c r="MF5" s="43"/>
      <c r="MG5" s="43"/>
      <c r="MH5" s="43"/>
      <c r="MI5" s="43"/>
      <c r="MJ5" s="43"/>
      <c r="MK5" s="43"/>
      <c r="ML5" s="43"/>
      <c r="MM5" s="43"/>
      <c r="MN5" s="43"/>
      <c r="MO5" s="43"/>
      <c r="MP5" s="43"/>
      <c r="MQ5" s="43"/>
      <c r="MR5" s="43"/>
      <c r="MS5" s="43"/>
      <c r="MT5" s="43"/>
      <c r="MU5" s="43"/>
      <c r="MV5" s="43"/>
      <c r="MW5" s="43"/>
      <c r="MX5" s="43"/>
      <c r="MY5" s="43"/>
      <c r="MZ5" s="43"/>
      <c r="NA5" s="43"/>
      <c r="NB5" s="43"/>
      <c r="NC5" s="43"/>
      <c r="ND5" s="43"/>
      <c r="NE5" s="43"/>
      <c r="NF5" s="43"/>
      <c r="NG5" s="43"/>
      <c r="NH5" s="43"/>
      <c r="NI5" s="43"/>
      <c r="NJ5" s="43"/>
      <c r="NK5" s="43"/>
      <c r="NL5" s="43"/>
      <c r="NM5" s="43"/>
      <c r="NN5" s="43"/>
      <c r="NO5" s="43"/>
      <c r="NP5" s="43"/>
      <c r="NQ5" s="4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c r="RZ5" s="43"/>
      <c r="SA5" s="43"/>
      <c r="SB5" s="43"/>
      <c r="SC5" s="43"/>
      <c r="SD5" s="43"/>
      <c r="SE5" s="43"/>
      <c r="SF5" s="43"/>
      <c r="SG5" s="43"/>
      <c r="SH5" s="43"/>
      <c r="SI5" s="43"/>
      <c r="SJ5" s="43"/>
      <c r="SK5" s="43"/>
      <c r="SL5" s="43"/>
      <c r="SM5" s="43"/>
      <c r="SN5" s="43"/>
      <c r="SO5" s="43"/>
      <c r="SP5" s="43"/>
      <c r="SQ5" s="43"/>
      <c r="SR5" s="43"/>
      <c r="SS5" s="43"/>
      <c r="ST5" s="43"/>
      <c r="SU5" s="43"/>
      <c r="SV5" s="43"/>
      <c r="SW5" s="43"/>
      <c r="SX5" s="43"/>
      <c r="SY5" s="43"/>
      <c r="SZ5" s="43"/>
      <c r="TA5" s="43"/>
      <c r="TB5" s="43"/>
      <c r="TC5" s="43"/>
      <c r="TD5" s="43"/>
      <c r="TE5" s="43"/>
      <c r="TF5" s="43"/>
      <c r="TG5" s="43"/>
      <c r="TH5" s="43"/>
      <c r="TI5" s="43"/>
      <c r="TJ5" s="43"/>
      <c r="TK5" s="43"/>
      <c r="TL5" s="43"/>
      <c r="TM5" s="43"/>
      <c r="TN5" s="43"/>
      <c r="TO5" s="43"/>
      <c r="TP5" s="43"/>
      <c r="TQ5" s="43"/>
      <c r="TR5" s="43"/>
      <c r="TS5" s="43"/>
      <c r="TT5" s="43"/>
      <c r="TU5" s="43"/>
      <c r="TV5" s="43"/>
      <c r="TW5" s="43"/>
      <c r="TX5" s="43"/>
      <c r="TY5" s="43"/>
      <c r="TZ5" s="43"/>
      <c r="UA5" s="43"/>
      <c r="UB5" s="43"/>
      <c r="UC5" s="43"/>
      <c r="UD5" s="43"/>
      <c r="UE5" s="43"/>
      <c r="UF5" s="43"/>
      <c r="UG5" s="43"/>
      <c r="UH5" s="43"/>
      <c r="UI5" s="43"/>
      <c r="UJ5" s="43"/>
      <c r="UK5" s="43"/>
      <c r="UL5" s="43"/>
      <c r="UM5" s="43"/>
      <c r="UN5" s="43"/>
      <c r="UO5" s="43"/>
      <c r="UP5" s="43"/>
      <c r="UQ5" s="43"/>
      <c r="UR5" s="43"/>
      <c r="US5" s="43"/>
      <c r="UT5" s="43"/>
      <c r="UU5" s="43"/>
      <c r="UV5" s="43"/>
      <c r="UW5" s="43"/>
      <c r="UX5" s="43"/>
      <c r="UY5" s="43"/>
      <c r="UZ5" s="43"/>
      <c r="VA5" s="43"/>
      <c r="VB5" s="43"/>
      <c r="VC5" s="43"/>
      <c r="VD5" s="43"/>
      <c r="VE5" s="43"/>
      <c r="VF5" s="43"/>
      <c r="VG5" s="43"/>
      <c r="VH5" s="43"/>
      <c r="VI5" s="43"/>
      <c r="VJ5" s="43"/>
      <c r="VK5" s="43"/>
      <c r="VL5" s="43"/>
      <c r="VM5" s="43"/>
      <c r="VN5" s="43"/>
      <c r="VO5" s="43"/>
      <c r="VP5" s="43"/>
      <c r="VQ5" s="43"/>
      <c r="VR5" s="43"/>
      <c r="VS5" s="43"/>
      <c r="VT5" s="43"/>
      <c r="VU5" s="43"/>
      <c r="VV5" s="43"/>
      <c r="VW5" s="43"/>
      <c r="VX5" s="43"/>
      <c r="VY5" s="43"/>
      <c r="VZ5" s="43"/>
      <c r="WA5" s="43"/>
      <c r="WB5" s="43"/>
      <c r="WC5" s="43"/>
      <c r="WD5" s="43"/>
      <c r="WE5" s="43"/>
      <c r="WF5" s="43"/>
      <c r="WG5" s="43"/>
      <c r="WH5" s="43"/>
      <c r="WI5" s="43"/>
      <c r="WJ5" s="43"/>
      <c r="WK5" s="43"/>
      <c r="WL5" s="43"/>
      <c r="WM5" s="43"/>
      <c r="WN5" s="43"/>
      <c r="WO5" s="43"/>
      <c r="WP5" s="43"/>
      <c r="WQ5" s="43"/>
      <c r="WR5" s="43"/>
      <c r="WS5" s="43"/>
      <c r="WT5" s="43"/>
      <c r="WU5" s="43"/>
      <c r="WV5" s="43"/>
      <c r="WW5" s="43"/>
      <c r="WX5" s="43"/>
      <c r="WY5" s="43"/>
      <c r="WZ5" s="43"/>
      <c r="XA5" s="43"/>
      <c r="XB5" s="43"/>
      <c r="XC5" s="43"/>
      <c r="XD5" s="43"/>
      <c r="XE5" s="43"/>
      <c r="XF5" s="43"/>
      <c r="XG5" s="43"/>
      <c r="XH5" s="43"/>
      <c r="XI5" s="43"/>
      <c r="XJ5" s="43"/>
      <c r="XK5" s="43"/>
      <c r="XL5" s="43"/>
      <c r="XM5" s="43"/>
      <c r="XN5" s="43"/>
      <c r="XO5" s="43"/>
      <c r="XP5" s="43"/>
      <c r="XQ5" s="43"/>
      <c r="XR5" s="43"/>
      <c r="XS5" s="43"/>
      <c r="XT5" s="43"/>
      <c r="XU5" s="43"/>
      <c r="XV5" s="43"/>
      <c r="XW5" s="43"/>
      <c r="XX5" s="43"/>
      <c r="XY5" s="43"/>
      <c r="XZ5" s="43"/>
      <c r="YA5" s="43"/>
      <c r="YB5" s="43"/>
      <c r="YC5" s="43"/>
      <c r="YD5" s="43"/>
      <c r="YE5" s="43"/>
      <c r="YF5" s="43"/>
      <c r="YG5" s="43"/>
      <c r="YH5" s="43"/>
      <c r="YI5" s="43"/>
      <c r="YJ5" s="43"/>
      <c r="YK5" s="43"/>
      <c r="YL5" s="43"/>
      <c r="YM5" s="43"/>
      <c r="YN5" s="43"/>
      <c r="YO5" s="43"/>
      <c r="YP5" s="43"/>
      <c r="YQ5" s="43"/>
      <c r="YR5" s="43"/>
      <c r="YS5" s="43"/>
      <c r="YT5" s="43"/>
      <c r="YU5" s="43"/>
      <c r="YV5" s="43"/>
      <c r="YW5" s="43"/>
      <c r="YX5" s="43"/>
      <c r="YY5" s="43"/>
      <c r="YZ5" s="43"/>
      <c r="ZA5" s="43"/>
      <c r="ZB5" s="43"/>
      <c r="ZC5" s="43"/>
      <c r="ZD5" s="43"/>
      <c r="ZE5" s="43"/>
      <c r="ZF5" s="43"/>
      <c r="ZG5" s="43"/>
      <c r="ZH5" s="43"/>
      <c r="ZI5" s="43"/>
      <c r="ZJ5" s="43"/>
      <c r="ZK5" s="43"/>
      <c r="ZL5" s="43"/>
      <c r="ZM5" s="43"/>
      <c r="ZN5" s="43"/>
      <c r="ZO5" s="43"/>
      <c r="ZP5" s="43"/>
      <c r="ZQ5" s="43"/>
      <c r="ZR5" s="43"/>
      <c r="ZS5" s="43"/>
      <c r="ZT5" s="43"/>
      <c r="ZU5" s="43"/>
      <c r="ZV5" s="43"/>
      <c r="ZW5" s="43"/>
      <c r="ZX5" s="43"/>
      <c r="ZY5" s="43"/>
      <c r="ZZ5" s="43"/>
      <c r="AAA5" s="43"/>
      <c r="AAB5" s="43"/>
      <c r="AAC5" s="43"/>
      <c r="AAD5" s="43"/>
      <c r="AAE5" s="43"/>
      <c r="AAF5" s="43"/>
      <c r="AAG5" s="43"/>
      <c r="AAH5" s="43"/>
      <c r="AAI5" s="43"/>
      <c r="AAJ5" s="43"/>
      <c r="AAK5" s="43"/>
      <c r="AAL5" s="43"/>
      <c r="AAM5" s="43"/>
      <c r="AAN5" s="43"/>
      <c r="AAO5" s="43"/>
      <c r="AAP5" s="43"/>
      <c r="AAQ5" s="43"/>
      <c r="AAR5" s="43"/>
      <c r="AAS5" s="43"/>
      <c r="AAT5" s="43"/>
      <c r="AAU5" s="43"/>
      <c r="AAV5" s="43"/>
      <c r="AAW5" s="43"/>
      <c r="AAX5" s="43"/>
      <c r="AAY5" s="43"/>
      <c r="AAZ5" s="43"/>
      <c r="ABA5" s="43"/>
      <c r="ABB5" s="43"/>
      <c r="ABC5" s="43"/>
      <c r="ABD5" s="43"/>
      <c r="ABE5" s="43"/>
      <c r="ABF5" s="43"/>
      <c r="ABG5" s="43"/>
      <c r="ABH5" s="43"/>
      <c r="ABI5" s="43"/>
      <c r="ABJ5" s="43"/>
      <c r="ABK5" s="43"/>
      <c r="ABL5" s="43"/>
      <c r="ABM5" s="43"/>
      <c r="ABN5" s="43"/>
      <c r="ABO5" s="43"/>
      <c r="ABP5" s="43"/>
      <c r="ABQ5" s="43"/>
      <c r="ABR5" s="43"/>
      <c r="ABS5" s="43"/>
      <c r="ABT5" s="43"/>
      <c r="ABU5" s="43"/>
      <c r="ABV5" s="43"/>
      <c r="ABW5" s="43"/>
      <c r="ABX5" s="43"/>
      <c r="ABY5" s="43"/>
      <c r="ABZ5" s="43"/>
      <c r="ACA5" s="43"/>
      <c r="ACB5" s="43"/>
      <c r="ACC5" s="43"/>
      <c r="ACD5" s="43"/>
      <c r="ACE5" s="43"/>
      <c r="ACF5" s="43"/>
      <c r="ACG5" s="43"/>
      <c r="ACH5" s="43"/>
      <c r="ACI5" s="43"/>
      <c r="ACJ5" s="43"/>
      <c r="ACK5" s="43"/>
      <c r="ACL5" s="43"/>
      <c r="ACM5" s="43"/>
      <c r="ACN5" s="43"/>
      <c r="ACO5" s="43"/>
      <c r="ACP5" s="43"/>
      <c r="ACQ5" s="43"/>
      <c r="ACR5" s="43"/>
      <c r="ACS5" s="43"/>
      <c r="ACT5" s="43"/>
      <c r="ACU5" s="43"/>
      <c r="ACV5" s="43"/>
      <c r="ACW5" s="43"/>
      <c r="ACX5" s="43"/>
      <c r="ACY5" s="43"/>
      <c r="ACZ5" s="43"/>
      <c r="ADA5" s="43"/>
      <c r="ADB5" s="43"/>
      <c r="ADC5" s="43"/>
      <c r="ADD5" s="43"/>
      <c r="ADE5" s="43"/>
      <c r="ADF5" s="43"/>
      <c r="ADG5" s="43"/>
      <c r="ADH5" s="43"/>
      <c r="ADI5" s="43"/>
      <c r="ADJ5" s="43"/>
      <c r="ADK5" s="43"/>
      <c r="ADL5" s="43"/>
      <c r="ADM5" s="43"/>
      <c r="ADN5" s="43"/>
      <c r="ADO5" s="43"/>
      <c r="ADP5" s="43"/>
      <c r="ADQ5" s="43"/>
      <c r="ADR5" s="43"/>
      <c r="ADS5" s="43"/>
      <c r="ADT5" s="43"/>
      <c r="ADU5" s="43"/>
      <c r="ADV5" s="43"/>
      <c r="ADW5" s="43"/>
      <c r="ADX5" s="43"/>
      <c r="ADY5" s="43"/>
      <c r="ADZ5" s="43"/>
      <c r="AEA5" s="43"/>
      <c r="AEB5" s="43"/>
      <c r="AEC5" s="43"/>
      <c r="AED5" s="43"/>
      <c r="AEE5" s="43"/>
      <c r="AEF5" s="43"/>
      <c r="AEG5" s="43"/>
      <c r="AEH5" s="43"/>
      <c r="AEI5" s="43"/>
      <c r="AEJ5" s="43"/>
      <c r="AEK5" s="43"/>
      <c r="AEL5" s="43"/>
      <c r="AEM5" s="43"/>
      <c r="AEN5" s="43"/>
      <c r="AEO5" s="43"/>
      <c r="AEP5" s="43"/>
      <c r="AEQ5" s="43"/>
      <c r="AER5" s="43"/>
      <c r="AES5" s="43"/>
      <c r="AET5" s="43"/>
      <c r="AEU5" s="43"/>
      <c r="AEV5" s="43"/>
      <c r="AEW5" s="43"/>
      <c r="AEX5" s="43"/>
      <c r="AEY5" s="43"/>
      <c r="AEZ5" s="43"/>
      <c r="AFA5" s="43"/>
      <c r="AFB5" s="43"/>
      <c r="AFC5" s="43"/>
      <c r="AFD5" s="43"/>
      <c r="AFE5" s="43"/>
      <c r="AFF5" s="43"/>
      <c r="AFG5" s="43"/>
      <c r="AFH5" s="43"/>
      <c r="AFI5" s="43"/>
      <c r="AFJ5" s="43"/>
      <c r="AFK5" s="43"/>
      <c r="AFL5" s="43"/>
      <c r="AFM5" s="43"/>
      <c r="AFN5" s="43"/>
      <c r="AFO5" s="43"/>
      <c r="AFP5" s="43"/>
      <c r="AFQ5" s="43"/>
      <c r="AFR5" s="43"/>
      <c r="AFS5" s="43"/>
      <c r="AFT5" s="43"/>
      <c r="AFU5" s="43"/>
      <c r="AFV5" s="43"/>
      <c r="AFW5" s="43"/>
      <c r="AFX5" s="43"/>
      <c r="AFY5" s="43"/>
      <c r="AFZ5" s="43"/>
      <c r="AGA5" s="43"/>
      <c r="AGB5" s="43"/>
      <c r="AGC5" s="43"/>
      <c r="AGD5" s="43"/>
      <c r="AGE5" s="43"/>
      <c r="AGF5" s="43"/>
      <c r="AGG5" s="43"/>
      <c r="AGH5" s="43"/>
      <c r="AGI5" s="43"/>
      <c r="AGJ5" s="43"/>
      <c r="AGK5" s="43"/>
      <c r="AGL5" s="43"/>
      <c r="AGM5" s="43"/>
      <c r="AGN5" s="43"/>
      <c r="AGO5" s="43"/>
      <c r="AGP5" s="43"/>
      <c r="AGQ5" s="43"/>
      <c r="AGR5" s="43"/>
      <c r="AGS5" s="43"/>
      <c r="AGT5" s="43"/>
      <c r="AGU5" s="43"/>
      <c r="AGV5" s="43"/>
      <c r="AGW5" s="43"/>
      <c r="AGX5" s="43"/>
      <c r="AGY5" s="43"/>
      <c r="AGZ5" s="43"/>
      <c r="AHA5" s="43"/>
      <c r="AHB5" s="43"/>
      <c r="AHC5" s="43"/>
      <c r="AHD5" s="43"/>
      <c r="AHE5" s="43"/>
      <c r="AHF5" s="43"/>
      <c r="AHG5" s="43"/>
      <c r="AHH5" s="43"/>
      <c r="AHI5" s="43"/>
      <c r="AHJ5" s="43"/>
      <c r="AHK5" s="43"/>
      <c r="AHL5" s="43"/>
      <c r="AHM5" s="43"/>
      <c r="AHN5" s="43"/>
      <c r="AHO5" s="43"/>
      <c r="AHP5" s="43"/>
      <c r="AHQ5" s="43"/>
      <c r="AHR5" s="43"/>
      <c r="AHS5" s="43"/>
      <c r="AHT5" s="43"/>
      <c r="AHU5" s="43"/>
      <c r="AHV5" s="43"/>
      <c r="AHW5" s="43"/>
      <c r="AHX5" s="43"/>
      <c r="AHY5" s="43"/>
      <c r="AHZ5" s="43"/>
      <c r="AIA5" s="43"/>
      <c r="AIB5" s="43"/>
      <c r="AIC5" s="43"/>
      <c r="AID5" s="43"/>
      <c r="AIE5" s="43"/>
      <c r="AIF5" s="43"/>
      <c r="AIG5" s="43"/>
      <c r="AIH5" s="43"/>
      <c r="AII5" s="43"/>
      <c r="AIJ5" s="43"/>
      <c r="AIK5" s="43"/>
      <c r="AIL5" s="43"/>
      <c r="AIM5" s="43"/>
      <c r="AIN5" s="43"/>
      <c r="AIO5" s="43"/>
      <c r="AIP5" s="43"/>
      <c r="AIQ5" s="43"/>
      <c r="AIR5" s="43"/>
      <c r="AIS5" s="43"/>
      <c r="AIT5" s="43"/>
      <c r="AIU5" s="43"/>
      <c r="AIV5" s="43"/>
      <c r="AIW5" s="43"/>
      <c r="AIX5" s="43"/>
      <c r="AIY5" s="43"/>
      <c r="AIZ5" s="43"/>
      <c r="AJA5" s="43"/>
      <c r="AJB5" s="43"/>
      <c r="AJC5" s="43"/>
      <c r="AJD5" s="43"/>
      <c r="AJE5" s="43"/>
      <c r="AJF5" s="43"/>
      <c r="AJG5" s="43"/>
      <c r="AJH5" s="43"/>
      <c r="AJI5" s="43"/>
      <c r="AJJ5" s="43"/>
      <c r="AJK5" s="43"/>
      <c r="AJL5" s="43"/>
      <c r="AJM5" s="43"/>
      <c r="AJN5" s="43"/>
      <c r="AJO5" s="43"/>
      <c r="AJP5" s="43"/>
      <c r="AJQ5" s="43"/>
      <c r="AJR5" s="43"/>
      <c r="AJS5" s="43"/>
      <c r="AJT5" s="43"/>
      <c r="AJU5" s="43"/>
      <c r="AJV5" s="43"/>
      <c r="AJW5" s="43"/>
      <c r="AJX5" s="43"/>
      <c r="AJY5" s="43"/>
      <c r="AJZ5" s="43"/>
      <c r="AKA5" s="43"/>
      <c r="AKB5" s="43"/>
      <c r="AKC5" s="43"/>
      <c r="AKD5" s="43"/>
      <c r="AKE5" s="43"/>
      <c r="AKF5" s="43"/>
      <c r="AKG5" s="43"/>
      <c r="AKH5" s="43"/>
      <c r="AKI5" s="43"/>
      <c r="AKJ5" s="43"/>
      <c r="AKK5" s="43"/>
      <c r="AKL5" s="43"/>
      <c r="AKM5" s="43"/>
      <c r="AKN5" s="43"/>
      <c r="AKO5" s="43"/>
      <c r="AKP5" s="43"/>
      <c r="AKQ5" s="43"/>
      <c r="AKR5" s="43"/>
      <c r="AKS5" s="43"/>
      <c r="AKT5" s="43"/>
      <c r="AKU5" s="43"/>
      <c r="AKV5" s="43"/>
      <c r="AKW5" s="43"/>
      <c r="AKX5" s="43"/>
      <c r="AKY5" s="43"/>
      <c r="AKZ5" s="43"/>
      <c r="ALA5" s="43"/>
      <c r="ALB5" s="43"/>
      <c r="ALC5" s="43"/>
      <c r="ALD5" s="43"/>
      <c r="ALE5" s="43"/>
      <c r="ALF5" s="43"/>
      <c r="ALG5" s="43"/>
      <c r="ALH5" s="43"/>
      <c r="ALI5" s="43"/>
      <c r="ALJ5" s="43"/>
      <c r="ALK5" s="43"/>
      <c r="ALL5" s="43"/>
      <c r="ALM5" s="43"/>
      <c r="ALN5" s="43"/>
      <c r="ALO5" s="43"/>
      <c r="ALP5" s="43"/>
      <c r="ALQ5" s="43"/>
      <c r="ALR5" s="43"/>
      <c r="ALS5" s="43"/>
      <c r="ALT5" s="43"/>
      <c r="ALU5" s="43"/>
      <c r="ALV5" s="43"/>
      <c r="ALW5" s="43"/>
      <c r="ALX5" s="43"/>
      <c r="ALY5" s="43"/>
      <c r="ALZ5" s="43"/>
      <c r="AMA5" s="43"/>
      <c r="AMB5" s="43"/>
      <c r="AMC5" s="43"/>
      <c r="AMD5" s="43"/>
      <c r="AME5" s="43"/>
      <c r="AMF5" s="43"/>
      <c r="AMG5" s="43"/>
      <c r="AMH5" s="43"/>
      <c r="AMI5" s="43"/>
      <c r="AMJ5" s="43"/>
      <c r="AMK5" s="43"/>
      <c r="AML5" s="43"/>
      <c r="AMM5" s="43"/>
      <c r="AMN5" s="43"/>
      <c r="AMO5" s="43"/>
      <c r="AMP5" s="43"/>
      <c r="AMQ5" s="43"/>
      <c r="AMR5" s="43"/>
      <c r="AMS5" s="43"/>
      <c r="AMT5" s="43"/>
      <c r="AMU5" s="43"/>
      <c r="AMV5" s="43"/>
      <c r="AMW5" s="43"/>
      <c r="AMX5" s="43"/>
      <c r="AMY5" s="43"/>
      <c r="AMZ5" s="43"/>
      <c r="ANA5" s="43"/>
      <c r="ANB5" s="43"/>
      <c r="ANC5" s="43"/>
      <c r="AND5" s="43"/>
      <c r="ANE5" s="43"/>
      <c r="ANF5" s="43"/>
      <c r="ANG5" s="43"/>
      <c r="ANH5" s="43"/>
      <c r="ANI5" s="43"/>
      <c r="ANJ5" s="43"/>
      <c r="ANK5" s="43"/>
      <c r="ANL5" s="43"/>
      <c r="ANM5" s="43"/>
      <c r="ANN5" s="43"/>
      <c r="ANO5" s="43"/>
      <c r="ANP5" s="43"/>
      <c r="ANQ5" s="43"/>
      <c r="ANR5" s="43"/>
      <c r="ANS5" s="43"/>
      <c r="ANT5" s="43"/>
      <c r="ANU5" s="43"/>
      <c r="ANV5" s="43"/>
      <c r="ANW5" s="43"/>
      <c r="ANX5" s="43"/>
      <c r="ANY5" s="43"/>
      <c r="ANZ5" s="43"/>
      <c r="AOA5" s="43"/>
      <c r="AOB5" s="43"/>
      <c r="AOC5" s="43"/>
      <c r="AOD5" s="43"/>
      <c r="AOE5" s="43"/>
      <c r="AOF5" s="43"/>
      <c r="AOG5" s="43"/>
      <c r="AOH5" s="43"/>
      <c r="AOI5" s="43"/>
      <c r="AOJ5" s="43"/>
      <c r="AOK5" s="43"/>
      <c r="AOL5" s="43"/>
      <c r="AOM5" s="43"/>
      <c r="AON5" s="43"/>
      <c r="AOO5" s="43"/>
      <c r="AOP5" s="43"/>
      <c r="AOQ5" s="43"/>
      <c r="AOR5" s="43"/>
      <c r="AOS5" s="43"/>
      <c r="AOT5" s="43"/>
      <c r="AOU5" s="43"/>
      <c r="AOV5" s="43"/>
      <c r="AOW5" s="43"/>
      <c r="AOX5" s="43"/>
      <c r="AOY5" s="43"/>
      <c r="AOZ5" s="43"/>
      <c r="APA5" s="43"/>
      <c r="APB5" s="43"/>
      <c r="APC5" s="43"/>
      <c r="APD5" s="43"/>
      <c r="APE5" s="43"/>
      <c r="APF5" s="43"/>
      <c r="APG5" s="43"/>
      <c r="APH5" s="43"/>
      <c r="API5" s="43"/>
      <c r="APJ5" s="43"/>
      <c r="APK5" s="43"/>
      <c r="APL5" s="43"/>
      <c r="APM5" s="43"/>
      <c r="APN5" s="43"/>
      <c r="APO5" s="43"/>
      <c r="APP5" s="43"/>
      <c r="APQ5" s="43"/>
      <c r="APR5" s="43"/>
      <c r="APS5" s="43"/>
      <c r="APT5" s="43"/>
      <c r="APU5" s="43"/>
      <c r="APV5" s="43"/>
      <c r="APW5" s="43"/>
      <c r="APX5" s="43"/>
      <c r="APY5" s="43"/>
      <c r="APZ5" s="43"/>
      <c r="AQA5" s="43"/>
      <c r="AQB5" s="43"/>
      <c r="AQC5" s="43"/>
      <c r="AQD5" s="43"/>
      <c r="AQE5" s="43"/>
      <c r="AQF5" s="43"/>
      <c r="AQG5" s="43"/>
      <c r="AQH5" s="43"/>
      <c r="AQI5" s="43"/>
      <c r="AQJ5" s="43"/>
      <c r="AQK5" s="43"/>
      <c r="AQL5" s="43"/>
      <c r="AQM5" s="43"/>
      <c r="AQN5" s="43"/>
      <c r="AQO5" s="43"/>
      <c r="AQP5" s="43"/>
      <c r="AQQ5" s="43"/>
      <c r="AQR5" s="43"/>
      <c r="AQS5" s="43"/>
      <c r="AQT5" s="43"/>
      <c r="AQU5" s="43"/>
      <c r="AQV5" s="43"/>
      <c r="AQW5" s="43"/>
      <c r="AQX5" s="43"/>
      <c r="AQY5" s="43"/>
      <c r="AQZ5" s="43"/>
      <c r="ARA5" s="43"/>
      <c r="ARB5" s="43"/>
      <c r="ARC5" s="43"/>
      <c r="ARD5" s="43"/>
      <c r="ARE5" s="43"/>
      <c r="ARF5" s="43"/>
      <c r="ARG5" s="43"/>
      <c r="ARH5" s="43"/>
      <c r="ARI5" s="43"/>
      <c r="ARJ5" s="43"/>
      <c r="ARK5" s="43"/>
      <c r="ARL5" s="43"/>
      <c r="ARM5" s="43"/>
      <c r="ARN5" s="43"/>
      <c r="ARO5" s="43"/>
      <c r="ARP5" s="43"/>
      <c r="ARQ5" s="43"/>
      <c r="ARR5" s="43"/>
      <c r="ARS5" s="43"/>
      <c r="ART5" s="43"/>
      <c r="ARU5" s="43"/>
      <c r="ARV5" s="43"/>
      <c r="ARW5" s="43"/>
      <c r="ARX5" s="43"/>
      <c r="ARY5" s="43"/>
      <c r="ARZ5" s="43"/>
      <c r="ASA5" s="43"/>
      <c r="ASB5" s="43"/>
      <c r="ASC5" s="43"/>
      <c r="ASD5" s="43"/>
      <c r="ASE5" s="43"/>
      <c r="ASF5" s="43"/>
      <c r="ASG5" s="43"/>
      <c r="ASH5" s="43"/>
      <c r="ASI5" s="43"/>
      <c r="ASJ5" s="43"/>
      <c r="ASK5" s="43"/>
      <c r="ASL5" s="43"/>
      <c r="ASM5" s="43"/>
      <c r="ASN5" s="43"/>
      <c r="ASO5" s="43"/>
      <c r="ASP5" s="43"/>
      <c r="ASQ5" s="43"/>
      <c r="ASR5" s="43"/>
      <c r="ASS5" s="43"/>
      <c r="AST5" s="43"/>
      <c r="ASU5" s="43"/>
      <c r="ASV5" s="43"/>
      <c r="ASW5" s="43"/>
      <c r="ASX5" s="43"/>
      <c r="ASY5" s="43"/>
      <c r="ASZ5" s="43"/>
      <c r="ATA5" s="43"/>
      <c r="ATB5" s="43"/>
      <c r="ATC5" s="43"/>
      <c r="ATD5" s="43"/>
      <c r="ATE5" s="43"/>
      <c r="ATF5" s="43"/>
      <c r="ATG5" s="43"/>
      <c r="ATH5" s="43"/>
      <c r="ATI5" s="43"/>
      <c r="ATJ5" s="43"/>
      <c r="ATK5" s="43"/>
      <c r="ATL5" s="43"/>
      <c r="ATM5" s="43"/>
      <c r="ATN5" s="43"/>
      <c r="ATO5" s="43"/>
      <c r="ATP5" s="43"/>
      <c r="ATQ5" s="43"/>
      <c r="ATR5" s="43"/>
      <c r="ATS5" s="43"/>
      <c r="ATT5" s="43"/>
      <c r="ATU5" s="43"/>
      <c r="ATV5" s="43"/>
      <c r="ATW5" s="43"/>
      <c r="ATX5" s="43"/>
      <c r="ATY5" s="43"/>
      <c r="ATZ5" s="43"/>
      <c r="AUA5" s="43"/>
      <c r="AUB5" s="43"/>
      <c r="AUC5" s="43"/>
      <c r="AUD5" s="43"/>
      <c r="AUE5" s="43"/>
      <c r="AUF5" s="43"/>
      <c r="AUG5" s="43"/>
      <c r="AUH5" s="43"/>
      <c r="AUI5" s="43"/>
      <c r="AUJ5" s="43"/>
      <c r="AUK5" s="43"/>
      <c r="AUL5" s="43"/>
      <c r="AUM5" s="43"/>
      <c r="AUN5" s="43"/>
      <c r="AUO5" s="43"/>
      <c r="AUP5" s="43"/>
      <c r="AUQ5" s="43"/>
      <c r="AUR5" s="43"/>
      <c r="AUS5" s="43"/>
      <c r="AUT5" s="43"/>
      <c r="AUU5" s="43"/>
      <c r="AUV5" s="43"/>
      <c r="AUW5" s="43"/>
      <c r="AUX5" s="43"/>
      <c r="AUY5" s="43"/>
      <c r="AUZ5" s="43"/>
      <c r="AVA5" s="43"/>
      <c r="AVB5" s="43"/>
      <c r="AVC5" s="43"/>
      <c r="AVD5" s="43"/>
      <c r="AVE5" s="43"/>
      <c r="AVF5" s="43"/>
      <c r="AVG5" s="43"/>
      <c r="AVH5" s="43"/>
      <c r="AVI5" s="43"/>
      <c r="AVJ5" s="43"/>
      <c r="AVK5" s="43"/>
      <c r="AVL5" s="43"/>
      <c r="AVM5" s="43"/>
      <c r="AVN5" s="43"/>
      <c r="AVO5" s="43"/>
      <c r="AVP5" s="43"/>
      <c r="AVQ5" s="43"/>
      <c r="AVR5" s="43"/>
      <c r="AVS5" s="43"/>
      <c r="AVT5" s="43"/>
      <c r="AVU5" s="43"/>
      <c r="AVV5" s="43"/>
      <c r="AVW5" s="43"/>
      <c r="AVX5" s="43"/>
      <c r="AVY5" s="43"/>
      <c r="AVZ5" s="43"/>
      <c r="AWA5" s="43"/>
      <c r="AWB5" s="43"/>
      <c r="AWC5" s="43"/>
      <c r="AWD5" s="43"/>
      <c r="AWE5" s="43"/>
      <c r="AWF5" s="43"/>
      <c r="AWG5" s="43"/>
      <c r="AWH5" s="43"/>
      <c r="AWI5" s="43"/>
      <c r="AWJ5" s="43"/>
      <c r="AWK5" s="43"/>
      <c r="AWL5" s="43"/>
      <c r="AWM5" s="43"/>
      <c r="AWN5" s="43"/>
      <c r="AWO5" s="43"/>
      <c r="AWP5" s="43"/>
      <c r="AWQ5" s="43"/>
      <c r="AWR5" s="43"/>
      <c r="AWS5" s="43"/>
      <c r="AWT5" s="43"/>
      <c r="AWU5" s="43"/>
      <c r="AWV5" s="43"/>
      <c r="AWW5" s="43"/>
      <c r="AWX5" s="43"/>
      <c r="AWY5" s="43"/>
      <c r="AWZ5" s="43"/>
      <c r="AXA5" s="43"/>
      <c r="AXB5" s="43"/>
      <c r="AXC5" s="43"/>
      <c r="AXD5" s="43"/>
      <c r="AXE5" s="43"/>
      <c r="AXF5" s="43"/>
      <c r="AXG5" s="43"/>
      <c r="AXH5" s="43"/>
      <c r="AXI5" s="43"/>
      <c r="AXJ5" s="43"/>
      <c r="AXK5" s="43"/>
      <c r="AXL5" s="43"/>
      <c r="AXM5" s="43"/>
      <c r="AXN5" s="43"/>
      <c r="AXO5" s="43"/>
      <c r="AXP5" s="43"/>
      <c r="AXQ5" s="43"/>
      <c r="AXR5" s="43"/>
      <c r="AXS5" s="43"/>
      <c r="AXT5" s="43"/>
      <c r="AXU5" s="43"/>
      <c r="AXV5" s="43"/>
      <c r="AXW5" s="43"/>
      <c r="AXX5" s="43"/>
      <c r="AXY5" s="43"/>
      <c r="AXZ5" s="43"/>
      <c r="AYA5" s="43"/>
      <c r="AYB5" s="43"/>
      <c r="AYC5" s="43"/>
      <c r="AYD5" s="43"/>
      <c r="AYE5" s="43"/>
      <c r="AYF5" s="43"/>
      <c r="AYG5" s="43"/>
      <c r="AYH5" s="43"/>
      <c r="AYI5" s="43"/>
      <c r="AYJ5" s="43"/>
      <c r="AYK5" s="43"/>
      <c r="AYL5" s="43"/>
      <c r="AYM5" s="43"/>
      <c r="AYN5" s="43"/>
      <c r="AYO5" s="43"/>
      <c r="AYP5" s="43"/>
      <c r="AYQ5" s="43"/>
      <c r="AYR5" s="43"/>
      <c r="AYS5" s="43"/>
      <c r="AYT5" s="43"/>
      <c r="AYU5" s="43"/>
      <c r="AYV5" s="43"/>
      <c r="AYW5" s="43"/>
      <c r="AYX5" s="43"/>
      <c r="AYY5" s="43"/>
      <c r="AYZ5" s="43"/>
      <c r="AZA5" s="43"/>
      <c r="AZB5" s="43"/>
      <c r="AZC5" s="43"/>
      <c r="AZD5" s="43"/>
      <c r="AZE5" s="43"/>
      <c r="AZF5" s="43"/>
      <c r="AZG5" s="43"/>
      <c r="AZH5" s="43"/>
      <c r="AZI5" s="43"/>
      <c r="AZJ5" s="43"/>
      <c r="AZK5" s="43"/>
      <c r="AZL5" s="43"/>
      <c r="AZM5" s="43"/>
      <c r="AZN5" s="43"/>
      <c r="AZO5" s="43"/>
      <c r="AZP5" s="43"/>
      <c r="AZQ5" s="43"/>
      <c r="AZR5" s="43"/>
      <c r="AZS5" s="43"/>
      <c r="AZT5" s="43"/>
      <c r="AZU5" s="43"/>
      <c r="AZV5" s="43"/>
      <c r="AZW5" s="43"/>
      <c r="AZX5" s="43"/>
      <c r="AZY5" s="43"/>
      <c r="AZZ5" s="43"/>
      <c r="BAA5" s="43"/>
      <c r="BAB5" s="43"/>
      <c r="BAC5" s="43"/>
      <c r="BAD5" s="43"/>
      <c r="BAE5" s="43"/>
      <c r="BAF5" s="43"/>
      <c r="BAG5" s="43"/>
      <c r="BAH5" s="43"/>
      <c r="BAI5" s="43"/>
      <c r="BAJ5" s="43"/>
      <c r="BAK5" s="43"/>
      <c r="BAL5" s="43"/>
      <c r="BAM5" s="43"/>
      <c r="BAN5" s="43"/>
      <c r="BAO5" s="43"/>
      <c r="BAP5" s="43"/>
      <c r="BAQ5" s="43"/>
      <c r="BAR5" s="43"/>
      <c r="BAS5" s="43"/>
      <c r="BAT5" s="43"/>
      <c r="BAU5" s="43"/>
      <c r="BAV5" s="43"/>
      <c r="BAW5" s="43"/>
      <c r="BAX5" s="43"/>
      <c r="BAY5" s="43"/>
      <c r="BAZ5" s="43"/>
      <c r="BBA5" s="43"/>
      <c r="BBB5" s="43"/>
      <c r="BBC5" s="43"/>
      <c r="BBD5" s="43"/>
      <c r="BBE5" s="43"/>
      <c r="BBF5" s="43"/>
      <c r="BBG5" s="43"/>
      <c r="BBH5" s="43"/>
      <c r="BBI5" s="43"/>
      <c r="BBJ5" s="43"/>
      <c r="BBK5" s="43"/>
      <c r="BBL5" s="43"/>
      <c r="BBM5" s="43"/>
      <c r="BBN5" s="43"/>
      <c r="BBO5" s="43"/>
      <c r="BBP5" s="43"/>
      <c r="BBQ5" s="43"/>
      <c r="BBR5" s="43"/>
      <c r="BBS5" s="43"/>
      <c r="BBT5" s="43"/>
      <c r="BBU5" s="43"/>
      <c r="BBV5" s="43"/>
      <c r="BBW5" s="43"/>
      <c r="BBX5" s="43"/>
      <c r="BBY5" s="43"/>
      <c r="BBZ5" s="43"/>
      <c r="BCA5" s="43"/>
      <c r="BCB5" s="43"/>
      <c r="BCC5" s="43"/>
      <c r="BCD5" s="43"/>
      <c r="BCE5" s="43"/>
      <c r="BCF5" s="43"/>
      <c r="BCG5" s="43"/>
      <c r="BCH5" s="43"/>
      <c r="BCI5" s="43"/>
      <c r="BCJ5" s="43"/>
      <c r="BCK5" s="43"/>
      <c r="BCL5" s="43"/>
      <c r="BCM5" s="43"/>
      <c r="BCN5" s="43"/>
      <c r="BCO5" s="43"/>
      <c r="BCP5" s="43"/>
      <c r="BCQ5" s="43"/>
      <c r="BCR5" s="43"/>
      <c r="BCS5" s="43"/>
      <c r="BCT5" s="43"/>
      <c r="BCU5" s="43"/>
      <c r="BCV5" s="43"/>
      <c r="BCW5" s="43"/>
      <c r="BCX5" s="43"/>
      <c r="BCY5" s="43"/>
      <c r="BCZ5" s="43"/>
      <c r="BDA5" s="43"/>
      <c r="BDB5" s="43"/>
      <c r="BDC5" s="43"/>
      <c r="BDD5" s="43"/>
      <c r="BDE5" s="43"/>
      <c r="BDF5" s="43"/>
      <c r="BDG5" s="43"/>
      <c r="BDH5" s="43"/>
      <c r="BDI5" s="43"/>
      <c r="BDJ5" s="43"/>
      <c r="BDK5" s="43"/>
      <c r="BDL5" s="43"/>
      <c r="BDM5" s="43"/>
      <c r="BDN5" s="43"/>
      <c r="BDO5" s="43"/>
      <c r="BDP5" s="43"/>
      <c r="BDQ5" s="43"/>
      <c r="BDR5" s="43"/>
      <c r="BDS5" s="43"/>
      <c r="BDT5" s="43"/>
      <c r="BDU5" s="43"/>
      <c r="BDV5" s="43"/>
      <c r="BDW5" s="43"/>
      <c r="BDX5" s="43"/>
      <c r="BDY5" s="43"/>
      <c r="BDZ5" s="43"/>
      <c r="BEA5" s="43"/>
      <c r="BEB5" s="43"/>
      <c r="BEC5" s="43"/>
      <c r="BED5" s="43"/>
      <c r="BEE5" s="43"/>
      <c r="BEF5" s="43"/>
      <c r="BEG5" s="43"/>
      <c r="BEH5" s="43"/>
      <c r="BEI5" s="43"/>
      <c r="BEJ5" s="43"/>
      <c r="BEK5" s="43"/>
      <c r="BEL5" s="43"/>
      <c r="BEM5" s="43"/>
      <c r="BEN5" s="43"/>
      <c r="BEO5" s="43"/>
      <c r="BEP5" s="43"/>
      <c r="BEQ5" s="43"/>
      <c r="BER5" s="43"/>
      <c r="BES5" s="43"/>
      <c r="BET5" s="43"/>
      <c r="BEU5" s="43"/>
      <c r="BEV5" s="43"/>
      <c r="BEW5" s="43"/>
      <c r="BEX5" s="43"/>
      <c r="BEY5" s="43"/>
      <c r="BEZ5" s="43"/>
      <c r="BFA5" s="43"/>
      <c r="BFB5" s="43"/>
      <c r="BFC5" s="43"/>
      <c r="BFD5" s="43"/>
      <c r="BFE5" s="43"/>
      <c r="BFF5" s="43"/>
      <c r="BFG5" s="43"/>
      <c r="BFH5" s="43"/>
      <c r="BFI5" s="43"/>
      <c r="BFJ5" s="43"/>
      <c r="BFK5" s="43"/>
      <c r="BFL5" s="43"/>
      <c r="BFM5" s="43"/>
      <c r="BFN5" s="43"/>
      <c r="BFO5" s="43"/>
      <c r="BFP5" s="43"/>
      <c r="BFQ5" s="43"/>
      <c r="BFR5" s="43"/>
      <c r="BFS5" s="43"/>
      <c r="BFT5" s="43"/>
      <c r="BFU5" s="43"/>
      <c r="BFV5" s="43"/>
      <c r="BFW5" s="43"/>
      <c r="BFX5" s="43"/>
      <c r="BFY5" s="43"/>
      <c r="BFZ5" s="43"/>
      <c r="BGA5" s="43"/>
      <c r="BGB5" s="43"/>
      <c r="BGC5" s="43"/>
      <c r="BGD5" s="43"/>
      <c r="BGE5" s="43"/>
      <c r="BGF5" s="43"/>
      <c r="BGG5" s="43"/>
      <c r="BGH5" s="43"/>
      <c r="BGI5" s="43"/>
      <c r="BGJ5" s="43"/>
      <c r="BGK5" s="43"/>
      <c r="BGL5" s="43"/>
      <c r="BGM5" s="43"/>
      <c r="BGN5" s="43"/>
      <c r="BGO5" s="43"/>
      <c r="BGP5" s="43"/>
      <c r="BGQ5" s="43"/>
      <c r="BGR5" s="43"/>
      <c r="BGS5" s="43"/>
      <c r="BGT5" s="43"/>
      <c r="BGU5" s="43"/>
      <c r="BGV5" s="43"/>
      <c r="BGW5" s="43"/>
      <c r="BGX5" s="43"/>
      <c r="BGY5" s="43"/>
      <c r="BGZ5" s="43"/>
      <c r="BHA5" s="43"/>
      <c r="BHB5" s="43"/>
      <c r="BHC5" s="43"/>
      <c r="BHD5" s="43"/>
      <c r="BHE5" s="43"/>
      <c r="BHF5" s="43"/>
      <c r="BHG5" s="43"/>
      <c r="BHH5" s="43"/>
      <c r="BHI5" s="43"/>
      <c r="BHJ5" s="43"/>
      <c r="BHK5" s="43"/>
      <c r="BHL5" s="43"/>
      <c r="BHM5" s="43"/>
      <c r="BHN5" s="43"/>
      <c r="BHO5" s="43"/>
      <c r="BHP5" s="43"/>
      <c r="BHQ5" s="43"/>
      <c r="BHR5" s="43"/>
      <c r="BHS5" s="43"/>
      <c r="BHT5" s="43"/>
      <c r="BHU5" s="43"/>
      <c r="BHV5" s="43"/>
      <c r="BHW5" s="43"/>
      <c r="BHX5" s="43"/>
      <c r="BHY5" s="43"/>
      <c r="BHZ5" s="43"/>
      <c r="BIA5" s="43"/>
      <c r="BIB5" s="43"/>
      <c r="BIC5" s="43"/>
      <c r="BID5" s="43"/>
      <c r="BIE5" s="43"/>
      <c r="BIF5" s="43"/>
      <c r="BIG5" s="43"/>
      <c r="BIH5" s="43"/>
      <c r="BII5" s="43"/>
      <c r="BIJ5" s="43"/>
      <c r="BIK5" s="43"/>
      <c r="BIL5" s="43"/>
      <c r="BIM5" s="43"/>
      <c r="BIN5" s="43"/>
      <c r="BIO5" s="43"/>
      <c r="BIP5" s="43"/>
      <c r="BIQ5" s="43"/>
      <c r="BIR5" s="43"/>
      <c r="BIS5" s="43"/>
      <c r="BIT5" s="43"/>
      <c r="BIU5" s="43"/>
      <c r="BIV5" s="43"/>
      <c r="BIW5" s="43"/>
      <c r="BIX5" s="43"/>
      <c r="BIY5" s="43"/>
      <c r="BIZ5" s="43"/>
      <c r="BJA5" s="43"/>
      <c r="BJB5" s="43"/>
      <c r="BJC5" s="43"/>
      <c r="BJD5" s="43"/>
      <c r="BJE5" s="43"/>
      <c r="BJF5" s="43"/>
      <c r="BJG5" s="43"/>
      <c r="BJH5" s="43"/>
      <c r="BJI5" s="43"/>
      <c r="BJJ5" s="43"/>
      <c r="BJK5" s="43"/>
      <c r="BJL5" s="43"/>
      <c r="BJM5" s="43"/>
      <c r="BJN5" s="43"/>
      <c r="BJO5" s="43"/>
      <c r="BJP5" s="43"/>
      <c r="BJQ5" s="43"/>
      <c r="BJR5" s="43"/>
      <c r="BJS5" s="43"/>
      <c r="BJT5" s="43"/>
      <c r="BJU5" s="43"/>
      <c r="BJV5" s="43"/>
      <c r="BJW5" s="43"/>
      <c r="BJX5" s="43"/>
      <c r="BJY5" s="43"/>
      <c r="BJZ5" s="43"/>
      <c r="BKA5" s="43"/>
      <c r="BKB5" s="43"/>
      <c r="BKC5" s="43"/>
      <c r="BKD5" s="43"/>
      <c r="BKE5" s="43"/>
      <c r="BKF5" s="43"/>
      <c r="BKG5" s="43"/>
      <c r="BKH5" s="43"/>
      <c r="BKI5" s="43"/>
      <c r="BKJ5" s="43"/>
      <c r="BKK5" s="43"/>
      <c r="BKL5" s="43"/>
      <c r="BKM5" s="43"/>
      <c r="BKN5" s="43"/>
      <c r="BKO5" s="43"/>
      <c r="BKP5" s="43"/>
      <c r="BKQ5" s="43"/>
      <c r="BKR5" s="43"/>
      <c r="BKS5" s="43"/>
      <c r="BKT5" s="43"/>
      <c r="BKU5" s="43"/>
      <c r="BKV5" s="43"/>
      <c r="BKW5" s="43"/>
      <c r="BKX5" s="43"/>
      <c r="BKY5" s="43"/>
      <c r="BKZ5" s="43"/>
      <c r="BLA5" s="43"/>
      <c r="BLB5" s="43"/>
      <c r="BLC5" s="43"/>
      <c r="BLD5" s="43"/>
      <c r="BLE5" s="43"/>
      <c r="BLF5" s="43"/>
      <c r="BLG5" s="43"/>
      <c r="BLH5" s="43"/>
      <c r="BLI5" s="43"/>
      <c r="BLJ5" s="43"/>
      <c r="BLK5" s="43"/>
      <c r="BLL5" s="43"/>
      <c r="BLM5" s="43"/>
      <c r="BLN5" s="43"/>
      <c r="BLO5" s="43"/>
      <c r="BLP5" s="43"/>
      <c r="BLQ5" s="43"/>
      <c r="BLR5" s="43"/>
      <c r="BLS5" s="43"/>
      <c r="BLT5" s="43"/>
      <c r="BLU5" s="43"/>
      <c r="BLV5" s="43"/>
      <c r="BLW5" s="43"/>
      <c r="BLX5" s="43"/>
      <c r="BLY5" s="43"/>
      <c r="BLZ5" s="43"/>
      <c r="BMA5" s="43"/>
      <c r="BMB5" s="43"/>
      <c r="BMC5" s="43"/>
      <c r="BMD5" s="43"/>
      <c r="BME5" s="43"/>
      <c r="BMF5" s="43"/>
      <c r="BMG5" s="43"/>
      <c r="BMH5" s="43"/>
      <c r="BMI5" s="43"/>
      <c r="BMJ5" s="43"/>
      <c r="BMK5" s="43"/>
      <c r="BML5" s="43"/>
      <c r="BMM5" s="43"/>
      <c r="BMN5" s="43"/>
      <c r="BMO5" s="43"/>
      <c r="BMP5" s="43"/>
      <c r="BMQ5" s="43"/>
      <c r="BMR5" s="43"/>
      <c r="BMS5" s="43"/>
      <c r="BMT5" s="43"/>
      <c r="BMU5" s="43"/>
      <c r="BMV5" s="43"/>
      <c r="BMW5" s="43"/>
      <c r="BMX5" s="43"/>
      <c r="BMY5" s="43"/>
      <c r="BMZ5" s="43"/>
      <c r="BNA5" s="43"/>
      <c r="BNB5" s="43"/>
      <c r="BNC5" s="43"/>
      <c r="BND5" s="43"/>
      <c r="BNE5" s="43"/>
      <c r="BNF5" s="43"/>
      <c r="BNG5" s="43"/>
      <c r="BNH5" s="43"/>
      <c r="BNI5" s="43"/>
      <c r="BNJ5" s="43"/>
      <c r="BNK5" s="43"/>
      <c r="BNL5" s="43"/>
      <c r="BNM5" s="43"/>
      <c r="BNN5" s="43"/>
      <c r="BNO5" s="43"/>
      <c r="BNP5" s="43"/>
      <c r="BNQ5" s="43"/>
      <c r="BNR5" s="43"/>
      <c r="BNS5" s="43"/>
      <c r="BNT5" s="43"/>
      <c r="BNU5" s="43"/>
      <c r="BNV5" s="43"/>
      <c r="BNW5" s="43"/>
      <c r="BNX5" s="43"/>
      <c r="BNY5" s="43"/>
      <c r="BNZ5" s="43"/>
      <c r="BOA5" s="43"/>
      <c r="BOB5" s="43"/>
      <c r="BOC5" s="43"/>
      <c r="BOD5" s="43"/>
      <c r="BOE5" s="43"/>
      <c r="BOF5" s="43"/>
      <c r="BOG5" s="43"/>
      <c r="BOH5" s="43"/>
      <c r="BOI5" s="43"/>
      <c r="BOJ5" s="43"/>
      <c r="BOK5" s="43"/>
      <c r="BOL5" s="43"/>
      <c r="BOM5" s="43"/>
      <c r="BON5" s="43"/>
      <c r="BOO5" s="43"/>
      <c r="BOP5" s="43"/>
      <c r="BOQ5" s="43"/>
      <c r="BOR5" s="43"/>
      <c r="BOS5" s="43"/>
      <c r="BOT5" s="43"/>
      <c r="BOU5" s="43"/>
      <c r="BOV5" s="43"/>
      <c r="BOW5" s="43"/>
      <c r="BOX5" s="43"/>
      <c r="BOY5" s="43"/>
      <c r="BOZ5" s="43"/>
      <c r="BPA5" s="43"/>
      <c r="BPB5" s="43"/>
      <c r="BPC5" s="43"/>
      <c r="BPD5" s="43"/>
      <c r="BPE5" s="43"/>
      <c r="BPF5" s="43"/>
      <c r="BPG5" s="43"/>
      <c r="BPH5" s="43"/>
      <c r="BPI5" s="43"/>
      <c r="BPJ5" s="43"/>
      <c r="BPK5" s="43"/>
      <c r="BPL5" s="43"/>
      <c r="BPM5" s="43"/>
      <c r="BPN5" s="43"/>
      <c r="BPO5" s="43"/>
      <c r="BPP5" s="43"/>
      <c r="BPQ5" s="43"/>
      <c r="BPR5" s="43"/>
      <c r="BPS5" s="43"/>
      <c r="BPT5" s="43"/>
      <c r="BPU5" s="43"/>
      <c r="BPV5" s="43"/>
      <c r="BPW5" s="43"/>
      <c r="BPX5" s="43"/>
      <c r="BPY5" s="43"/>
      <c r="BPZ5" s="43"/>
      <c r="BQA5" s="43"/>
      <c r="BQB5" s="43"/>
      <c r="BQC5" s="43"/>
      <c r="BQD5" s="43"/>
      <c r="BQE5" s="43"/>
      <c r="BQF5" s="43"/>
      <c r="BQG5" s="43"/>
      <c r="BQH5" s="43"/>
      <c r="BQI5" s="43"/>
      <c r="BQJ5" s="43"/>
      <c r="BQK5" s="43"/>
      <c r="BQL5" s="43"/>
      <c r="BQM5" s="43"/>
      <c r="BQN5" s="43"/>
      <c r="BQO5" s="43"/>
      <c r="BQP5" s="43"/>
      <c r="BQQ5" s="43"/>
      <c r="BQR5" s="43"/>
      <c r="BQS5" s="43"/>
      <c r="BQT5" s="43"/>
      <c r="BQU5" s="43"/>
      <c r="BQV5" s="43"/>
      <c r="BQW5" s="43"/>
      <c r="BQX5" s="43"/>
      <c r="BQY5" s="43"/>
      <c r="BQZ5" s="43"/>
      <c r="BRA5" s="43"/>
      <c r="BRB5" s="43"/>
      <c r="BRC5" s="43"/>
      <c r="BRD5" s="43"/>
      <c r="BRE5" s="43"/>
      <c r="BRF5" s="43"/>
      <c r="BRG5" s="43"/>
      <c r="BRH5" s="43"/>
      <c r="BRI5" s="43"/>
      <c r="BRJ5" s="43"/>
      <c r="BRK5" s="43"/>
      <c r="BRL5" s="43"/>
      <c r="BRM5" s="43"/>
      <c r="BRN5" s="43"/>
      <c r="BRO5" s="43"/>
      <c r="BRP5" s="43"/>
      <c r="BRQ5" s="43"/>
      <c r="BRR5" s="43"/>
      <c r="BRS5" s="43"/>
      <c r="BRT5" s="43"/>
      <c r="BRU5" s="43"/>
      <c r="BRV5" s="43"/>
      <c r="BRW5" s="43"/>
      <c r="BRX5" s="43"/>
      <c r="BRY5" s="43"/>
      <c r="BRZ5" s="43"/>
      <c r="BSA5" s="43"/>
      <c r="BSB5" s="43"/>
      <c r="BSC5" s="43"/>
      <c r="BSD5" s="43"/>
      <c r="BSE5" s="43"/>
      <c r="BSF5" s="43"/>
      <c r="BSG5" s="43"/>
      <c r="BSH5" s="43"/>
      <c r="BSI5" s="43"/>
      <c r="BSJ5" s="43"/>
      <c r="BSK5" s="43"/>
      <c r="BSL5" s="43"/>
      <c r="BSM5" s="43"/>
      <c r="BSN5" s="43"/>
      <c r="BSO5" s="43"/>
      <c r="BSP5" s="43"/>
      <c r="BSQ5" s="43"/>
      <c r="BSR5" s="43"/>
      <c r="BSS5" s="43"/>
      <c r="BST5" s="43"/>
      <c r="BSU5" s="43"/>
      <c r="BSV5" s="43"/>
      <c r="BSW5" s="43"/>
      <c r="BSX5" s="43"/>
      <c r="BSY5" s="43"/>
      <c r="BSZ5" s="43"/>
      <c r="BTA5" s="43"/>
      <c r="BTB5" s="43"/>
      <c r="BTC5" s="43"/>
      <c r="BTD5" s="43"/>
      <c r="BTE5" s="43"/>
      <c r="BTF5" s="43"/>
      <c r="BTG5" s="43"/>
      <c r="BTH5" s="43"/>
      <c r="BTI5" s="43"/>
      <c r="BTJ5" s="43"/>
      <c r="BTK5" s="43"/>
      <c r="BTL5" s="43"/>
      <c r="BTM5" s="43"/>
      <c r="BTN5" s="43"/>
      <c r="BTO5" s="43"/>
      <c r="BTP5" s="43"/>
      <c r="BTQ5" s="43"/>
      <c r="BTR5" s="43"/>
      <c r="BTS5" s="43"/>
      <c r="BTT5" s="43"/>
      <c r="BTU5" s="43"/>
      <c r="BTV5" s="43"/>
      <c r="BTW5" s="43"/>
      <c r="BTX5" s="43"/>
      <c r="BTY5" s="43"/>
      <c r="BTZ5" s="43"/>
      <c r="BUA5" s="43"/>
      <c r="BUB5" s="43"/>
      <c r="BUC5" s="43"/>
      <c r="BUD5" s="43"/>
      <c r="BUE5" s="43"/>
      <c r="BUF5" s="43"/>
      <c r="BUG5" s="43"/>
      <c r="BUH5" s="43"/>
      <c r="BUI5" s="43"/>
      <c r="BUJ5" s="43"/>
      <c r="BUK5" s="43"/>
      <c r="BUL5" s="43"/>
      <c r="BUM5" s="43"/>
      <c r="BUN5" s="43"/>
      <c r="BUO5" s="43"/>
      <c r="BUP5" s="43"/>
      <c r="BUQ5" s="43"/>
      <c r="BUR5" s="43"/>
      <c r="BUS5" s="43"/>
      <c r="BUT5" s="43"/>
      <c r="BUU5" s="43"/>
      <c r="BUV5" s="43"/>
      <c r="BUW5" s="43"/>
      <c r="BUX5" s="43"/>
      <c r="BUY5" s="43"/>
      <c r="BUZ5" s="43"/>
      <c r="BVA5" s="43"/>
      <c r="BVB5" s="43"/>
      <c r="BVC5" s="43"/>
      <c r="BVD5" s="43"/>
      <c r="BVE5" s="43"/>
      <c r="BVF5" s="43"/>
      <c r="BVG5" s="43"/>
      <c r="BVH5" s="43"/>
      <c r="BVI5" s="43"/>
      <c r="BVJ5" s="43"/>
      <c r="BVK5" s="43"/>
      <c r="BVL5" s="43"/>
      <c r="BVM5" s="43"/>
      <c r="BVN5" s="43"/>
      <c r="BVO5" s="43"/>
      <c r="BVP5" s="43"/>
      <c r="BVQ5" s="43"/>
      <c r="BVR5" s="43"/>
      <c r="BVS5" s="43"/>
      <c r="BVT5" s="43"/>
      <c r="BVU5" s="43"/>
      <c r="BVV5" s="43"/>
      <c r="BVW5" s="43"/>
      <c r="BVX5" s="43"/>
      <c r="BVY5" s="43"/>
      <c r="BVZ5" s="43"/>
      <c r="BWA5" s="43"/>
      <c r="BWB5" s="43"/>
      <c r="BWC5" s="43"/>
      <c r="BWD5" s="43"/>
      <c r="BWE5" s="43"/>
      <c r="BWF5" s="43"/>
      <c r="BWG5" s="43"/>
      <c r="BWH5" s="43"/>
      <c r="BWI5" s="43"/>
      <c r="BWJ5" s="43"/>
      <c r="BWK5" s="43"/>
      <c r="BWL5" s="43"/>
      <c r="BWM5" s="43"/>
      <c r="BWN5" s="43"/>
      <c r="BWO5" s="43"/>
      <c r="BWP5" s="43"/>
      <c r="BWQ5" s="43"/>
      <c r="BWR5" s="43"/>
      <c r="BWS5" s="43"/>
      <c r="BWT5" s="43"/>
      <c r="BWU5" s="43"/>
      <c r="BWV5" s="43"/>
      <c r="BWW5" s="43"/>
      <c r="BWX5" s="43"/>
      <c r="BWY5" s="43"/>
      <c r="BWZ5" s="43"/>
      <c r="BXA5" s="43"/>
      <c r="BXB5" s="43"/>
      <c r="BXC5" s="43"/>
      <c r="BXD5" s="43"/>
      <c r="BXE5" s="43"/>
      <c r="BXF5" s="43"/>
      <c r="BXG5" s="43"/>
      <c r="BXH5" s="43"/>
      <c r="BXI5" s="43"/>
      <c r="BXJ5" s="43"/>
      <c r="BXK5" s="43"/>
      <c r="BXL5" s="43"/>
      <c r="BXM5" s="43"/>
      <c r="BXN5" s="43"/>
      <c r="BXO5" s="43"/>
      <c r="BXP5" s="43"/>
      <c r="BXQ5" s="43"/>
      <c r="BXR5" s="43"/>
      <c r="BXS5" s="43"/>
      <c r="BXT5" s="43"/>
      <c r="BXU5" s="43"/>
      <c r="BXV5" s="43"/>
      <c r="BXW5" s="43"/>
      <c r="BXX5" s="43"/>
      <c r="BXY5" s="43"/>
      <c r="BXZ5" s="43"/>
      <c r="BYA5" s="43"/>
      <c r="BYB5" s="43"/>
      <c r="BYC5" s="43"/>
      <c r="BYD5" s="43"/>
      <c r="BYE5" s="43"/>
      <c r="BYF5" s="43"/>
      <c r="BYG5" s="43"/>
      <c r="BYH5" s="43"/>
      <c r="BYI5" s="43"/>
      <c r="BYJ5" s="43"/>
      <c r="BYK5" s="43"/>
      <c r="BYL5" s="43"/>
      <c r="BYM5" s="43"/>
      <c r="BYN5" s="43"/>
      <c r="BYO5" s="43"/>
      <c r="BYP5" s="43"/>
      <c r="BYQ5" s="43"/>
      <c r="BYR5" s="43"/>
      <c r="BYS5" s="43"/>
      <c r="BYT5" s="43"/>
      <c r="BYU5" s="43"/>
      <c r="BYV5" s="43"/>
      <c r="BYW5" s="43"/>
      <c r="BYX5" s="43"/>
      <c r="BYY5" s="43"/>
      <c r="BYZ5" s="43"/>
      <c r="BZA5" s="43"/>
      <c r="BZB5" s="43"/>
      <c r="BZC5" s="43"/>
      <c r="BZD5" s="43"/>
      <c r="BZE5" s="43"/>
      <c r="BZF5" s="43"/>
      <c r="BZG5" s="43"/>
      <c r="BZH5" s="43"/>
      <c r="BZI5" s="43"/>
      <c r="BZJ5" s="43"/>
      <c r="BZK5" s="43"/>
      <c r="BZL5" s="43"/>
      <c r="BZM5" s="43"/>
      <c r="BZN5" s="43"/>
      <c r="BZO5" s="43"/>
      <c r="BZP5" s="43"/>
      <c r="BZQ5" s="43"/>
      <c r="BZR5" s="43"/>
      <c r="BZS5" s="43"/>
      <c r="BZT5" s="43"/>
      <c r="BZU5" s="43"/>
      <c r="BZV5" s="43"/>
      <c r="BZW5" s="43"/>
      <c r="BZX5" s="43"/>
      <c r="BZY5" s="43"/>
      <c r="BZZ5" s="43"/>
      <c r="CAA5" s="43"/>
      <c r="CAB5" s="43"/>
      <c r="CAC5" s="43"/>
      <c r="CAD5" s="43"/>
      <c r="CAE5" s="43"/>
      <c r="CAF5" s="43"/>
      <c r="CAG5" s="43"/>
      <c r="CAH5" s="43"/>
      <c r="CAI5" s="43"/>
      <c r="CAJ5" s="43"/>
      <c r="CAK5" s="43"/>
      <c r="CAL5" s="43"/>
      <c r="CAM5" s="43"/>
      <c r="CAN5" s="43"/>
      <c r="CAO5" s="43"/>
      <c r="CAP5" s="43"/>
      <c r="CAQ5" s="43"/>
      <c r="CAR5" s="43"/>
      <c r="CAS5" s="43"/>
      <c r="CAT5" s="43"/>
      <c r="CAU5" s="43"/>
      <c r="CAV5" s="43"/>
      <c r="CAW5" s="43"/>
      <c r="CAX5" s="43"/>
      <c r="CAY5" s="43"/>
      <c r="CAZ5" s="43"/>
      <c r="CBA5" s="43"/>
      <c r="CBB5" s="43"/>
      <c r="CBC5" s="43"/>
      <c r="CBD5" s="43"/>
      <c r="CBE5" s="43"/>
      <c r="CBF5" s="43"/>
      <c r="CBG5" s="43"/>
      <c r="CBH5" s="43"/>
      <c r="CBI5" s="43"/>
      <c r="CBJ5" s="43"/>
      <c r="CBK5" s="43"/>
      <c r="CBL5" s="43"/>
      <c r="CBM5" s="43"/>
      <c r="CBN5" s="43"/>
      <c r="CBO5" s="43"/>
      <c r="CBP5" s="43"/>
      <c r="CBQ5" s="43"/>
      <c r="CBR5" s="43"/>
      <c r="CBS5" s="43"/>
      <c r="CBT5" s="43"/>
      <c r="CBU5" s="43"/>
      <c r="CBV5" s="43"/>
      <c r="CBW5" s="43"/>
      <c r="CBX5" s="43"/>
      <c r="CBY5" s="43"/>
      <c r="CBZ5" s="43"/>
      <c r="CCA5" s="43"/>
      <c r="CCB5" s="43"/>
      <c r="CCC5" s="43"/>
      <c r="CCD5" s="43"/>
      <c r="CCE5" s="43"/>
      <c r="CCF5" s="43"/>
      <c r="CCG5" s="43"/>
      <c r="CCH5" s="43"/>
      <c r="CCI5" s="43"/>
      <c r="CCJ5" s="43"/>
      <c r="CCK5" s="43"/>
      <c r="CCL5" s="43"/>
      <c r="CCM5" s="43"/>
      <c r="CCN5" s="43"/>
      <c r="CCO5" s="43"/>
      <c r="CCP5" s="43"/>
      <c r="CCQ5" s="43"/>
      <c r="CCR5" s="43"/>
      <c r="CCS5" s="43"/>
      <c r="CCT5" s="43"/>
      <c r="CCU5" s="43"/>
      <c r="CCV5" s="43"/>
      <c r="CCW5" s="43"/>
      <c r="CCX5" s="43"/>
      <c r="CCY5" s="43"/>
      <c r="CCZ5" s="43"/>
      <c r="CDA5" s="43"/>
      <c r="CDB5" s="43"/>
      <c r="CDC5" s="43"/>
      <c r="CDD5" s="43"/>
      <c r="CDE5" s="43"/>
      <c r="CDF5" s="43"/>
      <c r="CDG5" s="43"/>
      <c r="CDH5" s="43"/>
      <c r="CDI5" s="43"/>
      <c r="CDJ5" s="43"/>
      <c r="CDK5" s="43"/>
      <c r="CDL5" s="43"/>
      <c r="CDM5" s="43"/>
      <c r="CDN5" s="43"/>
      <c r="CDO5" s="43"/>
      <c r="CDP5" s="43"/>
      <c r="CDQ5" s="43"/>
      <c r="CDR5" s="43"/>
      <c r="CDS5" s="43"/>
      <c r="CDT5" s="43"/>
      <c r="CDU5" s="43"/>
      <c r="CDV5" s="43"/>
      <c r="CDW5" s="43"/>
      <c r="CDX5" s="43"/>
      <c r="CDY5" s="43"/>
      <c r="CDZ5" s="43"/>
      <c r="CEA5" s="43"/>
      <c r="CEB5" s="43"/>
      <c r="CEC5" s="43"/>
      <c r="CED5" s="43"/>
      <c r="CEE5" s="43"/>
      <c r="CEF5" s="43"/>
      <c r="CEG5" s="43"/>
      <c r="CEH5" s="43"/>
      <c r="CEI5" s="43"/>
      <c r="CEJ5" s="43"/>
      <c r="CEK5" s="43"/>
      <c r="CEL5" s="43"/>
      <c r="CEM5" s="43"/>
      <c r="CEN5" s="43"/>
      <c r="CEO5" s="43"/>
      <c r="CEP5" s="43"/>
      <c r="CEQ5" s="43"/>
      <c r="CER5" s="43"/>
      <c r="CES5" s="43"/>
      <c r="CET5" s="43"/>
      <c r="CEU5" s="43"/>
      <c r="CEV5" s="43"/>
      <c r="CEW5" s="43"/>
      <c r="CEX5" s="43"/>
      <c r="CEY5" s="43"/>
      <c r="CEZ5" s="43"/>
      <c r="CFA5" s="43"/>
      <c r="CFB5" s="43"/>
      <c r="CFC5" s="43"/>
      <c r="CFD5" s="43"/>
      <c r="CFE5" s="43"/>
      <c r="CFF5" s="43"/>
      <c r="CFG5" s="43"/>
      <c r="CFH5" s="43"/>
      <c r="CFI5" s="43"/>
      <c r="CFJ5" s="43"/>
      <c r="CFK5" s="43"/>
      <c r="CFL5" s="43"/>
      <c r="CFM5" s="43"/>
      <c r="CFN5" s="43"/>
      <c r="CFO5" s="43"/>
      <c r="CFP5" s="43"/>
      <c r="CFQ5" s="43"/>
      <c r="CFR5" s="43"/>
      <c r="CFS5" s="43"/>
      <c r="CFT5" s="43"/>
      <c r="CFU5" s="43"/>
      <c r="CFV5" s="43"/>
      <c r="CFW5" s="43"/>
      <c r="CFX5" s="43"/>
      <c r="CFY5" s="43"/>
      <c r="CFZ5" s="43"/>
      <c r="CGA5" s="43"/>
      <c r="CGB5" s="43"/>
      <c r="CGC5" s="43"/>
      <c r="CGD5" s="43"/>
      <c r="CGE5" s="43"/>
      <c r="CGF5" s="43"/>
      <c r="CGG5" s="43"/>
      <c r="CGH5" s="43"/>
      <c r="CGI5" s="43"/>
      <c r="CGJ5" s="43"/>
      <c r="CGK5" s="43"/>
      <c r="CGL5" s="43"/>
      <c r="CGM5" s="43"/>
      <c r="CGN5" s="43"/>
      <c r="CGO5" s="43"/>
      <c r="CGP5" s="43"/>
      <c r="CGQ5" s="43"/>
      <c r="CGR5" s="43"/>
      <c r="CGS5" s="43"/>
      <c r="CGT5" s="43"/>
      <c r="CGU5" s="43"/>
      <c r="CGV5" s="43"/>
      <c r="CGW5" s="43"/>
      <c r="CGX5" s="43"/>
      <c r="CGY5" s="43"/>
      <c r="CGZ5" s="43"/>
      <c r="CHA5" s="43"/>
      <c r="CHB5" s="43"/>
      <c r="CHC5" s="43"/>
      <c r="CHD5" s="43"/>
      <c r="CHE5" s="43"/>
      <c r="CHF5" s="43"/>
      <c r="CHG5" s="43"/>
      <c r="CHH5" s="43"/>
      <c r="CHI5" s="43"/>
      <c r="CHJ5" s="43"/>
      <c r="CHK5" s="43"/>
      <c r="CHL5" s="43"/>
      <c r="CHM5" s="43"/>
      <c r="CHN5" s="43"/>
      <c r="CHO5" s="43"/>
      <c r="CHP5" s="43"/>
      <c r="CHQ5" s="43"/>
      <c r="CHR5" s="43"/>
      <c r="CHS5" s="43"/>
      <c r="CHT5" s="43"/>
      <c r="CHU5" s="43"/>
      <c r="CHV5" s="43"/>
      <c r="CHW5" s="43"/>
      <c r="CHX5" s="43"/>
      <c r="CHY5" s="43"/>
      <c r="CHZ5" s="43"/>
      <c r="CIA5" s="43"/>
      <c r="CIB5" s="43"/>
      <c r="CIC5" s="43"/>
      <c r="CID5" s="43"/>
      <c r="CIE5" s="43"/>
      <c r="CIF5" s="43"/>
      <c r="CIG5" s="43"/>
      <c r="CIH5" s="43"/>
      <c r="CII5" s="43"/>
      <c r="CIJ5" s="43"/>
      <c r="CIK5" s="43"/>
      <c r="CIL5" s="43"/>
      <c r="CIM5" s="43"/>
      <c r="CIN5" s="43"/>
      <c r="CIO5" s="43"/>
      <c r="CIP5" s="43"/>
      <c r="CIQ5" s="43"/>
      <c r="CIR5" s="43"/>
      <c r="CIS5" s="43"/>
      <c r="CIT5" s="43"/>
      <c r="CIU5" s="43"/>
      <c r="CIV5" s="43"/>
      <c r="CIW5" s="43"/>
      <c r="CIX5" s="43"/>
      <c r="CIY5" s="43"/>
      <c r="CIZ5" s="43"/>
      <c r="CJA5" s="43"/>
      <c r="CJB5" s="43"/>
      <c r="CJC5" s="43"/>
      <c r="CJD5" s="43"/>
      <c r="CJE5" s="43"/>
      <c r="CJF5" s="43"/>
      <c r="CJG5" s="43"/>
      <c r="CJH5" s="43"/>
      <c r="CJI5" s="43"/>
      <c r="CJJ5" s="43"/>
      <c r="CJK5" s="43"/>
      <c r="CJL5" s="43"/>
      <c r="CJM5" s="43"/>
      <c r="CJN5" s="43"/>
      <c r="CJO5" s="43"/>
      <c r="CJP5" s="43"/>
      <c r="CJQ5" s="43"/>
      <c r="CJR5" s="43"/>
      <c r="CJS5" s="43"/>
      <c r="CJT5" s="43"/>
      <c r="CJU5" s="43"/>
      <c r="CJV5" s="43"/>
      <c r="CJW5" s="43"/>
      <c r="CJX5" s="43"/>
      <c r="CJY5" s="43"/>
      <c r="CJZ5" s="43"/>
      <c r="CKA5" s="43"/>
      <c r="CKB5" s="43"/>
      <c r="CKC5" s="43"/>
      <c r="CKD5" s="43"/>
      <c r="CKE5" s="43"/>
      <c r="CKF5" s="43"/>
      <c r="CKG5" s="43"/>
      <c r="CKH5" s="43"/>
      <c r="CKI5" s="43"/>
      <c r="CKJ5" s="43"/>
      <c r="CKK5" s="43"/>
      <c r="CKL5" s="43"/>
      <c r="CKM5" s="43"/>
      <c r="CKN5" s="43"/>
      <c r="CKO5" s="43"/>
      <c r="CKP5" s="43"/>
      <c r="CKQ5" s="43"/>
      <c r="CKR5" s="43"/>
      <c r="CKS5" s="43"/>
      <c r="CKT5" s="43"/>
      <c r="CKU5" s="43"/>
      <c r="CKV5" s="43"/>
      <c r="CKW5" s="43"/>
      <c r="CKX5" s="43"/>
      <c r="CKY5" s="43"/>
      <c r="CKZ5" s="43"/>
      <c r="CLA5" s="43"/>
      <c r="CLB5" s="43"/>
      <c r="CLC5" s="43"/>
      <c r="CLD5" s="43"/>
      <c r="CLE5" s="43"/>
      <c r="CLF5" s="43"/>
      <c r="CLG5" s="43"/>
      <c r="CLH5" s="43"/>
      <c r="CLI5" s="43"/>
      <c r="CLJ5" s="43"/>
      <c r="CLK5" s="43"/>
      <c r="CLL5" s="43"/>
      <c r="CLM5" s="43"/>
      <c r="CLN5" s="43"/>
      <c r="CLO5" s="43"/>
      <c r="CLP5" s="43"/>
      <c r="CLQ5" s="43"/>
      <c r="CLR5" s="43"/>
      <c r="CLS5" s="43"/>
      <c r="CLT5" s="43"/>
      <c r="CLU5" s="43"/>
      <c r="CLV5" s="43"/>
      <c r="CLW5" s="43"/>
      <c r="CLX5" s="43"/>
      <c r="CLY5" s="43"/>
      <c r="CLZ5" s="43"/>
      <c r="CMA5" s="43"/>
      <c r="CMB5" s="43"/>
      <c r="CMC5" s="43"/>
      <c r="CMD5" s="43"/>
      <c r="CME5" s="43"/>
      <c r="CMF5" s="43"/>
      <c r="CMG5" s="43"/>
      <c r="CMH5" s="43"/>
      <c r="CMI5" s="43"/>
      <c r="CMJ5" s="43"/>
      <c r="CMK5" s="43"/>
      <c r="CML5" s="43"/>
      <c r="CMM5" s="43"/>
      <c r="CMN5" s="43"/>
      <c r="CMO5" s="43"/>
      <c r="CMP5" s="43"/>
      <c r="CMQ5" s="43"/>
      <c r="CMR5" s="43"/>
      <c r="CMS5" s="43"/>
      <c r="CMT5" s="43"/>
      <c r="CMU5" s="43"/>
      <c r="CMV5" s="43"/>
      <c r="CMW5" s="43"/>
      <c r="CMX5" s="43"/>
      <c r="CMY5" s="43"/>
      <c r="CMZ5" s="43"/>
      <c r="CNA5" s="43"/>
      <c r="CNB5" s="43"/>
      <c r="CNC5" s="43"/>
      <c r="CND5" s="43"/>
      <c r="CNE5" s="43"/>
      <c r="CNF5" s="43"/>
      <c r="CNG5" s="43"/>
      <c r="CNH5" s="43"/>
      <c r="CNI5" s="43"/>
      <c r="CNJ5" s="43"/>
      <c r="CNK5" s="43"/>
      <c r="CNL5" s="43"/>
      <c r="CNM5" s="43"/>
      <c r="CNN5" s="43"/>
      <c r="CNO5" s="43"/>
      <c r="CNP5" s="43"/>
      <c r="CNQ5" s="43"/>
      <c r="CNR5" s="43"/>
      <c r="CNS5" s="43"/>
      <c r="CNT5" s="43"/>
      <c r="CNU5" s="43"/>
      <c r="CNV5" s="43"/>
      <c r="CNW5" s="43"/>
      <c r="CNX5" s="43"/>
      <c r="CNY5" s="43"/>
      <c r="CNZ5" s="43"/>
      <c r="COA5" s="43"/>
      <c r="COB5" s="43"/>
      <c r="COC5" s="43"/>
      <c r="COD5" s="43"/>
      <c r="COE5" s="43"/>
      <c r="COF5" s="43"/>
      <c r="COG5" s="43"/>
      <c r="COH5" s="43"/>
      <c r="COI5" s="43"/>
      <c r="COJ5" s="43"/>
      <c r="COK5" s="43"/>
      <c r="COL5" s="43"/>
      <c r="COM5" s="43"/>
      <c r="CON5" s="43"/>
      <c r="COO5" s="43"/>
      <c r="COP5" s="43"/>
      <c r="COQ5" s="43"/>
      <c r="COR5" s="43"/>
      <c r="COS5" s="43"/>
      <c r="COT5" s="43"/>
      <c r="COU5" s="43"/>
      <c r="COV5" s="43"/>
      <c r="COW5" s="43"/>
      <c r="COX5" s="43"/>
      <c r="COY5" s="43"/>
      <c r="COZ5" s="43"/>
      <c r="CPA5" s="43"/>
      <c r="CPB5" s="43"/>
      <c r="CPC5" s="43"/>
      <c r="CPD5" s="43"/>
      <c r="CPE5" s="43"/>
      <c r="CPF5" s="43"/>
      <c r="CPG5" s="43"/>
      <c r="CPH5" s="43"/>
      <c r="CPI5" s="43"/>
      <c r="CPJ5" s="43"/>
      <c r="CPK5" s="43"/>
      <c r="CPL5" s="43"/>
      <c r="CPM5" s="43"/>
      <c r="CPN5" s="43"/>
      <c r="CPO5" s="43"/>
      <c r="CPP5" s="43"/>
      <c r="CPQ5" s="43"/>
      <c r="CPR5" s="43"/>
      <c r="CPS5" s="43"/>
      <c r="CPT5" s="43"/>
      <c r="CPU5" s="43"/>
      <c r="CPV5" s="43"/>
      <c r="CPW5" s="43"/>
      <c r="CPX5" s="43"/>
      <c r="CPY5" s="43"/>
      <c r="CPZ5" s="43"/>
      <c r="CQA5" s="43"/>
      <c r="CQB5" s="43"/>
      <c r="CQC5" s="43"/>
      <c r="CQD5" s="43"/>
      <c r="CQE5" s="43"/>
      <c r="CQF5" s="43"/>
      <c r="CQG5" s="43"/>
      <c r="CQH5" s="43"/>
      <c r="CQI5" s="43"/>
      <c r="CQJ5" s="43"/>
      <c r="CQK5" s="43"/>
      <c r="CQL5" s="43"/>
      <c r="CQM5" s="43"/>
      <c r="CQN5" s="43"/>
      <c r="CQO5" s="43"/>
      <c r="CQP5" s="43"/>
      <c r="CQQ5" s="43"/>
      <c r="CQR5" s="43"/>
      <c r="CQS5" s="43"/>
      <c r="CQT5" s="43"/>
      <c r="CQU5" s="43"/>
      <c r="CQV5" s="43"/>
      <c r="CQW5" s="43"/>
      <c r="CQX5" s="43"/>
      <c r="CQY5" s="43"/>
      <c r="CQZ5" s="43"/>
      <c r="CRA5" s="43"/>
      <c r="CRB5" s="43"/>
      <c r="CRC5" s="43"/>
      <c r="CRD5" s="43"/>
      <c r="CRE5" s="43"/>
      <c r="CRF5" s="43"/>
      <c r="CRG5" s="43"/>
      <c r="CRH5" s="43"/>
      <c r="CRI5" s="43"/>
      <c r="CRJ5" s="43"/>
      <c r="CRK5" s="43"/>
      <c r="CRL5" s="43"/>
      <c r="CRM5" s="43"/>
      <c r="CRN5" s="43"/>
      <c r="CRO5" s="43"/>
      <c r="CRP5" s="43"/>
      <c r="CRQ5" s="43"/>
      <c r="CRR5" s="43"/>
      <c r="CRS5" s="43"/>
      <c r="CRT5" s="43"/>
      <c r="CRU5" s="43"/>
      <c r="CRV5" s="43"/>
      <c r="CRW5" s="43"/>
      <c r="CRX5" s="43"/>
      <c r="CRY5" s="43"/>
      <c r="CRZ5" s="43"/>
      <c r="CSA5" s="43"/>
      <c r="CSB5" s="43"/>
      <c r="CSC5" s="43"/>
      <c r="CSD5" s="43"/>
      <c r="CSE5" s="43"/>
      <c r="CSF5" s="43"/>
      <c r="CSG5" s="43"/>
      <c r="CSH5" s="43"/>
      <c r="CSI5" s="43"/>
      <c r="CSJ5" s="43"/>
      <c r="CSK5" s="43"/>
      <c r="CSL5" s="43"/>
      <c r="CSM5" s="43"/>
      <c r="CSN5" s="43"/>
      <c r="CSO5" s="43"/>
      <c r="CSP5" s="43"/>
      <c r="CSQ5" s="43"/>
      <c r="CSR5" s="43"/>
      <c r="CSS5" s="43"/>
      <c r="CST5" s="43"/>
      <c r="CSU5" s="43"/>
      <c r="CSV5" s="43"/>
      <c r="CSW5" s="43"/>
      <c r="CSX5" s="43"/>
      <c r="CSY5" s="43"/>
      <c r="CSZ5" s="43"/>
      <c r="CTA5" s="43"/>
      <c r="CTB5" s="43"/>
      <c r="CTC5" s="43"/>
      <c r="CTD5" s="43"/>
      <c r="CTE5" s="43"/>
      <c r="CTF5" s="43"/>
      <c r="CTG5" s="43"/>
      <c r="CTH5" s="43"/>
      <c r="CTI5" s="43"/>
      <c r="CTJ5" s="43"/>
      <c r="CTK5" s="43"/>
      <c r="CTL5" s="43"/>
      <c r="CTM5" s="43"/>
      <c r="CTN5" s="43"/>
      <c r="CTO5" s="43"/>
      <c r="CTP5" s="43"/>
      <c r="CTQ5" s="43"/>
      <c r="CTR5" s="43"/>
      <c r="CTS5" s="43"/>
      <c r="CTT5" s="43"/>
      <c r="CTU5" s="43"/>
      <c r="CTV5" s="43"/>
      <c r="CTW5" s="43"/>
      <c r="CTX5" s="43"/>
      <c r="CTY5" s="43"/>
      <c r="CTZ5" s="43"/>
      <c r="CUA5" s="43"/>
      <c r="CUB5" s="43"/>
      <c r="CUC5" s="43"/>
      <c r="CUD5" s="43"/>
      <c r="CUE5" s="43"/>
      <c r="CUF5" s="43"/>
      <c r="CUG5" s="43"/>
      <c r="CUH5" s="43"/>
      <c r="CUI5" s="43"/>
      <c r="CUJ5" s="43"/>
      <c r="CUK5" s="43"/>
      <c r="CUL5" s="43"/>
      <c r="CUM5" s="43"/>
      <c r="CUN5" s="43"/>
      <c r="CUO5" s="43"/>
      <c r="CUP5" s="43"/>
      <c r="CUQ5" s="43"/>
      <c r="CUR5" s="43"/>
      <c r="CUS5" s="43"/>
      <c r="CUT5" s="43"/>
      <c r="CUU5" s="43"/>
      <c r="CUV5" s="43"/>
      <c r="CUW5" s="43"/>
      <c r="CUX5" s="43"/>
      <c r="CUY5" s="43"/>
      <c r="CUZ5" s="43"/>
      <c r="CVA5" s="43"/>
      <c r="CVB5" s="43"/>
      <c r="CVC5" s="43"/>
      <c r="CVD5" s="43"/>
      <c r="CVE5" s="43"/>
      <c r="CVF5" s="43"/>
      <c r="CVG5" s="43"/>
      <c r="CVH5" s="43"/>
      <c r="CVI5" s="43"/>
      <c r="CVJ5" s="43"/>
      <c r="CVK5" s="43"/>
      <c r="CVL5" s="43"/>
      <c r="CVM5" s="43"/>
      <c r="CVN5" s="43"/>
      <c r="CVO5" s="43"/>
      <c r="CVP5" s="43"/>
      <c r="CVQ5" s="43"/>
      <c r="CVR5" s="43"/>
      <c r="CVS5" s="43"/>
      <c r="CVT5" s="43"/>
      <c r="CVU5" s="43"/>
      <c r="CVV5" s="43"/>
      <c r="CVW5" s="43"/>
      <c r="CVX5" s="43"/>
      <c r="CVY5" s="43"/>
      <c r="CVZ5" s="43"/>
      <c r="CWA5" s="43"/>
      <c r="CWB5" s="43"/>
      <c r="CWC5" s="43"/>
      <c r="CWD5" s="43"/>
      <c r="CWE5" s="43"/>
      <c r="CWF5" s="43"/>
      <c r="CWG5" s="43"/>
      <c r="CWH5" s="43"/>
      <c r="CWI5" s="43"/>
      <c r="CWJ5" s="43"/>
      <c r="CWK5" s="43"/>
      <c r="CWL5" s="43"/>
      <c r="CWM5" s="43"/>
      <c r="CWN5" s="43"/>
      <c r="CWO5" s="43"/>
      <c r="CWP5" s="43"/>
      <c r="CWQ5" s="43"/>
      <c r="CWR5" s="43"/>
      <c r="CWS5" s="43"/>
      <c r="CWT5" s="43"/>
      <c r="CWU5" s="43"/>
      <c r="CWV5" s="43"/>
      <c r="CWW5" s="43"/>
      <c r="CWX5" s="43"/>
      <c r="CWY5" s="43"/>
      <c r="CWZ5" s="43"/>
      <c r="CXA5" s="43"/>
      <c r="CXB5" s="43"/>
      <c r="CXC5" s="43"/>
      <c r="CXD5" s="43"/>
      <c r="CXE5" s="43"/>
      <c r="CXF5" s="43"/>
      <c r="CXG5" s="43"/>
      <c r="CXH5" s="43"/>
      <c r="CXI5" s="43"/>
      <c r="CXJ5" s="43"/>
      <c r="CXK5" s="43"/>
      <c r="CXL5" s="43"/>
      <c r="CXM5" s="43"/>
      <c r="CXN5" s="43"/>
      <c r="CXO5" s="43"/>
      <c r="CXP5" s="43"/>
      <c r="CXQ5" s="43"/>
      <c r="CXR5" s="43"/>
      <c r="CXS5" s="43"/>
      <c r="CXT5" s="43"/>
      <c r="CXU5" s="43"/>
      <c r="CXV5" s="43"/>
      <c r="CXW5" s="43"/>
      <c r="CXX5" s="43"/>
      <c r="CXY5" s="43"/>
      <c r="CXZ5" s="43"/>
      <c r="CYA5" s="43"/>
      <c r="CYB5" s="43"/>
      <c r="CYC5" s="43"/>
      <c r="CYD5" s="43"/>
      <c r="CYE5" s="43"/>
      <c r="CYF5" s="43"/>
      <c r="CYG5" s="43"/>
      <c r="CYH5" s="43"/>
      <c r="CYI5" s="43"/>
      <c r="CYJ5" s="43"/>
      <c r="CYK5" s="43"/>
      <c r="CYL5" s="43"/>
      <c r="CYM5" s="43"/>
      <c r="CYN5" s="43"/>
      <c r="CYO5" s="43"/>
      <c r="CYP5" s="43"/>
      <c r="CYQ5" s="43"/>
      <c r="CYR5" s="43"/>
      <c r="CYS5" s="43"/>
      <c r="CYT5" s="43"/>
      <c r="CYU5" s="43"/>
      <c r="CYV5" s="43"/>
      <c r="CYW5" s="43"/>
      <c r="CYX5" s="43"/>
      <c r="CYY5" s="43"/>
      <c r="CYZ5" s="43"/>
      <c r="CZA5" s="43"/>
      <c r="CZB5" s="43"/>
      <c r="CZC5" s="43"/>
      <c r="CZD5" s="43"/>
      <c r="CZE5" s="43"/>
      <c r="CZF5" s="43"/>
      <c r="CZG5" s="43"/>
      <c r="CZH5" s="43"/>
      <c r="CZI5" s="43"/>
      <c r="CZJ5" s="43"/>
      <c r="CZK5" s="43"/>
      <c r="CZL5" s="43"/>
      <c r="CZM5" s="43"/>
      <c r="CZN5" s="43"/>
      <c r="CZO5" s="43"/>
      <c r="CZP5" s="43"/>
      <c r="CZQ5" s="43"/>
      <c r="CZR5" s="43"/>
      <c r="CZS5" s="43"/>
      <c r="CZT5" s="43"/>
      <c r="CZU5" s="43"/>
      <c r="CZV5" s="43"/>
      <c r="CZW5" s="43"/>
      <c r="CZX5" s="43"/>
      <c r="CZY5" s="43"/>
      <c r="CZZ5" s="43"/>
      <c r="DAA5" s="43"/>
      <c r="DAB5" s="43"/>
      <c r="DAC5" s="43"/>
      <c r="DAD5" s="43"/>
      <c r="DAE5" s="43"/>
      <c r="DAF5" s="43"/>
      <c r="DAG5" s="43"/>
      <c r="DAH5" s="43"/>
      <c r="DAI5" s="43"/>
      <c r="DAJ5" s="43"/>
      <c r="DAK5" s="43"/>
      <c r="DAL5" s="43"/>
      <c r="DAM5" s="43"/>
      <c r="DAN5" s="43"/>
      <c r="DAO5" s="43"/>
      <c r="DAP5" s="43"/>
      <c r="DAQ5" s="43"/>
      <c r="DAR5" s="43"/>
      <c r="DAS5" s="43"/>
      <c r="DAT5" s="43"/>
      <c r="DAU5" s="43"/>
      <c r="DAV5" s="43"/>
      <c r="DAW5" s="43"/>
      <c r="DAX5" s="43"/>
      <c r="DAY5" s="43"/>
      <c r="DAZ5" s="43"/>
      <c r="DBA5" s="43"/>
      <c r="DBB5" s="43"/>
      <c r="DBC5" s="43"/>
      <c r="DBD5" s="43"/>
      <c r="DBE5" s="43"/>
      <c r="DBF5" s="43"/>
      <c r="DBG5" s="43"/>
      <c r="DBH5" s="43"/>
      <c r="DBI5" s="43"/>
      <c r="DBJ5" s="43"/>
      <c r="DBK5" s="43"/>
      <c r="DBL5" s="43"/>
      <c r="DBM5" s="43"/>
      <c r="DBN5" s="43"/>
      <c r="DBO5" s="43"/>
      <c r="DBP5" s="43"/>
      <c r="DBQ5" s="43"/>
      <c r="DBR5" s="43"/>
      <c r="DBS5" s="43"/>
      <c r="DBT5" s="43"/>
      <c r="DBU5" s="43"/>
      <c r="DBV5" s="43"/>
      <c r="DBW5" s="43"/>
      <c r="DBX5" s="43"/>
      <c r="DBY5" s="43"/>
      <c r="DBZ5" s="43"/>
      <c r="DCA5" s="43"/>
      <c r="DCB5" s="43"/>
      <c r="DCC5" s="43"/>
      <c r="DCD5" s="43"/>
      <c r="DCE5" s="43"/>
      <c r="DCF5" s="43"/>
      <c r="DCG5" s="43"/>
      <c r="DCH5" s="43"/>
      <c r="DCI5" s="43"/>
      <c r="DCJ5" s="43"/>
      <c r="DCK5" s="43"/>
      <c r="DCL5" s="43"/>
      <c r="DCM5" s="43"/>
      <c r="DCN5" s="43"/>
      <c r="DCO5" s="43"/>
      <c r="DCP5" s="43"/>
      <c r="DCQ5" s="43"/>
      <c r="DCR5" s="43"/>
      <c r="DCS5" s="43"/>
      <c r="DCT5" s="43"/>
      <c r="DCU5" s="43"/>
      <c r="DCV5" s="43"/>
      <c r="DCW5" s="43"/>
      <c r="DCX5" s="43"/>
      <c r="DCY5" s="43"/>
      <c r="DCZ5" s="43"/>
      <c r="DDA5" s="43"/>
      <c r="DDB5" s="43"/>
      <c r="DDC5" s="43"/>
      <c r="DDD5" s="43"/>
      <c r="DDE5" s="43"/>
      <c r="DDF5" s="43"/>
      <c r="DDG5" s="43"/>
      <c r="DDH5" s="43"/>
      <c r="DDI5" s="43"/>
      <c r="DDJ5" s="43"/>
      <c r="DDK5" s="43"/>
      <c r="DDL5" s="43"/>
      <c r="DDM5" s="43"/>
      <c r="DDN5" s="43"/>
      <c r="DDO5" s="43"/>
      <c r="DDP5" s="43"/>
      <c r="DDQ5" s="43"/>
      <c r="DDR5" s="43"/>
      <c r="DDS5" s="43"/>
      <c r="DDT5" s="43"/>
      <c r="DDU5" s="43"/>
      <c r="DDV5" s="43"/>
      <c r="DDW5" s="43"/>
      <c r="DDX5" s="43"/>
      <c r="DDY5" s="43"/>
      <c r="DDZ5" s="43"/>
      <c r="DEA5" s="43"/>
      <c r="DEB5" s="43"/>
      <c r="DEC5" s="43"/>
      <c r="DED5" s="43"/>
      <c r="DEE5" s="43"/>
      <c r="DEF5" s="43"/>
      <c r="DEG5" s="43"/>
      <c r="DEH5" s="43"/>
      <c r="DEI5" s="43"/>
      <c r="DEJ5" s="43"/>
      <c r="DEK5" s="43"/>
      <c r="DEL5" s="43"/>
      <c r="DEM5" s="43"/>
      <c r="DEN5" s="43"/>
      <c r="DEO5" s="43"/>
      <c r="DEP5" s="43"/>
      <c r="DEQ5" s="43"/>
      <c r="DER5" s="43"/>
      <c r="DES5" s="43"/>
      <c r="DET5" s="43"/>
      <c r="DEU5" s="43"/>
      <c r="DEV5" s="43"/>
      <c r="DEW5" s="43"/>
      <c r="DEX5" s="43"/>
      <c r="DEY5" s="43"/>
      <c r="DEZ5" s="43"/>
      <c r="DFA5" s="43"/>
      <c r="DFB5" s="43"/>
      <c r="DFC5" s="43"/>
      <c r="DFD5" s="43"/>
      <c r="DFE5" s="43"/>
      <c r="DFF5" s="43"/>
      <c r="DFG5" s="43"/>
      <c r="DFH5" s="43"/>
      <c r="DFI5" s="43"/>
      <c r="DFJ5" s="43"/>
      <c r="DFK5" s="43"/>
      <c r="DFL5" s="43"/>
      <c r="DFM5" s="43"/>
      <c r="DFN5" s="43"/>
      <c r="DFO5" s="43"/>
      <c r="DFP5" s="43"/>
      <c r="DFQ5" s="43"/>
      <c r="DFR5" s="43"/>
      <c r="DFS5" s="43"/>
      <c r="DFT5" s="43"/>
      <c r="DFU5" s="43"/>
      <c r="DFV5" s="43"/>
      <c r="DFW5" s="43"/>
      <c r="DFX5" s="43"/>
      <c r="DFY5" s="43"/>
      <c r="DFZ5" s="43"/>
      <c r="DGA5" s="43"/>
      <c r="DGB5" s="43"/>
      <c r="DGC5" s="43"/>
      <c r="DGD5" s="43"/>
      <c r="DGE5" s="43"/>
      <c r="DGF5" s="43"/>
      <c r="DGG5" s="43"/>
      <c r="DGH5" s="43"/>
      <c r="DGI5" s="43"/>
      <c r="DGJ5" s="43"/>
      <c r="DGK5" s="43"/>
      <c r="DGL5" s="43"/>
      <c r="DGM5" s="43"/>
      <c r="DGN5" s="43"/>
      <c r="DGO5" s="43"/>
      <c r="DGP5" s="43"/>
      <c r="DGQ5" s="43"/>
      <c r="DGR5" s="43"/>
      <c r="DGS5" s="43"/>
      <c r="DGT5" s="43"/>
      <c r="DGU5" s="43"/>
      <c r="DGV5" s="43"/>
      <c r="DGW5" s="43"/>
      <c r="DGX5" s="43"/>
      <c r="DGY5" s="43"/>
      <c r="DGZ5" s="43"/>
      <c r="DHA5" s="43"/>
      <c r="DHB5" s="43"/>
      <c r="DHC5" s="43"/>
      <c r="DHD5" s="43"/>
      <c r="DHE5" s="43"/>
      <c r="DHF5" s="43"/>
      <c r="DHG5" s="43"/>
      <c r="DHH5" s="43"/>
      <c r="DHI5" s="43"/>
      <c r="DHJ5" s="43"/>
      <c r="DHK5" s="43"/>
      <c r="DHL5" s="43"/>
      <c r="DHM5" s="43"/>
      <c r="DHN5" s="43"/>
      <c r="DHO5" s="43"/>
      <c r="DHP5" s="43"/>
      <c r="DHQ5" s="43"/>
      <c r="DHR5" s="43"/>
      <c r="DHS5" s="43"/>
      <c r="DHT5" s="43"/>
      <c r="DHU5" s="43"/>
      <c r="DHV5" s="43"/>
      <c r="DHW5" s="43"/>
      <c r="DHX5" s="43"/>
      <c r="DHY5" s="43"/>
      <c r="DHZ5" s="43"/>
      <c r="DIA5" s="43"/>
      <c r="DIB5" s="43"/>
      <c r="DIC5" s="43"/>
      <c r="DID5" s="43"/>
      <c r="DIE5" s="43"/>
      <c r="DIF5" s="43"/>
      <c r="DIG5" s="43"/>
      <c r="DIH5" s="43"/>
      <c r="DII5" s="43"/>
      <c r="DIJ5" s="43"/>
      <c r="DIK5" s="43"/>
      <c r="DIL5" s="43"/>
      <c r="DIM5" s="43"/>
      <c r="DIN5" s="43"/>
      <c r="DIO5" s="43"/>
      <c r="DIP5" s="43"/>
      <c r="DIQ5" s="43"/>
      <c r="DIR5" s="43"/>
      <c r="DIS5" s="43"/>
      <c r="DIT5" s="43"/>
      <c r="DIU5" s="43"/>
      <c r="DIV5" s="43"/>
      <c r="DIW5" s="43"/>
      <c r="DIX5" s="43"/>
      <c r="DIY5" s="43"/>
      <c r="DIZ5" s="43"/>
      <c r="DJA5" s="43"/>
      <c r="DJB5" s="43"/>
      <c r="DJC5" s="43"/>
      <c r="DJD5" s="43"/>
      <c r="DJE5" s="43"/>
      <c r="DJF5" s="43"/>
      <c r="DJG5" s="43"/>
      <c r="DJH5" s="43"/>
      <c r="DJI5" s="43"/>
      <c r="DJJ5" s="43"/>
      <c r="DJK5" s="43"/>
      <c r="DJL5" s="43"/>
      <c r="DJM5" s="43"/>
      <c r="DJN5" s="43"/>
      <c r="DJO5" s="43"/>
      <c r="DJP5" s="43"/>
      <c r="DJQ5" s="43"/>
      <c r="DJR5" s="43"/>
      <c r="DJS5" s="43"/>
      <c r="DJT5" s="43"/>
      <c r="DJU5" s="43"/>
      <c r="DJV5" s="43"/>
      <c r="DJW5" s="43"/>
      <c r="DJX5" s="43"/>
      <c r="DJY5" s="43"/>
      <c r="DJZ5" s="43"/>
      <c r="DKA5" s="43"/>
      <c r="DKB5" s="43"/>
      <c r="DKC5" s="43"/>
      <c r="DKD5" s="43"/>
      <c r="DKE5" s="43"/>
      <c r="DKF5" s="43"/>
      <c r="DKG5" s="43"/>
      <c r="DKH5" s="43"/>
      <c r="DKI5" s="43"/>
      <c r="DKJ5" s="43"/>
      <c r="DKK5" s="43"/>
      <c r="DKL5" s="43"/>
      <c r="DKM5" s="43"/>
      <c r="DKN5" s="43"/>
      <c r="DKO5" s="43"/>
      <c r="DKP5" s="43"/>
      <c r="DKQ5" s="43"/>
      <c r="DKR5" s="43"/>
      <c r="DKS5" s="43"/>
      <c r="DKT5" s="43"/>
      <c r="DKU5" s="43"/>
      <c r="DKV5" s="43"/>
      <c r="DKW5" s="43"/>
      <c r="DKX5" s="43"/>
      <c r="DKY5" s="43"/>
      <c r="DKZ5" s="43"/>
      <c r="DLA5" s="43"/>
      <c r="DLB5" s="43"/>
      <c r="DLC5" s="43"/>
      <c r="DLD5" s="43"/>
      <c r="DLE5" s="43"/>
      <c r="DLF5" s="43"/>
      <c r="DLG5" s="43"/>
      <c r="DLH5" s="43"/>
      <c r="DLI5" s="43"/>
      <c r="DLJ5" s="43"/>
      <c r="DLK5" s="43"/>
      <c r="DLL5" s="43"/>
      <c r="DLM5" s="43"/>
      <c r="DLN5" s="43"/>
      <c r="DLO5" s="43"/>
      <c r="DLP5" s="43"/>
      <c r="DLQ5" s="43"/>
      <c r="DLR5" s="43"/>
      <c r="DLS5" s="43"/>
      <c r="DLT5" s="43"/>
      <c r="DLU5" s="43"/>
      <c r="DLV5" s="43"/>
      <c r="DLW5" s="43"/>
      <c r="DLX5" s="43"/>
      <c r="DLY5" s="43"/>
      <c r="DLZ5" s="43"/>
      <c r="DMA5" s="43"/>
      <c r="DMB5" s="43"/>
      <c r="DMC5" s="43"/>
      <c r="DMD5" s="43"/>
      <c r="DME5" s="43"/>
      <c r="DMF5" s="43"/>
      <c r="DMG5" s="43"/>
      <c r="DMH5" s="43"/>
      <c r="DMI5" s="43"/>
      <c r="DMJ5" s="43"/>
      <c r="DMK5" s="43"/>
      <c r="DML5" s="43"/>
      <c r="DMM5" s="43"/>
      <c r="DMN5" s="43"/>
      <c r="DMO5" s="43"/>
      <c r="DMP5" s="43"/>
      <c r="DMQ5" s="43"/>
      <c r="DMR5" s="43"/>
      <c r="DMS5" s="43"/>
      <c r="DMT5" s="43"/>
      <c r="DMU5" s="43"/>
      <c r="DMV5" s="43"/>
      <c r="DMW5" s="43"/>
      <c r="DMX5" s="43"/>
      <c r="DMY5" s="43"/>
      <c r="DMZ5" s="43"/>
      <c r="DNA5" s="43"/>
      <c r="DNB5" s="43"/>
      <c r="DNC5" s="43"/>
      <c r="DND5" s="43"/>
      <c r="DNE5" s="43"/>
      <c r="DNF5" s="43"/>
      <c r="DNG5" s="43"/>
      <c r="DNH5" s="43"/>
      <c r="DNI5" s="43"/>
      <c r="DNJ5" s="43"/>
      <c r="DNK5" s="43"/>
      <c r="DNL5" s="43"/>
      <c r="DNM5" s="43"/>
      <c r="DNN5" s="43"/>
      <c r="DNO5" s="43"/>
      <c r="DNP5" s="43"/>
      <c r="DNQ5" s="43"/>
      <c r="DNR5" s="43"/>
      <c r="DNS5" s="43"/>
      <c r="DNT5" s="43"/>
      <c r="DNU5" s="43"/>
      <c r="DNV5" s="43"/>
      <c r="DNW5" s="43"/>
      <c r="DNX5" s="43"/>
      <c r="DNY5" s="43"/>
      <c r="DNZ5" s="43"/>
      <c r="DOA5" s="43"/>
      <c r="DOB5" s="43"/>
      <c r="DOC5" s="43"/>
      <c r="DOD5" s="43"/>
      <c r="DOE5" s="43"/>
      <c r="DOF5" s="43"/>
      <c r="DOG5" s="43"/>
      <c r="DOH5" s="43"/>
      <c r="DOI5" s="43"/>
      <c r="DOJ5" s="43"/>
      <c r="DOK5" s="43"/>
      <c r="DOL5" s="43"/>
      <c r="DOM5" s="43"/>
      <c r="DON5" s="43"/>
      <c r="DOO5" s="43"/>
      <c r="DOP5" s="43"/>
      <c r="DOQ5" s="43"/>
      <c r="DOR5" s="43"/>
      <c r="DOS5" s="43"/>
      <c r="DOT5" s="43"/>
      <c r="DOU5" s="43"/>
      <c r="DOV5" s="43"/>
      <c r="DOW5" s="43"/>
      <c r="DOX5" s="43"/>
      <c r="DOY5" s="43"/>
      <c r="DOZ5" s="43"/>
      <c r="DPA5" s="43"/>
      <c r="DPB5" s="43"/>
      <c r="DPC5" s="43"/>
      <c r="DPD5" s="43"/>
      <c r="DPE5" s="43"/>
      <c r="DPF5" s="43"/>
      <c r="DPG5" s="43"/>
      <c r="DPH5" s="43"/>
      <c r="DPI5" s="43"/>
      <c r="DPJ5" s="43"/>
      <c r="DPK5" s="43"/>
      <c r="DPL5" s="43"/>
      <c r="DPM5" s="43"/>
      <c r="DPN5" s="43"/>
      <c r="DPO5" s="43"/>
      <c r="DPP5" s="43"/>
      <c r="DPQ5" s="43"/>
      <c r="DPR5" s="43"/>
      <c r="DPS5" s="43"/>
      <c r="DPT5" s="43"/>
      <c r="DPU5" s="43"/>
      <c r="DPV5" s="43"/>
      <c r="DPW5" s="43"/>
      <c r="DPX5" s="43"/>
      <c r="DPY5" s="43"/>
      <c r="DPZ5" s="43"/>
      <c r="DQA5" s="43"/>
      <c r="DQB5" s="43"/>
      <c r="DQC5" s="43"/>
      <c r="DQD5" s="43"/>
      <c r="DQE5" s="43"/>
      <c r="DQF5" s="43"/>
      <c r="DQG5" s="43"/>
      <c r="DQH5" s="43"/>
      <c r="DQI5" s="43"/>
      <c r="DQJ5" s="43"/>
      <c r="DQK5" s="43"/>
      <c r="DQL5" s="43"/>
      <c r="DQM5" s="43"/>
      <c r="DQN5" s="43"/>
      <c r="DQO5" s="43"/>
      <c r="DQP5" s="43"/>
      <c r="DQQ5" s="43"/>
      <c r="DQR5" s="43"/>
      <c r="DQS5" s="43"/>
      <c r="DQT5" s="43"/>
      <c r="DQU5" s="43"/>
      <c r="DQV5" s="43"/>
      <c r="DQW5" s="43"/>
      <c r="DQX5" s="43"/>
      <c r="DQY5" s="43"/>
      <c r="DQZ5" s="43"/>
      <c r="DRA5" s="43"/>
      <c r="DRB5" s="43"/>
      <c r="DRC5" s="43"/>
      <c r="DRD5" s="43"/>
      <c r="DRE5" s="43"/>
      <c r="DRF5" s="43"/>
      <c r="DRG5" s="43"/>
      <c r="DRH5" s="43"/>
      <c r="DRI5" s="43"/>
      <c r="DRJ5" s="43"/>
      <c r="DRK5" s="43"/>
      <c r="DRL5" s="43"/>
      <c r="DRM5" s="43"/>
      <c r="DRN5" s="43"/>
      <c r="DRO5" s="43"/>
      <c r="DRP5" s="43"/>
      <c r="DRQ5" s="43"/>
      <c r="DRR5" s="43"/>
      <c r="DRS5" s="43"/>
      <c r="DRT5" s="43"/>
      <c r="DRU5" s="43"/>
      <c r="DRV5" s="43"/>
      <c r="DRW5" s="43"/>
      <c r="DRX5" s="43"/>
      <c r="DRY5" s="43"/>
      <c r="DRZ5" s="43"/>
      <c r="DSA5" s="43"/>
      <c r="DSB5" s="43"/>
      <c r="DSC5" s="43"/>
      <c r="DSD5" s="43"/>
      <c r="DSE5" s="43"/>
      <c r="DSF5" s="43"/>
      <c r="DSG5" s="43"/>
      <c r="DSH5" s="43"/>
      <c r="DSI5" s="43"/>
      <c r="DSJ5" s="43"/>
      <c r="DSK5" s="43"/>
      <c r="DSL5" s="43"/>
      <c r="DSM5" s="43"/>
      <c r="DSN5" s="43"/>
      <c r="DSO5" s="43"/>
      <c r="DSP5" s="43"/>
      <c r="DSQ5" s="43"/>
      <c r="DSR5" s="43"/>
      <c r="DSS5" s="43"/>
      <c r="DST5" s="43"/>
      <c r="DSU5" s="43"/>
      <c r="DSV5" s="43"/>
      <c r="DSW5" s="43"/>
      <c r="DSX5" s="43"/>
      <c r="DSY5" s="43"/>
      <c r="DSZ5" s="43"/>
      <c r="DTA5" s="43"/>
      <c r="DTB5" s="43"/>
      <c r="DTC5" s="43"/>
      <c r="DTD5" s="43"/>
      <c r="DTE5" s="43"/>
      <c r="DTF5" s="43"/>
      <c r="DTG5" s="43"/>
      <c r="DTH5" s="43"/>
      <c r="DTI5" s="43"/>
      <c r="DTJ5" s="43"/>
      <c r="DTK5" s="43"/>
      <c r="DTL5" s="43"/>
      <c r="DTM5" s="43"/>
      <c r="DTN5" s="43"/>
      <c r="DTO5" s="43"/>
      <c r="DTP5" s="43"/>
      <c r="DTQ5" s="43"/>
      <c r="DTR5" s="43"/>
      <c r="DTS5" s="43"/>
      <c r="DTT5" s="43"/>
      <c r="DTU5" s="43"/>
      <c r="DTV5" s="43"/>
      <c r="DTW5" s="43"/>
      <c r="DTX5" s="43"/>
      <c r="DTY5" s="43"/>
      <c r="DTZ5" s="43"/>
      <c r="DUA5" s="43"/>
      <c r="DUB5" s="43"/>
      <c r="DUC5" s="43"/>
      <c r="DUD5" s="43"/>
      <c r="DUE5" s="43"/>
      <c r="DUF5" s="43"/>
      <c r="DUG5" s="43"/>
      <c r="DUH5" s="43"/>
      <c r="DUI5" s="43"/>
      <c r="DUJ5" s="43"/>
      <c r="DUK5" s="43"/>
      <c r="DUL5" s="43"/>
      <c r="DUM5" s="43"/>
      <c r="DUN5" s="43"/>
      <c r="DUO5" s="43"/>
      <c r="DUP5" s="43"/>
      <c r="DUQ5" s="43"/>
      <c r="DUR5" s="43"/>
      <c r="DUS5" s="43"/>
      <c r="DUT5" s="43"/>
      <c r="DUU5" s="43"/>
      <c r="DUV5" s="43"/>
      <c r="DUW5" s="43"/>
      <c r="DUX5" s="43"/>
      <c r="DUY5" s="43"/>
      <c r="DUZ5" s="43"/>
      <c r="DVA5" s="43"/>
      <c r="DVB5" s="43"/>
      <c r="DVC5" s="43"/>
      <c r="DVD5" s="43"/>
      <c r="DVE5" s="43"/>
      <c r="DVF5" s="43"/>
      <c r="DVG5" s="43"/>
      <c r="DVH5" s="43"/>
      <c r="DVI5" s="43"/>
      <c r="DVJ5" s="43"/>
      <c r="DVK5" s="43"/>
      <c r="DVL5" s="43"/>
      <c r="DVM5" s="43"/>
      <c r="DVN5" s="43"/>
      <c r="DVO5" s="43"/>
      <c r="DVP5" s="43"/>
      <c r="DVQ5" s="43"/>
      <c r="DVR5" s="43"/>
      <c r="DVS5" s="43"/>
      <c r="DVT5" s="43"/>
      <c r="DVU5" s="43"/>
      <c r="DVV5" s="43"/>
      <c r="DVW5" s="43"/>
      <c r="DVX5" s="43"/>
      <c r="DVY5" s="43"/>
      <c r="DVZ5" s="43"/>
      <c r="DWA5" s="43"/>
      <c r="DWB5" s="43"/>
      <c r="DWC5" s="43"/>
      <c r="DWD5" s="43"/>
      <c r="DWE5" s="43"/>
      <c r="DWF5" s="43"/>
      <c r="DWG5" s="43"/>
      <c r="DWH5" s="43"/>
      <c r="DWI5" s="43"/>
      <c r="DWJ5" s="43"/>
      <c r="DWK5" s="43"/>
      <c r="DWL5" s="43"/>
      <c r="DWM5" s="43"/>
      <c r="DWN5" s="43"/>
      <c r="DWO5" s="43"/>
      <c r="DWP5" s="43"/>
      <c r="DWQ5" s="43"/>
    </row>
    <row r="6" spans="1:3319">
      <c r="A6" s="35" t="s">
        <v>14</v>
      </c>
      <c r="B6" s="36" t="s">
        <v>15</v>
      </c>
      <c r="C6" s="37" t="s">
        <v>12</v>
      </c>
      <c r="D6" s="36" t="s">
        <v>16</v>
      </c>
      <c r="E6" s="48" t="s">
        <v>17</v>
      </c>
      <c r="F6" s="48" t="s">
        <v>17</v>
      </c>
    </row>
    <row r="7" spans="1:3319" s="56" customFormat="1">
      <c r="A7" s="53" t="s">
        <v>18</v>
      </c>
      <c r="B7" s="54" t="s">
        <v>19</v>
      </c>
      <c r="C7" s="57" t="s">
        <v>12</v>
      </c>
      <c r="D7" s="54" t="s">
        <v>20</v>
      </c>
      <c r="E7" s="58" t="s">
        <v>17</v>
      </c>
      <c r="F7" s="58" t="s">
        <v>17</v>
      </c>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c r="AMI7" s="43"/>
      <c r="AMJ7" s="43"/>
      <c r="AMK7" s="43"/>
      <c r="AML7" s="43"/>
      <c r="AMM7" s="43"/>
      <c r="AMN7" s="43"/>
      <c r="AMO7" s="43"/>
      <c r="AMP7" s="43"/>
      <c r="AMQ7" s="43"/>
      <c r="AMR7" s="43"/>
      <c r="AMS7" s="43"/>
      <c r="AMT7" s="43"/>
      <c r="AMU7" s="43"/>
      <c r="AMV7" s="43"/>
      <c r="AMW7" s="43"/>
      <c r="AMX7" s="43"/>
      <c r="AMY7" s="43"/>
      <c r="AMZ7" s="43"/>
      <c r="ANA7" s="43"/>
      <c r="ANB7" s="43"/>
      <c r="ANC7" s="43"/>
      <c r="AND7" s="43"/>
      <c r="ANE7" s="43"/>
      <c r="ANF7" s="43"/>
      <c r="ANG7" s="43"/>
      <c r="ANH7" s="43"/>
      <c r="ANI7" s="43"/>
      <c r="ANJ7" s="43"/>
      <c r="ANK7" s="43"/>
      <c r="ANL7" s="43"/>
      <c r="ANM7" s="43"/>
      <c r="ANN7" s="43"/>
      <c r="ANO7" s="43"/>
      <c r="ANP7" s="43"/>
      <c r="ANQ7" s="43"/>
      <c r="ANR7" s="43"/>
      <c r="ANS7" s="43"/>
      <c r="ANT7" s="43"/>
      <c r="ANU7" s="43"/>
      <c r="ANV7" s="43"/>
      <c r="ANW7" s="43"/>
      <c r="ANX7" s="43"/>
      <c r="ANY7" s="43"/>
      <c r="ANZ7" s="43"/>
      <c r="AOA7" s="43"/>
      <c r="AOB7" s="43"/>
      <c r="AOC7" s="43"/>
      <c r="AOD7" s="43"/>
      <c r="AOE7" s="43"/>
      <c r="AOF7" s="43"/>
      <c r="AOG7" s="43"/>
      <c r="AOH7" s="43"/>
      <c r="AOI7" s="43"/>
      <c r="AOJ7" s="43"/>
      <c r="AOK7" s="43"/>
      <c r="AOL7" s="43"/>
      <c r="AOM7" s="43"/>
      <c r="AON7" s="43"/>
      <c r="AOO7" s="43"/>
      <c r="AOP7" s="43"/>
      <c r="AOQ7" s="43"/>
      <c r="AOR7" s="43"/>
      <c r="AOS7" s="43"/>
      <c r="AOT7" s="43"/>
      <c r="AOU7" s="43"/>
      <c r="AOV7" s="43"/>
      <c r="AOW7" s="43"/>
      <c r="AOX7" s="43"/>
      <c r="AOY7" s="43"/>
      <c r="AOZ7" s="43"/>
      <c r="APA7" s="43"/>
      <c r="APB7" s="43"/>
      <c r="APC7" s="43"/>
      <c r="APD7" s="43"/>
      <c r="APE7" s="43"/>
      <c r="APF7" s="43"/>
      <c r="APG7" s="43"/>
      <c r="APH7" s="43"/>
      <c r="API7" s="43"/>
      <c r="APJ7" s="43"/>
      <c r="APK7" s="43"/>
      <c r="APL7" s="43"/>
      <c r="APM7" s="43"/>
      <c r="APN7" s="43"/>
      <c r="APO7" s="43"/>
      <c r="APP7" s="43"/>
      <c r="APQ7" s="43"/>
      <c r="APR7" s="43"/>
      <c r="APS7" s="43"/>
      <c r="APT7" s="43"/>
      <c r="APU7" s="43"/>
      <c r="APV7" s="43"/>
      <c r="APW7" s="43"/>
      <c r="APX7" s="43"/>
      <c r="APY7" s="43"/>
      <c r="APZ7" s="43"/>
      <c r="AQA7" s="43"/>
      <c r="AQB7" s="43"/>
      <c r="AQC7" s="43"/>
      <c r="AQD7" s="43"/>
      <c r="AQE7" s="43"/>
      <c r="AQF7" s="43"/>
      <c r="AQG7" s="43"/>
      <c r="AQH7" s="43"/>
      <c r="AQI7" s="43"/>
      <c r="AQJ7" s="43"/>
      <c r="AQK7" s="43"/>
      <c r="AQL7" s="43"/>
      <c r="AQM7" s="43"/>
      <c r="AQN7" s="43"/>
      <c r="AQO7" s="43"/>
      <c r="AQP7" s="43"/>
      <c r="AQQ7" s="43"/>
      <c r="AQR7" s="43"/>
      <c r="AQS7" s="43"/>
      <c r="AQT7" s="43"/>
      <c r="AQU7" s="43"/>
      <c r="AQV7" s="43"/>
      <c r="AQW7" s="43"/>
      <c r="AQX7" s="43"/>
      <c r="AQY7" s="43"/>
      <c r="AQZ7" s="43"/>
      <c r="ARA7" s="43"/>
      <c r="ARB7" s="43"/>
      <c r="ARC7" s="43"/>
      <c r="ARD7" s="43"/>
      <c r="ARE7" s="43"/>
      <c r="ARF7" s="43"/>
      <c r="ARG7" s="43"/>
      <c r="ARH7" s="43"/>
      <c r="ARI7" s="43"/>
      <c r="ARJ7" s="43"/>
      <c r="ARK7" s="43"/>
      <c r="ARL7" s="43"/>
      <c r="ARM7" s="43"/>
      <c r="ARN7" s="43"/>
      <c r="ARO7" s="43"/>
      <c r="ARP7" s="43"/>
      <c r="ARQ7" s="43"/>
      <c r="ARR7" s="43"/>
      <c r="ARS7" s="43"/>
      <c r="ART7" s="43"/>
      <c r="ARU7" s="43"/>
      <c r="ARV7" s="43"/>
      <c r="ARW7" s="43"/>
      <c r="ARX7" s="43"/>
      <c r="ARY7" s="43"/>
      <c r="ARZ7" s="43"/>
      <c r="ASA7" s="43"/>
      <c r="ASB7" s="43"/>
      <c r="ASC7" s="43"/>
      <c r="ASD7" s="43"/>
      <c r="ASE7" s="43"/>
      <c r="ASF7" s="43"/>
      <c r="ASG7" s="43"/>
      <c r="ASH7" s="43"/>
      <c r="ASI7" s="43"/>
      <c r="ASJ7" s="43"/>
      <c r="ASK7" s="43"/>
      <c r="ASL7" s="43"/>
      <c r="ASM7" s="43"/>
      <c r="ASN7" s="43"/>
      <c r="ASO7" s="43"/>
      <c r="ASP7" s="43"/>
      <c r="ASQ7" s="43"/>
      <c r="ASR7" s="43"/>
      <c r="ASS7" s="43"/>
      <c r="AST7" s="43"/>
      <c r="ASU7" s="43"/>
      <c r="ASV7" s="43"/>
      <c r="ASW7" s="43"/>
      <c r="ASX7" s="43"/>
      <c r="ASY7" s="43"/>
      <c r="ASZ7" s="43"/>
      <c r="ATA7" s="43"/>
      <c r="ATB7" s="43"/>
      <c r="ATC7" s="43"/>
      <c r="ATD7" s="43"/>
      <c r="ATE7" s="43"/>
      <c r="ATF7" s="43"/>
      <c r="ATG7" s="43"/>
      <c r="ATH7" s="43"/>
      <c r="ATI7" s="43"/>
      <c r="ATJ7" s="43"/>
      <c r="ATK7" s="43"/>
      <c r="ATL7" s="43"/>
      <c r="ATM7" s="43"/>
      <c r="ATN7" s="43"/>
      <c r="ATO7" s="43"/>
      <c r="ATP7" s="43"/>
      <c r="ATQ7" s="43"/>
      <c r="ATR7" s="43"/>
      <c r="ATS7" s="43"/>
      <c r="ATT7" s="43"/>
      <c r="ATU7" s="43"/>
      <c r="ATV7" s="43"/>
      <c r="ATW7" s="43"/>
      <c r="ATX7" s="43"/>
      <c r="ATY7" s="43"/>
      <c r="ATZ7" s="43"/>
      <c r="AUA7" s="43"/>
      <c r="AUB7" s="43"/>
      <c r="AUC7" s="43"/>
      <c r="AUD7" s="43"/>
      <c r="AUE7" s="43"/>
      <c r="AUF7" s="43"/>
      <c r="AUG7" s="43"/>
      <c r="AUH7" s="43"/>
      <c r="AUI7" s="43"/>
      <c r="AUJ7" s="43"/>
      <c r="AUK7" s="43"/>
      <c r="AUL7" s="43"/>
      <c r="AUM7" s="43"/>
      <c r="AUN7" s="43"/>
      <c r="AUO7" s="43"/>
      <c r="AUP7" s="43"/>
      <c r="AUQ7" s="43"/>
      <c r="AUR7" s="43"/>
      <c r="AUS7" s="43"/>
      <c r="AUT7" s="43"/>
      <c r="AUU7" s="43"/>
      <c r="AUV7" s="43"/>
      <c r="AUW7" s="43"/>
      <c r="AUX7" s="43"/>
      <c r="AUY7" s="43"/>
      <c r="AUZ7" s="43"/>
      <c r="AVA7" s="43"/>
      <c r="AVB7" s="43"/>
      <c r="AVC7" s="43"/>
      <c r="AVD7" s="43"/>
      <c r="AVE7" s="43"/>
      <c r="AVF7" s="43"/>
      <c r="AVG7" s="43"/>
      <c r="AVH7" s="43"/>
      <c r="AVI7" s="43"/>
      <c r="AVJ7" s="43"/>
      <c r="AVK7" s="43"/>
      <c r="AVL7" s="43"/>
      <c r="AVM7" s="43"/>
      <c r="AVN7" s="43"/>
      <c r="AVO7" s="43"/>
      <c r="AVP7" s="43"/>
      <c r="AVQ7" s="43"/>
      <c r="AVR7" s="43"/>
      <c r="AVS7" s="43"/>
      <c r="AVT7" s="43"/>
      <c r="AVU7" s="43"/>
      <c r="AVV7" s="43"/>
      <c r="AVW7" s="43"/>
      <c r="AVX7" s="43"/>
      <c r="AVY7" s="43"/>
      <c r="AVZ7" s="43"/>
      <c r="AWA7" s="43"/>
      <c r="AWB7" s="43"/>
      <c r="AWC7" s="43"/>
      <c r="AWD7" s="43"/>
      <c r="AWE7" s="43"/>
      <c r="AWF7" s="43"/>
      <c r="AWG7" s="43"/>
      <c r="AWH7" s="43"/>
      <c r="AWI7" s="43"/>
      <c r="AWJ7" s="43"/>
      <c r="AWK7" s="43"/>
      <c r="AWL7" s="43"/>
      <c r="AWM7" s="43"/>
      <c r="AWN7" s="43"/>
      <c r="AWO7" s="43"/>
      <c r="AWP7" s="43"/>
      <c r="AWQ7" s="43"/>
      <c r="AWR7" s="43"/>
      <c r="AWS7" s="43"/>
      <c r="AWT7" s="43"/>
      <c r="AWU7" s="43"/>
      <c r="AWV7" s="43"/>
      <c r="AWW7" s="43"/>
      <c r="AWX7" s="43"/>
      <c r="AWY7" s="43"/>
      <c r="AWZ7" s="43"/>
      <c r="AXA7" s="43"/>
      <c r="AXB7" s="43"/>
      <c r="AXC7" s="43"/>
      <c r="AXD7" s="43"/>
      <c r="AXE7" s="43"/>
      <c r="AXF7" s="43"/>
      <c r="AXG7" s="43"/>
      <c r="AXH7" s="43"/>
      <c r="AXI7" s="43"/>
      <c r="AXJ7" s="43"/>
      <c r="AXK7" s="43"/>
      <c r="AXL7" s="43"/>
      <c r="AXM7" s="43"/>
      <c r="AXN7" s="43"/>
      <c r="AXO7" s="43"/>
      <c r="AXP7" s="43"/>
      <c r="AXQ7" s="43"/>
      <c r="AXR7" s="43"/>
      <c r="AXS7" s="43"/>
      <c r="AXT7" s="43"/>
      <c r="AXU7" s="43"/>
      <c r="AXV7" s="43"/>
      <c r="AXW7" s="43"/>
      <c r="AXX7" s="43"/>
      <c r="AXY7" s="43"/>
      <c r="AXZ7" s="43"/>
      <c r="AYA7" s="43"/>
      <c r="AYB7" s="43"/>
      <c r="AYC7" s="43"/>
      <c r="AYD7" s="43"/>
      <c r="AYE7" s="43"/>
      <c r="AYF7" s="43"/>
      <c r="AYG7" s="43"/>
      <c r="AYH7" s="43"/>
      <c r="AYI7" s="43"/>
      <c r="AYJ7" s="43"/>
      <c r="AYK7" s="43"/>
      <c r="AYL7" s="43"/>
      <c r="AYM7" s="43"/>
      <c r="AYN7" s="43"/>
      <c r="AYO7" s="43"/>
      <c r="AYP7" s="43"/>
      <c r="AYQ7" s="43"/>
      <c r="AYR7" s="43"/>
      <c r="AYS7" s="43"/>
      <c r="AYT7" s="43"/>
      <c r="AYU7" s="43"/>
      <c r="AYV7" s="43"/>
      <c r="AYW7" s="43"/>
      <c r="AYX7" s="43"/>
      <c r="AYY7" s="43"/>
      <c r="AYZ7" s="43"/>
      <c r="AZA7" s="43"/>
      <c r="AZB7" s="43"/>
      <c r="AZC7" s="43"/>
      <c r="AZD7" s="43"/>
      <c r="AZE7" s="43"/>
      <c r="AZF7" s="43"/>
      <c r="AZG7" s="43"/>
      <c r="AZH7" s="43"/>
      <c r="AZI7" s="43"/>
      <c r="AZJ7" s="43"/>
      <c r="AZK7" s="43"/>
      <c r="AZL7" s="43"/>
      <c r="AZM7" s="43"/>
      <c r="AZN7" s="43"/>
      <c r="AZO7" s="43"/>
      <c r="AZP7" s="43"/>
      <c r="AZQ7" s="43"/>
      <c r="AZR7" s="43"/>
      <c r="AZS7" s="43"/>
      <c r="AZT7" s="43"/>
      <c r="AZU7" s="43"/>
      <c r="AZV7" s="43"/>
      <c r="AZW7" s="43"/>
      <c r="AZX7" s="43"/>
      <c r="AZY7" s="43"/>
      <c r="AZZ7" s="43"/>
      <c r="BAA7" s="43"/>
      <c r="BAB7" s="43"/>
      <c r="BAC7" s="43"/>
      <c r="BAD7" s="43"/>
      <c r="BAE7" s="43"/>
      <c r="BAF7" s="43"/>
      <c r="BAG7" s="43"/>
      <c r="BAH7" s="43"/>
      <c r="BAI7" s="43"/>
      <c r="BAJ7" s="43"/>
      <c r="BAK7" s="43"/>
      <c r="BAL7" s="43"/>
      <c r="BAM7" s="43"/>
      <c r="BAN7" s="43"/>
      <c r="BAO7" s="43"/>
      <c r="BAP7" s="43"/>
      <c r="BAQ7" s="43"/>
      <c r="BAR7" s="43"/>
      <c r="BAS7" s="43"/>
      <c r="BAT7" s="43"/>
      <c r="BAU7" s="43"/>
      <c r="BAV7" s="43"/>
      <c r="BAW7" s="43"/>
      <c r="BAX7" s="43"/>
      <c r="BAY7" s="43"/>
      <c r="BAZ7" s="43"/>
      <c r="BBA7" s="43"/>
      <c r="BBB7" s="43"/>
      <c r="BBC7" s="43"/>
      <c r="BBD7" s="43"/>
      <c r="BBE7" s="43"/>
      <c r="BBF7" s="43"/>
      <c r="BBG7" s="43"/>
      <c r="BBH7" s="43"/>
      <c r="BBI7" s="43"/>
      <c r="BBJ7" s="43"/>
      <c r="BBK7" s="43"/>
      <c r="BBL7" s="43"/>
      <c r="BBM7" s="43"/>
      <c r="BBN7" s="43"/>
      <c r="BBO7" s="43"/>
      <c r="BBP7" s="43"/>
      <c r="BBQ7" s="43"/>
      <c r="BBR7" s="43"/>
      <c r="BBS7" s="43"/>
      <c r="BBT7" s="43"/>
      <c r="BBU7" s="43"/>
      <c r="BBV7" s="43"/>
      <c r="BBW7" s="43"/>
      <c r="BBX7" s="43"/>
      <c r="BBY7" s="43"/>
      <c r="BBZ7" s="43"/>
      <c r="BCA7" s="43"/>
      <c r="BCB7" s="43"/>
      <c r="BCC7" s="43"/>
      <c r="BCD7" s="43"/>
      <c r="BCE7" s="43"/>
      <c r="BCF7" s="43"/>
      <c r="BCG7" s="43"/>
      <c r="BCH7" s="43"/>
      <c r="BCI7" s="43"/>
      <c r="BCJ7" s="43"/>
      <c r="BCK7" s="43"/>
      <c r="BCL7" s="43"/>
      <c r="BCM7" s="43"/>
      <c r="BCN7" s="43"/>
      <c r="BCO7" s="43"/>
      <c r="BCP7" s="43"/>
      <c r="BCQ7" s="43"/>
      <c r="BCR7" s="43"/>
      <c r="BCS7" s="43"/>
      <c r="BCT7" s="43"/>
      <c r="BCU7" s="43"/>
      <c r="BCV7" s="43"/>
      <c r="BCW7" s="43"/>
      <c r="BCX7" s="43"/>
      <c r="BCY7" s="43"/>
      <c r="BCZ7" s="43"/>
      <c r="BDA7" s="43"/>
      <c r="BDB7" s="43"/>
      <c r="BDC7" s="43"/>
      <c r="BDD7" s="43"/>
      <c r="BDE7" s="43"/>
      <c r="BDF7" s="43"/>
      <c r="BDG7" s="43"/>
      <c r="BDH7" s="43"/>
      <c r="BDI7" s="43"/>
      <c r="BDJ7" s="43"/>
      <c r="BDK7" s="43"/>
      <c r="BDL7" s="43"/>
      <c r="BDM7" s="43"/>
      <c r="BDN7" s="43"/>
      <c r="BDO7" s="43"/>
      <c r="BDP7" s="43"/>
      <c r="BDQ7" s="43"/>
      <c r="BDR7" s="43"/>
      <c r="BDS7" s="43"/>
      <c r="BDT7" s="43"/>
      <c r="BDU7" s="43"/>
      <c r="BDV7" s="43"/>
      <c r="BDW7" s="43"/>
      <c r="BDX7" s="43"/>
      <c r="BDY7" s="43"/>
      <c r="BDZ7" s="43"/>
      <c r="BEA7" s="43"/>
      <c r="BEB7" s="43"/>
      <c r="BEC7" s="43"/>
      <c r="BED7" s="43"/>
      <c r="BEE7" s="43"/>
      <c r="BEF7" s="43"/>
      <c r="BEG7" s="43"/>
      <c r="BEH7" s="43"/>
      <c r="BEI7" s="43"/>
      <c r="BEJ7" s="43"/>
      <c r="BEK7" s="43"/>
      <c r="BEL7" s="43"/>
      <c r="BEM7" s="43"/>
      <c r="BEN7" s="43"/>
      <c r="BEO7" s="43"/>
      <c r="BEP7" s="43"/>
      <c r="BEQ7" s="43"/>
      <c r="BER7" s="43"/>
      <c r="BES7" s="43"/>
      <c r="BET7" s="43"/>
      <c r="BEU7" s="43"/>
      <c r="BEV7" s="43"/>
      <c r="BEW7" s="43"/>
      <c r="BEX7" s="43"/>
      <c r="BEY7" s="43"/>
      <c r="BEZ7" s="43"/>
      <c r="BFA7" s="43"/>
      <c r="BFB7" s="43"/>
      <c r="BFC7" s="43"/>
      <c r="BFD7" s="43"/>
      <c r="BFE7" s="43"/>
      <c r="BFF7" s="43"/>
      <c r="BFG7" s="43"/>
      <c r="BFH7" s="43"/>
      <c r="BFI7" s="43"/>
      <c r="BFJ7" s="43"/>
      <c r="BFK7" s="43"/>
      <c r="BFL7" s="43"/>
      <c r="BFM7" s="43"/>
      <c r="BFN7" s="43"/>
      <c r="BFO7" s="43"/>
      <c r="BFP7" s="43"/>
      <c r="BFQ7" s="43"/>
      <c r="BFR7" s="43"/>
      <c r="BFS7" s="43"/>
      <c r="BFT7" s="43"/>
      <c r="BFU7" s="43"/>
      <c r="BFV7" s="43"/>
      <c r="BFW7" s="43"/>
      <c r="BFX7" s="43"/>
      <c r="BFY7" s="43"/>
      <c r="BFZ7" s="43"/>
      <c r="BGA7" s="43"/>
      <c r="BGB7" s="43"/>
      <c r="BGC7" s="43"/>
      <c r="BGD7" s="43"/>
      <c r="BGE7" s="43"/>
      <c r="BGF7" s="43"/>
      <c r="BGG7" s="43"/>
      <c r="BGH7" s="43"/>
      <c r="BGI7" s="43"/>
      <c r="BGJ7" s="43"/>
      <c r="BGK7" s="43"/>
      <c r="BGL7" s="43"/>
      <c r="BGM7" s="43"/>
      <c r="BGN7" s="43"/>
      <c r="BGO7" s="43"/>
      <c r="BGP7" s="43"/>
      <c r="BGQ7" s="43"/>
      <c r="BGR7" s="43"/>
      <c r="BGS7" s="43"/>
      <c r="BGT7" s="43"/>
      <c r="BGU7" s="43"/>
      <c r="BGV7" s="43"/>
      <c r="BGW7" s="43"/>
      <c r="BGX7" s="43"/>
      <c r="BGY7" s="43"/>
      <c r="BGZ7" s="43"/>
      <c r="BHA7" s="43"/>
      <c r="BHB7" s="43"/>
      <c r="BHC7" s="43"/>
      <c r="BHD7" s="43"/>
      <c r="BHE7" s="43"/>
      <c r="BHF7" s="43"/>
      <c r="BHG7" s="43"/>
      <c r="BHH7" s="43"/>
      <c r="BHI7" s="43"/>
      <c r="BHJ7" s="43"/>
      <c r="BHK7" s="43"/>
      <c r="BHL7" s="43"/>
      <c r="BHM7" s="43"/>
      <c r="BHN7" s="43"/>
      <c r="BHO7" s="43"/>
      <c r="BHP7" s="43"/>
      <c r="BHQ7" s="43"/>
      <c r="BHR7" s="43"/>
      <c r="BHS7" s="43"/>
      <c r="BHT7" s="43"/>
      <c r="BHU7" s="43"/>
      <c r="BHV7" s="43"/>
      <c r="BHW7" s="43"/>
      <c r="BHX7" s="43"/>
      <c r="BHY7" s="43"/>
      <c r="BHZ7" s="43"/>
      <c r="BIA7" s="43"/>
      <c r="BIB7" s="43"/>
      <c r="BIC7" s="43"/>
      <c r="BID7" s="43"/>
      <c r="BIE7" s="43"/>
      <c r="BIF7" s="43"/>
      <c r="BIG7" s="43"/>
      <c r="BIH7" s="43"/>
      <c r="BII7" s="43"/>
      <c r="BIJ7" s="43"/>
      <c r="BIK7" s="43"/>
      <c r="BIL7" s="43"/>
      <c r="BIM7" s="43"/>
      <c r="BIN7" s="43"/>
      <c r="BIO7" s="43"/>
      <c r="BIP7" s="43"/>
      <c r="BIQ7" s="43"/>
      <c r="BIR7" s="43"/>
      <c r="BIS7" s="43"/>
      <c r="BIT7" s="43"/>
      <c r="BIU7" s="43"/>
      <c r="BIV7" s="43"/>
      <c r="BIW7" s="43"/>
      <c r="BIX7" s="43"/>
      <c r="BIY7" s="43"/>
      <c r="BIZ7" s="43"/>
      <c r="BJA7" s="43"/>
      <c r="BJB7" s="43"/>
      <c r="BJC7" s="43"/>
      <c r="BJD7" s="43"/>
      <c r="BJE7" s="43"/>
      <c r="BJF7" s="43"/>
      <c r="BJG7" s="43"/>
      <c r="BJH7" s="43"/>
      <c r="BJI7" s="43"/>
      <c r="BJJ7" s="43"/>
      <c r="BJK7" s="43"/>
      <c r="BJL7" s="43"/>
      <c r="BJM7" s="43"/>
      <c r="BJN7" s="43"/>
      <c r="BJO7" s="43"/>
      <c r="BJP7" s="43"/>
      <c r="BJQ7" s="43"/>
      <c r="BJR7" s="43"/>
      <c r="BJS7" s="43"/>
      <c r="BJT7" s="43"/>
      <c r="BJU7" s="43"/>
      <c r="BJV7" s="43"/>
      <c r="BJW7" s="43"/>
      <c r="BJX7" s="43"/>
      <c r="BJY7" s="43"/>
      <c r="BJZ7" s="43"/>
      <c r="BKA7" s="43"/>
      <c r="BKB7" s="43"/>
      <c r="BKC7" s="43"/>
      <c r="BKD7" s="43"/>
      <c r="BKE7" s="43"/>
      <c r="BKF7" s="43"/>
      <c r="BKG7" s="43"/>
      <c r="BKH7" s="43"/>
      <c r="BKI7" s="43"/>
      <c r="BKJ7" s="43"/>
      <c r="BKK7" s="43"/>
      <c r="BKL7" s="43"/>
      <c r="BKM7" s="43"/>
      <c r="BKN7" s="43"/>
      <c r="BKO7" s="43"/>
      <c r="BKP7" s="43"/>
      <c r="BKQ7" s="43"/>
      <c r="BKR7" s="43"/>
      <c r="BKS7" s="43"/>
      <c r="BKT7" s="43"/>
      <c r="BKU7" s="43"/>
      <c r="BKV7" s="43"/>
      <c r="BKW7" s="43"/>
      <c r="BKX7" s="43"/>
      <c r="BKY7" s="43"/>
      <c r="BKZ7" s="43"/>
      <c r="BLA7" s="43"/>
      <c r="BLB7" s="43"/>
      <c r="BLC7" s="43"/>
      <c r="BLD7" s="43"/>
      <c r="BLE7" s="43"/>
      <c r="BLF7" s="43"/>
      <c r="BLG7" s="43"/>
      <c r="BLH7" s="43"/>
      <c r="BLI7" s="43"/>
      <c r="BLJ7" s="43"/>
      <c r="BLK7" s="43"/>
      <c r="BLL7" s="43"/>
      <c r="BLM7" s="43"/>
      <c r="BLN7" s="43"/>
      <c r="BLO7" s="43"/>
      <c r="BLP7" s="43"/>
      <c r="BLQ7" s="43"/>
      <c r="BLR7" s="43"/>
      <c r="BLS7" s="43"/>
      <c r="BLT7" s="43"/>
      <c r="BLU7" s="43"/>
      <c r="BLV7" s="43"/>
      <c r="BLW7" s="43"/>
      <c r="BLX7" s="43"/>
      <c r="BLY7" s="43"/>
      <c r="BLZ7" s="43"/>
      <c r="BMA7" s="43"/>
      <c r="BMB7" s="43"/>
      <c r="BMC7" s="43"/>
      <c r="BMD7" s="43"/>
      <c r="BME7" s="43"/>
      <c r="BMF7" s="43"/>
      <c r="BMG7" s="43"/>
      <c r="BMH7" s="43"/>
      <c r="BMI7" s="43"/>
      <c r="BMJ7" s="43"/>
      <c r="BMK7" s="43"/>
      <c r="BML7" s="43"/>
      <c r="BMM7" s="43"/>
      <c r="BMN7" s="43"/>
      <c r="BMO7" s="43"/>
      <c r="BMP7" s="43"/>
      <c r="BMQ7" s="43"/>
      <c r="BMR7" s="43"/>
      <c r="BMS7" s="43"/>
      <c r="BMT7" s="43"/>
      <c r="BMU7" s="43"/>
      <c r="BMV7" s="43"/>
      <c r="BMW7" s="43"/>
      <c r="BMX7" s="43"/>
      <c r="BMY7" s="43"/>
      <c r="BMZ7" s="43"/>
      <c r="BNA7" s="43"/>
      <c r="BNB7" s="43"/>
      <c r="BNC7" s="43"/>
      <c r="BND7" s="43"/>
      <c r="BNE7" s="43"/>
      <c r="BNF7" s="43"/>
      <c r="BNG7" s="43"/>
      <c r="BNH7" s="43"/>
      <c r="BNI7" s="43"/>
      <c r="BNJ7" s="43"/>
      <c r="BNK7" s="43"/>
      <c r="BNL7" s="43"/>
      <c r="BNM7" s="43"/>
      <c r="BNN7" s="43"/>
      <c r="BNO7" s="43"/>
      <c r="BNP7" s="43"/>
      <c r="BNQ7" s="43"/>
      <c r="BNR7" s="43"/>
      <c r="BNS7" s="43"/>
      <c r="BNT7" s="43"/>
      <c r="BNU7" s="43"/>
      <c r="BNV7" s="43"/>
      <c r="BNW7" s="43"/>
      <c r="BNX7" s="43"/>
      <c r="BNY7" s="43"/>
      <c r="BNZ7" s="43"/>
      <c r="BOA7" s="43"/>
      <c r="BOB7" s="43"/>
      <c r="BOC7" s="43"/>
      <c r="BOD7" s="43"/>
      <c r="BOE7" s="43"/>
      <c r="BOF7" s="43"/>
      <c r="BOG7" s="43"/>
      <c r="BOH7" s="43"/>
      <c r="BOI7" s="43"/>
      <c r="BOJ7" s="43"/>
      <c r="BOK7" s="43"/>
      <c r="BOL7" s="43"/>
      <c r="BOM7" s="43"/>
      <c r="BON7" s="43"/>
      <c r="BOO7" s="43"/>
      <c r="BOP7" s="43"/>
      <c r="BOQ7" s="43"/>
      <c r="BOR7" s="43"/>
      <c r="BOS7" s="43"/>
      <c r="BOT7" s="43"/>
      <c r="BOU7" s="43"/>
      <c r="BOV7" s="43"/>
      <c r="BOW7" s="43"/>
      <c r="BOX7" s="43"/>
      <c r="BOY7" s="43"/>
      <c r="BOZ7" s="43"/>
      <c r="BPA7" s="43"/>
      <c r="BPB7" s="43"/>
      <c r="BPC7" s="43"/>
      <c r="BPD7" s="43"/>
      <c r="BPE7" s="43"/>
      <c r="BPF7" s="43"/>
      <c r="BPG7" s="43"/>
      <c r="BPH7" s="43"/>
      <c r="BPI7" s="43"/>
      <c r="BPJ7" s="43"/>
      <c r="BPK7" s="43"/>
      <c r="BPL7" s="43"/>
      <c r="BPM7" s="43"/>
      <c r="BPN7" s="43"/>
      <c r="BPO7" s="43"/>
      <c r="BPP7" s="43"/>
      <c r="BPQ7" s="43"/>
      <c r="BPR7" s="43"/>
      <c r="BPS7" s="43"/>
      <c r="BPT7" s="43"/>
      <c r="BPU7" s="43"/>
      <c r="BPV7" s="43"/>
      <c r="BPW7" s="43"/>
      <c r="BPX7" s="43"/>
      <c r="BPY7" s="43"/>
      <c r="BPZ7" s="43"/>
      <c r="BQA7" s="43"/>
      <c r="BQB7" s="43"/>
      <c r="BQC7" s="43"/>
      <c r="BQD7" s="43"/>
      <c r="BQE7" s="43"/>
      <c r="BQF7" s="43"/>
      <c r="BQG7" s="43"/>
      <c r="BQH7" s="43"/>
      <c r="BQI7" s="43"/>
      <c r="BQJ7" s="43"/>
      <c r="BQK7" s="43"/>
      <c r="BQL7" s="43"/>
      <c r="BQM7" s="43"/>
      <c r="BQN7" s="43"/>
      <c r="BQO7" s="43"/>
      <c r="BQP7" s="43"/>
      <c r="BQQ7" s="43"/>
      <c r="BQR7" s="43"/>
      <c r="BQS7" s="43"/>
      <c r="BQT7" s="43"/>
      <c r="BQU7" s="43"/>
      <c r="BQV7" s="43"/>
      <c r="BQW7" s="43"/>
      <c r="BQX7" s="43"/>
      <c r="BQY7" s="43"/>
      <c r="BQZ7" s="43"/>
      <c r="BRA7" s="43"/>
      <c r="BRB7" s="43"/>
      <c r="BRC7" s="43"/>
      <c r="BRD7" s="43"/>
      <c r="BRE7" s="43"/>
      <c r="BRF7" s="43"/>
      <c r="BRG7" s="43"/>
      <c r="BRH7" s="43"/>
      <c r="BRI7" s="43"/>
      <c r="BRJ7" s="43"/>
      <c r="BRK7" s="43"/>
      <c r="BRL7" s="43"/>
      <c r="BRM7" s="43"/>
      <c r="BRN7" s="43"/>
      <c r="BRO7" s="43"/>
      <c r="BRP7" s="43"/>
      <c r="BRQ7" s="43"/>
      <c r="BRR7" s="43"/>
      <c r="BRS7" s="43"/>
      <c r="BRT7" s="43"/>
      <c r="BRU7" s="43"/>
      <c r="BRV7" s="43"/>
      <c r="BRW7" s="43"/>
      <c r="BRX7" s="43"/>
      <c r="BRY7" s="43"/>
      <c r="BRZ7" s="43"/>
      <c r="BSA7" s="43"/>
      <c r="BSB7" s="43"/>
      <c r="BSC7" s="43"/>
      <c r="BSD7" s="43"/>
      <c r="BSE7" s="43"/>
      <c r="BSF7" s="43"/>
      <c r="BSG7" s="43"/>
      <c r="BSH7" s="43"/>
      <c r="BSI7" s="43"/>
      <c r="BSJ7" s="43"/>
      <c r="BSK7" s="43"/>
      <c r="BSL7" s="43"/>
      <c r="BSM7" s="43"/>
      <c r="BSN7" s="43"/>
      <c r="BSO7" s="43"/>
      <c r="BSP7" s="43"/>
      <c r="BSQ7" s="43"/>
      <c r="BSR7" s="43"/>
      <c r="BSS7" s="43"/>
      <c r="BST7" s="43"/>
      <c r="BSU7" s="43"/>
      <c r="BSV7" s="43"/>
      <c r="BSW7" s="43"/>
      <c r="BSX7" s="43"/>
      <c r="BSY7" s="43"/>
      <c r="BSZ7" s="43"/>
      <c r="BTA7" s="43"/>
      <c r="BTB7" s="43"/>
      <c r="BTC7" s="43"/>
      <c r="BTD7" s="43"/>
      <c r="BTE7" s="43"/>
      <c r="BTF7" s="43"/>
      <c r="BTG7" s="43"/>
      <c r="BTH7" s="43"/>
      <c r="BTI7" s="43"/>
      <c r="BTJ7" s="43"/>
      <c r="BTK7" s="43"/>
      <c r="BTL7" s="43"/>
      <c r="BTM7" s="43"/>
      <c r="BTN7" s="43"/>
      <c r="BTO7" s="43"/>
      <c r="BTP7" s="43"/>
      <c r="BTQ7" s="43"/>
      <c r="BTR7" s="43"/>
      <c r="BTS7" s="43"/>
      <c r="BTT7" s="43"/>
      <c r="BTU7" s="43"/>
      <c r="BTV7" s="43"/>
      <c r="BTW7" s="43"/>
      <c r="BTX7" s="43"/>
      <c r="BTY7" s="43"/>
      <c r="BTZ7" s="43"/>
      <c r="BUA7" s="43"/>
      <c r="BUB7" s="43"/>
      <c r="BUC7" s="43"/>
      <c r="BUD7" s="43"/>
      <c r="BUE7" s="43"/>
      <c r="BUF7" s="43"/>
      <c r="BUG7" s="43"/>
      <c r="BUH7" s="43"/>
      <c r="BUI7" s="43"/>
      <c r="BUJ7" s="43"/>
      <c r="BUK7" s="43"/>
      <c r="BUL7" s="43"/>
      <c r="BUM7" s="43"/>
      <c r="BUN7" s="43"/>
      <c r="BUO7" s="43"/>
      <c r="BUP7" s="43"/>
      <c r="BUQ7" s="43"/>
      <c r="BUR7" s="43"/>
      <c r="BUS7" s="43"/>
      <c r="BUT7" s="43"/>
      <c r="BUU7" s="43"/>
      <c r="BUV7" s="43"/>
      <c r="BUW7" s="43"/>
      <c r="BUX7" s="43"/>
      <c r="BUY7" s="43"/>
      <c r="BUZ7" s="43"/>
      <c r="BVA7" s="43"/>
      <c r="BVB7" s="43"/>
      <c r="BVC7" s="43"/>
      <c r="BVD7" s="43"/>
      <c r="BVE7" s="43"/>
      <c r="BVF7" s="43"/>
      <c r="BVG7" s="43"/>
      <c r="BVH7" s="43"/>
      <c r="BVI7" s="43"/>
      <c r="BVJ7" s="43"/>
      <c r="BVK7" s="43"/>
      <c r="BVL7" s="43"/>
      <c r="BVM7" s="43"/>
      <c r="BVN7" s="43"/>
      <c r="BVO7" s="43"/>
      <c r="BVP7" s="43"/>
      <c r="BVQ7" s="43"/>
      <c r="BVR7" s="43"/>
      <c r="BVS7" s="43"/>
      <c r="BVT7" s="43"/>
      <c r="BVU7" s="43"/>
      <c r="BVV7" s="43"/>
      <c r="BVW7" s="43"/>
      <c r="BVX7" s="43"/>
      <c r="BVY7" s="43"/>
      <c r="BVZ7" s="43"/>
      <c r="BWA7" s="43"/>
      <c r="BWB7" s="43"/>
      <c r="BWC7" s="43"/>
      <c r="BWD7" s="43"/>
      <c r="BWE7" s="43"/>
      <c r="BWF7" s="43"/>
      <c r="BWG7" s="43"/>
      <c r="BWH7" s="43"/>
      <c r="BWI7" s="43"/>
      <c r="BWJ7" s="43"/>
      <c r="BWK7" s="43"/>
      <c r="BWL7" s="43"/>
      <c r="BWM7" s="43"/>
      <c r="BWN7" s="43"/>
      <c r="BWO7" s="43"/>
      <c r="BWP7" s="43"/>
      <c r="BWQ7" s="43"/>
      <c r="BWR7" s="43"/>
      <c r="BWS7" s="43"/>
      <c r="BWT7" s="43"/>
      <c r="BWU7" s="43"/>
      <c r="BWV7" s="43"/>
      <c r="BWW7" s="43"/>
      <c r="BWX7" s="43"/>
      <c r="BWY7" s="43"/>
      <c r="BWZ7" s="43"/>
      <c r="BXA7" s="43"/>
      <c r="BXB7" s="43"/>
      <c r="BXC7" s="43"/>
      <c r="BXD7" s="43"/>
      <c r="BXE7" s="43"/>
      <c r="BXF7" s="43"/>
      <c r="BXG7" s="43"/>
      <c r="BXH7" s="43"/>
      <c r="BXI7" s="43"/>
      <c r="BXJ7" s="43"/>
      <c r="BXK7" s="43"/>
      <c r="BXL7" s="43"/>
      <c r="BXM7" s="43"/>
      <c r="BXN7" s="43"/>
      <c r="BXO7" s="43"/>
      <c r="BXP7" s="43"/>
      <c r="BXQ7" s="43"/>
      <c r="BXR7" s="43"/>
      <c r="BXS7" s="43"/>
      <c r="BXT7" s="43"/>
      <c r="BXU7" s="43"/>
      <c r="BXV7" s="43"/>
      <c r="BXW7" s="43"/>
      <c r="BXX7" s="43"/>
      <c r="BXY7" s="43"/>
      <c r="BXZ7" s="43"/>
      <c r="BYA7" s="43"/>
      <c r="BYB7" s="43"/>
      <c r="BYC7" s="43"/>
      <c r="BYD7" s="43"/>
      <c r="BYE7" s="43"/>
      <c r="BYF7" s="43"/>
      <c r="BYG7" s="43"/>
      <c r="BYH7" s="43"/>
      <c r="BYI7" s="43"/>
      <c r="BYJ7" s="43"/>
      <c r="BYK7" s="43"/>
      <c r="BYL7" s="43"/>
      <c r="BYM7" s="43"/>
      <c r="BYN7" s="43"/>
      <c r="BYO7" s="43"/>
      <c r="BYP7" s="43"/>
      <c r="BYQ7" s="43"/>
      <c r="BYR7" s="43"/>
      <c r="BYS7" s="43"/>
      <c r="BYT7" s="43"/>
      <c r="BYU7" s="43"/>
      <c r="BYV7" s="43"/>
      <c r="BYW7" s="43"/>
      <c r="BYX7" s="43"/>
      <c r="BYY7" s="43"/>
      <c r="BYZ7" s="43"/>
      <c r="BZA7" s="43"/>
      <c r="BZB7" s="43"/>
      <c r="BZC7" s="43"/>
      <c r="BZD7" s="43"/>
      <c r="BZE7" s="43"/>
      <c r="BZF7" s="43"/>
      <c r="BZG7" s="43"/>
      <c r="BZH7" s="43"/>
      <c r="BZI7" s="43"/>
      <c r="BZJ7" s="43"/>
      <c r="BZK7" s="43"/>
      <c r="BZL7" s="43"/>
      <c r="BZM7" s="43"/>
      <c r="BZN7" s="43"/>
      <c r="BZO7" s="43"/>
      <c r="BZP7" s="43"/>
      <c r="BZQ7" s="43"/>
      <c r="BZR7" s="43"/>
      <c r="BZS7" s="43"/>
      <c r="BZT7" s="43"/>
      <c r="BZU7" s="43"/>
      <c r="BZV7" s="43"/>
      <c r="BZW7" s="43"/>
      <c r="BZX7" s="43"/>
      <c r="BZY7" s="43"/>
      <c r="BZZ7" s="43"/>
      <c r="CAA7" s="43"/>
      <c r="CAB7" s="43"/>
      <c r="CAC7" s="43"/>
      <c r="CAD7" s="43"/>
      <c r="CAE7" s="43"/>
      <c r="CAF7" s="43"/>
      <c r="CAG7" s="43"/>
      <c r="CAH7" s="43"/>
      <c r="CAI7" s="43"/>
      <c r="CAJ7" s="43"/>
      <c r="CAK7" s="43"/>
      <c r="CAL7" s="43"/>
      <c r="CAM7" s="43"/>
      <c r="CAN7" s="43"/>
      <c r="CAO7" s="43"/>
      <c r="CAP7" s="43"/>
      <c r="CAQ7" s="43"/>
      <c r="CAR7" s="43"/>
      <c r="CAS7" s="43"/>
      <c r="CAT7" s="43"/>
      <c r="CAU7" s="43"/>
      <c r="CAV7" s="43"/>
      <c r="CAW7" s="43"/>
      <c r="CAX7" s="43"/>
      <c r="CAY7" s="43"/>
      <c r="CAZ7" s="43"/>
      <c r="CBA7" s="43"/>
      <c r="CBB7" s="43"/>
      <c r="CBC7" s="43"/>
      <c r="CBD7" s="43"/>
      <c r="CBE7" s="43"/>
      <c r="CBF7" s="43"/>
      <c r="CBG7" s="43"/>
      <c r="CBH7" s="43"/>
      <c r="CBI7" s="43"/>
      <c r="CBJ7" s="43"/>
      <c r="CBK7" s="43"/>
      <c r="CBL7" s="43"/>
      <c r="CBM7" s="43"/>
      <c r="CBN7" s="43"/>
      <c r="CBO7" s="43"/>
      <c r="CBP7" s="43"/>
      <c r="CBQ7" s="43"/>
      <c r="CBR7" s="43"/>
      <c r="CBS7" s="43"/>
      <c r="CBT7" s="43"/>
      <c r="CBU7" s="43"/>
      <c r="CBV7" s="43"/>
      <c r="CBW7" s="43"/>
      <c r="CBX7" s="43"/>
      <c r="CBY7" s="43"/>
      <c r="CBZ7" s="43"/>
      <c r="CCA7" s="43"/>
      <c r="CCB7" s="43"/>
      <c r="CCC7" s="43"/>
      <c r="CCD7" s="43"/>
      <c r="CCE7" s="43"/>
      <c r="CCF7" s="43"/>
      <c r="CCG7" s="43"/>
      <c r="CCH7" s="43"/>
      <c r="CCI7" s="43"/>
      <c r="CCJ7" s="43"/>
      <c r="CCK7" s="43"/>
      <c r="CCL7" s="43"/>
      <c r="CCM7" s="43"/>
      <c r="CCN7" s="43"/>
      <c r="CCO7" s="43"/>
      <c r="CCP7" s="43"/>
      <c r="CCQ7" s="43"/>
      <c r="CCR7" s="43"/>
      <c r="CCS7" s="43"/>
      <c r="CCT7" s="43"/>
      <c r="CCU7" s="43"/>
      <c r="CCV7" s="43"/>
      <c r="CCW7" s="43"/>
      <c r="CCX7" s="43"/>
      <c r="CCY7" s="43"/>
      <c r="CCZ7" s="43"/>
      <c r="CDA7" s="43"/>
      <c r="CDB7" s="43"/>
      <c r="CDC7" s="43"/>
      <c r="CDD7" s="43"/>
      <c r="CDE7" s="43"/>
      <c r="CDF7" s="43"/>
      <c r="CDG7" s="43"/>
      <c r="CDH7" s="43"/>
      <c r="CDI7" s="43"/>
      <c r="CDJ7" s="43"/>
      <c r="CDK7" s="43"/>
      <c r="CDL7" s="43"/>
      <c r="CDM7" s="43"/>
      <c r="CDN7" s="43"/>
      <c r="CDO7" s="43"/>
      <c r="CDP7" s="43"/>
      <c r="CDQ7" s="43"/>
      <c r="CDR7" s="43"/>
      <c r="CDS7" s="43"/>
      <c r="CDT7" s="43"/>
      <c r="CDU7" s="43"/>
      <c r="CDV7" s="43"/>
      <c r="CDW7" s="43"/>
      <c r="CDX7" s="43"/>
      <c r="CDY7" s="43"/>
      <c r="CDZ7" s="43"/>
      <c r="CEA7" s="43"/>
      <c r="CEB7" s="43"/>
      <c r="CEC7" s="43"/>
      <c r="CED7" s="43"/>
      <c r="CEE7" s="43"/>
      <c r="CEF7" s="43"/>
      <c r="CEG7" s="43"/>
      <c r="CEH7" s="43"/>
      <c r="CEI7" s="43"/>
      <c r="CEJ7" s="43"/>
      <c r="CEK7" s="43"/>
      <c r="CEL7" s="43"/>
      <c r="CEM7" s="43"/>
      <c r="CEN7" s="43"/>
      <c r="CEO7" s="43"/>
      <c r="CEP7" s="43"/>
      <c r="CEQ7" s="43"/>
      <c r="CER7" s="43"/>
      <c r="CES7" s="43"/>
      <c r="CET7" s="43"/>
      <c r="CEU7" s="43"/>
      <c r="CEV7" s="43"/>
      <c r="CEW7" s="43"/>
      <c r="CEX7" s="43"/>
      <c r="CEY7" s="43"/>
      <c r="CEZ7" s="43"/>
      <c r="CFA7" s="43"/>
      <c r="CFB7" s="43"/>
      <c r="CFC7" s="43"/>
      <c r="CFD7" s="43"/>
      <c r="CFE7" s="43"/>
      <c r="CFF7" s="43"/>
      <c r="CFG7" s="43"/>
      <c r="CFH7" s="43"/>
      <c r="CFI7" s="43"/>
      <c r="CFJ7" s="43"/>
      <c r="CFK7" s="43"/>
      <c r="CFL7" s="43"/>
      <c r="CFM7" s="43"/>
      <c r="CFN7" s="43"/>
      <c r="CFO7" s="43"/>
      <c r="CFP7" s="43"/>
      <c r="CFQ7" s="43"/>
      <c r="CFR7" s="43"/>
      <c r="CFS7" s="43"/>
      <c r="CFT7" s="43"/>
      <c r="CFU7" s="43"/>
      <c r="CFV7" s="43"/>
      <c r="CFW7" s="43"/>
      <c r="CFX7" s="43"/>
      <c r="CFY7" s="43"/>
      <c r="CFZ7" s="43"/>
      <c r="CGA7" s="43"/>
      <c r="CGB7" s="43"/>
      <c r="CGC7" s="43"/>
      <c r="CGD7" s="43"/>
      <c r="CGE7" s="43"/>
      <c r="CGF7" s="43"/>
      <c r="CGG7" s="43"/>
      <c r="CGH7" s="43"/>
      <c r="CGI7" s="43"/>
      <c r="CGJ7" s="43"/>
      <c r="CGK7" s="43"/>
      <c r="CGL7" s="43"/>
      <c r="CGM7" s="43"/>
      <c r="CGN7" s="43"/>
      <c r="CGO7" s="43"/>
      <c r="CGP7" s="43"/>
      <c r="CGQ7" s="43"/>
      <c r="CGR7" s="43"/>
      <c r="CGS7" s="43"/>
      <c r="CGT7" s="43"/>
      <c r="CGU7" s="43"/>
      <c r="CGV7" s="43"/>
      <c r="CGW7" s="43"/>
      <c r="CGX7" s="43"/>
      <c r="CGY7" s="43"/>
      <c r="CGZ7" s="43"/>
      <c r="CHA7" s="43"/>
      <c r="CHB7" s="43"/>
      <c r="CHC7" s="43"/>
      <c r="CHD7" s="43"/>
      <c r="CHE7" s="43"/>
      <c r="CHF7" s="43"/>
      <c r="CHG7" s="43"/>
      <c r="CHH7" s="43"/>
      <c r="CHI7" s="43"/>
      <c r="CHJ7" s="43"/>
      <c r="CHK7" s="43"/>
      <c r="CHL7" s="43"/>
      <c r="CHM7" s="43"/>
      <c r="CHN7" s="43"/>
      <c r="CHO7" s="43"/>
      <c r="CHP7" s="43"/>
      <c r="CHQ7" s="43"/>
      <c r="CHR7" s="43"/>
      <c r="CHS7" s="43"/>
      <c r="CHT7" s="43"/>
      <c r="CHU7" s="43"/>
      <c r="CHV7" s="43"/>
      <c r="CHW7" s="43"/>
      <c r="CHX7" s="43"/>
      <c r="CHY7" s="43"/>
      <c r="CHZ7" s="43"/>
      <c r="CIA7" s="43"/>
      <c r="CIB7" s="43"/>
      <c r="CIC7" s="43"/>
      <c r="CID7" s="43"/>
      <c r="CIE7" s="43"/>
      <c r="CIF7" s="43"/>
      <c r="CIG7" s="43"/>
      <c r="CIH7" s="43"/>
      <c r="CII7" s="43"/>
      <c r="CIJ7" s="43"/>
      <c r="CIK7" s="43"/>
      <c r="CIL7" s="43"/>
      <c r="CIM7" s="43"/>
      <c r="CIN7" s="43"/>
      <c r="CIO7" s="43"/>
      <c r="CIP7" s="43"/>
      <c r="CIQ7" s="43"/>
      <c r="CIR7" s="43"/>
      <c r="CIS7" s="43"/>
      <c r="CIT7" s="43"/>
      <c r="CIU7" s="43"/>
      <c r="CIV7" s="43"/>
      <c r="CIW7" s="43"/>
      <c r="CIX7" s="43"/>
      <c r="CIY7" s="43"/>
      <c r="CIZ7" s="43"/>
      <c r="CJA7" s="43"/>
      <c r="CJB7" s="43"/>
      <c r="CJC7" s="43"/>
      <c r="CJD7" s="43"/>
      <c r="CJE7" s="43"/>
      <c r="CJF7" s="43"/>
      <c r="CJG7" s="43"/>
      <c r="CJH7" s="43"/>
      <c r="CJI7" s="43"/>
      <c r="CJJ7" s="43"/>
      <c r="CJK7" s="43"/>
      <c r="CJL7" s="43"/>
      <c r="CJM7" s="43"/>
      <c r="CJN7" s="43"/>
      <c r="CJO7" s="43"/>
      <c r="CJP7" s="43"/>
      <c r="CJQ7" s="43"/>
      <c r="CJR7" s="43"/>
      <c r="CJS7" s="43"/>
      <c r="CJT7" s="43"/>
      <c r="CJU7" s="43"/>
      <c r="CJV7" s="43"/>
      <c r="CJW7" s="43"/>
      <c r="CJX7" s="43"/>
      <c r="CJY7" s="43"/>
      <c r="CJZ7" s="43"/>
      <c r="CKA7" s="43"/>
      <c r="CKB7" s="43"/>
      <c r="CKC7" s="43"/>
      <c r="CKD7" s="43"/>
      <c r="CKE7" s="43"/>
      <c r="CKF7" s="43"/>
      <c r="CKG7" s="43"/>
      <c r="CKH7" s="43"/>
      <c r="CKI7" s="43"/>
      <c r="CKJ7" s="43"/>
      <c r="CKK7" s="43"/>
      <c r="CKL7" s="43"/>
      <c r="CKM7" s="43"/>
      <c r="CKN7" s="43"/>
      <c r="CKO7" s="43"/>
      <c r="CKP7" s="43"/>
      <c r="CKQ7" s="43"/>
      <c r="CKR7" s="43"/>
      <c r="CKS7" s="43"/>
      <c r="CKT7" s="43"/>
      <c r="CKU7" s="43"/>
      <c r="CKV7" s="43"/>
      <c r="CKW7" s="43"/>
      <c r="CKX7" s="43"/>
      <c r="CKY7" s="43"/>
      <c r="CKZ7" s="43"/>
      <c r="CLA7" s="43"/>
      <c r="CLB7" s="43"/>
      <c r="CLC7" s="43"/>
      <c r="CLD7" s="43"/>
      <c r="CLE7" s="43"/>
      <c r="CLF7" s="43"/>
      <c r="CLG7" s="43"/>
      <c r="CLH7" s="43"/>
      <c r="CLI7" s="43"/>
      <c r="CLJ7" s="43"/>
      <c r="CLK7" s="43"/>
      <c r="CLL7" s="43"/>
      <c r="CLM7" s="43"/>
      <c r="CLN7" s="43"/>
      <c r="CLO7" s="43"/>
      <c r="CLP7" s="43"/>
      <c r="CLQ7" s="43"/>
      <c r="CLR7" s="43"/>
      <c r="CLS7" s="43"/>
      <c r="CLT7" s="43"/>
      <c r="CLU7" s="43"/>
      <c r="CLV7" s="43"/>
      <c r="CLW7" s="43"/>
      <c r="CLX7" s="43"/>
      <c r="CLY7" s="43"/>
      <c r="CLZ7" s="43"/>
      <c r="CMA7" s="43"/>
      <c r="CMB7" s="43"/>
      <c r="CMC7" s="43"/>
      <c r="CMD7" s="43"/>
      <c r="CME7" s="43"/>
      <c r="CMF7" s="43"/>
      <c r="CMG7" s="43"/>
      <c r="CMH7" s="43"/>
      <c r="CMI7" s="43"/>
      <c r="CMJ7" s="43"/>
      <c r="CMK7" s="43"/>
      <c r="CML7" s="43"/>
      <c r="CMM7" s="43"/>
      <c r="CMN7" s="43"/>
      <c r="CMO7" s="43"/>
      <c r="CMP7" s="43"/>
      <c r="CMQ7" s="43"/>
      <c r="CMR7" s="43"/>
      <c r="CMS7" s="43"/>
      <c r="CMT7" s="43"/>
      <c r="CMU7" s="43"/>
      <c r="CMV7" s="43"/>
      <c r="CMW7" s="43"/>
      <c r="CMX7" s="43"/>
      <c r="CMY7" s="43"/>
      <c r="CMZ7" s="43"/>
      <c r="CNA7" s="43"/>
      <c r="CNB7" s="43"/>
      <c r="CNC7" s="43"/>
      <c r="CND7" s="43"/>
      <c r="CNE7" s="43"/>
      <c r="CNF7" s="43"/>
      <c r="CNG7" s="43"/>
      <c r="CNH7" s="43"/>
      <c r="CNI7" s="43"/>
      <c r="CNJ7" s="43"/>
      <c r="CNK7" s="43"/>
      <c r="CNL7" s="43"/>
      <c r="CNM7" s="43"/>
      <c r="CNN7" s="43"/>
      <c r="CNO7" s="43"/>
      <c r="CNP7" s="43"/>
      <c r="CNQ7" s="43"/>
      <c r="CNR7" s="43"/>
      <c r="CNS7" s="43"/>
      <c r="CNT7" s="43"/>
      <c r="CNU7" s="43"/>
      <c r="CNV7" s="43"/>
      <c r="CNW7" s="43"/>
      <c r="CNX7" s="43"/>
      <c r="CNY7" s="43"/>
      <c r="CNZ7" s="43"/>
      <c r="COA7" s="43"/>
      <c r="COB7" s="43"/>
      <c r="COC7" s="43"/>
      <c r="COD7" s="43"/>
      <c r="COE7" s="43"/>
      <c r="COF7" s="43"/>
      <c r="COG7" s="43"/>
      <c r="COH7" s="43"/>
      <c r="COI7" s="43"/>
      <c r="COJ7" s="43"/>
      <c r="COK7" s="43"/>
      <c r="COL7" s="43"/>
      <c r="COM7" s="43"/>
      <c r="CON7" s="43"/>
      <c r="COO7" s="43"/>
      <c r="COP7" s="43"/>
      <c r="COQ7" s="43"/>
      <c r="COR7" s="43"/>
      <c r="COS7" s="43"/>
      <c r="COT7" s="43"/>
      <c r="COU7" s="43"/>
      <c r="COV7" s="43"/>
      <c r="COW7" s="43"/>
      <c r="COX7" s="43"/>
      <c r="COY7" s="43"/>
      <c r="COZ7" s="43"/>
      <c r="CPA7" s="43"/>
      <c r="CPB7" s="43"/>
      <c r="CPC7" s="43"/>
      <c r="CPD7" s="43"/>
      <c r="CPE7" s="43"/>
      <c r="CPF7" s="43"/>
      <c r="CPG7" s="43"/>
      <c r="CPH7" s="43"/>
      <c r="CPI7" s="43"/>
      <c r="CPJ7" s="43"/>
      <c r="CPK7" s="43"/>
      <c r="CPL7" s="43"/>
      <c r="CPM7" s="43"/>
      <c r="CPN7" s="43"/>
      <c r="CPO7" s="43"/>
      <c r="CPP7" s="43"/>
      <c r="CPQ7" s="43"/>
      <c r="CPR7" s="43"/>
      <c r="CPS7" s="43"/>
      <c r="CPT7" s="43"/>
      <c r="CPU7" s="43"/>
      <c r="CPV7" s="43"/>
      <c r="CPW7" s="43"/>
      <c r="CPX7" s="43"/>
      <c r="CPY7" s="43"/>
      <c r="CPZ7" s="43"/>
      <c r="CQA7" s="43"/>
      <c r="CQB7" s="43"/>
      <c r="CQC7" s="43"/>
      <c r="CQD7" s="43"/>
      <c r="CQE7" s="43"/>
      <c r="CQF7" s="43"/>
      <c r="CQG7" s="43"/>
      <c r="CQH7" s="43"/>
      <c r="CQI7" s="43"/>
      <c r="CQJ7" s="43"/>
      <c r="CQK7" s="43"/>
      <c r="CQL7" s="43"/>
      <c r="CQM7" s="43"/>
      <c r="CQN7" s="43"/>
      <c r="CQO7" s="43"/>
      <c r="CQP7" s="43"/>
      <c r="CQQ7" s="43"/>
      <c r="CQR7" s="43"/>
      <c r="CQS7" s="43"/>
      <c r="CQT7" s="43"/>
      <c r="CQU7" s="43"/>
      <c r="CQV7" s="43"/>
      <c r="CQW7" s="43"/>
      <c r="CQX7" s="43"/>
      <c r="CQY7" s="43"/>
      <c r="CQZ7" s="43"/>
      <c r="CRA7" s="43"/>
      <c r="CRB7" s="43"/>
      <c r="CRC7" s="43"/>
      <c r="CRD7" s="43"/>
      <c r="CRE7" s="43"/>
      <c r="CRF7" s="43"/>
      <c r="CRG7" s="43"/>
      <c r="CRH7" s="43"/>
      <c r="CRI7" s="43"/>
      <c r="CRJ7" s="43"/>
      <c r="CRK7" s="43"/>
      <c r="CRL7" s="43"/>
      <c r="CRM7" s="43"/>
      <c r="CRN7" s="43"/>
      <c r="CRO7" s="43"/>
      <c r="CRP7" s="43"/>
      <c r="CRQ7" s="43"/>
      <c r="CRR7" s="43"/>
      <c r="CRS7" s="43"/>
      <c r="CRT7" s="43"/>
      <c r="CRU7" s="43"/>
      <c r="CRV7" s="43"/>
      <c r="CRW7" s="43"/>
      <c r="CRX7" s="43"/>
      <c r="CRY7" s="43"/>
      <c r="CRZ7" s="43"/>
      <c r="CSA7" s="43"/>
      <c r="CSB7" s="43"/>
      <c r="CSC7" s="43"/>
      <c r="CSD7" s="43"/>
      <c r="CSE7" s="43"/>
      <c r="CSF7" s="43"/>
      <c r="CSG7" s="43"/>
      <c r="CSH7" s="43"/>
      <c r="CSI7" s="43"/>
      <c r="CSJ7" s="43"/>
      <c r="CSK7" s="43"/>
      <c r="CSL7" s="43"/>
      <c r="CSM7" s="43"/>
      <c r="CSN7" s="43"/>
      <c r="CSO7" s="43"/>
      <c r="CSP7" s="43"/>
      <c r="CSQ7" s="43"/>
      <c r="CSR7" s="43"/>
      <c r="CSS7" s="43"/>
      <c r="CST7" s="43"/>
      <c r="CSU7" s="43"/>
      <c r="CSV7" s="43"/>
      <c r="CSW7" s="43"/>
      <c r="CSX7" s="43"/>
      <c r="CSY7" s="43"/>
      <c r="CSZ7" s="43"/>
      <c r="CTA7" s="43"/>
      <c r="CTB7" s="43"/>
      <c r="CTC7" s="43"/>
      <c r="CTD7" s="43"/>
      <c r="CTE7" s="43"/>
      <c r="CTF7" s="43"/>
      <c r="CTG7" s="43"/>
      <c r="CTH7" s="43"/>
      <c r="CTI7" s="43"/>
      <c r="CTJ7" s="43"/>
      <c r="CTK7" s="43"/>
      <c r="CTL7" s="43"/>
      <c r="CTM7" s="43"/>
      <c r="CTN7" s="43"/>
      <c r="CTO7" s="43"/>
      <c r="CTP7" s="43"/>
      <c r="CTQ7" s="43"/>
      <c r="CTR7" s="43"/>
      <c r="CTS7" s="43"/>
      <c r="CTT7" s="43"/>
      <c r="CTU7" s="43"/>
      <c r="CTV7" s="43"/>
      <c r="CTW7" s="43"/>
      <c r="CTX7" s="43"/>
      <c r="CTY7" s="43"/>
      <c r="CTZ7" s="43"/>
      <c r="CUA7" s="43"/>
      <c r="CUB7" s="43"/>
      <c r="CUC7" s="43"/>
      <c r="CUD7" s="43"/>
      <c r="CUE7" s="43"/>
      <c r="CUF7" s="43"/>
      <c r="CUG7" s="43"/>
      <c r="CUH7" s="43"/>
      <c r="CUI7" s="43"/>
      <c r="CUJ7" s="43"/>
      <c r="CUK7" s="43"/>
      <c r="CUL7" s="43"/>
      <c r="CUM7" s="43"/>
      <c r="CUN7" s="43"/>
      <c r="CUO7" s="43"/>
      <c r="CUP7" s="43"/>
      <c r="CUQ7" s="43"/>
      <c r="CUR7" s="43"/>
      <c r="CUS7" s="43"/>
      <c r="CUT7" s="43"/>
      <c r="CUU7" s="43"/>
      <c r="CUV7" s="43"/>
      <c r="CUW7" s="43"/>
      <c r="CUX7" s="43"/>
      <c r="CUY7" s="43"/>
      <c r="CUZ7" s="43"/>
      <c r="CVA7" s="43"/>
      <c r="CVB7" s="43"/>
      <c r="CVC7" s="43"/>
      <c r="CVD7" s="43"/>
      <c r="CVE7" s="43"/>
      <c r="CVF7" s="43"/>
      <c r="CVG7" s="43"/>
      <c r="CVH7" s="43"/>
      <c r="CVI7" s="43"/>
      <c r="CVJ7" s="43"/>
      <c r="CVK7" s="43"/>
      <c r="CVL7" s="43"/>
      <c r="CVM7" s="43"/>
      <c r="CVN7" s="43"/>
      <c r="CVO7" s="43"/>
      <c r="CVP7" s="43"/>
      <c r="CVQ7" s="43"/>
      <c r="CVR7" s="43"/>
      <c r="CVS7" s="43"/>
      <c r="CVT7" s="43"/>
      <c r="CVU7" s="43"/>
      <c r="CVV7" s="43"/>
      <c r="CVW7" s="43"/>
      <c r="CVX7" s="43"/>
      <c r="CVY7" s="43"/>
      <c r="CVZ7" s="43"/>
      <c r="CWA7" s="43"/>
      <c r="CWB7" s="43"/>
      <c r="CWC7" s="43"/>
      <c r="CWD7" s="43"/>
      <c r="CWE7" s="43"/>
      <c r="CWF7" s="43"/>
      <c r="CWG7" s="43"/>
      <c r="CWH7" s="43"/>
      <c r="CWI7" s="43"/>
      <c r="CWJ7" s="43"/>
      <c r="CWK7" s="43"/>
      <c r="CWL7" s="43"/>
      <c r="CWM7" s="43"/>
      <c r="CWN7" s="43"/>
      <c r="CWO7" s="43"/>
      <c r="CWP7" s="43"/>
      <c r="CWQ7" s="43"/>
      <c r="CWR7" s="43"/>
      <c r="CWS7" s="43"/>
      <c r="CWT7" s="43"/>
      <c r="CWU7" s="43"/>
      <c r="CWV7" s="43"/>
      <c r="CWW7" s="43"/>
      <c r="CWX7" s="43"/>
      <c r="CWY7" s="43"/>
      <c r="CWZ7" s="43"/>
      <c r="CXA7" s="43"/>
      <c r="CXB7" s="43"/>
      <c r="CXC7" s="43"/>
      <c r="CXD7" s="43"/>
      <c r="CXE7" s="43"/>
      <c r="CXF7" s="43"/>
      <c r="CXG7" s="43"/>
      <c r="CXH7" s="43"/>
      <c r="CXI7" s="43"/>
      <c r="CXJ7" s="43"/>
      <c r="CXK7" s="43"/>
      <c r="CXL7" s="43"/>
      <c r="CXM7" s="43"/>
      <c r="CXN7" s="43"/>
      <c r="CXO7" s="43"/>
      <c r="CXP7" s="43"/>
      <c r="CXQ7" s="43"/>
      <c r="CXR7" s="43"/>
      <c r="CXS7" s="43"/>
      <c r="CXT7" s="43"/>
      <c r="CXU7" s="43"/>
      <c r="CXV7" s="43"/>
      <c r="CXW7" s="43"/>
      <c r="CXX7" s="43"/>
      <c r="CXY7" s="43"/>
      <c r="CXZ7" s="43"/>
      <c r="CYA7" s="43"/>
      <c r="CYB7" s="43"/>
      <c r="CYC7" s="43"/>
      <c r="CYD7" s="43"/>
      <c r="CYE7" s="43"/>
      <c r="CYF7" s="43"/>
      <c r="CYG7" s="43"/>
      <c r="CYH7" s="43"/>
      <c r="CYI7" s="43"/>
      <c r="CYJ7" s="43"/>
      <c r="CYK7" s="43"/>
      <c r="CYL7" s="43"/>
      <c r="CYM7" s="43"/>
      <c r="CYN7" s="43"/>
      <c r="CYO7" s="43"/>
      <c r="CYP7" s="43"/>
      <c r="CYQ7" s="43"/>
      <c r="CYR7" s="43"/>
      <c r="CYS7" s="43"/>
      <c r="CYT7" s="43"/>
      <c r="CYU7" s="43"/>
      <c r="CYV7" s="43"/>
      <c r="CYW7" s="43"/>
      <c r="CYX7" s="43"/>
      <c r="CYY7" s="43"/>
      <c r="CYZ7" s="43"/>
      <c r="CZA7" s="43"/>
      <c r="CZB7" s="43"/>
      <c r="CZC7" s="43"/>
      <c r="CZD7" s="43"/>
      <c r="CZE7" s="43"/>
      <c r="CZF7" s="43"/>
      <c r="CZG7" s="43"/>
      <c r="CZH7" s="43"/>
      <c r="CZI7" s="43"/>
      <c r="CZJ7" s="43"/>
      <c r="CZK7" s="43"/>
      <c r="CZL7" s="43"/>
      <c r="CZM7" s="43"/>
      <c r="CZN7" s="43"/>
      <c r="CZO7" s="43"/>
      <c r="CZP7" s="43"/>
      <c r="CZQ7" s="43"/>
      <c r="CZR7" s="43"/>
      <c r="CZS7" s="43"/>
      <c r="CZT7" s="43"/>
      <c r="CZU7" s="43"/>
      <c r="CZV7" s="43"/>
      <c r="CZW7" s="43"/>
      <c r="CZX7" s="43"/>
      <c r="CZY7" s="43"/>
      <c r="CZZ7" s="43"/>
      <c r="DAA7" s="43"/>
      <c r="DAB7" s="43"/>
      <c r="DAC7" s="43"/>
      <c r="DAD7" s="43"/>
      <c r="DAE7" s="43"/>
      <c r="DAF7" s="43"/>
      <c r="DAG7" s="43"/>
      <c r="DAH7" s="43"/>
      <c r="DAI7" s="43"/>
      <c r="DAJ7" s="43"/>
      <c r="DAK7" s="43"/>
      <c r="DAL7" s="43"/>
      <c r="DAM7" s="43"/>
      <c r="DAN7" s="43"/>
      <c r="DAO7" s="43"/>
      <c r="DAP7" s="43"/>
      <c r="DAQ7" s="43"/>
      <c r="DAR7" s="43"/>
      <c r="DAS7" s="43"/>
      <c r="DAT7" s="43"/>
      <c r="DAU7" s="43"/>
      <c r="DAV7" s="43"/>
      <c r="DAW7" s="43"/>
      <c r="DAX7" s="43"/>
      <c r="DAY7" s="43"/>
      <c r="DAZ7" s="43"/>
      <c r="DBA7" s="43"/>
      <c r="DBB7" s="43"/>
      <c r="DBC7" s="43"/>
      <c r="DBD7" s="43"/>
      <c r="DBE7" s="43"/>
      <c r="DBF7" s="43"/>
      <c r="DBG7" s="43"/>
      <c r="DBH7" s="43"/>
      <c r="DBI7" s="43"/>
      <c r="DBJ7" s="43"/>
      <c r="DBK7" s="43"/>
      <c r="DBL7" s="43"/>
      <c r="DBM7" s="43"/>
      <c r="DBN7" s="43"/>
      <c r="DBO7" s="43"/>
      <c r="DBP7" s="43"/>
      <c r="DBQ7" s="43"/>
      <c r="DBR7" s="43"/>
      <c r="DBS7" s="43"/>
      <c r="DBT7" s="43"/>
      <c r="DBU7" s="43"/>
      <c r="DBV7" s="43"/>
      <c r="DBW7" s="43"/>
      <c r="DBX7" s="43"/>
      <c r="DBY7" s="43"/>
      <c r="DBZ7" s="43"/>
      <c r="DCA7" s="43"/>
      <c r="DCB7" s="43"/>
      <c r="DCC7" s="43"/>
      <c r="DCD7" s="43"/>
      <c r="DCE7" s="43"/>
      <c r="DCF7" s="43"/>
      <c r="DCG7" s="43"/>
      <c r="DCH7" s="43"/>
      <c r="DCI7" s="43"/>
      <c r="DCJ7" s="43"/>
      <c r="DCK7" s="43"/>
      <c r="DCL7" s="43"/>
      <c r="DCM7" s="43"/>
      <c r="DCN7" s="43"/>
      <c r="DCO7" s="43"/>
      <c r="DCP7" s="43"/>
      <c r="DCQ7" s="43"/>
      <c r="DCR7" s="43"/>
      <c r="DCS7" s="43"/>
      <c r="DCT7" s="43"/>
      <c r="DCU7" s="43"/>
      <c r="DCV7" s="43"/>
      <c r="DCW7" s="43"/>
      <c r="DCX7" s="43"/>
      <c r="DCY7" s="43"/>
      <c r="DCZ7" s="43"/>
      <c r="DDA7" s="43"/>
      <c r="DDB7" s="43"/>
      <c r="DDC7" s="43"/>
      <c r="DDD7" s="43"/>
      <c r="DDE7" s="43"/>
      <c r="DDF7" s="43"/>
      <c r="DDG7" s="43"/>
      <c r="DDH7" s="43"/>
      <c r="DDI7" s="43"/>
      <c r="DDJ7" s="43"/>
      <c r="DDK7" s="43"/>
      <c r="DDL7" s="43"/>
      <c r="DDM7" s="43"/>
      <c r="DDN7" s="43"/>
      <c r="DDO7" s="43"/>
      <c r="DDP7" s="43"/>
      <c r="DDQ7" s="43"/>
      <c r="DDR7" s="43"/>
      <c r="DDS7" s="43"/>
      <c r="DDT7" s="43"/>
      <c r="DDU7" s="43"/>
      <c r="DDV7" s="43"/>
      <c r="DDW7" s="43"/>
      <c r="DDX7" s="43"/>
      <c r="DDY7" s="43"/>
      <c r="DDZ7" s="43"/>
      <c r="DEA7" s="43"/>
      <c r="DEB7" s="43"/>
      <c r="DEC7" s="43"/>
      <c r="DED7" s="43"/>
      <c r="DEE7" s="43"/>
      <c r="DEF7" s="43"/>
      <c r="DEG7" s="43"/>
      <c r="DEH7" s="43"/>
      <c r="DEI7" s="43"/>
      <c r="DEJ7" s="43"/>
      <c r="DEK7" s="43"/>
      <c r="DEL7" s="43"/>
      <c r="DEM7" s="43"/>
      <c r="DEN7" s="43"/>
      <c r="DEO7" s="43"/>
      <c r="DEP7" s="43"/>
      <c r="DEQ7" s="43"/>
      <c r="DER7" s="43"/>
      <c r="DES7" s="43"/>
      <c r="DET7" s="43"/>
      <c r="DEU7" s="43"/>
      <c r="DEV7" s="43"/>
      <c r="DEW7" s="43"/>
      <c r="DEX7" s="43"/>
      <c r="DEY7" s="43"/>
      <c r="DEZ7" s="43"/>
      <c r="DFA7" s="43"/>
      <c r="DFB7" s="43"/>
      <c r="DFC7" s="43"/>
      <c r="DFD7" s="43"/>
      <c r="DFE7" s="43"/>
      <c r="DFF7" s="43"/>
      <c r="DFG7" s="43"/>
      <c r="DFH7" s="43"/>
      <c r="DFI7" s="43"/>
      <c r="DFJ7" s="43"/>
      <c r="DFK7" s="43"/>
      <c r="DFL7" s="43"/>
      <c r="DFM7" s="43"/>
      <c r="DFN7" s="43"/>
      <c r="DFO7" s="43"/>
      <c r="DFP7" s="43"/>
      <c r="DFQ7" s="43"/>
      <c r="DFR7" s="43"/>
      <c r="DFS7" s="43"/>
      <c r="DFT7" s="43"/>
      <c r="DFU7" s="43"/>
      <c r="DFV7" s="43"/>
      <c r="DFW7" s="43"/>
      <c r="DFX7" s="43"/>
      <c r="DFY7" s="43"/>
      <c r="DFZ7" s="43"/>
      <c r="DGA7" s="43"/>
      <c r="DGB7" s="43"/>
      <c r="DGC7" s="43"/>
      <c r="DGD7" s="43"/>
      <c r="DGE7" s="43"/>
      <c r="DGF7" s="43"/>
      <c r="DGG7" s="43"/>
      <c r="DGH7" s="43"/>
      <c r="DGI7" s="43"/>
      <c r="DGJ7" s="43"/>
      <c r="DGK7" s="43"/>
      <c r="DGL7" s="43"/>
      <c r="DGM7" s="43"/>
      <c r="DGN7" s="43"/>
      <c r="DGO7" s="43"/>
      <c r="DGP7" s="43"/>
      <c r="DGQ7" s="43"/>
      <c r="DGR7" s="43"/>
      <c r="DGS7" s="43"/>
      <c r="DGT7" s="43"/>
      <c r="DGU7" s="43"/>
      <c r="DGV7" s="43"/>
      <c r="DGW7" s="43"/>
      <c r="DGX7" s="43"/>
      <c r="DGY7" s="43"/>
      <c r="DGZ7" s="43"/>
      <c r="DHA7" s="43"/>
      <c r="DHB7" s="43"/>
      <c r="DHC7" s="43"/>
      <c r="DHD7" s="43"/>
      <c r="DHE7" s="43"/>
      <c r="DHF7" s="43"/>
      <c r="DHG7" s="43"/>
      <c r="DHH7" s="43"/>
      <c r="DHI7" s="43"/>
      <c r="DHJ7" s="43"/>
      <c r="DHK7" s="43"/>
      <c r="DHL7" s="43"/>
      <c r="DHM7" s="43"/>
      <c r="DHN7" s="43"/>
      <c r="DHO7" s="43"/>
      <c r="DHP7" s="43"/>
      <c r="DHQ7" s="43"/>
      <c r="DHR7" s="43"/>
      <c r="DHS7" s="43"/>
      <c r="DHT7" s="43"/>
      <c r="DHU7" s="43"/>
      <c r="DHV7" s="43"/>
      <c r="DHW7" s="43"/>
      <c r="DHX7" s="43"/>
      <c r="DHY7" s="43"/>
      <c r="DHZ7" s="43"/>
      <c r="DIA7" s="43"/>
      <c r="DIB7" s="43"/>
      <c r="DIC7" s="43"/>
      <c r="DID7" s="43"/>
      <c r="DIE7" s="43"/>
      <c r="DIF7" s="43"/>
      <c r="DIG7" s="43"/>
      <c r="DIH7" s="43"/>
      <c r="DII7" s="43"/>
      <c r="DIJ7" s="43"/>
      <c r="DIK7" s="43"/>
      <c r="DIL7" s="43"/>
      <c r="DIM7" s="43"/>
      <c r="DIN7" s="43"/>
      <c r="DIO7" s="43"/>
      <c r="DIP7" s="43"/>
      <c r="DIQ7" s="43"/>
      <c r="DIR7" s="43"/>
      <c r="DIS7" s="43"/>
      <c r="DIT7" s="43"/>
      <c r="DIU7" s="43"/>
      <c r="DIV7" s="43"/>
      <c r="DIW7" s="43"/>
      <c r="DIX7" s="43"/>
      <c r="DIY7" s="43"/>
      <c r="DIZ7" s="43"/>
      <c r="DJA7" s="43"/>
      <c r="DJB7" s="43"/>
      <c r="DJC7" s="43"/>
      <c r="DJD7" s="43"/>
      <c r="DJE7" s="43"/>
      <c r="DJF7" s="43"/>
      <c r="DJG7" s="43"/>
      <c r="DJH7" s="43"/>
      <c r="DJI7" s="43"/>
      <c r="DJJ7" s="43"/>
      <c r="DJK7" s="43"/>
      <c r="DJL7" s="43"/>
      <c r="DJM7" s="43"/>
      <c r="DJN7" s="43"/>
      <c r="DJO7" s="43"/>
      <c r="DJP7" s="43"/>
      <c r="DJQ7" s="43"/>
      <c r="DJR7" s="43"/>
      <c r="DJS7" s="43"/>
      <c r="DJT7" s="43"/>
      <c r="DJU7" s="43"/>
      <c r="DJV7" s="43"/>
      <c r="DJW7" s="43"/>
      <c r="DJX7" s="43"/>
      <c r="DJY7" s="43"/>
      <c r="DJZ7" s="43"/>
      <c r="DKA7" s="43"/>
      <c r="DKB7" s="43"/>
      <c r="DKC7" s="43"/>
      <c r="DKD7" s="43"/>
      <c r="DKE7" s="43"/>
      <c r="DKF7" s="43"/>
      <c r="DKG7" s="43"/>
      <c r="DKH7" s="43"/>
      <c r="DKI7" s="43"/>
      <c r="DKJ7" s="43"/>
      <c r="DKK7" s="43"/>
      <c r="DKL7" s="43"/>
      <c r="DKM7" s="43"/>
      <c r="DKN7" s="43"/>
      <c r="DKO7" s="43"/>
      <c r="DKP7" s="43"/>
      <c r="DKQ7" s="43"/>
      <c r="DKR7" s="43"/>
      <c r="DKS7" s="43"/>
      <c r="DKT7" s="43"/>
      <c r="DKU7" s="43"/>
      <c r="DKV7" s="43"/>
      <c r="DKW7" s="43"/>
      <c r="DKX7" s="43"/>
      <c r="DKY7" s="43"/>
      <c r="DKZ7" s="43"/>
      <c r="DLA7" s="43"/>
      <c r="DLB7" s="43"/>
      <c r="DLC7" s="43"/>
      <c r="DLD7" s="43"/>
      <c r="DLE7" s="43"/>
      <c r="DLF7" s="43"/>
      <c r="DLG7" s="43"/>
      <c r="DLH7" s="43"/>
      <c r="DLI7" s="43"/>
      <c r="DLJ7" s="43"/>
      <c r="DLK7" s="43"/>
      <c r="DLL7" s="43"/>
      <c r="DLM7" s="43"/>
      <c r="DLN7" s="43"/>
      <c r="DLO7" s="43"/>
      <c r="DLP7" s="43"/>
      <c r="DLQ7" s="43"/>
      <c r="DLR7" s="43"/>
      <c r="DLS7" s="43"/>
      <c r="DLT7" s="43"/>
      <c r="DLU7" s="43"/>
      <c r="DLV7" s="43"/>
      <c r="DLW7" s="43"/>
      <c r="DLX7" s="43"/>
      <c r="DLY7" s="43"/>
      <c r="DLZ7" s="43"/>
      <c r="DMA7" s="43"/>
      <c r="DMB7" s="43"/>
      <c r="DMC7" s="43"/>
      <c r="DMD7" s="43"/>
      <c r="DME7" s="43"/>
      <c r="DMF7" s="43"/>
      <c r="DMG7" s="43"/>
      <c r="DMH7" s="43"/>
      <c r="DMI7" s="43"/>
      <c r="DMJ7" s="43"/>
      <c r="DMK7" s="43"/>
      <c r="DML7" s="43"/>
      <c r="DMM7" s="43"/>
      <c r="DMN7" s="43"/>
      <c r="DMO7" s="43"/>
      <c r="DMP7" s="43"/>
      <c r="DMQ7" s="43"/>
      <c r="DMR7" s="43"/>
      <c r="DMS7" s="43"/>
      <c r="DMT7" s="43"/>
      <c r="DMU7" s="43"/>
      <c r="DMV7" s="43"/>
      <c r="DMW7" s="43"/>
      <c r="DMX7" s="43"/>
      <c r="DMY7" s="43"/>
      <c r="DMZ7" s="43"/>
      <c r="DNA7" s="43"/>
      <c r="DNB7" s="43"/>
      <c r="DNC7" s="43"/>
      <c r="DND7" s="43"/>
      <c r="DNE7" s="43"/>
      <c r="DNF7" s="43"/>
      <c r="DNG7" s="43"/>
      <c r="DNH7" s="43"/>
      <c r="DNI7" s="43"/>
      <c r="DNJ7" s="43"/>
      <c r="DNK7" s="43"/>
      <c r="DNL7" s="43"/>
      <c r="DNM7" s="43"/>
      <c r="DNN7" s="43"/>
      <c r="DNO7" s="43"/>
      <c r="DNP7" s="43"/>
      <c r="DNQ7" s="43"/>
      <c r="DNR7" s="43"/>
      <c r="DNS7" s="43"/>
      <c r="DNT7" s="43"/>
      <c r="DNU7" s="43"/>
      <c r="DNV7" s="43"/>
      <c r="DNW7" s="43"/>
      <c r="DNX7" s="43"/>
      <c r="DNY7" s="43"/>
      <c r="DNZ7" s="43"/>
      <c r="DOA7" s="43"/>
      <c r="DOB7" s="43"/>
      <c r="DOC7" s="43"/>
      <c r="DOD7" s="43"/>
      <c r="DOE7" s="43"/>
      <c r="DOF7" s="43"/>
      <c r="DOG7" s="43"/>
      <c r="DOH7" s="43"/>
      <c r="DOI7" s="43"/>
      <c r="DOJ7" s="43"/>
      <c r="DOK7" s="43"/>
      <c r="DOL7" s="43"/>
      <c r="DOM7" s="43"/>
      <c r="DON7" s="43"/>
      <c r="DOO7" s="43"/>
      <c r="DOP7" s="43"/>
      <c r="DOQ7" s="43"/>
      <c r="DOR7" s="43"/>
      <c r="DOS7" s="43"/>
      <c r="DOT7" s="43"/>
      <c r="DOU7" s="43"/>
      <c r="DOV7" s="43"/>
      <c r="DOW7" s="43"/>
      <c r="DOX7" s="43"/>
      <c r="DOY7" s="43"/>
      <c r="DOZ7" s="43"/>
      <c r="DPA7" s="43"/>
      <c r="DPB7" s="43"/>
      <c r="DPC7" s="43"/>
      <c r="DPD7" s="43"/>
      <c r="DPE7" s="43"/>
      <c r="DPF7" s="43"/>
      <c r="DPG7" s="43"/>
      <c r="DPH7" s="43"/>
      <c r="DPI7" s="43"/>
      <c r="DPJ7" s="43"/>
      <c r="DPK7" s="43"/>
      <c r="DPL7" s="43"/>
      <c r="DPM7" s="43"/>
      <c r="DPN7" s="43"/>
      <c r="DPO7" s="43"/>
      <c r="DPP7" s="43"/>
      <c r="DPQ7" s="43"/>
      <c r="DPR7" s="43"/>
      <c r="DPS7" s="43"/>
      <c r="DPT7" s="43"/>
      <c r="DPU7" s="43"/>
      <c r="DPV7" s="43"/>
      <c r="DPW7" s="43"/>
      <c r="DPX7" s="43"/>
      <c r="DPY7" s="43"/>
      <c r="DPZ7" s="43"/>
      <c r="DQA7" s="43"/>
      <c r="DQB7" s="43"/>
      <c r="DQC7" s="43"/>
      <c r="DQD7" s="43"/>
      <c r="DQE7" s="43"/>
      <c r="DQF7" s="43"/>
      <c r="DQG7" s="43"/>
      <c r="DQH7" s="43"/>
      <c r="DQI7" s="43"/>
      <c r="DQJ7" s="43"/>
      <c r="DQK7" s="43"/>
      <c r="DQL7" s="43"/>
      <c r="DQM7" s="43"/>
      <c r="DQN7" s="43"/>
      <c r="DQO7" s="43"/>
      <c r="DQP7" s="43"/>
      <c r="DQQ7" s="43"/>
      <c r="DQR7" s="43"/>
      <c r="DQS7" s="43"/>
      <c r="DQT7" s="43"/>
      <c r="DQU7" s="43"/>
      <c r="DQV7" s="43"/>
      <c r="DQW7" s="43"/>
      <c r="DQX7" s="43"/>
      <c r="DQY7" s="43"/>
      <c r="DQZ7" s="43"/>
      <c r="DRA7" s="43"/>
      <c r="DRB7" s="43"/>
      <c r="DRC7" s="43"/>
      <c r="DRD7" s="43"/>
      <c r="DRE7" s="43"/>
      <c r="DRF7" s="43"/>
      <c r="DRG7" s="43"/>
      <c r="DRH7" s="43"/>
      <c r="DRI7" s="43"/>
      <c r="DRJ7" s="43"/>
      <c r="DRK7" s="43"/>
      <c r="DRL7" s="43"/>
      <c r="DRM7" s="43"/>
      <c r="DRN7" s="43"/>
      <c r="DRO7" s="43"/>
      <c r="DRP7" s="43"/>
      <c r="DRQ7" s="43"/>
      <c r="DRR7" s="43"/>
      <c r="DRS7" s="43"/>
      <c r="DRT7" s="43"/>
      <c r="DRU7" s="43"/>
      <c r="DRV7" s="43"/>
      <c r="DRW7" s="43"/>
      <c r="DRX7" s="43"/>
      <c r="DRY7" s="43"/>
      <c r="DRZ7" s="43"/>
      <c r="DSA7" s="43"/>
      <c r="DSB7" s="43"/>
      <c r="DSC7" s="43"/>
      <c r="DSD7" s="43"/>
      <c r="DSE7" s="43"/>
      <c r="DSF7" s="43"/>
      <c r="DSG7" s="43"/>
      <c r="DSH7" s="43"/>
      <c r="DSI7" s="43"/>
      <c r="DSJ7" s="43"/>
      <c r="DSK7" s="43"/>
      <c r="DSL7" s="43"/>
      <c r="DSM7" s="43"/>
      <c r="DSN7" s="43"/>
      <c r="DSO7" s="43"/>
      <c r="DSP7" s="43"/>
      <c r="DSQ7" s="43"/>
      <c r="DSR7" s="43"/>
      <c r="DSS7" s="43"/>
      <c r="DST7" s="43"/>
      <c r="DSU7" s="43"/>
      <c r="DSV7" s="43"/>
      <c r="DSW7" s="43"/>
      <c r="DSX7" s="43"/>
      <c r="DSY7" s="43"/>
      <c r="DSZ7" s="43"/>
      <c r="DTA7" s="43"/>
      <c r="DTB7" s="43"/>
      <c r="DTC7" s="43"/>
      <c r="DTD7" s="43"/>
      <c r="DTE7" s="43"/>
      <c r="DTF7" s="43"/>
      <c r="DTG7" s="43"/>
      <c r="DTH7" s="43"/>
      <c r="DTI7" s="43"/>
      <c r="DTJ7" s="43"/>
      <c r="DTK7" s="43"/>
      <c r="DTL7" s="43"/>
      <c r="DTM7" s="43"/>
      <c r="DTN7" s="43"/>
      <c r="DTO7" s="43"/>
      <c r="DTP7" s="43"/>
      <c r="DTQ7" s="43"/>
      <c r="DTR7" s="43"/>
      <c r="DTS7" s="43"/>
      <c r="DTT7" s="43"/>
      <c r="DTU7" s="43"/>
      <c r="DTV7" s="43"/>
      <c r="DTW7" s="43"/>
      <c r="DTX7" s="43"/>
      <c r="DTY7" s="43"/>
      <c r="DTZ7" s="43"/>
      <c r="DUA7" s="43"/>
      <c r="DUB7" s="43"/>
      <c r="DUC7" s="43"/>
      <c r="DUD7" s="43"/>
      <c r="DUE7" s="43"/>
      <c r="DUF7" s="43"/>
      <c r="DUG7" s="43"/>
      <c r="DUH7" s="43"/>
      <c r="DUI7" s="43"/>
      <c r="DUJ7" s="43"/>
      <c r="DUK7" s="43"/>
      <c r="DUL7" s="43"/>
      <c r="DUM7" s="43"/>
      <c r="DUN7" s="43"/>
      <c r="DUO7" s="43"/>
      <c r="DUP7" s="43"/>
      <c r="DUQ7" s="43"/>
      <c r="DUR7" s="43"/>
      <c r="DUS7" s="43"/>
      <c r="DUT7" s="43"/>
      <c r="DUU7" s="43"/>
      <c r="DUV7" s="43"/>
      <c r="DUW7" s="43"/>
      <c r="DUX7" s="43"/>
      <c r="DUY7" s="43"/>
      <c r="DUZ7" s="43"/>
      <c r="DVA7" s="43"/>
      <c r="DVB7" s="43"/>
      <c r="DVC7" s="43"/>
      <c r="DVD7" s="43"/>
      <c r="DVE7" s="43"/>
      <c r="DVF7" s="43"/>
      <c r="DVG7" s="43"/>
      <c r="DVH7" s="43"/>
      <c r="DVI7" s="43"/>
      <c r="DVJ7" s="43"/>
      <c r="DVK7" s="43"/>
      <c r="DVL7" s="43"/>
      <c r="DVM7" s="43"/>
      <c r="DVN7" s="43"/>
      <c r="DVO7" s="43"/>
      <c r="DVP7" s="43"/>
      <c r="DVQ7" s="43"/>
      <c r="DVR7" s="43"/>
      <c r="DVS7" s="43"/>
      <c r="DVT7" s="43"/>
      <c r="DVU7" s="43"/>
      <c r="DVV7" s="43"/>
      <c r="DVW7" s="43"/>
      <c r="DVX7" s="43"/>
      <c r="DVY7" s="43"/>
      <c r="DVZ7" s="43"/>
      <c r="DWA7" s="43"/>
      <c r="DWB7" s="43"/>
      <c r="DWC7" s="43"/>
      <c r="DWD7" s="43"/>
      <c r="DWE7" s="43"/>
      <c r="DWF7" s="43"/>
      <c r="DWG7" s="43"/>
      <c r="DWH7" s="43"/>
      <c r="DWI7" s="43"/>
      <c r="DWJ7" s="43"/>
      <c r="DWK7" s="43"/>
      <c r="DWL7" s="43"/>
      <c r="DWM7" s="43"/>
      <c r="DWN7" s="43"/>
      <c r="DWO7" s="43"/>
      <c r="DWP7" s="43"/>
      <c r="DWQ7" s="43"/>
    </row>
    <row r="8" spans="1:3319">
      <c r="A8" s="35" t="s">
        <v>21</v>
      </c>
      <c r="B8" s="36" t="s">
        <v>22</v>
      </c>
      <c r="C8" s="37" t="s">
        <v>12</v>
      </c>
      <c r="D8" s="36" t="s">
        <v>23</v>
      </c>
      <c r="E8" s="48" t="s">
        <v>17</v>
      </c>
      <c r="F8" s="48" t="s">
        <v>17</v>
      </c>
    </row>
    <row r="9" spans="1:3319" s="56" customFormat="1">
      <c r="A9" s="53" t="s">
        <v>24</v>
      </c>
      <c r="B9" s="54" t="s">
        <v>25</v>
      </c>
      <c r="C9" s="57" t="s">
        <v>7</v>
      </c>
      <c r="D9" s="54" t="s">
        <v>26</v>
      </c>
      <c r="E9" s="58" t="s">
        <v>17</v>
      </c>
      <c r="F9" s="58" t="s">
        <v>17</v>
      </c>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c r="OG9" s="43"/>
      <c r="OH9" s="43"/>
      <c r="OI9" s="43"/>
      <c r="OJ9" s="43"/>
      <c r="OK9" s="43"/>
      <c r="OL9" s="43"/>
      <c r="OM9" s="43"/>
      <c r="ON9" s="43"/>
      <c r="OO9" s="43"/>
      <c r="OP9" s="43"/>
      <c r="OQ9" s="43"/>
      <c r="OR9" s="43"/>
      <c r="OS9" s="43"/>
      <c r="OT9" s="43"/>
      <c r="OU9" s="43"/>
      <c r="OV9" s="43"/>
      <c r="OW9" s="43"/>
      <c r="OX9" s="43"/>
      <c r="OY9" s="43"/>
      <c r="OZ9" s="43"/>
      <c r="PA9" s="43"/>
      <c r="PB9" s="43"/>
      <c r="PC9" s="43"/>
      <c r="PD9" s="43"/>
      <c r="PE9" s="43"/>
      <c r="PF9" s="43"/>
      <c r="PG9" s="43"/>
      <c r="PH9" s="43"/>
      <c r="PI9" s="43"/>
      <c r="PJ9" s="43"/>
      <c r="PK9" s="43"/>
      <c r="PL9" s="43"/>
      <c r="PM9" s="43"/>
      <c r="PN9" s="43"/>
      <c r="PO9" s="43"/>
      <c r="PP9" s="43"/>
      <c r="PQ9" s="43"/>
      <c r="PR9" s="43"/>
      <c r="PS9" s="43"/>
      <c r="PT9" s="43"/>
      <c r="PU9" s="43"/>
      <c r="PV9" s="43"/>
      <c r="PW9" s="43"/>
      <c r="PX9" s="43"/>
      <c r="PY9" s="43"/>
      <c r="PZ9" s="43"/>
      <c r="QA9" s="43"/>
      <c r="QB9" s="43"/>
      <c r="QC9" s="43"/>
      <c r="QD9" s="43"/>
      <c r="QE9" s="43"/>
      <c r="QF9" s="43"/>
      <c r="QG9" s="43"/>
      <c r="QH9" s="43"/>
      <c r="QI9" s="43"/>
      <c r="QJ9" s="43"/>
      <c r="QK9" s="43"/>
      <c r="QL9" s="43"/>
      <c r="QM9" s="43"/>
      <c r="QN9" s="43"/>
      <c r="QO9" s="43"/>
      <c r="QP9" s="43"/>
      <c r="QQ9" s="43"/>
      <c r="QR9" s="43"/>
      <c r="QS9" s="43"/>
      <c r="QT9" s="43"/>
      <c r="QU9" s="43"/>
      <c r="QV9" s="43"/>
      <c r="QW9" s="43"/>
      <c r="QX9" s="43"/>
      <c r="QY9" s="43"/>
      <c r="QZ9" s="43"/>
      <c r="RA9" s="43"/>
      <c r="RB9" s="43"/>
      <c r="RC9" s="43"/>
      <c r="RD9" s="43"/>
      <c r="RE9" s="43"/>
      <c r="RF9" s="43"/>
      <c r="RG9" s="43"/>
      <c r="RH9" s="43"/>
      <c r="RI9" s="43"/>
      <c r="RJ9" s="43"/>
      <c r="RK9" s="43"/>
      <c r="RL9" s="43"/>
      <c r="RM9" s="43"/>
      <c r="RN9" s="43"/>
      <c r="RO9" s="43"/>
      <c r="RP9" s="43"/>
      <c r="RQ9" s="43"/>
      <c r="RR9" s="43"/>
      <c r="RS9" s="43"/>
      <c r="RT9" s="43"/>
      <c r="RU9" s="43"/>
      <c r="RV9" s="43"/>
      <c r="RW9" s="43"/>
      <c r="RX9" s="43"/>
      <c r="RY9" s="43"/>
      <c r="RZ9" s="43"/>
      <c r="SA9" s="43"/>
      <c r="SB9" s="43"/>
      <c r="SC9" s="43"/>
      <c r="SD9" s="43"/>
      <c r="SE9" s="43"/>
      <c r="SF9" s="43"/>
      <c r="SG9" s="43"/>
      <c r="SH9" s="43"/>
      <c r="SI9" s="43"/>
      <c r="SJ9" s="43"/>
      <c r="SK9" s="43"/>
      <c r="SL9" s="43"/>
      <c r="SM9" s="43"/>
      <c r="SN9" s="43"/>
      <c r="SO9" s="43"/>
      <c r="SP9" s="43"/>
      <c r="SQ9" s="43"/>
      <c r="SR9" s="43"/>
      <c r="SS9" s="43"/>
      <c r="ST9" s="43"/>
      <c r="SU9" s="43"/>
      <c r="SV9" s="43"/>
      <c r="SW9" s="43"/>
      <c r="SX9" s="43"/>
      <c r="SY9" s="43"/>
      <c r="SZ9" s="43"/>
      <c r="TA9" s="43"/>
      <c r="TB9" s="43"/>
      <c r="TC9" s="43"/>
      <c r="TD9" s="43"/>
      <c r="TE9" s="43"/>
      <c r="TF9" s="43"/>
      <c r="TG9" s="43"/>
      <c r="TH9" s="43"/>
      <c r="TI9" s="43"/>
      <c r="TJ9" s="43"/>
      <c r="TK9" s="43"/>
      <c r="TL9" s="43"/>
      <c r="TM9" s="43"/>
      <c r="TN9" s="43"/>
      <c r="TO9" s="43"/>
      <c r="TP9" s="43"/>
      <c r="TQ9" s="43"/>
      <c r="TR9" s="43"/>
      <c r="TS9" s="43"/>
      <c r="TT9" s="43"/>
      <c r="TU9" s="43"/>
      <c r="TV9" s="43"/>
      <c r="TW9" s="43"/>
      <c r="TX9" s="43"/>
      <c r="TY9" s="43"/>
      <c r="TZ9" s="43"/>
      <c r="UA9" s="43"/>
      <c r="UB9" s="43"/>
      <c r="UC9" s="43"/>
      <c r="UD9" s="43"/>
      <c r="UE9" s="43"/>
      <c r="UF9" s="43"/>
      <c r="UG9" s="43"/>
      <c r="UH9" s="43"/>
      <c r="UI9" s="43"/>
      <c r="UJ9" s="43"/>
      <c r="UK9" s="43"/>
      <c r="UL9" s="43"/>
      <c r="UM9" s="43"/>
      <c r="UN9" s="43"/>
      <c r="UO9" s="43"/>
      <c r="UP9" s="43"/>
      <c r="UQ9" s="43"/>
      <c r="UR9" s="43"/>
      <c r="US9" s="43"/>
      <c r="UT9" s="43"/>
      <c r="UU9" s="43"/>
      <c r="UV9" s="43"/>
      <c r="UW9" s="43"/>
      <c r="UX9" s="43"/>
      <c r="UY9" s="43"/>
      <c r="UZ9" s="43"/>
      <c r="VA9" s="43"/>
      <c r="VB9" s="43"/>
      <c r="VC9" s="43"/>
      <c r="VD9" s="43"/>
      <c r="VE9" s="43"/>
      <c r="VF9" s="43"/>
      <c r="VG9" s="43"/>
      <c r="VH9" s="43"/>
      <c r="VI9" s="43"/>
      <c r="VJ9" s="43"/>
      <c r="VK9" s="43"/>
      <c r="VL9" s="43"/>
      <c r="VM9" s="43"/>
      <c r="VN9" s="43"/>
      <c r="VO9" s="43"/>
      <c r="VP9" s="43"/>
      <c r="VQ9" s="43"/>
      <c r="VR9" s="43"/>
      <c r="VS9" s="43"/>
      <c r="VT9" s="43"/>
      <c r="VU9" s="43"/>
      <c r="VV9" s="43"/>
      <c r="VW9" s="43"/>
      <c r="VX9" s="43"/>
      <c r="VY9" s="43"/>
      <c r="VZ9" s="43"/>
      <c r="WA9" s="43"/>
      <c r="WB9" s="43"/>
      <c r="WC9" s="43"/>
      <c r="WD9" s="43"/>
      <c r="WE9" s="43"/>
      <c r="WF9" s="43"/>
      <c r="WG9" s="43"/>
      <c r="WH9" s="43"/>
      <c r="WI9" s="43"/>
      <c r="WJ9" s="43"/>
      <c r="WK9" s="43"/>
      <c r="WL9" s="43"/>
      <c r="WM9" s="43"/>
      <c r="WN9" s="43"/>
      <c r="WO9" s="43"/>
      <c r="WP9" s="43"/>
      <c r="WQ9" s="43"/>
      <c r="WR9" s="43"/>
      <c r="WS9" s="43"/>
      <c r="WT9" s="43"/>
      <c r="WU9" s="43"/>
      <c r="WV9" s="43"/>
      <c r="WW9" s="43"/>
      <c r="WX9" s="43"/>
      <c r="WY9" s="43"/>
      <c r="WZ9" s="43"/>
      <c r="XA9" s="43"/>
      <c r="XB9" s="43"/>
      <c r="XC9" s="43"/>
      <c r="XD9" s="43"/>
      <c r="XE9" s="43"/>
      <c r="XF9" s="43"/>
      <c r="XG9" s="43"/>
      <c r="XH9" s="43"/>
      <c r="XI9" s="43"/>
      <c r="XJ9" s="43"/>
      <c r="XK9" s="43"/>
      <c r="XL9" s="43"/>
      <c r="XM9" s="43"/>
      <c r="XN9" s="43"/>
      <c r="XO9" s="43"/>
      <c r="XP9" s="43"/>
      <c r="XQ9" s="43"/>
      <c r="XR9" s="43"/>
      <c r="XS9" s="43"/>
      <c r="XT9" s="43"/>
      <c r="XU9" s="43"/>
      <c r="XV9" s="43"/>
      <c r="XW9" s="43"/>
      <c r="XX9" s="43"/>
      <c r="XY9" s="43"/>
      <c r="XZ9" s="43"/>
      <c r="YA9" s="43"/>
      <c r="YB9" s="43"/>
      <c r="YC9" s="43"/>
      <c r="YD9" s="43"/>
      <c r="YE9" s="43"/>
      <c r="YF9" s="43"/>
      <c r="YG9" s="43"/>
      <c r="YH9" s="43"/>
      <c r="YI9" s="43"/>
      <c r="YJ9" s="43"/>
      <c r="YK9" s="43"/>
      <c r="YL9" s="43"/>
      <c r="YM9" s="43"/>
      <c r="YN9" s="43"/>
      <c r="YO9" s="43"/>
      <c r="YP9" s="43"/>
      <c r="YQ9" s="43"/>
      <c r="YR9" s="43"/>
      <c r="YS9" s="43"/>
      <c r="YT9" s="43"/>
      <c r="YU9" s="43"/>
      <c r="YV9" s="43"/>
      <c r="YW9" s="43"/>
      <c r="YX9" s="43"/>
      <c r="YY9" s="43"/>
      <c r="YZ9" s="43"/>
      <c r="ZA9" s="43"/>
      <c r="ZB9" s="43"/>
      <c r="ZC9" s="43"/>
      <c r="ZD9" s="43"/>
      <c r="ZE9" s="43"/>
      <c r="ZF9" s="43"/>
      <c r="ZG9" s="43"/>
      <c r="ZH9" s="43"/>
      <c r="ZI9" s="43"/>
      <c r="ZJ9" s="43"/>
      <c r="ZK9" s="43"/>
      <c r="ZL9" s="43"/>
      <c r="ZM9" s="43"/>
      <c r="ZN9" s="43"/>
      <c r="ZO9" s="43"/>
      <c r="ZP9" s="43"/>
      <c r="ZQ9" s="43"/>
      <c r="ZR9" s="43"/>
      <c r="ZS9" s="43"/>
      <c r="ZT9" s="43"/>
      <c r="ZU9" s="43"/>
      <c r="ZV9" s="43"/>
      <c r="ZW9" s="43"/>
      <c r="ZX9" s="43"/>
      <c r="ZY9" s="43"/>
      <c r="ZZ9" s="43"/>
      <c r="AAA9" s="43"/>
      <c r="AAB9" s="43"/>
      <c r="AAC9" s="43"/>
      <c r="AAD9" s="43"/>
      <c r="AAE9" s="43"/>
      <c r="AAF9" s="43"/>
      <c r="AAG9" s="43"/>
      <c r="AAH9" s="43"/>
      <c r="AAI9" s="43"/>
      <c r="AAJ9" s="43"/>
      <c r="AAK9" s="43"/>
      <c r="AAL9" s="43"/>
      <c r="AAM9" s="43"/>
      <c r="AAN9" s="43"/>
      <c r="AAO9" s="43"/>
      <c r="AAP9" s="43"/>
      <c r="AAQ9" s="43"/>
      <c r="AAR9" s="43"/>
      <c r="AAS9" s="43"/>
      <c r="AAT9" s="43"/>
      <c r="AAU9" s="43"/>
      <c r="AAV9" s="43"/>
      <c r="AAW9" s="43"/>
      <c r="AAX9" s="43"/>
      <c r="AAY9" s="43"/>
      <c r="AAZ9" s="43"/>
      <c r="ABA9" s="43"/>
      <c r="ABB9" s="43"/>
      <c r="ABC9" s="43"/>
      <c r="ABD9" s="43"/>
      <c r="ABE9" s="43"/>
      <c r="ABF9" s="43"/>
      <c r="ABG9" s="43"/>
      <c r="ABH9" s="43"/>
      <c r="ABI9" s="43"/>
      <c r="ABJ9" s="43"/>
      <c r="ABK9" s="43"/>
      <c r="ABL9" s="43"/>
      <c r="ABM9" s="43"/>
      <c r="ABN9" s="43"/>
      <c r="ABO9" s="43"/>
      <c r="ABP9" s="43"/>
      <c r="ABQ9" s="43"/>
      <c r="ABR9" s="43"/>
      <c r="ABS9" s="43"/>
      <c r="ABT9" s="43"/>
      <c r="ABU9" s="43"/>
      <c r="ABV9" s="43"/>
      <c r="ABW9" s="43"/>
      <c r="ABX9" s="43"/>
      <c r="ABY9" s="43"/>
      <c r="ABZ9" s="43"/>
      <c r="ACA9" s="43"/>
      <c r="ACB9" s="43"/>
      <c r="ACC9" s="43"/>
      <c r="ACD9" s="43"/>
      <c r="ACE9" s="43"/>
      <c r="ACF9" s="43"/>
      <c r="ACG9" s="43"/>
      <c r="ACH9" s="43"/>
      <c r="ACI9" s="43"/>
      <c r="ACJ9" s="43"/>
      <c r="ACK9" s="43"/>
      <c r="ACL9" s="43"/>
      <c r="ACM9" s="43"/>
      <c r="ACN9" s="43"/>
      <c r="ACO9" s="43"/>
      <c r="ACP9" s="43"/>
      <c r="ACQ9" s="43"/>
      <c r="ACR9" s="43"/>
      <c r="ACS9" s="43"/>
      <c r="ACT9" s="43"/>
      <c r="ACU9" s="43"/>
      <c r="ACV9" s="43"/>
      <c r="ACW9" s="43"/>
      <c r="ACX9" s="43"/>
      <c r="ACY9" s="43"/>
      <c r="ACZ9" s="43"/>
      <c r="ADA9" s="43"/>
      <c r="ADB9" s="43"/>
      <c r="ADC9" s="43"/>
      <c r="ADD9" s="43"/>
      <c r="ADE9" s="43"/>
      <c r="ADF9" s="43"/>
      <c r="ADG9" s="43"/>
      <c r="ADH9" s="43"/>
      <c r="ADI9" s="43"/>
      <c r="ADJ9" s="43"/>
      <c r="ADK9" s="43"/>
      <c r="ADL9" s="43"/>
      <c r="ADM9" s="43"/>
      <c r="ADN9" s="43"/>
      <c r="ADO9" s="43"/>
      <c r="ADP9" s="43"/>
      <c r="ADQ9" s="43"/>
      <c r="ADR9" s="43"/>
      <c r="ADS9" s="43"/>
      <c r="ADT9" s="43"/>
      <c r="ADU9" s="43"/>
      <c r="ADV9" s="43"/>
      <c r="ADW9" s="43"/>
      <c r="ADX9" s="43"/>
      <c r="ADY9" s="43"/>
      <c r="ADZ9" s="43"/>
      <c r="AEA9" s="43"/>
      <c r="AEB9" s="43"/>
      <c r="AEC9" s="43"/>
      <c r="AED9" s="43"/>
      <c r="AEE9" s="43"/>
      <c r="AEF9" s="43"/>
      <c r="AEG9" s="43"/>
      <c r="AEH9" s="43"/>
      <c r="AEI9" s="43"/>
      <c r="AEJ9" s="43"/>
      <c r="AEK9" s="43"/>
      <c r="AEL9" s="43"/>
      <c r="AEM9" s="43"/>
      <c r="AEN9" s="43"/>
      <c r="AEO9" s="43"/>
      <c r="AEP9" s="43"/>
      <c r="AEQ9" s="43"/>
      <c r="AER9" s="43"/>
      <c r="AES9" s="43"/>
      <c r="AET9" s="43"/>
      <c r="AEU9" s="43"/>
      <c r="AEV9" s="43"/>
      <c r="AEW9" s="43"/>
      <c r="AEX9" s="43"/>
      <c r="AEY9" s="43"/>
      <c r="AEZ9" s="43"/>
      <c r="AFA9" s="43"/>
      <c r="AFB9" s="43"/>
      <c r="AFC9" s="43"/>
      <c r="AFD9" s="43"/>
      <c r="AFE9" s="43"/>
      <c r="AFF9" s="43"/>
      <c r="AFG9" s="43"/>
      <c r="AFH9" s="43"/>
      <c r="AFI9" s="43"/>
      <c r="AFJ9" s="43"/>
      <c r="AFK9" s="43"/>
      <c r="AFL9" s="43"/>
      <c r="AFM9" s="43"/>
      <c r="AFN9" s="43"/>
      <c r="AFO9" s="43"/>
      <c r="AFP9" s="43"/>
      <c r="AFQ9" s="43"/>
      <c r="AFR9" s="43"/>
      <c r="AFS9" s="43"/>
      <c r="AFT9" s="43"/>
      <c r="AFU9" s="43"/>
      <c r="AFV9" s="43"/>
      <c r="AFW9" s="43"/>
      <c r="AFX9" s="43"/>
      <c r="AFY9" s="43"/>
      <c r="AFZ9" s="43"/>
      <c r="AGA9" s="43"/>
      <c r="AGB9" s="43"/>
      <c r="AGC9" s="43"/>
      <c r="AGD9" s="43"/>
      <c r="AGE9" s="43"/>
      <c r="AGF9" s="43"/>
      <c r="AGG9" s="43"/>
      <c r="AGH9" s="43"/>
      <c r="AGI9" s="43"/>
      <c r="AGJ9" s="43"/>
      <c r="AGK9" s="43"/>
      <c r="AGL9" s="43"/>
      <c r="AGM9" s="43"/>
      <c r="AGN9" s="43"/>
      <c r="AGO9" s="43"/>
      <c r="AGP9" s="43"/>
      <c r="AGQ9" s="43"/>
      <c r="AGR9" s="43"/>
      <c r="AGS9" s="43"/>
      <c r="AGT9" s="43"/>
      <c r="AGU9" s="43"/>
      <c r="AGV9" s="43"/>
      <c r="AGW9" s="43"/>
      <c r="AGX9" s="43"/>
      <c r="AGY9" s="43"/>
      <c r="AGZ9" s="43"/>
      <c r="AHA9" s="43"/>
      <c r="AHB9" s="43"/>
      <c r="AHC9" s="43"/>
      <c r="AHD9" s="43"/>
      <c r="AHE9" s="43"/>
      <c r="AHF9" s="43"/>
      <c r="AHG9" s="43"/>
      <c r="AHH9" s="43"/>
      <c r="AHI9" s="43"/>
      <c r="AHJ9" s="43"/>
      <c r="AHK9" s="43"/>
      <c r="AHL9" s="43"/>
      <c r="AHM9" s="43"/>
      <c r="AHN9" s="43"/>
      <c r="AHO9" s="43"/>
      <c r="AHP9" s="43"/>
      <c r="AHQ9" s="43"/>
      <c r="AHR9" s="43"/>
      <c r="AHS9" s="43"/>
      <c r="AHT9" s="43"/>
      <c r="AHU9" s="43"/>
      <c r="AHV9" s="43"/>
      <c r="AHW9" s="43"/>
      <c r="AHX9" s="43"/>
      <c r="AHY9" s="43"/>
      <c r="AHZ9" s="43"/>
      <c r="AIA9" s="43"/>
      <c r="AIB9" s="43"/>
      <c r="AIC9" s="43"/>
      <c r="AID9" s="43"/>
      <c r="AIE9" s="43"/>
      <c r="AIF9" s="43"/>
      <c r="AIG9" s="43"/>
      <c r="AIH9" s="43"/>
      <c r="AII9" s="43"/>
      <c r="AIJ9" s="43"/>
      <c r="AIK9" s="43"/>
      <c r="AIL9" s="43"/>
      <c r="AIM9" s="43"/>
      <c r="AIN9" s="43"/>
      <c r="AIO9" s="43"/>
      <c r="AIP9" s="43"/>
      <c r="AIQ9" s="43"/>
      <c r="AIR9" s="43"/>
      <c r="AIS9" s="43"/>
      <c r="AIT9" s="43"/>
      <c r="AIU9" s="43"/>
      <c r="AIV9" s="43"/>
      <c r="AIW9" s="43"/>
      <c r="AIX9" s="43"/>
      <c r="AIY9" s="43"/>
      <c r="AIZ9" s="43"/>
      <c r="AJA9" s="43"/>
      <c r="AJB9" s="43"/>
      <c r="AJC9" s="43"/>
      <c r="AJD9" s="43"/>
      <c r="AJE9" s="43"/>
      <c r="AJF9" s="43"/>
      <c r="AJG9" s="43"/>
      <c r="AJH9" s="43"/>
      <c r="AJI9" s="43"/>
      <c r="AJJ9" s="43"/>
      <c r="AJK9" s="43"/>
      <c r="AJL9" s="43"/>
      <c r="AJM9" s="43"/>
      <c r="AJN9" s="43"/>
      <c r="AJO9" s="43"/>
      <c r="AJP9" s="43"/>
      <c r="AJQ9" s="43"/>
      <c r="AJR9" s="43"/>
      <c r="AJS9" s="43"/>
      <c r="AJT9" s="43"/>
      <c r="AJU9" s="43"/>
      <c r="AJV9" s="43"/>
      <c r="AJW9" s="43"/>
      <c r="AJX9" s="43"/>
      <c r="AJY9" s="43"/>
      <c r="AJZ9" s="43"/>
      <c r="AKA9" s="43"/>
      <c r="AKB9" s="43"/>
      <c r="AKC9" s="43"/>
      <c r="AKD9" s="43"/>
      <c r="AKE9" s="43"/>
      <c r="AKF9" s="43"/>
      <c r="AKG9" s="43"/>
      <c r="AKH9" s="43"/>
      <c r="AKI9" s="43"/>
      <c r="AKJ9" s="43"/>
      <c r="AKK9" s="43"/>
      <c r="AKL9" s="43"/>
      <c r="AKM9" s="43"/>
      <c r="AKN9" s="43"/>
      <c r="AKO9" s="43"/>
      <c r="AKP9" s="43"/>
      <c r="AKQ9" s="43"/>
      <c r="AKR9" s="43"/>
      <c r="AKS9" s="43"/>
      <c r="AKT9" s="43"/>
      <c r="AKU9" s="43"/>
      <c r="AKV9" s="43"/>
      <c r="AKW9" s="43"/>
      <c r="AKX9" s="43"/>
      <c r="AKY9" s="43"/>
      <c r="AKZ9" s="43"/>
      <c r="ALA9" s="43"/>
      <c r="ALB9" s="43"/>
      <c r="ALC9" s="43"/>
      <c r="ALD9" s="43"/>
      <c r="ALE9" s="43"/>
      <c r="ALF9" s="43"/>
      <c r="ALG9" s="43"/>
      <c r="ALH9" s="43"/>
      <c r="ALI9" s="43"/>
      <c r="ALJ9" s="43"/>
      <c r="ALK9" s="43"/>
      <c r="ALL9" s="43"/>
      <c r="ALM9" s="43"/>
      <c r="ALN9" s="43"/>
      <c r="ALO9" s="43"/>
      <c r="ALP9" s="43"/>
      <c r="ALQ9" s="43"/>
      <c r="ALR9" s="43"/>
      <c r="ALS9" s="43"/>
      <c r="ALT9" s="43"/>
      <c r="ALU9" s="43"/>
      <c r="ALV9" s="43"/>
      <c r="ALW9" s="43"/>
      <c r="ALX9" s="43"/>
      <c r="ALY9" s="43"/>
      <c r="ALZ9" s="43"/>
      <c r="AMA9" s="43"/>
      <c r="AMB9" s="43"/>
      <c r="AMC9" s="43"/>
      <c r="AMD9" s="43"/>
      <c r="AME9" s="43"/>
      <c r="AMF9" s="43"/>
      <c r="AMG9" s="43"/>
      <c r="AMH9" s="43"/>
      <c r="AMI9" s="43"/>
      <c r="AMJ9" s="43"/>
      <c r="AMK9" s="43"/>
      <c r="AML9" s="43"/>
      <c r="AMM9" s="43"/>
      <c r="AMN9" s="43"/>
      <c r="AMO9" s="43"/>
      <c r="AMP9" s="43"/>
      <c r="AMQ9" s="43"/>
      <c r="AMR9" s="43"/>
      <c r="AMS9" s="43"/>
      <c r="AMT9" s="43"/>
      <c r="AMU9" s="43"/>
      <c r="AMV9" s="43"/>
      <c r="AMW9" s="43"/>
      <c r="AMX9" s="43"/>
      <c r="AMY9" s="43"/>
      <c r="AMZ9" s="43"/>
      <c r="ANA9" s="43"/>
      <c r="ANB9" s="43"/>
      <c r="ANC9" s="43"/>
      <c r="AND9" s="43"/>
      <c r="ANE9" s="43"/>
      <c r="ANF9" s="43"/>
      <c r="ANG9" s="43"/>
      <c r="ANH9" s="43"/>
      <c r="ANI9" s="43"/>
      <c r="ANJ9" s="43"/>
      <c r="ANK9" s="43"/>
      <c r="ANL9" s="43"/>
      <c r="ANM9" s="43"/>
      <c r="ANN9" s="43"/>
      <c r="ANO9" s="43"/>
      <c r="ANP9" s="43"/>
      <c r="ANQ9" s="43"/>
      <c r="ANR9" s="43"/>
      <c r="ANS9" s="43"/>
      <c r="ANT9" s="43"/>
      <c r="ANU9" s="43"/>
      <c r="ANV9" s="43"/>
      <c r="ANW9" s="43"/>
      <c r="ANX9" s="43"/>
      <c r="ANY9" s="43"/>
      <c r="ANZ9" s="43"/>
      <c r="AOA9" s="43"/>
      <c r="AOB9" s="43"/>
      <c r="AOC9" s="43"/>
      <c r="AOD9" s="43"/>
      <c r="AOE9" s="43"/>
      <c r="AOF9" s="43"/>
      <c r="AOG9" s="43"/>
      <c r="AOH9" s="43"/>
      <c r="AOI9" s="43"/>
      <c r="AOJ9" s="43"/>
      <c r="AOK9" s="43"/>
      <c r="AOL9" s="43"/>
      <c r="AOM9" s="43"/>
      <c r="AON9" s="43"/>
      <c r="AOO9" s="43"/>
      <c r="AOP9" s="43"/>
      <c r="AOQ9" s="43"/>
      <c r="AOR9" s="43"/>
      <c r="AOS9" s="43"/>
      <c r="AOT9" s="43"/>
      <c r="AOU9" s="43"/>
      <c r="AOV9" s="43"/>
      <c r="AOW9" s="43"/>
      <c r="AOX9" s="43"/>
      <c r="AOY9" s="43"/>
      <c r="AOZ9" s="43"/>
      <c r="APA9" s="43"/>
      <c r="APB9" s="43"/>
      <c r="APC9" s="43"/>
      <c r="APD9" s="43"/>
      <c r="APE9" s="43"/>
      <c r="APF9" s="43"/>
      <c r="APG9" s="43"/>
      <c r="APH9" s="43"/>
      <c r="API9" s="43"/>
      <c r="APJ9" s="43"/>
      <c r="APK9" s="43"/>
      <c r="APL9" s="43"/>
      <c r="APM9" s="43"/>
      <c r="APN9" s="43"/>
      <c r="APO9" s="43"/>
      <c r="APP9" s="43"/>
      <c r="APQ9" s="43"/>
      <c r="APR9" s="43"/>
      <c r="APS9" s="43"/>
      <c r="APT9" s="43"/>
      <c r="APU9" s="43"/>
      <c r="APV9" s="43"/>
      <c r="APW9" s="43"/>
      <c r="APX9" s="43"/>
      <c r="APY9" s="43"/>
      <c r="APZ9" s="43"/>
      <c r="AQA9" s="43"/>
      <c r="AQB9" s="43"/>
      <c r="AQC9" s="43"/>
      <c r="AQD9" s="43"/>
      <c r="AQE9" s="43"/>
      <c r="AQF9" s="43"/>
      <c r="AQG9" s="43"/>
      <c r="AQH9" s="43"/>
      <c r="AQI9" s="43"/>
      <c r="AQJ9" s="43"/>
      <c r="AQK9" s="43"/>
      <c r="AQL9" s="43"/>
      <c r="AQM9" s="43"/>
      <c r="AQN9" s="43"/>
      <c r="AQO9" s="43"/>
      <c r="AQP9" s="43"/>
      <c r="AQQ9" s="43"/>
      <c r="AQR9" s="43"/>
      <c r="AQS9" s="43"/>
      <c r="AQT9" s="43"/>
      <c r="AQU9" s="43"/>
      <c r="AQV9" s="43"/>
      <c r="AQW9" s="43"/>
      <c r="AQX9" s="43"/>
      <c r="AQY9" s="43"/>
      <c r="AQZ9" s="43"/>
      <c r="ARA9" s="43"/>
      <c r="ARB9" s="43"/>
      <c r="ARC9" s="43"/>
      <c r="ARD9" s="43"/>
      <c r="ARE9" s="43"/>
      <c r="ARF9" s="43"/>
      <c r="ARG9" s="43"/>
      <c r="ARH9" s="43"/>
      <c r="ARI9" s="43"/>
      <c r="ARJ9" s="43"/>
      <c r="ARK9" s="43"/>
      <c r="ARL9" s="43"/>
      <c r="ARM9" s="43"/>
      <c r="ARN9" s="43"/>
      <c r="ARO9" s="43"/>
      <c r="ARP9" s="43"/>
      <c r="ARQ9" s="43"/>
      <c r="ARR9" s="43"/>
      <c r="ARS9" s="43"/>
      <c r="ART9" s="43"/>
      <c r="ARU9" s="43"/>
      <c r="ARV9" s="43"/>
      <c r="ARW9" s="43"/>
      <c r="ARX9" s="43"/>
      <c r="ARY9" s="43"/>
      <c r="ARZ9" s="43"/>
      <c r="ASA9" s="43"/>
      <c r="ASB9" s="43"/>
      <c r="ASC9" s="43"/>
      <c r="ASD9" s="43"/>
      <c r="ASE9" s="43"/>
      <c r="ASF9" s="43"/>
      <c r="ASG9" s="43"/>
      <c r="ASH9" s="43"/>
      <c r="ASI9" s="43"/>
      <c r="ASJ9" s="43"/>
      <c r="ASK9" s="43"/>
      <c r="ASL9" s="43"/>
      <c r="ASM9" s="43"/>
      <c r="ASN9" s="43"/>
      <c r="ASO9" s="43"/>
      <c r="ASP9" s="43"/>
      <c r="ASQ9" s="43"/>
      <c r="ASR9" s="43"/>
      <c r="ASS9" s="43"/>
      <c r="AST9" s="43"/>
      <c r="ASU9" s="43"/>
      <c r="ASV9" s="43"/>
      <c r="ASW9" s="43"/>
      <c r="ASX9" s="43"/>
      <c r="ASY9" s="43"/>
      <c r="ASZ9" s="43"/>
      <c r="ATA9" s="43"/>
      <c r="ATB9" s="43"/>
      <c r="ATC9" s="43"/>
      <c r="ATD9" s="43"/>
      <c r="ATE9" s="43"/>
      <c r="ATF9" s="43"/>
      <c r="ATG9" s="43"/>
      <c r="ATH9" s="43"/>
      <c r="ATI9" s="43"/>
      <c r="ATJ9" s="43"/>
      <c r="ATK9" s="43"/>
      <c r="ATL9" s="43"/>
      <c r="ATM9" s="43"/>
      <c r="ATN9" s="43"/>
      <c r="ATO9" s="43"/>
      <c r="ATP9" s="43"/>
      <c r="ATQ9" s="43"/>
      <c r="ATR9" s="43"/>
      <c r="ATS9" s="43"/>
      <c r="ATT9" s="43"/>
      <c r="ATU9" s="43"/>
      <c r="ATV9" s="43"/>
      <c r="ATW9" s="43"/>
      <c r="ATX9" s="43"/>
      <c r="ATY9" s="43"/>
      <c r="ATZ9" s="43"/>
      <c r="AUA9" s="43"/>
      <c r="AUB9" s="43"/>
      <c r="AUC9" s="43"/>
      <c r="AUD9" s="43"/>
      <c r="AUE9" s="43"/>
      <c r="AUF9" s="43"/>
      <c r="AUG9" s="43"/>
      <c r="AUH9" s="43"/>
      <c r="AUI9" s="43"/>
      <c r="AUJ9" s="43"/>
      <c r="AUK9" s="43"/>
      <c r="AUL9" s="43"/>
      <c r="AUM9" s="43"/>
      <c r="AUN9" s="43"/>
      <c r="AUO9" s="43"/>
      <c r="AUP9" s="43"/>
      <c r="AUQ9" s="43"/>
      <c r="AUR9" s="43"/>
      <c r="AUS9" s="43"/>
      <c r="AUT9" s="43"/>
      <c r="AUU9" s="43"/>
      <c r="AUV9" s="43"/>
      <c r="AUW9" s="43"/>
      <c r="AUX9" s="43"/>
      <c r="AUY9" s="43"/>
      <c r="AUZ9" s="43"/>
      <c r="AVA9" s="43"/>
      <c r="AVB9" s="43"/>
      <c r="AVC9" s="43"/>
      <c r="AVD9" s="43"/>
      <c r="AVE9" s="43"/>
      <c r="AVF9" s="43"/>
      <c r="AVG9" s="43"/>
      <c r="AVH9" s="43"/>
      <c r="AVI9" s="43"/>
      <c r="AVJ9" s="43"/>
      <c r="AVK9" s="43"/>
      <c r="AVL9" s="43"/>
      <c r="AVM9" s="43"/>
      <c r="AVN9" s="43"/>
      <c r="AVO9" s="43"/>
      <c r="AVP9" s="43"/>
      <c r="AVQ9" s="43"/>
      <c r="AVR9" s="43"/>
      <c r="AVS9" s="43"/>
      <c r="AVT9" s="43"/>
      <c r="AVU9" s="43"/>
      <c r="AVV9" s="43"/>
      <c r="AVW9" s="43"/>
      <c r="AVX9" s="43"/>
      <c r="AVY9" s="43"/>
      <c r="AVZ9" s="43"/>
      <c r="AWA9" s="43"/>
      <c r="AWB9" s="43"/>
      <c r="AWC9" s="43"/>
      <c r="AWD9" s="43"/>
      <c r="AWE9" s="43"/>
      <c r="AWF9" s="43"/>
      <c r="AWG9" s="43"/>
      <c r="AWH9" s="43"/>
      <c r="AWI9" s="43"/>
      <c r="AWJ9" s="43"/>
      <c r="AWK9" s="43"/>
      <c r="AWL9" s="43"/>
      <c r="AWM9" s="43"/>
      <c r="AWN9" s="43"/>
      <c r="AWO9" s="43"/>
      <c r="AWP9" s="43"/>
      <c r="AWQ9" s="43"/>
      <c r="AWR9" s="43"/>
      <c r="AWS9" s="43"/>
      <c r="AWT9" s="43"/>
      <c r="AWU9" s="43"/>
      <c r="AWV9" s="43"/>
      <c r="AWW9" s="43"/>
      <c r="AWX9" s="43"/>
      <c r="AWY9" s="43"/>
      <c r="AWZ9" s="43"/>
      <c r="AXA9" s="43"/>
      <c r="AXB9" s="43"/>
      <c r="AXC9" s="43"/>
      <c r="AXD9" s="43"/>
      <c r="AXE9" s="43"/>
      <c r="AXF9" s="43"/>
      <c r="AXG9" s="43"/>
      <c r="AXH9" s="43"/>
      <c r="AXI9" s="43"/>
      <c r="AXJ9" s="43"/>
      <c r="AXK9" s="43"/>
      <c r="AXL9" s="43"/>
      <c r="AXM9" s="43"/>
      <c r="AXN9" s="43"/>
      <c r="AXO9" s="43"/>
      <c r="AXP9" s="43"/>
      <c r="AXQ9" s="43"/>
      <c r="AXR9" s="43"/>
      <c r="AXS9" s="43"/>
      <c r="AXT9" s="43"/>
      <c r="AXU9" s="43"/>
      <c r="AXV9" s="43"/>
      <c r="AXW9" s="43"/>
      <c r="AXX9" s="43"/>
      <c r="AXY9" s="43"/>
      <c r="AXZ9" s="43"/>
      <c r="AYA9" s="43"/>
      <c r="AYB9" s="43"/>
      <c r="AYC9" s="43"/>
      <c r="AYD9" s="43"/>
      <c r="AYE9" s="43"/>
      <c r="AYF9" s="43"/>
      <c r="AYG9" s="43"/>
      <c r="AYH9" s="43"/>
      <c r="AYI9" s="43"/>
      <c r="AYJ9" s="43"/>
      <c r="AYK9" s="43"/>
      <c r="AYL9" s="43"/>
      <c r="AYM9" s="43"/>
      <c r="AYN9" s="43"/>
      <c r="AYO9" s="43"/>
      <c r="AYP9" s="43"/>
      <c r="AYQ9" s="43"/>
      <c r="AYR9" s="43"/>
      <c r="AYS9" s="43"/>
      <c r="AYT9" s="43"/>
      <c r="AYU9" s="43"/>
      <c r="AYV9" s="43"/>
      <c r="AYW9" s="43"/>
      <c r="AYX9" s="43"/>
      <c r="AYY9" s="43"/>
      <c r="AYZ9" s="43"/>
      <c r="AZA9" s="43"/>
      <c r="AZB9" s="43"/>
      <c r="AZC9" s="43"/>
      <c r="AZD9" s="43"/>
      <c r="AZE9" s="43"/>
      <c r="AZF9" s="43"/>
      <c r="AZG9" s="43"/>
      <c r="AZH9" s="43"/>
      <c r="AZI9" s="43"/>
      <c r="AZJ9" s="43"/>
      <c r="AZK9" s="43"/>
      <c r="AZL9" s="43"/>
      <c r="AZM9" s="43"/>
      <c r="AZN9" s="43"/>
      <c r="AZO9" s="43"/>
      <c r="AZP9" s="43"/>
      <c r="AZQ9" s="43"/>
      <c r="AZR9" s="43"/>
      <c r="AZS9" s="43"/>
      <c r="AZT9" s="43"/>
      <c r="AZU9" s="43"/>
      <c r="AZV9" s="43"/>
      <c r="AZW9" s="43"/>
      <c r="AZX9" s="43"/>
      <c r="AZY9" s="43"/>
      <c r="AZZ9" s="43"/>
      <c r="BAA9" s="43"/>
      <c r="BAB9" s="43"/>
      <c r="BAC9" s="43"/>
      <c r="BAD9" s="43"/>
      <c r="BAE9" s="43"/>
      <c r="BAF9" s="43"/>
      <c r="BAG9" s="43"/>
      <c r="BAH9" s="43"/>
      <c r="BAI9" s="43"/>
      <c r="BAJ9" s="43"/>
      <c r="BAK9" s="43"/>
      <c r="BAL9" s="43"/>
      <c r="BAM9" s="43"/>
      <c r="BAN9" s="43"/>
      <c r="BAO9" s="43"/>
      <c r="BAP9" s="43"/>
      <c r="BAQ9" s="43"/>
      <c r="BAR9" s="43"/>
      <c r="BAS9" s="43"/>
      <c r="BAT9" s="43"/>
      <c r="BAU9" s="43"/>
      <c r="BAV9" s="43"/>
      <c r="BAW9" s="43"/>
      <c r="BAX9" s="43"/>
      <c r="BAY9" s="43"/>
      <c r="BAZ9" s="43"/>
      <c r="BBA9" s="43"/>
      <c r="BBB9" s="43"/>
      <c r="BBC9" s="43"/>
      <c r="BBD9" s="43"/>
      <c r="BBE9" s="43"/>
      <c r="BBF9" s="43"/>
      <c r="BBG9" s="43"/>
      <c r="BBH9" s="43"/>
      <c r="BBI9" s="43"/>
      <c r="BBJ9" s="43"/>
      <c r="BBK9" s="43"/>
      <c r="BBL9" s="43"/>
      <c r="BBM9" s="43"/>
      <c r="BBN9" s="43"/>
      <c r="BBO9" s="43"/>
      <c r="BBP9" s="43"/>
      <c r="BBQ9" s="43"/>
      <c r="BBR9" s="43"/>
      <c r="BBS9" s="43"/>
      <c r="BBT9" s="43"/>
      <c r="BBU9" s="43"/>
      <c r="BBV9" s="43"/>
      <c r="BBW9" s="43"/>
      <c r="BBX9" s="43"/>
      <c r="BBY9" s="43"/>
      <c r="BBZ9" s="43"/>
      <c r="BCA9" s="43"/>
      <c r="BCB9" s="43"/>
      <c r="BCC9" s="43"/>
      <c r="BCD9" s="43"/>
      <c r="BCE9" s="43"/>
      <c r="BCF9" s="43"/>
      <c r="BCG9" s="43"/>
      <c r="BCH9" s="43"/>
      <c r="BCI9" s="43"/>
      <c r="BCJ9" s="43"/>
      <c r="BCK9" s="43"/>
      <c r="BCL9" s="43"/>
      <c r="BCM9" s="43"/>
      <c r="BCN9" s="43"/>
      <c r="BCO9" s="43"/>
      <c r="BCP9" s="43"/>
      <c r="BCQ9" s="43"/>
      <c r="BCR9" s="43"/>
      <c r="BCS9" s="43"/>
      <c r="BCT9" s="43"/>
      <c r="BCU9" s="43"/>
      <c r="BCV9" s="43"/>
      <c r="BCW9" s="43"/>
      <c r="BCX9" s="43"/>
      <c r="BCY9" s="43"/>
      <c r="BCZ9" s="43"/>
      <c r="BDA9" s="43"/>
      <c r="BDB9" s="43"/>
      <c r="BDC9" s="43"/>
      <c r="BDD9" s="43"/>
      <c r="BDE9" s="43"/>
      <c r="BDF9" s="43"/>
      <c r="BDG9" s="43"/>
      <c r="BDH9" s="43"/>
      <c r="BDI9" s="43"/>
      <c r="BDJ9" s="43"/>
      <c r="BDK9" s="43"/>
      <c r="BDL9" s="43"/>
      <c r="BDM9" s="43"/>
      <c r="BDN9" s="43"/>
      <c r="BDO9" s="43"/>
      <c r="BDP9" s="43"/>
      <c r="BDQ9" s="43"/>
      <c r="BDR9" s="43"/>
      <c r="BDS9" s="43"/>
      <c r="BDT9" s="43"/>
      <c r="BDU9" s="43"/>
      <c r="BDV9" s="43"/>
      <c r="BDW9" s="43"/>
      <c r="BDX9" s="43"/>
      <c r="BDY9" s="43"/>
      <c r="BDZ9" s="43"/>
      <c r="BEA9" s="43"/>
      <c r="BEB9" s="43"/>
      <c r="BEC9" s="43"/>
      <c r="BED9" s="43"/>
      <c r="BEE9" s="43"/>
      <c r="BEF9" s="43"/>
      <c r="BEG9" s="43"/>
      <c r="BEH9" s="43"/>
      <c r="BEI9" s="43"/>
      <c r="BEJ9" s="43"/>
      <c r="BEK9" s="43"/>
      <c r="BEL9" s="43"/>
      <c r="BEM9" s="43"/>
      <c r="BEN9" s="43"/>
      <c r="BEO9" s="43"/>
      <c r="BEP9" s="43"/>
      <c r="BEQ9" s="43"/>
      <c r="BER9" s="43"/>
      <c r="BES9" s="43"/>
      <c r="BET9" s="43"/>
      <c r="BEU9" s="43"/>
      <c r="BEV9" s="43"/>
      <c r="BEW9" s="43"/>
      <c r="BEX9" s="43"/>
      <c r="BEY9" s="43"/>
      <c r="BEZ9" s="43"/>
      <c r="BFA9" s="43"/>
      <c r="BFB9" s="43"/>
      <c r="BFC9" s="43"/>
      <c r="BFD9" s="43"/>
      <c r="BFE9" s="43"/>
      <c r="BFF9" s="43"/>
      <c r="BFG9" s="43"/>
      <c r="BFH9" s="43"/>
      <c r="BFI9" s="43"/>
      <c r="BFJ9" s="43"/>
      <c r="BFK9" s="43"/>
      <c r="BFL9" s="43"/>
      <c r="BFM9" s="43"/>
      <c r="BFN9" s="43"/>
      <c r="BFO9" s="43"/>
      <c r="BFP9" s="43"/>
      <c r="BFQ9" s="43"/>
      <c r="BFR9" s="43"/>
      <c r="BFS9" s="43"/>
      <c r="BFT9" s="43"/>
      <c r="BFU9" s="43"/>
      <c r="BFV9" s="43"/>
      <c r="BFW9" s="43"/>
      <c r="BFX9" s="43"/>
      <c r="BFY9" s="43"/>
      <c r="BFZ9" s="43"/>
      <c r="BGA9" s="43"/>
      <c r="BGB9" s="43"/>
      <c r="BGC9" s="43"/>
      <c r="BGD9" s="43"/>
      <c r="BGE9" s="43"/>
      <c r="BGF9" s="43"/>
      <c r="BGG9" s="43"/>
      <c r="BGH9" s="43"/>
      <c r="BGI9" s="43"/>
      <c r="BGJ9" s="43"/>
      <c r="BGK9" s="43"/>
      <c r="BGL9" s="43"/>
      <c r="BGM9" s="43"/>
      <c r="BGN9" s="43"/>
      <c r="BGO9" s="43"/>
      <c r="BGP9" s="43"/>
      <c r="BGQ9" s="43"/>
      <c r="BGR9" s="43"/>
      <c r="BGS9" s="43"/>
      <c r="BGT9" s="43"/>
      <c r="BGU9" s="43"/>
      <c r="BGV9" s="43"/>
      <c r="BGW9" s="43"/>
      <c r="BGX9" s="43"/>
      <c r="BGY9" s="43"/>
      <c r="BGZ9" s="43"/>
      <c r="BHA9" s="43"/>
      <c r="BHB9" s="43"/>
      <c r="BHC9" s="43"/>
      <c r="BHD9" s="43"/>
      <c r="BHE9" s="43"/>
      <c r="BHF9" s="43"/>
      <c r="BHG9" s="43"/>
      <c r="BHH9" s="43"/>
      <c r="BHI9" s="43"/>
      <c r="BHJ9" s="43"/>
      <c r="BHK9" s="43"/>
      <c r="BHL9" s="43"/>
      <c r="BHM9" s="43"/>
      <c r="BHN9" s="43"/>
      <c r="BHO9" s="43"/>
      <c r="BHP9" s="43"/>
      <c r="BHQ9" s="43"/>
      <c r="BHR9" s="43"/>
      <c r="BHS9" s="43"/>
      <c r="BHT9" s="43"/>
      <c r="BHU9" s="43"/>
      <c r="BHV9" s="43"/>
      <c r="BHW9" s="43"/>
      <c r="BHX9" s="43"/>
      <c r="BHY9" s="43"/>
      <c r="BHZ9" s="43"/>
      <c r="BIA9" s="43"/>
      <c r="BIB9" s="43"/>
      <c r="BIC9" s="43"/>
      <c r="BID9" s="43"/>
      <c r="BIE9" s="43"/>
      <c r="BIF9" s="43"/>
      <c r="BIG9" s="43"/>
      <c r="BIH9" s="43"/>
      <c r="BII9" s="43"/>
      <c r="BIJ9" s="43"/>
      <c r="BIK9" s="43"/>
      <c r="BIL9" s="43"/>
      <c r="BIM9" s="43"/>
      <c r="BIN9" s="43"/>
      <c r="BIO9" s="43"/>
      <c r="BIP9" s="43"/>
      <c r="BIQ9" s="43"/>
      <c r="BIR9" s="43"/>
      <c r="BIS9" s="43"/>
      <c r="BIT9" s="43"/>
      <c r="BIU9" s="43"/>
      <c r="BIV9" s="43"/>
      <c r="BIW9" s="43"/>
      <c r="BIX9" s="43"/>
      <c r="BIY9" s="43"/>
      <c r="BIZ9" s="43"/>
      <c r="BJA9" s="43"/>
      <c r="BJB9" s="43"/>
      <c r="BJC9" s="43"/>
      <c r="BJD9" s="43"/>
      <c r="BJE9" s="43"/>
      <c r="BJF9" s="43"/>
      <c r="BJG9" s="43"/>
      <c r="BJH9" s="43"/>
      <c r="BJI9" s="43"/>
      <c r="BJJ9" s="43"/>
      <c r="BJK9" s="43"/>
      <c r="BJL9" s="43"/>
      <c r="BJM9" s="43"/>
      <c r="BJN9" s="43"/>
      <c r="BJO9" s="43"/>
      <c r="BJP9" s="43"/>
      <c r="BJQ9" s="43"/>
      <c r="BJR9" s="43"/>
      <c r="BJS9" s="43"/>
      <c r="BJT9" s="43"/>
      <c r="BJU9" s="43"/>
      <c r="BJV9" s="43"/>
      <c r="BJW9" s="43"/>
      <c r="BJX9" s="43"/>
      <c r="BJY9" s="43"/>
      <c r="BJZ9" s="43"/>
      <c r="BKA9" s="43"/>
      <c r="BKB9" s="43"/>
      <c r="BKC9" s="43"/>
      <c r="BKD9" s="43"/>
      <c r="BKE9" s="43"/>
      <c r="BKF9" s="43"/>
      <c r="BKG9" s="43"/>
      <c r="BKH9" s="43"/>
      <c r="BKI9" s="43"/>
      <c r="BKJ9" s="43"/>
      <c r="BKK9" s="43"/>
      <c r="BKL9" s="43"/>
      <c r="BKM9" s="43"/>
      <c r="BKN9" s="43"/>
      <c r="BKO9" s="43"/>
      <c r="BKP9" s="43"/>
      <c r="BKQ9" s="43"/>
      <c r="BKR9" s="43"/>
      <c r="BKS9" s="43"/>
      <c r="BKT9" s="43"/>
      <c r="BKU9" s="43"/>
      <c r="BKV9" s="43"/>
      <c r="BKW9" s="43"/>
      <c r="BKX9" s="43"/>
      <c r="BKY9" s="43"/>
      <c r="BKZ9" s="43"/>
      <c r="BLA9" s="43"/>
      <c r="BLB9" s="43"/>
      <c r="BLC9" s="43"/>
      <c r="BLD9" s="43"/>
      <c r="BLE9" s="43"/>
      <c r="BLF9" s="43"/>
      <c r="BLG9" s="43"/>
      <c r="BLH9" s="43"/>
      <c r="BLI9" s="43"/>
      <c r="BLJ9" s="43"/>
      <c r="BLK9" s="43"/>
      <c r="BLL9" s="43"/>
      <c r="BLM9" s="43"/>
      <c r="BLN9" s="43"/>
      <c r="BLO9" s="43"/>
      <c r="BLP9" s="43"/>
      <c r="BLQ9" s="43"/>
      <c r="BLR9" s="43"/>
      <c r="BLS9" s="43"/>
      <c r="BLT9" s="43"/>
      <c r="BLU9" s="43"/>
      <c r="BLV9" s="43"/>
      <c r="BLW9" s="43"/>
      <c r="BLX9" s="43"/>
      <c r="BLY9" s="43"/>
      <c r="BLZ9" s="43"/>
      <c r="BMA9" s="43"/>
      <c r="BMB9" s="43"/>
      <c r="BMC9" s="43"/>
      <c r="BMD9" s="43"/>
      <c r="BME9" s="43"/>
      <c r="BMF9" s="43"/>
      <c r="BMG9" s="43"/>
      <c r="BMH9" s="43"/>
      <c r="BMI9" s="43"/>
      <c r="BMJ9" s="43"/>
      <c r="BMK9" s="43"/>
      <c r="BML9" s="43"/>
      <c r="BMM9" s="43"/>
      <c r="BMN9" s="43"/>
      <c r="BMO9" s="43"/>
      <c r="BMP9" s="43"/>
      <c r="BMQ9" s="43"/>
      <c r="BMR9" s="43"/>
      <c r="BMS9" s="43"/>
      <c r="BMT9" s="43"/>
      <c r="BMU9" s="43"/>
      <c r="BMV9" s="43"/>
      <c r="BMW9" s="43"/>
      <c r="BMX9" s="43"/>
      <c r="BMY9" s="43"/>
      <c r="BMZ9" s="43"/>
      <c r="BNA9" s="43"/>
      <c r="BNB9" s="43"/>
      <c r="BNC9" s="43"/>
      <c r="BND9" s="43"/>
      <c r="BNE9" s="43"/>
      <c r="BNF9" s="43"/>
      <c r="BNG9" s="43"/>
      <c r="BNH9" s="43"/>
      <c r="BNI9" s="43"/>
      <c r="BNJ9" s="43"/>
      <c r="BNK9" s="43"/>
      <c r="BNL9" s="43"/>
      <c r="BNM9" s="43"/>
      <c r="BNN9" s="43"/>
      <c r="BNO9" s="43"/>
      <c r="BNP9" s="43"/>
      <c r="BNQ9" s="43"/>
      <c r="BNR9" s="43"/>
      <c r="BNS9" s="43"/>
      <c r="BNT9" s="43"/>
      <c r="BNU9" s="43"/>
      <c r="BNV9" s="43"/>
      <c r="BNW9" s="43"/>
      <c r="BNX9" s="43"/>
      <c r="BNY9" s="43"/>
      <c r="BNZ9" s="43"/>
      <c r="BOA9" s="43"/>
      <c r="BOB9" s="43"/>
      <c r="BOC9" s="43"/>
      <c r="BOD9" s="43"/>
      <c r="BOE9" s="43"/>
      <c r="BOF9" s="43"/>
      <c r="BOG9" s="43"/>
      <c r="BOH9" s="43"/>
      <c r="BOI9" s="43"/>
      <c r="BOJ9" s="43"/>
      <c r="BOK9" s="43"/>
      <c r="BOL9" s="43"/>
      <c r="BOM9" s="43"/>
      <c r="BON9" s="43"/>
      <c r="BOO9" s="43"/>
      <c r="BOP9" s="43"/>
      <c r="BOQ9" s="43"/>
      <c r="BOR9" s="43"/>
      <c r="BOS9" s="43"/>
      <c r="BOT9" s="43"/>
      <c r="BOU9" s="43"/>
      <c r="BOV9" s="43"/>
      <c r="BOW9" s="43"/>
      <c r="BOX9" s="43"/>
      <c r="BOY9" s="43"/>
      <c r="BOZ9" s="43"/>
      <c r="BPA9" s="43"/>
      <c r="BPB9" s="43"/>
      <c r="BPC9" s="43"/>
      <c r="BPD9" s="43"/>
      <c r="BPE9" s="43"/>
      <c r="BPF9" s="43"/>
      <c r="BPG9" s="43"/>
      <c r="BPH9" s="43"/>
      <c r="BPI9" s="43"/>
      <c r="BPJ9" s="43"/>
      <c r="BPK9" s="43"/>
      <c r="BPL9" s="43"/>
      <c r="BPM9" s="43"/>
      <c r="BPN9" s="43"/>
      <c r="BPO9" s="43"/>
      <c r="BPP9" s="43"/>
      <c r="BPQ9" s="43"/>
      <c r="BPR9" s="43"/>
      <c r="BPS9" s="43"/>
      <c r="BPT9" s="43"/>
      <c r="BPU9" s="43"/>
      <c r="BPV9" s="43"/>
      <c r="BPW9" s="43"/>
      <c r="BPX9" s="43"/>
      <c r="BPY9" s="43"/>
      <c r="BPZ9" s="43"/>
      <c r="BQA9" s="43"/>
      <c r="BQB9" s="43"/>
      <c r="BQC9" s="43"/>
      <c r="BQD9" s="43"/>
      <c r="BQE9" s="43"/>
      <c r="BQF9" s="43"/>
      <c r="BQG9" s="43"/>
      <c r="BQH9" s="43"/>
      <c r="BQI9" s="43"/>
      <c r="BQJ9" s="43"/>
      <c r="BQK9" s="43"/>
      <c r="BQL9" s="43"/>
      <c r="BQM9" s="43"/>
      <c r="BQN9" s="43"/>
      <c r="BQO9" s="43"/>
      <c r="BQP9" s="43"/>
      <c r="BQQ9" s="43"/>
      <c r="BQR9" s="43"/>
      <c r="BQS9" s="43"/>
      <c r="BQT9" s="43"/>
      <c r="BQU9" s="43"/>
      <c r="BQV9" s="43"/>
      <c r="BQW9" s="43"/>
      <c r="BQX9" s="43"/>
      <c r="BQY9" s="43"/>
      <c r="BQZ9" s="43"/>
      <c r="BRA9" s="43"/>
      <c r="BRB9" s="43"/>
      <c r="BRC9" s="43"/>
      <c r="BRD9" s="43"/>
      <c r="BRE9" s="43"/>
      <c r="BRF9" s="43"/>
      <c r="BRG9" s="43"/>
      <c r="BRH9" s="43"/>
      <c r="BRI9" s="43"/>
      <c r="BRJ9" s="43"/>
      <c r="BRK9" s="43"/>
      <c r="BRL9" s="43"/>
      <c r="BRM9" s="43"/>
      <c r="BRN9" s="43"/>
      <c r="BRO9" s="43"/>
      <c r="BRP9" s="43"/>
      <c r="BRQ9" s="43"/>
      <c r="BRR9" s="43"/>
      <c r="BRS9" s="43"/>
      <c r="BRT9" s="43"/>
      <c r="BRU9" s="43"/>
      <c r="BRV9" s="43"/>
      <c r="BRW9" s="43"/>
      <c r="BRX9" s="43"/>
      <c r="BRY9" s="43"/>
      <c r="BRZ9" s="43"/>
      <c r="BSA9" s="43"/>
      <c r="BSB9" s="43"/>
      <c r="BSC9" s="43"/>
      <c r="BSD9" s="43"/>
      <c r="BSE9" s="43"/>
      <c r="BSF9" s="43"/>
      <c r="BSG9" s="43"/>
      <c r="BSH9" s="43"/>
      <c r="BSI9" s="43"/>
      <c r="BSJ9" s="43"/>
      <c r="BSK9" s="43"/>
      <c r="BSL9" s="43"/>
      <c r="BSM9" s="43"/>
      <c r="BSN9" s="43"/>
      <c r="BSO9" s="43"/>
      <c r="BSP9" s="43"/>
      <c r="BSQ9" s="43"/>
      <c r="BSR9" s="43"/>
      <c r="BSS9" s="43"/>
      <c r="BST9" s="43"/>
      <c r="BSU9" s="43"/>
      <c r="BSV9" s="43"/>
      <c r="BSW9" s="43"/>
      <c r="BSX9" s="43"/>
      <c r="BSY9" s="43"/>
      <c r="BSZ9" s="43"/>
      <c r="BTA9" s="43"/>
      <c r="BTB9" s="43"/>
      <c r="BTC9" s="43"/>
      <c r="BTD9" s="43"/>
      <c r="BTE9" s="43"/>
      <c r="BTF9" s="43"/>
      <c r="BTG9" s="43"/>
      <c r="BTH9" s="43"/>
      <c r="BTI9" s="43"/>
      <c r="BTJ9" s="43"/>
      <c r="BTK9" s="43"/>
      <c r="BTL9" s="43"/>
      <c r="BTM9" s="43"/>
      <c r="BTN9" s="43"/>
      <c r="BTO9" s="43"/>
      <c r="BTP9" s="43"/>
      <c r="BTQ9" s="43"/>
      <c r="BTR9" s="43"/>
      <c r="BTS9" s="43"/>
      <c r="BTT9" s="43"/>
      <c r="BTU9" s="43"/>
      <c r="BTV9" s="43"/>
      <c r="BTW9" s="43"/>
      <c r="BTX9" s="43"/>
      <c r="BTY9" s="43"/>
      <c r="BTZ9" s="43"/>
      <c r="BUA9" s="43"/>
      <c r="BUB9" s="43"/>
      <c r="BUC9" s="43"/>
      <c r="BUD9" s="43"/>
      <c r="BUE9" s="43"/>
      <c r="BUF9" s="43"/>
      <c r="BUG9" s="43"/>
      <c r="BUH9" s="43"/>
      <c r="BUI9" s="43"/>
      <c r="BUJ9" s="43"/>
      <c r="BUK9" s="43"/>
      <c r="BUL9" s="43"/>
      <c r="BUM9" s="43"/>
      <c r="BUN9" s="43"/>
      <c r="BUO9" s="43"/>
      <c r="BUP9" s="43"/>
      <c r="BUQ9" s="43"/>
      <c r="BUR9" s="43"/>
      <c r="BUS9" s="43"/>
      <c r="BUT9" s="43"/>
      <c r="BUU9" s="43"/>
      <c r="BUV9" s="43"/>
      <c r="BUW9" s="43"/>
      <c r="BUX9" s="43"/>
      <c r="BUY9" s="43"/>
      <c r="BUZ9" s="43"/>
      <c r="BVA9" s="43"/>
      <c r="BVB9" s="43"/>
      <c r="BVC9" s="43"/>
      <c r="BVD9" s="43"/>
      <c r="BVE9" s="43"/>
      <c r="BVF9" s="43"/>
      <c r="BVG9" s="43"/>
      <c r="BVH9" s="43"/>
      <c r="BVI9" s="43"/>
      <c r="BVJ9" s="43"/>
      <c r="BVK9" s="43"/>
      <c r="BVL9" s="43"/>
      <c r="BVM9" s="43"/>
      <c r="BVN9" s="43"/>
      <c r="BVO9" s="43"/>
      <c r="BVP9" s="43"/>
      <c r="BVQ9" s="43"/>
      <c r="BVR9" s="43"/>
      <c r="BVS9" s="43"/>
      <c r="BVT9" s="43"/>
      <c r="BVU9" s="43"/>
      <c r="BVV9" s="43"/>
      <c r="BVW9" s="43"/>
      <c r="BVX9" s="43"/>
      <c r="BVY9" s="43"/>
      <c r="BVZ9" s="43"/>
      <c r="BWA9" s="43"/>
      <c r="BWB9" s="43"/>
      <c r="BWC9" s="43"/>
      <c r="BWD9" s="43"/>
      <c r="BWE9" s="43"/>
      <c r="BWF9" s="43"/>
      <c r="BWG9" s="43"/>
      <c r="BWH9" s="43"/>
      <c r="BWI9" s="43"/>
      <c r="BWJ9" s="43"/>
      <c r="BWK9" s="43"/>
      <c r="BWL9" s="43"/>
      <c r="BWM9" s="43"/>
      <c r="BWN9" s="43"/>
      <c r="BWO9" s="43"/>
      <c r="BWP9" s="43"/>
      <c r="BWQ9" s="43"/>
      <c r="BWR9" s="43"/>
      <c r="BWS9" s="43"/>
      <c r="BWT9" s="43"/>
      <c r="BWU9" s="43"/>
      <c r="BWV9" s="43"/>
      <c r="BWW9" s="43"/>
      <c r="BWX9" s="43"/>
      <c r="BWY9" s="43"/>
      <c r="BWZ9" s="43"/>
      <c r="BXA9" s="43"/>
      <c r="BXB9" s="43"/>
      <c r="BXC9" s="43"/>
      <c r="BXD9" s="43"/>
      <c r="BXE9" s="43"/>
      <c r="BXF9" s="43"/>
      <c r="BXG9" s="43"/>
      <c r="BXH9" s="43"/>
      <c r="BXI9" s="43"/>
      <c r="BXJ9" s="43"/>
      <c r="BXK9" s="43"/>
      <c r="BXL9" s="43"/>
      <c r="BXM9" s="43"/>
      <c r="BXN9" s="43"/>
      <c r="BXO9" s="43"/>
      <c r="BXP9" s="43"/>
      <c r="BXQ9" s="43"/>
      <c r="BXR9" s="43"/>
      <c r="BXS9" s="43"/>
      <c r="BXT9" s="43"/>
      <c r="BXU9" s="43"/>
      <c r="BXV9" s="43"/>
      <c r="BXW9" s="43"/>
      <c r="BXX9" s="43"/>
      <c r="BXY9" s="43"/>
      <c r="BXZ9" s="43"/>
      <c r="BYA9" s="43"/>
      <c r="BYB9" s="43"/>
      <c r="BYC9" s="43"/>
      <c r="BYD9" s="43"/>
      <c r="BYE9" s="43"/>
      <c r="BYF9" s="43"/>
      <c r="BYG9" s="43"/>
      <c r="BYH9" s="43"/>
      <c r="BYI9" s="43"/>
      <c r="BYJ9" s="43"/>
      <c r="BYK9" s="43"/>
      <c r="BYL9" s="43"/>
      <c r="BYM9" s="43"/>
      <c r="BYN9" s="43"/>
      <c r="BYO9" s="43"/>
      <c r="BYP9" s="43"/>
      <c r="BYQ9" s="43"/>
      <c r="BYR9" s="43"/>
      <c r="BYS9" s="43"/>
      <c r="BYT9" s="43"/>
      <c r="BYU9" s="43"/>
      <c r="BYV9" s="43"/>
      <c r="BYW9" s="43"/>
      <c r="BYX9" s="43"/>
      <c r="BYY9" s="43"/>
      <c r="BYZ9" s="43"/>
      <c r="BZA9" s="43"/>
      <c r="BZB9" s="43"/>
      <c r="BZC9" s="43"/>
      <c r="BZD9" s="43"/>
      <c r="BZE9" s="43"/>
      <c r="BZF9" s="43"/>
      <c r="BZG9" s="43"/>
      <c r="BZH9" s="43"/>
      <c r="BZI9" s="43"/>
      <c r="BZJ9" s="43"/>
      <c r="BZK9" s="43"/>
      <c r="BZL9" s="43"/>
      <c r="BZM9" s="43"/>
      <c r="BZN9" s="43"/>
      <c r="BZO9" s="43"/>
      <c r="BZP9" s="43"/>
      <c r="BZQ9" s="43"/>
      <c r="BZR9" s="43"/>
      <c r="BZS9" s="43"/>
      <c r="BZT9" s="43"/>
      <c r="BZU9" s="43"/>
      <c r="BZV9" s="43"/>
      <c r="BZW9" s="43"/>
      <c r="BZX9" s="43"/>
      <c r="BZY9" s="43"/>
      <c r="BZZ9" s="43"/>
      <c r="CAA9" s="43"/>
      <c r="CAB9" s="43"/>
      <c r="CAC9" s="43"/>
      <c r="CAD9" s="43"/>
      <c r="CAE9" s="43"/>
      <c r="CAF9" s="43"/>
      <c r="CAG9" s="43"/>
      <c r="CAH9" s="43"/>
      <c r="CAI9" s="43"/>
      <c r="CAJ9" s="43"/>
      <c r="CAK9" s="43"/>
      <c r="CAL9" s="43"/>
      <c r="CAM9" s="43"/>
      <c r="CAN9" s="43"/>
      <c r="CAO9" s="43"/>
      <c r="CAP9" s="43"/>
      <c r="CAQ9" s="43"/>
      <c r="CAR9" s="43"/>
      <c r="CAS9" s="43"/>
      <c r="CAT9" s="43"/>
      <c r="CAU9" s="43"/>
      <c r="CAV9" s="43"/>
      <c r="CAW9" s="43"/>
      <c r="CAX9" s="43"/>
      <c r="CAY9" s="43"/>
      <c r="CAZ9" s="43"/>
      <c r="CBA9" s="43"/>
      <c r="CBB9" s="43"/>
      <c r="CBC9" s="43"/>
      <c r="CBD9" s="43"/>
      <c r="CBE9" s="43"/>
      <c r="CBF9" s="43"/>
      <c r="CBG9" s="43"/>
      <c r="CBH9" s="43"/>
      <c r="CBI9" s="43"/>
      <c r="CBJ9" s="43"/>
      <c r="CBK9" s="43"/>
      <c r="CBL9" s="43"/>
      <c r="CBM9" s="43"/>
      <c r="CBN9" s="43"/>
      <c r="CBO9" s="43"/>
      <c r="CBP9" s="43"/>
      <c r="CBQ9" s="43"/>
      <c r="CBR9" s="43"/>
      <c r="CBS9" s="43"/>
      <c r="CBT9" s="43"/>
      <c r="CBU9" s="43"/>
      <c r="CBV9" s="43"/>
      <c r="CBW9" s="43"/>
      <c r="CBX9" s="43"/>
      <c r="CBY9" s="43"/>
      <c r="CBZ9" s="43"/>
      <c r="CCA9" s="43"/>
      <c r="CCB9" s="43"/>
      <c r="CCC9" s="43"/>
      <c r="CCD9" s="43"/>
      <c r="CCE9" s="43"/>
      <c r="CCF9" s="43"/>
      <c r="CCG9" s="43"/>
      <c r="CCH9" s="43"/>
      <c r="CCI9" s="43"/>
      <c r="CCJ9" s="43"/>
      <c r="CCK9" s="43"/>
      <c r="CCL9" s="43"/>
      <c r="CCM9" s="43"/>
      <c r="CCN9" s="43"/>
      <c r="CCO9" s="43"/>
      <c r="CCP9" s="43"/>
      <c r="CCQ9" s="43"/>
      <c r="CCR9" s="43"/>
      <c r="CCS9" s="43"/>
      <c r="CCT9" s="43"/>
      <c r="CCU9" s="43"/>
      <c r="CCV9" s="43"/>
      <c r="CCW9" s="43"/>
      <c r="CCX9" s="43"/>
      <c r="CCY9" s="43"/>
      <c r="CCZ9" s="43"/>
      <c r="CDA9" s="43"/>
      <c r="CDB9" s="43"/>
      <c r="CDC9" s="43"/>
      <c r="CDD9" s="43"/>
      <c r="CDE9" s="43"/>
      <c r="CDF9" s="43"/>
      <c r="CDG9" s="43"/>
      <c r="CDH9" s="43"/>
      <c r="CDI9" s="43"/>
      <c r="CDJ9" s="43"/>
      <c r="CDK9" s="43"/>
      <c r="CDL9" s="43"/>
      <c r="CDM9" s="43"/>
      <c r="CDN9" s="43"/>
      <c r="CDO9" s="43"/>
      <c r="CDP9" s="43"/>
      <c r="CDQ9" s="43"/>
      <c r="CDR9" s="43"/>
      <c r="CDS9" s="43"/>
      <c r="CDT9" s="43"/>
      <c r="CDU9" s="43"/>
      <c r="CDV9" s="43"/>
      <c r="CDW9" s="43"/>
      <c r="CDX9" s="43"/>
      <c r="CDY9" s="43"/>
      <c r="CDZ9" s="43"/>
      <c r="CEA9" s="43"/>
      <c r="CEB9" s="43"/>
      <c r="CEC9" s="43"/>
      <c r="CED9" s="43"/>
      <c r="CEE9" s="43"/>
      <c r="CEF9" s="43"/>
      <c r="CEG9" s="43"/>
      <c r="CEH9" s="43"/>
      <c r="CEI9" s="43"/>
      <c r="CEJ9" s="43"/>
      <c r="CEK9" s="43"/>
      <c r="CEL9" s="43"/>
      <c r="CEM9" s="43"/>
      <c r="CEN9" s="43"/>
      <c r="CEO9" s="43"/>
      <c r="CEP9" s="43"/>
      <c r="CEQ9" s="43"/>
      <c r="CER9" s="43"/>
      <c r="CES9" s="43"/>
      <c r="CET9" s="43"/>
      <c r="CEU9" s="43"/>
      <c r="CEV9" s="43"/>
      <c r="CEW9" s="43"/>
      <c r="CEX9" s="43"/>
      <c r="CEY9" s="43"/>
      <c r="CEZ9" s="43"/>
      <c r="CFA9" s="43"/>
      <c r="CFB9" s="43"/>
      <c r="CFC9" s="43"/>
      <c r="CFD9" s="43"/>
      <c r="CFE9" s="43"/>
      <c r="CFF9" s="43"/>
      <c r="CFG9" s="43"/>
      <c r="CFH9" s="43"/>
      <c r="CFI9" s="43"/>
      <c r="CFJ9" s="43"/>
      <c r="CFK9" s="43"/>
      <c r="CFL9" s="43"/>
      <c r="CFM9" s="43"/>
      <c r="CFN9" s="43"/>
      <c r="CFO9" s="43"/>
      <c r="CFP9" s="43"/>
      <c r="CFQ9" s="43"/>
      <c r="CFR9" s="43"/>
      <c r="CFS9" s="43"/>
      <c r="CFT9" s="43"/>
      <c r="CFU9" s="43"/>
      <c r="CFV9" s="43"/>
      <c r="CFW9" s="43"/>
      <c r="CFX9" s="43"/>
      <c r="CFY9" s="43"/>
      <c r="CFZ9" s="43"/>
      <c r="CGA9" s="43"/>
      <c r="CGB9" s="43"/>
      <c r="CGC9" s="43"/>
      <c r="CGD9" s="43"/>
      <c r="CGE9" s="43"/>
      <c r="CGF9" s="43"/>
      <c r="CGG9" s="43"/>
      <c r="CGH9" s="43"/>
      <c r="CGI9" s="43"/>
      <c r="CGJ9" s="43"/>
      <c r="CGK9" s="43"/>
      <c r="CGL9" s="43"/>
      <c r="CGM9" s="43"/>
      <c r="CGN9" s="43"/>
      <c r="CGO9" s="43"/>
      <c r="CGP9" s="43"/>
      <c r="CGQ9" s="43"/>
      <c r="CGR9" s="43"/>
      <c r="CGS9" s="43"/>
      <c r="CGT9" s="43"/>
      <c r="CGU9" s="43"/>
      <c r="CGV9" s="43"/>
      <c r="CGW9" s="43"/>
      <c r="CGX9" s="43"/>
      <c r="CGY9" s="43"/>
      <c r="CGZ9" s="43"/>
      <c r="CHA9" s="43"/>
      <c r="CHB9" s="43"/>
      <c r="CHC9" s="43"/>
      <c r="CHD9" s="43"/>
      <c r="CHE9" s="43"/>
      <c r="CHF9" s="43"/>
      <c r="CHG9" s="43"/>
      <c r="CHH9" s="43"/>
      <c r="CHI9" s="43"/>
      <c r="CHJ9" s="43"/>
      <c r="CHK9" s="43"/>
      <c r="CHL9" s="43"/>
      <c r="CHM9" s="43"/>
      <c r="CHN9" s="43"/>
      <c r="CHO9" s="43"/>
      <c r="CHP9" s="43"/>
      <c r="CHQ9" s="43"/>
      <c r="CHR9" s="43"/>
      <c r="CHS9" s="43"/>
      <c r="CHT9" s="43"/>
      <c r="CHU9" s="43"/>
      <c r="CHV9" s="43"/>
      <c r="CHW9" s="43"/>
      <c r="CHX9" s="43"/>
      <c r="CHY9" s="43"/>
      <c r="CHZ9" s="43"/>
      <c r="CIA9" s="43"/>
      <c r="CIB9" s="43"/>
      <c r="CIC9" s="43"/>
      <c r="CID9" s="43"/>
      <c r="CIE9" s="43"/>
      <c r="CIF9" s="43"/>
      <c r="CIG9" s="43"/>
      <c r="CIH9" s="43"/>
      <c r="CII9" s="43"/>
      <c r="CIJ9" s="43"/>
      <c r="CIK9" s="43"/>
      <c r="CIL9" s="43"/>
      <c r="CIM9" s="43"/>
      <c r="CIN9" s="43"/>
      <c r="CIO9" s="43"/>
      <c r="CIP9" s="43"/>
      <c r="CIQ9" s="43"/>
      <c r="CIR9" s="43"/>
      <c r="CIS9" s="43"/>
      <c r="CIT9" s="43"/>
      <c r="CIU9" s="43"/>
      <c r="CIV9" s="43"/>
      <c r="CIW9" s="43"/>
      <c r="CIX9" s="43"/>
      <c r="CIY9" s="43"/>
      <c r="CIZ9" s="43"/>
      <c r="CJA9" s="43"/>
      <c r="CJB9" s="43"/>
      <c r="CJC9" s="43"/>
      <c r="CJD9" s="43"/>
      <c r="CJE9" s="43"/>
      <c r="CJF9" s="43"/>
      <c r="CJG9" s="43"/>
      <c r="CJH9" s="43"/>
      <c r="CJI9" s="43"/>
      <c r="CJJ9" s="43"/>
      <c r="CJK9" s="43"/>
      <c r="CJL9" s="43"/>
      <c r="CJM9" s="43"/>
      <c r="CJN9" s="43"/>
      <c r="CJO9" s="43"/>
      <c r="CJP9" s="43"/>
      <c r="CJQ9" s="43"/>
      <c r="CJR9" s="43"/>
      <c r="CJS9" s="43"/>
      <c r="CJT9" s="43"/>
      <c r="CJU9" s="43"/>
      <c r="CJV9" s="43"/>
      <c r="CJW9" s="43"/>
      <c r="CJX9" s="43"/>
      <c r="CJY9" s="43"/>
      <c r="CJZ9" s="43"/>
      <c r="CKA9" s="43"/>
      <c r="CKB9" s="43"/>
      <c r="CKC9" s="43"/>
      <c r="CKD9" s="43"/>
      <c r="CKE9" s="43"/>
      <c r="CKF9" s="43"/>
      <c r="CKG9" s="43"/>
      <c r="CKH9" s="43"/>
      <c r="CKI9" s="43"/>
      <c r="CKJ9" s="43"/>
      <c r="CKK9" s="43"/>
      <c r="CKL9" s="43"/>
      <c r="CKM9" s="43"/>
      <c r="CKN9" s="43"/>
      <c r="CKO9" s="43"/>
      <c r="CKP9" s="43"/>
      <c r="CKQ9" s="43"/>
      <c r="CKR9" s="43"/>
      <c r="CKS9" s="43"/>
      <c r="CKT9" s="43"/>
      <c r="CKU9" s="43"/>
      <c r="CKV9" s="43"/>
      <c r="CKW9" s="43"/>
      <c r="CKX9" s="43"/>
      <c r="CKY9" s="43"/>
      <c r="CKZ9" s="43"/>
      <c r="CLA9" s="43"/>
      <c r="CLB9" s="43"/>
      <c r="CLC9" s="43"/>
      <c r="CLD9" s="43"/>
      <c r="CLE9" s="43"/>
      <c r="CLF9" s="43"/>
      <c r="CLG9" s="43"/>
      <c r="CLH9" s="43"/>
      <c r="CLI9" s="43"/>
      <c r="CLJ9" s="43"/>
      <c r="CLK9" s="43"/>
      <c r="CLL9" s="43"/>
      <c r="CLM9" s="43"/>
      <c r="CLN9" s="43"/>
      <c r="CLO9" s="43"/>
      <c r="CLP9" s="43"/>
      <c r="CLQ9" s="43"/>
      <c r="CLR9" s="43"/>
      <c r="CLS9" s="43"/>
      <c r="CLT9" s="43"/>
      <c r="CLU9" s="43"/>
      <c r="CLV9" s="43"/>
      <c r="CLW9" s="43"/>
      <c r="CLX9" s="43"/>
      <c r="CLY9" s="43"/>
      <c r="CLZ9" s="43"/>
      <c r="CMA9" s="43"/>
      <c r="CMB9" s="43"/>
      <c r="CMC9" s="43"/>
      <c r="CMD9" s="43"/>
      <c r="CME9" s="43"/>
      <c r="CMF9" s="43"/>
      <c r="CMG9" s="43"/>
      <c r="CMH9" s="43"/>
      <c r="CMI9" s="43"/>
      <c r="CMJ9" s="43"/>
      <c r="CMK9" s="43"/>
      <c r="CML9" s="43"/>
      <c r="CMM9" s="43"/>
      <c r="CMN9" s="43"/>
      <c r="CMO9" s="43"/>
      <c r="CMP9" s="43"/>
      <c r="CMQ9" s="43"/>
      <c r="CMR9" s="43"/>
      <c r="CMS9" s="43"/>
      <c r="CMT9" s="43"/>
      <c r="CMU9" s="43"/>
      <c r="CMV9" s="43"/>
      <c r="CMW9" s="43"/>
      <c r="CMX9" s="43"/>
      <c r="CMY9" s="43"/>
      <c r="CMZ9" s="43"/>
      <c r="CNA9" s="43"/>
      <c r="CNB9" s="43"/>
      <c r="CNC9" s="43"/>
      <c r="CND9" s="43"/>
      <c r="CNE9" s="43"/>
      <c r="CNF9" s="43"/>
      <c r="CNG9" s="43"/>
      <c r="CNH9" s="43"/>
      <c r="CNI9" s="43"/>
      <c r="CNJ9" s="43"/>
      <c r="CNK9" s="43"/>
      <c r="CNL9" s="43"/>
      <c r="CNM9" s="43"/>
      <c r="CNN9" s="43"/>
      <c r="CNO9" s="43"/>
      <c r="CNP9" s="43"/>
      <c r="CNQ9" s="43"/>
      <c r="CNR9" s="43"/>
      <c r="CNS9" s="43"/>
      <c r="CNT9" s="43"/>
      <c r="CNU9" s="43"/>
      <c r="CNV9" s="43"/>
      <c r="CNW9" s="43"/>
      <c r="CNX9" s="43"/>
      <c r="CNY9" s="43"/>
      <c r="CNZ9" s="43"/>
      <c r="COA9" s="43"/>
      <c r="COB9" s="43"/>
      <c r="COC9" s="43"/>
      <c r="COD9" s="43"/>
      <c r="COE9" s="43"/>
      <c r="COF9" s="43"/>
      <c r="COG9" s="43"/>
      <c r="COH9" s="43"/>
      <c r="COI9" s="43"/>
      <c r="COJ9" s="43"/>
      <c r="COK9" s="43"/>
      <c r="COL9" s="43"/>
      <c r="COM9" s="43"/>
      <c r="CON9" s="43"/>
      <c r="COO9" s="43"/>
      <c r="COP9" s="43"/>
      <c r="COQ9" s="43"/>
      <c r="COR9" s="43"/>
      <c r="COS9" s="43"/>
      <c r="COT9" s="43"/>
      <c r="COU9" s="43"/>
      <c r="COV9" s="43"/>
      <c r="COW9" s="43"/>
      <c r="COX9" s="43"/>
      <c r="COY9" s="43"/>
      <c r="COZ9" s="43"/>
      <c r="CPA9" s="43"/>
      <c r="CPB9" s="43"/>
      <c r="CPC9" s="43"/>
      <c r="CPD9" s="43"/>
      <c r="CPE9" s="43"/>
      <c r="CPF9" s="43"/>
      <c r="CPG9" s="43"/>
      <c r="CPH9" s="43"/>
      <c r="CPI9" s="43"/>
      <c r="CPJ9" s="43"/>
      <c r="CPK9" s="43"/>
      <c r="CPL9" s="43"/>
      <c r="CPM9" s="43"/>
      <c r="CPN9" s="43"/>
      <c r="CPO9" s="43"/>
      <c r="CPP9" s="43"/>
      <c r="CPQ9" s="43"/>
      <c r="CPR9" s="43"/>
      <c r="CPS9" s="43"/>
      <c r="CPT9" s="43"/>
      <c r="CPU9" s="43"/>
      <c r="CPV9" s="43"/>
      <c r="CPW9" s="43"/>
      <c r="CPX9" s="43"/>
      <c r="CPY9" s="43"/>
      <c r="CPZ9" s="43"/>
      <c r="CQA9" s="43"/>
      <c r="CQB9" s="43"/>
      <c r="CQC9" s="43"/>
      <c r="CQD9" s="43"/>
      <c r="CQE9" s="43"/>
      <c r="CQF9" s="43"/>
      <c r="CQG9" s="43"/>
      <c r="CQH9" s="43"/>
      <c r="CQI9" s="43"/>
      <c r="CQJ9" s="43"/>
      <c r="CQK9" s="43"/>
      <c r="CQL9" s="43"/>
      <c r="CQM9" s="43"/>
      <c r="CQN9" s="43"/>
      <c r="CQO9" s="43"/>
      <c r="CQP9" s="43"/>
      <c r="CQQ9" s="43"/>
      <c r="CQR9" s="43"/>
      <c r="CQS9" s="43"/>
      <c r="CQT9" s="43"/>
      <c r="CQU9" s="43"/>
      <c r="CQV9" s="43"/>
      <c r="CQW9" s="43"/>
      <c r="CQX9" s="43"/>
      <c r="CQY9" s="43"/>
      <c r="CQZ9" s="43"/>
      <c r="CRA9" s="43"/>
      <c r="CRB9" s="43"/>
      <c r="CRC9" s="43"/>
      <c r="CRD9" s="43"/>
      <c r="CRE9" s="43"/>
      <c r="CRF9" s="43"/>
      <c r="CRG9" s="43"/>
      <c r="CRH9" s="43"/>
      <c r="CRI9" s="43"/>
      <c r="CRJ9" s="43"/>
      <c r="CRK9" s="43"/>
      <c r="CRL9" s="43"/>
      <c r="CRM9" s="43"/>
      <c r="CRN9" s="43"/>
      <c r="CRO9" s="43"/>
      <c r="CRP9" s="43"/>
      <c r="CRQ9" s="43"/>
      <c r="CRR9" s="43"/>
      <c r="CRS9" s="43"/>
      <c r="CRT9" s="43"/>
      <c r="CRU9" s="43"/>
      <c r="CRV9" s="43"/>
      <c r="CRW9" s="43"/>
      <c r="CRX9" s="43"/>
      <c r="CRY9" s="43"/>
      <c r="CRZ9" s="43"/>
      <c r="CSA9" s="43"/>
      <c r="CSB9" s="43"/>
      <c r="CSC9" s="43"/>
      <c r="CSD9" s="43"/>
      <c r="CSE9" s="43"/>
      <c r="CSF9" s="43"/>
      <c r="CSG9" s="43"/>
      <c r="CSH9" s="43"/>
      <c r="CSI9" s="43"/>
      <c r="CSJ9" s="43"/>
      <c r="CSK9" s="43"/>
      <c r="CSL9" s="43"/>
      <c r="CSM9" s="43"/>
      <c r="CSN9" s="43"/>
      <c r="CSO9" s="43"/>
      <c r="CSP9" s="43"/>
      <c r="CSQ9" s="43"/>
      <c r="CSR9" s="43"/>
      <c r="CSS9" s="43"/>
      <c r="CST9" s="43"/>
      <c r="CSU9" s="43"/>
      <c r="CSV9" s="43"/>
      <c r="CSW9" s="43"/>
      <c r="CSX9" s="43"/>
      <c r="CSY9" s="43"/>
      <c r="CSZ9" s="43"/>
      <c r="CTA9" s="43"/>
      <c r="CTB9" s="43"/>
      <c r="CTC9" s="43"/>
      <c r="CTD9" s="43"/>
      <c r="CTE9" s="43"/>
      <c r="CTF9" s="43"/>
      <c r="CTG9" s="43"/>
      <c r="CTH9" s="43"/>
      <c r="CTI9" s="43"/>
      <c r="CTJ9" s="43"/>
      <c r="CTK9" s="43"/>
      <c r="CTL9" s="43"/>
      <c r="CTM9" s="43"/>
      <c r="CTN9" s="43"/>
      <c r="CTO9" s="43"/>
      <c r="CTP9" s="43"/>
      <c r="CTQ9" s="43"/>
      <c r="CTR9" s="43"/>
      <c r="CTS9" s="43"/>
      <c r="CTT9" s="43"/>
      <c r="CTU9" s="43"/>
      <c r="CTV9" s="43"/>
      <c r="CTW9" s="43"/>
      <c r="CTX9" s="43"/>
      <c r="CTY9" s="43"/>
      <c r="CTZ9" s="43"/>
      <c r="CUA9" s="43"/>
      <c r="CUB9" s="43"/>
      <c r="CUC9" s="43"/>
      <c r="CUD9" s="43"/>
      <c r="CUE9" s="43"/>
      <c r="CUF9" s="43"/>
      <c r="CUG9" s="43"/>
      <c r="CUH9" s="43"/>
      <c r="CUI9" s="43"/>
      <c r="CUJ9" s="43"/>
      <c r="CUK9" s="43"/>
      <c r="CUL9" s="43"/>
      <c r="CUM9" s="43"/>
      <c r="CUN9" s="43"/>
      <c r="CUO9" s="43"/>
      <c r="CUP9" s="43"/>
      <c r="CUQ9" s="43"/>
      <c r="CUR9" s="43"/>
      <c r="CUS9" s="43"/>
      <c r="CUT9" s="43"/>
      <c r="CUU9" s="43"/>
      <c r="CUV9" s="43"/>
      <c r="CUW9" s="43"/>
      <c r="CUX9" s="43"/>
      <c r="CUY9" s="43"/>
      <c r="CUZ9" s="43"/>
      <c r="CVA9" s="43"/>
      <c r="CVB9" s="43"/>
      <c r="CVC9" s="43"/>
      <c r="CVD9" s="43"/>
      <c r="CVE9" s="43"/>
      <c r="CVF9" s="43"/>
      <c r="CVG9" s="43"/>
      <c r="CVH9" s="43"/>
      <c r="CVI9" s="43"/>
      <c r="CVJ9" s="43"/>
      <c r="CVK9" s="43"/>
      <c r="CVL9" s="43"/>
      <c r="CVM9" s="43"/>
      <c r="CVN9" s="43"/>
      <c r="CVO9" s="43"/>
      <c r="CVP9" s="43"/>
      <c r="CVQ9" s="43"/>
      <c r="CVR9" s="43"/>
      <c r="CVS9" s="43"/>
      <c r="CVT9" s="43"/>
      <c r="CVU9" s="43"/>
      <c r="CVV9" s="43"/>
      <c r="CVW9" s="43"/>
      <c r="CVX9" s="43"/>
      <c r="CVY9" s="43"/>
      <c r="CVZ9" s="43"/>
      <c r="CWA9" s="43"/>
      <c r="CWB9" s="43"/>
      <c r="CWC9" s="43"/>
      <c r="CWD9" s="43"/>
      <c r="CWE9" s="43"/>
      <c r="CWF9" s="43"/>
      <c r="CWG9" s="43"/>
      <c r="CWH9" s="43"/>
      <c r="CWI9" s="43"/>
      <c r="CWJ9" s="43"/>
      <c r="CWK9" s="43"/>
      <c r="CWL9" s="43"/>
      <c r="CWM9" s="43"/>
      <c r="CWN9" s="43"/>
      <c r="CWO9" s="43"/>
      <c r="CWP9" s="43"/>
      <c r="CWQ9" s="43"/>
      <c r="CWR9" s="43"/>
      <c r="CWS9" s="43"/>
      <c r="CWT9" s="43"/>
      <c r="CWU9" s="43"/>
      <c r="CWV9" s="43"/>
      <c r="CWW9" s="43"/>
      <c r="CWX9" s="43"/>
      <c r="CWY9" s="43"/>
      <c r="CWZ9" s="43"/>
      <c r="CXA9" s="43"/>
      <c r="CXB9" s="43"/>
      <c r="CXC9" s="43"/>
      <c r="CXD9" s="43"/>
      <c r="CXE9" s="43"/>
      <c r="CXF9" s="43"/>
      <c r="CXG9" s="43"/>
      <c r="CXH9" s="43"/>
      <c r="CXI9" s="43"/>
      <c r="CXJ9" s="43"/>
      <c r="CXK9" s="43"/>
      <c r="CXL9" s="43"/>
      <c r="CXM9" s="43"/>
      <c r="CXN9" s="43"/>
      <c r="CXO9" s="43"/>
      <c r="CXP9" s="43"/>
      <c r="CXQ9" s="43"/>
      <c r="CXR9" s="43"/>
      <c r="CXS9" s="43"/>
      <c r="CXT9" s="43"/>
      <c r="CXU9" s="43"/>
      <c r="CXV9" s="43"/>
      <c r="CXW9" s="43"/>
      <c r="CXX9" s="43"/>
      <c r="CXY9" s="43"/>
      <c r="CXZ9" s="43"/>
      <c r="CYA9" s="43"/>
      <c r="CYB9" s="43"/>
      <c r="CYC9" s="43"/>
      <c r="CYD9" s="43"/>
      <c r="CYE9" s="43"/>
      <c r="CYF9" s="43"/>
      <c r="CYG9" s="43"/>
      <c r="CYH9" s="43"/>
      <c r="CYI9" s="43"/>
      <c r="CYJ9" s="43"/>
      <c r="CYK9" s="43"/>
      <c r="CYL9" s="43"/>
      <c r="CYM9" s="43"/>
      <c r="CYN9" s="43"/>
      <c r="CYO9" s="43"/>
      <c r="CYP9" s="43"/>
      <c r="CYQ9" s="43"/>
      <c r="CYR9" s="43"/>
      <c r="CYS9" s="43"/>
      <c r="CYT9" s="43"/>
      <c r="CYU9" s="43"/>
      <c r="CYV9" s="43"/>
      <c r="CYW9" s="43"/>
      <c r="CYX9" s="43"/>
      <c r="CYY9" s="43"/>
      <c r="CYZ9" s="43"/>
      <c r="CZA9" s="43"/>
      <c r="CZB9" s="43"/>
      <c r="CZC9" s="43"/>
      <c r="CZD9" s="43"/>
      <c r="CZE9" s="43"/>
      <c r="CZF9" s="43"/>
      <c r="CZG9" s="43"/>
      <c r="CZH9" s="43"/>
      <c r="CZI9" s="43"/>
      <c r="CZJ9" s="43"/>
      <c r="CZK9" s="43"/>
      <c r="CZL9" s="43"/>
      <c r="CZM9" s="43"/>
      <c r="CZN9" s="43"/>
      <c r="CZO9" s="43"/>
      <c r="CZP9" s="43"/>
      <c r="CZQ9" s="43"/>
      <c r="CZR9" s="43"/>
      <c r="CZS9" s="43"/>
      <c r="CZT9" s="43"/>
      <c r="CZU9" s="43"/>
      <c r="CZV9" s="43"/>
      <c r="CZW9" s="43"/>
      <c r="CZX9" s="43"/>
      <c r="CZY9" s="43"/>
      <c r="CZZ9" s="43"/>
      <c r="DAA9" s="43"/>
      <c r="DAB9" s="43"/>
      <c r="DAC9" s="43"/>
      <c r="DAD9" s="43"/>
      <c r="DAE9" s="43"/>
      <c r="DAF9" s="43"/>
      <c r="DAG9" s="43"/>
      <c r="DAH9" s="43"/>
      <c r="DAI9" s="43"/>
      <c r="DAJ9" s="43"/>
      <c r="DAK9" s="43"/>
      <c r="DAL9" s="43"/>
      <c r="DAM9" s="43"/>
      <c r="DAN9" s="43"/>
      <c r="DAO9" s="43"/>
      <c r="DAP9" s="43"/>
      <c r="DAQ9" s="43"/>
      <c r="DAR9" s="43"/>
      <c r="DAS9" s="43"/>
      <c r="DAT9" s="43"/>
      <c r="DAU9" s="43"/>
      <c r="DAV9" s="43"/>
      <c r="DAW9" s="43"/>
      <c r="DAX9" s="43"/>
      <c r="DAY9" s="43"/>
      <c r="DAZ9" s="43"/>
      <c r="DBA9" s="43"/>
      <c r="DBB9" s="43"/>
      <c r="DBC9" s="43"/>
      <c r="DBD9" s="43"/>
      <c r="DBE9" s="43"/>
      <c r="DBF9" s="43"/>
      <c r="DBG9" s="43"/>
      <c r="DBH9" s="43"/>
      <c r="DBI9" s="43"/>
      <c r="DBJ9" s="43"/>
      <c r="DBK9" s="43"/>
      <c r="DBL9" s="43"/>
      <c r="DBM9" s="43"/>
      <c r="DBN9" s="43"/>
      <c r="DBO9" s="43"/>
      <c r="DBP9" s="43"/>
      <c r="DBQ9" s="43"/>
      <c r="DBR9" s="43"/>
      <c r="DBS9" s="43"/>
      <c r="DBT9" s="43"/>
      <c r="DBU9" s="43"/>
      <c r="DBV9" s="43"/>
      <c r="DBW9" s="43"/>
      <c r="DBX9" s="43"/>
      <c r="DBY9" s="43"/>
      <c r="DBZ9" s="43"/>
      <c r="DCA9" s="43"/>
      <c r="DCB9" s="43"/>
      <c r="DCC9" s="43"/>
      <c r="DCD9" s="43"/>
      <c r="DCE9" s="43"/>
      <c r="DCF9" s="43"/>
      <c r="DCG9" s="43"/>
      <c r="DCH9" s="43"/>
      <c r="DCI9" s="43"/>
      <c r="DCJ9" s="43"/>
      <c r="DCK9" s="43"/>
      <c r="DCL9" s="43"/>
      <c r="DCM9" s="43"/>
      <c r="DCN9" s="43"/>
      <c r="DCO9" s="43"/>
      <c r="DCP9" s="43"/>
      <c r="DCQ9" s="43"/>
      <c r="DCR9" s="43"/>
      <c r="DCS9" s="43"/>
      <c r="DCT9" s="43"/>
      <c r="DCU9" s="43"/>
      <c r="DCV9" s="43"/>
      <c r="DCW9" s="43"/>
      <c r="DCX9" s="43"/>
      <c r="DCY9" s="43"/>
      <c r="DCZ9" s="43"/>
      <c r="DDA9" s="43"/>
      <c r="DDB9" s="43"/>
      <c r="DDC9" s="43"/>
      <c r="DDD9" s="43"/>
      <c r="DDE9" s="43"/>
      <c r="DDF9" s="43"/>
      <c r="DDG9" s="43"/>
      <c r="DDH9" s="43"/>
      <c r="DDI9" s="43"/>
      <c r="DDJ9" s="43"/>
      <c r="DDK9" s="43"/>
      <c r="DDL9" s="43"/>
      <c r="DDM9" s="43"/>
      <c r="DDN9" s="43"/>
      <c r="DDO9" s="43"/>
      <c r="DDP9" s="43"/>
      <c r="DDQ9" s="43"/>
      <c r="DDR9" s="43"/>
      <c r="DDS9" s="43"/>
      <c r="DDT9" s="43"/>
      <c r="DDU9" s="43"/>
      <c r="DDV9" s="43"/>
      <c r="DDW9" s="43"/>
      <c r="DDX9" s="43"/>
      <c r="DDY9" s="43"/>
      <c r="DDZ9" s="43"/>
      <c r="DEA9" s="43"/>
      <c r="DEB9" s="43"/>
      <c r="DEC9" s="43"/>
      <c r="DED9" s="43"/>
      <c r="DEE9" s="43"/>
      <c r="DEF9" s="43"/>
      <c r="DEG9" s="43"/>
      <c r="DEH9" s="43"/>
      <c r="DEI9" s="43"/>
      <c r="DEJ9" s="43"/>
      <c r="DEK9" s="43"/>
      <c r="DEL9" s="43"/>
      <c r="DEM9" s="43"/>
      <c r="DEN9" s="43"/>
      <c r="DEO9" s="43"/>
      <c r="DEP9" s="43"/>
      <c r="DEQ9" s="43"/>
      <c r="DER9" s="43"/>
      <c r="DES9" s="43"/>
      <c r="DET9" s="43"/>
      <c r="DEU9" s="43"/>
      <c r="DEV9" s="43"/>
      <c r="DEW9" s="43"/>
      <c r="DEX9" s="43"/>
      <c r="DEY9" s="43"/>
      <c r="DEZ9" s="43"/>
      <c r="DFA9" s="43"/>
      <c r="DFB9" s="43"/>
      <c r="DFC9" s="43"/>
      <c r="DFD9" s="43"/>
      <c r="DFE9" s="43"/>
      <c r="DFF9" s="43"/>
      <c r="DFG9" s="43"/>
      <c r="DFH9" s="43"/>
      <c r="DFI9" s="43"/>
      <c r="DFJ9" s="43"/>
      <c r="DFK9" s="43"/>
      <c r="DFL9" s="43"/>
      <c r="DFM9" s="43"/>
      <c r="DFN9" s="43"/>
      <c r="DFO9" s="43"/>
      <c r="DFP9" s="43"/>
      <c r="DFQ9" s="43"/>
      <c r="DFR9" s="43"/>
      <c r="DFS9" s="43"/>
      <c r="DFT9" s="43"/>
      <c r="DFU9" s="43"/>
      <c r="DFV9" s="43"/>
      <c r="DFW9" s="43"/>
      <c r="DFX9" s="43"/>
      <c r="DFY9" s="43"/>
      <c r="DFZ9" s="43"/>
      <c r="DGA9" s="43"/>
      <c r="DGB9" s="43"/>
      <c r="DGC9" s="43"/>
      <c r="DGD9" s="43"/>
      <c r="DGE9" s="43"/>
      <c r="DGF9" s="43"/>
      <c r="DGG9" s="43"/>
      <c r="DGH9" s="43"/>
      <c r="DGI9" s="43"/>
      <c r="DGJ9" s="43"/>
      <c r="DGK9" s="43"/>
      <c r="DGL9" s="43"/>
      <c r="DGM9" s="43"/>
      <c r="DGN9" s="43"/>
      <c r="DGO9" s="43"/>
      <c r="DGP9" s="43"/>
      <c r="DGQ9" s="43"/>
      <c r="DGR9" s="43"/>
      <c r="DGS9" s="43"/>
      <c r="DGT9" s="43"/>
      <c r="DGU9" s="43"/>
      <c r="DGV9" s="43"/>
      <c r="DGW9" s="43"/>
      <c r="DGX9" s="43"/>
      <c r="DGY9" s="43"/>
      <c r="DGZ9" s="43"/>
      <c r="DHA9" s="43"/>
      <c r="DHB9" s="43"/>
      <c r="DHC9" s="43"/>
      <c r="DHD9" s="43"/>
      <c r="DHE9" s="43"/>
      <c r="DHF9" s="43"/>
      <c r="DHG9" s="43"/>
      <c r="DHH9" s="43"/>
      <c r="DHI9" s="43"/>
      <c r="DHJ9" s="43"/>
      <c r="DHK9" s="43"/>
      <c r="DHL9" s="43"/>
      <c r="DHM9" s="43"/>
      <c r="DHN9" s="43"/>
      <c r="DHO9" s="43"/>
      <c r="DHP9" s="43"/>
      <c r="DHQ9" s="43"/>
      <c r="DHR9" s="43"/>
      <c r="DHS9" s="43"/>
      <c r="DHT9" s="43"/>
      <c r="DHU9" s="43"/>
      <c r="DHV9" s="43"/>
      <c r="DHW9" s="43"/>
      <c r="DHX9" s="43"/>
      <c r="DHY9" s="43"/>
      <c r="DHZ9" s="43"/>
      <c r="DIA9" s="43"/>
      <c r="DIB9" s="43"/>
      <c r="DIC9" s="43"/>
      <c r="DID9" s="43"/>
      <c r="DIE9" s="43"/>
      <c r="DIF9" s="43"/>
      <c r="DIG9" s="43"/>
      <c r="DIH9" s="43"/>
      <c r="DII9" s="43"/>
      <c r="DIJ9" s="43"/>
      <c r="DIK9" s="43"/>
      <c r="DIL9" s="43"/>
      <c r="DIM9" s="43"/>
      <c r="DIN9" s="43"/>
      <c r="DIO9" s="43"/>
      <c r="DIP9" s="43"/>
      <c r="DIQ9" s="43"/>
      <c r="DIR9" s="43"/>
      <c r="DIS9" s="43"/>
      <c r="DIT9" s="43"/>
      <c r="DIU9" s="43"/>
      <c r="DIV9" s="43"/>
      <c r="DIW9" s="43"/>
      <c r="DIX9" s="43"/>
      <c r="DIY9" s="43"/>
      <c r="DIZ9" s="43"/>
      <c r="DJA9" s="43"/>
      <c r="DJB9" s="43"/>
      <c r="DJC9" s="43"/>
      <c r="DJD9" s="43"/>
      <c r="DJE9" s="43"/>
      <c r="DJF9" s="43"/>
      <c r="DJG9" s="43"/>
      <c r="DJH9" s="43"/>
      <c r="DJI9" s="43"/>
      <c r="DJJ9" s="43"/>
      <c r="DJK9" s="43"/>
      <c r="DJL9" s="43"/>
      <c r="DJM9" s="43"/>
      <c r="DJN9" s="43"/>
      <c r="DJO9" s="43"/>
      <c r="DJP9" s="43"/>
      <c r="DJQ9" s="43"/>
      <c r="DJR9" s="43"/>
      <c r="DJS9" s="43"/>
      <c r="DJT9" s="43"/>
      <c r="DJU9" s="43"/>
      <c r="DJV9" s="43"/>
      <c r="DJW9" s="43"/>
      <c r="DJX9" s="43"/>
      <c r="DJY9" s="43"/>
      <c r="DJZ9" s="43"/>
      <c r="DKA9" s="43"/>
      <c r="DKB9" s="43"/>
      <c r="DKC9" s="43"/>
      <c r="DKD9" s="43"/>
      <c r="DKE9" s="43"/>
      <c r="DKF9" s="43"/>
      <c r="DKG9" s="43"/>
      <c r="DKH9" s="43"/>
      <c r="DKI9" s="43"/>
      <c r="DKJ9" s="43"/>
      <c r="DKK9" s="43"/>
      <c r="DKL9" s="43"/>
      <c r="DKM9" s="43"/>
      <c r="DKN9" s="43"/>
      <c r="DKO9" s="43"/>
      <c r="DKP9" s="43"/>
      <c r="DKQ9" s="43"/>
      <c r="DKR9" s="43"/>
      <c r="DKS9" s="43"/>
      <c r="DKT9" s="43"/>
      <c r="DKU9" s="43"/>
      <c r="DKV9" s="43"/>
      <c r="DKW9" s="43"/>
      <c r="DKX9" s="43"/>
      <c r="DKY9" s="43"/>
      <c r="DKZ9" s="43"/>
      <c r="DLA9" s="43"/>
      <c r="DLB9" s="43"/>
      <c r="DLC9" s="43"/>
      <c r="DLD9" s="43"/>
      <c r="DLE9" s="43"/>
      <c r="DLF9" s="43"/>
      <c r="DLG9" s="43"/>
      <c r="DLH9" s="43"/>
      <c r="DLI9" s="43"/>
      <c r="DLJ9" s="43"/>
      <c r="DLK9" s="43"/>
      <c r="DLL9" s="43"/>
      <c r="DLM9" s="43"/>
      <c r="DLN9" s="43"/>
      <c r="DLO9" s="43"/>
      <c r="DLP9" s="43"/>
      <c r="DLQ9" s="43"/>
      <c r="DLR9" s="43"/>
      <c r="DLS9" s="43"/>
      <c r="DLT9" s="43"/>
      <c r="DLU9" s="43"/>
      <c r="DLV9" s="43"/>
      <c r="DLW9" s="43"/>
      <c r="DLX9" s="43"/>
      <c r="DLY9" s="43"/>
      <c r="DLZ9" s="43"/>
      <c r="DMA9" s="43"/>
      <c r="DMB9" s="43"/>
      <c r="DMC9" s="43"/>
      <c r="DMD9" s="43"/>
      <c r="DME9" s="43"/>
      <c r="DMF9" s="43"/>
      <c r="DMG9" s="43"/>
      <c r="DMH9" s="43"/>
      <c r="DMI9" s="43"/>
      <c r="DMJ9" s="43"/>
      <c r="DMK9" s="43"/>
      <c r="DML9" s="43"/>
      <c r="DMM9" s="43"/>
      <c r="DMN9" s="43"/>
      <c r="DMO9" s="43"/>
      <c r="DMP9" s="43"/>
      <c r="DMQ9" s="43"/>
      <c r="DMR9" s="43"/>
      <c r="DMS9" s="43"/>
      <c r="DMT9" s="43"/>
      <c r="DMU9" s="43"/>
      <c r="DMV9" s="43"/>
      <c r="DMW9" s="43"/>
      <c r="DMX9" s="43"/>
      <c r="DMY9" s="43"/>
      <c r="DMZ9" s="43"/>
      <c r="DNA9" s="43"/>
      <c r="DNB9" s="43"/>
      <c r="DNC9" s="43"/>
      <c r="DND9" s="43"/>
      <c r="DNE9" s="43"/>
      <c r="DNF9" s="43"/>
      <c r="DNG9" s="43"/>
      <c r="DNH9" s="43"/>
      <c r="DNI9" s="43"/>
      <c r="DNJ9" s="43"/>
      <c r="DNK9" s="43"/>
      <c r="DNL9" s="43"/>
      <c r="DNM9" s="43"/>
      <c r="DNN9" s="43"/>
      <c r="DNO9" s="43"/>
      <c r="DNP9" s="43"/>
      <c r="DNQ9" s="43"/>
      <c r="DNR9" s="43"/>
      <c r="DNS9" s="43"/>
      <c r="DNT9" s="43"/>
      <c r="DNU9" s="43"/>
      <c r="DNV9" s="43"/>
      <c r="DNW9" s="43"/>
      <c r="DNX9" s="43"/>
      <c r="DNY9" s="43"/>
      <c r="DNZ9" s="43"/>
      <c r="DOA9" s="43"/>
      <c r="DOB9" s="43"/>
      <c r="DOC9" s="43"/>
      <c r="DOD9" s="43"/>
      <c r="DOE9" s="43"/>
      <c r="DOF9" s="43"/>
      <c r="DOG9" s="43"/>
      <c r="DOH9" s="43"/>
      <c r="DOI9" s="43"/>
      <c r="DOJ9" s="43"/>
      <c r="DOK9" s="43"/>
      <c r="DOL9" s="43"/>
      <c r="DOM9" s="43"/>
      <c r="DON9" s="43"/>
      <c r="DOO9" s="43"/>
      <c r="DOP9" s="43"/>
      <c r="DOQ9" s="43"/>
      <c r="DOR9" s="43"/>
      <c r="DOS9" s="43"/>
      <c r="DOT9" s="43"/>
      <c r="DOU9" s="43"/>
      <c r="DOV9" s="43"/>
      <c r="DOW9" s="43"/>
      <c r="DOX9" s="43"/>
      <c r="DOY9" s="43"/>
      <c r="DOZ9" s="43"/>
      <c r="DPA9" s="43"/>
      <c r="DPB9" s="43"/>
      <c r="DPC9" s="43"/>
      <c r="DPD9" s="43"/>
      <c r="DPE9" s="43"/>
      <c r="DPF9" s="43"/>
      <c r="DPG9" s="43"/>
      <c r="DPH9" s="43"/>
      <c r="DPI9" s="43"/>
      <c r="DPJ9" s="43"/>
      <c r="DPK9" s="43"/>
      <c r="DPL9" s="43"/>
      <c r="DPM9" s="43"/>
      <c r="DPN9" s="43"/>
      <c r="DPO9" s="43"/>
      <c r="DPP9" s="43"/>
      <c r="DPQ9" s="43"/>
      <c r="DPR9" s="43"/>
      <c r="DPS9" s="43"/>
      <c r="DPT9" s="43"/>
      <c r="DPU9" s="43"/>
      <c r="DPV9" s="43"/>
      <c r="DPW9" s="43"/>
      <c r="DPX9" s="43"/>
      <c r="DPY9" s="43"/>
      <c r="DPZ9" s="43"/>
      <c r="DQA9" s="43"/>
      <c r="DQB9" s="43"/>
      <c r="DQC9" s="43"/>
      <c r="DQD9" s="43"/>
      <c r="DQE9" s="43"/>
      <c r="DQF9" s="43"/>
      <c r="DQG9" s="43"/>
      <c r="DQH9" s="43"/>
      <c r="DQI9" s="43"/>
      <c r="DQJ9" s="43"/>
      <c r="DQK9" s="43"/>
      <c r="DQL9" s="43"/>
      <c r="DQM9" s="43"/>
      <c r="DQN9" s="43"/>
      <c r="DQO9" s="43"/>
      <c r="DQP9" s="43"/>
      <c r="DQQ9" s="43"/>
      <c r="DQR9" s="43"/>
      <c r="DQS9" s="43"/>
      <c r="DQT9" s="43"/>
      <c r="DQU9" s="43"/>
      <c r="DQV9" s="43"/>
      <c r="DQW9" s="43"/>
      <c r="DQX9" s="43"/>
      <c r="DQY9" s="43"/>
      <c r="DQZ9" s="43"/>
      <c r="DRA9" s="43"/>
      <c r="DRB9" s="43"/>
      <c r="DRC9" s="43"/>
      <c r="DRD9" s="43"/>
      <c r="DRE9" s="43"/>
      <c r="DRF9" s="43"/>
      <c r="DRG9" s="43"/>
      <c r="DRH9" s="43"/>
      <c r="DRI9" s="43"/>
      <c r="DRJ9" s="43"/>
      <c r="DRK9" s="43"/>
      <c r="DRL9" s="43"/>
      <c r="DRM9" s="43"/>
      <c r="DRN9" s="43"/>
      <c r="DRO9" s="43"/>
      <c r="DRP9" s="43"/>
      <c r="DRQ9" s="43"/>
      <c r="DRR9" s="43"/>
      <c r="DRS9" s="43"/>
      <c r="DRT9" s="43"/>
      <c r="DRU9" s="43"/>
      <c r="DRV9" s="43"/>
      <c r="DRW9" s="43"/>
      <c r="DRX9" s="43"/>
      <c r="DRY9" s="43"/>
      <c r="DRZ9" s="43"/>
      <c r="DSA9" s="43"/>
      <c r="DSB9" s="43"/>
      <c r="DSC9" s="43"/>
      <c r="DSD9" s="43"/>
      <c r="DSE9" s="43"/>
      <c r="DSF9" s="43"/>
      <c r="DSG9" s="43"/>
      <c r="DSH9" s="43"/>
      <c r="DSI9" s="43"/>
      <c r="DSJ9" s="43"/>
      <c r="DSK9" s="43"/>
      <c r="DSL9" s="43"/>
      <c r="DSM9" s="43"/>
      <c r="DSN9" s="43"/>
      <c r="DSO9" s="43"/>
      <c r="DSP9" s="43"/>
      <c r="DSQ9" s="43"/>
      <c r="DSR9" s="43"/>
      <c r="DSS9" s="43"/>
      <c r="DST9" s="43"/>
      <c r="DSU9" s="43"/>
      <c r="DSV9" s="43"/>
      <c r="DSW9" s="43"/>
      <c r="DSX9" s="43"/>
      <c r="DSY9" s="43"/>
      <c r="DSZ9" s="43"/>
      <c r="DTA9" s="43"/>
      <c r="DTB9" s="43"/>
      <c r="DTC9" s="43"/>
      <c r="DTD9" s="43"/>
      <c r="DTE9" s="43"/>
      <c r="DTF9" s="43"/>
      <c r="DTG9" s="43"/>
      <c r="DTH9" s="43"/>
      <c r="DTI9" s="43"/>
      <c r="DTJ9" s="43"/>
      <c r="DTK9" s="43"/>
      <c r="DTL9" s="43"/>
      <c r="DTM9" s="43"/>
      <c r="DTN9" s="43"/>
      <c r="DTO9" s="43"/>
      <c r="DTP9" s="43"/>
      <c r="DTQ9" s="43"/>
      <c r="DTR9" s="43"/>
      <c r="DTS9" s="43"/>
      <c r="DTT9" s="43"/>
      <c r="DTU9" s="43"/>
      <c r="DTV9" s="43"/>
      <c r="DTW9" s="43"/>
      <c r="DTX9" s="43"/>
      <c r="DTY9" s="43"/>
      <c r="DTZ9" s="43"/>
      <c r="DUA9" s="43"/>
      <c r="DUB9" s="43"/>
      <c r="DUC9" s="43"/>
      <c r="DUD9" s="43"/>
      <c r="DUE9" s="43"/>
      <c r="DUF9" s="43"/>
      <c r="DUG9" s="43"/>
      <c r="DUH9" s="43"/>
      <c r="DUI9" s="43"/>
      <c r="DUJ9" s="43"/>
      <c r="DUK9" s="43"/>
      <c r="DUL9" s="43"/>
      <c r="DUM9" s="43"/>
      <c r="DUN9" s="43"/>
      <c r="DUO9" s="43"/>
      <c r="DUP9" s="43"/>
      <c r="DUQ9" s="43"/>
      <c r="DUR9" s="43"/>
      <c r="DUS9" s="43"/>
      <c r="DUT9" s="43"/>
      <c r="DUU9" s="43"/>
      <c r="DUV9" s="43"/>
      <c r="DUW9" s="43"/>
      <c r="DUX9" s="43"/>
      <c r="DUY9" s="43"/>
      <c r="DUZ9" s="43"/>
      <c r="DVA9" s="43"/>
      <c r="DVB9" s="43"/>
      <c r="DVC9" s="43"/>
      <c r="DVD9" s="43"/>
      <c r="DVE9" s="43"/>
      <c r="DVF9" s="43"/>
      <c r="DVG9" s="43"/>
      <c r="DVH9" s="43"/>
      <c r="DVI9" s="43"/>
      <c r="DVJ9" s="43"/>
      <c r="DVK9" s="43"/>
      <c r="DVL9" s="43"/>
      <c r="DVM9" s="43"/>
      <c r="DVN9" s="43"/>
      <c r="DVO9" s="43"/>
      <c r="DVP9" s="43"/>
      <c r="DVQ9" s="43"/>
      <c r="DVR9" s="43"/>
      <c r="DVS9" s="43"/>
      <c r="DVT9" s="43"/>
      <c r="DVU9" s="43"/>
      <c r="DVV9" s="43"/>
      <c r="DVW9" s="43"/>
      <c r="DVX9" s="43"/>
      <c r="DVY9" s="43"/>
      <c r="DVZ9" s="43"/>
      <c r="DWA9" s="43"/>
      <c r="DWB9" s="43"/>
      <c r="DWC9" s="43"/>
      <c r="DWD9" s="43"/>
      <c r="DWE9" s="43"/>
      <c r="DWF9" s="43"/>
      <c r="DWG9" s="43"/>
      <c r="DWH9" s="43"/>
      <c r="DWI9" s="43"/>
      <c r="DWJ9" s="43"/>
      <c r="DWK9" s="43"/>
      <c r="DWL9" s="43"/>
      <c r="DWM9" s="43"/>
      <c r="DWN9" s="43"/>
      <c r="DWO9" s="43"/>
      <c r="DWP9" s="43"/>
      <c r="DWQ9" s="43"/>
    </row>
    <row r="10" spans="1:3319">
      <c r="A10" s="35" t="s">
        <v>27</v>
      </c>
      <c r="B10" s="36" t="s">
        <v>28</v>
      </c>
      <c r="C10" s="37" t="s">
        <v>12</v>
      </c>
      <c r="D10" s="36" t="s">
        <v>29</v>
      </c>
      <c r="E10" s="48" t="s">
        <v>17</v>
      </c>
      <c r="F10" s="48" t="s">
        <v>17</v>
      </c>
    </row>
    <row r="11" spans="1:3319" s="56" customFormat="1">
      <c r="A11" s="53" t="s">
        <v>30</v>
      </c>
      <c r="B11" s="54" t="s">
        <v>31</v>
      </c>
      <c r="C11" s="57" t="s">
        <v>12</v>
      </c>
      <c r="D11" s="54" t="s">
        <v>32</v>
      </c>
      <c r="E11" s="58" t="s">
        <v>17</v>
      </c>
      <c r="F11" s="58" t="s">
        <v>17</v>
      </c>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c r="RB11" s="43"/>
      <c r="RC11" s="43"/>
      <c r="RD11" s="43"/>
      <c r="RE11" s="43"/>
      <c r="RF11" s="43"/>
      <c r="RG11" s="43"/>
      <c r="RH11" s="43"/>
      <c r="RI11" s="43"/>
      <c r="RJ11" s="43"/>
      <c r="RK11" s="43"/>
      <c r="RL11" s="43"/>
      <c r="RM11" s="43"/>
      <c r="RN11" s="43"/>
      <c r="RO11" s="43"/>
      <c r="RP11" s="43"/>
      <c r="RQ11" s="43"/>
      <c r="RR11" s="43"/>
      <c r="RS11" s="43"/>
      <c r="RT11" s="43"/>
      <c r="RU11" s="43"/>
      <c r="RV11" s="43"/>
      <c r="RW11" s="43"/>
      <c r="RX11" s="43"/>
      <c r="RY11" s="43"/>
      <c r="RZ11" s="43"/>
      <c r="SA11" s="43"/>
      <c r="SB11" s="43"/>
      <c r="SC11" s="43"/>
      <c r="SD11" s="43"/>
      <c r="SE11" s="43"/>
      <c r="SF11" s="43"/>
      <c r="SG11" s="43"/>
      <c r="SH11" s="43"/>
      <c r="SI11" s="43"/>
      <c r="SJ11" s="43"/>
      <c r="SK11" s="43"/>
      <c r="SL11" s="43"/>
      <c r="SM11" s="43"/>
      <c r="SN11" s="43"/>
      <c r="SO11" s="43"/>
      <c r="SP11" s="43"/>
      <c r="SQ11" s="43"/>
      <c r="SR11" s="43"/>
      <c r="SS11" s="43"/>
      <c r="ST11" s="43"/>
      <c r="SU11" s="43"/>
      <c r="SV11" s="43"/>
      <c r="SW11" s="43"/>
      <c r="SX11" s="43"/>
      <c r="SY11" s="43"/>
      <c r="SZ11" s="43"/>
      <c r="TA11" s="43"/>
      <c r="TB11" s="43"/>
      <c r="TC11" s="43"/>
      <c r="TD11" s="43"/>
      <c r="TE11" s="43"/>
      <c r="TF11" s="43"/>
      <c r="TG11" s="43"/>
      <c r="TH11" s="43"/>
      <c r="TI11" s="43"/>
      <c r="TJ11" s="43"/>
      <c r="TK11" s="43"/>
      <c r="TL11" s="43"/>
      <c r="TM11" s="43"/>
      <c r="TN11" s="43"/>
      <c r="TO11" s="43"/>
      <c r="TP11" s="43"/>
      <c r="TQ11" s="43"/>
      <c r="TR11" s="43"/>
      <c r="TS11" s="43"/>
      <c r="TT11" s="43"/>
      <c r="TU11" s="43"/>
      <c r="TV11" s="43"/>
      <c r="TW11" s="43"/>
      <c r="TX11" s="43"/>
      <c r="TY11" s="43"/>
      <c r="TZ11" s="43"/>
      <c r="UA11" s="43"/>
      <c r="UB11" s="43"/>
      <c r="UC11" s="43"/>
      <c r="UD11" s="43"/>
      <c r="UE11" s="43"/>
      <c r="UF11" s="43"/>
      <c r="UG11" s="43"/>
      <c r="UH11" s="43"/>
      <c r="UI11" s="43"/>
      <c r="UJ11" s="43"/>
      <c r="UK11" s="43"/>
      <c r="UL11" s="43"/>
      <c r="UM11" s="43"/>
      <c r="UN11" s="43"/>
      <c r="UO11" s="43"/>
      <c r="UP11" s="43"/>
      <c r="UQ11" s="43"/>
      <c r="UR11" s="43"/>
      <c r="US11" s="43"/>
      <c r="UT11" s="43"/>
      <c r="UU11" s="43"/>
      <c r="UV11" s="43"/>
      <c r="UW11" s="43"/>
      <c r="UX11" s="43"/>
      <c r="UY11" s="43"/>
      <c r="UZ11" s="43"/>
      <c r="VA11" s="43"/>
      <c r="VB11" s="43"/>
      <c r="VC11" s="43"/>
      <c r="VD11" s="43"/>
      <c r="VE11" s="43"/>
      <c r="VF11" s="43"/>
      <c r="VG11" s="43"/>
      <c r="VH11" s="43"/>
      <c r="VI11" s="43"/>
      <c r="VJ11" s="43"/>
      <c r="VK11" s="43"/>
      <c r="VL11" s="43"/>
      <c r="VM11" s="43"/>
      <c r="VN11" s="43"/>
      <c r="VO11" s="43"/>
      <c r="VP11" s="43"/>
      <c r="VQ11" s="43"/>
      <c r="VR11" s="43"/>
      <c r="VS11" s="43"/>
      <c r="VT11" s="43"/>
      <c r="VU11" s="43"/>
      <c r="VV11" s="43"/>
      <c r="VW11" s="43"/>
      <c r="VX11" s="43"/>
      <c r="VY11" s="43"/>
      <c r="VZ11" s="43"/>
      <c r="WA11" s="43"/>
      <c r="WB11" s="43"/>
      <c r="WC11" s="43"/>
      <c r="WD11" s="43"/>
      <c r="WE11" s="43"/>
      <c r="WF11" s="43"/>
      <c r="WG11" s="43"/>
      <c r="WH11" s="43"/>
      <c r="WI11" s="43"/>
      <c r="WJ11" s="43"/>
      <c r="WK11" s="43"/>
      <c r="WL11" s="43"/>
      <c r="WM11" s="43"/>
      <c r="WN11" s="43"/>
      <c r="WO11" s="43"/>
      <c r="WP11" s="43"/>
      <c r="WQ11" s="43"/>
      <c r="WR11" s="43"/>
      <c r="WS11" s="43"/>
      <c r="WT11" s="43"/>
      <c r="WU11" s="43"/>
      <c r="WV11" s="43"/>
      <c r="WW11" s="43"/>
      <c r="WX11" s="43"/>
      <c r="WY11" s="43"/>
      <c r="WZ11" s="43"/>
      <c r="XA11" s="43"/>
      <c r="XB11" s="43"/>
      <c r="XC11" s="43"/>
      <c r="XD11" s="43"/>
      <c r="XE11" s="43"/>
      <c r="XF11" s="43"/>
      <c r="XG11" s="43"/>
      <c r="XH11" s="43"/>
      <c r="XI11" s="43"/>
      <c r="XJ11" s="43"/>
      <c r="XK11" s="43"/>
      <c r="XL11" s="43"/>
      <c r="XM11" s="43"/>
      <c r="XN11" s="43"/>
      <c r="XO11" s="43"/>
      <c r="XP11" s="43"/>
      <c r="XQ11" s="43"/>
      <c r="XR11" s="43"/>
      <c r="XS11" s="43"/>
      <c r="XT11" s="43"/>
      <c r="XU11" s="43"/>
      <c r="XV11" s="43"/>
      <c r="XW11" s="43"/>
      <c r="XX11" s="43"/>
      <c r="XY11" s="43"/>
      <c r="XZ11" s="43"/>
      <c r="YA11" s="43"/>
      <c r="YB11" s="43"/>
      <c r="YC11" s="43"/>
      <c r="YD11" s="43"/>
      <c r="YE11" s="43"/>
      <c r="YF11" s="43"/>
      <c r="YG11" s="43"/>
      <c r="YH11" s="43"/>
      <c r="YI11" s="43"/>
      <c r="YJ11" s="43"/>
      <c r="YK11" s="43"/>
      <c r="YL11" s="43"/>
      <c r="YM11" s="43"/>
      <c r="YN11" s="43"/>
      <c r="YO11" s="43"/>
      <c r="YP11" s="43"/>
      <c r="YQ11" s="43"/>
      <c r="YR11" s="43"/>
      <c r="YS11" s="43"/>
      <c r="YT11" s="43"/>
      <c r="YU11" s="43"/>
      <c r="YV11" s="43"/>
      <c r="YW11" s="43"/>
      <c r="YX11" s="43"/>
      <c r="YY11" s="43"/>
      <c r="YZ11" s="43"/>
      <c r="ZA11" s="43"/>
      <c r="ZB11" s="43"/>
      <c r="ZC11" s="43"/>
      <c r="ZD11" s="43"/>
      <c r="ZE11" s="43"/>
      <c r="ZF11" s="43"/>
      <c r="ZG11" s="43"/>
      <c r="ZH11" s="43"/>
      <c r="ZI11" s="43"/>
      <c r="ZJ11" s="43"/>
      <c r="ZK11" s="43"/>
      <c r="ZL11" s="43"/>
      <c r="ZM11" s="43"/>
      <c r="ZN11" s="43"/>
      <c r="ZO11" s="43"/>
      <c r="ZP11" s="43"/>
      <c r="ZQ11" s="43"/>
      <c r="ZR11" s="43"/>
      <c r="ZS11" s="43"/>
      <c r="ZT11" s="43"/>
      <c r="ZU11" s="43"/>
      <c r="ZV11" s="43"/>
      <c r="ZW11" s="43"/>
      <c r="ZX11" s="43"/>
      <c r="ZY11" s="43"/>
      <c r="ZZ11" s="43"/>
      <c r="AAA11" s="43"/>
      <c r="AAB11" s="43"/>
      <c r="AAC11" s="43"/>
      <c r="AAD11" s="43"/>
      <c r="AAE11" s="43"/>
      <c r="AAF11" s="43"/>
      <c r="AAG11" s="43"/>
      <c r="AAH11" s="43"/>
      <c r="AAI11" s="43"/>
      <c r="AAJ11" s="43"/>
      <c r="AAK11" s="43"/>
      <c r="AAL11" s="43"/>
      <c r="AAM11" s="43"/>
      <c r="AAN11" s="43"/>
      <c r="AAO11" s="43"/>
      <c r="AAP11" s="43"/>
      <c r="AAQ11" s="43"/>
      <c r="AAR11" s="43"/>
      <c r="AAS11" s="43"/>
      <c r="AAT11" s="43"/>
      <c r="AAU11" s="43"/>
      <c r="AAV11" s="43"/>
      <c r="AAW11" s="43"/>
      <c r="AAX11" s="43"/>
      <c r="AAY11" s="43"/>
      <c r="AAZ11" s="43"/>
      <c r="ABA11" s="43"/>
      <c r="ABB11" s="43"/>
      <c r="ABC11" s="43"/>
      <c r="ABD11" s="43"/>
      <c r="ABE11" s="43"/>
      <c r="ABF11" s="43"/>
      <c r="ABG11" s="43"/>
      <c r="ABH11" s="43"/>
      <c r="ABI11" s="43"/>
      <c r="ABJ11" s="43"/>
      <c r="ABK11" s="43"/>
      <c r="ABL11" s="43"/>
      <c r="ABM11" s="43"/>
      <c r="ABN11" s="43"/>
      <c r="ABO11" s="43"/>
      <c r="ABP11" s="43"/>
      <c r="ABQ11" s="43"/>
      <c r="ABR11" s="43"/>
      <c r="ABS11" s="43"/>
      <c r="ABT11" s="43"/>
      <c r="ABU11" s="43"/>
      <c r="ABV11" s="43"/>
      <c r="ABW11" s="43"/>
      <c r="ABX11" s="43"/>
      <c r="ABY11" s="43"/>
      <c r="ABZ11" s="43"/>
      <c r="ACA11" s="43"/>
      <c r="ACB11" s="43"/>
      <c r="ACC11" s="43"/>
      <c r="ACD11" s="43"/>
      <c r="ACE11" s="43"/>
      <c r="ACF11" s="43"/>
      <c r="ACG11" s="43"/>
      <c r="ACH11" s="43"/>
      <c r="ACI11" s="43"/>
      <c r="ACJ11" s="43"/>
      <c r="ACK11" s="43"/>
      <c r="ACL11" s="43"/>
      <c r="ACM11" s="43"/>
      <c r="ACN11" s="43"/>
      <c r="ACO11" s="43"/>
      <c r="ACP11" s="43"/>
      <c r="ACQ11" s="43"/>
      <c r="ACR11" s="43"/>
      <c r="ACS11" s="43"/>
      <c r="ACT11" s="43"/>
      <c r="ACU11" s="43"/>
      <c r="ACV11" s="43"/>
      <c r="ACW11" s="43"/>
      <c r="ACX11" s="43"/>
      <c r="ACY11" s="43"/>
      <c r="ACZ11" s="43"/>
      <c r="ADA11" s="43"/>
      <c r="ADB11" s="43"/>
      <c r="ADC11" s="43"/>
      <c r="ADD11" s="43"/>
      <c r="ADE11" s="43"/>
      <c r="ADF11" s="43"/>
      <c r="ADG11" s="43"/>
      <c r="ADH11" s="43"/>
      <c r="ADI11" s="43"/>
      <c r="ADJ11" s="43"/>
      <c r="ADK11" s="43"/>
      <c r="ADL11" s="43"/>
      <c r="ADM11" s="43"/>
      <c r="ADN11" s="43"/>
      <c r="ADO11" s="43"/>
      <c r="ADP11" s="43"/>
      <c r="ADQ11" s="43"/>
      <c r="ADR11" s="43"/>
      <c r="ADS11" s="43"/>
      <c r="ADT11" s="43"/>
      <c r="ADU11" s="43"/>
      <c r="ADV11" s="43"/>
      <c r="ADW11" s="43"/>
      <c r="ADX11" s="43"/>
      <c r="ADY11" s="43"/>
      <c r="ADZ11" s="43"/>
      <c r="AEA11" s="43"/>
      <c r="AEB11" s="43"/>
      <c r="AEC11" s="43"/>
      <c r="AED11" s="43"/>
      <c r="AEE11" s="43"/>
      <c r="AEF11" s="43"/>
      <c r="AEG11" s="43"/>
      <c r="AEH11" s="43"/>
      <c r="AEI11" s="43"/>
      <c r="AEJ11" s="43"/>
      <c r="AEK11" s="43"/>
      <c r="AEL11" s="43"/>
      <c r="AEM11" s="43"/>
      <c r="AEN11" s="43"/>
      <c r="AEO11" s="43"/>
      <c r="AEP11" s="43"/>
      <c r="AEQ11" s="43"/>
      <c r="AER11" s="43"/>
      <c r="AES11" s="43"/>
      <c r="AET11" s="43"/>
      <c r="AEU11" s="43"/>
      <c r="AEV11" s="43"/>
      <c r="AEW11" s="43"/>
      <c r="AEX11" s="43"/>
      <c r="AEY11" s="43"/>
      <c r="AEZ11" s="43"/>
      <c r="AFA11" s="43"/>
      <c r="AFB11" s="43"/>
      <c r="AFC11" s="43"/>
      <c r="AFD11" s="43"/>
      <c r="AFE11" s="43"/>
      <c r="AFF11" s="43"/>
      <c r="AFG11" s="43"/>
      <c r="AFH11" s="43"/>
      <c r="AFI11" s="43"/>
      <c r="AFJ11" s="43"/>
      <c r="AFK11" s="43"/>
      <c r="AFL11" s="43"/>
      <c r="AFM11" s="43"/>
      <c r="AFN11" s="43"/>
      <c r="AFO11" s="43"/>
      <c r="AFP11" s="43"/>
      <c r="AFQ11" s="43"/>
      <c r="AFR11" s="43"/>
      <c r="AFS11" s="43"/>
      <c r="AFT11" s="43"/>
      <c r="AFU11" s="43"/>
      <c r="AFV11" s="43"/>
      <c r="AFW11" s="43"/>
      <c r="AFX11" s="43"/>
      <c r="AFY11" s="43"/>
      <c r="AFZ11" s="43"/>
      <c r="AGA11" s="43"/>
      <c r="AGB11" s="43"/>
      <c r="AGC11" s="43"/>
      <c r="AGD11" s="43"/>
      <c r="AGE11" s="43"/>
      <c r="AGF11" s="43"/>
      <c r="AGG11" s="43"/>
      <c r="AGH11" s="43"/>
      <c r="AGI11" s="43"/>
      <c r="AGJ11" s="43"/>
      <c r="AGK11" s="43"/>
      <c r="AGL11" s="43"/>
      <c r="AGM11" s="43"/>
      <c r="AGN11" s="43"/>
      <c r="AGO11" s="43"/>
      <c r="AGP11" s="43"/>
      <c r="AGQ11" s="43"/>
      <c r="AGR11" s="43"/>
      <c r="AGS11" s="43"/>
      <c r="AGT11" s="43"/>
      <c r="AGU11" s="43"/>
      <c r="AGV11" s="43"/>
      <c r="AGW11" s="43"/>
      <c r="AGX11" s="43"/>
      <c r="AGY11" s="43"/>
      <c r="AGZ11" s="43"/>
      <c r="AHA11" s="43"/>
      <c r="AHB11" s="43"/>
      <c r="AHC11" s="43"/>
      <c r="AHD11" s="43"/>
      <c r="AHE11" s="43"/>
      <c r="AHF11" s="43"/>
      <c r="AHG11" s="43"/>
      <c r="AHH11" s="43"/>
      <c r="AHI11" s="43"/>
      <c r="AHJ11" s="43"/>
      <c r="AHK11" s="43"/>
      <c r="AHL11" s="43"/>
      <c r="AHM11" s="43"/>
      <c r="AHN11" s="43"/>
      <c r="AHO11" s="43"/>
      <c r="AHP11" s="43"/>
      <c r="AHQ11" s="43"/>
      <c r="AHR11" s="43"/>
      <c r="AHS11" s="43"/>
      <c r="AHT11" s="43"/>
      <c r="AHU11" s="43"/>
      <c r="AHV11" s="43"/>
      <c r="AHW11" s="43"/>
      <c r="AHX11" s="43"/>
      <c r="AHY11" s="43"/>
      <c r="AHZ11" s="43"/>
      <c r="AIA11" s="43"/>
      <c r="AIB11" s="43"/>
      <c r="AIC11" s="43"/>
      <c r="AID11" s="43"/>
      <c r="AIE11" s="43"/>
      <c r="AIF11" s="43"/>
      <c r="AIG11" s="43"/>
      <c r="AIH11" s="43"/>
      <c r="AII11" s="43"/>
      <c r="AIJ11" s="43"/>
      <c r="AIK11" s="43"/>
      <c r="AIL11" s="43"/>
      <c r="AIM11" s="43"/>
      <c r="AIN11" s="43"/>
      <c r="AIO11" s="43"/>
      <c r="AIP11" s="43"/>
      <c r="AIQ11" s="43"/>
      <c r="AIR11" s="43"/>
      <c r="AIS11" s="43"/>
      <c r="AIT11" s="43"/>
      <c r="AIU11" s="43"/>
      <c r="AIV11" s="43"/>
      <c r="AIW11" s="43"/>
      <c r="AIX11" s="43"/>
      <c r="AIY11" s="43"/>
      <c r="AIZ11" s="43"/>
      <c r="AJA11" s="43"/>
      <c r="AJB11" s="43"/>
      <c r="AJC11" s="43"/>
      <c r="AJD11" s="43"/>
      <c r="AJE11" s="43"/>
      <c r="AJF11" s="43"/>
      <c r="AJG11" s="43"/>
      <c r="AJH11" s="43"/>
      <c r="AJI11" s="43"/>
      <c r="AJJ11" s="43"/>
      <c r="AJK11" s="43"/>
      <c r="AJL11" s="43"/>
      <c r="AJM11" s="43"/>
      <c r="AJN11" s="43"/>
      <c r="AJO11" s="43"/>
      <c r="AJP11" s="43"/>
      <c r="AJQ11" s="43"/>
      <c r="AJR11" s="43"/>
      <c r="AJS11" s="43"/>
      <c r="AJT11" s="43"/>
      <c r="AJU11" s="43"/>
      <c r="AJV11" s="43"/>
      <c r="AJW11" s="43"/>
      <c r="AJX11" s="43"/>
      <c r="AJY11" s="43"/>
      <c r="AJZ11" s="43"/>
      <c r="AKA11" s="43"/>
      <c r="AKB11" s="43"/>
      <c r="AKC11" s="43"/>
      <c r="AKD11" s="43"/>
      <c r="AKE11" s="43"/>
      <c r="AKF11" s="43"/>
      <c r="AKG11" s="43"/>
      <c r="AKH11" s="43"/>
      <c r="AKI11" s="43"/>
      <c r="AKJ11" s="43"/>
      <c r="AKK11" s="43"/>
      <c r="AKL11" s="43"/>
      <c r="AKM11" s="43"/>
      <c r="AKN11" s="43"/>
      <c r="AKO11" s="43"/>
      <c r="AKP11" s="43"/>
      <c r="AKQ11" s="43"/>
      <c r="AKR11" s="43"/>
      <c r="AKS11" s="43"/>
      <c r="AKT11" s="43"/>
      <c r="AKU11" s="43"/>
      <c r="AKV11" s="43"/>
      <c r="AKW11" s="43"/>
      <c r="AKX11" s="43"/>
      <c r="AKY11" s="43"/>
      <c r="AKZ11" s="43"/>
      <c r="ALA11" s="43"/>
      <c r="ALB11" s="43"/>
      <c r="ALC11" s="43"/>
      <c r="ALD11" s="43"/>
      <c r="ALE11" s="43"/>
      <c r="ALF11" s="43"/>
      <c r="ALG11" s="43"/>
      <c r="ALH11" s="43"/>
      <c r="ALI11" s="43"/>
      <c r="ALJ11" s="43"/>
      <c r="ALK11" s="43"/>
      <c r="ALL11" s="43"/>
      <c r="ALM11" s="43"/>
      <c r="ALN11" s="43"/>
      <c r="ALO11" s="43"/>
      <c r="ALP11" s="43"/>
      <c r="ALQ11" s="43"/>
      <c r="ALR11" s="43"/>
      <c r="ALS11" s="43"/>
      <c r="ALT11" s="43"/>
      <c r="ALU11" s="43"/>
      <c r="ALV11" s="43"/>
      <c r="ALW11" s="43"/>
      <c r="ALX11" s="43"/>
      <c r="ALY11" s="43"/>
      <c r="ALZ11" s="43"/>
      <c r="AMA11" s="43"/>
      <c r="AMB11" s="43"/>
      <c r="AMC11" s="43"/>
      <c r="AMD11" s="43"/>
      <c r="AME11" s="43"/>
      <c r="AMF11" s="43"/>
      <c r="AMG11" s="43"/>
      <c r="AMH11" s="43"/>
      <c r="AMI11" s="43"/>
      <c r="AMJ11" s="43"/>
      <c r="AMK11" s="43"/>
      <c r="AML11" s="43"/>
      <c r="AMM11" s="43"/>
      <c r="AMN11" s="43"/>
      <c r="AMO11" s="43"/>
      <c r="AMP11" s="43"/>
      <c r="AMQ11" s="43"/>
      <c r="AMR11" s="43"/>
      <c r="AMS11" s="43"/>
      <c r="AMT11" s="43"/>
      <c r="AMU11" s="43"/>
      <c r="AMV11" s="43"/>
      <c r="AMW11" s="43"/>
      <c r="AMX11" s="43"/>
      <c r="AMY11" s="43"/>
      <c r="AMZ11" s="43"/>
      <c r="ANA11" s="43"/>
      <c r="ANB11" s="43"/>
      <c r="ANC11" s="43"/>
      <c r="AND11" s="43"/>
      <c r="ANE11" s="43"/>
      <c r="ANF11" s="43"/>
      <c r="ANG11" s="43"/>
      <c r="ANH11" s="43"/>
      <c r="ANI11" s="43"/>
      <c r="ANJ11" s="43"/>
      <c r="ANK11" s="43"/>
      <c r="ANL11" s="43"/>
      <c r="ANM11" s="43"/>
      <c r="ANN11" s="43"/>
      <c r="ANO11" s="43"/>
      <c r="ANP11" s="43"/>
      <c r="ANQ11" s="43"/>
      <c r="ANR11" s="43"/>
      <c r="ANS11" s="43"/>
      <c r="ANT11" s="43"/>
      <c r="ANU11" s="43"/>
      <c r="ANV11" s="43"/>
      <c r="ANW11" s="43"/>
      <c r="ANX11" s="43"/>
      <c r="ANY11" s="43"/>
      <c r="ANZ11" s="43"/>
      <c r="AOA11" s="43"/>
      <c r="AOB11" s="43"/>
      <c r="AOC11" s="43"/>
      <c r="AOD11" s="43"/>
      <c r="AOE11" s="43"/>
      <c r="AOF11" s="43"/>
      <c r="AOG11" s="43"/>
      <c r="AOH11" s="43"/>
      <c r="AOI11" s="43"/>
      <c r="AOJ11" s="43"/>
      <c r="AOK11" s="43"/>
      <c r="AOL11" s="43"/>
      <c r="AOM11" s="43"/>
      <c r="AON11" s="43"/>
      <c r="AOO11" s="43"/>
      <c r="AOP11" s="43"/>
      <c r="AOQ11" s="43"/>
      <c r="AOR11" s="43"/>
      <c r="AOS11" s="43"/>
      <c r="AOT11" s="43"/>
      <c r="AOU11" s="43"/>
      <c r="AOV11" s="43"/>
      <c r="AOW11" s="43"/>
      <c r="AOX11" s="43"/>
      <c r="AOY11" s="43"/>
      <c r="AOZ11" s="43"/>
      <c r="APA11" s="43"/>
      <c r="APB11" s="43"/>
      <c r="APC11" s="43"/>
      <c r="APD11" s="43"/>
      <c r="APE11" s="43"/>
      <c r="APF11" s="43"/>
      <c r="APG11" s="43"/>
      <c r="APH11" s="43"/>
      <c r="API11" s="43"/>
      <c r="APJ11" s="43"/>
      <c r="APK11" s="43"/>
      <c r="APL11" s="43"/>
      <c r="APM11" s="43"/>
      <c r="APN11" s="43"/>
      <c r="APO11" s="43"/>
      <c r="APP11" s="43"/>
      <c r="APQ11" s="43"/>
      <c r="APR11" s="43"/>
      <c r="APS11" s="43"/>
      <c r="APT11" s="43"/>
      <c r="APU11" s="43"/>
      <c r="APV11" s="43"/>
      <c r="APW11" s="43"/>
      <c r="APX11" s="43"/>
      <c r="APY11" s="43"/>
      <c r="APZ11" s="43"/>
      <c r="AQA11" s="43"/>
      <c r="AQB11" s="43"/>
      <c r="AQC11" s="43"/>
      <c r="AQD11" s="43"/>
      <c r="AQE11" s="43"/>
      <c r="AQF11" s="43"/>
      <c r="AQG11" s="43"/>
      <c r="AQH11" s="43"/>
      <c r="AQI11" s="43"/>
      <c r="AQJ11" s="43"/>
      <c r="AQK11" s="43"/>
      <c r="AQL11" s="43"/>
      <c r="AQM11" s="43"/>
      <c r="AQN11" s="43"/>
      <c r="AQO11" s="43"/>
      <c r="AQP11" s="43"/>
      <c r="AQQ11" s="43"/>
      <c r="AQR11" s="43"/>
      <c r="AQS11" s="43"/>
      <c r="AQT11" s="43"/>
      <c r="AQU11" s="43"/>
      <c r="AQV11" s="43"/>
      <c r="AQW11" s="43"/>
      <c r="AQX11" s="43"/>
      <c r="AQY11" s="43"/>
      <c r="AQZ11" s="43"/>
      <c r="ARA11" s="43"/>
      <c r="ARB11" s="43"/>
      <c r="ARC11" s="43"/>
      <c r="ARD11" s="43"/>
      <c r="ARE11" s="43"/>
      <c r="ARF11" s="43"/>
      <c r="ARG11" s="43"/>
      <c r="ARH11" s="43"/>
      <c r="ARI11" s="43"/>
      <c r="ARJ11" s="43"/>
      <c r="ARK11" s="43"/>
      <c r="ARL11" s="43"/>
      <c r="ARM11" s="43"/>
      <c r="ARN11" s="43"/>
      <c r="ARO11" s="43"/>
      <c r="ARP11" s="43"/>
      <c r="ARQ11" s="43"/>
      <c r="ARR11" s="43"/>
      <c r="ARS11" s="43"/>
      <c r="ART11" s="43"/>
      <c r="ARU11" s="43"/>
      <c r="ARV11" s="43"/>
      <c r="ARW11" s="43"/>
      <c r="ARX11" s="43"/>
      <c r="ARY11" s="43"/>
      <c r="ARZ11" s="43"/>
      <c r="ASA11" s="43"/>
      <c r="ASB11" s="43"/>
      <c r="ASC11" s="43"/>
      <c r="ASD11" s="43"/>
      <c r="ASE11" s="43"/>
      <c r="ASF11" s="43"/>
      <c r="ASG11" s="43"/>
      <c r="ASH11" s="43"/>
      <c r="ASI11" s="43"/>
      <c r="ASJ11" s="43"/>
      <c r="ASK11" s="43"/>
      <c r="ASL11" s="43"/>
      <c r="ASM11" s="43"/>
      <c r="ASN11" s="43"/>
      <c r="ASO11" s="43"/>
      <c r="ASP11" s="43"/>
      <c r="ASQ11" s="43"/>
      <c r="ASR11" s="43"/>
      <c r="ASS11" s="43"/>
      <c r="AST11" s="43"/>
      <c r="ASU11" s="43"/>
      <c r="ASV11" s="43"/>
      <c r="ASW11" s="43"/>
      <c r="ASX11" s="43"/>
      <c r="ASY11" s="43"/>
      <c r="ASZ11" s="43"/>
      <c r="ATA11" s="43"/>
      <c r="ATB11" s="43"/>
      <c r="ATC11" s="43"/>
      <c r="ATD11" s="43"/>
      <c r="ATE11" s="43"/>
      <c r="ATF11" s="43"/>
      <c r="ATG11" s="43"/>
      <c r="ATH11" s="43"/>
      <c r="ATI11" s="43"/>
      <c r="ATJ11" s="43"/>
      <c r="ATK11" s="43"/>
      <c r="ATL11" s="43"/>
      <c r="ATM11" s="43"/>
      <c r="ATN11" s="43"/>
      <c r="ATO11" s="43"/>
      <c r="ATP11" s="43"/>
      <c r="ATQ11" s="43"/>
      <c r="ATR11" s="43"/>
      <c r="ATS11" s="43"/>
      <c r="ATT11" s="43"/>
      <c r="ATU11" s="43"/>
      <c r="ATV11" s="43"/>
      <c r="ATW11" s="43"/>
      <c r="ATX11" s="43"/>
      <c r="ATY11" s="43"/>
      <c r="ATZ11" s="43"/>
      <c r="AUA11" s="43"/>
      <c r="AUB11" s="43"/>
      <c r="AUC11" s="43"/>
      <c r="AUD11" s="43"/>
      <c r="AUE11" s="43"/>
      <c r="AUF11" s="43"/>
      <c r="AUG11" s="43"/>
      <c r="AUH11" s="43"/>
      <c r="AUI11" s="43"/>
      <c r="AUJ11" s="43"/>
      <c r="AUK11" s="43"/>
      <c r="AUL11" s="43"/>
      <c r="AUM11" s="43"/>
      <c r="AUN11" s="43"/>
      <c r="AUO11" s="43"/>
      <c r="AUP11" s="43"/>
      <c r="AUQ11" s="43"/>
      <c r="AUR11" s="43"/>
      <c r="AUS11" s="43"/>
      <c r="AUT11" s="43"/>
      <c r="AUU11" s="43"/>
      <c r="AUV11" s="43"/>
      <c r="AUW11" s="43"/>
      <c r="AUX11" s="43"/>
      <c r="AUY11" s="43"/>
      <c r="AUZ11" s="43"/>
      <c r="AVA11" s="43"/>
      <c r="AVB11" s="43"/>
      <c r="AVC11" s="43"/>
      <c r="AVD11" s="43"/>
      <c r="AVE11" s="43"/>
      <c r="AVF11" s="43"/>
      <c r="AVG11" s="43"/>
      <c r="AVH11" s="43"/>
      <c r="AVI11" s="43"/>
      <c r="AVJ11" s="43"/>
      <c r="AVK11" s="43"/>
      <c r="AVL11" s="43"/>
      <c r="AVM11" s="43"/>
      <c r="AVN11" s="43"/>
      <c r="AVO11" s="43"/>
      <c r="AVP11" s="43"/>
      <c r="AVQ11" s="43"/>
      <c r="AVR11" s="43"/>
      <c r="AVS11" s="43"/>
      <c r="AVT11" s="43"/>
      <c r="AVU11" s="43"/>
      <c r="AVV11" s="43"/>
      <c r="AVW11" s="43"/>
      <c r="AVX11" s="43"/>
      <c r="AVY11" s="43"/>
      <c r="AVZ11" s="43"/>
      <c r="AWA11" s="43"/>
      <c r="AWB11" s="43"/>
      <c r="AWC11" s="43"/>
      <c r="AWD11" s="43"/>
      <c r="AWE11" s="43"/>
      <c r="AWF11" s="43"/>
      <c r="AWG11" s="43"/>
      <c r="AWH11" s="43"/>
      <c r="AWI11" s="43"/>
      <c r="AWJ11" s="43"/>
      <c r="AWK11" s="43"/>
      <c r="AWL11" s="43"/>
      <c r="AWM11" s="43"/>
      <c r="AWN11" s="43"/>
      <c r="AWO11" s="43"/>
      <c r="AWP11" s="43"/>
      <c r="AWQ11" s="43"/>
      <c r="AWR11" s="43"/>
      <c r="AWS11" s="43"/>
      <c r="AWT11" s="43"/>
      <c r="AWU11" s="43"/>
      <c r="AWV11" s="43"/>
      <c r="AWW11" s="43"/>
      <c r="AWX11" s="43"/>
      <c r="AWY11" s="43"/>
      <c r="AWZ11" s="43"/>
      <c r="AXA11" s="43"/>
      <c r="AXB11" s="43"/>
      <c r="AXC11" s="43"/>
      <c r="AXD11" s="43"/>
      <c r="AXE11" s="43"/>
      <c r="AXF11" s="43"/>
      <c r="AXG11" s="43"/>
      <c r="AXH11" s="43"/>
      <c r="AXI11" s="43"/>
      <c r="AXJ11" s="43"/>
      <c r="AXK11" s="43"/>
      <c r="AXL11" s="43"/>
      <c r="AXM11" s="43"/>
      <c r="AXN11" s="43"/>
      <c r="AXO11" s="43"/>
      <c r="AXP11" s="43"/>
      <c r="AXQ11" s="43"/>
      <c r="AXR11" s="43"/>
      <c r="AXS11" s="43"/>
      <c r="AXT11" s="43"/>
      <c r="AXU11" s="43"/>
      <c r="AXV11" s="43"/>
      <c r="AXW11" s="43"/>
      <c r="AXX11" s="43"/>
      <c r="AXY11" s="43"/>
      <c r="AXZ11" s="43"/>
      <c r="AYA11" s="43"/>
      <c r="AYB11" s="43"/>
      <c r="AYC11" s="43"/>
      <c r="AYD11" s="43"/>
      <c r="AYE11" s="43"/>
      <c r="AYF11" s="43"/>
      <c r="AYG11" s="43"/>
      <c r="AYH11" s="43"/>
      <c r="AYI11" s="43"/>
      <c r="AYJ11" s="43"/>
      <c r="AYK11" s="43"/>
      <c r="AYL11" s="43"/>
      <c r="AYM11" s="43"/>
      <c r="AYN11" s="43"/>
      <c r="AYO11" s="43"/>
      <c r="AYP11" s="43"/>
      <c r="AYQ11" s="43"/>
      <c r="AYR11" s="43"/>
      <c r="AYS11" s="43"/>
      <c r="AYT11" s="43"/>
      <c r="AYU11" s="43"/>
      <c r="AYV11" s="43"/>
      <c r="AYW11" s="43"/>
      <c r="AYX11" s="43"/>
      <c r="AYY11" s="43"/>
      <c r="AYZ11" s="43"/>
      <c r="AZA11" s="43"/>
      <c r="AZB11" s="43"/>
      <c r="AZC11" s="43"/>
      <c r="AZD11" s="43"/>
      <c r="AZE11" s="43"/>
      <c r="AZF11" s="43"/>
      <c r="AZG11" s="43"/>
      <c r="AZH11" s="43"/>
      <c r="AZI11" s="43"/>
      <c r="AZJ11" s="43"/>
      <c r="AZK11" s="43"/>
      <c r="AZL11" s="43"/>
      <c r="AZM11" s="43"/>
      <c r="AZN11" s="43"/>
      <c r="AZO11" s="43"/>
      <c r="AZP11" s="43"/>
      <c r="AZQ11" s="43"/>
      <c r="AZR11" s="43"/>
      <c r="AZS11" s="43"/>
      <c r="AZT11" s="43"/>
      <c r="AZU11" s="43"/>
      <c r="AZV11" s="43"/>
      <c r="AZW11" s="43"/>
      <c r="AZX11" s="43"/>
      <c r="AZY11" s="43"/>
      <c r="AZZ11" s="43"/>
      <c r="BAA11" s="43"/>
      <c r="BAB11" s="43"/>
      <c r="BAC11" s="43"/>
      <c r="BAD11" s="43"/>
      <c r="BAE11" s="43"/>
      <c r="BAF11" s="43"/>
      <c r="BAG11" s="43"/>
      <c r="BAH11" s="43"/>
      <c r="BAI11" s="43"/>
      <c r="BAJ11" s="43"/>
      <c r="BAK11" s="43"/>
      <c r="BAL11" s="43"/>
      <c r="BAM11" s="43"/>
      <c r="BAN11" s="43"/>
      <c r="BAO11" s="43"/>
      <c r="BAP11" s="43"/>
      <c r="BAQ11" s="43"/>
      <c r="BAR11" s="43"/>
      <c r="BAS11" s="43"/>
      <c r="BAT11" s="43"/>
      <c r="BAU11" s="43"/>
      <c r="BAV11" s="43"/>
      <c r="BAW11" s="43"/>
      <c r="BAX11" s="43"/>
      <c r="BAY11" s="43"/>
      <c r="BAZ11" s="43"/>
      <c r="BBA11" s="43"/>
      <c r="BBB11" s="43"/>
      <c r="BBC11" s="43"/>
      <c r="BBD11" s="43"/>
      <c r="BBE11" s="43"/>
      <c r="BBF11" s="43"/>
      <c r="BBG11" s="43"/>
      <c r="BBH11" s="43"/>
      <c r="BBI11" s="43"/>
      <c r="BBJ11" s="43"/>
      <c r="BBK11" s="43"/>
      <c r="BBL11" s="43"/>
      <c r="BBM11" s="43"/>
      <c r="BBN11" s="43"/>
      <c r="BBO11" s="43"/>
      <c r="BBP11" s="43"/>
      <c r="BBQ11" s="43"/>
      <c r="BBR11" s="43"/>
      <c r="BBS11" s="43"/>
      <c r="BBT11" s="43"/>
      <c r="BBU11" s="43"/>
      <c r="BBV11" s="43"/>
      <c r="BBW11" s="43"/>
      <c r="BBX11" s="43"/>
      <c r="BBY11" s="43"/>
      <c r="BBZ11" s="43"/>
      <c r="BCA11" s="43"/>
      <c r="BCB11" s="43"/>
      <c r="BCC11" s="43"/>
      <c r="BCD11" s="43"/>
      <c r="BCE11" s="43"/>
      <c r="BCF11" s="43"/>
      <c r="BCG11" s="43"/>
      <c r="BCH11" s="43"/>
      <c r="BCI11" s="43"/>
      <c r="BCJ11" s="43"/>
      <c r="BCK11" s="43"/>
      <c r="BCL11" s="43"/>
      <c r="BCM11" s="43"/>
      <c r="BCN11" s="43"/>
      <c r="BCO11" s="43"/>
      <c r="BCP11" s="43"/>
      <c r="BCQ11" s="43"/>
      <c r="BCR11" s="43"/>
      <c r="BCS11" s="43"/>
      <c r="BCT11" s="43"/>
      <c r="BCU11" s="43"/>
      <c r="BCV11" s="43"/>
      <c r="BCW11" s="43"/>
      <c r="BCX11" s="43"/>
      <c r="BCY11" s="43"/>
      <c r="BCZ11" s="43"/>
      <c r="BDA11" s="43"/>
      <c r="BDB11" s="43"/>
      <c r="BDC11" s="43"/>
      <c r="BDD11" s="43"/>
      <c r="BDE11" s="43"/>
      <c r="BDF11" s="43"/>
      <c r="BDG11" s="43"/>
      <c r="BDH11" s="43"/>
      <c r="BDI11" s="43"/>
      <c r="BDJ11" s="43"/>
      <c r="BDK11" s="43"/>
      <c r="BDL11" s="43"/>
      <c r="BDM11" s="43"/>
      <c r="BDN11" s="43"/>
      <c r="BDO11" s="43"/>
      <c r="BDP11" s="43"/>
      <c r="BDQ11" s="43"/>
      <c r="BDR11" s="43"/>
      <c r="BDS11" s="43"/>
      <c r="BDT11" s="43"/>
      <c r="BDU11" s="43"/>
      <c r="BDV11" s="43"/>
      <c r="BDW11" s="43"/>
      <c r="BDX11" s="43"/>
      <c r="BDY11" s="43"/>
      <c r="BDZ11" s="43"/>
      <c r="BEA11" s="43"/>
      <c r="BEB11" s="43"/>
      <c r="BEC11" s="43"/>
      <c r="BED11" s="43"/>
      <c r="BEE11" s="43"/>
      <c r="BEF11" s="43"/>
      <c r="BEG11" s="43"/>
      <c r="BEH11" s="43"/>
      <c r="BEI11" s="43"/>
      <c r="BEJ11" s="43"/>
      <c r="BEK11" s="43"/>
      <c r="BEL11" s="43"/>
      <c r="BEM11" s="43"/>
      <c r="BEN11" s="43"/>
      <c r="BEO11" s="43"/>
      <c r="BEP11" s="43"/>
      <c r="BEQ11" s="43"/>
      <c r="BER11" s="43"/>
      <c r="BES11" s="43"/>
      <c r="BET11" s="43"/>
      <c r="BEU11" s="43"/>
      <c r="BEV11" s="43"/>
      <c r="BEW11" s="43"/>
      <c r="BEX11" s="43"/>
      <c r="BEY11" s="43"/>
      <c r="BEZ11" s="43"/>
      <c r="BFA11" s="43"/>
      <c r="BFB11" s="43"/>
      <c r="BFC11" s="43"/>
      <c r="BFD11" s="43"/>
      <c r="BFE11" s="43"/>
      <c r="BFF11" s="43"/>
      <c r="BFG11" s="43"/>
      <c r="BFH11" s="43"/>
      <c r="BFI11" s="43"/>
      <c r="BFJ11" s="43"/>
      <c r="BFK11" s="43"/>
      <c r="BFL11" s="43"/>
      <c r="BFM11" s="43"/>
      <c r="BFN11" s="43"/>
      <c r="BFO11" s="43"/>
      <c r="BFP11" s="43"/>
      <c r="BFQ11" s="43"/>
      <c r="BFR11" s="43"/>
      <c r="BFS11" s="43"/>
      <c r="BFT11" s="43"/>
      <c r="BFU11" s="43"/>
      <c r="BFV11" s="43"/>
      <c r="BFW11" s="43"/>
      <c r="BFX11" s="43"/>
      <c r="BFY11" s="43"/>
      <c r="BFZ11" s="43"/>
      <c r="BGA11" s="43"/>
      <c r="BGB11" s="43"/>
      <c r="BGC11" s="43"/>
      <c r="BGD11" s="43"/>
      <c r="BGE11" s="43"/>
      <c r="BGF11" s="43"/>
      <c r="BGG11" s="43"/>
      <c r="BGH11" s="43"/>
      <c r="BGI11" s="43"/>
      <c r="BGJ11" s="43"/>
      <c r="BGK11" s="43"/>
      <c r="BGL11" s="43"/>
      <c r="BGM11" s="43"/>
      <c r="BGN11" s="43"/>
      <c r="BGO11" s="43"/>
      <c r="BGP11" s="43"/>
      <c r="BGQ11" s="43"/>
      <c r="BGR11" s="43"/>
      <c r="BGS11" s="43"/>
      <c r="BGT11" s="43"/>
      <c r="BGU11" s="43"/>
      <c r="BGV11" s="43"/>
      <c r="BGW11" s="43"/>
      <c r="BGX11" s="43"/>
      <c r="BGY11" s="43"/>
      <c r="BGZ11" s="43"/>
      <c r="BHA11" s="43"/>
      <c r="BHB11" s="43"/>
      <c r="BHC11" s="43"/>
      <c r="BHD11" s="43"/>
      <c r="BHE11" s="43"/>
      <c r="BHF11" s="43"/>
      <c r="BHG11" s="43"/>
      <c r="BHH11" s="43"/>
      <c r="BHI11" s="43"/>
      <c r="BHJ11" s="43"/>
      <c r="BHK11" s="43"/>
      <c r="BHL11" s="43"/>
      <c r="BHM11" s="43"/>
      <c r="BHN11" s="43"/>
      <c r="BHO11" s="43"/>
      <c r="BHP11" s="43"/>
      <c r="BHQ11" s="43"/>
      <c r="BHR11" s="43"/>
      <c r="BHS11" s="43"/>
      <c r="BHT11" s="43"/>
      <c r="BHU11" s="43"/>
      <c r="BHV11" s="43"/>
      <c r="BHW11" s="43"/>
      <c r="BHX11" s="43"/>
      <c r="BHY11" s="43"/>
      <c r="BHZ11" s="43"/>
      <c r="BIA11" s="43"/>
      <c r="BIB11" s="43"/>
      <c r="BIC11" s="43"/>
      <c r="BID11" s="43"/>
      <c r="BIE11" s="43"/>
      <c r="BIF11" s="43"/>
      <c r="BIG11" s="43"/>
      <c r="BIH11" s="43"/>
      <c r="BII11" s="43"/>
      <c r="BIJ11" s="43"/>
      <c r="BIK11" s="43"/>
      <c r="BIL11" s="43"/>
      <c r="BIM11" s="43"/>
      <c r="BIN11" s="43"/>
      <c r="BIO11" s="43"/>
      <c r="BIP11" s="43"/>
      <c r="BIQ11" s="43"/>
      <c r="BIR11" s="43"/>
      <c r="BIS11" s="43"/>
      <c r="BIT11" s="43"/>
      <c r="BIU11" s="43"/>
      <c r="BIV11" s="43"/>
      <c r="BIW11" s="43"/>
      <c r="BIX11" s="43"/>
      <c r="BIY11" s="43"/>
      <c r="BIZ11" s="43"/>
      <c r="BJA11" s="43"/>
      <c r="BJB11" s="43"/>
      <c r="BJC11" s="43"/>
      <c r="BJD11" s="43"/>
      <c r="BJE11" s="43"/>
      <c r="BJF11" s="43"/>
      <c r="BJG11" s="43"/>
      <c r="BJH11" s="43"/>
      <c r="BJI11" s="43"/>
      <c r="BJJ11" s="43"/>
      <c r="BJK11" s="43"/>
      <c r="BJL11" s="43"/>
      <c r="BJM11" s="43"/>
      <c r="BJN11" s="43"/>
      <c r="BJO11" s="43"/>
      <c r="BJP11" s="43"/>
      <c r="BJQ11" s="43"/>
      <c r="BJR11" s="43"/>
      <c r="BJS11" s="43"/>
      <c r="BJT11" s="43"/>
      <c r="BJU11" s="43"/>
      <c r="BJV11" s="43"/>
      <c r="BJW11" s="43"/>
      <c r="BJX11" s="43"/>
      <c r="BJY11" s="43"/>
      <c r="BJZ11" s="43"/>
      <c r="BKA11" s="43"/>
      <c r="BKB11" s="43"/>
      <c r="BKC11" s="43"/>
      <c r="BKD11" s="43"/>
      <c r="BKE11" s="43"/>
      <c r="BKF11" s="43"/>
      <c r="BKG11" s="43"/>
      <c r="BKH11" s="43"/>
      <c r="BKI11" s="43"/>
      <c r="BKJ11" s="43"/>
      <c r="BKK11" s="43"/>
      <c r="BKL11" s="43"/>
      <c r="BKM11" s="43"/>
      <c r="BKN11" s="43"/>
      <c r="BKO11" s="43"/>
      <c r="BKP11" s="43"/>
      <c r="BKQ11" s="43"/>
      <c r="BKR11" s="43"/>
      <c r="BKS11" s="43"/>
      <c r="BKT11" s="43"/>
      <c r="BKU11" s="43"/>
      <c r="BKV11" s="43"/>
      <c r="BKW11" s="43"/>
      <c r="BKX11" s="43"/>
      <c r="BKY11" s="43"/>
      <c r="BKZ11" s="43"/>
      <c r="BLA11" s="43"/>
      <c r="BLB11" s="43"/>
      <c r="BLC11" s="43"/>
      <c r="BLD11" s="43"/>
      <c r="BLE11" s="43"/>
      <c r="BLF11" s="43"/>
      <c r="BLG11" s="43"/>
      <c r="BLH11" s="43"/>
      <c r="BLI11" s="43"/>
      <c r="BLJ11" s="43"/>
      <c r="BLK11" s="43"/>
      <c r="BLL11" s="43"/>
      <c r="BLM11" s="43"/>
      <c r="BLN11" s="43"/>
      <c r="BLO11" s="43"/>
      <c r="BLP11" s="43"/>
      <c r="BLQ11" s="43"/>
      <c r="BLR11" s="43"/>
      <c r="BLS11" s="43"/>
      <c r="BLT11" s="43"/>
      <c r="BLU11" s="43"/>
      <c r="BLV11" s="43"/>
      <c r="BLW11" s="43"/>
      <c r="BLX11" s="43"/>
      <c r="BLY11" s="43"/>
      <c r="BLZ11" s="43"/>
      <c r="BMA11" s="43"/>
      <c r="BMB11" s="43"/>
      <c r="BMC11" s="43"/>
      <c r="BMD11" s="43"/>
      <c r="BME11" s="43"/>
      <c r="BMF11" s="43"/>
      <c r="BMG11" s="43"/>
      <c r="BMH11" s="43"/>
      <c r="BMI11" s="43"/>
      <c r="BMJ11" s="43"/>
      <c r="BMK11" s="43"/>
      <c r="BML11" s="43"/>
      <c r="BMM11" s="43"/>
      <c r="BMN11" s="43"/>
      <c r="BMO11" s="43"/>
      <c r="BMP11" s="43"/>
      <c r="BMQ11" s="43"/>
      <c r="BMR11" s="43"/>
      <c r="BMS11" s="43"/>
      <c r="BMT11" s="43"/>
      <c r="BMU11" s="43"/>
      <c r="BMV11" s="43"/>
      <c r="BMW11" s="43"/>
      <c r="BMX11" s="43"/>
      <c r="BMY11" s="43"/>
      <c r="BMZ11" s="43"/>
      <c r="BNA11" s="43"/>
      <c r="BNB11" s="43"/>
      <c r="BNC11" s="43"/>
      <c r="BND11" s="43"/>
      <c r="BNE11" s="43"/>
      <c r="BNF11" s="43"/>
      <c r="BNG11" s="43"/>
      <c r="BNH11" s="43"/>
      <c r="BNI11" s="43"/>
      <c r="BNJ11" s="43"/>
      <c r="BNK11" s="43"/>
      <c r="BNL11" s="43"/>
      <c r="BNM11" s="43"/>
      <c r="BNN11" s="43"/>
      <c r="BNO11" s="43"/>
      <c r="BNP11" s="43"/>
      <c r="BNQ11" s="43"/>
      <c r="BNR11" s="43"/>
      <c r="BNS11" s="43"/>
      <c r="BNT11" s="43"/>
      <c r="BNU11" s="43"/>
      <c r="BNV11" s="43"/>
      <c r="BNW11" s="43"/>
      <c r="BNX11" s="43"/>
      <c r="BNY11" s="43"/>
      <c r="BNZ11" s="43"/>
      <c r="BOA11" s="43"/>
      <c r="BOB11" s="43"/>
      <c r="BOC11" s="43"/>
      <c r="BOD11" s="43"/>
      <c r="BOE11" s="43"/>
      <c r="BOF11" s="43"/>
      <c r="BOG11" s="43"/>
      <c r="BOH11" s="43"/>
      <c r="BOI11" s="43"/>
      <c r="BOJ11" s="43"/>
      <c r="BOK11" s="43"/>
      <c r="BOL11" s="43"/>
      <c r="BOM11" s="43"/>
      <c r="BON11" s="43"/>
      <c r="BOO11" s="43"/>
      <c r="BOP11" s="43"/>
      <c r="BOQ11" s="43"/>
      <c r="BOR11" s="43"/>
      <c r="BOS11" s="43"/>
      <c r="BOT11" s="43"/>
      <c r="BOU11" s="43"/>
      <c r="BOV11" s="43"/>
      <c r="BOW11" s="43"/>
      <c r="BOX11" s="43"/>
      <c r="BOY11" s="43"/>
      <c r="BOZ11" s="43"/>
      <c r="BPA11" s="43"/>
      <c r="BPB11" s="43"/>
      <c r="BPC11" s="43"/>
      <c r="BPD11" s="43"/>
      <c r="BPE11" s="43"/>
      <c r="BPF11" s="43"/>
      <c r="BPG11" s="43"/>
      <c r="BPH11" s="43"/>
      <c r="BPI11" s="43"/>
      <c r="BPJ11" s="43"/>
      <c r="BPK11" s="43"/>
      <c r="BPL11" s="43"/>
      <c r="BPM11" s="43"/>
      <c r="BPN11" s="43"/>
      <c r="BPO11" s="43"/>
      <c r="BPP11" s="43"/>
      <c r="BPQ11" s="43"/>
      <c r="BPR11" s="43"/>
      <c r="BPS11" s="43"/>
      <c r="BPT11" s="43"/>
      <c r="BPU11" s="43"/>
      <c r="BPV11" s="43"/>
      <c r="BPW11" s="43"/>
      <c r="BPX11" s="43"/>
      <c r="BPY11" s="43"/>
      <c r="BPZ11" s="43"/>
      <c r="BQA11" s="43"/>
      <c r="BQB11" s="43"/>
      <c r="BQC11" s="43"/>
      <c r="BQD11" s="43"/>
      <c r="BQE11" s="43"/>
      <c r="BQF11" s="43"/>
      <c r="BQG11" s="43"/>
      <c r="BQH11" s="43"/>
      <c r="BQI11" s="43"/>
      <c r="BQJ11" s="43"/>
      <c r="BQK11" s="43"/>
      <c r="BQL11" s="43"/>
      <c r="BQM11" s="43"/>
      <c r="BQN11" s="43"/>
      <c r="BQO11" s="43"/>
      <c r="BQP11" s="43"/>
      <c r="BQQ11" s="43"/>
      <c r="BQR11" s="43"/>
      <c r="BQS11" s="43"/>
      <c r="BQT11" s="43"/>
      <c r="BQU11" s="43"/>
      <c r="BQV11" s="43"/>
      <c r="BQW11" s="43"/>
      <c r="BQX11" s="43"/>
      <c r="BQY11" s="43"/>
      <c r="BQZ11" s="43"/>
      <c r="BRA11" s="43"/>
      <c r="BRB11" s="43"/>
      <c r="BRC11" s="43"/>
      <c r="BRD11" s="43"/>
      <c r="BRE11" s="43"/>
      <c r="BRF11" s="43"/>
      <c r="BRG11" s="43"/>
      <c r="BRH11" s="43"/>
      <c r="BRI11" s="43"/>
      <c r="BRJ11" s="43"/>
      <c r="BRK11" s="43"/>
      <c r="BRL11" s="43"/>
      <c r="BRM11" s="43"/>
      <c r="BRN11" s="43"/>
      <c r="BRO11" s="43"/>
      <c r="BRP11" s="43"/>
      <c r="BRQ11" s="43"/>
      <c r="BRR11" s="43"/>
      <c r="BRS11" s="43"/>
      <c r="BRT11" s="43"/>
      <c r="BRU11" s="43"/>
      <c r="BRV11" s="43"/>
      <c r="BRW11" s="43"/>
      <c r="BRX11" s="43"/>
      <c r="BRY11" s="43"/>
      <c r="BRZ11" s="43"/>
      <c r="BSA11" s="43"/>
      <c r="BSB11" s="43"/>
      <c r="BSC11" s="43"/>
      <c r="BSD11" s="43"/>
      <c r="BSE11" s="43"/>
      <c r="BSF11" s="43"/>
      <c r="BSG11" s="43"/>
      <c r="BSH11" s="43"/>
      <c r="BSI11" s="43"/>
      <c r="BSJ11" s="43"/>
      <c r="BSK11" s="43"/>
      <c r="BSL11" s="43"/>
      <c r="BSM11" s="43"/>
      <c r="BSN11" s="43"/>
      <c r="BSO11" s="43"/>
      <c r="BSP11" s="43"/>
      <c r="BSQ11" s="43"/>
      <c r="BSR11" s="43"/>
      <c r="BSS11" s="43"/>
      <c r="BST11" s="43"/>
      <c r="BSU11" s="43"/>
      <c r="BSV11" s="43"/>
      <c r="BSW11" s="43"/>
      <c r="BSX11" s="43"/>
      <c r="BSY11" s="43"/>
      <c r="BSZ11" s="43"/>
      <c r="BTA11" s="43"/>
      <c r="BTB11" s="43"/>
      <c r="BTC11" s="43"/>
      <c r="BTD11" s="43"/>
      <c r="BTE11" s="43"/>
      <c r="BTF11" s="43"/>
      <c r="BTG11" s="43"/>
      <c r="BTH11" s="43"/>
      <c r="BTI11" s="43"/>
      <c r="BTJ11" s="43"/>
      <c r="BTK11" s="43"/>
      <c r="BTL11" s="43"/>
      <c r="BTM11" s="43"/>
      <c r="BTN11" s="43"/>
      <c r="BTO11" s="43"/>
      <c r="BTP11" s="43"/>
      <c r="BTQ11" s="43"/>
      <c r="BTR11" s="43"/>
      <c r="BTS11" s="43"/>
      <c r="BTT11" s="43"/>
      <c r="BTU11" s="43"/>
      <c r="BTV11" s="43"/>
      <c r="BTW11" s="43"/>
      <c r="BTX11" s="43"/>
      <c r="BTY11" s="43"/>
      <c r="BTZ11" s="43"/>
      <c r="BUA11" s="43"/>
      <c r="BUB11" s="43"/>
      <c r="BUC11" s="43"/>
      <c r="BUD11" s="43"/>
      <c r="BUE11" s="43"/>
      <c r="BUF11" s="43"/>
      <c r="BUG11" s="43"/>
      <c r="BUH11" s="43"/>
      <c r="BUI11" s="43"/>
      <c r="BUJ11" s="43"/>
      <c r="BUK11" s="43"/>
      <c r="BUL11" s="43"/>
      <c r="BUM11" s="43"/>
      <c r="BUN11" s="43"/>
      <c r="BUO11" s="43"/>
      <c r="BUP11" s="43"/>
      <c r="BUQ11" s="43"/>
      <c r="BUR11" s="43"/>
      <c r="BUS11" s="43"/>
      <c r="BUT11" s="43"/>
      <c r="BUU11" s="43"/>
      <c r="BUV11" s="43"/>
      <c r="BUW11" s="43"/>
      <c r="BUX11" s="43"/>
      <c r="BUY11" s="43"/>
      <c r="BUZ11" s="43"/>
      <c r="BVA11" s="43"/>
      <c r="BVB11" s="43"/>
      <c r="BVC11" s="43"/>
      <c r="BVD11" s="43"/>
      <c r="BVE11" s="43"/>
      <c r="BVF11" s="43"/>
      <c r="BVG11" s="43"/>
      <c r="BVH11" s="43"/>
      <c r="BVI11" s="43"/>
      <c r="BVJ11" s="43"/>
      <c r="BVK11" s="43"/>
      <c r="BVL11" s="43"/>
      <c r="BVM11" s="43"/>
      <c r="BVN11" s="43"/>
      <c r="BVO11" s="43"/>
      <c r="BVP11" s="43"/>
      <c r="BVQ11" s="43"/>
      <c r="BVR11" s="43"/>
      <c r="BVS11" s="43"/>
      <c r="BVT11" s="43"/>
      <c r="BVU11" s="43"/>
      <c r="BVV11" s="43"/>
      <c r="BVW11" s="43"/>
      <c r="BVX11" s="43"/>
      <c r="BVY11" s="43"/>
      <c r="BVZ11" s="43"/>
      <c r="BWA11" s="43"/>
      <c r="BWB11" s="43"/>
      <c r="BWC11" s="43"/>
      <c r="BWD11" s="43"/>
      <c r="BWE11" s="43"/>
      <c r="BWF11" s="43"/>
      <c r="BWG11" s="43"/>
      <c r="BWH11" s="43"/>
      <c r="BWI11" s="43"/>
      <c r="BWJ11" s="43"/>
      <c r="BWK11" s="43"/>
      <c r="BWL11" s="43"/>
      <c r="BWM11" s="43"/>
      <c r="BWN11" s="43"/>
      <c r="BWO11" s="43"/>
      <c r="BWP11" s="43"/>
      <c r="BWQ11" s="43"/>
      <c r="BWR11" s="43"/>
      <c r="BWS11" s="43"/>
      <c r="BWT11" s="43"/>
      <c r="BWU11" s="43"/>
      <c r="BWV11" s="43"/>
      <c r="BWW11" s="43"/>
      <c r="BWX11" s="43"/>
      <c r="BWY11" s="43"/>
      <c r="BWZ11" s="43"/>
      <c r="BXA11" s="43"/>
      <c r="BXB11" s="43"/>
      <c r="BXC11" s="43"/>
      <c r="BXD11" s="43"/>
      <c r="BXE11" s="43"/>
      <c r="BXF11" s="43"/>
      <c r="BXG11" s="43"/>
      <c r="BXH11" s="43"/>
      <c r="BXI11" s="43"/>
      <c r="BXJ11" s="43"/>
      <c r="BXK11" s="43"/>
      <c r="BXL11" s="43"/>
      <c r="BXM11" s="43"/>
      <c r="BXN11" s="43"/>
      <c r="BXO11" s="43"/>
      <c r="BXP11" s="43"/>
      <c r="BXQ11" s="43"/>
      <c r="BXR11" s="43"/>
      <c r="BXS11" s="43"/>
      <c r="BXT11" s="43"/>
      <c r="BXU11" s="43"/>
      <c r="BXV11" s="43"/>
      <c r="BXW11" s="43"/>
      <c r="BXX11" s="43"/>
      <c r="BXY11" s="43"/>
      <c r="BXZ11" s="43"/>
      <c r="BYA11" s="43"/>
      <c r="BYB11" s="43"/>
      <c r="BYC11" s="43"/>
      <c r="BYD11" s="43"/>
      <c r="BYE11" s="43"/>
      <c r="BYF11" s="43"/>
      <c r="BYG11" s="43"/>
      <c r="BYH11" s="43"/>
      <c r="BYI11" s="43"/>
      <c r="BYJ11" s="43"/>
      <c r="BYK11" s="43"/>
      <c r="BYL11" s="43"/>
      <c r="BYM11" s="43"/>
      <c r="BYN11" s="43"/>
      <c r="BYO11" s="43"/>
      <c r="BYP11" s="43"/>
      <c r="BYQ11" s="43"/>
      <c r="BYR11" s="43"/>
      <c r="BYS11" s="43"/>
      <c r="BYT11" s="43"/>
      <c r="BYU11" s="43"/>
      <c r="BYV11" s="43"/>
      <c r="BYW11" s="43"/>
      <c r="BYX11" s="43"/>
      <c r="BYY11" s="43"/>
      <c r="BYZ11" s="43"/>
      <c r="BZA11" s="43"/>
      <c r="BZB11" s="43"/>
      <c r="BZC11" s="43"/>
      <c r="BZD11" s="43"/>
      <c r="BZE11" s="43"/>
      <c r="BZF11" s="43"/>
      <c r="BZG11" s="43"/>
      <c r="BZH11" s="43"/>
      <c r="BZI11" s="43"/>
      <c r="BZJ11" s="43"/>
      <c r="BZK11" s="43"/>
      <c r="BZL11" s="43"/>
      <c r="BZM11" s="43"/>
      <c r="BZN11" s="43"/>
      <c r="BZO11" s="43"/>
      <c r="BZP11" s="43"/>
      <c r="BZQ11" s="43"/>
      <c r="BZR11" s="43"/>
      <c r="BZS11" s="43"/>
      <c r="BZT11" s="43"/>
      <c r="BZU11" s="43"/>
      <c r="BZV11" s="43"/>
      <c r="BZW11" s="43"/>
      <c r="BZX11" s="43"/>
      <c r="BZY11" s="43"/>
      <c r="BZZ11" s="43"/>
      <c r="CAA11" s="43"/>
      <c r="CAB11" s="43"/>
      <c r="CAC11" s="43"/>
      <c r="CAD11" s="43"/>
      <c r="CAE11" s="43"/>
      <c r="CAF11" s="43"/>
      <c r="CAG11" s="43"/>
      <c r="CAH11" s="43"/>
      <c r="CAI11" s="43"/>
      <c r="CAJ11" s="43"/>
      <c r="CAK11" s="43"/>
      <c r="CAL11" s="43"/>
      <c r="CAM11" s="43"/>
      <c r="CAN11" s="43"/>
      <c r="CAO11" s="43"/>
      <c r="CAP11" s="43"/>
      <c r="CAQ11" s="43"/>
      <c r="CAR11" s="43"/>
      <c r="CAS11" s="43"/>
      <c r="CAT11" s="43"/>
      <c r="CAU11" s="43"/>
      <c r="CAV11" s="43"/>
      <c r="CAW11" s="43"/>
      <c r="CAX11" s="43"/>
      <c r="CAY11" s="43"/>
      <c r="CAZ11" s="43"/>
      <c r="CBA11" s="43"/>
      <c r="CBB11" s="43"/>
      <c r="CBC11" s="43"/>
      <c r="CBD11" s="43"/>
      <c r="CBE11" s="43"/>
      <c r="CBF11" s="43"/>
      <c r="CBG11" s="43"/>
      <c r="CBH11" s="43"/>
      <c r="CBI11" s="43"/>
      <c r="CBJ11" s="43"/>
      <c r="CBK11" s="43"/>
      <c r="CBL11" s="43"/>
      <c r="CBM11" s="43"/>
      <c r="CBN11" s="43"/>
      <c r="CBO11" s="43"/>
      <c r="CBP11" s="43"/>
      <c r="CBQ11" s="43"/>
      <c r="CBR11" s="43"/>
      <c r="CBS11" s="43"/>
      <c r="CBT11" s="43"/>
      <c r="CBU11" s="43"/>
      <c r="CBV11" s="43"/>
      <c r="CBW11" s="43"/>
      <c r="CBX11" s="43"/>
      <c r="CBY11" s="43"/>
      <c r="CBZ11" s="43"/>
      <c r="CCA11" s="43"/>
      <c r="CCB11" s="43"/>
      <c r="CCC11" s="43"/>
      <c r="CCD11" s="43"/>
      <c r="CCE11" s="43"/>
      <c r="CCF11" s="43"/>
      <c r="CCG11" s="43"/>
      <c r="CCH11" s="43"/>
      <c r="CCI11" s="43"/>
      <c r="CCJ11" s="43"/>
      <c r="CCK11" s="43"/>
      <c r="CCL11" s="43"/>
      <c r="CCM11" s="43"/>
      <c r="CCN11" s="43"/>
      <c r="CCO11" s="43"/>
      <c r="CCP11" s="43"/>
      <c r="CCQ11" s="43"/>
      <c r="CCR11" s="43"/>
      <c r="CCS11" s="43"/>
      <c r="CCT11" s="43"/>
      <c r="CCU11" s="43"/>
      <c r="CCV11" s="43"/>
      <c r="CCW11" s="43"/>
      <c r="CCX11" s="43"/>
      <c r="CCY11" s="43"/>
      <c r="CCZ11" s="43"/>
      <c r="CDA11" s="43"/>
      <c r="CDB11" s="43"/>
      <c r="CDC11" s="43"/>
      <c r="CDD11" s="43"/>
      <c r="CDE11" s="43"/>
      <c r="CDF11" s="43"/>
      <c r="CDG11" s="43"/>
      <c r="CDH11" s="43"/>
      <c r="CDI11" s="43"/>
      <c r="CDJ11" s="43"/>
      <c r="CDK11" s="43"/>
      <c r="CDL11" s="43"/>
      <c r="CDM11" s="43"/>
      <c r="CDN11" s="43"/>
      <c r="CDO11" s="43"/>
      <c r="CDP11" s="43"/>
      <c r="CDQ11" s="43"/>
      <c r="CDR11" s="43"/>
      <c r="CDS11" s="43"/>
      <c r="CDT11" s="43"/>
      <c r="CDU11" s="43"/>
      <c r="CDV11" s="43"/>
      <c r="CDW11" s="43"/>
      <c r="CDX11" s="43"/>
      <c r="CDY11" s="43"/>
      <c r="CDZ11" s="43"/>
      <c r="CEA11" s="43"/>
      <c r="CEB11" s="43"/>
      <c r="CEC11" s="43"/>
      <c r="CED11" s="43"/>
      <c r="CEE11" s="43"/>
      <c r="CEF11" s="43"/>
      <c r="CEG11" s="43"/>
      <c r="CEH11" s="43"/>
      <c r="CEI11" s="43"/>
      <c r="CEJ11" s="43"/>
      <c r="CEK11" s="43"/>
      <c r="CEL11" s="43"/>
      <c r="CEM11" s="43"/>
      <c r="CEN11" s="43"/>
      <c r="CEO11" s="43"/>
      <c r="CEP11" s="43"/>
      <c r="CEQ11" s="43"/>
      <c r="CER11" s="43"/>
      <c r="CES11" s="43"/>
      <c r="CET11" s="43"/>
      <c r="CEU11" s="43"/>
      <c r="CEV11" s="43"/>
      <c r="CEW11" s="43"/>
      <c r="CEX11" s="43"/>
      <c r="CEY11" s="43"/>
      <c r="CEZ11" s="43"/>
      <c r="CFA11" s="43"/>
      <c r="CFB11" s="43"/>
      <c r="CFC11" s="43"/>
      <c r="CFD11" s="43"/>
      <c r="CFE11" s="43"/>
      <c r="CFF11" s="43"/>
      <c r="CFG11" s="43"/>
      <c r="CFH11" s="43"/>
      <c r="CFI11" s="43"/>
      <c r="CFJ11" s="43"/>
      <c r="CFK11" s="43"/>
      <c r="CFL11" s="43"/>
      <c r="CFM11" s="43"/>
      <c r="CFN11" s="43"/>
      <c r="CFO11" s="43"/>
      <c r="CFP11" s="43"/>
      <c r="CFQ11" s="43"/>
      <c r="CFR11" s="43"/>
      <c r="CFS11" s="43"/>
      <c r="CFT11" s="43"/>
      <c r="CFU11" s="43"/>
      <c r="CFV11" s="43"/>
      <c r="CFW11" s="43"/>
      <c r="CFX11" s="43"/>
      <c r="CFY11" s="43"/>
      <c r="CFZ11" s="43"/>
      <c r="CGA11" s="43"/>
      <c r="CGB11" s="43"/>
      <c r="CGC11" s="43"/>
      <c r="CGD11" s="43"/>
      <c r="CGE11" s="43"/>
      <c r="CGF11" s="43"/>
      <c r="CGG11" s="43"/>
      <c r="CGH11" s="43"/>
      <c r="CGI11" s="43"/>
      <c r="CGJ11" s="43"/>
      <c r="CGK11" s="43"/>
      <c r="CGL11" s="43"/>
      <c r="CGM11" s="43"/>
      <c r="CGN11" s="43"/>
      <c r="CGO11" s="43"/>
      <c r="CGP11" s="43"/>
      <c r="CGQ11" s="43"/>
      <c r="CGR11" s="43"/>
      <c r="CGS11" s="43"/>
      <c r="CGT11" s="43"/>
      <c r="CGU11" s="43"/>
      <c r="CGV11" s="43"/>
      <c r="CGW11" s="43"/>
      <c r="CGX11" s="43"/>
      <c r="CGY11" s="43"/>
      <c r="CGZ11" s="43"/>
      <c r="CHA11" s="43"/>
      <c r="CHB11" s="43"/>
      <c r="CHC11" s="43"/>
      <c r="CHD11" s="43"/>
      <c r="CHE11" s="43"/>
      <c r="CHF11" s="43"/>
      <c r="CHG11" s="43"/>
      <c r="CHH11" s="43"/>
      <c r="CHI11" s="43"/>
      <c r="CHJ11" s="43"/>
      <c r="CHK11" s="43"/>
      <c r="CHL11" s="43"/>
      <c r="CHM11" s="43"/>
      <c r="CHN11" s="43"/>
      <c r="CHO11" s="43"/>
      <c r="CHP11" s="43"/>
      <c r="CHQ11" s="43"/>
      <c r="CHR11" s="43"/>
      <c r="CHS11" s="43"/>
      <c r="CHT11" s="43"/>
      <c r="CHU11" s="43"/>
      <c r="CHV11" s="43"/>
      <c r="CHW11" s="43"/>
      <c r="CHX11" s="43"/>
      <c r="CHY11" s="43"/>
      <c r="CHZ11" s="43"/>
      <c r="CIA11" s="43"/>
      <c r="CIB11" s="43"/>
      <c r="CIC11" s="43"/>
      <c r="CID11" s="43"/>
      <c r="CIE11" s="43"/>
      <c r="CIF11" s="43"/>
      <c r="CIG11" s="43"/>
      <c r="CIH11" s="43"/>
      <c r="CII11" s="43"/>
      <c r="CIJ11" s="43"/>
      <c r="CIK11" s="43"/>
      <c r="CIL11" s="43"/>
      <c r="CIM11" s="43"/>
      <c r="CIN11" s="43"/>
      <c r="CIO11" s="43"/>
      <c r="CIP11" s="43"/>
      <c r="CIQ11" s="43"/>
      <c r="CIR11" s="43"/>
      <c r="CIS11" s="43"/>
      <c r="CIT11" s="43"/>
      <c r="CIU11" s="43"/>
      <c r="CIV11" s="43"/>
      <c r="CIW11" s="43"/>
      <c r="CIX11" s="43"/>
      <c r="CIY11" s="43"/>
      <c r="CIZ11" s="43"/>
      <c r="CJA11" s="43"/>
      <c r="CJB11" s="43"/>
      <c r="CJC11" s="43"/>
      <c r="CJD11" s="43"/>
      <c r="CJE11" s="43"/>
      <c r="CJF11" s="43"/>
      <c r="CJG11" s="43"/>
      <c r="CJH11" s="43"/>
      <c r="CJI11" s="43"/>
      <c r="CJJ11" s="43"/>
      <c r="CJK11" s="43"/>
      <c r="CJL11" s="43"/>
      <c r="CJM11" s="43"/>
      <c r="CJN11" s="43"/>
      <c r="CJO11" s="43"/>
      <c r="CJP11" s="43"/>
      <c r="CJQ11" s="43"/>
      <c r="CJR11" s="43"/>
      <c r="CJS11" s="43"/>
      <c r="CJT11" s="43"/>
      <c r="CJU11" s="43"/>
      <c r="CJV11" s="43"/>
      <c r="CJW11" s="43"/>
      <c r="CJX11" s="43"/>
      <c r="CJY11" s="43"/>
      <c r="CJZ11" s="43"/>
      <c r="CKA11" s="43"/>
      <c r="CKB11" s="43"/>
      <c r="CKC11" s="43"/>
      <c r="CKD11" s="43"/>
      <c r="CKE11" s="43"/>
      <c r="CKF11" s="43"/>
      <c r="CKG11" s="43"/>
      <c r="CKH11" s="43"/>
      <c r="CKI11" s="43"/>
      <c r="CKJ11" s="43"/>
      <c r="CKK11" s="43"/>
      <c r="CKL11" s="43"/>
      <c r="CKM11" s="43"/>
      <c r="CKN11" s="43"/>
      <c r="CKO11" s="43"/>
      <c r="CKP11" s="43"/>
      <c r="CKQ11" s="43"/>
      <c r="CKR11" s="43"/>
      <c r="CKS11" s="43"/>
      <c r="CKT11" s="43"/>
      <c r="CKU11" s="43"/>
      <c r="CKV11" s="43"/>
      <c r="CKW11" s="43"/>
      <c r="CKX11" s="43"/>
      <c r="CKY11" s="43"/>
      <c r="CKZ11" s="43"/>
      <c r="CLA11" s="43"/>
      <c r="CLB11" s="43"/>
      <c r="CLC11" s="43"/>
      <c r="CLD11" s="43"/>
      <c r="CLE11" s="43"/>
      <c r="CLF11" s="43"/>
      <c r="CLG11" s="43"/>
      <c r="CLH11" s="43"/>
      <c r="CLI11" s="43"/>
      <c r="CLJ11" s="43"/>
      <c r="CLK11" s="43"/>
      <c r="CLL11" s="43"/>
      <c r="CLM11" s="43"/>
      <c r="CLN11" s="43"/>
      <c r="CLO11" s="43"/>
      <c r="CLP11" s="43"/>
      <c r="CLQ11" s="43"/>
      <c r="CLR11" s="43"/>
      <c r="CLS11" s="43"/>
      <c r="CLT11" s="43"/>
      <c r="CLU11" s="43"/>
      <c r="CLV11" s="43"/>
      <c r="CLW11" s="43"/>
      <c r="CLX11" s="43"/>
      <c r="CLY11" s="43"/>
      <c r="CLZ11" s="43"/>
      <c r="CMA11" s="43"/>
      <c r="CMB11" s="43"/>
      <c r="CMC11" s="43"/>
      <c r="CMD11" s="43"/>
      <c r="CME11" s="43"/>
      <c r="CMF11" s="43"/>
      <c r="CMG11" s="43"/>
      <c r="CMH11" s="43"/>
      <c r="CMI11" s="43"/>
      <c r="CMJ11" s="43"/>
      <c r="CMK11" s="43"/>
      <c r="CML11" s="43"/>
      <c r="CMM11" s="43"/>
      <c r="CMN11" s="43"/>
      <c r="CMO11" s="43"/>
      <c r="CMP11" s="43"/>
      <c r="CMQ11" s="43"/>
      <c r="CMR11" s="43"/>
      <c r="CMS11" s="43"/>
      <c r="CMT11" s="43"/>
      <c r="CMU11" s="43"/>
      <c r="CMV11" s="43"/>
      <c r="CMW11" s="43"/>
      <c r="CMX11" s="43"/>
      <c r="CMY11" s="43"/>
      <c r="CMZ11" s="43"/>
      <c r="CNA11" s="43"/>
      <c r="CNB11" s="43"/>
      <c r="CNC11" s="43"/>
      <c r="CND11" s="43"/>
      <c r="CNE11" s="43"/>
      <c r="CNF11" s="43"/>
      <c r="CNG11" s="43"/>
      <c r="CNH11" s="43"/>
      <c r="CNI11" s="43"/>
      <c r="CNJ11" s="43"/>
      <c r="CNK11" s="43"/>
      <c r="CNL11" s="43"/>
      <c r="CNM11" s="43"/>
      <c r="CNN11" s="43"/>
      <c r="CNO11" s="43"/>
      <c r="CNP11" s="43"/>
      <c r="CNQ11" s="43"/>
      <c r="CNR11" s="43"/>
      <c r="CNS11" s="43"/>
      <c r="CNT11" s="43"/>
      <c r="CNU11" s="43"/>
      <c r="CNV11" s="43"/>
      <c r="CNW11" s="43"/>
      <c r="CNX11" s="43"/>
      <c r="CNY11" s="43"/>
      <c r="CNZ11" s="43"/>
      <c r="COA11" s="43"/>
      <c r="COB11" s="43"/>
      <c r="COC11" s="43"/>
      <c r="COD11" s="43"/>
      <c r="COE11" s="43"/>
      <c r="COF11" s="43"/>
      <c r="COG11" s="43"/>
      <c r="COH11" s="43"/>
      <c r="COI11" s="43"/>
      <c r="COJ11" s="43"/>
      <c r="COK11" s="43"/>
      <c r="COL11" s="43"/>
      <c r="COM11" s="43"/>
      <c r="CON11" s="43"/>
      <c r="COO11" s="43"/>
      <c r="COP11" s="43"/>
      <c r="COQ11" s="43"/>
      <c r="COR11" s="43"/>
      <c r="COS11" s="43"/>
      <c r="COT11" s="43"/>
      <c r="COU11" s="43"/>
      <c r="COV11" s="43"/>
      <c r="COW11" s="43"/>
      <c r="COX11" s="43"/>
      <c r="COY11" s="43"/>
      <c r="COZ11" s="43"/>
      <c r="CPA11" s="43"/>
      <c r="CPB11" s="43"/>
      <c r="CPC11" s="43"/>
      <c r="CPD11" s="43"/>
      <c r="CPE11" s="43"/>
      <c r="CPF11" s="43"/>
      <c r="CPG11" s="43"/>
      <c r="CPH11" s="43"/>
      <c r="CPI11" s="43"/>
      <c r="CPJ11" s="43"/>
      <c r="CPK11" s="43"/>
      <c r="CPL11" s="43"/>
      <c r="CPM11" s="43"/>
      <c r="CPN11" s="43"/>
      <c r="CPO11" s="43"/>
      <c r="CPP11" s="43"/>
      <c r="CPQ11" s="43"/>
      <c r="CPR11" s="43"/>
      <c r="CPS11" s="43"/>
      <c r="CPT11" s="43"/>
      <c r="CPU11" s="43"/>
      <c r="CPV11" s="43"/>
      <c r="CPW11" s="43"/>
      <c r="CPX11" s="43"/>
      <c r="CPY11" s="43"/>
      <c r="CPZ11" s="43"/>
      <c r="CQA11" s="43"/>
      <c r="CQB11" s="43"/>
      <c r="CQC11" s="43"/>
      <c r="CQD11" s="43"/>
      <c r="CQE11" s="43"/>
      <c r="CQF11" s="43"/>
      <c r="CQG11" s="43"/>
      <c r="CQH11" s="43"/>
      <c r="CQI11" s="43"/>
      <c r="CQJ11" s="43"/>
      <c r="CQK11" s="43"/>
      <c r="CQL11" s="43"/>
      <c r="CQM11" s="43"/>
      <c r="CQN11" s="43"/>
      <c r="CQO11" s="43"/>
      <c r="CQP11" s="43"/>
      <c r="CQQ11" s="43"/>
      <c r="CQR11" s="43"/>
      <c r="CQS11" s="43"/>
      <c r="CQT11" s="43"/>
      <c r="CQU11" s="43"/>
      <c r="CQV11" s="43"/>
      <c r="CQW11" s="43"/>
      <c r="CQX11" s="43"/>
      <c r="CQY11" s="43"/>
      <c r="CQZ11" s="43"/>
      <c r="CRA11" s="43"/>
      <c r="CRB11" s="43"/>
      <c r="CRC11" s="43"/>
      <c r="CRD11" s="43"/>
      <c r="CRE11" s="43"/>
      <c r="CRF11" s="43"/>
      <c r="CRG11" s="43"/>
      <c r="CRH11" s="43"/>
      <c r="CRI11" s="43"/>
      <c r="CRJ11" s="43"/>
      <c r="CRK11" s="43"/>
      <c r="CRL11" s="43"/>
      <c r="CRM11" s="43"/>
      <c r="CRN11" s="43"/>
      <c r="CRO11" s="43"/>
      <c r="CRP11" s="43"/>
      <c r="CRQ11" s="43"/>
      <c r="CRR11" s="43"/>
      <c r="CRS11" s="43"/>
      <c r="CRT11" s="43"/>
      <c r="CRU11" s="43"/>
      <c r="CRV11" s="43"/>
      <c r="CRW11" s="43"/>
      <c r="CRX11" s="43"/>
      <c r="CRY11" s="43"/>
      <c r="CRZ11" s="43"/>
      <c r="CSA11" s="43"/>
      <c r="CSB11" s="43"/>
      <c r="CSC11" s="43"/>
      <c r="CSD11" s="43"/>
      <c r="CSE11" s="43"/>
      <c r="CSF11" s="43"/>
      <c r="CSG11" s="43"/>
      <c r="CSH11" s="43"/>
      <c r="CSI11" s="43"/>
      <c r="CSJ11" s="43"/>
      <c r="CSK11" s="43"/>
      <c r="CSL11" s="43"/>
      <c r="CSM11" s="43"/>
      <c r="CSN11" s="43"/>
      <c r="CSO11" s="43"/>
      <c r="CSP11" s="43"/>
      <c r="CSQ11" s="43"/>
      <c r="CSR11" s="43"/>
      <c r="CSS11" s="43"/>
      <c r="CST11" s="43"/>
      <c r="CSU11" s="43"/>
      <c r="CSV11" s="43"/>
      <c r="CSW11" s="43"/>
      <c r="CSX11" s="43"/>
      <c r="CSY11" s="43"/>
      <c r="CSZ11" s="43"/>
      <c r="CTA11" s="43"/>
      <c r="CTB11" s="43"/>
      <c r="CTC11" s="43"/>
      <c r="CTD11" s="43"/>
      <c r="CTE11" s="43"/>
      <c r="CTF11" s="43"/>
      <c r="CTG11" s="43"/>
      <c r="CTH11" s="43"/>
      <c r="CTI11" s="43"/>
      <c r="CTJ11" s="43"/>
      <c r="CTK11" s="43"/>
      <c r="CTL11" s="43"/>
      <c r="CTM11" s="43"/>
      <c r="CTN11" s="43"/>
      <c r="CTO11" s="43"/>
      <c r="CTP11" s="43"/>
      <c r="CTQ11" s="43"/>
      <c r="CTR11" s="43"/>
      <c r="CTS11" s="43"/>
      <c r="CTT11" s="43"/>
      <c r="CTU11" s="43"/>
      <c r="CTV11" s="43"/>
      <c r="CTW11" s="43"/>
      <c r="CTX11" s="43"/>
      <c r="CTY11" s="43"/>
      <c r="CTZ11" s="43"/>
      <c r="CUA11" s="43"/>
      <c r="CUB11" s="43"/>
      <c r="CUC11" s="43"/>
      <c r="CUD11" s="43"/>
      <c r="CUE11" s="43"/>
      <c r="CUF11" s="43"/>
      <c r="CUG11" s="43"/>
      <c r="CUH11" s="43"/>
      <c r="CUI11" s="43"/>
      <c r="CUJ11" s="43"/>
      <c r="CUK11" s="43"/>
      <c r="CUL11" s="43"/>
      <c r="CUM11" s="43"/>
      <c r="CUN11" s="43"/>
      <c r="CUO11" s="43"/>
      <c r="CUP11" s="43"/>
      <c r="CUQ11" s="43"/>
      <c r="CUR11" s="43"/>
      <c r="CUS11" s="43"/>
      <c r="CUT11" s="43"/>
      <c r="CUU11" s="43"/>
      <c r="CUV11" s="43"/>
      <c r="CUW11" s="43"/>
      <c r="CUX11" s="43"/>
      <c r="CUY11" s="43"/>
      <c r="CUZ11" s="43"/>
      <c r="CVA11" s="43"/>
      <c r="CVB11" s="43"/>
      <c r="CVC11" s="43"/>
      <c r="CVD11" s="43"/>
      <c r="CVE11" s="43"/>
      <c r="CVF11" s="43"/>
      <c r="CVG11" s="43"/>
      <c r="CVH11" s="43"/>
      <c r="CVI11" s="43"/>
      <c r="CVJ11" s="43"/>
      <c r="CVK11" s="43"/>
      <c r="CVL11" s="43"/>
      <c r="CVM11" s="43"/>
      <c r="CVN11" s="43"/>
      <c r="CVO11" s="43"/>
      <c r="CVP11" s="43"/>
      <c r="CVQ11" s="43"/>
      <c r="CVR11" s="43"/>
      <c r="CVS11" s="43"/>
      <c r="CVT11" s="43"/>
      <c r="CVU11" s="43"/>
      <c r="CVV11" s="43"/>
      <c r="CVW11" s="43"/>
      <c r="CVX11" s="43"/>
      <c r="CVY11" s="43"/>
      <c r="CVZ11" s="43"/>
      <c r="CWA11" s="43"/>
      <c r="CWB11" s="43"/>
      <c r="CWC11" s="43"/>
      <c r="CWD11" s="43"/>
      <c r="CWE11" s="43"/>
      <c r="CWF11" s="43"/>
      <c r="CWG11" s="43"/>
      <c r="CWH11" s="43"/>
      <c r="CWI11" s="43"/>
      <c r="CWJ11" s="43"/>
      <c r="CWK11" s="43"/>
      <c r="CWL11" s="43"/>
      <c r="CWM11" s="43"/>
      <c r="CWN11" s="43"/>
      <c r="CWO11" s="43"/>
      <c r="CWP11" s="43"/>
      <c r="CWQ11" s="43"/>
      <c r="CWR11" s="43"/>
      <c r="CWS11" s="43"/>
      <c r="CWT11" s="43"/>
      <c r="CWU11" s="43"/>
      <c r="CWV11" s="43"/>
      <c r="CWW11" s="43"/>
      <c r="CWX11" s="43"/>
      <c r="CWY11" s="43"/>
      <c r="CWZ11" s="43"/>
      <c r="CXA11" s="43"/>
      <c r="CXB11" s="43"/>
      <c r="CXC11" s="43"/>
      <c r="CXD11" s="43"/>
      <c r="CXE11" s="43"/>
      <c r="CXF11" s="43"/>
      <c r="CXG11" s="43"/>
      <c r="CXH11" s="43"/>
      <c r="CXI11" s="43"/>
      <c r="CXJ11" s="43"/>
      <c r="CXK11" s="43"/>
      <c r="CXL11" s="43"/>
      <c r="CXM11" s="43"/>
      <c r="CXN11" s="43"/>
      <c r="CXO11" s="43"/>
      <c r="CXP11" s="43"/>
      <c r="CXQ11" s="43"/>
      <c r="CXR11" s="43"/>
      <c r="CXS11" s="43"/>
      <c r="CXT11" s="43"/>
      <c r="CXU11" s="43"/>
      <c r="CXV11" s="43"/>
      <c r="CXW11" s="43"/>
      <c r="CXX11" s="43"/>
      <c r="CXY11" s="43"/>
      <c r="CXZ11" s="43"/>
      <c r="CYA11" s="43"/>
      <c r="CYB11" s="43"/>
      <c r="CYC11" s="43"/>
      <c r="CYD11" s="43"/>
      <c r="CYE11" s="43"/>
      <c r="CYF11" s="43"/>
      <c r="CYG11" s="43"/>
      <c r="CYH11" s="43"/>
      <c r="CYI11" s="43"/>
      <c r="CYJ11" s="43"/>
      <c r="CYK11" s="43"/>
      <c r="CYL11" s="43"/>
      <c r="CYM11" s="43"/>
      <c r="CYN11" s="43"/>
      <c r="CYO11" s="43"/>
      <c r="CYP11" s="43"/>
      <c r="CYQ11" s="43"/>
      <c r="CYR11" s="43"/>
      <c r="CYS11" s="43"/>
      <c r="CYT11" s="43"/>
      <c r="CYU11" s="43"/>
      <c r="CYV11" s="43"/>
      <c r="CYW11" s="43"/>
      <c r="CYX11" s="43"/>
      <c r="CYY11" s="43"/>
      <c r="CYZ11" s="43"/>
      <c r="CZA11" s="43"/>
      <c r="CZB11" s="43"/>
      <c r="CZC11" s="43"/>
      <c r="CZD11" s="43"/>
      <c r="CZE11" s="43"/>
      <c r="CZF11" s="43"/>
      <c r="CZG11" s="43"/>
      <c r="CZH11" s="43"/>
      <c r="CZI11" s="43"/>
      <c r="CZJ11" s="43"/>
      <c r="CZK11" s="43"/>
      <c r="CZL11" s="43"/>
      <c r="CZM11" s="43"/>
      <c r="CZN11" s="43"/>
      <c r="CZO11" s="43"/>
      <c r="CZP11" s="43"/>
      <c r="CZQ11" s="43"/>
      <c r="CZR11" s="43"/>
      <c r="CZS11" s="43"/>
      <c r="CZT11" s="43"/>
      <c r="CZU11" s="43"/>
      <c r="CZV11" s="43"/>
      <c r="CZW11" s="43"/>
      <c r="CZX11" s="43"/>
      <c r="CZY11" s="43"/>
      <c r="CZZ11" s="43"/>
      <c r="DAA11" s="43"/>
      <c r="DAB11" s="43"/>
      <c r="DAC11" s="43"/>
      <c r="DAD11" s="43"/>
      <c r="DAE11" s="43"/>
      <c r="DAF11" s="43"/>
      <c r="DAG11" s="43"/>
      <c r="DAH11" s="43"/>
      <c r="DAI11" s="43"/>
      <c r="DAJ11" s="43"/>
      <c r="DAK11" s="43"/>
      <c r="DAL11" s="43"/>
      <c r="DAM11" s="43"/>
      <c r="DAN11" s="43"/>
      <c r="DAO11" s="43"/>
      <c r="DAP11" s="43"/>
      <c r="DAQ11" s="43"/>
      <c r="DAR11" s="43"/>
      <c r="DAS11" s="43"/>
      <c r="DAT11" s="43"/>
      <c r="DAU11" s="43"/>
      <c r="DAV11" s="43"/>
      <c r="DAW11" s="43"/>
      <c r="DAX11" s="43"/>
      <c r="DAY11" s="43"/>
      <c r="DAZ11" s="43"/>
      <c r="DBA11" s="43"/>
      <c r="DBB11" s="43"/>
      <c r="DBC11" s="43"/>
      <c r="DBD11" s="43"/>
      <c r="DBE11" s="43"/>
      <c r="DBF11" s="43"/>
      <c r="DBG11" s="43"/>
      <c r="DBH11" s="43"/>
      <c r="DBI11" s="43"/>
      <c r="DBJ11" s="43"/>
      <c r="DBK11" s="43"/>
      <c r="DBL11" s="43"/>
      <c r="DBM11" s="43"/>
      <c r="DBN11" s="43"/>
      <c r="DBO11" s="43"/>
      <c r="DBP11" s="43"/>
      <c r="DBQ11" s="43"/>
      <c r="DBR11" s="43"/>
      <c r="DBS11" s="43"/>
      <c r="DBT11" s="43"/>
      <c r="DBU11" s="43"/>
      <c r="DBV11" s="43"/>
      <c r="DBW11" s="43"/>
      <c r="DBX11" s="43"/>
      <c r="DBY11" s="43"/>
      <c r="DBZ11" s="43"/>
      <c r="DCA11" s="43"/>
      <c r="DCB11" s="43"/>
      <c r="DCC11" s="43"/>
      <c r="DCD11" s="43"/>
      <c r="DCE11" s="43"/>
      <c r="DCF11" s="43"/>
      <c r="DCG11" s="43"/>
      <c r="DCH11" s="43"/>
      <c r="DCI11" s="43"/>
      <c r="DCJ11" s="43"/>
      <c r="DCK11" s="43"/>
      <c r="DCL11" s="43"/>
      <c r="DCM11" s="43"/>
      <c r="DCN11" s="43"/>
      <c r="DCO11" s="43"/>
      <c r="DCP11" s="43"/>
      <c r="DCQ11" s="43"/>
      <c r="DCR11" s="43"/>
      <c r="DCS11" s="43"/>
      <c r="DCT11" s="43"/>
      <c r="DCU11" s="43"/>
      <c r="DCV11" s="43"/>
      <c r="DCW11" s="43"/>
      <c r="DCX11" s="43"/>
      <c r="DCY11" s="43"/>
      <c r="DCZ11" s="43"/>
      <c r="DDA11" s="43"/>
      <c r="DDB11" s="43"/>
      <c r="DDC11" s="43"/>
      <c r="DDD11" s="43"/>
      <c r="DDE11" s="43"/>
      <c r="DDF11" s="43"/>
      <c r="DDG11" s="43"/>
      <c r="DDH11" s="43"/>
      <c r="DDI11" s="43"/>
      <c r="DDJ11" s="43"/>
      <c r="DDK11" s="43"/>
      <c r="DDL11" s="43"/>
      <c r="DDM11" s="43"/>
      <c r="DDN11" s="43"/>
      <c r="DDO11" s="43"/>
      <c r="DDP11" s="43"/>
      <c r="DDQ11" s="43"/>
      <c r="DDR11" s="43"/>
      <c r="DDS11" s="43"/>
      <c r="DDT11" s="43"/>
      <c r="DDU11" s="43"/>
      <c r="DDV11" s="43"/>
      <c r="DDW11" s="43"/>
      <c r="DDX11" s="43"/>
      <c r="DDY11" s="43"/>
      <c r="DDZ11" s="43"/>
      <c r="DEA11" s="43"/>
      <c r="DEB11" s="43"/>
      <c r="DEC11" s="43"/>
      <c r="DED11" s="43"/>
      <c r="DEE11" s="43"/>
      <c r="DEF11" s="43"/>
      <c r="DEG11" s="43"/>
      <c r="DEH11" s="43"/>
      <c r="DEI11" s="43"/>
      <c r="DEJ11" s="43"/>
      <c r="DEK11" s="43"/>
      <c r="DEL11" s="43"/>
      <c r="DEM11" s="43"/>
      <c r="DEN11" s="43"/>
      <c r="DEO11" s="43"/>
      <c r="DEP11" s="43"/>
      <c r="DEQ11" s="43"/>
      <c r="DER11" s="43"/>
      <c r="DES11" s="43"/>
      <c r="DET11" s="43"/>
      <c r="DEU11" s="43"/>
      <c r="DEV11" s="43"/>
      <c r="DEW11" s="43"/>
      <c r="DEX11" s="43"/>
      <c r="DEY11" s="43"/>
      <c r="DEZ11" s="43"/>
      <c r="DFA11" s="43"/>
      <c r="DFB11" s="43"/>
      <c r="DFC11" s="43"/>
      <c r="DFD11" s="43"/>
      <c r="DFE11" s="43"/>
      <c r="DFF11" s="43"/>
      <c r="DFG11" s="43"/>
      <c r="DFH11" s="43"/>
      <c r="DFI11" s="43"/>
      <c r="DFJ11" s="43"/>
      <c r="DFK11" s="43"/>
      <c r="DFL11" s="43"/>
      <c r="DFM11" s="43"/>
      <c r="DFN11" s="43"/>
      <c r="DFO11" s="43"/>
      <c r="DFP11" s="43"/>
      <c r="DFQ11" s="43"/>
      <c r="DFR11" s="43"/>
      <c r="DFS11" s="43"/>
      <c r="DFT11" s="43"/>
      <c r="DFU11" s="43"/>
      <c r="DFV11" s="43"/>
      <c r="DFW11" s="43"/>
      <c r="DFX11" s="43"/>
      <c r="DFY11" s="43"/>
      <c r="DFZ11" s="43"/>
      <c r="DGA11" s="43"/>
      <c r="DGB11" s="43"/>
      <c r="DGC11" s="43"/>
      <c r="DGD11" s="43"/>
      <c r="DGE11" s="43"/>
      <c r="DGF11" s="43"/>
      <c r="DGG11" s="43"/>
      <c r="DGH11" s="43"/>
      <c r="DGI11" s="43"/>
      <c r="DGJ11" s="43"/>
      <c r="DGK11" s="43"/>
      <c r="DGL11" s="43"/>
      <c r="DGM11" s="43"/>
      <c r="DGN11" s="43"/>
      <c r="DGO11" s="43"/>
      <c r="DGP11" s="43"/>
      <c r="DGQ11" s="43"/>
      <c r="DGR11" s="43"/>
      <c r="DGS11" s="43"/>
      <c r="DGT11" s="43"/>
      <c r="DGU11" s="43"/>
      <c r="DGV11" s="43"/>
      <c r="DGW11" s="43"/>
      <c r="DGX11" s="43"/>
      <c r="DGY11" s="43"/>
      <c r="DGZ11" s="43"/>
      <c r="DHA11" s="43"/>
      <c r="DHB11" s="43"/>
      <c r="DHC11" s="43"/>
      <c r="DHD11" s="43"/>
      <c r="DHE11" s="43"/>
      <c r="DHF11" s="43"/>
      <c r="DHG11" s="43"/>
      <c r="DHH11" s="43"/>
      <c r="DHI11" s="43"/>
      <c r="DHJ11" s="43"/>
      <c r="DHK11" s="43"/>
      <c r="DHL11" s="43"/>
      <c r="DHM11" s="43"/>
      <c r="DHN11" s="43"/>
      <c r="DHO11" s="43"/>
      <c r="DHP11" s="43"/>
      <c r="DHQ11" s="43"/>
      <c r="DHR11" s="43"/>
      <c r="DHS11" s="43"/>
      <c r="DHT11" s="43"/>
      <c r="DHU11" s="43"/>
      <c r="DHV11" s="43"/>
      <c r="DHW11" s="43"/>
      <c r="DHX11" s="43"/>
      <c r="DHY11" s="43"/>
      <c r="DHZ11" s="43"/>
      <c r="DIA11" s="43"/>
      <c r="DIB11" s="43"/>
      <c r="DIC11" s="43"/>
      <c r="DID11" s="43"/>
      <c r="DIE11" s="43"/>
      <c r="DIF11" s="43"/>
      <c r="DIG11" s="43"/>
      <c r="DIH11" s="43"/>
      <c r="DII11" s="43"/>
      <c r="DIJ11" s="43"/>
      <c r="DIK11" s="43"/>
      <c r="DIL11" s="43"/>
      <c r="DIM11" s="43"/>
      <c r="DIN11" s="43"/>
      <c r="DIO11" s="43"/>
      <c r="DIP11" s="43"/>
      <c r="DIQ11" s="43"/>
      <c r="DIR11" s="43"/>
      <c r="DIS11" s="43"/>
      <c r="DIT11" s="43"/>
      <c r="DIU11" s="43"/>
      <c r="DIV11" s="43"/>
      <c r="DIW11" s="43"/>
      <c r="DIX11" s="43"/>
      <c r="DIY11" s="43"/>
      <c r="DIZ11" s="43"/>
      <c r="DJA11" s="43"/>
      <c r="DJB11" s="43"/>
      <c r="DJC11" s="43"/>
      <c r="DJD11" s="43"/>
      <c r="DJE11" s="43"/>
      <c r="DJF11" s="43"/>
      <c r="DJG11" s="43"/>
      <c r="DJH11" s="43"/>
      <c r="DJI11" s="43"/>
      <c r="DJJ11" s="43"/>
      <c r="DJK11" s="43"/>
      <c r="DJL11" s="43"/>
      <c r="DJM11" s="43"/>
      <c r="DJN11" s="43"/>
      <c r="DJO11" s="43"/>
      <c r="DJP11" s="43"/>
      <c r="DJQ11" s="43"/>
      <c r="DJR11" s="43"/>
      <c r="DJS11" s="43"/>
      <c r="DJT11" s="43"/>
      <c r="DJU11" s="43"/>
      <c r="DJV11" s="43"/>
      <c r="DJW11" s="43"/>
      <c r="DJX11" s="43"/>
      <c r="DJY11" s="43"/>
      <c r="DJZ11" s="43"/>
      <c r="DKA11" s="43"/>
      <c r="DKB11" s="43"/>
      <c r="DKC11" s="43"/>
      <c r="DKD11" s="43"/>
      <c r="DKE11" s="43"/>
      <c r="DKF11" s="43"/>
      <c r="DKG11" s="43"/>
      <c r="DKH11" s="43"/>
      <c r="DKI11" s="43"/>
      <c r="DKJ11" s="43"/>
      <c r="DKK11" s="43"/>
      <c r="DKL11" s="43"/>
      <c r="DKM11" s="43"/>
      <c r="DKN11" s="43"/>
      <c r="DKO11" s="43"/>
      <c r="DKP11" s="43"/>
      <c r="DKQ11" s="43"/>
      <c r="DKR11" s="43"/>
      <c r="DKS11" s="43"/>
      <c r="DKT11" s="43"/>
      <c r="DKU11" s="43"/>
      <c r="DKV11" s="43"/>
      <c r="DKW11" s="43"/>
      <c r="DKX11" s="43"/>
      <c r="DKY11" s="43"/>
      <c r="DKZ11" s="43"/>
      <c r="DLA11" s="43"/>
      <c r="DLB11" s="43"/>
      <c r="DLC11" s="43"/>
      <c r="DLD11" s="43"/>
      <c r="DLE11" s="43"/>
      <c r="DLF11" s="43"/>
      <c r="DLG11" s="43"/>
      <c r="DLH11" s="43"/>
      <c r="DLI11" s="43"/>
      <c r="DLJ11" s="43"/>
      <c r="DLK11" s="43"/>
      <c r="DLL11" s="43"/>
      <c r="DLM11" s="43"/>
      <c r="DLN11" s="43"/>
      <c r="DLO11" s="43"/>
      <c r="DLP11" s="43"/>
      <c r="DLQ11" s="43"/>
      <c r="DLR11" s="43"/>
      <c r="DLS11" s="43"/>
      <c r="DLT11" s="43"/>
      <c r="DLU11" s="43"/>
      <c r="DLV11" s="43"/>
      <c r="DLW11" s="43"/>
      <c r="DLX11" s="43"/>
      <c r="DLY11" s="43"/>
      <c r="DLZ11" s="43"/>
      <c r="DMA11" s="43"/>
      <c r="DMB11" s="43"/>
      <c r="DMC11" s="43"/>
      <c r="DMD11" s="43"/>
      <c r="DME11" s="43"/>
      <c r="DMF11" s="43"/>
      <c r="DMG11" s="43"/>
      <c r="DMH11" s="43"/>
      <c r="DMI11" s="43"/>
      <c r="DMJ11" s="43"/>
      <c r="DMK11" s="43"/>
      <c r="DML11" s="43"/>
      <c r="DMM11" s="43"/>
      <c r="DMN11" s="43"/>
      <c r="DMO11" s="43"/>
      <c r="DMP11" s="43"/>
      <c r="DMQ11" s="43"/>
      <c r="DMR11" s="43"/>
      <c r="DMS11" s="43"/>
      <c r="DMT11" s="43"/>
      <c r="DMU11" s="43"/>
      <c r="DMV11" s="43"/>
      <c r="DMW11" s="43"/>
      <c r="DMX11" s="43"/>
      <c r="DMY11" s="43"/>
      <c r="DMZ11" s="43"/>
      <c r="DNA11" s="43"/>
      <c r="DNB11" s="43"/>
      <c r="DNC11" s="43"/>
      <c r="DND11" s="43"/>
      <c r="DNE11" s="43"/>
      <c r="DNF11" s="43"/>
      <c r="DNG11" s="43"/>
      <c r="DNH11" s="43"/>
      <c r="DNI11" s="43"/>
      <c r="DNJ11" s="43"/>
      <c r="DNK11" s="43"/>
      <c r="DNL11" s="43"/>
      <c r="DNM11" s="43"/>
      <c r="DNN11" s="43"/>
      <c r="DNO11" s="43"/>
      <c r="DNP11" s="43"/>
      <c r="DNQ11" s="43"/>
      <c r="DNR11" s="43"/>
      <c r="DNS11" s="43"/>
      <c r="DNT11" s="43"/>
      <c r="DNU11" s="43"/>
      <c r="DNV11" s="43"/>
      <c r="DNW11" s="43"/>
      <c r="DNX11" s="43"/>
      <c r="DNY11" s="43"/>
      <c r="DNZ11" s="43"/>
      <c r="DOA11" s="43"/>
      <c r="DOB11" s="43"/>
      <c r="DOC11" s="43"/>
      <c r="DOD11" s="43"/>
      <c r="DOE11" s="43"/>
      <c r="DOF11" s="43"/>
      <c r="DOG11" s="43"/>
      <c r="DOH11" s="43"/>
      <c r="DOI11" s="43"/>
      <c r="DOJ11" s="43"/>
      <c r="DOK11" s="43"/>
      <c r="DOL11" s="43"/>
      <c r="DOM11" s="43"/>
      <c r="DON11" s="43"/>
      <c r="DOO11" s="43"/>
      <c r="DOP11" s="43"/>
      <c r="DOQ11" s="43"/>
      <c r="DOR11" s="43"/>
      <c r="DOS11" s="43"/>
      <c r="DOT11" s="43"/>
      <c r="DOU11" s="43"/>
      <c r="DOV11" s="43"/>
      <c r="DOW11" s="43"/>
      <c r="DOX11" s="43"/>
      <c r="DOY11" s="43"/>
      <c r="DOZ11" s="43"/>
      <c r="DPA11" s="43"/>
      <c r="DPB11" s="43"/>
      <c r="DPC11" s="43"/>
      <c r="DPD11" s="43"/>
      <c r="DPE11" s="43"/>
      <c r="DPF11" s="43"/>
      <c r="DPG11" s="43"/>
      <c r="DPH11" s="43"/>
      <c r="DPI11" s="43"/>
      <c r="DPJ11" s="43"/>
      <c r="DPK11" s="43"/>
      <c r="DPL11" s="43"/>
      <c r="DPM11" s="43"/>
      <c r="DPN11" s="43"/>
      <c r="DPO11" s="43"/>
      <c r="DPP11" s="43"/>
      <c r="DPQ11" s="43"/>
      <c r="DPR11" s="43"/>
      <c r="DPS11" s="43"/>
      <c r="DPT11" s="43"/>
      <c r="DPU11" s="43"/>
      <c r="DPV11" s="43"/>
      <c r="DPW11" s="43"/>
      <c r="DPX11" s="43"/>
      <c r="DPY11" s="43"/>
      <c r="DPZ11" s="43"/>
      <c r="DQA11" s="43"/>
      <c r="DQB11" s="43"/>
      <c r="DQC11" s="43"/>
      <c r="DQD11" s="43"/>
      <c r="DQE11" s="43"/>
      <c r="DQF11" s="43"/>
      <c r="DQG11" s="43"/>
      <c r="DQH11" s="43"/>
      <c r="DQI11" s="43"/>
      <c r="DQJ11" s="43"/>
      <c r="DQK11" s="43"/>
      <c r="DQL11" s="43"/>
      <c r="DQM11" s="43"/>
      <c r="DQN11" s="43"/>
      <c r="DQO11" s="43"/>
      <c r="DQP11" s="43"/>
      <c r="DQQ11" s="43"/>
      <c r="DQR11" s="43"/>
      <c r="DQS11" s="43"/>
      <c r="DQT11" s="43"/>
      <c r="DQU11" s="43"/>
      <c r="DQV11" s="43"/>
      <c r="DQW11" s="43"/>
      <c r="DQX11" s="43"/>
      <c r="DQY11" s="43"/>
      <c r="DQZ11" s="43"/>
      <c r="DRA11" s="43"/>
      <c r="DRB11" s="43"/>
      <c r="DRC11" s="43"/>
      <c r="DRD11" s="43"/>
      <c r="DRE11" s="43"/>
      <c r="DRF11" s="43"/>
      <c r="DRG11" s="43"/>
      <c r="DRH11" s="43"/>
      <c r="DRI11" s="43"/>
      <c r="DRJ11" s="43"/>
      <c r="DRK11" s="43"/>
      <c r="DRL11" s="43"/>
      <c r="DRM11" s="43"/>
      <c r="DRN11" s="43"/>
      <c r="DRO11" s="43"/>
      <c r="DRP11" s="43"/>
      <c r="DRQ11" s="43"/>
      <c r="DRR11" s="43"/>
      <c r="DRS11" s="43"/>
      <c r="DRT11" s="43"/>
      <c r="DRU11" s="43"/>
      <c r="DRV11" s="43"/>
      <c r="DRW11" s="43"/>
      <c r="DRX11" s="43"/>
      <c r="DRY11" s="43"/>
      <c r="DRZ11" s="43"/>
      <c r="DSA11" s="43"/>
      <c r="DSB11" s="43"/>
      <c r="DSC11" s="43"/>
      <c r="DSD11" s="43"/>
      <c r="DSE11" s="43"/>
      <c r="DSF11" s="43"/>
      <c r="DSG11" s="43"/>
      <c r="DSH11" s="43"/>
      <c r="DSI11" s="43"/>
      <c r="DSJ11" s="43"/>
      <c r="DSK11" s="43"/>
      <c r="DSL11" s="43"/>
      <c r="DSM11" s="43"/>
      <c r="DSN11" s="43"/>
      <c r="DSO11" s="43"/>
      <c r="DSP11" s="43"/>
      <c r="DSQ11" s="43"/>
      <c r="DSR11" s="43"/>
      <c r="DSS11" s="43"/>
      <c r="DST11" s="43"/>
      <c r="DSU11" s="43"/>
      <c r="DSV11" s="43"/>
      <c r="DSW11" s="43"/>
      <c r="DSX11" s="43"/>
      <c r="DSY11" s="43"/>
      <c r="DSZ11" s="43"/>
      <c r="DTA11" s="43"/>
      <c r="DTB11" s="43"/>
      <c r="DTC11" s="43"/>
      <c r="DTD11" s="43"/>
      <c r="DTE11" s="43"/>
      <c r="DTF11" s="43"/>
      <c r="DTG11" s="43"/>
      <c r="DTH11" s="43"/>
      <c r="DTI11" s="43"/>
      <c r="DTJ11" s="43"/>
      <c r="DTK11" s="43"/>
      <c r="DTL11" s="43"/>
      <c r="DTM11" s="43"/>
      <c r="DTN11" s="43"/>
      <c r="DTO11" s="43"/>
      <c r="DTP11" s="43"/>
      <c r="DTQ11" s="43"/>
      <c r="DTR11" s="43"/>
      <c r="DTS11" s="43"/>
      <c r="DTT11" s="43"/>
      <c r="DTU11" s="43"/>
      <c r="DTV11" s="43"/>
      <c r="DTW11" s="43"/>
      <c r="DTX11" s="43"/>
      <c r="DTY11" s="43"/>
      <c r="DTZ11" s="43"/>
      <c r="DUA11" s="43"/>
      <c r="DUB11" s="43"/>
      <c r="DUC11" s="43"/>
      <c r="DUD11" s="43"/>
      <c r="DUE11" s="43"/>
      <c r="DUF11" s="43"/>
      <c r="DUG11" s="43"/>
      <c r="DUH11" s="43"/>
      <c r="DUI11" s="43"/>
      <c r="DUJ11" s="43"/>
      <c r="DUK11" s="43"/>
      <c r="DUL11" s="43"/>
      <c r="DUM11" s="43"/>
      <c r="DUN11" s="43"/>
      <c r="DUO11" s="43"/>
      <c r="DUP11" s="43"/>
      <c r="DUQ11" s="43"/>
      <c r="DUR11" s="43"/>
      <c r="DUS11" s="43"/>
      <c r="DUT11" s="43"/>
      <c r="DUU11" s="43"/>
      <c r="DUV11" s="43"/>
      <c r="DUW11" s="43"/>
      <c r="DUX11" s="43"/>
      <c r="DUY11" s="43"/>
      <c r="DUZ11" s="43"/>
      <c r="DVA11" s="43"/>
      <c r="DVB11" s="43"/>
      <c r="DVC11" s="43"/>
      <c r="DVD11" s="43"/>
      <c r="DVE11" s="43"/>
      <c r="DVF11" s="43"/>
      <c r="DVG11" s="43"/>
      <c r="DVH11" s="43"/>
      <c r="DVI11" s="43"/>
      <c r="DVJ11" s="43"/>
      <c r="DVK11" s="43"/>
      <c r="DVL11" s="43"/>
      <c r="DVM11" s="43"/>
      <c r="DVN11" s="43"/>
      <c r="DVO11" s="43"/>
      <c r="DVP11" s="43"/>
      <c r="DVQ11" s="43"/>
      <c r="DVR11" s="43"/>
      <c r="DVS11" s="43"/>
      <c r="DVT11" s="43"/>
      <c r="DVU11" s="43"/>
      <c r="DVV11" s="43"/>
      <c r="DVW11" s="43"/>
      <c r="DVX11" s="43"/>
      <c r="DVY11" s="43"/>
      <c r="DVZ11" s="43"/>
      <c r="DWA11" s="43"/>
      <c r="DWB11" s="43"/>
      <c r="DWC11" s="43"/>
      <c r="DWD11" s="43"/>
      <c r="DWE11" s="43"/>
      <c r="DWF11" s="43"/>
      <c r="DWG11" s="43"/>
      <c r="DWH11" s="43"/>
      <c r="DWI11" s="43"/>
      <c r="DWJ11" s="43"/>
      <c r="DWK11" s="43"/>
      <c r="DWL11" s="43"/>
      <c r="DWM11" s="43"/>
      <c r="DWN11" s="43"/>
      <c r="DWO11" s="43"/>
      <c r="DWP11" s="43"/>
      <c r="DWQ11" s="43"/>
    </row>
    <row r="12" spans="1:3319">
      <c r="A12" s="35" t="s">
        <v>33</v>
      </c>
      <c r="B12" s="36" t="s">
        <v>34</v>
      </c>
      <c r="C12" s="37" t="s">
        <v>12</v>
      </c>
      <c r="D12" s="36" t="s">
        <v>35</v>
      </c>
      <c r="E12" s="48" t="s">
        <v>17</v>
      </c>
      <c r="F12" s="48" t="s">
        <v>17</v>
      </c>
    </row>
    <row r="13" spans="1:3319" s="56" customFormat="1">
      <c r="A13" s="53" t="s">
        <v>36</v>
      </c>
      <c r="B13" s="54" t="s">
        <v>37</v>
      </c>
      <c r="C13" s="57" t="s">
        <v>12</v>
      </c>
      <c r="D13" s="54" t="s">
        <v>38</v>
      </c>
      <c r="E13" s="58" t="s">
        <v>17</v>
      </c>
      <c r="F13" s="58" t="s">
        <v>17</v>
      </c>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c r="NS13" s="43"/>
      <c r="NT13" s="43"/>
      <c r="NU13" s="43"/>
      <c r="NV13" s="43"/>
      <c r="NW13" s="43"/>
      <c r="NX13" s="43"/>
      <c r="NY13" s="43"/>
      <c r="NZ13" s="43"/>
      <c r="OA13" s="43"/>
      <c r="OB13" s="43"/>
      <c r="OC13" s="43"/>
      <c r="OD13" s="43"/>
      <c r="OE13" s="43"/>
      <c r="OF13" s="43"/>
      <c r="OG13" s="43"/>
      <c r="OH13" s="43"/>
      <c r="OI13" s="43"/>
      <c r="OJ13" s="43"/>
      <c r="OK13" s="43"/>
      <c r="OL13" s="43"/>
      <c r="OM13" s="43"/>
      <c r="ON13" s="43"/>
      <c r="OO13" s="43"/>
      <c r="OP13" s="43"/>
      <c r="OQ13" s="43"/>
      <c r="OR13" s="43"/>
      <c r="OS13" s="43"/>
      <c r="OT13" s="43"/>
      <c r="OU13" s="43"/>
      <c r="OV13" s="43"/>
      <c r="OW13" s="43"/>
      <c r="OX13" s="43"/>
      <c r="OY13" s="43"/>
      <c r="OZ13" s="43"/>
      <c r="PA13" s="43"/>
      <c r="PB13" s="43"/>
      <c r="PC13" s="43"/>
      <c r="PD13" s="43"/>
      <c r="PE13" s="43"/>
      <c r="PF13" s="43"/>
      <c r="PG13" s="43"/>
      <c r="PH13" s="43"/>
      <c r="PI13" s="43"/>
      <c r="PJ13" s="43"/>
      <c r="PK13" s="43"/>
      <c r="PL13" s="43"/>
      <c r="PM13" s="43"/>
      <c r="PN13" s="43"/>
      <c r="PO13" s="43"/>
      <c r="PP13" s="43"/>
      <c r="PQ13" s="43"/>
      <c r="PR13" s="43"/>
      <c r="PS13" s="43"/>
      <c r="PT13" s="43"/>
      <c r="PU13" s="43"/>
      <c r="PV13" s="43"/>
      <c r="PW13" s="43"/>
      <c r="PX13" s="43"/>
      <c r="PY13" s="43"/>
      <c r="PZ13" s="43"/>
      <c r="QA13" s="43"/>
      <c r="QB13" s="43"/>
      <c r="QC13" s="43"/>
      <c r="QD13" s="43"/>
      <c r="QE13" s="43"/>
      <c r="QF13" s="43"/>
      <c r="QG13" s="43"/>
      <c r="QH13" s="43"/>
      <c r="QI13" s="43"/>
      <c r="QJ13" s="43"/>
      <c r="QK13" s="43"/>
      <c r="QL13" s="43"/>
      <c r="QM13" s="43"/>
      <c r="QN13" s="43"/>
      <c r="QO13" s="43"/>
      <c r="QP13" s="43"/>
      <c r="QQ13" s="43"/>
      <c r="QR13" s="43"/>
      <c r="QS13" s="43"/>
      <c r="QT13" s="43"/>
      <c r="QU13" s="43"/>
      <c r="QV13" s="43"/>
      <c r="QW13" s="43"/>
      <c r="QX13" s="43"/>
      <c r="QY13" s="43"/>
      <c r="QZ13" s="43"/>
      <c r="RA13" s="43"/>
      <c r="RB13" s="43"/>
      <c r="RC13" s="43"/>
      <c r="RD13" s="43"/>
      <c r="RE13" s="43"/>
      <c r="RF13" s="43"/>
      <c r="RG13" s="43"/>
      <c r="RH13" s="43"/>
      <c r="RI13" s="43"/>
      <c r="RJ13" s="43"/>
      <c r="RK13" s="43"/>
      <c r="RL13" s="43"/>
      <c r="RM13" s="43"/>
      <c r="RN13" s="43"/>
      <c r="RO13" s="43"/>
      <c r="RP13" s="43"/>
      <c r="RQ13" s="43"/>
      <c r="RR13" s="43"/>
      <c r="RS13" s="43"/>
      <c r="RT13" s="43"/>
      <c r="RU13" s="43"/>
      <c r="RV13" s="43"/>
      <c r="RW13" s="43"/>
      <c r="RX13" s="43"/>
      <c r="RY13" s="43"/>
      <c r="RZ13" s="43"/>
      <c r="SA13" s="43"/>
      <c r="SB13" s="43"/>
      <c r="SC13" s="43"/>
      <c r="SD13" s="43"/>
      <c r="SE13" s="43"/>
      <c r="SF13" s="43"/>
      <c r="SG13" s="43"/>
      <c r="SH13" s="43"/>
      <c r="SI13" s="43"/>
      <c r="SJ13" s="43"/>
      <c r="SK13" s="43"/>
      <c r="SL13" s="43"/>
      <c r="SM13" s="43"/>
      <c r="SN13" s="43"/>
      <c r="SO13" s="43"/>
      <c r="SP13" s="43"/>
      <c r="SQ13" s="43"/>
      <c r="SR13" s="43"/>
      <c r="SS13" s="43"/>
      <c r="ST13" s="43"/>
      <c r="SU13" s="43"/>
      <c r="SV13" s="43"/>
      <c r="SW13" s="43"/>
      <c r="SX13" s="43"/>
      <c r="SY13" s="43"/>
      <c r="SZ13" s="43"/>
      <c r="TA13" s="43"/>
      <c r="TB13" s="43"/>
      <c r="TC13" s="43"/>
      <c r="TD13" s="43"/>
      <c r="TE13" s="43"/>
      <c r="TF13" s="43"/>
      <c r="TG13" s="43"/>
      <c r="TH13" s="43"/>
      <c r="TI13" s="43"/>
      <c r="TJ13" s="43"/>
      <c r="TK13" s="43"/>
      <c r="TL13" s="43"/>
      <c r="TM13" s="43"/>
      <c r="TN13" s="43"/>
      <c r="TO13" s="43"/>
      <c r="TP13" s="43"/>
      <c r="TQ13" s="43"/>
      <c r="TR13" s="43"/>
      <c r="TS13" s="43"/>
      <c r="TT13" s="43"/>
      <c r="TU13" s="43"/>
      <c r="TV13" s="43"/>
      <c r="TW13" s="43"/>
      <c r="TX13" s="43"/>
      <c r="TY13" s="43"/>
      <c r="TZ13" s="43"/>
      <c r="UA13" s="43"/>
      <c r="UB13" s="43"/>
      <c r="UC13" s="43"/>
      <c r="UD13" s="43"/>
      <c r="UE13" s="43"/>
      <c r="UF13" s="43"/>
      <c r="UG13" s="43"/>
      <c r="UH13" s="43"/>
      <c r="UI13" s="43"/>
      <c r="UJ13" s="43"/>
      <c r="UK13" s="43"/>
      <c r="UL13" s="43"/>
      <c r="UM13" s="43"/>
      <c r="UN13" s="43"/>
      <c r="UO13" s="43"/>
      <c r="UP13" s="43"/>
      <c r="UQ13" s="43"/>
      <c r="UR13" s="43"/>
      <c r="US13" s="43"/>
      <c r="UT13" s="43"/>
      <c r="UU13" s="43"/>
      <c r="UV13" s="43"/>
      <c r="UW13" s="43"/>
      <c r="UX13" s="43"/>
      <c r="UY13" s="43"/>
      <c r="UZ13" s="43"/>
      <c r="VA13" s="43"/>
      <c r="VB13" s="43"/>
      <c r="VC13" s="43"/>
      <c r="VD13" s="43"/>
      <c r="VE13" s="43"/>
      <c r="VF13" s="43"/>
      <c r="VG13" s="43"/>
      <c r="VH13" s="43"/>
      <c r="VI13" s="43"/>
      <c r="VJ13" s="43"/>
      <c r="VK13" s="43"/>
      <c r="VL13" s="43"/>
      <c r="VM13" s="43"/>
      <c r="VN13" s="43"/>
      <c r="VO13" s="43"/>
      <c r="VP13" s="43"/>
      <c r="VQ13" s="43"/>
      <c r="VR13" s="43"/>
      <c r="VS13" s="43"/>
      <c r="VT13" s="43"/>
      <c r="VU13" s="43"/>
      <c r="VV13" s="43"/>
      <c r="VW13" s="43"/>
      <c r="VX13" s="43"/>
      <c r="VY13" s="43"/>
      <c r="VZ13" s="43"/>
      <c r="WA13" s="43"/>
      <c r="WB13" s="43"/>
      <c r="WC13" s="43"/>
      <c r="WD13" s="43"/>
      <c r="WE13" s="43"/>
      <c r="WF13" s="43"/>
      <c r="WG13" s="43"/>
      <c r="WH13" s="43"/>
      <c r="WI13" s="43"/>
      <c r="WJ13" s="43"/>
      <c r="WK13" s="43"/>
      <c r="WL13" s="43"/>
      <c r="WM13" s="43"/>
      <c r="WN13" s="43"/>
      <c r="WO13" s="43"/>
      <c r="WP13" s="43"/>
      <c r="WQ13" s="43"/>
      <c r="WR13" s="43"/>
      <c r="WS13" s="43"/>
      <c r="WT13" s="43"/>
      <c r="WU13" s="43"/>
      <c r="WV13" s="43"/>
      <c r="WW13" s="43"/>
      <c r="WX13" s="43"/>
      <c r="WY13" s="43"/>
      <c r="WZ13" s="43"/>
      <c r="XA13" s="43"/>
      <c r="XB13" s="43"/>
      <c r="XC13" s="43"/>
      <c r="XD13" s="43"/>
      <c r="XE13" s="43"/>
      <c r="XF13" s="43"/>
      <c r="XG13" s="43"/>
      <c r="XH13" s="43"/>
      <c r="XI13" s="43"/>
      <c r="XJ13" s="43"/>
      <c r="XK13" s="43"/>
      <c r="XL13" s="43"/>
      <c r="XM13" s="43"/>
      <c r="XN13" s="43"/>
      <c r="XO13" s="43"/>
      <c r="XP13" s="43"/>
      <c r="XQ13" s="43"/>
      <c r="XR13" s="43"/>
      <c r="XS13" s="43"/>
      <c r="XT13" s="43"/>
      <c r="XU13" s="43"/>
      <c r="XV13" s="43"/>
      <c r="XW13" s="43"/>
      <c r="XX13" s="43"/>
      <c r="XY13" s="43"/>
      <c r="XZ13" s="43"/>
      <c r="YA13" s="43"/>
      <c r="YB13" s="43"/>
      <c r="YC13" s="43"/>
      <c r="YD13" s="43"/>
      <c r="YE13" s="43"/>
      <c r="YF13" s="43"/>
      <c r="YG13" s="43"/>
      <c r="YH13" s="43"/>
      <c r="YI13" s="43"/>
      <c r="YJ13" s="43"/>
      <c r="YK13" s="43"/>
      <c r="YL13" s="43"/>
      <c r="YM13" s="43"/>
      <c r="YN13" s="43"/>
      <c r="YO13" s="43"/>
      <c r="YP13" s="43"/>
      <c r="YQ13" s="43"/>
      <c r="YR13" s="43"/>
      <c r="YS13" s="43"/>
      <c r="YT13" s="43"/>
      <c r="YU13" s="43"/>
      <c r="YV13" s="43"/>
      <c r="YW13" s="43"/>
      <c r="YX13" s="43"/>
      <c r="YY13" s="43"/>
      <c r="YZ13" s="43"/>
      <c r="ZA13" s="43"/>
      <c r="ZB13" s="43"/>
      <c r="ZC13" s="43"/>
      <c r="ZD13" s="43"/>
      <c r="ZE13" s="43"/>
      <c r="ZF13" s="43"/>
      <c r="ZG13" s="43"/>
      <c r="ZH13" s="43"/>
      <c r="ZI13" s="43"/>
      <c r="ZJ13" s="43"/>
      <c r="ZK13" s="43"/>
      <c r="ZL13" s="43"/>
      <c r="ZM13" s="43"/>
      <c r="ZN13" s="43"/>
      <c r="ZO13" s="43"/>
      <c r="ZP13" s="43"/>
      <c r="ZQ13" s="43"/>
      <c r="ZR13" s="43"/>
      <c r="ZS13" s="43"/>
      <c r="ZT13" s="43"/>
      <c r="ZU13" s="43"/>
      <c r="ZV13" s="43"/>
      <c r="ZW13" s="43"/>
      <c r="ZX13" s="43"/>
      <c r="ZY13" s="43"/>
      <c r="ZZ13" s="43"/>
      <c r="AAA13" s="43"/>
      <c r="AAB13" s="43"/>
      <c r="AAC13" s="43"/>
      <c r="AAD13" s="43"/>
      <c r="AAE13" s="43"/>
      <c r="AAF13" s="43"/>
      <c r="AAG13" s="43"/>
      <c r="AAH13" s="43"/>
      <c r="AAI13" s="43"/>
      <c r="AAJ13" s="43"/>
      <c r="AAK13" s="43"/>
      <c r="AAL13" s="43"/>
      <c r="AAM13" s="43"/>
      <c r="AAN13" s="43"/>
      <c r="AAO13" s="43"/>
      <c r="AAP13" s="43"/>
      <c r="AAQ13" s="43"/>
      <c r="AAR13" s="43"/>
      <c r="AAS13" s="43"/>
      <c r="AAT13" s="43"/>
      <c r="AAU13" s="43"/>
      <c r="AAV13" s="43"/>
      <c r="AAW13" s="43"/>
      <c r="AAX13" s="43"/>
      <c r="AAY13" s="43"/>
      <c r="AAZ13" s="43"/>
      <c r="ABA13" s="43"/>
      <c r="ABB13" s="43"/>
      <c r="ABC13" s="43"/>
      <c r="ABD13" s="43"/>
      <c r="ABE13" s="43"/>
      <c r="ABF13" s="43"/>
      <c r="ABG13" s="43"/>
      <c r="ABH13" s="43"/>
      <c r="ABI13" s="43"/>
      <c r="ABJ13" s="43"/>
      <c r="ABK13" s="43"/>
      <c r="ABL13" s="43"/>
      <c r="ABM13" s="43"/>
      <c r="ABN13" s="43"/>
      <c r="ABO13" s="43"/>
      <c r="ABP13" s="43"/>
      <c r="ABQ13" s="43"/>
      <c r="ABR13" s="43"/>
      <c r="ABS13" s="43"/>
      <c r="ABT13" s="43"/>
      <c r="ABU13" s="43"/>
      <c r="ABV13" s="43"/>
      <c r="ABW13" s="43"/>
      <c r="ABX13" s="43"/>
      <c r="ABY13" s="43"/>
      <c r="ABZ13" s="43"/>
      <c r="ACA13" s="43"/>
      <c r="ACB13" s="43"/>
      <c r="ACC13" s="43"/>
      <c r="ACD13" s="43"/>
      <c r="ACE13" s="43"/>
      <c r="ACF13" s="43"/>
      <c r="ACG13" s="43"/>
      <c r="ACH13" s="43"/>
      <c r="ACI13" s="43"/>
      <c r="ACJ13" s="43"/>
      <c r="ACK13" s="43"/>
      <c r="ACL13" s="43"/>
      <c r="ACM13" s="43"/>
      <c r="ACN13" s="43"/>
      <c r="ACO13" s="43"/>
      <c r="ACP13" s="43"/>
      <c r="ACQ13" s="43"/>
      <c r="ACR13" s="43"/>
      <c r="ACS13" s="43"/>
      <c r="ACT13" s="43"/>
      <c r="ACU13" s="43"/>
      <c r="ACV13" s="43"/>
      <c r="ACW13" s="43"/>
      <c r="ACX13" s="43"/>
      <c r="ACY13" s="43"/>
      <c r="ACZ13" s="43"/>
      <c r="ADA13" s="43"/>
      <c r="ADB13" s="43"/>
      <c r="ADC13" s="43"/>
      <c r="ADD13" s="43"/>
      <c r="ADE13" s="43"/>
      <c r="ADF13" s="43"/>
      <c r="ADG13" s="43"/>
      <c r="ADH13" s="43"/>
      <c r="ADI13" s="43"/>
      <c r="ADJ13" s="43"/>
      <c r="ADK13" s="43"/>
      <c r="ADL13" s="43"/>
      <c r="ADM13" s="43"/>
      <c r="ADN13" s="43"/>
      <c r="ADO13" s="43"/>
      <c r="ADP13" s="43"/>
      <c r="ADQ13" s="43"/>
      <c r="ADR13" s="43"/>
      <c r="ADS13" s="43"/>
      <c r="ADT13" s="43"/>
      <c r="ADU13" s="43"/>
      <c r="ADV13" s="43"/>
      <c r="ADW13" s="43"/>
      <c r="ADX13" s="43"/>
      <c r="ADY13" s="43"/>
      <c r="ADZ13" s="43"/>
      <c r="AEA13" s="43"/>
      <c r="AEB13" s="43"/>
      <c r="AEC13" s="43"/>
      <c r="AED13" s="43"/>
      <c r="AEE13" s="43"/>
      <c r="AEF13" s="43"/>
      <c r="AEG13" s="43"/>
      <c r="AEH13" s="43"/>
      <c r="AEI13" s="43"/>
      <c r="AEJ13" s="43"/>
      <c r="AEK13" s="43"/>
      <c r="AEL13" s="43"/>
      <c r="AEM13" s="43"/>
      <c r="AEN13" s="43"/>
      <c r="AEO13" s="43"/>
      <c r="AEP13" s="43"/>
      <c r="AEQ13" s="43"/>
      <c r="AER13" s="43"/>
      <c r="AES13" s="43"/>
      <c r="AET13" s="43"/>
      <c r="AEU13" s="43"/>
      <c r="AEV13" s="43"/>
      <c r="AEW13" s="43"/>
      <c r="AEX13" s="43"/>
      <c r="AEY13" s="43"/>
      <c r="AEZ13" s="43"/>
      <c r="AFA13" s="43"/>
      <c r="AFB13" s="43"/>
      <c r="AFC13" s="43"/>
      <c r="AFD13" s="43"/>
      <c r="AFE13" s="43"/>
      <c r="AFF13" s="43"/>
      <c r="AFG13" s="43"/>
      <c r="AFH13" s="43"/>
      <c r="AFI13" s="43"/>
      <c r="AFJ13" s="43"/>
      <c r="AFK13" s="43"/>
      <c r="AFL13" s="43"/>
      <c r="AFM13" s="43"/>
      <c r="AFN13" s="43"/>
      <c r="AFO13" s="43"/>
      <c r="AFP13" s="43"/>
      <c r="AFQ13" s="43"/>
      <c r="AFR13" s="43"/>
      <c r="AFS13" s="43"/>
      <c r="AFT13" s="43"/>
      <c r="AFU13" s="43"/>
      <c r="AFV13" s="43"/>
      <c r="AFW13" s="43"/>
      <c r="AFX13" s="43"/>
      <c r="AFY13" s="43"/>
      <c r="AFZ13" s="43"/>
      <c r="AGA13" s="43"/>
      <c r="AGB13" s="43"/>
      <c r="AGC13" s="43"/>
      <c r="AGD13" s="43"/>
      <c r="AGE13" s="43"/>
      <c r="AGF13" s="43"/>
      <c r="AGG13" s="43"/>
      <c r="AGH13" s="43"/>
      <c r="AGI13" s="43"/>
      <c r="AGJ13" s="43"/>
      <c r="AGK13" s="43"/>
      <c r="AGL13" s="43"/>
      <c r="AGM13" s="43"/>
      <c r="AGN13" s="43"/>
      <c r="AGO13" s="43"/>
      <c r="AGP13" s="43"/>
      <c r="AGQ13" s="43"/>
      <c r="AGR13" s="43"/>
      <c r="AGS13" s="43"/>
      <c r="AGT13" s="43"/>
      <c r="AGU13" s="43"/>
      <c r="AGV13" s="43"/>
      <c r="AGW13" s="43"/>
      <c r="AGX13" s="43"/>
      <c r="AGY13" s="43"/>
      <c r="AGZ13" s="43"/>
      <c r="AHA13" s="43"/>
      <c r="AHB13" s="43"/>
      <c r="AHC13" s="43"/>
      <c r="AHD13" s="43"/>
      <c r="AHE13" s="43"/>
      <c r="AHF13" s="43"/>
      <c r="AHG13" s="43"/>
      <c r="AHH13" s="43"/>
      <c r="AHI13" s="43"/>
      <c r="AHJ13" s="43"/>
      <c r="AHK13" s="43"/>
      <c r="AHL13" s="43"/>
      <c r="AHM13" s="43"/>
      <c r="AHN13" s="43"/>
      <c r="AHO13" s="43"/>
      <c r="AHP13" s="43"/>
      <c r="AHQ13" s="43"/>
      <c r="AHR13" s="43"/>
      <c r="AHS13" s="43"/>
      <c r="AHT13" s="43"/>
      <c r="AHU13" s="43"/>
      <c r="AHV13" s="43"/>
      <c r="AHW13" s="43"/>
      <c r="AHX13" s="43"/>
      <c r="AHY13" s="43"/>
      <c r="AHZ13" s="43"/>
      <c r="AIA13" s="43"/>
      <c r="AIB13" s="43"/>
      <c r="AIC13" s="43"/>
      <c r="AID13" s="43"/>
      <c r="AIE13" s="43"/>
      <c r="AIF13" s="43"/>
      <c r="AIG13" s="43"/>
      <c r="AIH13" s="43"/>
      <c r="AII13" s="43"/>
      <c r="AIJ13" s="43"/>
      <c r="AIK13" s="43"/>
      <c r="AIL13" s="43"/>
      <c r="AIM13" s="43"/>
      <c r="AIN13" s="43"/>
      <c r="AIO13" s="43"/>
      <c r="AIP13" s="43"/>
      <c r="AIQ13" s="43"/>
      <c r="AIR13" s="43"/>
      <c r="AIS13" s="43"/>
      <c r="AIT13" s="43"/>
      <c r="AIU13" s="43"/>
      <c r="AIV13" s="43"/>
      <c r="AIW13" s="43"/>
      <c r="AIX13" s="43"/>
      <c r="AIY13" s="43"/>
      <c r="AIZ13" s="43"/>
      <c r="AJA13" s="43"/>
      <c r="AJB13" s="43"/>
      <c r="AJC13" s="43"/>
      <c r="AJD13" s="43"/>
      <c r="AJE13" s="43"/>
      <c r="AJF13" s="43"/>
      <c r="AJG13" s="43"/>
      <c r="AJH13" s="43"/>
      <c r="AJI13" s="43"/>
      <c r="AJJ13" s="43"/>
      <c r="AJK13" s="43"/>
      <c r="AJL13" s="43"/>
      <c r="AJM13" s="43"/>
      <c r="AJN13" s="43"/>
      <c r="AJO13" s="43"/>
      <c r="AJP13" s="43"/>
      <c r="AJQ13" s="43"/>
      <c r="AJR13" s="43"/>
      <c r="AJS13" s="43"/>
      <c r="AJT13" s="43"/>
      <c r="AJU13" s="43"/>
      <c r="AJV13" s="43"/>
      <c r="AJW13" s="43"/>
      <c r="AJX13" s="43"/>
      <c r="AJY13" s="43"/>
      <c r="AJZ13" s="43"/>
      <c r="AKA13" s="43"/>
      <c r="AKB13" s="43"/>
      <c r="AKC13" s="43"/>
      <c r="AKD13" s="43"/>
      <c r="AKE13" s="43"/>
      <c r="AKF13" s="43"/>
      <c r="AKG13" s="43"/>
      <c r="AKH13" s="43"/>
      <c r="AKI13" s="43"/>
      <c r="AKJ13" s="43"/>
      <c r="AKK13" s="43"/>
      <c r="AKL13" s="43"/>
      <c r="AKM13" s="43"/>
      <c r="AKN13" s="43"/>
      <c r="AKO13" s="43"/>
      <c r="AKP13" s="43"/>
      <c r="AKQ13" s="43"/>
      <c r="AKR13" s="43"/>
      <c r="AKS13" s="43"/>
      <c r="AKT13" s="43"/>
      <c r="AKU13" s="43"/>
      <c r="AKV13" s="43"/>
      <c r="AKW13" s="43"/>
      <c r="AKX13" s="43"/>
      <c r="AKY13" s="43"/>
      <c r="AKZ13" s="43"/>
      <c r="ALA13" s="43"/>
      <c r="ALB13" s="43"/>
      <c r="ALC13" s="43"/>
      <c r="ALD13" s="43"/>
      <c r="ALE13" s="43"/>
      <c r="ALF13" s="43"/>
      <c r="ALG13" s="43"/>
      <c r="ALH13" s="43"/>
      <c r="ALI13" s="43"/>
      <c r="ALJ13" s="43"/>
      <c r="ALK13" s="43"/>
      <c r="ALL13" s="43"/>
      <c r="ALM13" s="43"/>
      <c r="ALN13" s="43"/>
      <c r="ALO13" s="43"/>
      <c r="ALP13" s="43"/>
      <c r="ALQ13" s="43"/>
      <c r="ALR13" s="43"/>
      <c r="ALS13" s="43"/>
      <c r="ALT13" s="43"/>
      <c r="ALU13" s="43"/>
      <c r="ALV13" s="43"/>
      <c r="ALW13" s="43"/>
      <c r="ALX13" s="43"/>
      <c r="ALY13" s="43"/>
      <c r="ALZ13" s="43"/>
      <c r="AMA13" s="43"/>
      <c r="AMB13" s="43"/>
      <c r="AMC13" s="43"/>
      <c r="AMD13" s="43"/>
      <c r="AME13" s="43"/>
      <c r="AMF13" s="43"/>
      <c r="AMG13" s="43"/>
      <c r="AMH13" s="43"/>
      <c r="AMI13" s="43"/>
      <c r="AMJ13" s="43"/>
      <c r="AMK13" s="43"/>
      <c r="AML13" s="43"/>
      <c r="AMM13" s="43"/>
      <c r="AMN13" s="43"/>
      <c r="AMO13" s="43"/>
      <c r="AMP13" s="43"/>
      <c r="AMQ13" s="43"/>
      <c r="AMR13" s="43"/>
      <c r="AMS13" s="43"/>
      <c r="AMT13" s="43"/>
      <c r="AMU13" s="43"/>
      <c r="AMV13" s="43"/>
      <c r="AMW13" s="43"/>
      <c r="AMX13" s="43"/>
      <c r="AMY13" s="43"/>
      <c r="AMZ13" s="43"/>
      <c r="ANA13" s="43"/>
      <c r="ANB13" s="43"/>
      <c r="ANC13" s="43"/>
      <c r="AND13" s="43"/>
      <c r="ANE13" s="43"/>
      <c r="ANF13" s="43"/>
      <c r="ANG13" s="43"/>
      <c r="ANH13" s="43"/>
      <c r="ANI13" s="43"/>
      <c r="ANJ13" s="43"/>
      <c r="ANK13" s="43"/>
      <c r="ANL13" s="43"/>
      <c r="ANM13" s="43"/>
      <c r="ANN13" s="43"/>
      <c r="ANO13" s="43"/>
      <c r="ANP13" s="43"/>
      <c r="ANQ13" s="43"/>
      <c r="ANR13" s="43"/>
      <c r="ANS13" s="43"/>
      <c r="ANT13" s="43"/>
      <c r="ANU13" s="43"/>
      <c r="ANV13" s="43"/>
      <c r="ANW13" s="43"/>
      <c r="ANX13" s="43"/>
      <c r="ANY13" s="43"/>
      <c r="ANZ13" s="43"/>
      <c r="AOA13" s="43"/>
      <c r="AOB13" s="43"/>
      <c r="AOC13" s="43"/>
      <c r="AOD13" s="43"/>
      <c r="AOE13" s="43"/>
      <c r="AOF13" s="43"/>
      <c r="AOG13" s="43"/>
      <c r="AOH13" s="43"/>
      <c r="AOI13" s="43"/>
      <c r="AOJ13" s="43"/>
      <c r="AOK13" s="43"/>
      <c r="AOL13" s="43"/>
      <c r="AOM13" s="43"/>
      <c r="AON13" s="43"/>
      <c r="AOO13" s="43"/>
      <c r="AOP13" s="43"/>
      <c r="AOQ13" s="43"/>
      <c r="AOR13" s="43"/>
      <c r="AOS13" s="43"/>
      <c r="AOT13" s="43"/>
      <c r="AOU13" s="43"/>
      <c r="AOV13" s="43"/>
      <c r="AOW13" s="43"/>
      <c r="AOX13" s="43"/>
      <c r="AOY13" s="43"/>
      <c r="AOZ13" s="43"/>
      <c r="APA13" s="43"/>
      <c r="APB13" s="43"/>
      <c r="APC13" s="43"/>
      <c r="APD13" s="43"/>
      <c r="APE13" s="43"/>
      <c r="APF13" s="43"/>
      <c r="APG13" s="43"/>
      <c r="APH13" s="43"/>
      <c r="API13" s="43"/>
      <c r="APJ13" s="43"/>
      <c r="APK13" s="43"/>
      <c r="APL13" s="43"/>
      <c r="APM13" s="43"/>
      <c r="APN13" s="43"/>
      <c r="APO13" s="43"/>
      <c r="APP13" s="43"/>
      <c r="APQ13" s="43"/>
      <c r="APR13" s="43"/>
      <c r="APS13" s="43"/>
      <c r="APT13" s="43"/>
      <c r="APU13" s="43"/>
      <c r="APV13" s="43"/>
      <c r="APW13" s="43"/>
      <c r="APX13" s="43"/>
      <c r="APY13" s="43"/>
      <c r="APZ13" s="43"/>
      <c r="AQA13" s="43"/>
      <c r="AQB13" s="43"/>
      <c r="AQC13" s="43"/>
      <c r="AQD13" s="43"/>
      <c r="AQE13" s="43"/>
      <c r="AQF13" s="43"/>
      <c r="AQG13" s="43"/>
      <c r="AQH13" s="43"/>
      <c r="AQI13" s="43"/>
      <c r="AQJ13" s="43"/>
      <c r="AQK13" s="43"/>
      <c r="AQL13" s="43"/>
      <c r="AQM13" s="43"/>
      <c r="AQN13" s="43"/>
      <c r="AQO13" s="43"/>
      <c r="AQP13" s="43"/>
      <c r="AQQ13" s="43"/>
      <c r="AQR13" s="43"/>
      <c r="AQS13" s="43"/>
      <c r="AQT13" s="43"/>
      <c r="AQU13" s="43"/>
      <c r="AQV13" s="43"/>
      <c r="AQW13" s="43"/>
      <c r="AQX13" s="43"/>
      <c r="AQY13" s="43"/>
      <c r="AQZ13" s="43"/>
      <c r="ARA13" s="43"/>
      <c r="ARB13" s="43"/>
      <c r="ARC13" s="43"/>
      <c r="ARD13" s="43"/>
      <c r="ARE13" s="43"/>
      <c r="ARF13" s="43"/>
      <c r="ARG13" s="43"/>
      <c r="ARH13" s="43"/>
      <c r="ARI13" s="43"/>
      <c r="ARJ13" s="43"/>
      <c r="ARK13" s="43"/>
      <c r="ARL13" s="43"/>
      <c r="ARM13" s="43"/>
      <c r="ARN13" s="43"/>
      <c r="ARO13" s="43"/>
      <c r="ARP13" s="43"/>
      <c r="ARQ13" s="43"/>
      <c r="ARR13" s="43"/>
      <c r="ARS13" s="43"/>
      <c r="ART13" s="43"/>
      <c r="ARU13" s="43"/>
      <c r="ARV13" s="43"/>
      <c r="ARW13" s="43"/>
      <c r="ARX13" s="43"/>
      <c r="ARY13" s="43"/>
      <c r="ARZ13" s="43"/>
      <c r="ASA13" s="43"/>
      <c r="ASB13" s="43"/>
      <c r="ASC13" s="43"/>
      <c r="ASD13" s="43"/>
      <c r="ASE13" s="43"/>
      <c r="ASF13" s="43"/>
      <c r="ASG13" s="43"/>
      <c r="ASH13" s="43"/>
      <c r="ASI13" s="43"/>
      <c r="ASJ13" s="43"/>
      <c r="ASK13" s="43"/>
      <c r="ASL13" s="43"/>
      <c r="ASM13" s="43"/>
      <c r="ASN13" s="43"/>
      <c r="ASO13" s="43"/>
      <c r="ASP13" s="43"/>
      <c r="ASQ13" s="43"/>
      <c r="ASR13" s="43"/>
      <c r="ASS13" s="43"/>
      <c r="AST13" s="43"/>
      <c r="ASU13" s="43"/>
      <c r="ASV13" s="43"/>
      <c r="ASW13" s="43"/>
      <c r="ASX13" s="43"/>
      <c r="ASY13" s="43"/>
      <c r="ASZ13" s="43"/>
      <c r="ATA13" s="43"/>
      <c r="ATB13" s="43"/>
      <c r="ATC13" s="43"/>
      <c r="ATD13" s="43"/>
      <c r="ATE13" s="43"/>
      <c r="ATF13" s="43"/>
      <c r="ATG13" s="43"/>
      <c r="ATH13" s="43"/>
      <c r="ATI13" s="43"/>
      <c r="ATJ13" s="43"/>
      <c r="ATK13" s="43"/>
      <c r="ATL13" s="43"/>
      <c r="ATM13" s="43"/>
      <c r="ATN13" s="43"/>
      <c r="ATO13" s="43"/>
      <c r="ATP13" s="43"/>
      <c r="ATQ13" s="43"/>
      <c r="ATR13" s="43"/>
      <c r="ATS13" s="43"/>
      <c r="ATT13" s="43"/>
      <c r="ATU13" s="43"/>
      <c r="ATV13" s="43"/>
      <c r="ATW13" s="43"/>
      <c r="ATX13" s="43"/>
      <c r="ATY13" s="43"/>
      <c r="ATZ13" s="43"/>
      <c r="AUA13" s="43"/>
      <c r="AUB13" s="43"/>
      <c r="AUC13" s="43"/>
      <c r="AUD13" s="43"/>
      <c r="AUE13" s="43"/>
      <c r="AUF13" s="43"/>
      <c r="AUG13" s="43"/>
      <c r="AUH13" s="43"/>
      <c r="AUI13" s="43"/>
      <c r="AUJ13" s="43"/>
      <c r="AUK13" s="43"/>
      <c r="AUL13" s="43"/>
      <c r="AUM13" s="43"/>
      <c r="AUN13" s="43"/>
      <c r="AUO13" s="43"/>
      <c r="AUP13" s="43"/>
      <c r="AUQ13" s="43"/>
      <c r="AUR13" s="43"/>
      <c r="AUS13" s="43"/>
      <c r="AUT13" s="43"/>
      <c r="AUU13" s="43"/>
      <c r="AUV13" s="43"/>
      <c r="AUW13" s="43"/>
      <c r="AUX13" s="43"/>
      <c r="AUY13" s="43"/>
      <c r="AUZ13" s="43"/>
      <c r="AVA13" s="43"/>
      <c r="AVB13" s="43"/>
      <c r="AVC13" s="43"/>
      <c r="AVD13" s="43"/>
      <c r="AVE13" s="43"/>
      <c r="AVF13" s="43"/>
      <c r="AVG13" s="43"/>
      <c r="AVH13" s="43"/>
      <c r="AVI13" s="43"/>
      <c r="AVJ13" s="43"/>
      <c r="AVK13" s="43"/>
      <c r="AVL13" s="43"/>
      <c r="AVM13" s="43"/>
      <c r="AVN13" s="43"/>
      <c r="AVO13" s="43"/>
      <c r="AVP13" s="43"/>
      <c r="AVQ13" s="43"/>
      <c r="AVR13" s="43"/>
      <c r="AVS13" s="43"/>
      <c r="AVT13" s="43"/>
      <c r="AVU13" s="43"/>
      <c r="AVV13" s="43"/>
      <c r="AVW13" s="43"/>
      <c r="AVX13" s="43"/>
      <c r="AVY13" s="43"/>
      <c r="AVZ13" s="43"/>
      <c r="AWA13" s="43"/>
      <c r="AWB13" s="43"/>
      <c r="AWC13" s="43"/>
      <c r="AWD13" s="43"/>
      <c r="AWE13" s="43"/>
      <c r="AWF13" s="43"/>
      <c r="AWG13" s="43"/>
      <c r="AWH13" s="43"/>
      <c r="AWI13" s="43"/>
      <c r="AWJ13" s="43"/>
      <c r="AWK13" s="43"/>
      <c r="AWL13" s="43"/>
      <c r="AWM13" s="43"/>
      <c r="AWN13" s="43"/>
      <c r="AWO13" s="43"/>
      <c r="AWP13" s="43"/>
      <c r="AWQ13" s="43"/>
      <c r="AWR13" s="43"/>
      <c r="AWS13" s="43"/>
      <c r="AWT13" s="43"/>
      <c r="AWU13" s="43"/>
      <c r="AWV13" s="43"/>
      <c r="AWW13" s="43"/>
      <c r="AWX13" s="43"/>
      <c r="AWY13" s="43"/>
      <c r="AWZ13" s="43"/>
      <c r="AXA13" s="43"/>
      <c r="AXB13" s="43"/>
      <c r="AXC13" s="43"/>
      <c r="AXD13" s="43"/>
      <c r="AXE13" s="43"/>
      <c r="AXF13" s="43"/>
      <c r="AXG13" s="43"/>
      <c r="AXH13" s="43"/>
      <c r="AXI13" s="43"/>
      <c r="AXJ13" s="43"/>
      <c r="AXK13" s="43"/>
      <c r="AXL13" s="43"/>
      <c r="AXM13" s="43"/>
      <c r="AXN13" s="43"/>
      <c r="AXO13" s="43"/>
      <c r="AXP13" s="43"/>
      <c r="AXQ13" s="43"/>
      <c r="AXR13" s="43"/>
      <c r="AXS13" s="43"/>
      <c r="AXT13" s="43"/>
      <c r="AXU13" s="43"/>
      <c r="AXV13" s="43"/>
      <c r="AXW13" s="43"/>
      <c r="AXX13" s="43"/>
      <c r="AXY13" s="43"/>
      <c r="AXZ13" s="43"/>
      <c r="AYA13" s="43"/>
      <c r="AYB13" s="43"/>
      <c r="AYC13" s="43"/>
      <c r="AYD13" s="43"/>
      <c r="AYE13" s="43"/>
      <c r="AYF13" s="43"/>
      <c r="AYG13" s="43"/>
      <c r="AYH13" s="43"/>
      <c r="AYI13" s="43"/>
      <c r="AYJ13" s="43"/>
      <c r="AYK13" s="43"/>
      <c r="AYL13" s="43"/>
      <c r="AYM13" s="43"/>
      <c r="AYN13" s="43"/>
      <c r="AYO13" s="43"/>
      <c r="AYP13" s="43"/>
      <c r="AYQ13" s="43"/>
      <c r="AYR13" s="43"/>
      <c r="AYS13" s="43"/>
      <c r="AYT13" s="43"/>
      <c r="AYU13" s="43"/>
      <c r="AYV13" s="43"/>
      <c r="AYW13" s="43"/>
      <c r="AYX13" s="43"/>
      <c r="AYY13" s="43"/>
      <c r="AYZ13" s="43"/>
      <c r="AZA13" s="43"/>
      <c r="AZB13" s="43"/>
      <c r="AZC13" s="43"/>
      <c r="AZD13" s="43"/>
      <c r="AZE13" s="43"/>
      <c r="AZF13" s="43"/>
      <c r="AZG13" s="43"/>
      <c r="AZH13" s="43"/>
      <c r="AZI13" s="43"/>
      <c r="AZJ13" s="43"/>
      <c r="AZK13" s="43"/>
      <c r="AZL13" s="43"/>
      <c r="AZM13" s="43"/>
      <c r="AZN13" s="43"/>
      <c r="AZO13" s="43"/>
      <c r="AZP13" s="43"/>
      <c r="AZQ13" s="43"/>
      <c r="AZR13" s="43"/>
      <c r="AZS13" s="43"/>
      <c r="AZT13" s="43"/>
      <c r="AZU13" s="43"/>
      <c r="AZV13" s="43"/>
      <c r="AZW13" s="43"/>
      <c r="AZX13" s="43"/>
      <c r="AZY13" s="43"/>
      <c r="AZZ13" s="43"/>
      <c r="BAA13" s="43"/>
      <c r="BAB13" s="43"/>
      <c r="BAC13" s="43"/>
      <c r="BAD13" s="43"/>
      <c r="BAE13" s="43"/>
      <c r="BAF13" s="43"/>
      <c r="BAG13" s="43"/>
      <c r="BAH13" s="43"/>
      <c r="BAI13" s="43"/>
      <c r="BAJ13" s="43"/>
      <c r="BAK13" s="43"/>
      <c r="BAL13" s="43"/>
      <c r="BAM13" s="43"/>
      <c r="BAN13" s="43"/>
      <c r="BAO13" s="43"/>
      <c r="BAP13" s="43"/>
      <c r="BAQ13" s="43"/>
      <c r="BAR13" s="43"/>
      <c r="BAS13" s="43"/>
      <c r="BAT13" s="43"/>
      <c r="BAU13" s="43"/>
      <c r="BAV13" s="43"/>
      <c r="BAW13" s="43"/>
      <c r="BAX13" s="43"/>
      <c r="BAY13" s="43"/>
      <c r="BAZ13" s="43"/>
      <c r="BBA13" s="43"/>
      <c r="BBB13" s="43"/>
      <c r="BBC13" s="43"/>
      <c r="BBD13" s="43"/>
      <c r="BBE13" s="43"/>
      <c r="BBF13" s="43"/>
      <c r="BBG13" s="43"/>
      <c r="BBH13" s="43"/>
      <c r="BBI13" s="43"/>
      <c r="BBJ13" s="43"/>
      <c r="BBK13" s="43"/>
      <c r="BBL13" s="43"/>
      <c r="BBM13" s="43"/>
      <c r="BBN13" s="43"/>
      <c r="BBO13" s="43"/>
      <c r="BBP13" s="43"/>
      <c r="BBQ13" s="43"/>
      <c r="BBR13" s="43"/>
      <c r="BBS13" s="43"/>
      <c r="BBT13" s="43"/>
      <c r="BBU13" s="43"/>
      <c r="BBV13" s="43"/>
      <c r="BBW13" s="43"/>
      <c r="BBX13" s="43"/>
      <c r="BBY13" s="43"/>
      <c r="BBZ13" s="43"/>
      <c r="BCA13" s="43"/>
      <c r="BCB13" s="43"/>
      <c r="BCC13" s="43"/>
      <c r="BCD13" s="43"/>
      <c r="BCE13" s="43"/>
      <c r="BCF13" s="43"/>
      <c r="BCG13" s="43"/>
      <c r="BCH13" s="43"/>
      <c r="BCI13" s="43"/>
      <c r="BCJ13" s="43"/>
      <c r="BCK13" s="43"/>
      <c r="BCL13" s="43"/>
      <c r="BCM13" s="43"/>
      <c r="BCN13" s="43"/>
      <c r="BCO13" s="43"/>
      <c r="BCP13" s="43"/>
      <c r="BCQ13" s="43"/>
      <c r="BCR13" s="43"/>
      <c r="BCS13" s="43"/>
      <c r="BCT13" s="43"/>
      <c r="BCU13" s="43"/>
      <c r="BCV13" s="43"/>
      <c r="BCW13" s="43"/>
      <c r="BCX13" s="43"/>
      <c r="BCY13" s="43"/>
      <c r="BCZ13" s="43"/>
      <c r="BDA13" s="43"/>
      <c r="BDB13" s="43"/>
      <c r="BDC13" s="43"/>
      <c r="BDD13" s="43"/>
      <c r="BDE13" s="43"/>
      <c r="BDF13" s="43"/>
      <c r="BDG13" s="43"/>
      <c r="BDH13" s="43"/>
      <c r="BDI13" s="43"/>
      <c r="BDJ13" s="43"/>
      <c r="BDK13" s="43"/>
      <c r="BDL13" s="43"/>
      <c r="BDM13" s="43"/>
      <c r="BDN13" s="43"/>
      <c r="BDO13" s="43"/>
      <c r="BDP13" s="43"/>
      <c r="BDQ13" s="43"/>
      <c r="BDR13" s="43"/>
      <c r="BDS13" s="43"/>
      <c r="BDT13" s="43"/>
      <c r="BDU13" s="43"/>
      <c r="BDV13" s="43"/>
      <c r="BDW13" s="43"/>
      <c r="BDX13" s="43"/>
      <c r="BDY13" s="43"/>
      <c r="BDZ13" s="43"/>
      <c r="BEA13" s="43"/>
      <c r="BEB13" s="43"/>
      <c r="BEC13" s="43"/>
      <c r="BED13" s="43"/>
      <c r="BEE13" s="43"/>
      <c r="BEF13" s="43"/>
      <c r="BEG13" s="43"/>
      <c r="BEH13" s="43"/>
      <c r="BEI13" s="43"/>
      <c r="BEJ13" s="43"/>
      <c r="BEK13" s="43"/>
      <c r="BEL13" s="43"/>
      <c r="BEM13" s="43"/>
      <c r="BEN13" s="43"/>
      <c r="BEO13" s="43"/>
      <c r="BEP13" s="43"/>
      <c r="BEQ13" s="43"/>
      <c r="BER13" s="43"/>
      <c r="BES13" s="43"/>
      <c r="BET13" s="43"/>
      <c r="BEU13" s="43"/>
      <c r="BEV13" s="43"/>
      <c r="BEW13" s="43"/>
      <c r="BEX13" s="43"/>
      <c r="BEY13" s="43"/>
      <c r="BEZ13" s="43"/>
      <c r="BFA13" s="43"/>
      <c r="BFB13" s="43"/>
      <c r="BFC13" s="43"/>
      <c r="BFD13" s="43"/>
      <c r="BFE13" s="43"/>
      <c r="BFF13" s="43"/>
      <c r="BFG13" s="43"/>
      <c r="BFH13" s="43"/>
      <c r="BFI13" s="43"/>
      <c r="BFJ13" s="43"/>
      <c r="BFK13" s="43"/>
      <c r="BFL13" s="43"/>
      <c r="BFM13" s="43"/>
      <c r="BFN13" s="43"/>
      <c r="BFO13" s="43"/>
      <c r="BFP13" s="43"/>
      <c r="BFQ13" s="43"/>
      <c r="BFR13" s="43"/>
      <c r="BFS13" s="43"/>
      <c r="BFT13" s="43"/>
      <c r="BFU13" s="43"/>
      <c r="BFV13" s="43"/>
      <c r="BFW13" s="43"/>
      <c r="BFX13" s="43"/>
      <c r="BFY13" s="43"/>
      <c r="BFZ13" s="43"/>
      <c r="BGA13" s="43"/>
      <c r="BGB13" s="43"/>
      <c r="BGC13" s="43"/>
      <c r="BGD13" s="43"/>
      <c r="BGE13" s="43"/>
      <c r="BGF13" s="43"/>
      <c r="BGG13" s="43"/>
      <c r="BGH13" s="43"/>
      <c r="BGI13" s="43"/>
      <c r="BGJ13" s="43"/>
      <c r="BGK13" s="43"/>
      <c r="BGL13" s="43"/>
      <c r="BGM13" s="43"/>
      <c r="BGN13" s="43"/>
      <c r="BGO13" s="43"/>
      <c r="BGP13" s="43"/>
      <c r="BGQ13" s="43"/>
      <c r="BGR13" s="43"/>
      <c r="BGS13" s="43"/>
      <c r="BGT13" s="43"/>
      <c r="BGU13" s="43"/>
      <c r="BGV13" s="43"/>
      <c r="BGW13" s="43"/>
      <c r="BGX13" s="43"/>
      <c r="BGY13" s="43"/>
      <c r="BGZ13" s="43"/>
      <c r="BHA13" s="43"/>
      <c r="BHB13" s="43"/>
      <c r="BHC13" s="43"/>
      <c r="BHD13" s="43"/>
      <c r="BHE13" s="43"/>
      <c r="BHF13" s="43"/>
      <c r="BHG13" s="43"/>
      <c r="BHH13" s="43"/>
      <c r="BHI13" s="43"/>
      <c r="BHJ13" s="43"/>
      <c r="BHK13" s="43"/>
      <c r="BHL13" s="43"/>
      <c r="BHM13" s="43"/>
      <c r="BHN13" s="43"/>
      <c r="BHO13" s="43"/>
      <c r="BHP13" s="43"/>
      <c r="BHQ13" s="43"/>
      <c r="BHR13" s="43"/>
      <c r="BHS13" s="43"/>
      <c r="BHT13" s="43"/>
      <c r="BHU13" s="43"/>
      <c r="BHV13" s="43"/>
      <c r="BHW13" s="43"/>
      <c r="BHX13" s="43"/>
      <c r="BHY13" s="43"/>
      <c r="BHZ13" s="43"/>
      <c r="BIA13" s="43"/>
      <c r="BIB13" s="43"/>
      <c r="BIC13" s="43"/>
      <c r="BID13" s="43"/>
      <c r="BIE13" s="43"/>
      <c r="BIF13" s="43"/>
      <c r="BIG13" s="43"/>
      <c r="BIH13" s="43"/>
      <c r="BII13" s="43"/>
      <c r="BIJ13" s="43"/>
      <c r="BIK13" s="43"/>
      <c r="BIL13" s="43"/>
      <c r="BIM13" s="43"/>
      <c r="BIN13" s="43"/>
      <c r="BIO13" s="43"/>
      <c r="BIP13" s="43"/>
      <c r="BIQ13" s="43"/>
      <c r="BIR13" s="43"/>
      <c r="BIS13" s="43"/>
      <c r="BIT13" s="43"/>
      <c r="BIU13" s="43"/>
      <c r="BIV13" s="43"/>
      <c r="BIW13" s="43"/>
      <c r="BIX13" s="43"/>
      <c r="BIY13" s="43"/>
      <c r="BIZ13" s="43"/>
      <c r="BJA13" s="43"/>
      <c r="BJB13" s="43"/>
      <c r="BJC13" s="43"/>
      <c r="BJD13" s="43"/>
      <c r="BJE13" s="43"/>
      <c r="BJF13" s="43"/>
      <c r="BJG13" s="43"/>
      <c r="BJH13" s="43"/>
      <c r="BJI13" s="43"/>
      <c r="BJJ13" s="43"/>
      <c r="BJK13" s="43"/>
      <c r="BJL13" s="43"/>
      <c r="BJM13" s="43"/>
      <c r="BJN13" s="43"/>
      <c r="BJO13" s="43"/>
      <c r="BJP13" s="43"/>
      <c r="BJQ13" s="43"/>
      <c r="BJR13" s="43"/>
      <c r="BJS13" s="43"/>
      <c r="BJT13" s="43"/>
      <c r="BJU13" s="43"/>
      <c r="BJV13" s="43"/>
      <c r="BJW13" s="43"/>
      <c r="BJX13" s="43"/>
      <c r="BJY13" s="43"/>
      <c r="BJZ13" s="43"/>
      <c r="BKA13" s="43"/>
      <c r="BKB13" s="43"/>
      <c r="BKC13" s="43"/>
      <c r="BKD13" s="43"/>
      <c r="BKE13" s="43"/>
      <c r="BKF13" s="43"/>
      <c r="BKG13" s="43"/>
      <c r="BKH13" s="43"/>
      <c r="BKI13" s="43"/>
      <c r="BKJ13" s="43"/>
      <c r="BKK13" s="43"/>
      <c r="BKL13" s="43"/>
      <c r="BKM13" s="43"/>
      <c r="BKN13" s="43"/>
      <c r="BKO13" s="43"/>
      <c r="BKP13" s="43"/>
      <c r="BKQ13" s="43"/>
      <c r="BKR13" s="43"/>
      <c r="BKS13" s="43"/>
      <c r="BKT13" s="43"/>
      <c r="BKU13" s="43"/>
      <c r="BKV13" s="43"/>
      <c r="BKW13" s="43"/>
      <c r="BKX13" s="43"/>
      <c r="BKY13" s="43"/>
      <c r="BKZ13" s="43"/>
      <c r="BLA13" s="43"/>
      <c r="BLB13" s="43"/>
      <c r="BLC13" s="43"/>
      <c r="BLD13" s="43"/>
      <c r="BLE13" s="43"/>
      <c r="BLF13" s="43"/>
      <c r="BLG13" s="43"/>
      <c r="BLH13" s="43"/>
      <c r="BLI13" s="43"/>
      <c r="BLJ13" s="43"/>
      <c r="BLK13" s="43"/>
      <c r="BLL13" s="43"/>
      <c r="BLM13" s="43"/>
      <c r="BLN13" s="43"/>
      <c r="BLO13" s="43"/>
      <c r="BLP13" s="43"/>
      <c r="BLQ13" s="43"/>
      <c r="BLR13" s="43"/>
      <c r="BLS13" s="43"/>
      <c r="BLT13" s="43"/>
      <c r="BLU13" s="43"/>
      <c r="BLV13" s="43"/>
      <c r="BLW13" s="43"/>
      <c r="BLX13" s="43"/>
      <c r="BLY13" s="43"/>
      <c r="BLZ13" s="43"/>
      <c r="BMA13" s="43"/>
      <c r="BMB13" s="43"/>
      <c r="BMC13" s="43"/>
      <c r="BMD13" s="43"/>
      <c r="BME13" s="43"/>
      <c r="BMF13" s="43"/>
      <c r="BMG13" s="43"/>
      <c r="BMH13" s="43"/>
      <c r="BMI13" s="43"/>
      <c r="BMJ13" s="43"/>
      <c r="BMK13" s="43"/>
      <c r="BML13" s="43"/>
      <c r="BMM13" s="43"/>
      <c r="BMN13" s="43"/>
      <c r="BMO13" s="43"/>
      <c r="BMP13" s="43"/>
      <c r="BMQ13" s="43"/>
      <c r="BMR13" s="43"/>
      <c r="BMS13" s="43"/>
      <c r="BMT13" s="43"/>
      <c r="BMU13" s="43"/>
      <c r="BMV13" s="43"/>
      <c r="BMW13" s="43"/>
      <c r="BMX13" s="43"/>
      <c r="BMY13" s="43"/>
      <c r="BMZ13" s="43"/>
      <c r="BNA13" s="43"/>
      <c r="BNB13" s="43"/>
      <c r="BNC13" s="43"/>
      <c r="BND13" s="43"/>
      <c r="BNE13" s="43"/>
      <c r="BNF13" s="43"/>
      <c r="BNG13" s="43"/>
      <c r="BNH13" s="43"/>
      <c r="BNI13" s="43"/>
      <c r="BNJ13" s="43"/>
      <c r="BNK13" s="43"/>
      <c r="BNL13" s="43"/>
      <c r="BNM13" s="43"/>
      <c r="BNN13" s="43"/>
      <c r="BNO13" s="43"/>
      <c r="BNP13" s="43"/>
      <c r="BNQ13" s="43"/>
      <c r="BNR13" s="43"/>
      <c r="BNS13" s="43"/>
      <c r="BNT13" s="43"/>
      <c r="BNU13" s="43"/>
      <c r="BNV13" s="43"/>
      <c r="BNW13" s="43"/>
      <c r="BNX13" s="43"/>
      <c r="BNY13" s="43"/>
      <c r="BNZ13" s="43"/>
      <c r="BOA13" s="43"/>
      <c r="BOB13" s="43"/>
      <c r="BOC13" s="43"/>
      <c r="BOD13" s="43"/>
      <c r="BOE13" s="43"/>
      <c r="BOF13" s="43"/>
      <c r="BOG13" s="43"/>
      <c r="BOH13" s="43"/>
      <c r="BOI13" s="43"/>
      <c r="BOJ13" s="43"/>
      <c r="BOK13" s="43"/>
      <c r="BOL13" s="43"/>
      <c r="BOM13" s="43"/>
      <c r="BON13" s="43"/>
      <c r="BOO13" s="43"/>
      <c r="BOP13" s="43"/>
      <c r="BOQ13" s="43"/>
      <c r="BOR13" s="43"/>
      <c r="BOS13" s="43"/>
      <c r="BOT13" s="43"/>
      <c r="BOU13" s="43"/>
      <c r="BOV13" s="43"/>
      <c r="BOW13" s="43"/>
      <c r="BOX13" s="43"/>
      <c r="BOY13" s="43"/>
      <c r="BOZ13" s="43"/>
      <c r="BPA13" s="43"/>
      <c r="BPB13" s="43"/>
      <c r="BPC13" s="43"/>
      <c r="BPD13" s="43"/>
      <c r="BPE13" s="43"/>
      <c r="BPF13" s="43"/>
      <c r="BPG13" s="43"/>
      <c r="BPH13" s="43"/>
      <c r="BPI13" s="43"/>
      <c r="BPJ13" s="43"/>
      <c r="BPK13" s="43"/>
      <c r="BPL13" s="43"/>
      <c r="BPM13" s="43"/>
      <c r="BPN13" s="43"/>
      <c r="BPO13" s="43"/>
      <c r="BPP13" s="43"/>
      <c r="BPQ13" s="43"/>
      <c r="BPR13" s="43"/>
      <c r="BPS13" s="43"/>
      <c r="BPT13" s="43"/>
      <c r="BPU13" s="43"/>
      <c r="BPV13" s="43"/>
      <c r="BPW13" s="43"/>
      <c r="BPX13" s="43"/>
      <c r="BPY13" s="43"/>
      <c r="BPZ13" s="43"/>
      <c r="BQA13" s="43"/>
      <c r="BQB13" s="43"/>
      <c r="BQC13" s="43"/>
      <c r="BQD13" s="43"/>
      <c r="BQE13" s="43"/>
      <c r="BQF13" s="43"/>
      <c r="BQG13" s="43"/>
      <c r="BQH13" s="43"/>
      <c r="BQI13" s="43"/>
      <c r="BQJ13" s="43"/>
      <c r="BQK13" s="43"/>
      <c r="BQL13" s="43"/>
      <c r="BQM13" s="43"/>
      <c r="BQN13" s="43"/>
      <c r="BQO13" s="43"/>
      <c r="BQP13" s="43"/>
      <c r="BQQ13" s="43"/>
      <c r="BQR13" s="43"/>
      <c r="BQS13" s="43"/>
      <c r="BQT13" s="43"/>
      <c r="BQU13" s="43"/>
      <c r="BQV13" s="43"/>
      <c r="BQW13" s="43"/>
      <c r="BQX13" s="43"/>
      <c r="BQY13" s="43"/>
      <c r="BQZ13" s="43"/>
      <c r="BRA13" s="43"/>
      <c r="BRB13" s="43"/>
      <c r="BRC13" s="43"/>
      <c r="BRD13" s="43"/>
      <c r="BRE13" s="43"/>
      <c r="BRF13" s="43"/>
      <c r="BRG13" s="43"/>
      <c r="BRH13" s="43"/>
      <c r="BRI13" s="43"/>
      <c r="BRJ13" s="43"/>
      <c r="BRK13" s="43"/>
      <c r="BRL13" s="43"/>
      <c r="BRM13" s="43"/>
      <c r="BRN13" s="43"/>
      <c r="BRO13" s="43"/>
      <c r="BRP13" s="43"/>
      <c r="BRQ13" s="43"/>
      <c r="BRR13" s="43"/>
      <c r="BRS13" s="43"/>
      <c r="BRT13" s="43"/>
      <c r="BRU13" s="43"/>
      <c r="BRV13" s="43"/>
      <c r="BRW13" s="43"/>
      <c r="BRX13" s="43"/>
      <c r="BRY13" s="43"/>
      <c r="BRZ13" s="43"/>
      <c r="BSA13" s="43"/>
      <c r="BSB13" s="43"/>
      <c r="BSC13" s="43"/>
      <c r="BSD13" s="43"/>
      <c r="BSE13" s="43"/>
      <c r="BSF13" s="43"/>
      <c r="BSG13" s="43"/>
      <c r="BSH13" s="43"/>
      <c r="BSI13" s="43"/>
      <c r="BSJ13" s="43"/>
      <c r="BSK13" s="43"/>
      <c r="BSL13" s="43"/>
      <c r="BSM13" s="43"/>
      <c r="BSN13" s="43"/>
      <c r="BSO13" s="43"/>
      <c r="BSP13" s="43"/>
      <c r="BSQ13" s="43"/>
      <c r="BSR13" s="43"/>
      <c r="BSS13" s="43"/>
      <c r="BST13" s="43"/>
      <c r="BSU13" s="43"/>
      <c r="BSV13" s="43"/>
      <c r="BSW13" s="43"/>
      <c r="BSX13" s="43"/>
      <c r="BSY13" s="43"/>
      <c r="BSZ13" s="43"/>
      <c r="BTA13" s="43"/>
      <c r="BTB13" s="43"/>
      <c r="BTC13" s="43"/>
      <c r="BTD13" s="43"/>
      <c r="BTE13" s="43"/>
      <c r="BTF13" s="43"/>
      <c r="BTG13" s="43"/>
      <c r="BTH13" s="43"/>
      <c r="BTI13" s="43"/>
      <c r="BTJ13" s="43"/>
      <c r="BTK13" s="43"/>
      <c r="BTL13" s="43"/>
      <c r="BTM13" s="43"/>
      <c r="BTN13" s="43"/>
      <c r="BTO13" s="43"/>
      <c r="BTP13" s="43"/>
      <c r="BTQ13" s="43"/>
      <c r="BTR13" s="43"/>
      <c r="BTS13" s="43"/>
      <c r="BTT13" s="43"/>
      <c r="BTU13" s="43"/>
      <c r="BTV13" s="43"/>
      <c r="BTW13" s="43"/>
      <c r="BTX13" s="43"/>
      <c r="BTY13" s="43"/>
      <c r="BTZ13" s="43"/>
      <c r="BUA13" s="43"/>
      <c r="BUB13" s="43"/>
      <c r="BUC13" s="43"/>
      <c r="BUD13" s="43"/>
      <c r="BUE13" s="43"/>
      <c r="BUF13" s="43"/>
      <c r="BUG13" s="43"/>
      <c r="BUH13" s="43"/>
      <c r="BUI13" s="43"/>
      <c r="BUJ13" s="43"/>
      <c r="BUK13" s="43"/>
      <c r="BUL13" s="43"/>
      <c r="BUM13" s="43"/>
      <c r="BUN13" s="43"/>
      <c r="BUO13" s="43"/>
      <c r="BUP13" s="43"/>
      <c r="BUQ13" s="43"/>
      <c r="BUR13" s="43"/>
      <c r="BUS13" s="43"/>
      <c r="BUT13" s="43"/>
      <c r="BUU13" s="43"/>
      <c r="BUV13" s="43"/>
      <c r="BUW13" s="43"/>
      <c r="BUX13" s="43"/>
      <c r="BUY13" s="43"/>
      <c r="BUZ13" s="43"/>
      <c r="BVA13" s="43"/>
      <c r="BVB13" s="43"/>
      <c r="BVC13" s="43"/>
      <c r="BVD13" s="43"/>
      <c r="BVE13" s="43"/>
      <c r="BVF13" s="43"/>
      <c r="BVG13" s="43"/>
      <c r="BVH13" s="43"/>
      <c r="BVI13" s="43"/>
      <c r="BVJ13" s="43"/>
      <c r="BVK13" s="43"/>
      <c r="BVL13" s="43"/>
      <c r="BVM13" s="43"/>
      <c r="BVN13" s="43"/>
      <c r="BVO13" s="43"/>
      <c r="BVP13" s="43"/>
      <c r="BVQ13" s="43"/>
      <c r="BVR13" s="43"/>
      <c r="BVS13" s="43"/>
      <c r="BVT13" s="43"/>
      <c r="BVU13" s="43"/>
      <c r="BVV13" s="43"/>
      <c r="BVW13" s="43"/>
      <c r="BVX13" s="43"/>
      <c r="BVY13" s="43"/>
      <c r="BVZ13" s="43"/>
      <c r="BWA13" s="43"/>
      <c r="BWB13" s="43"/>
      <c r="BWC13" s="43"/>
      <c r="BWD13" s="43"/>
      <c r="BWE13" s="43"/>
      <c r="BWF13" s="43"/>
      <c r="BWG13" s="43"/>
      <c r="BWH13" s="43"/>
      <c r="BWI13" s="43"/>
      <c r="BWJ13" s="43"/>
      <c r="BWK13" s="43"/>
      <c r="BWL13" s="43"/>
      <c r="BWM13" s="43"/>
      <c r="BWN13" s="43"/>
      <c r="BWO13" s="43"/>
      <c r="BWP13" s="43"/>
      <c r="BWQ13" s="43"/>
      <c r="BWR13" s="43"/>
      <c r="BWS13" s="43"/>
      <c r="BWT13" s="43"/>
      <c r="BWU13" s="43"/>
      <c r="BWV13" s="43"/>
      <c r="BWW13" s="43"/>
      <c r="BWX13" s="43"/>
      <c r="BWY13" s="43"/>
      <c r="BWZ13" s="43"/>
      <c r="BXA13" s="43"/>
      <c r="BXB13" s="43"/>
      <c r="BXC13" s="43"/>
      <c r="BXD13" s="43"/>
      <c r="BXE13" s="43"/>
      <c r="BXF13" s="43"/>
      <c r="BXG13" s="43"/>
      <c r="BXH13" s="43"/>
      <c r="BXI13" s="43"/>
      <c r="BXJ13" s="43"/>
      <c r="BXK13" s="43"/>
      <c r="BXL13" s="43"/>
      <c r="BXM13" s="43"/>
      <c r="BXN13" s="43"/>
      <c r="BXO13" s="43"/>
      <c r="BXP13" s="43"/>
      <c r="BXQ13" s="43"/>
      <c r="BXR13" s="43"/>
      <c r="BXS13" s="43"/>
      <c r="BXT13" s="43"/>
      <c r="BXU13" s="43"/>
      <c r="BXV13" s="43"/>
      <c r="BXW13" s="43"/>
      <c r="BXX13" s="43"/>
      <c r="BXY13" s="43"/>
      <c r="BXZ13" s="43"/>
      <c r="BYA13" s="43"/>
      <c r="BYB13" s="43"/>
      <c r="BYC13" s="43"/>
      <c r="BYD13" s="43"/>
      <c r="BYE13" s="43"/>
      <c r="BYF13" s="43"/>
      <c r="BYG13" s="43"/>
      <c r="BYH13" s="43"/>
      <c r="BYI13" s="43"/>
      <c r="BYJ13" s="43"/>
      <c r="BYK13" s="43"/>
      <c r="BYL13" s="43"/>
      <c r="BYM13" s="43"/>
      <c r="BYN13" s="43"/>
      <c r="BYO13" s="43"/>
      <c r="BYP13" s="43"/>
      <c r="BYQ13" s="43"/>
      <c r="BYR13" s="43"/>
      <c r="BYS13" s="43"/>
      <c r="BYT13" s="43"/>
      <c r="BYU13" s="43"/>
      <c r="BYV13" s="43"/>
      <c r="BYW13" s="43"/>
      <c r="BYX13" s="43"/>
      <c r="BYY13" s="43"/>
      <c r="BYZ13" s="43"/>
      <c r="BZA13" s="43"/>
      <c r="BZB13" s="43"/>
      <c r="BZC13" s="43"/>
      <c r="BZD13" s="43"/>
      <c r="BZE13" s="43"/>
      <c r="BZF13" s="43"/>
      <c r="BZG13" s="43"/>
      <c r="BZH13" s="43"/>
      <c r="BZI13" s="43"/>
      <c r="BZJ13" s="43"/>
      <c r="BZK13" s="43"/>
      <c r="BZL13" s="43"/>
      <c r="BZM13" s="43"/>
      <c r="BZN13" s="43"/>
      <c r="BZO13" s="43"/>
      <c r="BZP13" s="43"/>
      <c r="BZQ13" s="43"/>
      <c r="BZR13" s="43"/>
      <c r="BZS13" s="43"/>
      <c r="BZT13" s="43"/>
      <c r="BZU13" s="43"/>
      <c r="BZV13" s="43"/>
      <c r="BZW13" s="43"/>
      <c r="BZX13" s="43"/>
      <c r="BZY13" s="43"/>
      <c r="BZZ13" s="43"/>
      <c r="CAA13" s="43"/>
      <c r="CAB13" s="43"/>
      <c r="CAC13" s="43"/>
      <c r="CAD13" s="43"/>
      <c r="CAE13" s="43"/>
      <c r="CAF13" s="43"/>
      <c r="CAG13" s="43"/>
      <c r="CAH13" s="43"/>
      <c r="CAI13" s="43"/>
      <c r="CAJ13" s="43"/>
      <c r="CAK13" s="43"/>
      <c r="CAL13" s="43"/>
      <c r="CAM13" s="43"/>
      <c r="CAN13" s="43"/>
      <c r="CAO13" s="43"/>
      <c r="CAP13" s="43"/>
      <c r="CAQ13" s="43"/>
      <c r="CAR13" s="43"/>
      <c r="CAS13" s="43"/>
      <c r="CAT13" s="43"/>
      <c r="CAU13" s="43"/>
      <c r="CAV13" s="43"/>
      <c r="CAW13" s="43"/>
      <c r="CAX13" s="43"/>
      <c r="CAY13" s="43"/>
      <c r="CAZ13" s="43"/>
      <c r="CBA13" s="43"/>
      <c r="CBB13" s="43"/>
      <c r="CBC13" s="43"/>
      <c r="CBD13" s="43"/>
      <c r="CBE13" s="43"/>
      <c r="CBF13" s="43"/>
      <c r="CBG13" s="43"/>
      <c r="CBH13" s="43"/>
      <c r="CBI13" s="43"/>
      <c r="CBJ13" s="43"/>
      <c r="CBK13" s="43"/>
      <c r="CBL13" s="43"/>
      <c r="CBM13" s="43"/>
      <c r="CBN13" s="43"/>
      <c r="CBO13" s="43"/>
      <c r="CBP13" s="43"/>
      <c r="CBQ13" s="43"/>
      <c r="CBR13" s="43"/>
      <c r="CBS13" s="43"/>
      <c r="CBT13" s="43"/>
      <c r="CBU13" s="43"/>
      <c r="CBV13" s="43"/>
      <c r="CBW13" s="43"/>
      <c r="CBX13" s="43"/>
      <c r="CBY13" s="43"/>
      <c r="CBZ13" s="43"/>
      <c r="CCA13" s="43"/>
      <c r="CCB13" s="43"/>
      <c r="CCC13" s="43"/>
      <c r="CCD13" s="43"/>
      <c r="CCE13" s="43"/>
      <c r="CCF13" s="43"/>
      <c r="CCG13" s="43"/>
      <c r="CCH13" s="43"/>
      <c r="CCI13" s="43"/>
      <c r="CCJ13" s="43"/>
      <c r="CCK13" s="43"/>
      <c r="CCL13" s="43"/>
      <c r="CCM13" s="43"/>
      <c r="CCN13" s="43"/>
      <c r="CCO13" s="43"/>
      <c r="CCP13" s="43"/>
      <c r="CCQ13" s="43"/>
      <c r="CCR13" s="43"/>
      <c r="CCS13" s="43"/>
      <c r="CCT13" s="43"/>
      <c r="CCU13" s="43"/>
      <c r="CCV13" s="43"/>
      <c r="CCW13" s="43"/>
      <c r="CCX13" s="43"/>
      <c r="CCY13" s="43"/>
      <c r="CCZ13" s="43"/>
      <c r="CDA13" s="43"/>
      <c r="CDB13" s="43"/>
      <c r="CDC13" s="43"/>
      <c r="CDD13" s="43"/>
      <c r="CDE13" s="43"/>
      <c r="CDF13" s="43"/>
      <c r="CDG13" s="43"/>
      <c r="CDH13" s="43"/>
      <c r="CDI13" s="43"/>
      <c r="CDJ13" s="43"/>
      <c r="CDK13" s="43"/>
      <c r="CDL13" s="43"/>
      <c r="CDM13" s="43"/>
      <c r="CDN13" s="43"/>
      <c r="CDO13" s="43"/>
      <c r="CDP13" s="43"/>
      <c r="CDQ13" s="43"/>
      <c r="CDR13" s="43"/>
      <c r="CDS13" s="43"/>
      <c r="CDT13" s="43"/>
      <c r="CDU13" s="43"/>
      <c r="CDV13" s="43"/>
      <c r="CDW13" s="43"/>
      <c r="CDX13" s="43"/>
      <c r="CDY13" s="43"/>
      <c r="CDZ13" s="43"/>
      <c r="CEA13" s="43"/>
      <c r="CEB13" s="43"/>
      <c r="CEC13" s="43"/>
      <c r="CED13" s="43"/>
      <c r="CEE13" s="43"/>
      <c r="CEF13" s="43"/>
      <c r="CEG13" s="43"/>
      <c r="CEH13" s="43"/>
      <c r="CEI13" s="43"/>
      <c r="CEJ13" s="43"/>
      <c r="CEK13" s="43"/>
      <c r="CEL13" s="43"/>
      <c r="CEM13" s="43"/>
      <c r="CEN13" s="43"/>
      <c r="CEO13" s="43"/>
      <c r="CEP13" s="43"/>
      <c r="CEQ13" s="43"/>
      <c r="CER13" s="43"/>
      <c r="CES13" s="43"/>
      <c r="CET13" s="43"/>
      <c r="CEU13" s="43"/>
      <c r="CEV13" s="43"/>
      <c r="CEW13" s="43"/>
      <c r="CEX13" s="43"/>
      <c r="CEY13" s="43"/>
      <c r="CEZ13" s="43"/>
      <c r="CFA13" s="43"/>
      <c r="CFB13" s="43"/>
      <c r="CFC13" s="43"/>
      <c r="CFD13" s="43"/>
      <c r="CFE13" s="43"/>
      <c r="CFF13" s="43"/>
      <c r="CFG13" s="43"/>
      <c r="CFH13" s="43"/>
      <c r="CFI13" s="43"/>
      <c r="CFJ13" s="43"/>
      <c r="CFK13" s="43"/>
      <c r="CFL13" s="43"/>
      <c r="CFM13" s="43"/>
      <c r="CFN13" s="43"/>
      <c r="CFO13" s="43"/>
      <c r="CFP13" s="43"/>
      <c r="CFQ13" s="43"/>
      <c r="CFR13" s="43"/>
      <c r="CFS13" s="43"/>
      <c r="CFT13" s="43"/>
      <c r="CFU13" s="43"/>
      <c r="CFV13" s="43"/>
      <c r="CFW13" s="43"/>
      <c r="CFX13" s="43"/>
      <c r="CFY13" s="43"/>
      <c r="CFZ13" s="43"/>
      <c r="CGA13" s="43"/>
      <c r="CGB13" s="43"/>
      <c r="CGC13" s="43"/>
      <c r="CGD13" s="43"/>
      <c r="CGE13" s="43"/>
      <c r="CGF13" s="43"/>
      <c r="CGG13" s="43"/>
      <c r="CGH13" s="43"/>
      <c r="CGI13" s="43"/>
      <c r="CGJ13" s="43"/>
      <c r="CGK13" s="43"/>
      <c r="CGL13" s="43"/>
      <c r="CGM13" s="43"/>
      <c r="CGN13" s="43"/>
      <c r="CGO13" s="43"/>
      <c r="CGP13" s="43"/>
      <c r="CGQ13" s="43"/>
      <c r="CGR13" s="43"/>
      <c r="CGS13" s="43"/>
      <c r="CGT13" s="43"/>
      <c r="CGU13" s="43"/>
      <c r="CGV13" s="43"/>
      <c r="CGW13" s="43"/>
      <c r="CGX13" s="43"/>
      <c r="CGY13" s="43"/>
      <c r="CGZ13" s="43"/>
      <c r="CHA13" s="43"/>
      <c r="CHB13" s="43"/>
      <c r="CHC13" s="43"/>
      <c r="CHD13" s="43"/>
      <c r="CHE13" s="43"/>
      <c r="CHF13" s="43"/>
      <c r="CHG13" s="43"/>
      <c r="CHH13" s="43"/>
      <c r="CHI13" s="43"/>
      <c r="CHJ13" s="43"/>
      <c r="CHK13" s="43"/>
      <c r="CHL13" s="43"/>
      <c r="CHM13" s="43"/>
      <c r="CHN13" s="43"/>
      <c r="CHO13" s="43"/>
      <c r="CHP13" s="43"/>
      <c r="CHQ13" s="43"/>
      <c r="CHR13" s="43"/>
      <c r="CHS13" s="43"/>
      <c r="CHT13" s="43"/>
      <c r="CHU13" s="43"/>
      <c r="CHV13" s="43"/>
      <c r="CHW13" s="43"/>
      <c r="CHX13" s="43"/>
      <c r="CHY13" s="43"/>
      <c r="CHZ13" s="43"/>
      <c r="CIA13" s="43"/>
      <c r="CIB13" s="43"/>
      <c r="CIC13" s="43"/>
      <c r="CID13" s="43"/>
      <c r="CIE13" s="43"/>
      <c r="CIF13" s="43"/>
      <c r="CIG13" s="43"/>
      <c r="CIH13" s="43"/>
      <c r="CII13" s="43"/>
      <c r="CIJ13" s="43"/>
      <c r="CIK13" s="43"/>
      <c r="CIL13" s="43"/>
      <c r="CIM13" s="43"/>
      <c r="CIN13" s="43"/>
      <c r="CIO13" s="43"/>
      <c r="CIP13" s="43"/>
      <c r="CIQ13" s="43"/>
      <c r="CIR13" s="43"/>
      <c r="CIS13" s="43"/>
      <c r="CIT13" s="43"/>
      <c r="CIU13" s="43"/>
      <c r="CIV13" s="43"/>
      <c r="CIW13" s="43"/>
      <c r="CIX13" s="43"/>
      <c r="CIY13" s="43"/>
      <c r="CIZ13" s="43"/>
      <c r="CJA13" s="43"/>
      <c r="CJB13" s="43"/>
      <c r="CJC13" s="43"/>
      <c r="CJD13" s="43"/>
      <c r="CJE13" s="43"/>
      <c r="CJF13" s="43"/>
      <c r="CJG13" s="43"/>
      <c r="CJH13" s="43"/>
      <c r="CJI13" s="43"/>
      <c r="CJJ13" s="43"/>
      <c r="CJK13" s="43"/>
      <c r="CJL13" s="43"/>
      <c r="CJM13" s="43"/>
      <c r="CJN13" s="43"/>
      <c r="CJO13" s="43"/>
      <c r="CJP13" s="43"/>
      <c r="CJQ13" s="43"/>
      <c r="CJR13" s="43"/>
      <c r="CJS13" s="43"/>
      <c r="CJT13" s="43"/>
      <c r="CJU13" s="43"/>
      <c r="CJV13" s="43"/>
      <c r="CJW13" s="43"/>
      <c r="CJX13" s="43"/>
      <c r="CJY13" s="43"/>
      <c r="CJZ13" s="43"/>
      <c r="CKA13" s="43"/>
      <c r="CKB13" s="43"/>
      <c r="CKC13" s="43"/>
      <c r="CKD13" s="43"/>
      <c r="CKE13" s="43"/>
      <c r="CKF13" s="43"/>
      <c r="CKG13" s="43"/>
      <c r="CKH13" s="43"/>
      <c r="CKI13" s="43"/>
      <c r="CKJ13" s="43"/>
      <c r="CKK13" s="43"/>
      <c r="CKL13" s="43"/>
      <c r="CKM13" s="43"/>
      <c r="CKN13" s="43"/>
      <c r="CKO13" s="43"/>
      <c r="CKP13" s="43"/>
      <c r="CKQ13" s="43"/>
      <c r="CKR13" s="43"/>
      <c r="CKS13" s="43"/>
      <c r="CKT13" s="43"/>
      <c r="CKU13" s="43"/>
      <c r="CKV13" s="43"/>
      <c r="CKW13" s="43"/>
      <c r="CKX13" s="43"/>
      <c r="CKY13" s="43"/>
      <c r="CKZ13" s="43"/>
      <c r="CLA13" s="43"/>
      <c r="CLB13" s="43"/>
      <c r="CLC13" s="43"/>
      <c r="CLD13" s="43"/>
      <c r="CLE13" s="43"/>
      <c r="CLF13" s="43"/>
      <c r="CLG13" s="43"/>
      <c r="CLH13" s="43"/>
      <c r="CLI13" s="43"/>
      <c r="CLJ13" s="43"/>
      <c r="CLK13" s="43"/>
      <c r="CLL13" s="43"/>
      <c r="CLM13" s="43"/>
      <c r="CLN13" s="43"/>
      <c r="CLO13" s="43"/>
      <c r="CLP13" s="43"/>
      <c r="CLQ13" s="43"/>
      <c r="CLR13" s="43"/>
      <c r="CLS13" s="43"/>
      <c r="CLT13" s="43"/>
      <c r="CLU13" s="43"/>
      <c r="CLV13" s="43"/>
      <c r="CLW13" s="43"/>
      <c r="CLX13" s="43"/>
      <c r="CLY13" s="43"/>
      <c r="CLZ13" s="43"/>
      <c r="CMA13" s="43"/>
      <c r="CMB13" s="43"/>
      <c r="CMC13" s="43"/>
      <c r="CMD13" s="43"/>
      <c r="CME13" s="43"/>
      <c r="CMF13" s="43"/>
      <c r="CMG13" s="43"/>
      <c r="CMH13" s="43"/>
      <c r="CMI13" s="43"/>
      <c r="CMJ13" s="43"/>
      <c r="CMK13" s="43"/>
      <c r="CML13" s="43"/>
      <c r="CMM13" s="43"/>
      <c r="CMN13" s="43"/>
      <c r="CMO13" s="43"/>
      <c r="CMP13" s="43"/>
      <c r="CMQ13" s="43"/>
      <c r="CMR13" s="43"/>
      <c r="CMS13" s="43"/>
      <c r="CMT13" s="43"/>
      <c r="CMU13" s="43"/>
      <c r="CMV13" s="43"/>
      <c r="CMW13" s="43"/>
      <c r="CMX13" s="43"/>
      <c r="CMY13" s="43"/>
      <c r="CMZ13" s="43"/>
      <c r="CNA13" s="43"/>
      <c r="CNB13" s="43"/>
      <c r="CNC13" s="43"/>
      <c r="CND13" s="43"/>
      <c r="CNE13" s="43"/>
      <c r="CNF13" s="43"/>
      <c r="CNG13" s="43"/>
      <c r="CNH13" s="43"/>
      <c r="CNI13" s="43"/>
      <c r="CNJ13" s="43"/>
      <c r="CNK13" s="43"/>
      <c r="CNL13" s="43"/>
      <c r="CNM13" s="43"/>
      <c r="CNN13" s="43"/>
      <c r="CNO13" s="43"/>
      <c r="CNP13" s="43"/>
      <c r="CNQ13" s="43"/>
      <c r="CNR13" s="43"/>
      <c r="CNS13" s="43"/>
      <c r="CNT13" s="43"/>
      <c r="CNU13" s="43"/>
      <c r="CNV13" s="43"/>
      <c r="CNW13" s="43"/>
      <c r="CNX13" s="43"/>
      <c r="CNY13" s="43"/>
      <c r="CNZ13" s="43"/>
      <c r="COA13" s="43"/>
      <c r="COB13" s="43"/>
      <c r="COC13" s="43"/>
      <c r="COD13" s="43"/>
      <c r="COE13" s="43"/>
      <c r="COF13" s="43"/>
      <c r="COG13" s="43"/>
      <c r="COH13" s="43"/>
      <c r="COI13" s="43"/>
      <c r="COJ13" s="43"/>
      <c r="COK13" s="43"/>
      <c r="COL13" s="43"/>
      <c r="COM13" s="43"/>
      <c r="CON13" s="43"/>
      <c r="COO13" s="43"/>
      <c r="COP13" s="43"/>
      <c r="COQ13" s="43"/>
      <c r="COR13" s="43"/>
      <c r="COS13" s="43"/>
      <c r="COT13" s="43"/>
      <c r="COU13" s="43"/>
      <c r="COV13" s="43"/>
      <c r="COW13" s="43"/>
      <c r="COX13" s="43"/>
      <c r="COY13" s="43"/>
      <c r="COZ13" s="43"/>
      <c r="CPA13" s="43"/>
      <c r="CPB13" s="43"/>
      <c r="CPC13" s="43"/>
      <c r="CPD13" s="43"/>
      <c r="CPE13" s="43"/>
      <c r="CPF13" s="43"/>
      <c r="CPG13" s="43"/>
      <c r="CPH13" s="43"/>
      <c r="CPI13" s="43"/>
      <c r="CPJ13" s="43"/>
      <c r="CPK13" s="43"/>
      <c r="CPL13" s="43"/>
      <c r="CPM13" s="43"/>
      <c r="CPN13" s="43"/>
      <c r="CPO13" s="43"/>
      <c r="CPP13" s="43"/>
      <c r="CPQ13" s="43"/>
      <c r="CPR13" s="43"/>
      <c r="CPS13" s="43"/>
      <c r="CPT13" s="43"/>
      <c r="CPU13" s="43"/>
      <c r="CPV13" s="43"/>
      <c r="CPW13" s="43"/>
      <c r="CPX13" s="43"/>
      <c r="CPY13" s="43"/>
      <c r="CPZ13" s="43"/>
      <c r="CQA13" s="43"/>
      <c r="CQB13" s="43"/>
      <c r="CQC13" s="43"/>
      <c r="CQD13" s="43"/>
      <c r="CQE13" s="43"/>
      <c r="CQF13" s="43"/>
      <c r="CQG13" s="43"/>
      <c r="CQH13" s="43"/>
      <c r="CQI13" s="43"/>
      <c r="CQJ13" s="43"/>
      <c r="CQK13" s="43"/>
      <c r="CQL13" s="43"/>
      <c r="CQM13" s="43"/>
      <c r="CQN13" s="43"/>
      <c r="CQO13" s="43"/>
      <c r="CQP13" s="43"/>
      <c r="CQQ13" s="43"/>
      <c r="CQR13" s="43"/>
      <c r="CQS13" s="43"/>
      <c r="CQT13" s="43"/>
      <c r="CQU13" s="43"/>
      <c r="CQV13" s="43"/>
      <c r="CQW13" s="43"/>
      <c r="CQX13" s="43"/>
      <c r="CQY13" s="43"/>
      <c r="CQZ13" s="43"/>
      <c r="CRA13" s="43"/>
      <c r="CRB13" s="43"/>
      <c r="CRC13" s="43"/>
      <c r="CRD13" s="43"/>
      <c r="CRE13" s="43"/>
      <c r="CRF13" s="43"/>
      <c r="CRG13" s="43"/>
      <c r="CRH13" s="43"/>
      <c r="CRI13" s="43"/>
      <c r="CRJ13" s="43"/>
      <c r="CRK13" s="43"/>
      <c r="CRL13" s="43"/>
      <c r="CRM13" s="43"/>
      <c r="CRN13" s="43"/>
      <c r="CRO13" s="43"/>
      <c r="CRP13" s="43"/>
      <c r="CRQ13" s="43"/>
      <c r="CRR13" s="43"/>
      <c r="CRS13" s="43"/>
      <c r="CRT13" s="43"/>
      <c r="CRU13" s="43"/>
      <c r="CRV13" s="43"/>
      <c r="CRW13" s="43"/>
      <c r="CRX13" s="43"/>
      <c r="CRY13" s="43"/>
      <c r="CRZ13" s="43"/>
      <c r="CSA13" s="43"/>
      <c r="CSB13" s="43"/>
      <c r="CSC13" s="43"/>
      <c r="CSD13" s="43"/>
      <c r="CSE13" s="43"/>
      <c r="CSF13" s="43"/>
      <c r="CSG13" s="43"/>
      <c r="CSH13" s="43"/>
      <c r="CSI13" s="43"/>
      <c r="CSJ13" s="43"/>
      <c r="CSK13" s="43"/>
      <c r="CSL13" s="43"/>
      <c r="CSM13" s="43"/>
      <c r="CSN13" s="43"/>
      <c r="CSO13" s="43"/>
      <c r="CSP13" s="43"/>
      <c r="CSQ13" s="43"/>
      <c r="CSR13" s="43"/>
      <c r="CSS13" s="43"/>
      <c r="CST13" s="43"/>
      <c r="CSU13" s="43"/>
      <c r="CSV13" s="43"/>
      <c r="CSW13" s="43"/>
      <c r="CSX13" s="43"/>
      <c r="CSY13" s="43"/>
      <c r="CSZ13" s="43"/>
      <c r="CTA13" s="43"/>
      <c r="CTB13" s="43"/>
      <c r="CTC13" s="43"/>
      <c r="CTD13" s="43"/>
      <c r="CTE13" s="43"/>
      <c r="CTF13" s="43"/>
      <c r="CTG13" s="43"/>
      <c r="CTH13" s="43"/>
      <c r="CTI13" s="43"/>
      <c r="CTJ13" s="43"/>
      <c r="CTK13" s="43"/>
      <c r="CTL13" s="43"/>
      <c r="CTM13" s="43"/>
      <c r="CTN13" s="43"/>
      <c r="CTO13" s="43"/>
      <c r="CTP13" s="43"/>
      <c r="CTQ13" s="43"/>
      <c r="CTR13" s="43"/>
      <c r="CTS13" s="43"/>
      <c r="CTT13" s="43"/>
      <c r="CTU13" s="43"/>
      <c r="CTV13" s="43"/>
      <c r="CTW13" s="43"/>
      <c r="CTX13" s="43"/>
      <c r="CTY13" s="43"/>
      <c r="CTZ13" s="43"/>
      <c r="CUA13" s="43"/>
      <c r="CUB13" s="43"/>
      <c r="CUC13" s="43"/>
      <c r="CUD13" s="43"/>
      <c r="CUE13" s="43"/>
      <c r="CUF13" s="43"/>
      <c r="CUG13" s="43"/>
      <c r="CUH13" s="43"/>
      <c r="CUI13" s="43"/>
      <c r="CUJ13" s="43"/>
      <c r="CUK13" s="43"/>
      <c r="CUL13" s="43"/>
      <c r="CUM13" s="43"/>
      <c r="CUN13" s="43"/>
      <c r="CUO13" s="43"/>
      <c r="CUP13" s="43"/>
      <c r="CUQ13" s="43"/>
      <c r="CUR13" s="43"/>
      <c r="CUS13" s="43"/>
      <c r="CUT13" s="43"/>
      <c r="CUU13" s="43"/>
      <c r="CUV13" s="43"/>
      <c r="CUW13" s="43"/>
      <c r="CUX13" s="43"/>
      <c r="CUY13" s="43"/>
      <c r="CUZ13" s="43"/>
      <c r="CVA13" s="43"/>
      <c r="CVB13" s="43"/>
      <c r="CVC13" s="43"/>
      <c r="CVD13" s="43"/>
      <c r="CVE13" s="43"/>
      <c r="CVF13" s="43"/>
      <c r="CVG13" s="43"/>
      <c r="CVH13" s="43"/>
      <c r="CVI13" s="43"/>
      <c r="CVJ13" s="43"/>
      <c r="CVK13" s="43"/>
      <c r="CVL13" s="43"/>
      <c r="CVM13" s="43"/>
      <c r="CVN13" s="43"/>
      <c r="CVO13" s="43"/>
      <c r="CVP13" s="43"/>
      <c r="CVQ13" s="43"/>
      <c r="CVR13" s="43"/>
      <c r="CVS13" s="43"/>
      <c r="CVT13" s="43"/>
      <c r="CVU13" s="43"/>
      <c r="CVV13" s="43"/>
      <c r="CVW13" s="43"/>
      <c r="CVX13" s="43"/>
      <c r="CVY13" s="43"/>
      <c r="CVZ13" s="43"/>
      <c r="CWA13" s="43"/>
      <c r="CWB13" s="43"/>
      <c r="CWC13" s="43"/>
      <c r="CWD13" s="43"/>
      <c r="CWE13" s="43"/>
      <c r="CWF13" s="43"/>
      <c r="CWG13" s="43"/>
      <c r="CWH13" s="43"/>
      <c r="CWI13" s="43"/>
      <c r="CWJ13" s="43"/>
      <c r="CWK13" s="43"/>
      <c r="CWL13" s="43"/>
      <c r="CWM13" s="43"/>
      <c r="CWN13" s="43"/>
      <c r="CWO13" s="43"/>
      <c r="CWP13" s="43"/>
      <c r="CWQ13" s="43"/>
      <c r="CWR13" s="43"/>
      <c r="CWS13" s="43"/>
      <c r="CWT13" s="43"/>
      <c r="CWU13" s="43"/>
      <c r="CWV13" s="43"/>
      <c r="CWW13" s="43"/>
      <c r="CWX13" s="43"/>
      <c r="CWY13" s="43"/>
      <c r="CWZ13" s="43"/>
      <c r="CXA13" s="43"/>
      <c r="CXB13" s="43"/>
      <c r="CXC13" s="43"/>
      <c r="CXD13" s="43"/>
      <c r="CXE13" s="43"/>
      <c r="CXF13" s="43"/>
      <c r="CXG13" s="43"/>
      <c r="CXH13" s="43"/>
      <c r="CXI13" s="43"/>
      <c r="CXJ13" s="43"/>
      <c r="CXK13" s="43"/>
      <c r="CXL13" s="43"/>
      <c r="CXM13" s="43"/>
      <c r="CXN13" s="43"/>
      <c r="CXO13" s="43"/>
      <c r="CXP13" s="43"/>
      <c r="CXQ13" s="43"/>
      <c r="CXR13" s="43"/>
      <c r="CXS13" s="43"/>
      <c r="CXT13" s="43"/>
      <c r="CXU13" s="43"/>
      <c r="CXV13" s="43"/>
      <c r="CXW13" s="43"/>
      <c r="CXX13" s="43"/>
      <c r="CXY13" s="43"/>
      <c r="CXZ13" s="43"/>
      <c r="CYA13" s="43"/>
      <c r="CYB13" s="43"/>
      <c r="CYC13" s="43"/>
      <c r="CYD13" s="43"/>
      <c r="CYE13" s="43"/>
      <c r="CYF13" s="43"/>
      <c r="CYG13" s="43"/>
      <c r="CYH13" s="43"/>
      <c r="CYI13" s="43"/>
      <c r="CYJ13" s="43"/>
      <c r="CYK13" s="43"/>
      <c r="CYL13" s="43"/>
      <c r="CYM13" s="43"/>
      <c r="CYN13" s="43"/>
      <c r="CYO13" s="43"/>
      <c r="CYP13" s="43"/>
      <c r="CYQ13" s="43"/>
      <c r="CYR13" s="43"/>
      <c r="CYS13" s="43"/>
      <c r="CYT13" s="43"/>
      <c r="CYU13" s="43"/>
      <c r="CYV13" s="43"/>
      <c r="CYW13" s="43"/>
      <c r="CYX13" s="43"/>
      <c r="CYY13" s="43"/>
      <c r="CYZ13" s="43"/>
      <c r="CZA13" s="43"/>
      <c r="CZB13" s="43"/>
      <c r="CZC13" s="43"/>
      <c r="CZD13" s="43"/>
      <c r="CZE13" s="43"/>
      <c r="CZF13" s="43"/>
      <c r="CZG13" s="43"/>
      <c r="CZH13" s="43"/>
      <c r="CZI13" s="43"/>
      <c r="CZJ13" s="43"/>
      <c r="CZK13" s="43"/>
      <c r="CZL13" s="43"/>
      <c r="CZM13" s="43"/>
      <c r="CZN13" s="43"/>
      <c r="CZO13" s="43"/>
      <c r="CZP13" s="43"/>
      <c r="CZQ13" s="43"/>
      <c r="CZR13" s="43"/>
      <c r="CZS13" s="43"/>
      <c r="CZT13" s="43"/>
      <c r="CZU13" s="43"/>
      <c r="CZV13" s="43"/>
      <c r="CZW13" s="43"/>
      <c r="CZX13" s="43"/>
      <c r="CZY13" s="43"/>
      <c r="CZZ13" s="43"/>
      <c r="DAA13" s="43"/>
      <c r="DAB13" s="43"/>
      <c r="DAC13" s="43"/>
      <c r="DAD13" s="43"/>
      <c r="DAE13" s="43"/>
      <c r="DAF13" s="43"/>
      <c r="DAG13" s="43"/>
      <c r="DAH13" s="43"/>
      <c r="DAI13" s="43"/>
      <c r="DAJ13" s="43"/>
      <c r="DAK13" s="43"/>
      <c r="DAL13" s="43"/>
      <c r="DAM13" s="43"/>
      <c r="DAN13" s="43"/>
      <c r="DAO13" s="43"/>
      <c r="DAP13" s="43"/>
      <c r="DAQ13" s="43"/>
      <c r="DAR13" s="43"/>
      <c r="DAS13" s="43"/>
      <c r="DAT13" s="43"/>
      <c r="DAU13" s="43"/>
      <c r="DAV13" s="43"/>
      <c r="DAW13" s="43"/>
      <c r="DAX13" s="43"/>
      <c r="DAY13" s="43"/>
      <c r="DAZ13" s="43"/>
      <c r="DBA13" s="43"/>
      <c r="DBB13" s="43"/>
      <c r="DBC13" s="43"/>
      <c r="DBD13" s="43"/>
      <c r="DBE13" s="43"/>
      <c r="DBF13" s="43"/>
      <c r="DBG13" s="43"/>
      <c r="DBH13" s="43"/>
      <c r="DBI13" s="43"/>
      <c r="DBJ13" s="43"/>
      <c r="DBK13" s="43"/>
      <c r="DBL13" s="43"/>
      <c r="DBM13" s="43"/>
      <c r="DBN13" s="43"/>
      <c r="DBO13" s="43"/>
      <c r="DBP13" s="43"/>
      <c r="DBQ13" s="43"/>
      <c r="DBR13" s="43"/>
      <c r="DBS13" s="43"/>
      <c r="DBT13" s="43"/>
      <c r="DBU13" s="43"/>
      <c r="DBV13" s="43"/>
      <c r="DBW13" s="43"/>
      <c r="DBX13" s="43"/>
      <c r="DBY13" s="43"/>
      <c r="DBZ13" s="43"/>
      <c r="DCA13" s="43"/>
      <c r="DCB13" s="43"/>
      <c r="DCC13" s="43"/>
      <c r="DCD13" s="43"/>
      <c r="DCE13" s="43"/>
      <c r="DCF13" s="43"/>
      <c r="DCG13" s="43"/>
      <c r="DCH13" s="43"/>
      <c r="DCI13" s="43"/>
      <c r="DCJ13" s="43"/>
      <c r="DCK13" s="43"/>
      <c r="DCL13" s="43"/>
      <c r="DCM13" s="43"/>
      <c r="DCN13" s="43"/>
      <c r="DCO13" s="43"/>
      <c r="DCP13" s="43"/>
      <c r="DCQ13" s="43"/>
      <c r="DCR13" s="43"/>
      <c r="DCS13" s="43"/>
      <c r="DCT13" s="43"/>
      <c r="DCU13" s="43"/>
      <c r="DCV13" s="43"/>
      <c r="DCW13" s="43"/>
      <c r="DCX13" s="43"/>
      <c r="DCY13" s="43"/>
      <c r="DCZ13" s="43"/>
      <c r="DDA13" s="43"/>
      <c r="DDB13" s="43"/>
      <c r="DDC13" s="43"/>
      <c r="DDD13" s="43"/>
      <c r="DDE13" s="43"/>
      <c r="DDF13" s="43"/>
      <c r="DDG13" s="43"/>
      <c r="DDH13" s="43"/>
      <c r="DDI13" s="43"/>
      <c r="DDJ13" s="43"/>
      <c r="DDK13" s="43"/>
      <c r="DDL13" s="43"/>
      <c r="DDM13" s="43"/>
      <c r="DDN13" s="43"/>
      <c r="DDO13" s="43"/>
      <c r="DDP13" s="43"/>
      <c r="DDQ13" s="43"/>
      <c r="DDR13" s="43"/>
      <c r="DDS13" s="43"/>
      <c r="DDT13" s="43"/>
      <c r="DDU13" s="43"/>
      <c r="DDV13" s="43"/>
      <c r="DDW13" s="43"/>
      <c r="DDX13" s="43"/>
      <c r="DDY13" s="43"/>
      <c r="DDZ13" s="43"/>
      <c r="DEA13" s="43"/>
      <c r="DEB13" s="43"/>
      <c r="DEC13" s="43"/>
      <c r="DED13" s="43"/>
      <c r="DEE13" s="43"/>
      <c r="DEF13" s="43"/>
      <c r="DEG13" s="43"/>
      <c r="DEH13" s="43"/>
      <c r="DEI13" s="43"/>
      <c r="DEJ13" s="43"/>
      <c r="DEK13" s="43"/>
      <c r="DEL13" s="43"/>
      <c r="DEM13" s="43"/>
      <c r="DEN13" s="43"/>
      <c r="DEO13" s="43"/>
      <c r="DEP13" s="43"/>
      <c r="DEQ13" s="43"/>
      <c r="DER13" s="43"/>
      <c r="DES13" s="43"/>
      <c r="DET13" s="43"/>
      <c r="DEU13" s="43"/>
      <c r="DEV13" s="43"/>
      <c r="DEW13" s="43"/>
      <c r="DEX13" s="43"/>
      <c r="DEY13" s="43"/>
      <c r="DEZ13" s="43"/>
      <c r="DFA13" s="43"/>
      <c r="DFB13" s="43"/>
      <c r="DFC13" s="43"/>
      <c r="DFD13" s="43"/>
      <c r="DFE13" s="43"/>
      <c r="DFF13" s="43"/>
      <c r="DFG13" s="43"/>
      <c r="DFH13" s="43"/>
      <c r="DFI13" s="43"/>
      <c r="DFJ13" s="43"/>
      <c r="DFK13" s="43"/>
      <c r="DFL13" s="43"/>
      <c r="DFM13" s="43"/>
      <c r="DFN13" s="43"/>
      <c r="DFO13" s="43"/>
      <c r="DFP13" s="43"/>
      <c r="DFQ13" s="43"/>
      <c r="DFR13" s="43"/>
      <c r="DFS13" s="43"/>
      <c r="DFT13" s="43"/>
      <c r="DFU13" s="43"/>
      <c r="DFV13" s="43"/>
      <c r="DFW13" s="43"/>
      <c r="DFX13" s="43"/>
      <c r="DFY13" s="43"/>
      <c r="DFZ13" s="43"/>
      <c r="DGA13" s="43"/>
      <c r="DGB13" s="43"/>
      <c r="DGC13" s="43"/>
      <c r="DGD13" s="43"/>
      <c r="DGE13" s="43"/>
      <c r="DGF13" s="43"/>
      <c r="DGG13" s="43"/>
      <c r="DGH13" s="43"/>
      <c r="DGI13" s="43"/>
      <c r="DGJ13" s="43"/>
      <c r="DGK13" s="43"/>
      <c r="DGL13" s="43"/>
      <c r="DGM13" s="43"/>
      <c r="DGN13" s="43"/>
      <c r="DGO13" s="43"/>
      <c r="DGP13" s="43"/>
      <c r="DGQ13" s="43"/>
      <c r="DGR13" s="43"/>
      <c r="DGS13" s="43"/>
      <c r="DGT13" s="43"/>
      <c r="DGU13" s="43"/>
      <c r="DGV13" s="43"/>
      <c r="DGW13" s="43"/>
      <c r="DGX13" s="43"/>
      <c r="DGY13" s="43"/>
      <c r="DGZ13" s="43"/>
      <c r="DHA13" s="43"/>
      <c r="DHB13" s="43"/>
      <c r="DHC13" s="43"/>
      <c r="DHD13" s="43"/>
      <c r="DHE13" s="43"/>
      <c r="DHF13" s="43"/>
      <c r="DHG13" s="43"/>
      <c r="DHH13" s="43"/>
      <c r="DHI13" s="43"/>
      <c r="DHJ13" s="43"/>
      <c r="DHK13" s="43"/>
      <c r="DHL13" s="43"/>
      <c r="DHM13" s="43"/>
      <c r="DHN13" s="43"/>
      <c r="DHO13" s="43"/>
      <c r="DHP13" s="43"/>
      <c r="DHQ13" s="43"/>
      <c r="DHR13" s="43"/>
      <c r="DHS13" s="43"/>
      <c r="DHT13" s="43"/>
      <c r="DHU13" s="43"/>
      <c r="DHV13" s="43"/>
      <c r="DHW13" s="43"/>
      <c r="DHX13" s="43"/>
      <c r="DHY13" s="43"/>
      <c r="DHZ13" s="43"/>
      <c r="DIA13" s="43"/>
      <c r="DIB13" s="43"/>
      <c r="DIC13" s="43"/>
      <c r="DID13" s="43"/>
      <c r="DIE13" s="43"/>
      <c r="DIF13" s="43"/>
      <c r="DIG13" s="43"/>
      <c r="DIH13" s="43"/>
      <c r="DII13" s="43"/>
      <c r="DIJ13" s="43"/>
      <c r="DIK13" s="43"/>
      <c r="DIL13" s="43"/>
      <c r="DIM13" s="43"/>
      <c r="DIN13" s="43"/>
      <c r="DIO13" s="43"/>
      <c r="DIP13" s="43"/>
      <c r="DIQ13" s="43"/>
      <c r="DIR13" s="43"/>
      <c r="DIS13" s="43"/>
      <c r="DIT13" s="43"/>
      <c r="DIU13" s="43"/>
      <c r="DIV13" s="43"/>
      <c r="DIW13" s="43"/>
      <c r="DIX13" s="43"/>
      <c r="DIY13" s="43"/>
      <c r="DIZ13" s="43"/>
      <c r="DJA13" s="43"/>
      <c r="DJB13" s="43"/>
      <c r="DJC13" s="43"/>
      <c r="DJD13" s="43"/>
      <c r="DJE13" s="43"/>
      <c r="DJF13" s="43"/>
      <c r="DJG13" s="43"/>
      <c r="DJH13" s="43"/>
      <c r="DJI13" s="43"/>
      <c r="DJJ13" s="43"/>
      <c r="DJK13" s="43"/>
      <c r="DJL13" s="43"/>
      <c r="DJM13" s="43"/>
      <c r="DJN13" s="43"/>
      <c r="DJO13" s="43"/>
      <c r="DJP13" s="43"/>
      <c r="DJQ13" s="43"/>
      <c r="DJR13" s="43"/>
      <c r="DJS13" s="43"/>
      <c r="DJT13" s="43"/>
      <c r="DJU13" s="43"/>
      <c r="DJV13" s="43"/>
      <c r="DJW13" s="43"/>
      <c r="DJX13" s="43"/>
      <c r="DJY13" s="43"/>
      <c r="DJZ13" s="43"/>
      <c r="DKA13" s="43"/>
      <c r="DKB13" s="43"/>
      <c r="DKC13" s="43"/>
      <c r="DKD13" s="43"/>
      <c r="DKE13" s="43"/>
      <c r="DKF13" s="43"/>
      <c r="DKG13" s="43"/>
      <c r="DKH13" s="43"/>
      <c r="DKI13" s="43"/>
      <c r="DKJ13" s="43"/>
      <c r="DKK13" s="43"/>
      <c r="DKL13" s="43"/>
      <c r="DKM13" s="43"/>
      <c r="DKN13" s="43"/>
      <c r="DKO13" s="43"/>
      <c r="DKP13" s="43"/>
      <c r="DKQ13" s="43"/>
      <c r="DKR13" s="43"/>
      <c r="DKS13" s="43"/>
      <c r="DKT13" s="43"/>
      <c r="DKU13" s="43"/>
      <c r="DKV13" s="43"/>
      <c r="DKW13" s="43"/>
      <c r="DKX13" s="43"/>
      <c r="DKY13" s="43"/>
      <c r="DKZ13" s="43"/>
      <c r="DLA13" s="43"/>
      <c r="DLB13" s="43"/>
      <c r="DLC13" s="43"/>
      <c r="DLD13" s="43"/>
      <c r="DLE13" s="43"/>
      <c r="DLF13" s="43"/>
      <c r="DLG13" s="43"/>
      <c r="DLH13" s="43"/>
      <c r="DLI13" s="43"/>
      <c r="DLJ13" s="43"/>
      <c r="DLK13" s="43"/>
      <c r="DLL13" s="43"/>
      <c r="DLM13" s="43"/>
      <c r="DLN13" s="43"/>
      <c r="DLO13" s="43"/>
      <c r="DLP13" s="43"/>
      <c r="DLQ13" s="43"/>
      <c r="DLR13" s="43"/>
      <c r="DLS13" s="43"/>
      <c r="DLT13" s="43"/>
      <c r="DLU13" s="43"/>
      <c r="DLV13" s="43"/>
      <c r="DLW13" s="43"/>
      <c r="DLX13" s="43"/>
      <c r="DLY13" s="43"/>
      <c r="DLZ13" s="43"/>
      <c r="DMA13" s="43"/>
      <c r="DMB13" s="43"/>
      <c r="DMC13" s="43"/>
      <c r="DMD13" s="43"/>
      <c r="DME13" s="43"/>
      <c r="DMF13" s="43"/>
      <c r="DMG13" s="43"/>
      <c r="DMH13" s="43"/>
      <c r="DMI13" s="43"/>
      <c r="DMJ13" s="43"/>
      <c r="DMK13" s="43"/>
      <c r="DML13" s="43"/>
      <c r="DMM13" s="43"/>
      <c r="DMN13" s="43"/>
      <c r="DMO13" s="43"/>
      <c r="DMP13" s="43"/>
      <c r="DMQ13" s="43"/>
      <c r="DMR13" s="43"/>
      <c r="DMS13" s="43"/>
      <c r="DMT13" s="43"/>
      <c r="DMU13" s="43"/>
      <c r="DMV13" s="43"/>
      <c r="DMW13" s="43"/>
      <c r="DMX13" s="43"/>
      <c r="DMY13" s="43"/>
      <c r="DMZ13" s="43"/>
      <c r="DNA13" s="43"/>
      <c r="DNB13" s="43"/>
      <c r="DNC13" s="43"/>
      <c r="DND13" s="43"/>
      <c r="DNE13" s="43"/>
      <c r="DNF13" s="43"/>
      <c r="DNG13" s="43"/>
      <c r="DNH13" s="43"/>
      <c r="DNI13" s="43"/>
      <c r="DNJ13" s="43"/>
      <c r="DNK13" s="43"/>
      <c r="DNL13" s="43"/>
      <c r="DNM13" s="43"/>
      <c r="DNN13" s="43"/>
      <c r="DNO13" s="43"/>
      <c r="DNP13" s="43"/>
      <c r="DNQ13" s="43"/>
      <c r="DNR13" s="43"/>
      <c r="DNS13" s="43"/>
      <c r="DNT13" s="43"/>
      <c r="DNU13" s="43"/>
      <c r="DNV13" s="43"/>
      <c r="DNW13" s="43"/>
      <c r="DNX13" s="43"/>
      <c r="DNY13" s="43"/>
      <c r="DNZ13" s="43"/>
      <c r="DOA13" s="43"/>
      <c r="DOB13" s="43"/>
      <c r="DOC13" s="43"/>
      <c r="DOD13" s="43"/>
      <c r="DOE13" s="43"/>
      <c r="DOF13" s="43"/>
      <c r="DOG13" s="43"/>
      <c r="DOH13" s="43"/>
      <c r="DOI13" s="43"/>
      <c r="DOJ13" s="43"/>
      <c r="DOK13" s="43"/>
      <c r="DOL13" s="43"/>
      <c r="DOM13" s="43"/>
      <c r="DON13" s="43"/>
      <c r="DOO13" s="43"/>
      <c r="DOP13" s="43"/>
      <c r="DOQ13" s="43"/>
      <c r="DOR13" s="43"/>
      <c r="DOS13" s="43"/>
      <c r="DOT13" s="43"/>
      <c r="DOU13" s="43"/>
      <c r="DOV13" s="43"/>
      <c r="DOW13" s="43"/>
      <c r="DOX13" s="43"/>
      <c r="DOY13" s="43"/>
      <c r="DOZ13" s="43"/>
      <c r="DPA13" s="43"/>
      <c r="DPB13" s="43"/>
      <c r="DPC13" s="43"/>
      <c r="DPD13" s="43"/>
      <c r="DPE13" s="43"/>
      <c r="DPF13" s="43"/>
      <c r="DPG13" s="43"/>
      <c r="DPH13" s="43"/>
      <c r="DPI13" s="43"/>
      <c r="DPJ13" s="43"/>
      <c r="DPK13" s="43"/>
      <c r="DPL13" s="43"/>
      <c r="DPM13" s="43"/>
      <c r="DPN13" s="43"/>
      <c r="DPO13" s="43"/>
      <c r="DPP13" s="43"/>
      <c r="DPQ13" s="43"/>
      <c r="DPR13" s="43"/>
      <c r="DPS13" s="43"/>
      <c r="DPT13" s="43"/>
      <c r="DPU13" s="43"/>
      <c r="DPV13" s="43"/>
      <c r="DPW13" s="43"/>
      <c r="DPX13" s="43"/>
      <c r="DPY13" s="43"/>
      <c r="DPZ13" s="43"/>
      <c r="DQA13" s="43"/>
      <c r="DQB13" s="43"/>
      <c r="DQC13" s="43"/>
      <c r="DQD13" s="43"/>
      <c r="DQE13" s="43"/>
      <c r="DQF13" s="43"/>
      <c r="DQG13" s="43"/>
      <c r="DQH13" s="43"/>
      <c r="DQI13" s="43"/>
      <c r="DQJ13" s="43"/>
      <c r="DQK13" s="43"/>
      <c r="DQL13" s="43"/>
      <c r="DQM13" s="43"/>
      <c r="DQN13" s="43"/>
      <c r="DQO13" s="43"/>
      <c r="DQP13" s="43"/>
      <c r="DQQ13" s="43"/>
      <c r="DQR13" s="43"/>
      <c r="DQS13" s="43"/>
      <c r="DQT13" s="43"/>
      <c r="DQU13" s="43"/>
      <c r="DQV13" s="43"/>
      <c r="DQW13" s="43"/>
      <c r="DQX13" s="43"/>
      <c r="DQY13" s="43"/>
      <c r="DQZ13" s="43"/>
      <c r="DRA13" s="43"/>
      <c r="DRB13" s="43"/>
      <c r="DRC13" s="43"/>
      <c r="DRD13" s="43"/>
      <c r="DRE13" s="43"/>
      <c r="DRF13" s="43"/>
      <c r="DRG13" s="43"/>
      <c r="DRH13" s="43"/>
      <c r="DRI13" s="43"/>
      <c r="DRJ13" s="43"/>
      <c r="DRK13" s="43"/>
      <c r="DRL13" s="43"/>
      <c r="DRM13" s="43"/>
      <c r="DRN13" s="43"/>
      <c r="DRO13" s="43"/>
      <c r="DRP13" s="43"/>
      <c r="DRQ13" s="43"/>
      <c r="DRR13" s="43"/>
      <c r="DRS13" s="43"/>
      <c r="DRT13" s="43"/>
      <c r="DRU13" s="43"/>
      <c r="DRV13" s="43"/>
      <c r="DRW13" s="43"/>
      <c r="DRX13" s="43"/>
      <c r="DRY13" s="43"/>
      <c r="DRZ13" s="43"/>
      <c r="DSA13" s="43"/>
      <c r="DSB13" s="43"/>
      <c r="DSC13" s="43"/>
      <c r="DSD13" s="43"/>
      <c r="DSE13" s="43"/>
      <c r="DSF13" s="43"/>
      <c r="DSG13" s="43"/>
      <c r="DSH13" s="43"/>
      <c r="DSI13" s="43"/>
      <c r="DSJ13" s="43"/>
      <c r="DSK13" s="43"/>
      <c r="DSL13" s="43"/>
      <c r="DSM13" s="43"/>
      <c r="DSN13" s="43"/>
      <c r="DSO13" s="43"/>
      <c r="DSP13" s="43"/>
      <c r="DSQ13" s="43"/>
      <c r="DSR13" s="43"/>
      <c r="DSS13" s="43"/>
      <c r="DST13" s="43"/>
      <c r="DSU13" s="43"/>
      <c r="DSV13" s="43"/>
      <c r="DSW13" s="43"/>
      <c r="DSX13" s="43"/>
      <c r="DSY13" s="43"/>
      <c r="DSZ13" s="43"/>
      <c r="DTA13" s="43"/>
      <c r="DTB13" s="43"/>
      <c r="DTC13" s="43"/>
      <c r="DTD13" s="43"/>
      <c r="DTE13" s="43"/>
      <c r="DTF13" s="43"/>
      <c r="DTG13" s="43"/>
      <c r="DTH13" s="43"/>
      <c r="DTI13" s="43"/>
      <c r="DTJ13" s="43"/>
      <c r="DTK13" s="43"/>
      <c r="DTL13" s="43"/>
      <c r="DTM13" s="43"/>
      <c r="DTN13" s="43"/>
      <c r="DTO13" s="43"/>
      <c r="DTP13" s="43"/>
      <c r="DTQ13" s="43"/>
      <c r="DTR13" s="43"/>
      <c r="DTS13" s="43"/>
      <c r="DTT13" s="43"/>
      <c r="DTU13" s="43"/>
      <c r="DTV13" s="43"/>
      <c r="DTW13" s="43"/>
      <c r="DTX13" s="43"/>
      <c r="DTY13" s="43"/>
      <c r="DTZ13" s="43"/>
      <c r="DUA13" s="43"/>
      <c r="DUB13" s="43"/>
      <c r="DUC13" s="43"/>
      <c r="DUD13" s="43"/>
      <c r="DUE13" s="43"/>
      <c r="DUF13" s="43"/>
      <c r="DUG13" s="43"/>
      <c r="DUH13" s="43"/>
      <c r="DUI13" s="43"/>
      <c r="DUJ13" s="43"/>
      <c r="DUK13" s="43"/>
      <c r="DUL13" s="43"/>
      <c r="DUM13" s="43"/>
      <c r="DUN13" s="43"/>
      <c r="DUO13" s="43"/>
      <c r="DUP13" s="43"/>
      <c r="DUQ13" s="43"/>
      <c r="DUR13" s="43"/>
      <c r="DUS13" s="43"/>
      <c r="DUT13" s="43"/>
      <c r="DUU13" s="43"/>
      <c r="DUV13" s="43"/>
      <c r="DUW13" s="43"/>
      <c r="DUX13" s="43"/>
      <c r="DUY13" s="43"/>
      <c r="DUZ13" s="43"/>
      <c r="DVA13" s="43"/>
      <c r="DVB13" s="43"/>
      <c r="DVC13" s="43"/>
      <c r="DVD13" s="43"/>
      <c r="DVE13" s="43"/>
      <c r="DVF13" s="43"/>
      <c r="DVG13" s="43"/>
      <c r="DVH13" s="43"/>
      <c r="DVI13" s="43"/>
      <c r="DVJ13" s="43"/>
      <c r="DVK13" s="43"/>
      <c r="DVL13" s="43"/>
      <c r="DVM13" s="43"/>
      <c r="DVN13" s="43"/>
      <c r="DVO13" s="43"/>
      <c r="DVP13" s="43"/>
      <c r="DVQ13" s="43"/>
      <c r="DVR13" s="43"/>
      <c r="DVS13" s="43"/>
      <c r="DVT13" s="43"/>
      <c r="DVU13" s="43"/>
      <c r="DVV13" s="43"/>
      <c r="DVW13" s="43"/>
      <c r="DVX13" s="43"/>
      <c r="DVY13" s="43"/>
      <c r="DVZ13" s="43"/>
      <c r="DWA13" s="43"/>
      <c r="DWB13" s="43"/>
      <c r="DWC13" s="43"/>
      <c r="DWD13" s="43"/>
      <c r="DWE13" s="43"/>
      <c r="DWF13" s="43"/>
      <c r="DWG13" s="43"/>
      <c r="DWH13" s="43"/>
      <c r="DWI13" s="43"/>
      <c r="DWJ13" s="43"/>
      <c r="DWK13" s="43"/>
      <c r="DWL13" s="43"/>
      <c r="DWM13" s="43"/>
      <c r="DWN13" s="43"/>
      <c r="DWO13" s="43"/>
      <c r="DWP13" s="43"/>
      <c r="DWQ13" s="43"/>
    </row>
    <row r="14" spans="1:3319">
      <c r="A14" s="35" t="s">
        <v>39</v>
      </c>
      <c r="B14" s="36" t="s">
        <v>40</v>
      </c>
      <c r="C14" s="37" t="s">
        <v>12</v>
      </c>
      <c r="D14" s="36" t="s">
        <v>41</v>
      </c>
      <c r="E14" s="48" t="s">
        <v>17</v>
      </c>
      <c r="F14" s="48" t="s">
        <v>17</v>
      </c>
    </row>
    <row r="15" spans="1:3319" s="56" customFormat="1" ht="20">
      <c r="A15" s="53" t="s">
        <v>42</v>
      </c>
      <c r="B15" s="54" t="s">
        <v>43</v>
      </c>
      <c r="C15" s="57" t="s">
        <v>12</v>
      </c>
      <c r="D15" s="54" t="s">
        <v>44</v>
      </c>
      <c r="E15" s="58" t="s">
        <v>45</v>
      </c>
      <c r="F15" s="58" t="s">
        <v>45</v>
      </c>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c r="OG15" s="43"/>
      <c r="OH15" s="43"/>
      <c r="OI15" s="43"/>
      <c r="OJ15" s="43"/>
      <c r="OK15" s="43"/>
      <c r="OL15" s="43"/>
      <c r="OM15" s="43"/>
      <c r="ON15" s="43"/>
      <c r="OO15" s="43"/>
      <c r="OP15" s="43"/>
      <c r="OQ15" s="43"/>
      <c r="OR15" s="43"/>
      <c r="OS15" s="43"/>
      <c r="OT15" s="43"/>
      <c r="OU15" s="43"/>
      <c r="OV15" s="43"/>
      <c r="OW15" s="43"/>
      <c r="OX15" s="43"/>
      <c r="OY15" s="43"/>
      <c r="OZ15" s="43"/>
      <c r="PA15" s="43"/>
      <c r="PB15" s="43"/>
      <c r="PC15" s="43"/>
      <c r="PD15" s="43"/>
      <c r="PE15" s="43"/>
      <c r="PF15" s="43"/>
      <c r="PG15" s="43"/>
      <c r="PH15" s="43"/>
      <c r="PI15" s="43"/>
      <c r="PJ15" s="43"/>
      <c r="PK15" s="43"/>
      <c r="PL15" s="43"/>
      <c r="PM15" s="43"/>
      <c r="PN15" s="43"/>
      <c r="PO15" s="43"/>
      <c r="PP15" s="43"/>
      <c r="PQ15" s="43"/>
      <c r="PR15" s="43"/>
      <c r="PS15" s="43"/>
      <c r="PT15" s="43"/>
      <c r="PU15" s="43"/>
      <c r="PV15" s="43"/>
      <c r="PW15" s="43"/>
      <c r="PX15" s="43"/>
      <c r="PY15" s="43"/>
      <c r="PZ15" s="43"/>
      <c r="QA15" s="43"/>
      <c r="QB15" s="43"/>
      <c r="QC15" s="43"/>
      <c r="QD15" s="43"/>
      <c r="QE15" s="43"/>
      <c r="QF15" s="43"/>
      <c r="QG15" s="43"/>
      <c r="QH15" s="43"/>
      <c r="QI15" s="43"/>
      <c r="QJ15" s="43"/>
      <c r="QK15" s="43"/>
      <c r="QL15" s="43"/>
      <c r="QM15" s="43"/>
      <c r="QN15" s="43"/>
      <c r="QO15" s="43"/>
      <c r="QP15" s="43"/>
      <c r="QQ15" s="43"/>
      <c r="QR15" s="43"/>
      <c r="QS15" s="43"/>
      <c r="QT15" s="43"/>
      <c r="QU15" s="43"/>
      <c r="QV15" s="43"/>
      <c r="QW15" s="43"/>
      <c r="QX15" s="43"/>
      <c r="QY15" s="43"/>
      <c r="QZ15" s="43"/>
      <c r="RA15" s="43"/>
      <c r="RB15" s="43"/>
      <c r="RC15" s="43"/>
      <c r="RD15" s="43"/>
      <c r="RE15" s="43"/>
      <c r="RF15" s="43"/>
      <c r="RG15" s="43"/>
      <c r="RH15" s="43"/>
      <c r="RI15" s="43"/>
      <c r="RJ15" s="43"/>
      <c r="RK15" s="43"/>
      <c r="RL15" s="43"/>
      <c r="RM15" s="43"/>
      <c r="RN15" s="43"/>
      <c r="RO15" s="43"/>
      <c r="RP15" s="43"/>
      <c r="RQ15" s="43"/>
      <c r="RR15" s="43"/>
      <c r="RS15" s="43"/>
      <c r="RT15" s="43"/>
      <c r="RU15" s="43"/>
      <c r="RV15" s="43"/>
      <c r="RW15" s="43"/>
      <c r="RX15" s="43"/>
      <c r="RY15" s="43"/>
      <c r="RZ15" s="43"/>
      <c r="SA15" s="43"/>
      <c r="SB15" s="43"/>
      <c r="SC15" s="43"/>
      <c r="SD15" s="43"/>
      <c r="SE15" s="43"/>
      <c r="SF15" s="43"/>
      <c r="SG15" s="43"/>
      <c r="SH15" s="43"/>
      <c r="SI15" s="43"/>
      <c r="SJ15" s="43"/>
      <c r="SK15" s="43"/>
      <c r="SL15" s="43"/>
      <c r="SM15" s="43"/>
      <c r="SN15" s="43"/>
      <c r="SO15" s="43"/>
      <c r="SP15" s="43"/>
      <c r="SQ15" s="43"/>
      <c r="SR15" s="43"/>
      <c r="SS15" s="43"/>
      <c r="ST15" s="43"/>
      <c r="SU15" s="43"/>
      <c r="SV15" s="43"/>
      <c r="SW15" s="43"/>
      <c r="SX15" s="43"/>
      <c r="SY15" s="43"/>
      <c r="SZ15" s="43"/>
      <c r="TA15" s="43"/>
      <c r="TB15" s="43"/>
      <c r="TC15" s="43"/>
      <c r="TD15" s="43"/>
      <c r="TE15" s="43"/>
      <c r="TF15" s="43"/>
      <c r="TG15" s="43"/>
      <c r="TH15" s="43"/>
      <c r="TI15" s="43"/>
      <c r="TJ15" s="43"/>
      <c r="TK15" s="43"/>
      <c r="TL15" s="43"/>
      <c r="TM15" s="43"/>
      <c r="TN15" s="43"/>
      <c r="TO15" s="43"/>
      <c r="TP15" s="43"/>
      <c r="TQ15" s="43"/>
      <c r="TR15" s="43"/>
      <c r="TS15" s="43"/>
      <c r="TT15" s="43"/>
      <c r="TU15" s="43"/>
      <c r="TV15" s="43"/>
      <c r="TW15" s="43"/>
      <c r="TX15" s="43"/>
      <c r="TY15" s="43"/>
      <c r="TZ15" s="43"/>
      <c r="UA15" s="43"/>
      <c r="UB15" s="43"/>
      <c r="UC15" s="43"/>
      <c r="UD15" s="43"/>
      <c r="UE15" s="43"/>
      <c r="UF15" s="43"/>
      <c r="UG15" s="43"/>
      <c r="UH15" s="43"/>
      <c r="UI15" s="43"/>
      <c r="UJ15" s="43"/>
      <c r="UK15" s="43"/>
      <c r="UL15" s="43"/>
      <c r="UM15" s="43"/>
      <c r="UN15" s="43"/>
      <c r="UO15" s="43"/>
      <c r="UP15" s="43"/>
      <c r="UQ15" s="43"/>
      <c r="UR15" s="43"/>
      <c r="US15" s="43"/>
      <c r="UT15" s="43"/>
      <c r="UU15" s="43"/>
      <c r="UV15" s="43"/>
      <c r="UW15" s="43"/>
      <c r="UX15" s="43"/>
      <c r="UY15" s="43"/>
      <c r="UZ15" s="43"/>
      <c r="VA15" s="43"/>
      <c r="VB15" s="43"/>
      <c r="VC15" s="43"/>
      <c r="VD15" s="43"/>
      <c r="VE15" s="43"/>
      <c r="VF15" s="43"/>
      <c r="VG15" s="43"/>
      <c r="VH15" s="43"/>
      <c r="VI15" s="43"/>
      <c r="VJ15" s="43"/>
      <c r="VK15" s="43"/>
      <c r="VL15" s="43"/>
      <c r="VM15" s="43"/>
      <c r="VN15" s="43"/>
      <c r="VO15" s="43"/>
      <c r="VP15" s="43"/>
      <c r="VQ15" s="43"/>
      <c r="VR15" s="43"/>
      <c r="VS15" s="43"/>
      <c r="VT15" s="43"/>
      <c r="VU15" s="43"/>
      <c r="VV15" s="43"/>
      <c r="VW15" s="43"/>
      <c r="VX15" s="43"/>
      <c r="VY15" s="43"/>
      <c r="VZ15" s="43"/>
      <c r="WA15" s="43"/>
      <c r="WB15" s="43"/>
      <c r="WC15" s="43"/>
      <c r="WD15" s="43"/>
      <c r="WE15" s="43"/>
      <c r="WF15" s="43"/>
      <c r="WG15" s="43"/>
      <c r="WH15" s="43"/>
      <c r="WI15" s="43"/>
      <c r="WJ15" s="43"/>
      <c r="WK15" s="43"/>
      <c r="WL15" s="43"/>
      <c r="WM15" s="43"/>
      <c r="WN15" s="43"/>
      <c r="WO15" s="43"/>
      <c r="WP15" s="43"/>
      <c r="WQ15" s="43"/>
      <c r="WR15" s="43"/>
      <c r="WS15" s="43"/>
      <c r="WT15" s="43"/>
      <c r="WU15" s="43"/>
      <c r="WV15" s="43"/>
      <c r="WW15" s="43"/>
      <c r="WX15" s="43"/>
      <c r="WY15" s="43"/>
      <c r="WZ15" s="43"/>
      <c r="XA15" s="43"/>
      <c r="XB15" s="43"/>
      <c r="XC15" s="43"/>
      <c r="XD15" s="43"/>
      <c r="XE15" s="43"/>
      <c r="XF15" s="43"/>
      <c r="XG15" s="43"/>
      <c r="XH15" s="43"/>
      <c r="XI15" s="43"/>
      <c r="XJ15" s="43"/>
      <c r="XK15" s="43"/>
      <c r="XL15" s="43"/>
      <c r="XM15" s="43"/>
      <c r="XN15" s="43"/>
      <c r="XO15" s="43"/>
      <c r="XP15" s="43"/>
      <c r="XQ15" s="43"/>
      <c r="XR15" s="43"/>
      <c r="XS15" s="43"/>
      <c r="XT15" s="43"/>
      <c r="XU15" s="43"/>
      <c r="XV15" s="43"/>
      <c r="XW15" s="43"/>
      <c r="XX15" s="43"/>
      <c r="XY15" s="43"/>
      <c r="XZ15" s="43"/>
      <c r="YA15" s="43"/>
      <c r="YB15" s="43"/>
      <c r="YC15" s="43"/>
      <c r="YD15" s="43"/>
      <c r="YE15" s="43"/>
      <c r="YF15" s="43"/>
      <c r="YG15" s="43"/>
      <c r="YH15" s="43"/>
      <c r="YI15" s="43"/>
      <c r="YJ15" s="43"/>
      <c r="YK15" s="43"/>
      <c r="YL15" s="43"/>
      <c r="YM15" s="43"/>
      <c r="YN15" s="43"/>
      <c r="YO15" s="43"/>
      <c r="YP15" s="43"/>
      <c r="YQ15" s="43"/>
      <c r="YR15" s="43"/>
      <c r="YS15" s="43"/>
      <c r="YT15" s="43"/>
      <c r="YU15" s="43"/>
      <c r="YV15" s="43"/>
      <c r="YW15" s="43"/>
      <c r="YX15" s="43"/>
      <c r="YY15" s="43"/>
      <c r="YZ15" s="43"/>
      <c r="ZA15" s="43"/>
      <c r="ZB15" s="43"/>
      <c r="ZC15" s="43"/>
      <c r="ZD15" s="43"/>
      <c r="ZE15" s="43"/>
      <c r="ZF15" s="43"/>
      <c r="ZG15" s="43"/>
      <c r="ZH15" s="43"/>
      <c r="ZI15" s="43"/>
      <c r="ZJ15" s="43"/>
      <c r="ZK15" s="43"/>
      <c r="ZL15" s="43"/>
      <c r="ZM15" s="43"/>
      <c r="ZN15" s="43"/>
      <c r="ZO15" s="43"/>
      <c r="ZP15" s="43"/>
      <c r="ZQ15" s="43"/>
      <c r="ZR15" s="43"/>
      <c r="ZS15" s="43"/>
      <c r="ZT15" s="43"/>
      <c r="ZU15" s="43"/>
      <c r="ZV15" s="43"/>
      <c r="ZW15" s="43"/>
      <c r="ZX15" s="43"/>
      <c r="ZY15" s="43"/>
      <c r="ZZ15" s="43"/>
      <c r="AAA15" s="43"/>
      <c r="AAB15" s="43"/>
      <c r="AAC15" s="43"/>
      <c r="AAD15" s="43"/>
      <c r="AAE15" s="43"/>
      <c r="AAF15" s="43"/>
      <c r="AAG15" s="43"/>
      <c r="AAH15" s="43"/>
      <c r="AAI15" s="43"/>
      <c r="AAJ15" s="43"/>
      <c r="AAK15" s="43"/>
      <c r="AAL15" s="43"/>
      <c r="AAM15" s="43"/>
      <c r="AAN15" s="43"/>
      <c r="AAO15" s="43"/>
      <c r="AAP15" s="43"/>
      <c r="AAQ15" s="43"/>
      <c r="AAR15" s="43"/>
      <c r="AAS15" s="43"/>
      <c r="AAT15" s="43"/>
      <c r="AAU15" s="43"/>
      <c r="AAV15" s="43"/>
      <c r="AAW15" s="43"/>
      <c r="AAX15" s="43"/>
      <c r="AAY15" s="43"/>
      <c r="AAZ15" s="43"/>
      <c r="ABA15" s="43"/>
      <c r="ABB15" s="43"/>
      <c r="ABC15" s="43"/>
      <c r="ABD15" s="43"/>
      <c r="ABE15" s="43"/>
      <c r="ABF15" s="43"/>
      <c r="ABG15" s="43"/>
      <c r="ABH15" s="43"/>
      <c r="ABI15" s="43"/>
      <c r="ABJ15" s="43"/>
      <c r="ABK15" s="43"/>
      <c r="ABL15" s="43"/>
      <c r="ABM15" s="43"/>
      <c r="ABN15" s="43"/>
      <c r="ABO15" s="43"/>
      <c r="ABP15" s="43"/>
      <c r="ABQ15" s="43"/>
      <c r="ABR15" s="43"/>
      <c r="ABS15" s="43"/>
      <c r="ABT15" s="43"/>
      <c r="ABU15" s="43"/>
      <c r="ABV15" s="43"/>
      <c r="ABW15" s="43"/>
      <c r="ABX15" s="43"/>
      <c r="ABY15" s="43"/>
      <c r="ABZ15" s="43"/>
      <c r="ACA15" s="43"/>
      <c r="ACB15" s="43"/>
      <c r="ACC15" s="43"/>
      <c r="ACD15" s="43"/>
      <c r="ACE15" s="43"/>
      <c r="ACF15" s="43"/>
      <c r="ACG15" s="43"/>
      <c r="ACH15" s="43"/>
      <c r="ACI15" s="43"/>
      <c r="ACJ15" s="43"/>
      <c r="ACK15" s="43"/>
      <c r="ACL15" s="43"/>
      <c r="ACM15" s="43"/>
      <c r="ACN15" s="43"/>
      <c r="ACO15" s="43"/>
      <c r="ACP15" s="43"/>
      <c r="ACQ15" s="43"/>
      <c r="ACR15" s="43"/>
      <c r="ACS15" s="43"/>
      <c r="ACT15" s="43"/>
      <c r="ACU15" s="43"/>
      <c r="ACV15" s="43"/>
      <c r="ACW15" s="43"/>
      <c r="ACX15" s="43"/>
      <c r="ACY15" s="43"/>
      <c r="ACZ15" s="43"/>
      <c r="ADA15" s="43"/>
      <c r="ADB15" s="43"/>
      <c r="ADC15" s="43"/>
      <c r="ADD15" s="43"/>
      <c r="ADE15" s="43"/>
      <c r="ADF15" s="43"/>
      <c r="ADG15" s="43"/>
      <c r="ADH15" s="43"/>
      <c r="ADI15" s="43"/>
      <c r="ADJ15" s="43"/>
      <c r="ADK15" s="43"/>
      <c r="ADL15" s="43"/>
      <c r="ADM15" s="43"/>
      <c r="ADN15" s="43"/>
      <c r="ADO15" s="43"/>
      <c r="ADP15" s="43"/>
      <c r="ADQ15" s="43"/>
      <c r="ADR15" s="43"/>
      <c r="ADS15" s="43"/>
      <c r="ADT15" s="43"/>
      <c r="ADU15" s="43"/>
      <c r="ADV15" s="43"/>
      <c r="ADW15" s="43"/>
      <c r="ADX15" s="43"/>
      <c r="ADY15" s="43"/>
      <c r="ADZ15" s="43"/>
      <c r="AEA15" s="43"/>
      <c r="AEB15" s="43"/>
      <c r="AEC15" s="43"/>
      <c r="AED15" s="43"/>
      <c r="AEE15" s="43"/>
      <c r="AEF15" s="43"/>
      <c r="AEG15" s="43"/>
      <c r="AEH15" s="43"/>
      <c r="AEI15" s="43"/>
      <c r="AEJ15" s="43"/>
      <c r="AEK15" s="43"/>
      <c r="AEL15" s="43"/>
      <c r="AEM15" s="43"/>
      <c r="AEN15" s="43"/>
      <c r="AEO15" s="43"/>
      <c r="AEP15" s="43"/>
      <c r="AEQ15" s="43"/>
      <c r="AER15" s="43"/>
      <c r="AES15" s="43"/>
      <c r="AET15" s="43"/>
      <c r="AEU15" s="43"/>
      <c r="AEV15" s="43"/>
      <c r="AEW15" s="43"/>
      <c r="AEX15" s="43"/>
      <c r="AEY15" s="43"/>
      <c r="AEZ15" s="43"/>
      <c r="AFA15" s="43"/>
      <c r="AFB15" s="43"/>
      <c r="AFC15" s="43"/>
      <c r="AFD15" s="43"/>
      <c r="AFE15" s="43"/>
      <c r="AFF15" s="43"/>
      <c r="AFG15" s="43"/>
      <c r="AFH15" s="43"/>
      <c r="AFI15" s="43"/>
      <c r="AFJ15" s="43"/>
      <c r="AFK15" s="43"/>
      <c r="AFL15" s="43"/>
      <c r="AFM15" s="43"/>
      <c r="AFN15" s="43"/>
      <c r="AFO15" s="43"/>
      <c r="AFP15" s="43"/>
      <c r="AFQ15" s="43"/>
      <c r="AFR15" s="43"/>
      <c r="AFS15" s="43"/>
      <c r="AFT15" s="43"/>
      <c r="AFU15" s="43"/>
      <c r="AFV15" s="43"/>
      <c r="AFW15" s="43"/>
      <c r="AFX15" s="43"/>
      <c r="AFY15" s="43"/>
      <c r="AFZ15" s="43"/>
      <c r="AGA15" s="43"/>
      <c r="AGB15" s="43"/>
      <c r="AGC15" s="43"/>
      <c r="AGD15" s="43"/>
      <c r="AGE15" s="43"/>
      <c r="AGF15" s="43"/>
      <c r="AGG15" s="43"/>
      <c r="AGH15" s="43"/>
      <c r="AGI15" s="43"/>
      <c r="AGJ15" s="43"/>
      <c r="AGK15" s="43"/>
      <c r="AGL15" s="43"/>
      <c r="AGM15" s="43"/>
      <c r="AGN15" s="43"/>
      <c r="AGO15" s="43"/>
      <c r="AGP15" s="43"/>
      <c r="AGQ15" s="43"/>
      <c r="AGR15" s="43"/>
      <c r="AGS15" s="43"/>
      <c r="AGT15" s="43"/>
      <c r="AGU15" s="43"/>
      <c r="AGV15" s="43"/>
      <c r="AGW15" s="43"/>
      <c r="AGX15" s="43"/>
      <c r="AGY15" s="43"/>
      <c r="AGZ15" s="43"/>
      <c r="AHA15" s="43"/>
      <c r="AHB15" s="43"/>
      <c r="AHC15" s="43"/>
      <c r="AHD15" s="43"/>
      <c r="AHE15" s="43"/>
      <c r="AHF15" s="43"/>
      <c r="AHG15" s="43"/>
      <c r="AHH15" s="43"/>
      <c r="AHI15" s="43"/>
      <c r="AHJ15" s="43"/>
      <c r="AHK15" s="43"/>
      <c r="AHL15" s="43"/>
      <c r="AHM15" s="43"/>
      <c r="AHN15" s="43"/>
      <c r="AHO15" s="43"/>
      <c r="AHP15" s="43"/>
      <c r="AHQ15" s="43"/>
      <c r="AHR15" s="43"/>
      <c r="AHS15" s="43"/>
      <c r="AHT15" s="43"/>
      <c r="AHU15" s="43"/>
      <c r="AHV15" s="43"/>
      <c r="AHW15" s="43"/>
      <c r="AHX15" s="43"/>
      <c r="AHY15" s="43"/>
      <c r="AHZ15" s="43"/>
      <c r="AIA15" s="43"/>
      <c r="AIB15" s="43"/>
      <c r="AIC15" s="43"/>
      <c r="AID15" s="43"/>
      <c r="AIE15" s="43"/>
      <c r="AIF15" s="43"/>
      <c r="AIG15" s="43"/>
      <c r="AIH15" s="43"/>
      <c r="AII15" s="43"/>
      <c r="AIJ15" s="43"/>
      <c r="AIK15" s="43"/>
      <c r="AIL15" s="43"/>
      <c r="AIM15" s="43"/>
      <c r="AIN15" s="43"/>
      <c r="AIO15" s="43"/>
      <c r="AIP15" s="43"/>
      <c r="AIQ15" s="43"/>
      <c r="AIR15" s="43"/>
      <c r="AIS15" s="43"/>
      <c r="AIT15" s="43"/>
      <c r="AIU15" s="43"/>
      <c r="AIV15" s="43"/>
      <c r="AIW15" s="43"/>
      <c r="AIX15" s="43"/>
      <c r="AIY15" s="43"/>
      <c r="AIZ15" s="43"/>
      <c r="AJA15" s="43"/>
      <c r="AJB15" s="43"/>
      <c r="AJC15" s="43"/>
      <c r="AJD15" s="43"/>
      <c r="AJE15" s="43"/>
      <c r="AJF15" s="43"/>
      <c r="AJG15" s="43"/>
      <c r="AJH15" s="43"/>
      <c r="AJI15" s="43"/>
      <c r="AJJ15" s="43"/>
      <c r="AJK15" s="43"/>
      <c r="AJL15" s="43"/>
      <c r="AJM15" s="43"/>
      <c r="AJN15" s="43"/>
      <c r="AJO15" s="43"/>
      <c r="AJP15" s="43"/>
      <c r="AJQ15" s="43"/>
      <c r="AJR15" s="43"/>
      <c r="AJS15" s="43"/>
      <c r="AJT15" s="43"/>
      <c r="AJU15" s="43"/>
      <c r="AJV15" s="43"/>
      <c r="AJW15" s="43"/>
      <c r="AJX15" s="43"/>
      <c r="AJY15" s="43"/>
      <c r="AJZ15" s="43"/>
      <c r="AKA15" s="43"/>
      <c r="AKB15" s="43"/>
      <c r="AKC15" s="43"/>
      <c r="AKD15" s="43"/>
      <c r="AKE15" s="43"/>
      <c r="AKF15" s="43"/>
      <c r="AKG15" s="43"/>
      <c r="AKH15" s="43"/>
      <c r="AKI15" s="43"/>
      <c r="AKJ15" s="43"/>
      <c r="AKK15" s="43"/>
      <c r="AKL15" s="43"/>
      <c r="AKM15" s="43"/>
      <c r="AKN15" s="43"/>
      <c r="AKO15" s="43"/>
      <c r="AKP15" s="43"/>
      <c r="AKQ15" s="43"/>
      <c r="AKR15" s="43"/>
      <c r="AKS15" s="43"/>
      <c r="AKT15" s="43"/>
      <c r="AKU15" s="43"/>
      <c r="AKV15" s="43"/>
      <c r="AKW15" s="43"/>
      <c r="AKX15" s="43"/>
      <c r="AKY15" s="43"/>
      <c r="AKZ15" s="43"/>
      <c r="ALA15" s="43"/>
      <c r="ALB15" s="43"/>
      <c r="ALC15" s="43"/>
      <c r="ALD15" s="43"/>
      <c r="ALE15" s="43"/>
      <c r="ALF15" s="43"/>
      <c r="ALG15" s="43"/>
      <c r="ALH15" s="43"/>
      <c r="ALI15" s="43"/>
      <c r="ALJ15" s="43"/>
      <c r="ALK15" s="43"/>
      <c r="ALL15" s="43"/>
      <c r="ALM15" s="43"/>
      <c r="ALN15" s="43"/>
      <c r="ALO15" s="43"/>
      <c r="ALP15" s="43"/>
      <c r="ALQ15" s="43"/>
      <c r="ALR15" s="43"/>
      <c r="ALS15" s="43"/>
      <c r="ALT15" s="43"/>
      <c r="ALU15" s="43"/>
      <c r="ALV15" s="43"/>
      <c r="ALW15" s="43"/>
      <c r="ALX15" s="43"/>
      <c r="ALY15" s="43"/>
      <c r="ALZ15" s="43"/>
      <c r="AMA15" s="43"/>
      <c r="AMB15" s="43"/>
      <c r="AMC15" s="43"/>
      <c r="AMD15" s="43"/>
      <c r="AME15" s="43"/>
      <c r="AMF15" s="43"/>
      <c r="AMG15" s="43"/>
      <c r="AMH15" s="43"/>
      <c r="AMI15" s="43"/>
      <c r="AMJ15" s="43"/>
      <c r="AMK15" s="43"/>
      <c r="AML15" s="43"/>
      <c r="AMM15" s="43"/>
      <c r="AMN15" s="43"/>
      <c r="AMO15" s="43"/>
      <c r="AMP15" s="43"/>
      <c r="AMQ15" s="43"/>
      <c r="AMR15" s="43"/>
      <c r="AMS15" s="43"/>
      <c r="AMT15" s="43"/>
      <c r="AMU15" s="43"/>
      <c r="AMV15" s="43"/>
      <c r="AMW15" s="43"/>
      <c r="AMX15" s="43"/>
      <c r="AMY15" s="43"/>
      <c r="AMZ15" s="43"/>
      <c r="ANA15" s="43"/>
      <c r="ANB15" s="43"/>
      <c r="ANC15" s="43"/>
      <c r="AND15" s="43"/>
      <c r="ANE15" s="43"/>
      <c r="ANF15" s="43"/>
      <c r="ANG15" s="43"/>
      <c r="ANH15" s="43"/>
      <c r="ANI15" s="43"/>
      <c r="ANJ15" s="43"/>
      <c r="ANK15" s="43"/>
      <c r="ANL15" s="43"/>
      <c r="ANM15" s="43"/>
      <c r="ANN15" s="43"/>
      <c r="ANO15" s="43"/>
      <c r="ANP15" s="43"/>
      <c r="ANQ15" s="43"/>
      <c r="ANR15" s="43"/>
      <c r="ANS15" s="43"/>
      <c r="ANT15" s="43"/>
      <c r="ANU15" s="43"/>
      <c r="ANV15" s="43"/>
      <c r="ANW15" s="43"/>
      <c r="ANX15" s="43"/>
      <c r="ANY15" s="43"/>
      <c r="ANZ15" s="43"/>
      <c r="AOA15" s="43"/>
      <c r="AOB15" s="43"/>
      <c r="AOC15" s="43"/>
      <c r="AOD15" s="43"/>
      <c r="AOE15" s="43"/>
      <c r="AOF15" s="43"/>
      <c r="AOG15" s="43"/>
      <c r="AOH15" s="43"/>
      <c r="AOI15" s="43"/>
      <c r="AOJ15" s="43"/>
      <c r="AOK15" s="43"/>
      <c r="AOL15" s="43"/>
      <c r="AOM15" s="43"/>
      <c r="AON15" s="43"/>
      <c r="AOO15" s="43"/>
      <c r="AOP15" s="43"/>
      <c r="AOQ15" s="43"/>
      <c r="AOR15" s="43"/>
      <c r="AOS15" s="43"/>
      <c r="AOT15" s="43"/>
      <c r="AOU15" s="43"/>
      <c r="AOV15" s="43"/>
      <c r="AOW15" s="43"/>
      <c r="AOX15" s="43"/>
      <c r="AOY15" s="43"/>
      <c r="AOZ15" s="43"/>
      <c r="APA15" s="43"/>
      <c r="APB15" s="43"/>
      <c r="APC15" s="43"/>
      <c r="APD15" s="43"/>
      <c r="APE15" s="43"/>
      <c r="APF15" s="43"/>
      <c r="APG15" s="43"/>
      <c r="APH15" s="43"/>
      <c r="API15" s="43"/>
      <c r="APJ15" s="43"/>
      <c r="APK15" s="43"/>
      <c r="APL15" s="43"/>
      <c r="APM15" s="43"/>
      <c r="APN15" s="43"/>
      <c r="APO15" s="43"/>
      <c r="APP15" s="43"/>
      <c r="APQ15" s="43"/>
      <c r="APR15" s="43"/>
      <c r="APS15" s="43"/>
      <c r="APT15" s="43"/>
      <c r="APU15" s="43"/>
      <c r="APV15" s="43"/>
      <c r="APW15" s="43"/>
      <c r="APX15" s="43"/>
      <c r="APY15" s="43"/>
      <c r="APZ15" s="43"/>
      <c r="AQA15" s="43"/>
      <c r="AQB15" s="43"/>
      <c r="AQC15" s="43"/>
      <c r="AQD15" s="43"/>
      <c r="AQE15" s="43"/>
      <c r="AQF15" s="43"/>
      <c r="AQG15" s="43"/>
      <c r="AQH15" s="43"/>
      <c r="AQI15" s="43"/>
      <c r="AQJ15" s="43"/>
      <c r="AQK15" s="43"/>
      <c r="AQL15" s="43"/>
      <c r="AQM15" s="43"/>
      <c r="AQN15" s="43"/>
      <c r="AQO15" s="43"/>
      <c r="AQP15" s="43"/>
      <c r="AQQ15" s="43"/>
      <c r="AQR15" s="43"/>
      <c r="AQS15" s="43"/>
      <c r="AQT15" s="43"/>
      <c r="AQU15" s="43"/>
      <c r="AQV15" s="43"/>
      <c r="AQW15" s="43"/>
      <c r="AQX15" s="43"/>
      <c r="AQY15" s="43"/>
      <c r="AQZ15" s="43"/>
      <c r="ARA15" s="43"/>
      <c r="ARB15" s="43"/>
      <c r="ARC15" s="43"/>
      <c r="ARD15" s="43"/>
      <c r="ARE15" s="43"/>
      <c r="ARF15" s="43"/>
      <c r="ARG15" s="43"/>
      <c r="ARH15" s="43"/>
      <c r="ARI15" s="43"/>
      <c r="ARJ15" s="43"/>
      <c r="ARK15" s="43"/>
      <c r="ARL15" s="43"/>
      <c r="ARM15" s="43"/>
      <c r="ARN15" s="43"/>
      <c r="ARO15" s="43"/>
      <c r="ARP15" s="43"/>
      <c r="ARQ15" s="43"/>
      <c r="ARR15" s="43"/>
      <c r="ARS15" s="43"/>
      <c r="ART15" s="43"/>
      <c r="ARU15" s="43"/>
      <c r="ARV15" s="43"/>
      <c r="ARW15" s="43"/>
      <c r="ARX15" s="43"/>
      <c r="ARY15" s="43"/>
      <c r="ARZ15" s="43"/>
      <c r="ASA15" s="43"/>
      <c r="ASB15" s="43"/>
      <c r="ASC15" s="43"/>
      <c r="ASD15" s="43"/>
      <c r="ASE15" s="43"/>
      <c r="ASF15" s="43"/>
      <c r="ASG15" s="43"/>
      <c r="ASH15" s="43"/>
      <c r="ASI15" s="43"/>
      <c r="ASJ15" s="43"/>
      <c r="ASK15" s="43"/>
      <c r="ASL15" s="43"/>
      <c r="ASM15" s="43"/>
      <c r="ASN15" s="43"/>
      <c r="ASO15" s="43"/>
      <c r="ASP15" s="43"/>
      <c r="ASQ15" s="43"/>
      <c r="ASR15" s="43"/>
      <c r="ASS15" s="43"/>
      <c r="AST15" s="43"/>
      <c r="ASU15" s="43"/>
      <c r="ASV15" s="43"/>
      <c r="ASW15" s="43"/>
      <c r="ASX15" s="43"/>
      <c r="ASY15" s="43"/>
      <c r="ASZ15" s="43"/>
      <c r="ATA15" s="43"/>
      <c r="ATB15" s="43"/>
      <c r="ATC15" s="43"/>
      <c r="ATD15" s="43"/>
      <c r="ATE15" s="43"/>
      <c r="ATF15" s="43"/>
      <c r="ATG15" s="43"/>
      <c r="ATH15" s="43"/>
      <c r="ATI15" s="43"/>
      <c r="ATJ15" s="43"/>
      <c r="ATK15" s="43"/>
      <c r="ATL15" s="43"/>
      <c r="ATM15" s="43"/>
      <c r="ATN15" s="43"/>
      <c r="ATO15" s="43"/>
      <c r="ATP15" s="43"/>
      <c r="ATQ15" s="43"/>
      <c r="ATR15" s="43"/>
      <c r="ATS15" s="43"/>
      <c r="ATT15" s="43"/>
      <c r="ATU15" s="43"/>
      <c r="ATV15" s="43"/>
      <c r="ATW15" s="43"/>
      <c r="ATX15" s="43"/>
      <c r="ATY15" s="43"/>
      <c r="ATZ15" s="43"/>
      <c r="AUA15" s="43"/>
      <c r="AUB15" s="43"/>
      <c r="AUC15" s="43"/>
      <c r="AUD15" s="43"/>
      <c r="AUE15" s="43"/>
      <c r="AUF15" s="43"/>
      <c r="AUG15" s="43"/>
      <c r="AUH15" s="43"/>
      <c r="AUI15" s="43"/>
      <c r="AUJ15" s="43"/>
      <c r="AUK15" s="43"/>
      <c r="AUL15" s="43"/>
      <c r="AUM15" s="43"/>
      <c r="AUN15" s="43"/>
      <c r="AUO15" s="43"/>
      <c r="AUP15" s="43"/>
      <c r="AUQ15" s="43"/>
      <c r="AUR15" s="43"/>
      <c r="AUS15" s="43"/>
      <c r="AUT15" s="43"/>
      <c r="AUU15" s="43"/>
      <c r="AUV15" s="43"/>
      <c r="AUW15" s="43"/>
      <c r="AUX15" s="43"/>
      <c r="AUY15" s="43"/>
      <c r="AUZ15" s="43"/>
      <c r="AVA15" s="43"/>
      <c r="AVB15" s="43"/>
      <c r="AVC15" s="43"/>
      <c r="AVD15" s="43"/>
      <c r="AVE15" s="43"/>
      <c r="AVF15" s="43"/>
      <c r="AVG15" s="43"/>
      <c r="AVH15" s="43"/>
      <c r="AVI15" s="43"/>
      <c r="AVJ15" s="43"/>
      <c r="AVK15" s="43"/>
      <c r="AVL15" s="43"/>
      <c r="AVM15" s="43"/>
      <c r="AVN15" s="43"/>
      <c r="AVO15" s="43"/>
      <c r="AVP15" s="43"/>
      <c r="AVQ15" s="43"/>
      <c r="AVR15" s="43"/>
      <c r="AVS15" s="43"/>
      <c r="AVT15" s="43"/>
      <c r="AVU15" s="43"/>
      <c r="AVV15" s="43"/>
      <c r="AVW15" s="43"/>
      <c r="AVX15" s="43"/>
      <c r="AVY15" s="43"/>
      <c r="AVZ15" s="43"/>
      <c r="AWA15" s="43"/>
      <c r="AWB15" s="43"/>
      <c r="AWC15" s="43"/>
      <c r="AWD15" s="43"/>
      <c r="AWE15" s="43"/>
      <c r="AWF15" s="43"/>
      <c r="AWG15" s="43"/>
      <c r="AWH15" s="43"/>
      <c r="AWI15" s="43"/>
      <c r="AWJ15" s="43"/>
      <c r="AWK15" s="43"/>
      <c r="AWL15" s="43"/>
      <c r="AWM15" s="43"/>
      <c r="AWN15" s="43"/>
      <c r="AWO15" s="43"/>
      <c r="AWP15" s="43"/>
      <c r="AWQ15" s="43"/>
      <c r="AWR15" s="43"/>
      <c r="AWS15" s="43"/>
      <c r="AWT15" s="43"/>
      <c r="AWU15" s="43"/>
      <c r="AWV15" s="43"/>
      <c r="AWW15" s="43"/>
      <c r="AWX15" s="43"/>
      <c r="AWY15" s="43"/>
      <c r="AWZ15" s="43"/>
      <c r="AXA15" s="43"/>
      <c r="AXB15" s="43"/>
      <c r="AXC15" s="43"/>
      <c r="AXD15" s="43"/>
      <c r="AXE15" s="43"/>
      <c r="AXF15" s="43"/>
      <c r="AXG15" s="43"/>
      <c r="AXH15" s="43"/>
      <c r="AXI15" s="43"/>
      <c r="AXJ15" s="43"/>
      <c r="AXK15" s="43"/>
      <c r="AXL15" s="43"/>
      <c r="AXM15" s="43"/>
      <c r="AXN15" s="43"/>
      <c r="AXO15" s="43"/>
      <c r="AXP15" s="43"/>
      <c r="AXQ15" s="43"/>
      <c r="AXR15" s="43"/>
      <c r="AXS15" s="43"/>
      <c r="AXT15" s="43"/>
      <c r="AXU15" s="43"/>
      <c r="AXV15" s="43"/>
      <c r="AXW15" s="43"/>
      <c r="AXX15" s="43"/>
      <c r="AXY15" s="43"/>
      <c r="AXZ15" s="43"/>
      <c r="AYA15" s="43"/>
      <c r="AYB15" s="43"/>
      <c r="AYC15" s="43"/>
      <c r="AYD15" s="43"/>
      <c r="AYE15" s="43"/>
      <c r="AYF15" s="43"/>
      <c r="AYG15" s="43"/>
      <c r="AYH15" s="43"/>
      <c r="AYI15" s="43"/>
      <c r="AYJ15" s="43"/>
      <c r="AYK15" s="43"/>
      <c r="AYL15" s="43"/>
      <c r="AYM15" s="43"/>
      <c r="AYN15" s="43"/>
      <c r="AYO15" s="43"/>
      <c r="AYP15" s="43"/>
      <c r="AYQ15" s="43"/>
      <c r="AYR15" s="43"/>
      <c r="AYS15" s="43"/>
      <c r="AYT15" s="43"/>
      <c r="AYU15" s="43"/>
      <c r="AYV15" s="43"/>
      <c r="AYW15" s="43"/>
      <c r="AYX15" s="43"/>
      <c r="AYY15" s="43"/>
      <c r="AYZ15" s="43"/>
      <c r="AZA15" s="43"/>
      <c r="AZB15" s="43"/>
      <c r="AZC15" s="43"/>
      <c r="AZD15" s="43"/>
      <c r="AZE15" s="43"/>
      <c r="AZF15" s="43"/>
      <c r="AZG15" s="43"/>
      <c r="AZH15" s="43"/>
      <c r="AZI15" s="43"/>
      <c r="AZJ15" s="43"/>
      <c r="AZK15" s="43"/>
      <c r="AZL15" s="43"/>
      <c r="AZM15" s="43"/>
      <c r="AZN15" s="43"/>
      <c r="AZO15" s="43"/>
      <c r="AZP15" s="43"/>
      <c r="AZQ15" s="43"/>
      <c r="AZR15" s="43"/>
      <c r="AZS15" s="43"/>
      <c r="AZT15" s="43"/>
      <c r="AZU15" s="43"/>
      <c r="AZV15" s="43"/>
      <c r="AZW15" s="43"/>
      <c r="AZX15" s="43"/>
      <c r="AZY15" s="43"/>
      <c r="AZZ15" s="43"/>
      <c r="BAA15" s="43"/>
      <c r="BAB15" s="43"/>
      <c r="BAC15" s="43"/>
      <c r="BAD15" s="43"/>
      <c r="BAE15" s="43"/>
      <c r="BAF15" s="43"/>
      <c r="BAG15" s="43"/>
      <c r="BAH15" s="43"/>
      <c r="BAI15" s="43"/>
      <c r="BAJ15" s="43"/>
      <c r="BAK15" s="43"/>
      <c r="BAL15" s="43"/>
      <c r="BAM15" s="43"/>
      <c r="BAN15" s="43"/>
      <c r="BAO15" s="43"/>
      <c r="BAP15" s="43"/>
      <c r="BAQ15" s="43"/>
      <c r="BAR15" s="43"/>
      <c r="BAS15" s="43"/>
      <c r="BAT15" s="43"/>
      <c r="BAU15" s="43"/>
      <c r="BAV15" s="43"/>
      <c r="BAW15" s="43"/>
      <c r="BAX15" s="43"/>
      <c r="BAY15" s="43"/>
      <c r="BAZ15" s="43"/>
      <c r="BBA15" s="43"/>
      <c r="BBB15" s="43"/>
      <c r="BBC15" s="43"/>
      <c r="BBD15" s="43"/>
      <c r="BBE15" s="43"/>
      <c r="BBF15" s="43"/>
      <c r="BBG15" s="43"/>
      <c r="BBH15" s="43"/>
      <c r="BBI15" s="43"/>
      <c r="BBJ15" s="43"/>
      <c r="BBK15" s="43"/>
      <c r="BBL15" s="43"/>
      <c r="BBM15" s="43"/>
      <c r="BBN15" s="43"/>
      <c r="BBO15" s="43"/>
      <c r="BBP15" s="43"/>
      <c r="BBQ15" s="43"/>
      <c r="BBR15" s="43"/>
      <c r="BBS15" s="43"/>
      <c r="BBT15" s="43"/>
      <c r="BBU15" s="43"/>
      <c r="BBV15" s="43"/>
      <c r="BBW15" s="43"/>
      <c r="BBX15" s="43"/>
      <c r="BBY15" s="43"/>
      <c r="BBZ15" s="43"/>
      <c r="BCA15" s="43"/>
      <c r="BCB15" s="43"/>
      <c r="BCC15" s="43"/>
      <c r="BCD15" s="43"/>
      <c r="BCE15" s="43"/>
      <c r="BCF15" s="43"/>
      <c r="BCG15" s="43"/>
      <c r="BCH15" s="43"/>
      <c r="BCI15" s="43"/>
      <c r="BCJ15" s="43"/>
      <c r="BCK15" s="43"/>
      <c r="BCL15" s="43"/>
      <c r="BCM15" s="43"/>
      <c r="BCN15" s="43"/>
      <c r="BCO15" s="43"/>
      <c r="BCP15" s="43"/>
      <c r="BCQ15" s="43"/>
      <c r="BCR15" s="43"/>
      <c r="BCS15" s="43"/>
      <c r="BCT15" s="43"/>
      <c r="BCU15" s="43"/>
      <c r="BCV15" s="43"/>
      <c r="BCW15" s="43"/>
      <c r="BCX15" s="43"/>
      <c r="BCY15" s="43"/>
      <c r="BCZ15" s="43"/>
      <c r="BDA15" s="43"/>
      <c r="BDB15" s="43"/>
      <c r="BDC15" s="43"/>
      <c r="BDD15" s="43"/>
      <c r="BDE15" s="43"/>
      <c r="BDF15" s="43"/>
      <c r="BDG15" s="43"/>
      <c r="BDH15" s="43"/>
      <c r="BDI15" s="43"/>
      <c r="BDJ15" s="43"/>
      <c r="BDK15" s="43"/>
      <c r="BDL15" s="43"/>
      <c r="BDM15" s="43"/>
      <c r="BDN15" s="43"/>
      <c r="BDO15" s="43"/>
      <c r="BDP15" s="43"/>
      <c r="BDQ15" s="43"/>
      <c r="BDR15" s="43"/>
      <c r="BDS15" s="43"/>
      <c r="BDT15" s="43"/>
      <c r="BDU15" s="43"/>
      <c r="BDV15" s="43"/>
      <c r="BDW15" s="43"/>
      <c r="BDX15" s="43"/>
      <c r="BDY15" s="43"/>
      <c r="BDZ15" s="43"/>
      <c r="BEA15" s="43"/>
      <c r="BEB15" s="43"/>
      <c r="BEC15" s="43"/>
      <c r="BED15" s="43"/>
      <c r="BEE15" s="43"/>
      <c r="BEF15" s="43"/>
      <c r="BEG15" s="43"/>
      <c r="BEH15" s="43"/>
      <c r="BEI15" s="43"/>
      <c r="BEJ15" s="43"/>
      <c r="BEK15" s="43"/>
      <c r="BEL15" s="43"/>
      <c r="BEM15" s="43"/>
      <c r="BEN15" s="43"/>
      <c r="BEO15" s="43"/>
      <c r="BEP15" s="43"/>
      <c r="BEQ15" s="43"/>
      <c r="BER15" s="43"/>
      <c r="BES15" s="43"/>
      <c r="BET15" s="43"/>
      <c r="BEU15" s="43"/>
      <c r="BEV15" s="43"/>
      <c r="BEW15" s="43"/>
      <c r="BEX15" s="43"/>
      <c r="BEY15" s="43"/>
      <c r="BEZ15" s="43"/>
      <c r="BFA15" s="43"/>
      <c r="BFB15" s="43"/>
      <c r="BFC15" s="43"/>
      <c r="BFD15" s="43"/>
      <c r="BFE15" s="43"/>
      <c r="BFF15" s="43"/>
      <c r="BFG15" s="43"/>
      <c r="BFH15" s="43"/>
      <c r="BFI15" s="43"/>
      <c r="BFJ15" s="43"/>
      <c r="BFK15" s="43"/>
      <c r="BFL15" s="43"/>
      <c r="BFM15" s="43"/>
      <c r="BFN15" s="43"/>
      <c r="BFO15" s="43"/>
      <c r="BFP15" s="43"/>
      <c r="BFQ15" s="43"/>
      <c r="BFR15" s="43"/>
      <c r="BFS15" s="43"/>
      <c r="BFT15" s="43"/>
      <c r="BFU15" s="43"/>
      <c r="BFV15" s="43"/>
      <c r="BFW15" s="43"/>
      <c r="BFX15" s="43"/>
      <c r="BFY15" s="43"/>
      <c r="BFZ15" s="43"/>
      <c r="BGA15" s="43"/>
      <c r="BGB15" s="43"/>
      <c r="BGC15" s="43"/>
      <c r="BGD15" s="43"/>
      <c r="BGE15" s="43"/>
      <c r="BGF15" s="43"/>
      <c r="BGG15" s="43"/>
      <c r="BGH15" s="43"/>
      <c r="BGI15" s="43"/>
      <c r="BGJ15" s="43"/>
      <c r="BGK15" s="43"/>
      <c r="BGL15" s="43"/>
      <c r="BGM15" s="43"/>
      <c r="BGN15" s="43"/>
      <c r="BGO15" s="43"/>
      <c r="BGP15" s="43"/>
      <c r="BGQ15" s="43"/>
      <c r="BGR15" s="43"/>
      <c r="BGS15" s="43"/>
      <c r="BGT15" s="43"/>
      <c r="BGU15" s="43"/>
      <c r="BGV15" s="43"/>
      <c r="BGW15" s="43"/>
      <c r="BGX15" s="43"/>
      <c r="BGY15" s="43"/>
      <c r="BGZ15" s="43"/>
      <c r="BHA15" s="43"/>
      <c r="BHB15" s="43"/>
      <c r="BHC15" s="43"/>
      <c r="BHD15" s="43"/>
      <c r="BHE15" s="43"/>
      <c r="BHF15" s="43"/>
      <c r="BHG15" s="43"/>
      <c r="BHH15" s="43"/>
      <c r="BHI15" s="43"/>
      <c r="BHJ15" s="43"/>
      <c r="BHK15" s="43"/>
      <c r="BHL15" s="43"/>
      <c r="BHM15" s="43"/>
      <c r="BHN15" s="43"/>
      <c r="BHO15" s="43"/>
      <c r="BHP15" s="43"/>
      <c r="BHQ15" s="43"/>
      <c r="BHR15" s="43"/>
      <c r="BHS15" s="43"/>
      <c r="BHT15" s="43"/>
      <c r="BHU15" s="43"/>
      <c r="BHV15" s="43"/>
      <c r="BHW15" s="43"/>
      <c r="BHX15" s="43"/>
      <c r="BHY15" s="43"/>
      <c r="BHZ15" s="43"/>
      <c r="BIA15" s="43"/>
      <c r="BIB15" s="43"/>
      <c r="BIC15" s="43"/>
      <c r="BID15" s="43"/>
      <c r="BIE15" s="43"/>
      <c r="BIF15" s="43"/>
      <c r="BIG15" s="43"/>
      <c r="BIH15" s="43"/>
      <c r="BII15" s="43"/>
      <c r="BIJ15" s="43"/>
      <c r="BIK15" s="43"/>
      <c r="BIL15" s="43"/>
      <c r="BIM15" s="43"/>
      <c r="BIN15" s="43"/>
      <c r="BIO15" s="43"/>
      <c r="BIP15" s="43"/>
      <c r="BIQ15" s="43"/>
      <c r="BIR15" s="43"/>
      <c r="BIS15" s="43"/>
      <c r="BIT15" s="43"/>
      <c r="BIU15" s="43"/>
      <c r="BIV15" s="43"/>
      <c r="BIW15" s="43"/>
      <c r="BIX15" s="43"/>
      <c r="BIY15" s="43"/>
      <c r="BIZ15" s="43"/>
      <c r="BJA15" s="43"/>
      <c r="BJB15" s="43"/>
      <c r="BJC15" s="43"/>
      <c r="BJD15" s="43"/>
      <c r="BJE15" s="43"/>
      <c r="BJF15" s="43"/>
      <c r="BJG15" s="43"/>
      <c r="BJH15" s="43"/>
      <c r="BJI15" s="43"/>
      <c r="BJJ15" s="43"/>
      <c r="BJK15" s="43"/>
      <c r="BJL15" s="43"/>
      <c r="BJM15" s="43"/>
      <c r="BJN15" s="43"/>
      <c r="BJO15" s="43"/>
      <c r="BJP15" s="43"/>
      <c r="BJQ15" s="43"/>
      <c r="BJR15" s="43"/>
      <c r="BJS15" s="43"/>
      <c r="BJT15" s="43"/>
      <c r="BJU15" s="43"/>
      <c r="BJV15" s="43"/>
      <c r="BJW15" s="43"/>
      <c r="BJX15" s="43"/>
      <c r="BJY15" s="43"/>
      <c r="BJZ15" s="43"/>
      <c r="BKA15" s="43"/>
      <c r="BKB15" s="43"/>
      <c r="BKC15" s="43"/>
      <c r="BKD15" s="43"/>
      <c r="BKE15" s="43"/>
      <c r="BKF15" s="43"/>
      <c r="BKG15" s="43"/>
      <c r="BKH15" s="43"/>
      <c r="BKI15" s="43"/>
      <c r="BKJ15" s="43"/>
      <c r="BKK15" s="43"/>
      <c r="BKL15" s="43"/>
      <c r="BKM15" s="43"/>
      <c r="BKN15" s="43"/>
      <c r="BKO15" s="43"/>
      <c r="BKP15" s="43"/>
      <c r="BKQ15" s="43"/>
      <c r="BKR15" s="43"/>
      <c r="BKS15" s="43"/>
      <c r="BKT15" s="43"/>
      <c r="BKU15" s="43"/>
      <c r="BKV15" s="43"/>
      <c r="BKW15" s="43"/>
      <c r="BKX15" s="43"/>
      <c r="BKY15" s="43"/>
      <c r="BKZ15" s="43"/>
      <c r="BLA15" s="43"/>
      <c r="BLB15" s="43"/>
      <c r="BLC15" s="43"/>
      <c r="BLD15" s="43"/>
      <c r="BLE15" s="43"/>
      <c r="BLF15" s="43"/>
      <c r="BLG15" s="43"/>
      <c r="BLH15" s="43"/>
      <c r="BLI15" s="43"/>
      <c r="BLJ15" s="43"/>
      <c r="BLK15" s="43"/>
      <c r="BLL15" s="43"/>
      <c r="BLM15" s="43"/>
      <c r="BLN15" s="43"/>
      <c r="BLO15" s="43"/>
      <c r="BLP15" s="43"/>
      <c r="BLQ15" s="43"/>
      <c r="BLR15" s="43"/>
      <c r="BLS15" s="43"/>
      <c r="BLT15" s="43"/>
      <c r="BLU15" s="43"/>
      <c r="BLV15" s="43"/>
      <c r="BLW15" s="43"/>
      <c r="BLX15" s="43"/>
      <c r="BLY15" s="43"/>
      <c r="BLZ15" s="43"/>
      <c r="BMA15" s="43"/>
      <c r="BMB15" s="43"/>
      <c r="BMC15" s="43"/>
      <c r="BMD15" s="43"/>
      <c r="BME15" s="43"/>
      <c r="BMF15" s="43"/>
      <c r="BMG15" s="43"/>
      <c r="BMH15" s="43"/>
      <c r="BMI15" s="43"/>
      <c r="BMJ15" s="43"/>
      <c r="BMK15" s="43"/>
      <c r="BML15" s="43"/>
      <c r="BMM15" s="43"/>
      <c r="BMN15" s="43"/>
      <c r="BMO15" s="43"/>
      <c r="BMP15" s="43"/>
      <c r="BMQ15" s="43"/>
      <c r="BMR15" s="43"/>
      <c r="BMS15" s="43"/>
      <c r="BMT15" s="43"/>
      <c r="BMU15" s="43"/>
      <c r="BMV15" s="43"/>
      <c r="BMW15" s="43"/>
      <c r="BMX15" s="43"/>
      <c r="BMY15" s="43"/>
      <c r="BMZ15" s="43"/>
      <c r="BNA15" s="43"/>
      <c r="BNB15" s="43"/>
      <c r="BNC15" s="43"/>
      <c r="BND15" s="43"/>
      <c r="BNE15" s="43"/>
      <c r="BNF15" s="43"/>
      <c r="BNG15" s="43"/>
      <c r="BNH15" s="43"/>
      <c r="BNI15" s="43"/>
      <c r="BNJ15" s="43"/>
      <c r="BNK15" s="43"/>
      <c r="BNL15" s="43"/>
      <c r="BNM15" s="43"/>
      <c r="BNN15" s="43"/>
      <c r="BNO15" s="43"/>
      <c r="BNP15" s="43"/>
      <c r="BNQ15" s="43"/>
      <c r="BNR15" s="43"/>
      <c r="BNS15" s="43"/>
      <c r="BNT15" s="43"/>
      <c r="BNU15" s="43"/>
      <c r="BNV15" s="43"/>
      <c r="BNW15" s="43"/>
      <c r="BNX15" s="43"/>
      <c r="BNY15" s="43"/>
      <c r="BNZ15" s="43"/>
      <c r="BOA15" s="43"/>
      <c r="BOB15" s="43"/>
      <c r="BOC15" s="43"/>
      <c r="BOD15" s="43"/>
      <c r="BOE15" s="43"/>
      <c r="BOF15" s="43"/>
      <c r="BOG15" s="43"/>
      <c r="BOH15" s="43"/>
      <c r="BOI15" s="43"/>
      <c r="BOJ15" s="43"/>
      <c r="BOK15" s="43"/>
      <c r="BOL15" s="43"/>
      <c r="BOM15" s="43"/>
      <c r="BON15" s="43"/>
      <c r="BOO15" s="43"/>
      <c r="BOP15" s="43"/>
      <c r="BOQ15" s="43"/>
      <c r="BOR15" s="43"/>
      <c r="BOS15" s="43"/>
      <c r="BOT15" s="43"/>
      <c r="BOU15" s="43"/>
      <c r="BOV15" s="43"/>
      <c r="BOW15" s="43"/>
      <c r="BOX15" s="43"/>
      <c r="BOY15" s="43"/>
      <c r="BOZ15" s="43"/>
      <c r="BPA15" s="43"/>
      <c r="BPB15" s="43"/>
      <c r="BPC15" s="43"/>
      <c r="BPD15" s="43"/>
      <c r="BPE15" s="43"/>
      <c r="BPF15" s="43"/>
      <c r="BPG15" s="43"/>
      <c r="BPH15" s="43"/>
      <c r="BPI15" s="43"/>
      <c r="BPJ15" s="43"/>
      <c r="BPK15" s="43"/>
      <c r="BPL15" s="43"/>
      <c r="BPM15" s="43"/>
      <c r="BPN15" s="43"/>
      <c r="BPO15" s="43"/>
      <c r="BPP15" s="43"/>
      <c r="BPQ15" s="43"/>
      <c r="BPR15" s="43"/>
      <c r="BPS15" s="43"/>
      <c r="BPT15" s="43"/>
      <c r="BPU15" s="43"/>
      <c r="BPV15" s="43"/>
      <c r="BPW15" s="43"/>
      <c r="BPX15" s="43"/>
      <c r="BPY15" s="43"/>
      <c r="BPZ15" s="43"/>
      <c r="BQA15" s="43"/>
      <c r="BQB15" s="43"/>
      <c r="BQC15" s="43"/>
      <c r="BQD15" s="43"/>
      <c r="BQE15" s="43"/>
      <c r="BQF15" s="43"/>
      <c r="BQG15" s="43"/>
      <c r="BQH15" s="43"/>
      <c r="BQI15" s="43"/>
      <c r="BQJ15" s="43"/>
      <c r="BQK15" s="43"/>
      <c r="BQL15" s="43"/>
      <c r="BQM15" s="43"/>
      <c r="BQN15" s="43"/>
      <c r="BQO15" s="43"/>
      <c r="BQP15" s="43"/>
      <c r="BQQ15" s="43"/>
      <c r="BQR15" s="43"/>
      <c r="BQS15" s="43"/>
      <c r="BQT15" s="43"/>
      <c r="BQU15" s="43"/>
      <c r="BQV15" s="43"/>
      <c r="BQW15" s="43"/>
      <c r="BQX15" s="43"/>
      <c r="BQY15" s="43"/>
      <c r="BQZ15" s="43"/>
      <c r="BRA15" s="43"/>
      <c r="BRB15" s="43"/>
      <c r="BRC15" s="43"/>
      <c r="BRD15" s="43"/>
      <c r="BRE15" s="43"/>
      <c r="BRF15" s="43"/>
      <c r="BRG15" s="43"/>
      <c r="BRH15" s="43"/>
      <c r="BRI15" s="43"/>
      <c r="BRJ15" s="43"/>
      <c r="BRK15" s="43"/>
      <c r="BRL15" s="43"/>
      <c r="BRM15" s="43"/>
      <c r="BRN15" s="43"/>
      <c r="BRO15" s="43"/>
      <c r="BRP15" s="43"/>
      <c r="BRQ15" s="43"/>
      <c r="BRR15" s="43"/>
      <c r="BRS15" s="43"/>
      <c r="BRT15" s="43"/>
      <c r="BRU15" s="43"/>
      <c r="BRV15" s="43"/>
      <c r="BRW15" s="43"/>
      <c r="BRX15" s="43"/>
      <c r="BRY15" s="43"/>
      <c r="BRZ15" s="43"/>
      <c r="BSA15" s="43"/>
      <c r="BSB15" s="43"/>
      <c r="BSC15" s="43"/>
      <c r="BSD15" s="43"/>
      <c r="BSE15" s="43"/>
      <c r="BSF15" s="43"/>
      <c r="BSG15" s="43"/>
      <c r="BSH15" s="43"/>
      <c r="BSI15" s="43"/>
      <c r="BSJ15" s="43"/>
      <c r="BSK15" s="43"/>
      <c r="BSL15" s="43"/>
      <c r="BSM15" s="43"/>
      <c r="BSN15" s="43"/>
      <c r="BSO15" s="43"/>
      <c r="BSP15" s="43"/>
      <c r="BSQ15" s="43"/>
      <c r="BSR15" s="43"/>
      <c r="BSS15" s="43"/>
      <c r="BST15" s="43"/>
      <c r="BSU15" s="43"/>
      <c r="BSV15" s="43"/>
      <c r="BSW15" s="43"/>
      <c r="BSX15" s="43"/>
      <c r="BSY15" s="43"/>
      <c r="BSZ15" s="43"/>
      <c r="BTA15" s="43"/>
      <c r="BTB15" s="43"/>
      <c r="BTC15" s="43"/>
      <c r="BTD15" s="43"/>
      <c r="BTE15" s="43"/>
      <c r="BTF15" s="43"/>
      <c r="BTG15" s="43"/>
      <c r="BTH15" s="43"/>
      <c r="BTI15" s="43"/>
      <c r="BTJ15" s="43"/>
      <c r="BTK15" s="43"/>
      <c r="BTL15" s="43"/>
      <c r="BTM15" s="43"/>
      <c r="BTN15" s="43"/>
      <c r="BTO15" s="43"/>
      <c r="BTP15" s="43"/>
      <c r="BTQ15" s="43"/>
      <c r="BTR15" s="43"/>
      <c r="BTS15" s="43"/>
      <c r="BTT15" s="43"/>
      <c r="BTU15" s="43"/>
      <c r="BTV15" s="43"/>
      <c r="BTW15" s="43"/>
      <c r="BTX15" s="43"/>
      <c r="BTY15" s="43"/>
      <c r="BTZ15" s="43"/>
      <c r="BUA15" s="43"/>
      <c r="BUB15" s="43"/>
      <c r="BUC15" s="43"/>
      <c r="BUD15" s="43"/>
      <c r="BUE15" s="43"/>
      <c r="BUF15" s="43"/>
      <c r="BUG15" s="43"/>
      <c r="BUH15" s="43"/>
      <c r="BUI15" s="43"/>
      <c r="BUJ15" s="43"/>
      <c r="BUK15" s="43"/>
      <c r="BUL15" s="43"/>
      <c r="BUM15" s="43"/>
      <c r="BUN15" s="43"/>
      <c r="BUO15" s="43"/>
      <c r="BUP15" s="43"/>
      <c r="BUQ15" s="43"/>
      <c r="BUR15" s="43"/>
      <c r="BUS15" s="43"/>
      <c r="BUT15" s="43"/>
      <c r="BUU15" s="43"/>
      <c r="BUV15" s="43"/>
      <c r="BUW15" s="43"/>
      <c r="BUX15" s="43"/>
      <c r="BUY15" s="43"/>
      <c r="BUZ15" s="43"/>
      <c r="BVA15" s="43"/>
      <c r="BVB15" s="43"/>
      <c r="BVC15" s="43"/>
      <c r="BVD15" s="43"/>
      <c r="BVE15" s="43"/>
      <c r="BVF15" s="43"/>
      <c r="BVG15" s="43"/>
      <c r="BVH15" s="43"/>
      <c r="BVI15" s="43"/>
      <c r="BVJ15" s="43"/>
      <c r="BVK15" s="43"/>
      <c r="BVL15" s="43"/>
      <c r="BVM15" s="43"/>
      <c r="BVN15" s="43"/>
      <c r="BVO15" s="43"/>
      <c r="BVP15" s="43"/>
      <c r="BVQ15" s="43"/>
      <c r="BVR15" s="43"/>
      <c r="BVS15" s="43"/>
      <c r="BVT15" s="43"/>
      <c r="BVU15" s="43"/>
      <c r="BVV15" s="43"/>
      <c r="BVW15" s="43"/>
      <c r="BVX15" s="43"/>
      <c r="BVY15" s="43"/>
      <c r="BVZ15" s="43"/>
      <c r="BWA15" s="43"/>
      <c r="BWB15" s="43"/>
      <c r="BWC15" s="43"/>
      <c r="BWD15" s="43"/>
      <c r="BWE15" s="43"/>
      <c r="BWF15" s="43"/>
      <c r="BWG15" s="43"/>
      <c r="BWH15" s="43"/>
      <c r="BWI15" s="43"/>
      <c r="BWJ15" s="43"/>
      <c r="BWK15" s="43"/>
      <c r="BWL15" s="43"/>
      <c r="BWM15" s="43"/>
      <c r="BWN15" s="43"/>
      <c r="BWO15" s="43"/>
      <c r="BWP15" s="43"/>
      <c r="BWQ15" s="43"/>
      <c r="BWR15" s="43"/>
      <c r="BWS15" s="43"/>
      <c r="BWT15" s="43"/>
      <c r="BWU15" s="43"/>
      <c r="BWV15" s="43"/>
      <c r="BWW15" s="43"/>
      <c r="BWX15" s="43"/>
      <c r="BWY15" s="43"/>
      <c r="BWZ15" s="43"/>
      <c r="BXA15" s="43"/>
      <c r="BXB15" s="43"/>
      <c r="BXC15" s="43"/>
      <c r="BXD15" s="43"/>
      <c r="BXE15" s="43"/>
      <c r="BXF15" s="43"/>
      <c r="BXG15" s="43"/>
      <c r="BXH15" s="43"/>
      <c r="BXI15" s="43"/>
      <c r="BXJ15" s="43"/>
      <c r="BXK15" s="43"/>
      <c r="BXL15" s="43"/>
      <c r="BXM15" s="43"/>
      <c r="BXN15" s="43"/>
      <c r="BXO15" s="43"/>
      <c r="BXP15" s="43"/>
      <c r="BXQ15" s="43"/>
      <c r="BXR15" s="43"/>
      <c r="BXS15" s="43"/>
      <c r="BXT15" s="43"/>
      <c r="BXU15" s="43"/>
      <c r="BXV15" s="43"/>
      <c r="BXW15" s="43"/>
      <c r="BXX15" s="43"/>
      <c r="BXY15" s="43"/>
      <c r="BXZ15" s="43"/>
      <c r="BYA15" s="43"/>
      <c r="BYB15" s="43"/>
      <c r="BYC15" s="43"/>
      <c r="BYD15" s="43"/>
      <c r="BYE15" s="43"/>
      <c r="BYF15" s="43"/>
      <c r="BYG15" s="43"/>
      <c r="BYH15" s="43"/>
      <c r="BYI15" s="43"/>
      <c r="BYJ15" s="43"/>
      <c r="BYK15" s="43"/>
      <c r="BYL15" s="43"/>
      <c r="BYM15" s="43"/>
      <c r="BYN15" s="43"/>
      <c r="BYO15" s="43"/>
      <c r="BYP15" s="43"/>
      <c r="BYQ15" s="43"/>
      <c r="BYR15" s="43"/>
      <c r="BYS15" s="43"/>
      <c r="BYT15" s="43"/>
      <c r="BYU15" s="43"/>
      <c r="BYV15" s="43"/>
      <c r="BYW15" s="43"/>
      <c r="BYX15" s="43"/>
      <c r="BYY15" s="43"/>
      <c r="BYZ15" s="43"/>
      <c r="BZA15" s="43"/>
      <c r="BZB15" s="43"/>
      <c r="BZC15" s="43"/>
      <c r="BZD15" s="43"/>
      <c r="BZE15" s="43"/>
      <c r="BZF15" s="43"/>
      <c r="BZG15" s="43"/>
      <c r="BZH15" s="43"/>
      <c r="BZI15" s="43"/>
      <c r="BZJ15" s="43"/>
      <c r="BZK15" s="43"/>
      <c r="BZL15" s="43"/>
      <c r="BZM15" s="43"/>
      <c r="BZN15" s="43"/>
      <c r="BZO15" s="43"/>
      <c r="BZP15" s="43"/>
      <c r="BZQ15" s="43"/>
      <c r="BZR15" s="43"/>
      <c r="BZS15" s="43"/>
      <c r="BZT15" s="43"/>
      <c r="BZU15" s="43"/>
      <c r="BZV15" s="43"/>
      <c r="BZW15" s="43"/>
      <c r="BZX15" s="43"/>
      <c r="BZY15" s="43"/>
      <c r="BZZ15" s="43"/>
      <c r="CAA15" s="43"/>
      <c r="CAB15" s="43"/>
      <c r="CAC15" s="43"/>
      <c r="CAD15" s="43"/>
      <c r="CAE15" s="43"/>
      <c r="CAF15" s="43"/>
      <c r="CAG15" s="43"/>
      <c r="CAH15" s="43"/>
      <c r="CAI15" s="43"/>
      <c r="CAJ15" s="43"/>
      <c r="CAK15" s="43"/>
      <c r="CAL15" s="43"/>
      <c r="CAM15" s="43"/>
      <c r="CAN15" s="43"/>
      <c r="CAO15" s="43"/>
      <c r="CAP15" s="43"/>
      <c r="CAQ15" s="43"/>
      <c r="CAR15" s="43"/>
      <c r="CAS15" s="43"/>
      <c r="CAT15" s="43"/>
      <c r="CAU15" s="43"/>
      <c r="CAV15" s="43"/>
      <c r="CAW15" s="43"/>
      <c r="CAX15" s="43"/>
      <c r="CAY15" s="43"/>
      <c r="CAZ15" s="43"/>
      <c r="CBA15" s="43"/>
      <c r="CBB15" s="43"/>
      <c r="CBC15" s="43"/>
      <c r="CBD15" s="43"/>
      <c r="CBE15" s="43"/>
      <c r="CBF15" s="43"/>
      <c r="CBG15" s="43"/>
      <c r="CBH15" s="43"/>
      <c r="CBI15" s="43"/>
      <c r="CBJ15" s="43"/>
      <c r="CBK15" s="43"/>
      <c r="CBL15" s="43"/>
      <c r="CBM15" s="43"/>
      <c r="CBN15" s="43"/>
      <c r="CBO15" s="43"/>
      <c r="CBP15" s="43"/>
      <c r="CBQ15" s="43"/>
      <c r="CBR15" s="43"/>
      <c r="CBS15" s="43"/>
      <c r="CBT15" s="43"/>
      <c r="CBU15" s="43"/>
      <c r="CBV15" s="43"/>
      <c r="CBW15" s="43"/>
      <c r="CBX15" s="43"/>
      <c r="CBY15" s="43"/>
      <c r="CBZ15" s="43"/>
      <c r="CCA15" s="43"/>
      <c r="CCB15" s="43"/>
      <c r="CCC15" s="43"/>
      <c r="CCD15" s="43"/>
      <c r="CCE15" s="43"/>
      <c r="CCF15" s="43"/>
      <c r="CCG15" s="43"/>
      <c r="CCH15" s="43"/>
      <c r="CCI15" s="43"/>
      <c r="CCJ15" s="43"/>
      <c r="CCK15" s="43"/>
      <c r="CCL15" s="43"/>
      <c r="CCM15" s="43"/>
      <c r="CCN15" s="43"/>
      <c r="CCO15" s="43"/>
      <c r="CCP15" s="43"/>
      <c r="CCQ15" s="43"/>
      <c r="CCR15" s="43"/>
      <c r="CCS15" s="43"/>
      <c r="CCT15" s="43"/>
      <c r="CCU15" s="43"/>
      <c r="CCV15" s="43"/>
      <c r="CCW15" s="43"/>
      <c r="CCX15" s="43"/>
      <c r="CCY15" s="43"/>
      <c r="CCZ15" s="43"/>
      <c r="CDA15" s="43"/>
      <c r="CDB15" s="43"/>
      <c r="CDC15" s="43"/>
      <c r="CDD15" s="43"/>
      <c r="CDE15" s="43"/>
      <c r="CDF15" s="43"/>
      <c r="CDG15" s="43"/>
      <c r="CDH15" s="43"/>
      <c r="CDI15" s="43"/>
      <c r="CDJ15" s="43"/>
      <c r="CDK15" s="43"/>
      <c r="CDL15" s="43"/>
      <c r="CDM15" s="43"/>
      <c r="CDN15" s="43"/>
      <c r="CDO15" s="43"/>
      <c r="CDP15" s="43"/>
      <c r="CDQ15" s="43"/>
      <c r="CDR15" s="43"/>
      <c r="CDS15" s="43"/>
      <c r="CDT15" s="43"/>
      <c r="CDU15" s="43"/>
      <c r="CDV15" s="43"/>
      <c r="CDW15" s="43"/>
      <c r="CDX15" s="43"/>
      <c r="CDY15" s="43"/>
      <c r="CDZ15" s="43"/>
      <c r="CEA15" s="43"/>
      <c r="CEB15" s="43"/>
      <c r="CEC15" s="43"/>
      <c r="CED15" s="43"/>
      <c r="CEE15" s="43"/>
      <c r="CEF15" s="43"/>
      <c r="CEG15" s="43"/>
      <c r="CEH15" s="43"/>
      <c r="CEI15" s="43"/>
      <c r="CEJ15" s="43"/>
      <c r="CEK15" s="43"/>
      <c r="CEL15" s="43"/>
      <c r="CEM15" s="43"/>
      <c r="CEN15" s="43"/>
      <c r="CEO15" s="43"/>
      <c r="CEP15" s="43"/>
      <c r="CEQ15" s="43"/>
      <c r="CER15" s="43"/>
      <c r="CES15" s="43"/>
      <c r="CET15" s="43"/>
      <c r="CEU15" s="43"/>
      <c r="CEV15" s="43"/>
      <c r="CEW15" s="43"/>
      <c r="CEX15" s="43"/>
      <c r="CEY15" s="43"/>
      <c r="CEZ15" s="43"/>
      <c r="CFA15" s="43"/>
      <c r="CFB15" s="43"/>
      <c r="CFC15" s="43"/>
      <c r="CFD15" s="43"/>
      <c r="CFE15" s="43"/>
      <c r="CFF15" s="43"/>
      <c r="CFG15" s="43"/>
      <c r="CFH15" s="43"/>
      <c r="CFI15" s="43"/>
      <c r="CFJ15" s="43"/>
      <c r="CFK15" s="43"/>
      <c r="CFL15" s="43"/>
      <c r="CFM15" s="43"/>
      <c r="CFN15" s="43"/>
      <c r="CFO15" s="43"/>
      <c r="CFP15" s="43"/>
      <c r="CFQ15" s="43"/>
      <c r="CFR15" s="43"/>
      <c r="CFS15" s="43"/>
      <c r="CFT15" s="43"/>
      <c r="CFU15" s="43"/>
      <c r="CFV15" s="43"/>
      <c r="CFW15" s="43"/>
      <c r="CFX15" s="43"/>
      <c r="CFY15" s="43"/>
      <c r="CFZ15" s="43"/>
      <c r="CGA15" s="43"/>
      <c r="CGB15" s="43"/>
      <c r="CGC15" s="43"/>
      <c r="CGD15" s="43"/>
      <c r="CGE15" s="43"/>
      <c r="CGF15" s="43"/>
      <c r="CGG15" s="43"/>
      <c r="CGH15" s="43"/>
      <c r="CGI15" s="43"/>
      <c r="CGJ15" s="43"/>
      <c r="CGK15" s="43"/>
      <c r="CGL15" s="43"/>
      <c r="CGM15" s="43"/>
      <c r="CGN15" s="43"/>
      <c r="CGO15" s="43"/>
      <c r="CGP15" s="43"/>
      <c r="CGQ15" s="43"/>
      <c r="CGR15" s="43"/>
      <c r="CGS15" s="43"/>
      <c r="CGT15" s="43"/>
      <c r="CGU15" s="43"/>
      <c r="CGV15" s="43"/>
      <c r="CGW15" s="43"/>
      <c r="CGX15" s="43"/>
      <c r="CGY15" s="43"/>
      <c r="CGZ15" s="43"/>
      <c r="CHA15" s="43"/>
      <c r="CHB15" s="43"/>
      <c r="CHC15" s="43"/>
      <c r="CHD15" s="43"/>
      <c r="CHE15" s="43"/>
      <c r="CHF15" s="43"/>
      <c r="CHG15" s="43"/>
      <c r="CHH15" s="43"/>
      <c r="CHI15" s="43"/>
      <c r="CHJ15" s="43"/>
      <c r="CHK15" s="43"/>
      <c r="CHL15" s="43"/>
      <c r="CHM15" s="43"/>
      <c r="CHN15" s="43"/>
      <c r="CHO15" s="43"/>
      <c r="CHP15" s="43"/>
      <c r="CHQ15" s="43"/>
      <c r="CHR15" s="43"/>
      <c r="CHS15" s="43"/>
      <c r="CHT15" s="43"/>
      <c r="CHU15" s="43"/>
      <c r="CHV15" s="43"/>
      <c r="CHW15" s="43"/>
      <c r="CHX15" s="43"/>
      <c r="CHY15" s="43"/>
      <c r="CHZ15" s="43"/>
      <c r="CIA15" s="43"/>
      <c r="CIB15" s="43"/>
      <c r="CIC15" s="43"/>
      <c r="CID15" s="43"/>
      <c r="CIE15" s="43"/>
      <c r="CIF15" s="43"/>
      <c r="CIG15" s="43"/>
      <c r="CIH15" s="43"/>
      <c r="CII15" s="43"/>
      <c r="CIJ15" s="43"/>
      <c r="CIK15" s="43"/>
      <c r="CIL15" s="43"/>
      <c r="CIM15" s="43"/>
      <c r="CIN15" s="43"/>
      <c r="CIO15" s="43"/>
      <c r="CIP15" s="43"/>
      <c r="CIQ15" s="43"/>
      <c r="CIR15" s="43"/>
      <c r="CIS15" s="43"/>
      <c r="CIT15" s="43"/>
      <c r="CIU15" s="43"/>
      <c r="CIV15" s="43"/>
      <c r="CIW15" s="43"/>
      <c r="CIX15" s="43"/>
      <c r="CIY15" s="43"/>
      <c r="CIZ15" s="43"/>
      <c r="CJA15" s="43"/>
      <c r="CJB15" s="43"/>
      <c r="CJC15" s="43"/>
      <c r="CJD15" s="43"/>
      <c r="CJE15" s="43"/>
      <c r="CJF15" s="43"/>
      <c r="CJG15" s="43"/>
      <c r="CJH15" s="43"/>
      <c r="CJI15" s="43"/>
      <c r="CJJ15" s="43"/>
      <c r="CJK15" s="43"/>
      <c r="CJL15" s="43"/>
      <c r="CJM15" s="43"/>
      <c r="CJN15" s="43"/>
      <c r="CJO15" s="43"/>
      <c r="CJP15" s="43"/>
      <c r="CJQ15" s="43"/>
      <c r="CJR15" s="43"/>
      <c r="CJS15" s="43"/>
      <c r="CJT15" s="43"/>
      <c r="CJU15" s="43"/>
      <c r="CJV15" s="43"/>
      <c r="CJW15" s="43"/>
      <c r="CJX15" s="43"/>
      <c r="CJY15" s="43"/>
      <c r="CJZ15" s="43"/>
      <c r="CKA15" s="43"/>
      <c r="CKB15" s="43"/>
      <c r="CKC15" s="43"/>
      <c r="CKD15" s="43"/>
      <c r="CKE15" s="43"/>
      <c r="CKF15" s="43"/>
      <c r="CKG15" s="43"/>
      <c r="CKH15" s="43"/>
      <c r="CKI15" s="43"/>
      <c r="CKJ15" s="43"/>
      <c r="CKK15" s="43"/>
      <c r="CKL15" s="43"/>
      <c r="CKM15" s="43"/>
      <c r="CKN15" s="43"/>
      <c r="CKO15" s="43"/>
      <c r="CKP15" s="43"/>
      <c r="CKQ15" s="43"/>
      <c r="CKR15" s="43"/>
      <c r="CKS15" s="43"/>
      <c r="CKT15" s="43"/>
      <c r="CKU15" s="43"/>
      <c r="CKV15" s="43"/>
      <c r="CKW15" s="43"/>
      <c r="CKX15" s="43"/>
      <c r="CKY15" s="43"/>
      <c r="CKZ15" s="43"/>
      <c r="CLA15" s="43"/>
      <c r="CLB15" s="43"/>
      <c r="CLC15" s="43"/>
      <c r="CLD15" s="43"/>
      <c r="CLE15" s="43"/>
      <c r="CLF15" s="43"/>
      <c r="CLG15" s="43"/>
      <c r="CLH15" s="43"/>
      <c r="CLI15" s="43"/>
      <c r="CLJ15" s="43"/>
      <c r="CLK15" s="43"/>
      <c r="CLL15" s="43"/>
      <c r="CLM15" s="43"/>
      <c r="CLN15" s="43"/>
      <c r="CLO15" s="43"/>
      <c r="CLP15" s="43"/>
      <c r="CLQ15" s="43"/>
      <c r="CLR15" s="43"/>
      <c r="CLS15" s="43"/>
      <c r="CLT15" s="43"/>
      <c r="CLU15" s="43"/>
      <c r="CLV15" s="43"/>
      <c r="CLW15" s="43"/>
      <c r="CLX15" s="43"/>
      <c r="CLY15" s="43"/>
      <c r="CLZ15" s="43"/>
      <c r="CMA15" s="43"/>
      <c r="CMB15" s="43"/>
      <c r="CMC15" s="43"/>
      <c r="CMD15" s="43"/>
      <c r="CME15" s="43"/>
      <c r="CMF15" s="43"/>
      <c r="CMG15" s="43"/>
      <c r="CMH15" s="43"/>
      <c r="CMI15" s="43"/>
      <c r="CMJ15" s="43"/>
      <c r="CMK15" s="43"/>
      <c r="CML15" s="43"/>
      <c r="CMM15" s="43"/>
      <c r="CMN15" s="43"/>
      <c r="CMO15" s="43"/>
      <c r="CMP15" s="43"/>
      <c r="CMQ15" s="43"/>
      <c r="CMR15" s="43"/>
      <c r="CMS15" s="43"/>
      <c r="CMT15" s="43"/>
      <c r="CMU15" s="43"/>
      <c r="CMV15" s="43"/>
      <c r="CMW15" s="43"/>
      <c r="CMX15" s="43"/>
      <c r="CMY15" s="43"/>
      <c r="CMZ15" s="43"/>
      <c r="CNA15" s="43"/>
      <c r="CNB15" s="43"/>
      <c r="CNC15" s="43"/>
      <c r="CND15" s="43"/>
      <c r="CNE15" s="43"/>
      <c r="CNF15" s="43"/>
      <c r="CNG15" s="43"/>
      <c r="CNH15" s="43"/>
      <c r="CNI15" s="43"/>
      <c r="CNJ15" s="43"/>
      <c r="CNK15" s="43"/>
      <c r="CNL15" s="43"/>
      <c r="CNM15" s="43"/>
      <c r="CNN15" s="43"/>
      <c r="CNO15" s="43"/>
      <c r="CNP15" s="43"/>
      <c r="CNQ15" s="43"/>
      <c r="CNR15" s="43"/>
      <c r="CNS15" s="43"/>
      <c r="CNT15" s="43"/>
      <c r="CNU15" s="43"/>
      <c r="CNV15" s="43"/>
      <c r="CNW15" s="43"/>
      <c r="CNX15" s="43"/>
      <c r="CNY15" s="43"/>
      <c r="CNZ15" s="43"/>
      <c r="COA15" s="43"/>
      <c r="COB15" s="43"/>
      <c r="COC15" s="43"/>
      <c r="COD15" s="43"/>
      <c r="COE15" s="43"/>
      <c r="COF15" s="43"/>
      <c r="COG15" s="43"/>
      <c r="COH15" s="43"/>
      <c r="COI15" s="43"/>
      <c r="COJ15" s="43"/>
      <c r="COK15" s="43"/>
      <c r="COL15" s="43"/>
      <c r="COM15" s="43"/>
      <c r="CON15" s="43"/>
      <c r="COO15" s="43"/>
      <c r="COP15" s="43"/>
      <c r="COQ15" s="43"/>
      <c r="COR15" s="43"/>
      <c r="COS15" s="43"/>
      <c r="COT15" s="43"/>
      <c r="COU15" s="43"/>
      <c r="COV15" s="43"/>
      <c r="COW15" s="43"/>
      <c r="COX15" s="43"/>
      <c r="COY15" s="43"/>
      <c r="COZ15" s="43"/>
      <c r="CPA15" s="43"/>
      <c r="CPB15" s="43"/>
      <c r="CPC15" s="43"/>
      <c r="CPD15" s="43"/>
      <c r="CPE15" s="43"/>
      <c r="CPF15" s="43"/>
      <c r="CPG15" s="43"/>
      <c r="CPH15" s="43"/>
      <c r="CPI15" s="43"/>
      <c r="CPJ15" s="43"/>
      <c r="CPK15" s="43"/>
      <c r="CPL15" s="43"/>
      <c r="CPM15" s="43"/>
      <c r="CPN15" s="43"/>
      <c r="CPO15" s="43"/>
      <c r="CPP15" s="43"/>
      <c r="CPQ15" s="43"/>
      <c r="CPR15" s="43"/>
      <c r="CPS15" s="43"/>
      <c r="CPT15" s="43"/>
      <c r="CPU15" s="43"/>
      <c r="CPV15" s="43"/>
      <c r="CPW15" s="43"/>
      <c r="CPX15" s="43"/>
      <c r="CPY15" s="43"/>
      <c r="CPZ15" s="43"/>
      <c r="CQA15" s="43"/>
      <c r="CQB15" s="43"/>
      <c r="CQC15" s="43"/>
      <c r="CQD15" s="43"/>
      <c r="CQE15" s="43"/>
      <c r="CQF15" s="43"/>
      <c r="CQG15" s="43"/>
      <c r="CQH15" s="43"/>
      <c r="CQI15" s="43"/>
      <c r="CQJ15" s="43"/>
      <c r="CQK15" s="43"/>
      <c r="CQL15" s="43"/>
      <c r="CQM15" s="43"/>
      <c r="CQN15" s="43"/>
      <c r="CQO15" s="43"/>
      <c r="CQP15" s="43"/>
      <c r="CQQ15" s="43"/>
      <c r="CQR15" s="43"/>
      <c r="CQS15" s="43"/>
      <c r="CQT15" s="43"/>
      <c r="CQU15" s="43"/>
      <c r="CQV15" s="43"/>
      <c r="CQW15" s="43"/>
      <c r="CQX15" s="43"/>
      <c r="CQY15" s="43"/>
      <c r="CQZ15" s="43"/>
      <c r="CRA15" s="43"/>
      <c r="CRB15" s="43"/>
      <c r="CRC15" s="43"/>
      <c r="CRD15" s="43"/>
      <c r="CRE15" s="43"/>
      <c r="CRF15" s="43"/>
      <c r="CRG15" s="43"/>
      <c r="CRH15" s="43"/>
      <c r="CRI15" s="43"/>
      <c r="CRJ15" s="43"/>
      <c r="CRK15" s="43"/>
      <c r="CRL15" s="43"/>
      <c r="CRM15" s="43"/>
      <c r="CRN15" s="43"/>
      <c r="CRO15" s="43"/>
      <c r="CRP15" s="43"/>
      <c r="CRQ15" s="43"/>
      <c r="CRR15" s="43"/>
      <c r="CRS15" s="43"/>
      <c r="CRT15" s="43"/>
      <c r="CRU15" s="43"/>
      <c r="CRV15" s="43"/>
      <c r="CRW15" s="43"/>
      <c r="CRX15" s="43"/>
      <c r="CRY15" s="43"/>
      <c r="CRZ15" s="43"/>
      <c r="CSA15" s="43"/>
      <c r="CSB15" s="43"/>
      <c r="CSC15" s="43"/>
      <c r="CSD15" s="43"/>
      <c r="CSE15" s="43"/>
      <c r="CSF15" s="43"/>
      <c r="CSG15" s="43"/>
      <c r="CSH15" s="43"/>
      <c r="CSI15" s="43"/>
      <c r="CSJ15" s="43"/>
      <c r="CSK15" s="43"/>
      <c r="CSL15" s="43"/>
      <c r="CSM15" s="43"/>
      <c r="CSN15" s="43"/>
      <c r="CSO15" s="43"/>
      <c r="CSP15" s="43"/>
      <c r="CSQ15" s="43"/>
      <c r="CSR15" s="43"/>
      <c r="CSS15" s="43"/>
      <c r="CST15" s="43"/>
      <c r="CSU15" s="43"/>
      <c r="CSV15" s="43"/>
      <c r="CSW15" s="43"/>
      <c r="CSX15" s="43"/>
      <c r="CSY15" s="43"/>
      <c r="CSZ15" s="43"/>
      <c r="CTA15" s="43"/>
      <c r="CTB15" s="43"/>
      <c r="CTC15" s="43"/>
      <c r="CTD15" s="43"/>
      <c r="CTE15" s="43"/>
      <c r="CTF15" s="43"/>
      <c r="CTG15" s="43"/>
      <c r="CTH15" s="43"/>
      <c r="CTI15" s="43"/>
      <c r="CTJ15" s="43"/>
      <c r="CTK15" s="43"/>
      <c r="CTL15" s="43"/>
      <c r="CTM15" s="43"/>
      <c r="CTN15" s="43"/>
      <c r="CTO15" s="43"/>
      <c r="CTP15" s="43"/>
      <c r="CTQ15" s="43"/>
      <c r="CTR15" s="43"/>
      <c r="CTS15" s="43"/>
      <c r="CTT15" s="43"/>
      <c r="CTU15" s="43"/>
      <c r="CTV15" s="43"/>
      <c r="CTW15" s="43"/>
      <c r="CTX15" s="43"/>
      <c r="CTY15" s="43"/>
      <c r="CTZ15" s="43"/>
      <c r="CUA15" s="43"/>
      <c r="CUB15" s="43"/>
      <c r="CUC15" s="43"/>
      <c r="CUD15" s="43"/>
      <c r="CUE15" s="43"/>
      <c r="CUF15" s="43"/>
      <c r="CUG15" s="43"/>
      <c r="CUH15" s="43"/>
      <c r="CUI15" s="43"/>
      <c r="CUJ15" s="43"/>
      <c r="CUK15" s="43"/>
      <c r="CUL15" s="43"/>
      <c r="CUM15" s="43"/>
      <c r="CUN15" s="43"/>
      <c r="CUO15" s="43"/>
      <c r="CUP15" s="43"/>
      <c r="CUQ15" s="43"/>
      <c r="CUR15" s="43"/>
      <c r="CUS15" s="43"/>
      <c r="CUT15" s="43"/>
      <c r="CUU15" s="43"/>
      <c r="CUV15" s="43"/>
      <c r="CUW15" s="43"/>
      <c r="CUX15" s="43"/>
      <c r="CUY15" s="43"/>
      <c r="CUZ15" s="43"/>
      <c r="CVA15" s="43"/>
      <c r="CVB15" s="43"/>
      <c r="CVC15" s="43"/>
      <c r="CVD15" s="43"/>
      <c r="CVE15" s="43"/>
      <c r="CVF15" s="43"/>
      <c r="CVG15" s="43"/>
      <c r="CVH15" s="43"/>
      <c r="CVI15" s="43"/>
      <c r="CVJ15" s="43"/>
      <c r="CVK15" s="43"/>
      <c r="CVL15" s="43"/>
      <c r="CVM15" s="43"/>
      <c r="CVN15" s="43"/>
      <c r="CVO15" s="43"/>
      <c r="CVP15" s="43"/>
      <c r="CVQ15" s="43"/>
      <c r="CVR15" s="43"/>
      <c r="CVS15" s="43"/>
      <c r="CVT15" s="43"/>
      <c r="CVU15" s="43"/>
      <c r="CVV15" s="43"/>
      <c r="CVW15" s="43"/>
      <c r="CVX15" s="43"/>
      <c r="CVY15" s="43"/>
      <c r="CVZ15" s="43"/>
      <c r="CWA15" s="43"/>
      <c r="CWB15" s="43"/>
      <c r="CWC15" s="43"/>
      <c r="CWD15" s="43"/>
      <c r="CWE15" s="43"/>
      <c r="CWF15" s="43"/>
      <c r="CWG15" s="43"/>
      <c r="CWH15" s="43"/>
      <c r="CWI15" s="43"/>
      <c r="CWJ15" s="43"/>
      <c r="CWK15" s="43"/>
      <c r="CWL15" s="43"/>
      <c r="CWM15" s="43"/>
      <c r="CWN15" s="43"/>
      <c r="CWO15" s="43"/>
      <c r="CWP15" s="43"/>
      <c r="CWQ15" s="43"/>
      <c r="CWR15" s="43"/>
      <c r="CWS15" s="43"/>
      <c r="CWT15" s="43"/>
      <c r="CWU15" s="43"/>
      <c r="CWV15" s="43"/>
      <c r="CWW15" s="43"/>
      <c r="CWX15" s="43"/>
      <c r="CWY15" s="43"/>
      <c r="CWZ15" s="43"/>
      <c r="CXA15" s="43"/>
      <c r="CXB15" s="43"/>
      <c r="CXC15" s="43"/>
      <c r="CXD15" s="43"/>
      <c r="CXE15" s="43"/>
      <c r="CXF15" s="43"/>
      <c r="CXG15" s="43"/>
      <c r="CXH15" s="43"/>
      <c r="CXI15" s="43"/>
      <c r="CXJ15" s="43"/>
      <c r="CXK15" s="43"/>
      <c r="CXL15" s="43"/>
      <c r="CXM15" s="43"/>
      <c r="CXN15" s="43"/>
      <c r="CXO15" s="43"/>
      <c r="CXP15" s="43"/>
      <c r="CXQ15" s="43"/>
      <c r="CXR15" s="43"/>
      <c r="CXS15" s="43"/>
      <c r="CXT15" s="43"/>
      <c r="CXU15" s="43"/>
      <c r="CXV15" s="43"/>
      <c r="CXW15" s="43"/>
      <c r="CXX15" s="43"/>
      <c r="CXY15" s="43"/>
      <c r="CXZ15" s="43"/>
      <c r="CYA15" s="43"/>
      <c r="CYB15" s="43"/>
      <c r="CYC15" s="43"/>
      <c r="CYD15" s="43"/>
      <c r="CYE15" s="43"/>
      <c r="CYF15" s="43"/>
      <c r="CYG15" s="43"/>
      <c r="CYH15" s="43"/>
      <c r="CYI15" s="43"/>
      <c r="CYJ15" s="43"/>
      <c r="CYK15" s="43"/>
      <c r="CYL15" s="43"/>
      <c r="CYM15" s="43"/>
      <c r="CYN15" s="43"/>
      <c r="CYO15" s="43"/>
      <c r="CYP15" s="43"/>
      <c r="CYQ15" s="43"/>
      <c r="CYR15" s="43"/>
      <c r="CYS15" s="43"/>
      <c r="CYT15" s="43"/>
      <c r="CYU15" s="43"/>
      <c r="CYV15" s="43"/>
      <c r="CYW15" s="43"/>
      <c r="CYX15" s="43"/>
      <c r="CYY15" s="43"/>
      <c r="CYZ15" s="43"/>
      <c r="CZA15" s="43"/>
      <c r="CZB15" s="43"/>
      <c r="CZC15" s="43"/>
      <c r="CZD15" s="43"/>
      <c r="CZE15" s="43"/>
      <c r="CZF15" s="43"/>
      <c r="CZG15" s="43"/>
      <c r="CZH15" s="43"/>
      <c r="CZI15" s="43"/>
      <c r="CZJ15" s="43"/>
      <c r="CZK15" s="43"/>
      <c r="CZL15" s="43"/>
      <c r="CZM15" s="43"/>
      <c r="CZN15" s="43"/>
      <c r="CZO15" s="43"/>
      <c r="CZP15" s="43"/>
      <c r="CZQ15" s="43"/>
      <c r="CZR15" s="43"/>
      <c r="CZS15" s="43"/>
      <c r="CZT15" s="43"/>
      <c r="CZU15" s="43"/>
      <c r="CZV15" s="43"/>
      <c r="CZW15" s="43"/>
      <c r="CZX15" s="43"/>
      <c r="CZY15" s="43"/>
      <c r="CZZ15" s="43"/>
      <c r="DAA15" s="43"/>
      <c r="DAB15" s="43"/>
      <c r="DAC15" s="43"/>
      <c r="DAD15" s="43"/>
      <c r="DAE15" s="43"/>
      <c r="DAF15" s="43"/>
      <c r="DAG15" s="43"/>
      <c r="DAH15" s="43"/>
      <c r="DAI15" s="43"/>
      <c r="DAJ15" s="43"/>
      <c r="DAK15" s="43"/>
      <c r="DAL15" s="43"/>
      <c r="DAM15" s="43"/>
      <c r="DAN15" s="43"/>
      <c r="DAO15" s="43"/>
      <c r="DAP15" s="43"/>
      <c r="DAQ15" s="43"/>
      <c r="DAR15" s="43"/>
      <c r="DAS15" s="43"/>
      <c r="DAT15" s="43"/>
      <c r="DAU15" s="43"/>
      <c r="DAV15" s="43"/>
      <c r="DAW15" s="43"/>
      <c r="DAX15" s="43"/>
      <c r="DAY15" s="43"/>
      <c r="DAZ15" s="43"/>
      <c r="DBA15" s="43"/>
      <c r="DBB15" s="43"/>
      <c r="DBC15" s="43"/>
      <c r="DBD15" s="43"/>
      <c r="DBE15" s="43"/>
      <c r="DBF15" s="43"/>
      <c r="DBG15" s="43"/>
      <c r="DBH15" s="43"/>
      <c r="DBI15" s="43"/>
      <c r="DBJ15" s="43"/>
      <c r="DBK15" s="43"/>
      <c r="DBL15" s="43"/>
      <c r="DBM15" s="43"/>
      <c r="DBN15" s="43"/>
      <c r="DBO15" s="43"/>
      <c r="DBP15" s="43"/>
      <c r="DBQ15" s="43"/>
      <c r="DBR15" s="43"/>
      <c r="DBS15" s="43"/>
      <c r="DBT15" s="43"/>
      <c r="DBU15" s="43"/>
      <c r="DBV15" s="43"/>
      <c r="DBW15" s="43"/>
      <c r="DBX15" s="43"/>
      <c r="DBY15" s="43"/>
      <c r="DBZ15" s="43"/>
      <c r="DCA15" s="43"/>
      <c r="DCB15" s="43"/>
      <c r="DCC15" s="43"/>
      <c r="DCD15" s="43"/>
      <c r="DCE15" s="43"/>
      <c r="DCF15" s="43"/>
      <c r="DCG15" s="43"/>
      <c r="DCH15" s="43"/>
      <c r="DCI15" s="43"/>
      <c r="DCJ15" s="43"/>
      <c r="DCK15" s="43"/>
      <c r="DCL15" s="43"/>
      <c r="DCM15" s="43"/>
      <c r="DCN15" s="43"/>
      <c r="DCO15" s="43"/>
      <c r="DCP15" s="43"/>
      <c r="DCQ15" s="43"/>
      <c r="DCR15" s="43"/>
      <c r="DCS15" s="43"/>
      <c r="DCT15" s="43"/>
      <c r="DCU15" s="43"/>
      <c r="DCV15" s="43"/>
      <c r="DCW15" s="43"/>
      <c r="DCX15" s="43"/>
      <c r="DCY15" s="43"/>
      <c r="DCZ15" s="43"/>
      <c r="DDA15" s="43"/>
      <c r="DDB15" s="43"/>
      <c r="DDC15" s="43"/>
      <c r="DDD15" s="43"/>
      <c r="DDE15" s="43"/>
      <c r="DDF15" s="43"/>
      <c r="DDG15" s="43"/>
      <c r="DDH15" s="43"/>
      <c r="DDI15" s="43"/>
      <c r="DDJ15" s="43"/>
      <c r="DDK15" s="43"/>
      <c r="DDL15" s="43"/>
      <c r="DDM15" s="43"/>
      <c r="DDN15" s="43"/>
      <c r="DDO15" s="43"/>
      <c r="DDP15" s="43"/>
      <c r="DDQ15" s="43"/>
      <c r="DDR15" s="43"/>
      <c r="DDS15" s="43"/>
      <c r="DDT15" s="43"/>
      <c r="DDU15" s="43"/>
      <c r="DDV15" s="43"/>
      <c r="DDW15" s="43"/>
      <c r="DDX15" s="43"/>
      <c r="DDY15" s="43"/>
      <c r="DDZ15" s="43"/>
      <c r="DEA15" s="43"/>
      <c r="DEB15" s="43"/>
      <c r="DEC15" s="43"/>
      <c r="DED15" s="43"/>
      <c r="DEE15" s="43"/>
      <c r="DEF15" s="43"/>
      <c r="DEG15" s="43"/>
      <c r="DEH15" s="43"/>
      <c r="DEI15" s="43"/>
      <c r="DEJ15" s="43"/>
      <c r="DEK15" s="43"/>
      <c r="DEL15" s="43"/>
      <c r="DEM15" s="43"/>
      <c r="DEN15" s="43"/>
      <c r="DEO15" s="43"/>
      <c r="DEP15" s="43"/>
      <c r="DEQ15" s="43"/>
      <c r="DER15" s="43"/>
      <c r="DES15" s="43"/>
      <c r="DET15" s="43"/>
      <c r="DEU15" s="43"/>
      <c r="DEV15" s="43"/>
      <c r="DEW15" s="43"/>
      <c r="DEX15" s="43"/>
      <c r="DEY15" s="43"/>
      <c r="DEZ15" s="43"/>
      <c r="DFA15" s="43"/>
      <c r="DFB15" s="43"/>
      <c r="DFC15" s="43"/>
      <c r="DFD15" s="43"/>
      <c r="DFE15" s="43"/>
      <c r="DFF15" s="43"/>
      <c r="DFG15" s="43"/>
      <c r="DFH15" s="43"/>
      <c r="DFI15" s="43"/>
      <c r="DFJ15" s="43"/>
      <c r="DFK15" s="43"/>
      <c r="DFL15" s="43"/>
      <c r="DFM15" s="43"/>
      <c r="DFN15" s="43"/>
      <c r="DFO15" s="43"/>
      <c r="DFP15" s="43"/>
      <c r="DFQ15" s="43"/>
      <c r="DFR15" s="43"/>
      <c r="DFS15" s="43"/>
      <c r="DFT15" s="43"/>
      <c r="DFU15" s="43"/>
      <c r="DFV15" s="43"/>
      <c r="DFW15" s="43"/>
      <c r="DFX15" s="43"/>
      <c r="DFY15" s="43"/>
      <c r="DFZ15" s="43"/>
      <c r="DGA15" s="43"/>
      <c r="DGB15" s="43"/>
      <c r="DGC15" s="43"/>
      <c r="DGD15" s="43"/>
      <c r="DGE15" s="43"/>
      <c r="DGF15" s="43"/>
      <c r="DGG15" s="43"/>
      <c r="DGH15" s="43"/>
      <c r="DGI15" s="43"/>
      <c r="DGJ15" s="43"/>
      <c r="DGK15" s="43"/>
      <c r="DGL15" s="43"/>
      <c r="DGM15" s="43"/>
      <c r="DGN15" s="43"/>
      <c r="DGO15" s="43"/>
      <c r="DGP15" s="43"/>
      <c r="DGQ15" s="43"/>
      <c r="DGR15" s="43"/>
      <c r="DGS15" s="43"/>
      <c r="DGT15" s="43"/>
      <c r="DGU15" s="43"/>
      <c r="DGV15" s="43"/>
      <c r="DGW15" s="43"/>
      <c r="DGX15" s="43"/>
      <c r="DGY15" s="43"/>
      <c r="DGZ15" s="43"/>
      <c r="DHA15" s="43"/>
      <c r="DHB15" s="43"/>
      <c r="DHC15" s="43"/>
      <c r="DHD15" s="43"/>
      <c r="DHE15" s="43"/>
      <c r="DHF15" s="43"/>
      <c r="DHG15" s="43"/>
      <c r="DHH15" s="43"/>
      <c r="DHI15" s="43"/>
      <c r="DHJ15" s="43"/>
      <c r="DHK15" s="43"/>
      <c r="DHL15" s="43"/>
      <c r="DHM15" s="43"/>
      <c r="DHN15" s="43"/>
      <c r="DHO15" s="43"/>
      <c r="DHP15" s="43"/>
      <c r="DHQ15" s="43"/>
      <c r="DHR15" s="43"/>
      <c r="DHS15" s="43"/>
      <c r="DHT15" s="43"/>
      <c r="DHU15" s="43"/>
      <c r="DHV15" s="43"/>
      <c r="DHW15" s="43"/>
      <c r="DHX15" s="43"/>
      <c r="DHY15" s="43"/>
      <c r="DHZ15" s="43"/>
      <c r="DIA15" s="43"/>
      <c r="DIB15" s="43"/>
      <c r="DIC15" s="43"/>
      <c r="DID15" s="43"/>
      <c r="DIE15" s="43"/>
      <c r="DIF15" s="43"/>
      <c r="DIG15" s="43"/>
      <c r="DIH15" s="43"/>
      <c r="DII15" s="43"/>
      <c r="DIJ15" s="43"/>
      <c r="DIK15" s="43"/>
      <c r="DIL15" s="43"/>
      <c r="DIM15" s="43"/>
      <c r="DIN15" s="43"/>
      <c r="DIO15" s="43"/>
      <c r="DIP15" s="43"/>
      <c r="DIQ15" s="43"/>
      <c r="DIR15" s="43"/>
      <c r="DIS15" s="43"/>
      <c r="DIT15" s="43"/>
      <c r="DIU15" s="43"/>
      <c r="DIV15" s="43"/>
      <c r="DIW15" s="43"/>
      <c r="DIX15" s="43"/>
      <c r="DIY15" s="43"/>
      <c r="DIZ15" s="43"/>
      <c r="DJA15" s="43"/>
      <c r="DJB15" s="43"/>
      <c r="DJC15" s="43"/>
      <c r="DJD15" s="43"/>
      <c r="DJE15" s="43"/>
      <c r="DJF15" s="43"/>
      <c r="DJG15" s="43"/>
      <c r="DJH15" s="43"/>
      <c r="DJI15" s="43"/>
      <c r="DJJ15" s="43"/>
      <c r="DJK15" s="43"/>
      <c r="DJL15" s="43"/>
      <c r="DJM15" s="43"/>
      <c r="DJN15" s="43"/>
      <c r="DJO15" s="43"/>
      <c r="DJP15" s="43"/>
      <c r="DJQ15" s="43"/>
      <c r="DJR15" s="43"/>
      <c r="DJS15" s="43"/>
      <c r="DJT15" s="43"/>
      <c r="DJU15" s="43"/>
      <c r="DJV15" s="43"/>
      <c r="DJW15" s="43"/>
      <c r="DJX15" s="43"/>
      <c r="DJY15" s="43"/>
      <c r="DJZ15" s="43"/>
      <c r="DKA15" s="43"/>
      <c r="DKB15" s="43"/>
      <c r="DKC15" s="43"/>
      <c r="DKD15" s="43"/>
      <c r="DKE15" s="43"/>
      <c r="DKF15" s="43"/>
      <c r="DKG15" s="43"/>
      <c r="DKH15" s="43"/>
      <c r="DKI15" s="43"/>
      <c r="DKJ15" s="43"/>
      <c r="DKK15" s="43"/>
      <c r="DKL15" s="43"/>
      <c r="DKM15" s="43"/>
      <c r="DKN15" s="43"/>
      <c r="DKO15" s="43"/>
      <c r="DKP15" s="43"/>
      <c r="DKQ15" s="43"/>
      <c r="DKR15" s="43"/>
      <c r="DKS15" s="43"/>
      <c r="DKT15" s="43"/>
      <c r="DKU15" s="43"/>
      <c r="DKV15" s="43"/>
      <c r="DKW15" s="43"/>
      <c r="DKX15" s="43"/>
      <c r="DKY15" s="43"/>
      <c r="DKZ15" s="43"/>
      <c r="DLA15" s="43"/>
      <c r="DLB15" s="43"/>
      <c r="DLC15" s="43"/>
      <c r="DLD15" s="43"/>
      <c r="DLE15" s="43"/>
      <c r="DLF15" s="43"/>
      <c r="DLG15" s="43"/>
      <c r="DLH15" s="43"/>
      <c r="DLI15" s="43"/>
      <c r="DLJ15" s="43"/>
      <c r="DLK15" s="43"/>
      <c r="DLL15" s="43"/>
      <c r="DLM15" s="43"/>
      <c r="DLN15" s="43"/>
      <c r="DLO15" s="43"/>
      <c r="DLP15" s="43"/>
      <c r="DLQ15" s="43"/>
      <c r="DLR15" s="43"/>
      <c r="DLS15" s="43"/>
      <c r="DLT15" s="43"/>
      <c r="DLU15" s="43"/>
      <c r="DLV15" s="43"/>
      <c r="DLW15" s="43"/>
      <c r="DLX15" s="43"/>
      <c r="DLY15" s="43"/>
      <c r="DLZ15" s="43"/>
      <c r="DMA15" s="43"/>
      <c r="DMB15" s="43"/>
      <c r="DMC15" s="43"/>
      <c r="DMD15" s="43"/>
      <c r="DME15" s="43"/>
      <c r="DMF15" s="43"/>
      <c r="DMG15" s="43"/>
      <c r="DMH15" s="43"/>
      <c r="DMI15" s="43"/>
      <c r="DMJ15" s="43"/>
      <c r="DMK15" s="43"/>
      <c r="DML15" s="43"/>
      <c r="DMM15" s="43"/>
      <c r="DMN15" s="43"/>
      <c r="DMO15" s="43"/>
      <c r="DMP15" s="43"/>
      <c r="DMQ15" s="43"/>
      <c r="DMR15" s="43"/>
      <c r="DMS15" s="43"/>
      <c r="DMT15" s="43"/>
      <c r="DMU15" s="43"/>
      <c r="DMV15" s="43"/>
      <c r="DMW15" s="43"/>
      <c r="DMX15" s="43"/>
      <c r="DMY15" s="43"/>
      <c r="DMZ15" s="43"/>
      <c r="DNA15" s="43"/>
      <c r="DNB15" s="43"/>
      <c r="DNC15" s="43"/>
      <c r="DND15" s="43"/>
      <c r="DNE15" s="43"/>
      <c r="DNF15" s="43"/>
      <c r="DNG15" s="43"/>
      <c r="DNH15" s="43"/>
      <c r="DNI15" s="43"/>
      <c r="DNJ15" s="43"/>
      <c r="DNK15" s="43"/>
      <c r="DNL15" s="43"/>
      <c r="DNM15" s="43"/>
      <c r="DNN15" s="43"/>
      <c r="DNO15" s="43"/>
      <c r="DNP15" s="43"/>
      <c r="DNQ15" s="43"/>
      <c r="DNR15" s="43"/>
      <c r="DNS15" s="43"/>
      <c r="DNT15" s="43"/>
      <c r="DNU15" s="43"/>
      <c r="DNV15" s="43"/>
      <c r="DNW15" s="43"/>
      <c r="DNX15" s="43"/>
      <c r="DNY15" s="43"/>
      <c r="DNZ15" s="43"/>
      <c r="DOA15" s="43"/>
      <c r="DOB15" s="43"/>
      <c r="DOC15" s="43"/>
      <c r="DOD15" s="43"/>
      <c r="DOE15" s="43"/>
      <c r="DOF15" s="43"/>
      <c r="DOG15" s="43"/>
      <c r="DOH15" s="43"/>
      <c r="DOI15" s="43"/>
      <c r="DOJ15" s="43"/>
      <c r="DOK15" s="43"/>
      <c r="DOL15" s="43"/>
      <c r="DOM15" s="43"/>
      <c r="DON15" s="43"/>
      <c r="DOO15" s="43"/>
      <c r="DOP15" s="43"/>
      <c r="DOQ15" s="43"/>
      <c r="DOR15" s="43"/>
      <c r="DOS15" s="43"/>
      <c r="DOT15" s="43"/>
      <c r="DOU15" s="43"/>
      <c r="DOV15" s="43"/>
      <c r="DOW15" s="43"/>
      <c r="DOX15" s="43"/>
      <c r="DOY15" s="43"/>
      <c r="DOZ15" s="43"/>
      <c r="DPA15" s="43"/>
      <c r="DPB15" s="43"/>
      <c r="DPC15" s="43"/>
      <c r="DPD15" s="43"/>
      <c r="DPE15" s="43"/>
      <c r="DPF15" s="43"/>
      <c r="DPG15" s="43"/>
      <c r="DPH15" s="43"/>
      <c r="DPI15" s="43"/>
      <c r="DPJ15" s="43"/>
      <c r="DPK15" s="43"/>
      <c r="DPL15" s="43"/>
      <c r="DPM15" s="43"/>
      <c r="DPN15" s="43"/>
      <c r="DPO15" s="43"/>
      <c r="DPP15" s="43"/>
      <c r="DPQ15" s="43"/>
      <c r="DPR15" s="43"/>
      <c r="DPS15" s="43"/>
      <c r="DPT15" s="43"/>
      <c r="DPU15" s="43"/>
      <c r="DPV15" s="43"/>
      <c r="DPW15" s="43"/>
      <c r="DPX15" s="43"/>
      <c r="DPY15" s="43"/>
      <c r="DPZ15" s="43"/>
      <c r="DQA15" s="43"/>
      <c r="DQB15" s="43"/>
      <c r="DQC15" s="43"/>
      <c r="DQD15" s="43"/>
      <c r="DQE15" s="43"/>
      <c r="DQF15" s="43"/>
      <c r="DQG15" s="43"/>
      <c r="DQH15" s="43"/>
      <c r="DQI15" s="43"/>
      <c r="DQJ15" s="43"/>
      <c r="DQK15" s="43"/>
      <c r="DQL15" s="43"/>
      <c r="DQM15" s="43"/>
      <c r="DQN15" s="43"/>
      <c r="DQO15" s="43"/>
      <c r="DQP15" s="43"/>
      <c r="DQQ15" s="43"/>
      <c r="DQR15" s="43"/>
      <c r="DQS15" s="43"/>
      <c r="DQT15" s="43"/>
      <c r="DQU15" s="43"/>
      <c r="DQV15" s="43"/>
      <c r="DQW15" s="43"/>
      <c r="DQX15" s="43"/>
      <c r="DQY15" s="43"/>
      <c r="DQZ15" s="43"/>
      <c r="DRA15" s="43"/>
      <c r="DRB15" s="43"/>
      <c r="DRC15" s="43"/>
      <c r="DRD15" s="43"/>
      <c r="DRE15" s="43"/>
      <c r="DRF15" s="43"/>
      <c r="DRG15" s="43"/>
      <c r="DRH15" s="43"/>
      <c r="DRI15" s="43"/>
      <c r="DRJ15" s="43"/>
      <c r="DRK15" s="43"/>
      <c r="DRL15" s="43"/>
      <c r="DRM15" s="43"/>
      <c r="DRN15" s="43"/>
      <c r="DRO15" s="43"/>
      <c r="DRP15" s="43"/>
      <c r="DRQ15" s="43"/>
      <c r="DRR15" s="43"/>
      <c r="DRS15" s="43"/>
      <c r="DRT15" s="43"/>
      <c r="DRU15" s="43"/>
      <c r="DRV15" s="43"/>
      <c r="DRW15" s="43"/>
      <c r="DRX15" s="43"/>
      <c r="DRY15" s="43"/>
      <c r="DRZ15" s="43"/>
      <c r="DSA15" s="43"/>
      <c r="DSB15" s="43"/>
      <c r="DSC15" s="43"/>
      <c r="DSD15" s="43"/>
      <c r="DSE15" s="43"/>
      <c r="DSF15" s="43"/>
      <c r="DSG15" s="43"/>
      <c r="DSH15" s="43"/>
      <c r="DSI15" s="43"/>
      <c r="DSJ15" s="43"/>
      <c r="DSK15" s="43"/>
      <c r="DSL15" s="43"/>
      <c r="DSM15" s="43"/>
      <c r="DSN15" s="43"/>
      <c r="DSO15" s="43"/>
      <c r="DSP15" s="43"/>
      <c r="DSQ15" s="43"/>
      <c r="DSR15" s="43"/>
      <c r="DSS15" s="43"/>
      <c r="DST15" s="43"/>
      <c r="DSU15" s="43"/>
      <c r="DSV15" s="43"/>
      <c r="DSW15" s="43"/>
      <c r="DSX15" s="43"/>
      <c r="DSY15" s="43"/>
      <c r="DSZ15" s="43"/>
      <c r="DTA15" s="43"/>
      <c r="DTB15" s="43"/>
      <c r="DTC15" s="43"/>
      <c r="DTD15" s="43"/>
      <c r="DTE15" s="43"/>
      <c r="DTF15" s="43"/>
      <c r="DTG15" s="43"/>
      <c r="DTH15" s="43"/>
      <c r="DTI15" s="43"/>
      <c r="DTJ15" s="43"/>
      <c r="DTK15" s="43"/>
      <c r="DTL15" s="43"/>
      <c r="DTM15" s="43"/>
      <c r="DTN15" s="43"/>
      <c r="DTO15" s="43"/>
      <c r="DTP15" s="43"/>
      <c r="DTQ15" s="43"/>
      <c r="DTR15" s="43"/>
      <c r="DTS15" s="43"/>
      <c r="DTT15" s="43"/>
      <c r="DTU15" s="43"/>
      <c r="DTV15" s="43"/>
      <c r="DTW15" s="43"/>
      <c r="DTX15" s="43"/>
      <c r="DTY15" s="43"/>
      <c r="DTZ15" s="43"/>
      <c r="DUA15" s="43"/>
      <c r="DUB15" s="43"/>
      <c r="DUC15" s="43"/>
      <c r="DUD15" s="43"/>
      <c r="DUE15" s="43"/>
      <c r="DUF15" s="43"/>
      <c r="DUG15" s="43"/>
      <c r="DUH15" s="43"/>
      <c r="DUI15" s="43"/>
      <c r="DUJ15" s="43"/>
      <c r="DUK15" s="43"/>
      <c r="DUL15" s="43"/>
      <c r="DUM15" s="43"/>
      <c r="DUN15" s="43"/>
      <c r="DUO15" s="43"/>
      <c r="DUP15" s="43"/>
      <c r="DUQ15" s="43"/>
      <c r="DUR15" s="43"/>
      <c r="DUS15" s="43"/>
      <c r="DUT15" s="43"/>
      <c r="DUU15" s="43"/>
      <c r="DUV15" s="43"/>
      <c r="DUW15" s="43"/>
      <c r="DUX15" s="43"/>
      <c r="DUY15" s="43"/>
      <c r="DUZ15" s="43"/>
      <c r="DVA15" s="43"/>
      <c r="DVB15" s="43"/>
      <c r="DVC15" s="43"/>
      <c r="DVD15" s="43"/>
      <c r="DVE15" s="43"/>
      <c r="DVF15" s="43"/>
      <c r="DVG15" s="43"/>
      <c r="DVH15" s="43"/>
      <c r="DVI15" s="43"/>
      <c r="DVJ15" s="43"/>
      <c r="DVK15" s="43"/>
      <c r="DVL15" s="43"/>
      <c r="DVM15" s="43"/>
      <c r="DVN15" s="43"/>
      <c r="DVO15" s="43"/>
      <c r="DVP15" s="43"/>
      <c r="DVQ15" s="43"/>
      <c r="DVR15" s="43"/>
      <c r="DVS15" s="43"/>
      <c r="DVT15" s="43"/>
      <c r="DVU15" s="43"/>
      <c r="DVV15" s="43"/>
      <c r="DVW15" s="43"/>
      <c r="DVX15" s="43"/>
      <c r="DVY15" s="43"/>
      <c r="DVZ15" s="43"/>
      <c r="DWA15" s="43"/>
      <c r="DWB15" s="43"/>
      <c r="DWC15" s="43"/>
      <c r="DWD15" s="43"/>
      <c r="DWE15" s="43"/>
      <c r="DWF15" s="43"/>
      <c r="DWG15" s="43"/>
      <c r="DWH15" s="43"/>
      <c r="DWI15" s="43"/>
      <c r="DWJ15" s="43"/>
      <c r="DWK15" s="43"/>
      <c r="DWL15" s="43"/>
      <c r="DWM15" s="43"/>
      <c r="DWN15" s="43"/>
      <c r="DWO15" s="43"/>
      <c r="DWP15" s="43"/>
      <c r="DWQ15" s="43"/>
    </row>
    <row r="16" spans="1:3319">
      <c r="A16" s="35" t="s">
        <v>46</v>
      </c>
      <c r="B16" s="36" t="s">
        <v>47</v>
      </c>
      <c r="C16" s="37" t="s">
        <v>12</v>
      </c>
      <c r="D16" s="36" t="s">
        <v>48</v>
      </c>
      <c r="E16" s="48" t="s">
        <v>49</v>
      </c>
      <c r="F16" s="48" t="s">
        <v>49</v>
      </c>
    </row>
    <row r="17" spans="1:3319" s="56" customFormat="1">
      <c r="A17" s="53" t="s">
        <v>50</v>
      </c>
      <c r="B17" s="54" t="s">
        <v>51</v>
      </c>
      <c r="C17" s="57" t="s">
        <v>12</v>
      </c>
      <c r="D17" s="54" t="s">
        <v>52</v>
      </c>
      <c r="E17" s="58" t="s">
        <v>53</v>
      </c>
      <c r="F17" s="58" t="s">
        <v>53</v>
      </c>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c r="NS17" s="43"/>
      <c r="NT17" s="43"/>
      <c r="NU17" s="43"/>
      <c r="NV17" s="43"/>
      <c r="NW17" s="43"/>
      <c r="NX17" s="43"/>
      <c r="NY17" s="43"/>
      <c r="NZ17" s="43"/>
      <c r="OA17" s="43"/>
      <c r="OB17" s="43"/>
      <c r="OC17" s="43"/>
      <c r="OD17" s="43"/>
      <c r="OE17" s="43"/>
      <c r="OF17" s="43"/>
      <c r="OG17" s="43"/>
      <c r="OH17" s="43"/>
      <c r="OI17" s="43"/>
      <c r="OJ17" s="43"/>
      <c r="OK17" s="43"/>
      <c r="OL17" s="43"/>
      <c r="OM17" s="43"/>
      <c r="ON17" s="43"/>
      <c r="OO17" s="43"/>
      <c r="OP17" s="43"/>
      <c r="OQ17" s="43"/>
      <c r="OR17" s="43"/>
      <c r="OS17" s="43"/>
      <c r="OT17" s="43"/>
      <c r="OU17" s="43"/>
      <c r="OV17" s="43"/>
      <c r="OW17" s="43"/>
      <c r="OX17" s="43"/>
      <c r="OY17" s="43"/>
      <c r="OZ17" s="43"/>
      <c r="PA17" s="43"/>
      <c r="PB17" s="43"/>
      <c r="PC17" s="43"/>
      <c r="PD17" s="43"/>
      <c r="PE17" s="43"/>
      <c r="PF17" s="43"/>
      <c r="PG17" s="43"/>
      <c r="PH17" s="43"/>
      <c r="PI17" s="43"/>
      <c r="PJ17" s="43"/>
      <c r="PK17" s="43"/>
      <c r="PL17" s="43"/>
      <c r="PM17" s="43"/>
      <c r="PN17" s="43"/>
      <c r="PO17" s="43"/>
      <c r="PP17" s="43"/>
      <c r="PQ17" s="43"/>
      <c r="PR17" s="43"/>
      <c r="PS17" s="43"/>
      <c r="PT17" s="43"/>
      <c r="PU17" s="43"/>
      <c r="PV17" s="43"/>
      <c r="PW17" s="43"/>
      <c r="PX17" s="43"/>
      <c r="PY17" s="43"/>
      <c r="PZ17" s="43"/>
      <c r="QA17" s="43"/>
      <c r="QB17" s="43"/>
      <c r="QC17" s="43"/>
      <c r="QD17" s="43"/>
      <c r="QE17" s="43"/>
      <c r="QF17" s="43"/>
      <c r="QG17" s="43"/>
      <c r="QH17" s="43"/>
      <c r="QI17" s="43"/>
      <c r="QJ17" s="43"/>
      <c r="QK17" s="43"/>
      <c r="QL17" s="43"/>
      <c r="QM17" s="43"/>
      <c r="QN17" s="43"/>
      <c r="QO17" s="43"/>
      <c r="QP17" s="43"/>
      <c r="QQ17" s="43"/>
      <c r="QR17" s="43"/>
      <c r="QS17" s="43"/>
      <c r="QT17" s="43"/>
      <c r="QU17" s="43"/>
      <c r="QV17" s="43"/>
      <c r="QW17" s="43"/>
      <c r="QX17" s="43"/>
      <c r="QY17" s="43"/>
      <c r="QZ17" s="43"/>
      <c r="RA17" s="43"/>
      <c r="RB17" s="43"/>
      <c r="RC17" s="43"/>
      <c r="RD17" s="43"/>
      <c r="RE17" s="43"/>
      <c r="RF17" s="43"/>
      <c r="RG17" s="43"/>
      <c r="RH17" s="43"/>
      <c r="RI17" s="43"/>
      <c r="RJ17" s="43"/>
      <c r="RK17" s="43"/>
      <c r="RL17" s="43"/>
      <c r="RM17" s="43"/>
      <c r="RN17" s="43"/>
      <c r="RO17" s="43"/>
      <c r="RP17" s="43"/>
      <c r="RQ17" s="43"/>
      <c r="RR17" s="43"/>
      <c r="RS17" s="43"/>
      <c r="RT17" s="43"/>
      <c r="RU17" s="43"/>
      <c r="RV17" s="43"/>
      <c r="RW17" s="43"/>
      <c r="RX17" s="43"/>
      <c r="RY17" s="43"/>
      <c r="RZ17" s="43"/>
      <c r="SA17" s="43"/>
      <c r="SB17" s="43"/>
      <c r="SC17" s="43"/>
      <c r="SD17" s="43"/>
      <c r="SE17" s="43"/>
      <c r="SF17" s="43"/>
      <c r="SG17" s="43"/>
      <c r="SH17" s="43"/>
      <c r="SI17" s="43"/>
      <c r="SJ17" s="43"/>
      <c r="SK17" s="43"/>
      <c r="SL17" s="43"/>
      <c r="SM17" s="43"/>
      <c r="SN17" s="43"/>
      <c r="SO17" s="43"/>
      <c r="SP17" s="43"/>
      <c r="SQ17" s="43"/>
      <c r="SR17" s="43"/>
      <c r="SS17" s="43"/>
      <c r="ST17" s="43"/>
      <c r="SU17" s="43"/>
      <c r="SV17" s="43"/>
      <c r="SW17" s="43"/>
      <c r="SX17" s="43"/>
      <c r="SY17" s="43"/>
      <c r="SZ17" s="43"/>
      <c r="TA17" s="43"/>
      <c r="TB17" s="43"/>
      <c r="TC17" s="43"/>
      <c r="TD17" s="43"/>
      <c r="TE17" s="43"/>
      <c r="TF17" s="43"/>
      <c r="TG17" s="43"/>
      <c r="TH17" s="43"/>
      <c r="TI17" s="43"/>
      <c r="TJ17" s="43"/>
      <c r="TK17" s="43"/>
      <c r="TL17" s="43"/>
      <c r="TM17" s="43"/>
      <c r="TN17" s="43"/>
      <c r="TO17" s="43"/>
      <c r="TP17" s="43"/>
      <c r="TQ17" s="43"/>
      <c r="TR17" s="43"/>
      <c r="TS17" s="43"/>
      <c r="TT17" s="43"/>
      <c r="TU17" s="43"/>
      <c r="TV17" s="43"/>
      <c r="TW17" s="43"/>
      <c r="TX17" s="43"/>
      <c r="TY17" s="43"/>
      <c r="TZ17" s="43"/>
      <c r="UA17" s="43"/>
      <c r="UB17" s="43"/>
      <c r="UC17" s="43"/>
      <c r="UD17" s="43"/>
      <c r="UE17" s="43"/>
      <c r="UF17" s="43"/>
      <c r="UG17" s="43"/>
      <c r="UH17" s="43"/>
      <c r="UI17" s="43"/>
      <c r="UJ17" s="43"/>
      <c r="UK17" s="43"/>
      <c r="UL17" s="43"/>
      <c r="UM17" s="43"/>
      <c r="UN17" s="43"/>
      <c r="UO17" s="43"/>
      <c r="UP17" s="43"/>
      <c r="UQ17" s="43"/>
      <c r="UR17" s="43"/>
      <c r="US17" s="43"/>
      <c r="UT17" s="43"/>
      <c r="UU17" s="43"/>
      <c r="UV17" s="43"/>
      <c r="UW17" s="43"/>
      <c r="UX17" s="43"/>
      <c r="UY17" s="43"/>
      <c r="UZ17" s="43"/>
      <c r="VA17" s="43"/>
      <c r="VB17" s="43"/>
      <c r="VC17" s="43"/>
      <c r="VD17" s="43"/>
      <c r="VE17" s="43"/>
      <c r="VF17" s="43"/>
      <c r="VG17" s="43"/>
      <c r="VH17" s="43"/>
      <c r="VI17" s="43"/>
      <c r="VJ17" s="43"/>
      <c r="VK17" s="43"/>
      <c r="VL17" s="43"/>
      <c r="VM17" s="43"/>
      <c r="VN17" s="43"/>
      <c r="VO17" s="43"/>
      <c r="VP17" s="43"/>
      <c r="VQ17" s="43"/>
      <c r="VR17" s="43"/>
      <c r="VS17" s="43"/>
      <c r="VT17" s="43"/>
      <c r="VU17" s="43"/>
      <c r="VV17" s="43"/>
      <c r="VW17" s="43"/>
      <c r="VX17" s="43"/>
      <c r="VY17" s="43"/>
      <c r="VZ17" s="43"/>
      <c r="WA17" s="43"/>
      <c r="WB17" s="43"/>
      <c r="WC17" s="43"/>
      <c r="WD17" s="43"/>
      <c r="WE17" s="43"/>
      <c r="WF17" s="43"/>
      <c r="WG17" s="43"/>
      <c r="WH17" s="43"/>
      <c r="WI17" s="43"/>
      <c r="WJ17" s="43"/>
      <c r="WK17" s="43"/>
      <c r="WL17" s="43"/>
      <c r="WM17" s="43"/>
      <c r="WN17" s="43"/>
      <c r="WO17" s="43"/>
      <c r="WP17" s="43"/>
      <c r="WQ17" s="43"/>
      <c r="WR17" s="43"/>
      <c r="WS17" s="43"/>
      <c r="WT17" s="43"/>
      <c r="WU17" s="43"/>
      <c r="WV17" s="43"/>
      <c r="WW17" s="43"/>
      <c r="WX17" s="43"/>
      <c r="WY17" s="43"/>
      <c r="WZ17" s="43"/>
      <c r="XA17" s="43"/>
      <c r="XB17" s="43"/>
      <c r="XC17" s="43"/>
      <c r="XD17" s="43"/>
      <c r="XE17" s="43"/>
      <c r="XF17" s="43"/>
      <c r="XG17" s="43"/>
      <c r="XH17" s="43"/>
      <c r="XI17" s="43"/>
      <c r="XJ17" s="43"/>
      <c r="XK17" s="43"/>
      <c r="XL17" s="43"/>
      <c r="XM17" s="43"/>
      <c r="XN17" s="43"/>
      <c r="XO17" s="43"/>
      <c r="XP17" s="43"/>
      <c r="XQ17" s="43"/>
      <c r="XR17" s="43"/>
      <c r="XS17" s="43"/>
      <c r="XT17" s="43"/>
      <c r="XU17" s="43"/>
      <c r="XV17" s="43"/>
      <c r="XW17" s="43"/>
      <c r="XX17" s="43"/>
      <c r="XY17" s="43"/>
      <c r="XZ17" s="43"/>
      <c r="YA17" s="43"/>
      <c r="YB17" s="43"/>
      <c r="YC17" s="43"/>
      <c r="YD17" s="43"/>
      <c r="YE17" s="43"/>
      <c r="YF17" s="43"/>
      <c r="YG17" s="43"/>
      <c r="YH17" s="43"/>
      <c r="YI17" s="43"/>
      <c r="YJ17" s="43"/>
      <c r="YK17" s="43"/>
      <c r="YL17" s="43"/>
      <c r="YM17" s="43"/>
      <c r="YN17" s="43"/>
      <c r="YO17" s="43"/>
      <c r="YP17" s="43"/>
      <c r="YQ17" s="43"/>
      <c r="YR17" s="43"/>
      <c r="YS17" s="43"/>
      <c r="YT17" s="43"/>
      <c r="YU17" s="43"/>
      <c r="YV17" s="43"/>
      <c r="YW17" s="43"/>
      <c r="YX17" s="43"/>
      <c r="YY17" s="43"/>
      <c r="YZ17" s="43"/>
      <c r="ZA17" s="43"/>
      <c r="ZB17" s="43"/>
      <c r="ZC17" s="43"/>
      <c r="ZD17" s="43"/>
      <c r="ZE17" s="43"/>
      <c r="ZF17" s="43"/>
      <c r="ZG17" s="43"/>
      <c r="ZH17" s="43"/>
      <c r="ZI17" s="43"/>
      <c r="ZJ17" s="43"/>
      <c r="ZK17" s="43"/>
      <c r="ZL17" s="43"/>
      <c r="ZM17" s="43"/>
      <c r="ZN17" s="43"/>
      <c r="ZO17" s="43"/>
      <c r="ZP17" s="43"/>
      <c r="ZQ17" s="43"/>
      <c r="ZR17" s="43"/>
      <c r="ZS17" s="43"/>
      <c r="ZT17" s="43"/>
      <c r="ZU17" s="43"/>
      <c r="ZV17" s="43"/>
      <c r="ZW17" s="43"/>
      <c r="ZX17" s="43"/>
      <c r="ZY17" s="43"/>
      <c r="ZZ17" s="43"/>
      <c r="AAA17" s="43"/>
      <c r="AAB17" s="43"/>
      <c r="AAC17" s="43"/>
      <c r="AAD17" s="43"/>
      <c r="AAE17" s="43"/>
      <c r="AAF17" s="43"/>
      <c r="AAG17" s="43"/>
      <c r="AAH17" s="43"/>
      <c r="AAI17" s="43"/>
      <c r="AAJ17" s="43"/>
      <c r="AAK17" s="43"/>
      <c r="AAL17" s="43"/>
      <c r="AAM17" s="43"/>
      <c r="AAN17" s="43"/>
      <c r="AAO17" s="43"/>
      <c r="AAP17" s="43"/>
      <c r="AAQ17" s="43"/>
      <c r="AAR17" s="43"/>
      <c r="AAS17" s="43"/>
      <c r="AAT17" s="43"/>
      <c r="AAU17" s="43"/>
      <c r="AAV17" s="43"/>
      <c r="AAW17" s="43"/>
      <c r="AAX17" s="43"/>
      <c r="AAY17" s="43"/>
      <c r="AAZ17" s="43"/>
      <c r="ABA17" s="43"/>
      <c r="ABB17" s="43"/>
      <c r="ABC17" s="43"/>
      <c r="ABD17" s="43"/>
      <c r="ABE17" s="43"/>
      <c r="ABF17" s="43"/>
      <c r="ABG17" s="43"/>
      <c r="ABH17" s="43"/>
      <c r="ABI17" s="43"/>
      <c r="ABJ17" s="43"/>
      <c r="ABK17" s="43"/>
      <c r="ABL17" s="43"/>
      <c r="ABM17" s="43"/>
      <c r="ABN17" s="43"/>
      <c r="ABO17" s="43"/>
      <c r="ABP17" s="43"/>
      <c r="ABQ17" s="43"/>
      <c r="ABR17" s="43"/>
      <c r="ABS17" s="43"/>
      <c r="ABT17" s="43"/>
      <c r="ABU17" s="43"/>
      <c r="ABV17" s="43"/>
      <c r="ABW17" s="43"/>
      <c r="ABX17" s="43"/>
      <c r="ABY17" s="43"/>
      <c r="ABZ17" s="43"/>
      <c r="ACA17" s="43"/>
      <c r="ACB17" s="43"/>
      <c r="ACC17" s="43"/>
      <c r="ACD17" s="43"/>
      <c r="ACE17" s="43"/>
      <c r="ACF17" s="43"/>
      <c r="ACG17" s="43"/>
      <c r="ACH17" s="43"/>
      <c r="ACI17" s="43"/>
      <c r="ACJ17" s="43"/>
      <c r="ACK17" s="43"/>
      <c r="ACL17" s="43"/>
      <c r="ACM17" s="43"/>
      <c r="ACN17" s="43"/>
      <c r="ACO17" s="43"/>
      <c r="ACP17" s="43"/>
      <c r="ACQ17" s="43"/>
      <c r="ACR17" s="43"/>
      <c r="ACS17" s="43"/>
      <c r="ACT17" s="43"/>
      <c r="ACU17" s="43"/>
      <c r="ACV17" s="43"/>
      <c r="ACW17" s="43"/>
      <c r="ACX17" s="43"/>
      <c r="ACY17" s="43"/>
      <c r="ACZ17" s="43"/>
      <c r="ADA17" s="43"/>
      <c r="ADB17" s="43"/>
      <c r="ADC17" s="43"/>
      <c r="ADD17" s="43"/>
      <c r="ADE17" s="43"/>
      <c r="ADF17" s="43"/>
      <c r="ADG17" s="43"/>
      <c r="ADH17" s="43"/>
      <c r="ADI17" s="43"/>
      <c r="ADJ17" s="43"/>
      <c r="ADK17" s="43"/>
      <c r="ADL17" s="43"/>
      <c r="ADM17" s="43"/>
      <c r="ADN17" s="43"/>
      <c r="ADO17" s="43"/>
      <c r="ADP17" s="43"/>
      <c r="ADQ17" s="43"/>
      <c r="ADR17" s="43"/>
      <c r="ADS17" s="43"/>
      <c r="ADT17" s="43"/>
      <c r="ADU17" s="43"/>
      <c r="ADV17" s="43"/>
      <c r="ADW17" s="43"/>
      <c r="ADX17" s="43"/>
      <c r="ADY17" s="43"/>
      <c r="ADZ17" s="43"/>
      <c r="AEA17" s="43"/>
      <c r="AEB17" s="43"/>
      <c r="AEC17" s="43"/>
      <c r="AED17" s="43"/>
      <c r="AEE17" s="43"/>
      <c r="AEF17" s="43"/>
      <c r="AEG17" s="43"/>
      <c r="AEH17" s="43"/>
      <c r="AEI17" s="43"/>
      <c r="AEJ17" s="43"/>
      <c r="AEK17" s="43"/>
      <c r="AEL17" s="43"/>
      <c r="AEM17" s="43"/>
      <c r="AEN17" s="43"/>
      <c r="AEO17" s="43"/>
      <c r="AEP17" s="43"/>
      <c r="AEQ17" s="43"/>
      <c r="AER17" s="43"/>
      <c r="AES17" s="43"/>
      <c r="AET17" s="43"/>
      <c r="AEU17" s="43"/>
      <c r="AEV17" s="43"/>
      <c r="AEW17" s="43"/>
      <c r="AEX17" s="43"/>
      <c r="AEY17" s="43"/>
      <c r="AEZ17" s="43"/>
      <c r="AFA17" s="43"/>
      <c r="AFB17" s="43"/>
      <c r="AFC17" s="43"/>
      <c r="AFD17" s="43"/>
      <c r="AFE17" s="43"/>
      <c r="AFF17" s="43"/>
      <c r="AFG17" s="43"/>
      <c r="AFH17" s="43"/>
      <c r="AFI17" s="43"/>
      <c r="AFJ17" s="43"/>
      <c r="AFK17" s="43"/>
      <c r="AFL17" s="43"/>
      <c r="AFM17" s="43"/>
      <c r="AFN17" s="43"/>
      <c r="AFO17" s="43"/>
      <c r="AFP17" s="43"/>
      <c r="AFQ17" s="43"/>
      <c r="AFR17" s="43"/>
      <c r="AFS17" s="43"/>
      <c r="AFT17" s="43"/>
      <c r="AFU17" s="43"/>
      <c r="AFV17" s="43"/>
      <c r="AFW17" s="43"/>
      <c r="AFX17" s="43"/>
      <c r="AFY17" s="43"/>
      <c r="AFZ17" s="43"/>
      <c r="AGA17" s="43"/>
      <c r="AGB17" s="43"/>
      <c r="AGC17" s="43"/>
      <c r="AGD17" s="43"/>
      <c r="AGE17" s="43"/>
      <c r="AGF17" s="43"/>
      <c r="AGG17" s="43"/>
      <c r="AGH17" s="43"/>
      <c r="AGI17" s="43"/>
      <c r="AGJ17" s="43"/>
      <c r="AGK17" s="43"/>
      <c r="AGL17" s="43"/>
      <c r="AGM17" s="43"/>
      <c r="AGN17" s="43"/>
      <c r="AGO17" s="43"/>
      <c r="AGP17" s="43"/>
      <c r="AGQ17" s="43"/>
      <c r="AGR17" s="43"/>
      <c r="AGS17" s="43"/>
      <c r="AGT17" s="43"/>
      <c r="AGU17" s="43"/>
      <c r="AGV17" s="43"/>
      <c r="AGW17" s="43"/>
      <c r="AGX17" s="43"/>
      <c r="AGY17" s="43"/>
      <c r="AGZ17" s="43"/>
      <c r="AHA17" s="43"/>
      <c r="AHB17" s="43"/>
      <c r="AHC17" s="43"/>
      <c r="AHD17" s="43"/>
      <c r="AHE17" s="43"/>
      <c r="AHF17" s="43"/>
      <c r="AHG17" s="43"/>
      <c r="AHH17" s="43"/>
      <c r="AHI17" s="43"/>
      <c r="AHJ17" s="43"/>
      <c r="AHK17" s="43"/>
      <c r="AHL17" s="43"/>
      <c r="AHM17" s="43"/>
      <c r="AHN17" s="43"/>
      <c r="AHO17" s="43"/>
      <c r="AHP17" s="43"/>
      <c r="AHQ17" s="43"/>
      <c r="AHR17" s="43"/>
      <c r="AHS17" s="43"/>
      <c r="AHT17" s="43"/>
      <c r="AHU17" s="43"/>
      <c r="AHV17" s="43"/>
      <c r="AHW17" s="43"/>
      <c r="AHX17" s="43"/>
      <c r="AHY17" s="43"/>
      <c r="AHZ17" s="43"/>
      <c r="AIA17" s="43"/>
      <c r="AIB17" s="43"/>
      <c r="AIC17" s="43"/>
      <c r="AID17" s="43"/>
      <c r="AIE17" s="43"/>
      <c r="AIF17" s="43"/>
      <c r="AIG17" s="43"/>
      <c r="AIH17" s="43"/>
      <c r="AII17" s="43"/>
      <c r="AIJ17" s="43"/>
      <c r="AIK17" s="43"/>
      <c r="AIL17" s="43"/>
      <c r="AIM17" s="43"/>
      <c r="AIN17" s="43"/>
      <c r="AIO17" s="43"/>
      <c r="AIP17" s="43"/>
      <c r="AIQ17" s="43"/>
      <c r="AIR17" s="43"/>
      <c r="AIS17" s="43"/>
      <c r="AIT17" s="43"/>
      <c r="AIU17" s="43"/>
      <c r="AIV17" s="43"/>
      <c r="AIW17" s="43"/>
      <c r="AIX17" s="43"/>
      <c r="AIY17" s="43"/>
      <c r="AIZ17" s="43"/>
      <c r="AJA17" s="43"/>
      <c r="AJB17" s="43"/>
      <c r="AJC17" s="43"/>
      <c r="AJD17" s="43"/>
      <c r="AJE17" s="43"/>
      <c r="AJF17" s="43"/>
      <c r="AJG17" s="43"/>
      <c r="AJH17" s="43"/>
      <c r="AJI17" s="43"/>
      <c r="AJJ17" s="43"/>
      <c r="AJK17" s="43"/>
      <c r="AJL17" s="43"/>
      <c r="AJM17" s="43"/>
      <c r="AJN17" s="43"/>
      <c r="AJO17" s="43"/>
      <c r="AJP17" s="43"/>
      <c r="AJQ17" s="43"/>
      <c r="AJR17" s="43"/>
      <c r="AJS17" s="43"/>
      <c r="AJT17" s="43"/>
      <c r="AJU17" s="43"/>
      <c r="AJV17" s="43"/>
      <c r="AJW17" s="43"/>
      <c r="AJX17" s="43"/>
      <c r="AJY17" s="43"/>
      <c r="AJZ17" s="43"/>
      <c r="AKA17" s="43"/>
      <c r="AKB17" s="43"/>
      <c r="AKC17" s="43"/>
      <c r="AKD17" s="43"/>
      <c r="AKE17" s="43"/>
      <c r="AKF17" s="43"/>
      <c r="AKG17" s="43"/>
      <c r="AKH17" s="43"/>
      <c r="AKI17" s="43"/>
      <c r="AKJ17" s="43"/>
      <c r="AKK17" s="43"/>
      <c r="AKL17" s="43"/>
      <c r="AKM17" s="43"/>
      <c r="AKN17" s="43"/>
      <c r="AKO17" s="43"/>
      <c r="AKP17" s="43"/>
      <c r="AKQ17" s="43"/>
      <c r="AKR17" s="43"/>
      <c r="AKS17" s="43"/>
      <c r="AKT17" s="43"/>
      <c r="AKU17" s="43"/>
      <c r="AKV17" s="43"/>
      <c r="AKW17" s="43"/>
      <c r="AKX17" s="43"/>
      <c r="AKY17" s="43"/>
      <c r="AKZ17" s="43"/>
      <c r="ALA17" s="43"/>
      <c r="ALB17" s="43"/>
      <c r="ALC17" s="43"/>
      <c r="ALD17" s="43"/>
      <c r="ALE17" s="43"/>
      <c r="ALF17" s="43"/>
      <c r="ALG17" s="43"/>
      <c r="ALH17" s="43"/>
      <c r="ALI17" s="43"/>
      <c r="ALJ17" s="43"/>
      <c r="ALK17" s="43"/>
      <c r="ALL17" s="43"/>
      <c r="ALM17" s="43"/>
      <c r="ALN17" s="43"/>
      <c r="ALO17" s="43"/>
      <c r="ALP17" s="43"/>
      <c r="ALQ17" s="43"/>
      <c r="ALR17" s="43"/>
      <c r="ALS17" s="43"/>
      <c r="ALT17" s="43"/>
      <c r="ALU17" s="43"/>
      <c r="ALV17" s="43"/>
      <c r="ALW17" s="43"/>
      <c r="ALX17" s="43"/>
      <c r="ALY17" s="43"/>
      <c r="ALZ17" s="43"/>
      <c r="AMA17" s="43"/>
      <c r="AMB17" s="43"/>
      <c r="AMC17" s="43"/>
      <c r="AMD17" s="43"/>
      <c r="AME17" s="43"/>
      <c r="AMF17" s="43"/>
      <c r="AMG17" s="43"/>
      <c r="AMH17" s="43"/>
      <c r="AMI17" s="43"/>
      <c r="AMJ17" s="43"/>
      <c r="AMK17" s="43"/>
      <c r="AML17" s="43"/>
      <c r="AMM17" s="43"/>
      <c r="AMN17" s="43"/>
      <c r="AMO17" s="43"/>
      <c r="AMP17" s="43"/>
      <c r="AMQ17" s="43"/>
      <c r="AMR17" s="43"/>
      <c r="AMS17" s="43"/>
      <c r="AMT17" s="43"/>
      <c r="AMU17" s="43"/>
      <c r="AMV17" s="43"/>
      <c r="AMW17" s="43"/>
      <c r="AMX17" s="43"/>
      <c r="AMY17" s="43"/>
      <c r="AMZ17" s="43"/>
      <c r="ANA17" s="43"/>
      <c r="ANB17" s="43"/>
      <c r="ANC17" s="43"/>
      <c r="AND17" s="43"/>
      <c r="ANE17" s="43"/>
      <c r="ANF17" s="43"/>
      <c r="ANG17" s="43"/>
      <c r="ANH17" s="43"/>
      <c r="ANI17" s="43"/>
      <c r="ANJ17" s="43"/>
      <c r="ANK17" s="43"/>
      <c r="ANL17" s="43"/>
      <c r="ANM17" s="43"/>
      <c r="ANN17" s="43"/>
      <c r="ANO17" s="43"/>
      <c r="ANP17" s="43"/>
      <c r="ANQ17" s="43"/>
      <c r="ANR17" s="43"/>
      <c r="ANS17" s="43"/>
      <c r="ANT17" s="43"/>
      <c r="ANU17" s="43"/>
      <c r="ANV17" s="43"/>
      <c r="ANW17" s="43"/>
      <c r="ANX17" s="43"/>
      <c r="ANY17" s="43"/>
      <c r="ANZ17" s="43"/>
      <c r="AOA17" s="43"/>
      <c r="AOB17" s="43"/>
      <c r="AOC17" s="43"/>
      <c r="AOD17" s="43"/>
      <c r="AOE17" s="43"/>
      <c r="AOF17" s="43"/>
      <c r="AOG17" s="43"/>
      <c r="AOH17" s="43"/>
      <c r="AOI17" s="43"/>
      <c r="AOJ17" s="43"/>
      <c r="AOK17" s="43"/>
      <c r="AOL17" s="43"/>
      <c r="AOM17" s="43"/>
      <c r="AON17" s="43"/>
      <c r="AOO17" s="43"/>
      <c r="AOP17" s="43"/>
      <c r="AOQ17" s="43"/>
      <c r="AOR17" s="43"/>
      <c r="AOS17" s="43"/>
      <c r="AOT17" s="43"/>
      <c r="AOU17" s="43"/>
      <c r="AOV17" s="43"/>
      <c r="AOW17" s="43"/>
      <c r="AOX17" s="43"/>
      <c r="AOY17" s="43"/>
      <c r="AOZ17" s="43"/>
      <c r="APA17" s="43"/>
      <c r="APB17" s="43"/>
      <c r="APC17" s="43"/>
      <c r="APD17" s="43"/>
      <c r="APE17" s="43"/>
      <c r="APF17" s="43"/>
      <c r="APG17" s="43"/>
      <c r="APH17" s="43"/>
      <c r="API17" s="43"/>
      <c r="APJ17" s="43"/>
      <c r="APK17" s="43"/>
      <c r="APL17" s="43"/>
      <c r="APM17" s="43"/>
      <c r="APN17" s="43"/>
      <c r="APO17" s="43"/>
      <c r="APP17" s="43"/>
      <c r="APQ17" s="43"/>
      <c r="APR17" s="43"/>
      <c r="APS17" s="43"/>
      <c r="APT17" s="43"/>
      <c r="APU17" s="43"/>
      <c r="APV17" s="43"/>
      <c r="APW17" s="43"/>
      <c r="APX17" s="43"/>
      <c r="APY17" s="43"/>
      <c r="APZ17" s="43"/>
      <c r="AQA17" s="43"/>
      <c r="AQB17" s="43"/>
      <c r="AQC17" s="43"/>
      <c r="AQD17" s="43"/>
      <c r="AQE17" s="43"/>
      <c r="AQF17" s="43"/>
      <c r="AQG17" s="43"/>
      <c r="AQH17" s="43"/>
      <c r="AQI17" s="43"/>
      <c r="AQJ17" s="43"/>
      <c r="AQK17" s="43"/>
      <c r="AQL17" s="43"/>
      <c r="AQM17" s="43"/>
      <c r="AQN17" s="43"/>
      <c r="AQO17" s="43"/>
      <c r="AQP17" s="43"/>
      <c r="AQQ17" s="43"/>
      <c r="AQR17" s="43"/>
      <c r="AQS17" s="43"/>
      <c r="AQT17" s="43"/>
      <c r="AQU17" s="43"/>
      <c r="AQV17" s="43"/>
      <c r="AQW17" s="43"/>
      <c r="AQX17" s="43"/>
      <c r="AQY17" s="43"/>
      <c r="AQZ17" s="43"/>
      <c r="ARA17" s="43"/>
      <c r="ARB17" s="43"/>
      <c r="ARC17" s="43"/>
      <c r="ARD17" s="43"/>
      <c r="ARE17" s="43"/>
      <c r="ARF17" s="43"/>
      <c r="ARG17" s="43"/>
      <c r="ARH17" s="43"/>
      <c r="ARI17" s="43"/>
      <c r="ARJ17" s="43"/>
      <c r="ARK17" s="43"/>
      <c r="ARL17" s="43"/>
      <c r="ARM17" s="43"/>
      <c r="ARN17" s="43"/>
      <c r="ARO17" s="43"/>
      <c r="ARP17" s="43"/>
      <c r="ARQ17" s="43"/>
      <c r="ARR17" s="43"/>
      <c r="ARS17" s="43"/>
      <c r="ART17" s="43"/>
      <c r="ARU17" s="43"/>
      <c r="ARV17" s="43"/>
      <c r="ARW17" s="43"/>
      <c r="ARX17" s="43"/>
      <c r="ARY17" s="43"/>
      <c r="ARZ17" s="43"/>
      <c r="ASA17" s="43"/>
      <c r="ASB17" s="43"/>
      <c r="ASC17" s="43"/>
      <c r="ASD17" s="43"/>
      <c r="ASE17" s="43"/>
      <c r="ASF17" s="43"/>
      <c r="ASG17" s="43"/>
      <c r="ASH17" s="43"/>
      <c r="ASI17" s="43"/>
      <c r="ASJ17" s="43"/>
      <c r="ASK17" s="43"/>
      <c r="ASL17" s="43"/>
      <c r="ASM17" s="43"/>
      <c r="ASN17" s="43"/>
      <c r="ASO17" s="43"/>
      <c r="ASP17" s="43"/>
      <c r="ASQ17" s="43"/>
      <c r="ASR17" s="43"/>
      <c r="ASS17" s="43"/>
      <c r="AST17" s="43"/>
      <c r="ASU17" s="43"/>
      <c r="ASV17" s="43"/>
      <c r="ASW17" s="43"/>
      <c r="ASX17" s="43"/>
      <c r="ASY17" s="43"/>
      <c r="ASZ17" s="43"/>
      <c r="ATA17" s="43"/>
      <c r="ATB17" s="43"/>
      <c r="ATC17" s="43"/>
      <c r="ATD17" s="43"/>
      <c r="ATE17" s="43"/>
      <c r="ATF17" s="43"/>
      <c r="ATG17" s="43"/>
      <c r="ATH17" s="43"/>
      <c r="ATI17" s="43"/>
      <c r="ATJ17" s="43"/>
      <c r="ATK17" s="43"/>
      <c r="ATL17" s="43"/>
      <c r="ATM17" s="43"/>
      <c r="ATN17" s="43"/>
      <c r="ATO17" s="43"/>
      <c r="ATP17" s="43"/>
      <c r="ATQ17" s="43"/>
      <c r="ATR17" s="43"/>
      <c r="ATS17" s="43"/>
      <c r="ATT17" s="43"/>
      <c r="ATU17" s="43"/>
      <c r="ATV17" s="43"/>
      <c r="ATW17" s="43"/>
      <c r="ATX17" s="43"/>
      <c r="ATY17" s="43"/>
      <c r="ATZ17" s="43"/>
      <c r="AUA17" s="43"/>
      <c r="AUB17" s="43"/>
      <c r="AUC17" s="43"/>
      <c r="AUD17" s="43"/>
      <c r="AUE17" s="43"/>
      <c r="AUF17" s="43"/>
      <c r="AUG17" s="43"/>
      <c r="AUH17" s="43"/>
      <c r="AUI17" s="43"/>
      <c r="AUJ17" s="43"/>
      <c r="AUK17" s="43"/>
      <c r="AUL17" s="43"/>
      <c r="AUM17" s="43"/>
      <c r="AUN17" s="43"/>
      <c r="AUO17" s="43"/>
      <c r="AUP17" s="43"/>
      <c r="AUQ17" s="43"/>
      <c r="AUR17" s="43"/>
      <c r="AUS17" s="43"/>
      <c r="AUT17" s="43"/>
      <c r="AUU17" s="43"/>
      <c r="AUV17" s="43"/>
      <c r="AUW17" s="43"/>
      <c r="AUX17" s="43"/>
      <c r="AUY17" s="43"/>
      <c r="AUZ17" s="43"/>
      <c r="AVA17" s="43"/>
      <c r="AVB17" s="43"/>
      <c r="AVC17" s="43"/>
      <c r="AVD17" s="43"/>
      <c r="AVE17" s="43"/>
      <c r="AVF17" s="43"/>
      <c r="AVG17" s="43"/>
      <c r="AVH17" s="43"/>
      <c r="AVI17" s="43"/>
      <c r="AVJ17" s="43"/>
      <c r="AVK17" s="43"/>
      <c r="AVL17" s="43"/>
      <c r="AVM17" s="43"/>
      <c r="AVN17" s="43"/>
      <c r="AVO17" s="43"/>
      <c r="AVP17" s="43"/>
      <c r="AVQ17" s="43"/>
      <c r="AVR17" s="43"/>
      <c r="AVS17" s="43"/>
      <c r="AVT17" s="43"/>
      <c r="AVU17" s="43"/>
      <c r="AVV17" s="43"/>
      <c r="AVW17" s="43"/>
      <c r="AVX17" s="43"/>
      <c r="AVY17" s="43"/>
      <c r="AVZ17" s="43"/>
      <c r="AWA17" s="43"/>
      <c r="AWB17" s="43"/>
      <c r="AWC17" s="43"/>
      <c r="AWD17" s="43"/>
      <c r="AWE17" s="43"/>
      <c r="AWF17" s="43"/>
      <c r="AWG17" s="43"/>
      <c r="AWH17" s="43"/>
      <c r="AWI17" s="43"/>
      <c r="AWJ17" s="43"/>
      <c r="AWK17" s="43"/>
      <c r="AWL17" s="43"/>
      <c r="AWM17" s="43"/>
      <c r="AWN17" s="43"/>
      <c r="AWO17" s="43"/>
      <c r="AWP17" s="43"/>
      <c r="AWQ17" s="43"/>
      <c r="AWR17" s="43"/>
      <c r="AWS17" s="43"/>
      <c r="AWT17" s="43"/>
      <c r="AWU17" s="43"/>
      <c r="AWV17" s="43"/>
      <c r="AWW17" s="43"/>
      <c r="AWX17" s="43"/>
      <c r="AWY17" s="43"/>
      <c r="AWZ17" s="43"/>
      <c r="AXA17" s="43"/>
      <c r="AXB17" s="43"/>
      <c r="AXC17" s="43"/>
      <c r="AXD17" s="43"/>
      <c r="AXE17" s="43"/>
      <c r="AXF17" s="43"/>
      <c r="AXG17" s="43"/>
      <c r="AXH17" s="43"/>
      <c r="AXI17" s="43"/>
      <c r="AXJ17" s="43"/>
      <c r="AXK17" s="43"/>
      <c r="AXL17" s="43"/>
      <c r="AXM17" s="43"/>
      <c r="AXN17" s="43"/>
      <c r="AXO17" s="43"/>
      <c r="AXP17" s="43"/>
      <c r="AXQ17" s="43"/>
      <c r="AXR17" s="43"/>
      <c r="AXS17" s="43"/>
      <c r="AXT17" s="43"/>
      <c r="AXU17" s="43"/>
      <c r="AXV17" s="43"/>
      <c r="AXW17" s="43"/>
      <c r="AXX17" s="43"/>
      <c r="AXY17" s="43"/>
      <c r="AXZ17" s="43"/>
      <c r="AYA17" s="43"/>
      <c r="AYB17" s="43"/>
      <c r="AYC17" s="43"/>
      <c r="AYD17" s="43"/>
      <c r="AYE17" s="43"/>
      <c r="AYF17" s="43"/>
      <c r="AYG17" s="43"/>
      <c r="AYH17" s="43"/>
      <c r="AYI17" s="43"/>
      <c r="AYJ17" s="43"/>
      <c r="AYK17" s="43"/>
      <c r="AYL17" s="43"/>
      <c r="AYM17" s="43"/>
      <c r="AYN17" s="43"/>
      <c r="AYO17" s="43"/>
      <c r="AYP17" s="43"/>
      <c r="AYQ17" s="43"/>
      <c r="AYR17" s="43"/>
      <c r="AYS17" s="43"/>
      <c r="AYT17" s="43"/>
      <c r="AYU17" s="43"/>
      <c r="AYV17" s="43"/>
      <c r="AYW17" s="43"/>
      <c r="AYX17" s="43"/>
      <c r="AYY17" s="43"/>
      <c r="AYZ17" s="43"/>
      <c r="AZA17" s="43"/>
      <c r="AZB17" s="43"/>
      <c r="AZC17" s="43"/>
      <c r="AZD17" s="43"/>
      <c r="AZE17" s="43"/>
      <c r="AZF17" s="43"/>
      <c r="AZG17" s="43"/>
      <c r="AZH17" s="43"/>
      <c r="AZI17" s="43"/>
      <c r="AZJ17" s="43"/>
      <c r="AZK17" s="43"/>
      <c r="AZL17" s="43"/>
      <c r="AZM17" s="43"/>
      <c r="AZN17" s="43"/>
      <c r="AZO17" s="43"/>
      <c r="AZP17" s="43"/>
      <c r="AZQ17" s="43"/>
      <c r="AZR17" s="43"/>
      <c r="AZS17" s="43"/>
      <c r="AZT17" s="43"/>
      <c r="AZU17" s="43"/>
      <c r="AZV17" s="43"/>
      <c r="AZW17" s="43"/>
      <c r="AZX17" s="43"/>
      <c r="AZY17" s="43"/>
      <c r="AZZ17" s="43"/>
      <c r="BAA17" s="43"/>
      <c r="BAB17" s="43"/>
      <c r="BAC17" s="43"/>
      <c r="BAD17" s="43"/>
      <c r="BAE17" s="43"/>
      <c r="BAF17" s="43"/>
      <c r="BAG17" s="43"/>
      <c r="BAH17" s="43"/>
      <c r="BAI17" s="43"/>
      <c r="BAJ17" s="43"/>
      <c r="BAK17" s="43"/>
      <c r="BAL17" s="43"/>
      <c r="BAM17" s="43"/>
      <c r="BAN17" s="43"/>
      <c r="BAO17" s="43"/>
      <c r="BAP17" s="43"/>
      <c r="BAQ17" s="43"/>
      <c r="BAR17" s="43"/>
      <c r="BAS17" s="43"/>
      <c r="BAT17" s="43"/>
      <c r="BAU17" s="43"/>
      <c r="BAV17" s="43"/>
      <c r="BAW17" s="43"/>
      <c r="BAX17" s="43"/>
      <c r="BAY17" s="43"/>
      <c r="BAZ17" s="43"/>
      <c r="BBA17" s="43"/>
      <c r="BBB17" s="43"/>
      <c r="BBC17" s="43"/>
      <c r="BBD17" s="43"/>
      <c r="BBE17" s="43"/>
      <c r="BBF17" s="43"/>
      <c r="BBG17" s="43"/>
      <c r="BBH17" s="43"/>
      <c r="BBI17" s="43"/>
      <c r="BBJ17" s="43"/>
      <c r="BBK17" s="43"/>
      <c r="BBL17" s="43"/>
      <c r="BBM17" s="43"/>
      <c r="BBN17" s="43"/>
      <c r="BBO17" s="43"/>
      <c r="BBP17" s="43"/>
      <c r="BBQ17" s="43"/>
      <c r="BBR17" s="43"/>
      <c r="BBS17" s="43"/>
      <c r="BBT17" s="43"/>
      <c r="BBU17" s="43"/>
      <c r="BBV17" s="43"/>
      <c r="BBW17" s="43"/>
      <c r="BBX17" s="43"/>
      <c r="BBY17" s="43"/>
      <c r="BBZ17" s="43"/>
      <c r="BCA17" s="43"/>
      <c r="BCB17" s="43"/>
      <c r="BCC17" s="43"/>
      <c r="BCD17" s="43"/>
      <c r="BCE17" s="43"/>
      <c r="BCF17" s="43"/>
      <c r="BCG17" s="43"/>
      <c r="BCH17" s="43"/>
      <c r="BCI17" s="43"/>
      <c r="BCJ17" s="43"/>
      <c r="BCK17" s="43"/>
      <c r="BCL17" s="43"/>
      <c r="BCM17" s="43"/>
      <c r="BCN17" s="43"/>
      <c r="BCO17" s="43"/>
      <c r="BCP17" s="43"/>
      <c r="BCQ17" s="43"/>
      <c r="BCR17" s="43"/>
      <c r="BCS17" s="43"/>
      <c r="BCT17" s="43"/>
      <c r="BCU17" s="43"/>
      <c r="BCV17" s="43"/>
      <c r="BCW17" s="43"/>
      <c r="BCX17" s="43"/>
      <c r="BCY17" s="43"/>
      <c r="BCZ17" s="43"/>
      <c r="BDA17" s="43"/>
      <c r="BDB17" s="43"/>
      <c r="BDC17" s="43"/>
      <c r="BDD17" s="43"/>
      <c r="BDE17" s="43"/>
      <c r="BDF17" s="43"/>
      <c r="BDG17" s="43"/>
      <c r="BDH17" s="43"/>
      <c r="BDI17" s="43"/>
      <c r="BDJ17" s="43"/>
      <c r="BDK17" s="43"/>
      <c r="BDL17" s="43"/>
      <c r="BDM17" s="43"/>
      <c r="BDN17" s="43"/>
      <c r="BDO17" s="43"/>
      <c r="BDP17" s="43"/>
      <c r="BDQ17" s="43"/>
      <c r="BDR17" s="43"/>
      <c r="BDS17" s="43"/>
      <c r="BDT17" s="43"/>
      <c r="BDU17" s="43"/>
      <c r="BDV17" s="43"/>
      <c r="BDW17" s="43"/>
      <c r="BDX17" s="43"/>
      <c r="BDY17" s="43"/>
      <c r="BDZ17" s="43"/>
      <c r="BEA17" s="43"/>
      <c r="BEB17" s="43"/>
      <c r="BEC17" s="43"/>
      <c r="BED17" s="43"/>
      <c r="BEE17" s="43"/>
      <c r="BEF17" s="43"/>
      <c r="BEG17" s="43"/>
      <c r="BEH17" s="43"/>
      <c r="BEI17" s="43"/>
      <c r="BEJ17" s="43"/>
      <c r="BEK17" s="43"/>
      <c r="BEL17" s="43"/>
      <c r="BEM17" s="43"/>
      <c r="BEN17" s="43"/>
      <c r="BEO17" s="43"/>
      <c r="BEP17" s="43"/>
      <c r="BEQ17" s="43"/>
      <c r="BER17" s="43"/>
      <c r="BES17" s="43"/>
      <c r="BET17" s="43"/>
      <c r="BEU17" s="43"/>
      <c r="BEV17" s="43"/>
      <c r="BEW17" s="43"/>
      <c r="BEX17" s="43"/>
      <c r="BEY17" s="43"/>
      <c r="BEZ17" s="43"/>
      <c r="BFA17" s="43"/>
      <c r="BFB17" s="43"/>
      <c r="BFC17" s="43"/>
      <c r="BFD17" s="43"/>
      <c r="BFE17" s="43"/>
      <c r="BFF17" s="43"/>
      <c r="BFG17" s="43"/>
      <c r="BFH17" s="43"/>
      <c r="BFI17" s="43"/>
      <c r="BFJ17" s="43"/>
      <c r="BFK17" s="43"/>
      <c r="BFL17" s="43"/>
      <c r="BFM17" s="43"/>
      <c r="BFN17" s="43"/>
      <c r="BFO17" s="43"/>
      <c r="BFP17" s="43"/>
      <c r="BFQ17" s="43"/>
      <c r="BFR17" s="43"/>
      <c r="BFS17" s="43"/>
      <c r="BFT17" s="43"/>
      <c r="BFU17" s="43"/>
      <c r="BFV17" s="43"/>
      <c r="BFW17" s="43"/>
      <c r="BFX17" s="43"/>
      <c r="BFY17" s="43"/>
      <c r="BFZ17" s="43"/>
      <c r="BGA17" s="43"/>
      <c r="BGB17" s="43"/>
      <c r="BGC17" s="43"/>
      <c r="BGD17" s="43"/>
      <c r="BGE17" s="43"/>
      <c r="BGF17" s="43"/>
      <c r="BGG17" s="43"/>
      <c r="BGH17" s="43"/>
      <c r="BGI17" s="43"/>
      <c r="BGJ17" s="43"/>
      <c r="BGK17" s="43"/>
      <c r="BGL17" s="43"/>
      <c r="BGM17" s="43"/>
      <c r="BGN17" s="43"/>
      <c r="BGO17" s="43"/>
      <c r="BGP17" s="43"/>
      <c r="BGQ17" s="43"/>
      <c r="BGR17" s="43"/>
      <c r="BGS17" s="43"/>
      <c r="BGT17" s="43"/>
      <c r="BGU17" s="43"/>
      <c r="BGV17" s="43"/>
      <c r="BGW17" s="43"/>
      <c r="BGX17" s="43"/>
      <c r="BGY17" s="43"/>
      <c r="BGZ17" s="43"/>
      <c r="BHA17" s="43"/>
      <c r="BHB17" s="43"/>
      <c r="BHC17" s="43"/>
      <c r="BHD17" s="43"/>
      <c r="BHE17" s="43"/>
      <c r="BHF17" s="43"/>
      <c r="BHG17" s="43"/>
      <c r="BHH17" s="43"/>
      <c r="BHI17" s="43"/>
      <c r="BHJ17" s="43"/>
      <c r="BHK17" s="43"/>
      <c r="BHL17" s="43"/>
      <c r="BHM17" s="43"/>
      <c r="BHN17" s="43"/>
      <c r="BHO17" s="43"/>
      <c r="BHP17" s="43"/>
      <c r="BHQ17" s="43"/>
      <c r="BHR17" s="43"/>
      <c r="BHS17" s="43"/>
      <c r="BHT17" s="43"/>
      <c r="BHU17" s="43"/>
      <c r="BHV17" s="43"/>
      <c r="BHW17" s="43"/>
      <c r="BHX17" s="43"/>
      <c r="BHY17" s="43"/>
      <c r="BHZ17" s="43"/>
      <c r="BIA17" s="43"/>
      <c r="BIB17" s="43"/>
      <c r="BIC17" s="43"/>
      <c r="BID17" s="43"/>
      <c r="BIE17" s="43"/>
      <c r="BIF17" s="43"/>
      <c r="BIG17" s="43"/>
      <c r="BIH17" s="43"/>
      <c r="BII17" s="43"/>
      <c r="BIJ17" s="43"/>
      <c r="BIK17" s="43"/>
      <c r="BIL17" s="43"/>
      <c r="BIM17" s="43"/>
      <c r="BIN17" s="43"/>
      <c r="BIO17" s="43"/>
      <c r="BIP17" s="43"/>
      <c r="BIQ17" s="43"/>
      <c r="BIR17" s="43"/>
      <c r="BIS17" s="43"/>
      <c r="BIT17" s="43"/>
      <c r="BIU17" s="43"/>
      <c r="BIV17" s="43"/>
      <c r="BIW17" s="43"/>
      <c r="BIX17" s="43"/>
      <c r="BIY17" s="43"/>
      <c r="BIZ17" s="43"/>
      <c r="BJA17" s="43"/>
      <c r="BJB17" s="43"/>
      <c r="BJC17" s="43"/>
      <c r="BJD17" s="43"/>
      <c r="BJE17" s="43"/>
      <c r="BJF17" s="43"/>
      <c r="BJG17" s="43"/>
      <c r="BJH17" s="43"/>
      <c r="BJI17" s="43"/>
      <c r="BJJ17" s="43"/>
      <c r="BJK17" s="43"/>
      <c r="BJL17" s="43"/>
      <c r="BJM17" s="43"/>
      <c r="BJN17" s="43"/>
      <c r="BJO17" s="43"/>
      <c r="BJP17" s="43"/>
      <c r="BJQ17" s="43"/>
      <c r="BJR17" s="43"/>
      <c r="BJS17" s="43"/>
      <c r="BJT17" s="43"/>
      <c r="BJU17" s="43"/>
      <c r="BJV17" s="43"/>
      <c r="BJW17" s="43"/>
      <c r="BJX17" s="43"/>
      <c r="BJY17" s="43"/>
      <c r="BJZ17" s="43"/>
      <c r="BKA17" s="43"/>
      <c r="BKB17" s="43"/>
      <c r="BKC17" s="43"/>
      <c r="BKD17" s="43"/>
      <c r="BKE17" s="43"/>
      <c r="BKF17" s="43"/>
      <c r="BKG17" s="43"/>
      <c r="BKH17" s="43"/>
      <c r="BKI17" s="43"/>
      <c r="BKJ17" s="43"/>
      <c r="BKK17" s="43"/>
      <c r="BKL17" s="43"/>
      <c r="BKM17" s="43"/>
      <c r="BKN17" s="43"/>
      <c r="BKO17" s="43"/>
      <c r="BKP17" s="43"/>
      <c r="BKQ17" s="43"/>
      <c r="BKR17" s="43"/>
      <c r="BKS17" s="43"/>
      <c r="BKT17" s="43"/>
      <c r="BKU17" s="43"/>
      <c r="BKV17" s="43"/>
      <c r="BKW17" s="43"/>
      <c r="BKX17" s="43"/>
      <c r="BKY17" s="43"/>
      <c r="BKZ17" s="43"/>
      <c r="BLA17" s="43"/>
      <c r="BLB17" s="43"/>
      <c r="BLC17" s="43"/>
      <c r="BLD17" s="43"/>
      <c r="BLE17" s="43"/>
      <c r="BLF17" s="43"/>
      <c r="BLG17" s="43"/>
      <c r="BLH17" s="43"/>
      <c r="BLI17" s="43"/>
      <c r="BLJ17" s="43"/>
      <c r="BLK17" s="43"/>
      <c r="BLL17" s="43"/>
      <c r="BLM17" s="43"/>
      <c r="BLN17" s="43"/>
      <c r="BLO17" s="43"/>
      <c r="BLP17" s="43"/>
      <c r="BLQ17" s="43"/>
      <c r="BLR17" s="43"/>
      <c r="BLS17" s="43"/>
      <c r="BLT17" s="43"/>
      <c r="BLU17" s="43"/>
      <c r="BLV17" s="43"/>
      <c r="BLW17" s="43"/>
      <c r="BLX17" s="43"/>
      <c r="BLY17" s="43"/>
      <c r="BLZ17" s="43"/>
      <c r="BMA17" s="43"/>
      <c r="BMB17" s="43"/>
      <c r="BMC17" s="43"/>
      <c r="BMD17" s="43"/>
      <c r="BME17" s="43"/>
      <c r="BMF17" s="43"/>
      <c r="BMG17" s="43"/>
      <c r="BMH17" s="43"/>
      <c r="BMI17" s="43"/>
      <c r="BMJ17" s="43"/>
      <c r="BMK17" s="43"/>
      <c r="BML17" s="43"/>
      <c r="BMM17" s="43"/>
      <c r="BMN17" s="43"/>
      <c r="BMO17" s="43"/>
      <c r="BMP17" s="43"/>
      <c r="BMQ17" s="43"/>
      <c r="BMR17" s="43"/>
      <c r="BMS17" s="43"/>
      <c r="BMT17" s="43"/>
      <c r="BMU17" s="43"/>
      <c r="BMV17" s="43"/>
      <c r="BMW17" s="43"/>
      <c r="BMX17" s="43"/>
      <c r="BMY17" s="43"/>
      <c r="BMZ17" s="43"/>
      <c r="BNA17" s="43"/>
      <c r="BNB17" s="43"/>
      <c r="BNC17" s="43"/>
      <c r="BND17" s="43"/>
      <c r="BNE17" s="43"/>
      <c r="BNF17" s="43"/>
      <c r="BNG17" s="43"/>
      <c r="BNH17" s="43"/>
      <c r="BNI17" s="43"/>
      <c r="BNJ17" s="43"/>
      <c r="BNK17" s="43"/>
      <c r="BNL17" s="43"/>
      <c r="BNM17" s="43"/>
      <c r="BNN17" s="43"/>
      <c r="BNO17" s="43"/>
      <c r="BNP17" s="43"/>
      <c r="BNQ17" s="43"/>
      <c r="BNR17" s="43"/>
      <c r="BNS17" s="43"/>
      <c r="BNT17" s="43"/>
      <c r="BNU17" s="43"/>
      <c r="BNV17" s="43"/>
      <c r="BNW17" s="43"/>
      <c r="BNX17" s="43"/>
      <c r="BNY17" s="43"/>
      <c r="BNZ17" s="43"/>
      <c r="BOA17" s="43"/>
      <c r="BOB17" s="43"/>
      <c r="BOC17" s="43"/>
      <c r="BOD17" s="43"/>
      <c r="BOE17" s="43"/>
      <c r="BOF17" s="43"/>
      <c r="BOG17" s="43"/>
      <c r="BOH17" s="43"/>
      <c r="BOI17" s="43"/>
      <c r="BOJ17" s="43"/>
      <c r="BOK17" s="43"/>
      <c r="BOL17" s="43"/>
      <c r="BOM17" s="43"/>
      <c r="BON17" s="43"/>
      <c r="BOO17" s="43"/>
      <c r="BOP17" s="43"/>
      <c r="BOQ17" s="43"/>
      <c r="BOR17" s="43"/>
      <c r="BOS17" s="43"/>
      <c r="BOT17" s="43"/>
      <c r="BOU17" s="43"/>
      <c r="BOV17" s="43"/>
      <c r="BOW17" s="43"/>
      <c r="BOX17" s="43"/>
      <c r="BOY17" s="43"/>
      <c r="BOZ17" s="43"/>
      <c r="BPA17" s="43"/>
      <c r="BPB17" s="43"/>
      <c r="BPC17" s="43"/>
      <c r="BPD17" s="43"/>
      <c r="BPE17" s="43"/>
      <c r="BPF17" s="43"/>
      <c r="BPG17" s="43"/>
      <c r="BPH17" s="43"/>
      <c r="BPI17" s="43"/>
      <c r="BPJ17" s="43"/>
      <c r="BPK17" s="43"/>
      <c r="BPL17" s="43"/>
      <c r="BPM17" s="43"/>
      <c r="BPN17" s="43"/>
      <c r="BPO17" s="43"/>
      <c r="BPP17" s="43"/>
      <c r="BPQ17" s="43"/>
      <c r="BPR17" s="43"/>
      <c r="BPS17" s="43"/>
      <c r="BPT17" s="43"/>
      <c r="BPU17" s="43"/>
      <c r="BPV17" s="43"/>
      <c r="BPW17" s="43"/>
      <c r="BPX17" s="43"/>
      <c r="BPY17" s="43"/>
      <c r="BPZ17" s="43"/>
      <c r="BQA17" s="43"/>
      <c r="BQB17" s="43"/>
      <c r="BQC17" s="43"/>
      <c r="BQD17" s="43"/>
      <c r="BQE17" s="43"/>
      <c r="BQF17" s="43"/>
      <c r="BQG17" s="43"/>
      <c r="BQH17" s="43"/>
      <c r="BQI17" s="43"/>
      <c r="BQJ17" s="43"/>
      <c r="BQK17" s="43"/>
      <c r="BQL17" s="43"/>
      <c r="BQM17" s="43"/>
      <c r="BQN17" s="43"/>
      <c r="BQO17" s="43"/>
      <c r="BQP17" s="43"/>
      <c r="BQQ17" s="43"/>
      <c r="BQR17" s="43"/>
      <c r="BQS17" s="43"/>
      <c r="BQT17" s="43"/>
      <c r="BQU17" s="43"/>
      <c r="BQV17" s="43"/>
      <c r="BQW17" s="43"/>
      <c r="BQX17" s="43"/>
      <c r="BQY17" s="43"/>
      <c r="BQZ17" s="43"/>
      <c r="BRA17" s="43"/>
      <c r="BRB17" s="43"/>
      <c r="BRC17" s="43"/>
      <c r="BRD17" s="43"/>
      <c r="BRE17" s="43"/>
      <c r="BRF17" s="43"/>
      <c r="BRG17" s="43"/>
      <c r="BRH17" s="43"/>
      <c r="BRI17" s="43"/>
      <c r="BRJ17" s="43"/>
      <c r="BRK17" s="43"/>
      <c r="BRL17" s="43"/>
      <c r="BRM17" s="43"/>
      <c r="BRN17" s="43"/>
      <c r="BRO17" s="43"/>
      <c r="BRP17" s="43"/>
      <c r="BRQ17" s="43"/>
      <c r="BRR17" s="43"/>
      <c r="BRS17" s="43"/>
      <c r="BRT17" s="43"/>
      <c r="BRU17" s="43"/>
      <c r="BRV17" s="43"/>
      <c r="BRW17" s="43"/>
      <c r="BRX17" s="43"/>
      <c r="BRY17" s="43"/>
      <c r="BRZ17" s="43"/>
      <c r="BSA17" s="43"/>
      <c r="BSB17" s="43"/>
      <c r="BSC17" s="43"/>
      <c r="BSD17" s="43"/>
      <c r="BSE17" s="43"/>
      <c r="BSF17" s="43"/>
      <c r="BSG17" s="43"/>
      <c r="BSH17" s="43"/>
      <c r="BSI17" s="43"/>
      <c r="BSJ17" s="43"/>
      <c r="BSK17" s="43"/>
      <c r="BSL17" s="43"/>
      <c r="BSM17" s="43"/>
      <c r="BSN17" s="43"/>
      <c r="BSO17" s="43"/>
      <c r="BSP17" s="43"/>
      <c r="BSQ17" s="43"/>
      <c r="BSR17" s="43"/>
      <c r="BSS17" s="43"/>
      <c r="BST17" s="43"/>
      <c r="BSU17" s="43"/>
      <c r="BSV17" s="43"/>
      <c r="BSW17" s="43"/>
      <c r="BSX17" s="43"/>
      <c r="BSY17" s="43"/>
      <c r="BSZ17" s="43"/>
      <c r="BTA17" s="43"/>
      <c r="BTB17" s="43"/>
      <c r="BTC17" s="43"/>
      <c r="BTD17" s="43"/>
      <c r="BTE17" s="43"/>
      <c r="BTF17" s="43"/>
      <c r="BTG17" s="43"/>
      <c r="BTH17" s="43"/>
      <c r="BTI17" s="43"/>
      <c r="BTJ17" s="43"/>
      <c r="BTK17" s="43"/>
      <c r="BTL17" s="43"/>
      <c r="BTM17" s="43"/>
      <c r="BTN17" s="43"/>
      <c r="BTO17" s="43"/>
      <c r="BTP17" s="43"/>
      <c r="BTQ17" s="43"/>
      <c r="BTR17" s="43"/>
      <c r="BTS17" s="43"/>
      <c r="BTT17" s="43"/>
      <c r="BTU17" s="43"/>
      <c r="BTV17" s="43"/>
      <c r="BTW17" s="43"/>
      <c r="BTX17" s="43"/>
      <c r="BTY17" s="43"/>
      <c r="BTZ17" s="43"/>
      <c r="BUA17" s="43"/>
      <c r="BUB17" s="43"/>
      <c r="BUC17" s="43"/>
      <c r="BUD17" s="43"/>
      <c r="BUE17" s="43"/>
      <c r="BUF17" s="43"/>
      <c r="BUG17" s="43"/>
      <c r="BUH17" s="43"/>
      <c r="BUI17" s="43"/>
      <c r="BUJ17" s="43"/>
      <c r="BUK17" s="43"/>
      <c r="BUL17" s="43"/>
      <c r="BUM17" s="43"/>
      <c r="BUN17" s="43"/>
      <c r="BUO17" s="43"/>
      <c r="BUP17" s="43"/>
      <c r="BUQ17" s="43"/>
      <c r="BUR17" s="43"/>
      <c r="BUS17" s="43"/>
      <c r="BUT17" s="43"/>
      <c r="BUU17" s="43"/>
      <c r="BUV17" s="43"/>
      <c r="BUW17" s="43"/>
      <c r="BUX17" s="43"/>
      <c r="BUY17" s="43"/>
      <c r="BUZ17" s="43"/>
      <c r="BVA17" s="43"/>
      <c r="BVB17" s="43"/>
      <c r="BVC17" s="43"/>
      <c r="BVD17" s="43"/>
      <c r="BVE17" s="43"/>
      <c r="BVF17" s="43"/>
      <c r="BVG17" s="43"/>
      <c r="BVH17" s="43"/>
      <c r="BVI17" s="43"/>
      <c r="BVJ17" s="43"/>
      <c r="BVK17" s="43"/>
      <c r="BVL17" s="43"/>
      <c r="BVM17" s="43"/>
      <c r="BVN17" s="43"/>
      <c r="BVO17" s="43"/>
      <c r="BVP17" s="43"/>
      <c r="BVQ17" s="43"/>
      <c r="BVR17" s="43"/>
      <c r="BVS17" s="43"/>
      <c r="BVT17" s="43"/>
      <c r="BVU17" s="43"/>
      <c r="BVV17" s="43"/>
      <c r="BVW17" s="43"/>
      <c r="BVX17" s="43"/>
      <c r="BVY17" s="43"/>
      <c r="BVZ17" s="43"/>
      <c r="BWA17" s="43"/>
      <c r="BWB17" s="43"/>
      <c r="BWC17" s="43"/>
      <c r="BWD17" s="43"/>
      <c r="BWE17" s="43"/>
      <c r="BWF17" s="43"/>
      <c r="BWG17" s="43"/>
      <c r="BWH17" s="43"/>
      <c r="BWI17" s="43"/>
      <c r="BWJ17" s="43"/>
      <c r="BWK17" s="43"/>
      <c r="BWL17" s="43"/>
      <c r="BWM17" s="43"/>
      <c r="BWN17" s="43"/>
      <c r="BWO17" s="43"/>
      <c r="BWP17" s="43"/>
      <c r="BWQ17" s="43"/>
      <c r="BWR17" s="43"/>
      <c r="BWS17" s="43"/>
      <c r="BWT17" s="43"/>
      <c r="BWU17" s="43"/>
      <c r="BWV17" s="43"/>
      <c r="BWW17" s="43"/>
      <c r="BWX17" s="43"/>
      <c r="BWY17" s="43"/>
      <c r="BWZ17" s="43"/>
      <c r="BXA17" s="43"/>
      <c r="BXB17" s="43"/>
      <c r="BXC17" s="43"/>
      <c r="BXD17" s="43"/>
      <c r="BXE17" s="43"/>
      <c r="BXF17" s="43"/>
      <c r="BXG17" s="43"/>
      <c r="BXH17" s="43"/>
      <c r="BXI17" s="43"/>
      <c r="BXJ17" s="43"/>
      <c r="BXK17" s="43"/>
      <c r="BXL17" s="43"/>
      <c r="BXM17" s="43"/>
      <c r="BXN17" s="43"/>
      <c r="BXO17" s="43"/>
      <c r="BXP17" s="43"/>
      <c r="BXQ17" s="43"/>
      <c r="BXR17" s="43"/>
      <c r="BXS17" s="43"/>
      <c r="BXT17" s="43"/>
      <c r="BXU17" s="43"/>
      <c r="BXV17" s="43"/>
      <c r="BXW17" s="43"/>
      <c r="BXX17" s="43"/>
      <c r="BXY17" s="43"/>
      <c r="BXZ17" s="43"/>
      <c r="BYA17" s="43"/>
      <c r="BYB17" s="43"/>
      <c r="BYC17" s="43"/>
      <c r="BYD17" s="43"/>
      <c r="BYE17" s="43"/>
      <c r="BYF17" s="43"/>
      <c r="BYG17" s="43"/>
      <c r="BYH17" s="43"/>
      <c r="BYI17" s="43"/>
      <c r="BYJ17" s="43"/>
      <c r="BYK17" s="43"/>
      <c r="BYL17" s="43"/>
      <c r="BYM17" s="43"/>
      <c r="BYN17" s="43"/>
      <c r="BYO17" s="43"/>
      <c r="BYP17" s="43"/>
      <c r="BYQ17" s="43"/>
      <c r="BYR17" s="43"/>
      <c r="BYS17" s="43"/>
      <c r="BYT17" s="43"/>
      <c r="BYU17" s="43"/>
      <c r="BYV17" s="43"/>
      <c r="BYW17" s="43"/>
      <c r="BYX17" s="43"/>
      <c r="BYY17" s="43"/>
      <c r="BYZ17" s="43"/>
      <c r="BZA17" s="43"/>
      <c r="BZB17" s="43"/>
      <c r="BZC17" s="43"/>
      <c r="BZD17" s="43"/>
      <c r="BZE17" s="43"/>
      <c r="BZF17" s="43"/>
      <c r="BZG17" s="43"/>
      <c r="BZH17" s="43"/>
      <c r="BZI17" s="43"/>
      <c r="BZJ17" s="43"/>
      <c r="BZK17" s="43"/>
      <c r="BZL17" s="43"/>
      <c r="BZM17" s="43"/>
      <c r="BZN17" s="43"/>
      <c r="BZO17" s="43"/>
      <c r="BZP17" s="43"/>
      <c r="BZQ17" s="43"/>
      <c r="BZR17" s="43"/>
      <c r="BZS17" s="43"/>
      <c r="BZT17" s="43"/>
      <c r="BZU17" s="43"/>
      <c r="BZV17" s="43"/>
      <c r="BZW17" s="43"/>
      <c r="BZX17" s="43"/>
      <c r="BZY17" s="43"/>
      <c r="BZZ17" s="43"/>
      <c r="CAA17" s="43"/>
      <c r="CAB17" s="43"/>
      <c r="CAC17" s="43"/>
      <c r="CAD17" s="43"/>
      <c r="CAE17" s="43"/>
      <c r="CAF17" s="43"/>
      <c r="CAG17" s="43"/>
      <c r="CAH17" s="43"/>
      <c r="CAI17" s="43"/>
      <c r="CAJ17" s="43"/>
      <c r="CAK17" s="43"/>
      <c r="CAL17" s="43"/>
      <c r="CAM17" s="43"/>
      <c r="CAN17" s="43"/>
      <c r="CAO17" s="43"/>
      <c r="CAP17" s="43"/>
      <c r="CAQ17" s="43"/>
      <c r="CAR17" s="43"/>
      <c r="CAS17" s="43"/>
      <c r="CAT17" s="43"/>
      <c r="CAU17" s="43"/>
      <c r="CAV17" s="43"/>
      <c r="CAW17" s="43"/>
      <c r="CAX17" s="43"/>
      <c r="CAY17" s="43"/>
      <c r="CAZ17" s="43"/>
      <c r="CBA17" s="43"/>
      <c r="CBB17" s="43"/>
      <c r="CBC17" s="43"/>
      <c r="CBD17" s="43"/>
      <c r="CBE17" s="43"/>
      <c r="CBF17" s="43"/>
      <c r="CBG17" s="43"/>
      <c r="CBH17" s="43"/>
      <c r="CBI17" s="43"/>
      <c r="CBJ17" s="43"/>
      <c r="CBK17" s="43"/>
      <c r="CBL17" s="43"/>
      <c r="CBM17" s="43"/>
      <c r="CBN17" s="43"/>
      <c r="CBO17" s="43"/>
      <c r="CBP17" s="43"/>
      <c r="CBQ17" s="43"/>
      <c r="CBR17" s="43"/>
      <c r="CBS17" s="43"/>
      <c r="CBT17" s="43"/>
      <c r="CBU17" s="43"/>
      <c r="CBV17" s="43"/>
      <c r="CBW17" s="43"/>
      <c r="CBX17" s="43"/>
      <c r="CBY17" s="43"/>
      <c r="CBZ17" s="43"/>
      <c r="CCA17" s="43"/>
      <c r="CCB17" s="43"/>
      <c r="CCC17" s="43"/>
      <c r="CCD17" s="43"/>
      <c r="CCE17" s="43"/>
      <c r="CCF17" s="43"/>
      <c r="CCG17" s="43"/>
      <c r="CCH17" s="43"/>
      <c r="CCI17" s="43"/>
      <c r="CCJ17" s="43"/>
      <c r="CCK17" s="43"/>
      <c r="CCL17" s="43"/>
      <c r="CCM17" s="43"/>
      <c r="CCN17" s="43"/>
      <c r="CCO17" s="43"/>
      <c r="CCP17" s="43"/>
      <c r="CCQ17" s="43"/>
      <c r="CCR17" s="43"/>
      <c r="CCS17" s="43"/>
      <c r="CCT17" s="43"/>
      <c r="CCU17" s="43"/>
      <c r="CCV17" s="43"/>
      <c r="CCW17" s="43"/>
      <c r="CCX17" s="43"/>
      <c r="CCY17" s="43"/>
      <c r="CCZ17" s="43"/>
      <c r="CDA17" s="43"/>
      <c r="CDB17" s="43"/>
      <c r="CDC17" s="43"/>
      <c r="CDD17" s="43"/>
      <c r="CDE17" s="43"/>
      <c r="CDF17" s="43"/>
      <c r="CDG17" s="43"/>
      <c r="CDH17" s="43"/>
      <c r="CDI17" s="43"/>
      <c r="CDJ17" s="43"/>
      <c r="CDK17" s="43"/>
      <c r="CDL17" s="43"/>
      <c r="CDM17" s="43"/>
      <c r="CDN17" s="43"/>
      <c r="CDO17" s="43"/>
      <c r="CDP17" s="43"/>
      <c r="CDQ17" s="43"/>
      <c r="CDR17" s="43"/>
      <c r="CDS17" s="43"/>
      <c r="CDT17" s="43"/>
      <c r="CDU17" s="43"/>
      <c r="CDV17" s="43"/>
      <c r="CDW17" s="43"/>
      <c r="CDX17" s="43"/>
      <c r="CDY17" s="43"/>
      <c r="CDZ17" s="43"/>
      <c r="CEA17" s="43"/>
      <c r="CEB17" s="43"/>
      <c r="CEC17" s="43"/>
      <c r="CED17" s="43"/>
      <c r="CEE17" s="43"/>
      <c r="CEF17" s="43"/>
      <c r="CEG17" s="43"/>
      <c r="CEH17" s="43"/>
      <c r="CEI17" s="43"/>
      <c r="CEJ17" s="43"/>
      <c r="CEK17" s="43"/>
      <c r="CEL17" s="43"/>
      <c r="CEM17" s="43"/>
      <c r="CEN17" s="43"/>
      <c r="CEO17" s="43"/>
      <c r="CEP17" s="43"/>
      <c r="CEQ17" s="43"/>
      <c r="CER17" s="43"/>
      <c r="CES17" s="43"/>
      <c r="CET17" s="43"/>
      <c r="CEU17" s="43"/>
      <c r="CEV17" s="43"/>
      <c r="CEW17" s="43"/>
      <c r="CEX17" s="43"/>
      <c r="CEY17" s="43"/>
      <c r="CEZ17" s="43"/>
      <c r="CFA17" s="43"/>
      <c r="CFB17" s="43"/>
      <c r="CFC17" s="43"/>
      <c r="CFD17" s="43"/>
      <c r="CFE17" s="43"/>
      <c r="CFF17" s="43"/>
      <c r="CFG17" s="43"/>
      <c r="CFH17" s="43"/>
      <c r="CFI17" s="43"/>
      <c r="CFJ17" s="43"/>
      <c r="CFK17" s="43"/>
      <c r="CFL17" s="43"/>
      <c r="CFM17" s="43"/>
      <c r="CFN17" s="43"/>
      <c r="CFO17" s="43"/>
      <c r="CFP17" s="43"/>
      <c r="CFQ17" s="43"/>
      <c r="CFR17" s="43"/>
      <c r="CFS17" s="43"/>
      <c r="CFT17" s="43"/>
      <c r="CFU17" s="43"/>
      <c r="CFV17" s="43"/>
      <c r="CFW17" s="43"/>
      <c r="CFX17" s="43"/>
      <c r="CFY17" s="43"/>
      <c r="CFZ17" s="43"/>
      <c r="CGA17" s="43"/>
      <c r="CGB17" s="43"/>
      <c r="CGC17" s="43"/>
      <c r="CGD17" s="43"/>
      <c r="CGE17" s="43"/>
      <c r="CGF17" s="43"/>
      <c r="CGG17" s="43"/>
      <c r="CGH17" s="43"/>
      <c r="CGI17" s="43"/>
      <c r="CGJ17" s="43"/>
      <c r="CGK17" s="43"/>
      <c r="CGL17" s="43"/>
      <c r="CGM17" s="43"/>
      <c r="CGN17" s="43"/>
      <c r="CGO17" s="43"/>
      <c r="CGP17" s="43"/>
      <c r="CGQ17" s="43"/>
      <c r="CGR17" s="43"/>
      <c r="CGS17" s="43"/>
      <c r="CGT17" s="43"/>
      <c r="CGU17" s="43"/>
      <c r="CGV17" s="43"/>
      <c r="CGW17" s="43"/>
      <c r="CGX17" s="43"/>
      <c r="CGY17" s="43"/>
      <c r="CGZ17" s="43"/>
      <c r="CHA17" s="43"/>
      <c r="CHB17" s="43"/>
      <c r="CHC17" s="43"/>
      <c r="CHD17" s="43"/>
      <c r="CHE17" s="43"/>
      <c r="CHF17" s="43"/>
      <c r="CHG17" s="43"/>
      <c r="CHH17" s="43"/>
      <c r="CHI17" s="43"/>
      <c r="CHJ17" s="43"/>
      <c r="CHK17" s="43"/>
      <c r="CHL17" s="43"/>
      <c r="CHM17" s="43"/>
      <c r="CHN17" s="43"/>
      <c r="CHO17" s="43"/>
      <c r="CHP17" s="43"/>
      <c r="CHQ17" s="43"/>
      <c r="CHR17" s="43"/>
      <c r="CHS17" s="43"/>
      <c r="CHT17" s="43"/>
      <c r="CHU17" s="43"/>
      <c r="CHV17" s="43"/>
      <c r="CHW17" s="43"/>
      <c r="CHX17" s="43"/>
      <c r="CHY17" s="43"/>
      <c r="CHZ17" s="43"/>
      <c r="CIA17" s="43"/>
      <c r="CIB17" s="43"/>
      <c r="CIC17" s="43"/>
      <c r="CID17" s="43"/>
      <c r="CIE17" s="43"/>
      <c r="CIF17" s="43"/>
      <c r="CIG17" s="43"/>
      <c r="CIH17" s="43"/>
      <c r="CII17" s="43"/>
      <c r="CIJ17" s="43"/>
      <c r="CIK17" s="43"/>
      <c r="CIL17" s="43"/>
      <c r="CIM17" s="43"/>
      <c r="CIN17" s="43"/>
      <c r="CIO17" s="43"/>
      <c r="CIP17" s="43"/>
      <c r="CIQ17" s="43"/>
      <c r="CIR17" s="43"/>
      <c r="CIS17" s="43"/>
      <c r="CIT17" s="43"/>
      <c r="CIU17" s="43"/>
      <c r="CIV17" s="43"/>
      <c r="CIW17" s="43"/>
      <c r="CIX17" s="43"/>
      <c r="CIY17" s="43"/>
      <c r="CIZ17" s="43"/>
      <c r="CJA17" s="43"/>
      <c r="CJB17" s="43"/>
      <c r="CJC17" s="43"/>
      <c r="CJD17" s="43"/>
      <c r="CJE17" s="43"/>
      <c r="CJF17" s="43"/>
      <c r="CJG17" s="43"/>
      <c r="CJH17" s="43"/>
      <c r="CJI17" s="43"/>
      <c r="CJJ17" s="43"/>
      <c r="CJK17" s="43"/>
      <c r="CJL17" s="43"/>
      <c r="CJM17" s="43"/>
      <c r="CJN17" s="43"/>
      <c r="CJO17" s="43"/>
      <c r="CJP17" s="43"/>
      <c r="CJQ17" s="43"/>
      <c r="CJR17" s="43"/>
      <c r="CJS17" s="43"/>
      <c r="CJT17" s="43"/>
      <c r="CJU17" s="43"/>
      <c r="CJV17" s="43"/>
      <c r="CJW17" s="43"/>
      <c r="CJX17" s="43"/>
      <c r="CJY17" s="43"/>
      <c r="CJZ17" s="43"/>
      <c r="CKA17" s="43"/>
      <c r="CKB17" s="43"/>
      <c r="CKC17" s="43"/>
      <c r="CKD17" s="43"/>
      <c r="CKE17" s="43"/>
      <c r="CKF17" s="43"/>
      <c r="CKG17" s="43"/>
      <c r="CKH17" s="43"/>
      <c r="CKI17" s="43"/>
      <c r="CKJ17" s="43"/>
      <c r="CKK17" s="43"/>
      <c r="CKL17" s="43"/>
      <c r="CKM17" s="43"/>
      <c r="CKN17" s="43"/>
      <c r="CKO17" s="43"/>
      <c r="CKP17" s="43"/>
      <c r="CKQ17" s="43"/>
      <c r="CKR17" s="43"/>
      <c r="CKS17" s="43"/>
      <c r="CKT17" s="43"/>
      <c r="CKU17" s="43"/>
      <c r="CKV17" s="43"/>
      <c r="CKW17" s="43"/>
      <c r="CKX17" s="43"/>
      <c r="CKY17" s="43"/>
      <c r="CKZ17" s="43"/>
      <c r="CLA17" s="43"/>
      <c r="CLB17" s="43"/>
      <c r="CLC17" s="43"/>
      <c r="CLD17" s="43"/>
      <c r="CLE17" s="43"/>
      <c r="CLF17" s="43"/>
      <c r="CLG17" s="43"/>
      <c r="CLH17" s="43"/>
      <c r="CLI17" s="43"/>
      <c r="CLJ17" s="43"/>
      <c r="CLK17" s="43"/>
      <c r="CLL17" s="43"/>
      <c r="CLM17" s="43"/>
      <c r="CLN17" s="43"/>
      <c r="CLO17" s="43"/>
      <c r="CLP17" s="43"/>
      <c r="CLQ17" s="43"/>
      <c r="CLR17" s="43"/>
      <c r="CLS17" s="43"/>
      <c r="CLT17" s="43"/>
      <c r="CLU17" s="43"/>
      <c r="CLV17" s="43"/>
      <c r="CLW17" s="43"/>
      <c r="CLX17" s="43"/>
      <c r="CLY17" s="43"/>
      <c r="CLZ17" s="43"/>
      <c r="CMA17" s="43"/>
      <c r="CMB17" s="43"/>
      <c r="CMC17" s="43"/>
      <c r="CMD17" s="43"/>
      <c r="CME17" s="43"/>
      <c r="CMF17" s="43"/>
      <c r="CMG17" s="43"/>
      <c r="CMH17" s="43"/>
      <c r="CMI17" s="43"/>
      <c r="CMJ17" s="43"/>
      <c r="CMK17" s="43"/>
      <c r="CML17" s="43"/>
      <c r="CMM17" s="43"/>
      <c r="CMN17" s="43"/>
      <c r="CMO17" s="43"/>
      <c r="CMP17" s="43"/>
      <c r="CMQ17" s="43"/>
      <c r="CMR17" s="43"/>
      <c r="CMS17" s="43"/>
      <c r="CMT17" s="43"/>
      <c r="CMU17" s="43"/>
      <c r="CMV17" s="43"/>
      <c r="CMW17" s="43"/>
      <c r="CMX17" s="43"/>
      <c r="CMY17" s="43"/>
      <c r="CMZ17" s="43"/>
      <c r="CNA17" s="43"/>
      <c r="CNB17" s="43"/>
      <c r="CNC17" s="43"/>
      <c r="CND17" s="43"/>
      <c r="CNE17" s="43"/>
      <c r="CNF17" s="43"/>
      <c r="CNG17" s="43"/>
      <c r="CNH17" s="43"/>
      <c r="CNI17" s="43"/>
      <c r="CNJ17" s="43"/>
      <c r="CNK17" s="43"/>
      <c r="CNL17" s="43"/>
      <c r="CNM17" s="43"/>
      <c r="CNN17" s="43"/>
      <c r="CNO17" s="43"/>
      <c r="CNP17" s="43"/>
      <c r="CNQ17" s="43"/>
      <c r="CNR17" s="43"/>
      <c r="CNS17" s="43"/>
      <c r="CNT17" s="43"/>
      <c r="CNU17" s="43"/>
      <c r="CNV17" s="43"/>
      <c r="CNW17" s="43"/>
      <c r="CNX17" s="43"/>
      <c r="CNY17" s="43"/>
      <c r="CNZ17" s="43"/>
      <c r="COA17" s="43"/>
      <c r="COB17" s="43"/>
      <c r="COC17" s="43"/>
      <c r="COD17" s="43"/>
      <c r="COE17" s="43"/>
      <c r="COF17" s="43"/>
      <c r="COG17" s="43"/>
      <c r="COH17" s="43"/>
      <c r="COI17" s="43"/>
      <c r="COJ17" s="43"/>
      <c r="COK17" s="43"/>
      <c r="COL17" s="43"/>
      <c r="COM17" s="43"/>
      <c r="CON17" s="43"/>
      <c r="COO17" s="43"/>
      <c r="COP17" s="43"/>
      <c r="COQ17" s="43"/>
      <c r="COR17" s="43"/>
      <c r="COS17" s="43"/>
      <c r="COT17" s="43"/>
      <c r="COU17" s="43"/>
      <c r="COV17" s="43"/>
      <c r="COW17" s="43"/>
      <c r="COX17" s="43"/>
      <c r="COY17" s="43"/>
      <c r="COZ17" s="43"/>
      <c r="CPA17" s="43"/>
      <c r="CPB17" s="43"/>
      <c r="CPC17" s="43"/>
      <c r="CPD17" s="43"/>
      <c r="CPE17" s="43"/>
      <c r="CPF17" s="43"/>
      <c r="CPG17" s="43"/>
      <c r="CPH17" s="43"/>
      <c r="CPI17" s="43"/>
      <c r="CPJ17" s="43"/>
      <c r="CPK17" s="43"/>
      <c r="CPL17" s="43"/>
      <c r="CPM17" s="43"/>
      <c r="CPN17" s="43"/>
      <c r="CPO17" s="43"/>
      <c r="CPP17" s="43"/>
      <c r="CPQ17" s="43"/>
      <c r="CPR17" s="43"/>
      <c r="CPS17" s="43"/>
      <c r="CPT17" s="43"/>
      <c r="CPU17" s="43"/>
      <c r="CPV17" s="43"/>
      <c r="CPW17" s="43"/>
      <c r="CPX17" s="43"/>
      <c r="CPY17" s="43"/>
      <c r="CPZ17" s="43"/>
      <c r="CQA17" s="43"/>
      <c r="CQB17" s="43"/>
      <c r="CQC17" s="43"/>
      <c r="CQD17" s="43"/>
      <c r="CQE17" s="43"/>
      <c r="CQF17" s="43"/>
      <c r="CQG17" s="43"/>
      <c r="CQH17" s="43"/>
      <c r="CQI17" s="43"/>
      <c r="CQJ17" s="43"/>
      <c r="CQK17" s="43"/>
      <c r="CQL17" s="43"/>
      <c r="CQM17" s="43"/>
      <c r="CQN17" s="43"/>
      <c r="CQO17" s="43"/>
      <c r="CQP17" s="43"/>
      <c r="CQQ17" s="43"/>
      <c r="CQR17" s="43"/>
      <c r="CQS17" s="43"/>
      <c r="CQT17" s="43"/>
      <c r="CQU17" s="43"/>
      <c r="CQV17" s="43"/>
      <c r="CQW17" s="43"/>
      <c r="CQX17" s="43"/>
      <c r="CQY17" s="43"/>
      <c r="CQZ17" s="43"/>
      <c r="CRA17" s="43"/>
      <c r="CRB17" s="43"/>
      <c r="CRC17" s="43"/>
      <c r="CRD17" s="43"/>
      <c r="CRE17" s="43"/>
      <c r="CRF17" s="43"/>
      <c r="CRG17" s="43"/>
      <c r="CRH17" s="43"/>
      <c r="CRI17" s="43"/>
      <c r="CRJ17" s="43"/>
      <c r="CRK17" s="43"/>
      <c r="CRL17" s="43"/>
      <c r="CRM17" s="43"/>
      <c r="CRN17" s="43"/>
      <c r="CRO17" s="43"/>
      <c r="CRP17" s="43"/>
      <c r="CRQ17" s="43"/>
      <c r="CRR17" s="43"/>
      <c r="CRS17" s="43"/>
      <c r="CRT17" s="43"/>
      <c r="CRU17" s="43"/>
      <c r="CRV17" s="43"/>
      <c r="CRW17" s="43"/>
      <c r="CRX17" s="43"/>
      <c r="CRY17" s="43"/>
      <c r="CRZ17" s="43"/>
      <c r="CSA17" s="43"/>
      <c r="CSB17" s="43"/>
      <c r="CSC17" s="43"/>
      <c r="CSD17" s="43"/>
      <c r="CSE17" s="43"/>
      <c r="CSF17" s="43"/>
      <c r="CSG17" s="43"/>
      <c r="CSH17" s="43"/>
      <c r="CSI17" s="43"/>
      <c r="CSJ17" s="43"/>
      <c r="CSK17" s="43"/>
      <c r="CSL17" s="43"/>
      <c r="CSM17" s="43"/>
      <c r="CSN17" s="43"/>
      <c r="CSO17" s="43"/>
      <c r="CSP17" s="43"/>
      <c r="CSQ17" s="43"/>
      <c r="CSR17" s="43"/>
      <c r="CSS17" s="43"/>
      <c r="CST17" s="43"/>
      <c r="CSU17" s="43"/>
      <c r="CSV17" s="43"/>
      <c r="CSW17" s="43"/>
      <c r="CSX17" s="43"/>
      <c r="CSY17" s="43"/>
      <c r="CSZ17" s="43"/>
      <c r="CTA17" s="43"/>
      <c r="CTB17" s="43"/>
      <c r="CTC17" s="43"/>
      <c r="CTD17" s="43"/>
      <c r="CTE17" s="43"/>
      <c r="CTF17" s="43"/>
      <c r="CTG17" s="43"/>
      <c r="CTH17" s="43"/>
      <c r="CTI17" s="43"/>
      <c r="CTJ17" s="43"/>
      <c r="CTK17" s="43"/>
      <c r="CTL17" s="43"/>
      <c r="CTM17" s="43"/>
      <c r="CTN17" s="43"/>
      <c r="CTO17" s="43"/>
      <c r="CTP17" s="43"/>
      <c r="CTQ17" s="43"/>
      <c r="CTR17" s="43"/>
      <c r="CTS17" s="43"/>
      <c r="CTT17" s="43"/>
      <c r="CTU17" s="43"/>
      <c r="CTV17" s="43"/>
      <c r="CTW17" s="43"/>
      <c r="CTX17" s="43"/>
      <c r="CTY17" s="43"/>
      <c r="CTZ17" s="43"/>
      <c r="CUA17" s="43"/>
      <c r="CUB17" s="43"/>
      <c r="CUC17" s="43"/>
      <c r="CUD17" s="43"/>
      <c r="CUE17" s="43"/>
      <c r="CUF17" s="43"/>
      <c r="CUG17" s="43"/>
      <c r="CUH17" s="43"/>
      <c r="CUI17" s="43"/>
      <c r="CUJ17" s="43"/>
      <c r="CUK17" s="43"/>
      <c r="CUL17" s="43"/>
      <c r="CUM17" s="43"/>
      <c r="CUN17" s="43"/>
      <c r="CUO17" s="43"/>
      <c r="CUP17" s="43"/>
      <c r="CUQ17" s="43"/>
      <c r="CUR17" s="43"/>
      <c r="CUS17" s="43"/>
      <c r="CUT17" s="43"/>
      <c r="CUU17" s="43"/>
      <c r="CUV17" s="43"/>
      <c r="CUW17" s="43"/>
      <c r="CUX17" s="43"/>
      <c r="CUY17" s="43"/>
      <c r="CUZ17" s="43"/>
      <c r="CVA17" s="43"/>
      <c r="CVB17" s="43"/>
      <c r="CVC17" s="43"/>
      <c r="CVD17" s="43"/>
      <c r="CVE17" s="43"/>
      <c r="CVF17" s="43"/>
      <c r="CVG17" s="43"/>
      <c r="CVH17" s="43"/>
      <c r="CVI17" s="43"/>
      <c r="CVJ17" s="43"/>
      <c r="CVK17" s="43"/>
      <c r="CVL17" s="43"/>
      <c r="CVM17" s="43"/>
      <c r="CVN17" s="43"/>
      <c r="CVO17" s="43"/>
      <c r="CVP17" s="43"/>
      <c r="CVQ17" s="43"/>
      <c r="CVR17" s="43"/>
      <c r="CVS17" s="43"/>
      <c r="CVT17" s="43"/>
      <c r="CVU17" s="43"/>
      <c r="CVV17" s="43"/>
      <c r="CVW17" s="43"/>
      <c r="CVX17" s="43"/>
      <c r="CVY17" s="43"/>
      <c r="CVZ17" s="43"/>
      <c r="CWA17" s="43"/>
      <c r="CWB17" s="43"/>
      <c r="CWC17" s="43"/>
      <c r="CWD17" s="43"/>
      <c r="CWE17" s="43"/>
      <c r="CWF17" s="43"/>
      <c r="CWG17" s="43"/>
      <c r="CWH17" s="43"/>
      <c r="CWI17" s="43"/>
      <c r="CWJ17" s="43"/>
      <c r="CWK17" s="43"/>
      <c r="CWL17" s="43"/>
      <c r="CWM17" s="43"/>
      <c r="CWN17" s="43"/>
      <c r="CWO17" s="43"/>
      <c r="CWP17" s="43"/>
      <c r="CWQ17" s="43"/>
      <c r="CWR17" s="43"/>
      <c r="CWS17" s="43"/>
      <c r="CWT17" s="43"/>
      <c r="CWU17" s="43"/>
      <c r="CWV17" s="43"/>
      <c r="CWW17" s="43"/>
      <c r="CWX17" s="43"/>
      <c r="CWY17" s="43"/>
      <c r="CWZ17" s="43"/>
      <c r="CXA17" s="43"/>
      <c r="CXB17" s="43"/>
      <c r="CXC17" s="43"/>
      <c r="CXD17" s="43"/>
      <c r="CXE17" s="43"/>
      <c r="CXF17" s="43"/>
      <c r="CXG17" s="43"/>
      <c r="CXH17" s="43"/>
      <c r="CXI17" s="43"/>
      <c r="CXJ17" s="43"/>
      <c r="CXK17" s="43"/>
      <c r="CXL17" s="43"/>
      <c r="CXM17" s="43"/>
      <c r="CXN17" s="43"/>
      <c r="CXO17" s="43"/>
      <c r="CXP17" s="43"/>
      <c r="CXQ17" s="43"/>
      <c r="CXR17" s="43"/>
      <c r="CXS17" s="43"/>
      <c r="CXT17" s="43"/>
      <c r="CXU17" s="43"/>
      <c r="CXV17" s="43"/>
      <c r="CXW17" s="43"/>
      <c r="CXX17" s="43"/>
      <c r="CXY17" s="43"/>
      <c r="CXZ17" s="43"/>
      <c r="CYA17" s="43"/>
      <c r="CYB17" s="43"/>
      <c r="CYC17" s="43"/>
      <c r="CYD17" s="43"/>
      <c r="CYE17" s="43"/>
      <c r="CYF17" s="43"/>
      <c r="CYG17" s="43"/>
      <c r="CYH17" s="43"/>
      <c r="CYI17" s="43"/>
      <c r="CYJ17" s="43"/>
      <c r="CYK17" s="43"/>
      <c r="CYL17" s="43"/>
      <c r="CYM17" s="43"/>
      <c r="CYN17" s="43"/>
      <c r="CYO17" s="43"/>
      <c r="CYP17" s="43"/>
      <c r="CYQ17" s="43"/>
      <c r="CYR17" s="43"/>
      <c r="CYS17" s="43"/>
      <c r="CYT17" s="43"/>
      <c r="CYU17" s="43"/>
      <c r="CYV17" s="43"/>
      <c r="CYW17" s="43"/>
      <c r="CYX17" s="43"/>
      <c r="CYY17" s="43"/>
      <c r="CYZ17" s="43"/>
      <c r="CZA17" s="43"/>
      <c r="CZB17" s="43"/>
      <c r="CZC17" s="43"/>
      <c r="CZD17" s="43"/>
      <c r="CZE17" s="43"/>
      <c r="CZF17" s="43"/>
      <c r="CZG17" s="43"/>
      <c r="CZH17" s="43"/>
      <c r="CZI17" s="43"/>
      <c r="CZJ17" s="43"/>
      <c r="CZK17" s="43"/>
      <c r="CZL17" s="43"/>
      <c r="CZM17" s="43"/>
      <c r="CZN17" s="43"/>
      <c r="CZO17" s="43"/>
      <c r="CZP17" s="43"/>
      <c r="CZQ17" s="43"/>
      <c r="CZR17" s="43"/>
      <c r="CZS17" s="43"/>
      <c r="CZT17" s="43"/>
      <c r="CZU17" s="43"/>
      <c r="CZV17" s="43"/>
      <c r="CZW17" s="43"/>
      <c r="CZX17" s="43"/>
      <c r="CZY17" s="43"/>
      <c r="CZZ17" s="43"/>
      <c r="DAA17" s="43"/>
      <c r="DAB17" s="43"/>
      <c r="DAC17" s="43"/>
      <c r="DAD17" s="43"/>
      <c r="DAE17" s="43"/>
      <c r="DAF17" s="43"/>
      <c r="DAG17" s="43"/>
      <c r="DAH17" s="43"/>
      <c r="DAI17" s="43"/>
      <c r="DAJ17" s="43"/>
      <c r="DAK17" s="43"/>
      <c r="DAL17" s="43"/>
      <c r="DAM17" s="43"/>
      <c r="DAN17" s="43"/>
      <c r="DAO17" s="43"/>
      <c r="DAP17" s="43"/>
      <c r="DAQ17" s="43"/>
      <c r="DAR17" s="43"/>
      <c r="DAS17" s="43"/>
      <c r="DAT17" s="43"/>
      <c r="DAU17" s="43"/>
      <c r="DAV17" s="43"/>
      <c r="DAW17" s="43"/>
      <c r="DAX17" s="43"/>
      <c r="DAY17" s="43"/>
      <c r="DAZ17" s="43"/>
      <c r="DBA17" s="43"/>
      <c r="DBB17" s="43"/>
      <c r="DBC17" s="43"/>
      <c r="DBD17" s="43"/>
      <c r="DBE17" s="43"/>
      <c r="DBF17" s="43"/>
      <c r="DBG17" s="43"/>
      <c r="DBH17" s="43"/>
      <c r="DBI17" s="43"/>
      <c r="DBJ17" s="43"/>
      <c r="DBK17" s="43"/>
      <c r="DBL17" s="43"/>
      <c r="DBM17" s="43"/>
      <c r="DBN17" s="43"/>
      <c r="DBO17" s="43"/>
      <c r="DBP17" s="43"/>
      <c r="DBQ17" s="43"/>
      <c r="DBR17" s="43"/>
      <c r="DBS17" s="43"/>
      <c r="DBT17" s="43"/>
      <c r="DBU17" s="43"/>
      <c r="DBV17" s="43"/>
      <c r="DBW17" s="43"/>
      <c r="DBX17" s="43"/>
      <c r="DBY17" s="43"/>
      <c r="DBZ17" s="43"/>
      <c r="DCA17" s="43"/>
      <c r="DCB17" s="43"/>
      <c r="DCC17" s="43"/>
      <c r="DCD17" s="43"/>
      <c r="DCE17" s="43"/>
      <c r="DCF17" s="43"/>
      <c r="DCG17" s="43"/>
      <c r="DCH17" s="43"/>
      <c r="DCI17" s="43"/>
      <c r="DCJ17" s="43"/>
      <c r="DCK17" s="43"/>
      <c r="DCL17" s="43"/>
      <c r="DCM17" s="43"/>
      <c r="DCN17" s="43"/>
      <c r="DCO17" s="43"/>
      <c r="DCP17" s="43"/>
      <c r="DCQ17" s="43"/>
      <c r="DCR17" s="43"/>
      <c r="DCS17" s="43"/>
      <c r="DCT17" s="43"/>
      <c r="DCU17" s="43"/>
      <c r="DCV17" s="43"/>
      <c r="DCW17" s="43"/>
      <c r="DCX17" s="43"/>
      <c r="DCY17" s="43"/>
      <c r="DCZ17" s="43"/>
      <c r="DDA17" s="43"/>
      <c r="DDB17" s="43"/>
      <c r="DDC17" s="43"/>
      <c r="DDD17" s="43"/>
      <c r="DDE17" s="43"/>
      <c r="DDF17" s="43"/>
      <c r="DDG17" s="43"/>
      <c r="DDH17" s="43"/>
      <c r="DDI17" s="43"/>
      <c r="DDJ17" s="43"/>
      <c r="DDK17" s="43"/>
      <c r="DDL17" s="43"/>
      <c r="DDM17" s="43"/>
      <c r="DDN17" s="43"/>
      <c r="DDO17" s="43"/>
      <c r="DDP17" s="43"/>
      <c r="DDQ17" s="43"/>
      <c r="DDR17" s="43"/>
      <c r="DDS17" s="43"/>
      <c r="DDT17" s="43"/>
      <c r="DDU17" s="43"/>
      <c r="DDV17" s="43"/>
      <c r="DDW17" s="43"/>
      <c r="DDX17" s="43"/>
      <c r="DDY17" s="43"/>
      <c r="DDZ17" s="43"/>
      <c r="DEA17" s="43"/>
      <c r="DEB17" s="43"/>
      <c r="DEC17" s="43"/>
      <c r="DED17" s="43"/>
      <c r="DEE17" s="43"/>
      <c r="DEF17" s="43"/>
      <c r="DEG17" s="43"/>
      <c r="DEH17" s="43"/>
      <c r="DEI17" s="43"/>
      <c r="DEJ17" s="43"/>
      <c r="DEK17" s="43"/>
      <c r="DEL17" s="43"/>
      <c r="DEM17" s="43"/>
      <c r="DEN17" s="43"/>
      <c r="DEO17" s="43"/>
      <c r="DEP17" s="43"/>
      <c r="DEQ17" s="43"/>
      <c r="DER17" s="43"/>
      <c r="DES17" s="43"/>
      <c r="DET17" s="43"/>
      <c r="DEU17" s="43"/>
      <c r="DEV17" s="43"/>
      <c r="DEW17" s="43"/>
      <c r="DEX17" s="43"/>
      <c r="DEY17" s="43"/>
      <c r="DEZ17" s="43"/>
      <c r="DFA17" s="43"/>
      <c r="DFB17" s="43"/>
      <c r="DFC17" s="43"/>
      <c r="DFD17" s="43"/>
      <c r="DFE17" s="43"/>
      <c r="DFF17" s="43"/>
      <c r="DFG17" s="43"/>
      <c r="DFH17" s="43"/>
      <c r="DFI17" s="43"/>
      <c r="DFJ17" s="43"/>
      <c r="DFK17" s="43"/>
      <c r="DFL17" s="43"/>
      <c r="DFM17" s="43"/>
      <c r="DFN17" s="43"/>
      <c r="DFO17" s="43"/>
      <c r="DFP17" s="43"/>
      <c r="DFQ17" s="43"/>
      <c r="DFR17" s="43"/>
      <c r="DFS17" s="43"/>
      <c r="DFT17" s="43"/>
      <c r="DFU17" s="43"/>
      <c r="DFV17" s="43"/>
      <c r="DFW17" s="43"/>
      <c r="DFX17" s="43"/>
      <c r="DFY17" s="43"/>
      <c r="DFZ17" s="43"/>
      <c r="DGA17" s="43"/>
      <c r="DGB17" s="43"/>
      <c r="DGC17" s="43"/>
      <c r="DGD17" s="43"/>
      <c r="DGE17" s="43"/>
      <c r="DGF17" s="43"/>
      <c r="DGG17" s="43"/>
      <c r="DGH17" s="43"/>
      <c r="DGI17" s="43"/>
      <c r="DGJ17" s="43"/>
      <c r="DGK17" s="43"/>
      <c r="DGL17" s="43"/>
      <c r="DGM17" s="43"/>
      <c r="DGN17" s="43"/>
      <c r="DGO17" s="43"/>
      <c r="DGP17" s="43"/>
      <c r="DGQ17" s="43"/>
      <c r="DGR17" s="43"/>
      <c r="DGS17" s="43"/>
      <c r="DGT17" s="43"/>
      <c r="DGU17" s="43"/>
      <c r="DGV17" s="43"/>
      <c r="DGW17" s="43"/>
      <c r="DGX17" s="43"/>
      <c r="DGY17" s="43"/>
      <c r="DGZ17" s="43"/>
      <c r="DHA17" s="43"/>
      <c r="DHB17" s="43"/>
      <c r="DHC17" s="43"/>
      <c r="DHD17" s="43"/>
      <c r="DHE17" s="43"/>
      <c r="DHF17" s="43"/>
      <c r="DHG17" s="43"/>
      <c r="DHH17" s="43"/>
      <c r="DHI17" s="43"/>
      <c r="DHJ17" s="43"/>
      <c r="DHK17" s="43"/>
      <c r="DHL17" s="43"/>
      <c r="DHM17" s="43"/>
      <c r="DHN17" s="43"/>
      <c r="DHO17" s="43"/>
      <c r="DHP17" s="43"/>
      <c r="DHQ17" s="43"/>
      <c r="DHR17" s="43"/>
      <c r="DHS17" s="43"/>
      <c r="DHT17" s="43"/>
      <c r="DHU17" s="43"/>
      <c r="DHV17" s="43"/>
      <c r="DHW17" s="43"/>
      <c r="DHX17" s="43"/>
      <c r="DHY17" s="43"/>
      <c r="DHZ17" s="43"/>
      <c r="DIA17" s="43"/>
      <c r="DIB17" s="43"/>
      <c r="DIC17" s="43"/>
      <c r="DID17" s="43"/>
      <c r="DIE17" s="43"/>
      <c r="DIF17" s="43"/>
      <c r="DIG17" s="43"/>
      <c r="DIH17" s="43"/>
      <c r="DII17" s="43"/>
      <c r="DIJ17" s="43"/>
      <c r="DIK17" s="43"/>
      <c r="DIL17" s="43"/>
      <c r="DIM17" s="43"/>
      <c r="DIN17" s="43"/>
      <c r="DIO17" s="43"/>
      <c r="DIP17" s="43"/>
      <c r="DIQ17" s="43"/>
      <c r="DIR17" s="43"/>
      <c r="DIS17" s="43"/>
      <c r="DIT17" s="43"/>
      <c r="DIU17" s="43"/>
      <c r="DIV17" s="43"/>
      <c r="DIW17" s="43"/>
      <c r="DIX17" s="43"/>
      <c r="DIY17" s="43"/>
      <c r="DIZ17" s="43"/>
      <c r="DJA17" s="43"/>
      <c r="DJB17" s="43"/>
      <c r="DJC17" s="43"/>
      <c r="DJD17" s="43"/>
      <c r="DJE17" s="43"/>
      <c r="DJF17" s="43"/>
      <c r="DJG17" s="43"/>
      <c r="DJH17" s="43"/>
      <c r="DJI17" s="43"/>
      <c r="DJJ17" s="43"/>
      <c r="DJK17" s="43"/>
      <c r="DJL17" s="43"/>
      <c r="DJM17" s="43"/>
      <c r="DJN17" s="43"/>
      <c r="DJO17" s="43"/>
      <c r="DJP17" s="43"/>
      <c r="DJQ17" s="43"/>
      <c r="DJR17" s="43"/>
      <c r="DJS17" s="43"/>
      <c r="DJT17" s="43"/>
      <c r="DJU17" s="43"/>
      <c r="DJV17" s="43"/>
      <c r="DJW17" s="43"/>
      <c r="DJX17" s="43"/>
      <c r="DJY17" s="43"/>
      <c r="DJZ17" s="43"/>
      <c r="DKA17" s="43"/>
      <c r="DKB17" s="43"/>
      <c r="DKC17" s="43"/>
      <c r="DKD17" s="43"/>
      <c r="DKE17" s="43"/>
      <c r="DKF17" s="43"/>
      <c r="DKG17" s="43"/>
      <c r="DKH17" s="43"/>
      <c r="DKI17" s="43"/>
      <c r="DKJ17" s="43"/>
      <c r="DKK17" s="43"/>
      <c r="DKL17" s="43"/>
      <c r="DKM17" s="43"/>
      <c r="DKN17" s="43"/>
      <c r="DKO17" s="43"/>
      <c r="DKP17" s="43"/>
      <c r="DKQ17" s="43"/>
      <c r="DKR17" s="43"/>
      <c r="DKS17" s="43"/>
      <c r="DKT17" s="43"/>
      <c r="DKU17" s="43"/>
      <c r="DKV17" s="43"/>
      <c r="DKW17" s="43"/>
      <c r="DKX17" s="43"/>
      <c r="DKY17" s="43"/>
      <c r="DKZ17" s="43"/>
      <c r="DLA17" s="43"/>
      <c r="DLB17" s="43"/>
      <c r="DLC17" s="43"/>
      <c r="DLD17" s="43"/>
      <c r="DLE17" s="43"/>
      <c r="DLF17" s="43"/>
      <c r="DLG17" s="43"/>
      <c r="DLH17" s="43"/>
      <c r="DLI17" s="43"/>
      <c r="DLJ17" s="43"/>
      <c r="DLK17" s="43"/>
      <c r="DLL17" s="43"/>
      <c r="DLM17" s="43"/>
      <c r="DLN17" s="43"/>
      <c r="DLO17" s="43"/>
      <c r="DLP17" s="43"/>
      <c r="DLQ17" s="43"/>
      <c r="DLR17" s="43"/>
      <c r="DLS17" s="43"/>
      <c r="DLT17" s="43"/>
      <c r="DLU17" s="43"/>
      <c r="DLV17" s="43"/>
      <c r="DLW17" s="43"/>
      <c r="DLX17" s="43"/>
      <c r="DLY17" s="43"/>
      <c r="DLZ17" s="43"/>
      <c r="DMA17" s="43"/>
      <c r="DMB17" s="43"/>
      <c r="DMC17" s="43"/>
      <c r="DMD17" s="43"/>
      <c r="DME17" s="43"/>
      <c r="DMF17" s="43"/>
      <c r="DMG17" s="43"/>
      <c r="DMH17" s="43"/>
      <c r="DMI17" s="43"/>
      <c r="DMJ17" s="43"/>
      <c r="DMK17" s="43"/>
      <c r="DML17" s="43"/>
      <c r="DMM17" s="43"/>
      <c r="DMN17" s="43"/>
      <c r="DMO17" s="43"/>
      <c r="DMP17" s="43"/>
      <c r="DMQ17" s="43"/>
      <c r="DMR17" s="43"/>
      <c r="DMS17" s="43"/>
      <c r="DMT17" s="43"/>
      <c r="DMU17" s="43"/>
      <c r="DMV17" s="43"/>
      <c r="DMW17" s="43"/>
      <c r="DMX17" s="43"/>
      <c r="DMY17" s="43"/>
      <c r="DMZ17" s="43"/>
      <c r="DNA17" s="43"/>
      <c r="DNB17" s="43"/>
      <c r="DNC17" s="43"/>
      <c r="DND17" s="43"/>
      <c r="DNE17" s="43"/>
      <c r="DNF17" s="43"/>
      <c r="DNG17" s="43"/>
      <c r="DNH17" s="43"/>
      <c r="DNI17" s="43"/>
      <c r="DNJ17" s="43"/>
      <c r="DNK17" s="43"/>
      <c r="DNL17" s="43"/>
      <c r="DNM17" s="43"/>
      <c r="DNN17" s="43"/>
      <c r="DNO17" s="43"/>
      <c r="DNP17" s="43"/>
      <c r="DNQ17" s="43"/>
      <c r="DNR17" s="43"/>
      <c r="DNS17" s="43"/>
      <c r="DNT17" s="43"/>
      <c r="DNU17" s="43"/>
      <c r="DNV17" s="43"/>
      <c r="DNW17" s="43"/>
      <c r="DNX17" s="43"/>
      <c r="DNY17" s="43"/>
      <c r="DNZ17" s="43"/>
      <c r="DOA17" s="43"/>
      <c r="DOB17" s="43"/>
      <c r="DOC17" s="43"/>
      <c r="DOD17" s="43"/>
      <c r="DOE17" s="43"/>
      <c r="DOF17" s="43"/>
      <c r="DOG17" s="43"/>
      <c r="DOH17" s="43"/>
      <c r="DOI17" s="43"/>
      <c r="DOJ17" s="43"/>
      <c r="DOK17" s="43"/>
      <c r="DOL17" s="43"/>
      <c r="DOM17" s="43"/>
      <c r="DON17" s="43"/>
      <c r="DOO17" s="43"/>
      <c r="DOP17" s="43"/>
      <c r="DOQ17" s="43"/>
      <c r="DOR17" s="43"/>
      <c r="DOS17" s="43"/>
      <c r="DOT17" s="43"/>
      <c r="DOU17" s="43"/>
      <c r="DOV17" s="43"/>
      <c r="DOW17" s="43"/>
      <c r="DOX17" s="43"/>
      <c r="DOY17" s="43"/>
      <c r="DOZ17" s="43"/>
      <c r="DPA17" s="43"/>
      <c r="DPB17" s="43"/>
      <c r="DPC17" s="43"/>
      <c r="DPD17" s="43"/>
      <c r="DPE17" s="43"/>
      <c r="DPF17" s="43"/>
      <c r="DPG17" s="43"/>
      <c r="DPH17" s="43"/>
      <c r="DPI17" s="43"/>
      <c r="DPJ17" s="43"/>
      <c r="DPK17" s="43"/>
      <c r="DPL17" s="43"/>
      <c r="DPM17" s="43"/>
      <c r="DPN17" s="43"/>
      <c r="DPO17" s="43"/>
      <c r="DPP17" s="43"/>
      <c r="DPQ17" s="43"/>
      <c r="DPR17" s="43"/>
      <c r="DPS17" s="43"/>
      <c r="DPT17" s="43"/>
      <c r="DPU17" s="43"/>
      <c r="DPV17" s="43"/>
      <c r="DPW17" s="43"/>
      <c r="DPX17" s="43"/>
      <c r="DPY17" s="43"/>
      <c r="DPZ17" s="43"/>
      <c r="DQA17" s="43"/>
      <c r="DQB17" s="43"/>
      <c r="DQC17" s="43"/>
      <c r="DQD17" s="43"/>
      <c r="DQE17" s="43"/>
      <c r="DQF17" s="43"/>
      <c r="DQG17" s="43"/>
      <c r="DQH17" s="43"/>
      <c r="DQI17" s="43"/>
      <c r="DQJ17" s="43"/>
      <c r="DQK17" s="43"/>
      <c r="DQL17" s="43"/>
      <c r="DQM17" s="43"/>
      <c r="DQN17" s="43"/>
      <c r="DQO17" s="43"/>
      <c r="DQP17" s="43"/>
      <c r="DQQ17" s="43"/>
      <c r="DQR17" s="43"/>
      <c r="DQS17" s="43"/>
      <c r="DQT17" s="43"/>
      <c r="DQU17" s="43"/>
      <c r="DQV17" s="43"/>
      <c r="DQW17" s="43"/>
      <c r="DQX17" s="43"/>
      <c r="DQY17" s="43"/>
      <c r="DQZ17" s="43"/>
      <c r="DRA17" s="43"/>
      <c r="DRB17" s="43"/>
      <c r="DRC17" s="43"/>
      <c r="DRD17" s="43"/>
      <c r="DRE17" s="43"/>
      <c r="DRF17" s="43"/>
      <c r="DRG17" s="43"/>
      <c r="DRH17" s="43"/>
      <c r="DRI17" s="43"/>
      <c r="DRJ17" s="43"/>
      <c r="DRK17" s="43"/>
      <c r="DRL17" s="43"/>
      <c r="DRM17" s="43"/>
      <c r="DRN17" s="43"/>
      <c r="DRO17" s="43"/>
      <c r="DRP17" s="43"/>
      <c r="DRQ17" s="43"/>
      <c r="DRR17" s="43"/>
      <c r="DRS17" s="43"/>
      <c r="DRT17" s="43"/>
      <c r="DRU17" s="43"/>
      <c r="DRV17" s="43"/>
      <c r="DRW17" s="43"/>
      <c r="DRX17" s="43"/>
      <c r="DRY17" s="43"/>
      <c r="DRZ17" s="43"/>
      <c r="DSA17" s="43"/>
      <c r="DSB17" s="43"/>
      <c r="DSC17" s="43"/>
      <c r="DSD17" s="43"/>
      <c r="DSE17" s="43"/>
      <c r="DSF17" s="43"/>
      <c r="DSG17" s="43"/>
      <c r="DSH17" s="43"/>
      <c r="DSI17" s="43"/>
      <c r="DSJ17" s="43"/>
      <c r="DSK17" s="43"/>
      <c r="DSL17" s="43"/>
      <c r="DSM17" s="43"/>
      <c r="DSN17" s="43"/>
      <c r="DSO17" s="43"/>
      <c r="DSP17" s="43"/>
      <c r="DSQ17" s="43"/>
      <c r="DSR17" s="43"/>
      <c r="DSS17" s="43"/>
      <c r="DST17" s="43"/>
      <c r="DSU17" s="43"/>
      <c r="DSV17" s="43"/>
      <c r="DSW17" s="43"/>
      <c r="DSX17" s="43"/>
      <c r="DSY17" s="43"/>
      <c r="DSZ17" s="43"/>
      <c r="DTA17" s="43"/>
      <c r="DTB17" s="43"/>
      <c r="DTC17" s="43"/>
      <c r="DTD17" s="43"/>
      <c r="DTE17" s="43"/>
      <c r="DTF17" s="43"/>
      <c r="DTG17" s="43"/>
      <c r="DTH17" s="43"/>
      <c r="DTI17" s="43"/>
      <c r="DTJ17" s="43"/>
      <c r="DTK17" s="43"/>
      <c r="DTL17" s="43"/>
      <c r="DTM17" s="43"/>
      <c r="DTN17" s="43"/>
      <c r="DTO17" s="43"/>
      <c r="DTP17" s="43"/>
      <c r="DTQ17" s="43"/>
      <c r="DTR17" s="43"/>
      <c r="DTS17" s="43"/>
      <c r="DTT17" s="43"/>
      <c r="DTU17" s="43"/>
      <c r="DTV17" s="43"/>
      <c r="DTW17" s="43"/>
      <c r="DTX17" s="43"/>
      <c r="DTY17" s="43"/>
      <c r="DTZ17" s="43"/>
      <c r="DUA17" s="43"/>
      <c r="DUB17" s="43"/>
      <c r="DUC17" s="43"/>
      <c r="DUD17" s="43"/>
      <c r="DUE17" s="43"/>
      <c r="DUF17" s="43"/>
      <c r="DUG17" s="43"/>
      <c r="DUH17" s="43"/>
      <c r="DUI17" s="43"/>
      <c r="DUJ17" s="43"/>
      <c r="DUK17" s="43"/>
      <c r="DUL17" s="43"/>
      <c r="DUM17" s="43"/>
      <c r="DUN17" s="43"/>
      <c r="DUO17" s="43"/>
      <c r="DUP17" s="43"/>
      <c r="DUQ17" s="43"/>
      <c r="DUR17" s="43"/>
      <c r="DUS17" s="43"/>
      <c r="DUT17" s="43"/>
      <c r="DUU17" s="43"/>
      <c r="DUV17" s="43"/>
      <c r="DUW17" s="43"/>
      <c r="DUX17" s="43"/>
      <c r="DUY17" s="43"/>
      <c r="DUZ17" s="43"/>
      <c r="DVA17" s="43"/>
      <c r="DVB17" s="43"/>
      <c r="DVC17" s="43"/>
      <c r="DVD17" s="43"/>
      <c r="DVE17" s="43"/>
      <c r="DVF17" s="43"/>
      <c r="DVG17" s="43"/>
      <c r="DVH17" s="43"/>
      <c r="DVI17" s="43"/>
      <c r="DVJ17" s="43"/>
      <c r="DVK17" s="43"/>
      <c r="DVL17" s="43"/>
      <c r="DVM17" s="43"/>
      <c r="DVN17" s="43"/>
      <c r="DVO17" s="43"/>
      <c r="DVP17" s="43"/>
      <c r="DVQ17" s="43"/>
      <c r="DVR17" s="43"/>
      <c r="DVS17" s="43"/>
      <c r="DVT17" s="43"/>
      <c r="DVU17" s="43"/>
      <c r="DVV17" s="43"/>
      <c r="DVW17" s="43"/>
      <c r="DVX17" s="43"/>
      <c r="DVY17" s="43"/>
      <c r="DVZ17" s="43"/>
      <c r="DWA17" s="43"/>
      <c r="DWB17" s="43"/>
      <c r="DWC17" s="43"/>
      <c r="DWD17" s="43"/>
      <c r="DWE17" s="43"/>
      <c r="DWF17" s="43"/>
      <c r="DWG17" s="43"/>
      <c r="DWH17" s="43"/>
      <c r="DWI17" s="43"/>
      <c r="DWJ17" s="43"/>
      <c r="DWK17" s="43"/>
      <c r="DWL17" s="43"/>
      <c r="DWM17" s="43"/>
      <c r="DWN17" s="43"/>
      <c r="DWO17" s="43"/>
      <c r="DWP17" s="43"/>
      <c r="DWQ17" s="43"/>
    </row>
    <row r="18" spans="1:3319">
      <c r="A18" s="35" t="s">
        <v>54</v>
      </c>
      <c r="B18" s="36" t="s">
        <v>55</v>
      </c>
      <c r="C18" s="37" t="s">
        <v>12</v>
      </c>
      <c r="D18" s="36" t="s">
        <v>56</v>
      </c>
      <c r="E18" s="48" t="s">
        <v>57</v>
      </c>
      <c r="F18" s="48" t="s">
        <v>57</v>
      </c>
    </row>
    <row r="19" spans="1:3319" s="56" customFormat="1">
      <c r="A19" s="53" t="s">
        <v>58</v>
      </c>
      <c r="B19" s="54" t="s">
        <v>59</v>
      </c>
      <c r="C19" s="57" t="s">
        <v>12</v>
      </c>
      <c r="D19" s="54" t="s">
        <v>60</v>
      </c>
      <c r="E19" s="58" t="s">
        <v>49</v>
      </c>
      <c r="F19" s="58" t="s">
        <v>49</v>
      </c>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c r="KN19" s="43"/>
      <c r="KO19" s="43"/>
      <c r="KP19" s="43"/>
      <c r="KQ19" s="43"/>
      <c r="KR19" s="43"/>
      <c r="KS19" s="43"/>
      <c r="KT19" s="43"/>
      <c r="KU19" s="43"/>
      <c r="KV19" s="43"/>
      <c r="KW19" s="43"/>
      <c r="KX19" s="43"/>
      <c r="KY19" s="43"/>
      <c r="KZ19" s="43"/>
      <c r="LA19" s="43"/>
      <c r="LB19" s="43"/>
      <c r="LC19" s="43"/>
      <c r="LD19" s="43"/>
      <c r="LE19" s="43"/>
      <c r="LF19" s="43"/>
      <c r="LG19" s="43"/>
      <c r="LH19" s="43"/>
      <c r="LI19" s="43"/>
      <c r="LJ19" s="43"/>
      <c r="LK19" s="43"/>
      <c r="LL19" s="43"/>
      <c r="LM19" s="43"/>
      <c r="LN19" s="43"/>
      <c r="LO19" s="43"/>
      <c r="LP19" s="43"/>
      <c r="LQ19" s="43"/>
      <c r="LR19" s="43"/>
      <c r="LS19" s="43"/>
      <c r="LT19" s="43"/>
      <c r="LU19" s="43"/>
      <c r="LV19" s="43"/>
      <c r="LW19" s="43"/>
      <c r="LX19" s="43"/>
      <c r="LY19" s="43"/>
      <c r="LZ19" s="43"/>
      <c r="MA19" s="43"/>
      <c r="MB19" s="43"/>
      <c r="MC19" s="43"/>
      <c r="MD19" s="43"/>
      <c r="ME19" s="43"/>
      <c r="MF19" s="43"/>
      <c r="MG19" s="43"/>
      <c r="MH19" s="43"/>
      <c r="MI19" s="43"/>
      <c r="MJ19" s="43"/>
      <c r="MK19" s="43"/>
      <c r="ML19" s="43"/>
      <c r="MM19" s="43"/>
      <c r="MN19" s="43"/>
      <c r="MO19" s="43"/>
      <c r="MP19" s="43"/>
      <c r="MQ19" s="43"/>
      <c r="MR19" s="43"/>
      <c r="MS19" s="43"/>
      <c r="MT19" s="43"/>
      <c r="MU19" s="43"/>
      <c r="MV19" s="43"/>
      <c r="MW19" s="43"/>
      <c r="MX19" s="43"/>
      <c r="MY19" s="43"/>
      <c r="MZ19" s="43"/>
      <c r="NA19" s="43"/>
      <c r="NB19" s="43"/>
      <c r="NC19" s="43"/>
      <c r="ND19" s="43"/>
      <c r="NE19" s="43"/>
      <c r="NF19" s="43"/>
      <c r="NG19" s="43"/>
      <c r="NH19" s="43"/>
      <c r="NI19" s="43"/>
      <c r="NJ19" s="43"/>
      <c r="NK19" s="43"/>
      <c r="NL19" s="43"/>
      <c r="NM19" s="43"/>
      <c r="NN19" s="43"/>
      <c r="NO19" s="43"/>
      <c r="NP19" s="43"/>
      <c r="NQ19" s="43"/>
      <c r="NR19" s="43"/>
      <c r="NS19" s="43"/>
      <c r="NT19" s="43"/>
      <c r="NU19" s="43"/>
      <c r="NV19" s="43"/>
      <c r="NW19" s="43"/>
      <c r="NX19" s="43"/>
      <c r="NY19" s="43"/>
      <c r="NZ19" s="43"/>
      <c r="OA19" s="43"/>
      <c r="OB19" s="43"/>
      <c r="OC19" s="43"/>
      <c r="OD19" s="43"/>
      <c r="OE19" s="43"/>
      <c r="OF19" s="43"/>
      <c r="OG19" s="43"/>
      <c r="OH19" s="43"/>
      <c r="OI19" s="43"/>
      <c r="OJ19" s="43"/>
      <c r="OK19" s="43"/>
      <c r="OL19" s="43"/>
      <c r="OM19" s="43"/>
      <c r="ON19" s="43"/>
      <c r="OO19" s="43"/>
      <c r="OP19" s="43"/>
      <c r="OQ19" s="43"/>
      <c r="OR19" s="43"/>
      <c r="OS19" s="43"/>
      <c r="OT19" s="43"/>
      <c r="OU19" s="43"/>
      <c r="OV19" s="43"/>
      <c r="OW19" s="43"/>
      <c r="OX19" s="43"/>
      <c r="OY19" s="43"/>
      <c r="OZ19" s="43"/>
      <c r="PA19" s="43"/>
      <c r="PB19" s="43"/>
      <c r="PC19" s="43"/>
      <c r="PD19" s="43"/>
      <c r="PE19" s="43"/>
      <c r="PF19" s="43"/>
      <c r="PG19" s="43"/>
      <c r="PH19" s="43"/>
      <c r="PI19" s="43"/>
      <c r="PJ19" s="43"/>
      <c r="PK19" s="43"/>
      <c r="PL19" s="43"/>
      <c r="PM19" s="43"/>
      <c r="PN19" s="43"/>
      <c r="PO19" s="43"/>
      <c r="PP19" s="43"/>
      <c r="PQ19" s="43"/>
      <c r="PR19" s="43"/>
      <c r="PS19" s="43"/>
      <c r="PT19" s="43"/>
      <c r="PU19" s="43"/>
      <c r="PV19" s="43"/>
      <c r="PW19" s="43"/>
      <c r="PX19" s="43"/>
      <c r="PY19" s="43"/>
      <c r="PZ19" s="43"/>
      <c r="QA19" s="43"/>
      <c r="QB19" s="43"/>
      <c r="QC19" s="43"/>
      <c r="QD19" s="43"/>
      <c r="QE19" s="43"/>
      <c r="QF19" s="43"/>
      <c r="QG19" s="43"/>
      <c r="QH19" s="43"/>
      <c r="QI19" s="43"/>
      <c r="QJ19" s="43"/>
      <c r="QK19" s="43"/>
      <c r="QL19" s="43"/>
      <c r="QM19" s="43"/>
      <c r="QN19" s="43"/>
      <c r="QO19" s="43"/>
      <c r="QP19" s="43"/>
      <c r="QQ19" s="43"/>
      <c r="QR19" s="43"/>
      <c r="QS19" s="43"/>
      <c r="QT19" s="43"/>
      <c r="QU19" s="43"/>
      <c r="QV19" s="43"/>
      <c r="QW19" s="43"/>
      <c r="QX19" s="43"/>
      <c r="QY19" s="43"/>
      <c r="QZ19" s="43"/>
      <c r="RA19" s="43"/>
      <c r="RB19" s="43"/>
      <c r="RC19" s="43"/>
      <c r="RD19" s="43"/>
      <c r="RE19" s="43"/>
      <c r="RF19" s="43"/>
      <c r="RG19" s="43"/>
      <c r="RH19" s="43"/>
      <c r="RI19" s="43"/>
      <c r="RJ19" s="43"/>
      <c r="RK19" s="43"/>
      <c r="RL19" s="43"/>
      <c r="RM19" s="43"/>
      <c r="RN19" s="43"/>
      <c r="RO19" s="43"/>
      <c r="RP19" s="43"/>
      <c r="RQ19" s="43"/>
      <c r="RR19" s="43"/>
      <c r="RS19" s="43"/>
      <c r="RT19" s="43"/>
      <c r="RU19" s="43"/>
      <c r="RV19" s="43"/>
      <c r="RW19" s="43"/>
      <c r="RX19" s="43"/>
      <c r="RY19" s="43"/>
      <c r="RZ19" s="43"/>
      <c r="SA19" s="43"/>
      <c r="SB19" s="43"/>
      <c r="SC19" s="43"/>
      <c r="SD19" s="43"/>
      <c r="SE19" s="43"/>
      <c r="SF19" s="43"/>
      <c r="SG19" s="43"/>
      <c r="SH19" s="43"/>
      <c r="SI19" s="43"/>
      <c r="SJ19" s="43"/>
      <c r="SK19" s="43"/>
      <c r="SL19" s="43"/>
      <c r="SM19" s="43"/>
      <c r="SN19" s="43"/>
      <c r="SO19" s="43"/>
      <c r="SP19" s="43"/>
      <c r="SQ19" s="43"/>
      <c r="SR19" s="43"/>
      <c r="SS19" s="43"/>
      <c r="ST19" s="43"/>
      <c r="SU19" s="43"/>
      <c r="SV19" s="43"/>
      <c r="SW19" s="43"/>
      <c r="SX19" s="43"/>
      <c r="SY19" s="43"/>
      <c r="SZ19" s="43"/>
      <c r="TA19" s="43"/>
      <c r="TB19" s="43"/>
      <c r="TC19" s="43"/>
      <c r="TD19" s="43"/>
      <c r="TE19" s="43"/>
      <c r="TF19" s="43"/>
      <c r="TG19" s="43"/>
      <c r="TH19" s="43"/>
      <c r="TI19" s="43"/>
      <c r="TJ19" s="43"/>
      <c r="TK19" s="43"/>
      <c r="TL19" s="43"/>
      <c r="TM19" s="43"/>
      <c r="TN19" s="43"/>
      <c r="TO19" s="43"/>
      <c r="TP19" s="43"/>
      <c r="TQ19" s="43"/>
      <c r="TR19" s="43"/>
      <c r="TS19" s="43"/>
      <c r="TT19" s="43"/>
      <c r="TU19" s="43"/>
      <c r="TV19" s="43"/>
      <c r="TW19" s="43"/>
      <c r="TX19" s="43"/>
      <c r="TY19" s="43"/>
      <c r="TZ19" s="43"/>
      <c r="UA19" s="43"/>
      <c r="UB19" s="43"/>
      <c r="UC19" s="43"/>
      <c r="UD19" s="43"/>
      <c r="UE19" s="43"/>
      <c r="UF19" s="43"/>
      <c r="UG19" s="43"/>
      <c r="UH19" s="43"/>
      <c r="UI19" s="43"/>
      <c r="UJ19" s="43"/>
      <c r="UK19" s="43"/>
      <c r="UL19" s="43"/>
      <c r="UM19" s="43"/>
      <c r="UN19" s="43"/>
      <c r="UO19" s="43"/>
      <c r="UP19" s="43"/>
      <c r="UQ19" s="43"/>
      <c r="UR19" s="43"/>
      <c r="US19" s="43"/>
      <c r="UT19" s="43"/>
      <c r="UU19" s="43"/>
      <c r="UV19" s="43"/>
      <c r="UW19" s="43"/>
      <c r="UX19" s="43"/>
      <c r="UY19" s="43"/>
      <c r="UZ19" s="43"/>
      <c r="VA19" s="43"/>
      <c r="VB19" s="43"/>
      <c r="VC19" s="43"/>
      <c r="VD19" s="43"/>
      <c r="VE19" s="43"/>
      <c r="VF19" s="43"/>
      <c r="VG19" s="43"/>
      <c r="VH19" s="43"/>
      <c r="VI19" s="43"/>
      <c r="VJ19" s="43"/>
      <c r="VK19" s="43"/>
      <c r="VL19" s="43"/>
      <c r="VM19" s="43"/>
      <c r="VN19" s="43"/>
      <c r="VO19" s="43"/>
      <c r="VP19" s="43"/>
      <c r="VQ19" s="43"/>
      <c r="VR19" s="43"/>
      <c r="VS19" s="43"/>
      <c r="VT19" s="43"/>
      <c r="VU19" s="43"/>
      <c r="VV19" s="43"/>
      <c r="VW19" s="43"/>
      <c r="VX19" s="43"/>
      <c r="VY19" s="43"/>
      <c r="VZ19" s="43"/>
      <c r="WA19" s="43"/>
      <c r="WB19" s="43"/>
      <c r="WC19" s="43"/>
      <c r="WD19" s="43"/>
      <c r="WE19" s="43"/>
      <c r="WF19" s="43"/>
      <c r="WG19" s="43"/>
      <c r="WH19" s="43"/>
      <c r="WI19" s="43"/>
      <c r="WJ19" s="43"/>
      <c r="WK19" s="43"/>
      <c r="WL19" s="43"/>
      <c r="WM19" s="43"/>
      <c r="WN19" s="43"/>
      <c r="WO19" s="43"/>
      <c r="WP19" s="43"/>
      <c r="WQ19" s="43"/>
      <c r="WR19" s="43"/>
      <c r="WS19" s="43"/>
      <c r="WT19" s="43"/>
      <c r="WU19" s="43"/>
      <c r="WV19" s="43"/>
      <c r="WW19" s="43"/>
      <c r="WX19" s="43"/>
      <c r="WY19" s="43"/>
      <c r="WZ19" s="43"/>
      <c r="XA19" s="43"/>
      <c r="XB19" s="43"/>
      <c r="XC19" s="43"/>
      <c r="XD19" s="43"/>
      <c r="XE19" s="43"/>
      <c r="XF19" s="43"/>
      <c r="XG19" s="43"/>
      <c r="XH19" s="43"/>
      <c r="XI19" s="43"/>
      <c r="XJ19" s="43"/>
      <c r="XK19" s="43"/>
      <c r="XL19" s="43"/>
      <c r="XM19" s="43"/>
      <c r="XN19" s="43"/>
      <c r="XO19" s="43"/>
      <c r="XP19" s="43"/>
      <c r="XQ19" s="43"/>
      <c r="XR19" s="43"/>
      <c r="XS19" s="43"/>
      <c r="XT19" s="43"/>
      <c r="XU19" s="43"/>
      <c r="XV19" s="43"/>
      <c r="XW19" s="43"/>
      <c r="XX19" s="43"/>
      <c r="XY19" s="43"/>
      <c r="XZ19" s="43"/>
      <c r="YA19" s="43"/>
      <c r="YB19" s="43"/>
      <c r="YC19" s="43"/>
      <c r="YD19" s="43"/>
      <c r="YE19" s="43"/>
      <c r="YF19" s="43"/>
      <c r="YG19" s="43"/>
      <c r="YH19" s="43"/>
      <c r="YI19" s="43"/>
      <c r="YJ19" s="43"/>
      <c r="YK19" s="43"/>
      <c r="YL19" s="43"/>
      <c r="YM19" s="43"/>
      <c r="YN19" s="43"/>
      <c r="YO19" s="43"/>
      <c r="YP19" s="43"/>
      <c r="YQ19" s="43"/>
      <c r="YR19" s="43"/>
      <c r="YS19" s="43"/>
      <c r="YT19" s="43"/>
      <c r="YU19" s="43"/>
      <c r="YV19" s="43"/>
      <c r="YW19" s="43"/>
      <c r="YX19" s="43"/>
      <c r="YY19" s="43"/>
      <c r="YZ19" s="43"/>
      <c r="ZA19" s="43"/>
      <c r="ZB19" s="43"/>
      <c r="ZC19" s="43"/>
      <c r="ZD19" s="43"/>
      <c r="ZE19" s="43"/>
      <c r="ZF19" s="43"/>
      <c r="ZG19" s="43"/>
      <c r="ZH19" s="43"/>
      <c r="ZI19" s="43"/>
      <c r="ZJ19" s="43"/>
      <c r="ZK19" s="43"/>
      <c r="ZL19" s="43"/>
      <c r="ZM19" s="43"/>
      <c r="ZN19" s="43"/>
      <c r="ZO19" s="43"/>
      <c r="ZP19" s="43"/>
      <c r="ZQ19" s="43"/>
      <c r="ZR19" s="43"/>
      <c r="ZS19" s="43"/>
      <c r="ZT19" s="43"/>
      <c r="ZU19" s="43"/>
      <c r="ZV19" s="43"/>
      <c r="ZW19" s="43"/>
      <c r="ZX19" s="43"/>
      <c r="ZY19" s="43"/>
      <c r="ZZ19" s="43"/>
      <c r="AAA19" s="43"/>
      <c r="AAB19" s="43"/>
      <c r="AAC19" s="43"/>
      <c r="AAD19" s="43"/>
      <c r="AAE19" s="43"/>
      <c r="AAF19" s="43"/>
      <c r="AAG19" s="43"/>
      <c r="AAH19" s="43"/>
      <c r="AAI19" s="43"/>
      <c r="AAJ19" s="43"/>
      <c r="AAK19" s="43"/>
      <c r="AAL19" s="43"/>
      <c r="AAM19" s="43"/>
      <c r="AAN19" s="43"/>
      <c r="AAO19" s="43"/>
      <c r="AAP19" s="43"/>
      <c r="AAQ19" s="43"/>
      <c r="AAR19" s="43"/>
      <c r="AAS19" s="43"/>
      <c r="AAT19" s="43"/>
      <c r="AAU19" s="43"/>
      <c r="AAV19" s="43"/>
      <c r="AAW19" s="43"/>
      <c r="AAX19" s="43"/>
      <c r="AAY19" s="43"/>
      <c r="AAZ19" s="43"/>
      <c r="ABA19" s="43"/>
      <c r="ABB19" s="43"/>
      <c r="ABC19" s="43"/>
      <c r="ABD19" s="43"/>
      <c r="ABE19" s="43"/>
      <c r="ABF19" s="43"/>
      <c r="ABG19" s="43"/>
      <c r="ABH19" s="43"/>
      <c r="ABI19" s="43"/>
      <c r="ABJ19" s="43"/>
      <c r="ABK19" s="43"/>
      <c r="ABL19" s="43"/>
      <c r="ABM19" s="43"/>
      <c r="ABN19" s="43"/>
      <c r="ABO19" s="43"/>
      <c r="ABP19" s="43"/>
      <c r="ABQ19" s="43"/>
      <c r="ABR19" s="43"/>
      <c r="ABS19" s="43"/>
      <c r="ABT19" s="43"/>
      <c r="ABU19" s="43"/>
      <c r="ABV19" s="43"/>
      <c r="ABW19" s="43"/>
      <c r="ABX19" s="43"/>
      <c r="ABY19" s="43"/>
      <c r="ABZ19" s="43"/>
      <c r="ACA19" s="43"/>
      <c r="ACB19" s="43"/>
      <c r="ACC19" s="43"/>
      <c r="ACD19" s="43"/>
      <c r="ACE19" s="43"/>
      <c r="ACF19" s="43"/>
      <c r="ACG19" s="43"/>
      <c r="ACH19" s="43"/>
      <c r="ACI19" s="43"/>
      <c r="ACJ19" s="43"/>
      <c r="ACK19" s="43"/>
      <c r="ACL19" s="43"/>
      <c r="ACM19" s="43"/>
      <c r="ACN19" s="43"/>
      <c r="ACO19" s="43"/>
      <c r="ACP19" s="43"/>
      <c r="ACQ19" s="43"/>
      <c r="ACR19" s="43"/>
      <c r="ACS19" s="43"/>
      <c r="ACT19" s="43"/>
      <c r="ACU19" s="43"/>
      <c r="ACV19" s="43"/>
      <c r="ACW19" s="43"/>
      <c r="ACX19" s="43"/>
      <c r="ACY19" s="43"/>
      <c r="ACZ19" s="43"/>
      <c r="ADA19" s="43"/>
      <c r="ADB19" s="43"/>
      <c r="ADC19" s="43"/>
      <c r="ADD19" s="43"/>
      <c r="ADE19" s="43"/>
      <c r="ADF19" s="43"/>
      <c r="ADG19" s="43"/>
      <c r="ADH19" s="43"/>
      <c r="ADI19" s="43"/>
      <c r="ADJ19" s="43"/>
      <c r="ADK19" s="43"/>
      <c r="ADL19" s="43"/>
      <c r="ADM19" s="43"/>
      <c r="ADN19" s="43"/>
      <c r="ADO19" s="43"/>
      <c r="ADP19" s="43"/>
      <c r="ADQ19" s="43"/>
      <c r="ADR19" s="43"/>
      <c r="ADS19" s="43"/>
      <c r="ADT19" s="43"/>
      <c r="ADU19" s="43"/>
      <c r="ADV19" s="43"/>
      <c r="ADW19" s="43"/>
      <c r="ADX19" s="43"/>
      <c r="ADY19" s="43"/>
      <c r="ADZ19" s="43"/>
      <c r="AEA19" s="43"/>
      <c r="AEB19" s="43"/>
      <c r="AEC19" s="43"/>
      <c r="AED19" s="43"/>
      <c r="AEE19" s="43"/>
      <c r="AEF19" s="43"/>
      <c r="AEG19" s="43"/>
      <c r="AEH19" s="43"/>
      <c r="AEI19" s="43"/>
      <c r="AEJ19" s="43"/>
      <c r="AEK19" s="43"/>
      <c r="AEL19" s="43"/>
      <c r="AEM19" s="43"/>
      <c r="AEN19" s="43"/>
      <c r="AEO19" s="43"/>
      <c r="AEP19" s="43"/>
      <c r="AEQ19" s="43"/>
      <c r="AER19" s="43"/>
      <c r="AES19" s="43"/>
      <c r="AET19" s="43"/>
      <c r="AEU19" s="43"/>
      <c r="AEV19" s="43"/>
      <c r="AEW19" s="43"/>
      <c r="AEX19" s="43"/>
      <c r="AEY19" s="43"/>
      <c r="AEZ19" s="43"/>
      <c r="AFA19" s="43"/>
      <c r="AFB19" s="43"/>
      <c r="AFC19" s="43"/>
      <c r="AFD19" s="43"/>
      <c r="AFE19" s="43"/>
      <c r="AFF19" s="43"/>
      <c r="AFG19" s="43"/>
      <c r="AFH19" s="43"/>
      <c r="AFI19" s="43"/>
      <c r="AFJ19" s="43"/>
      <c r="AFK19" s="43"/>
      <c r="AFL19" s="43"/>
      <c r="AFM19" s="43"/>
      <c r="AFN19" s="43"/>
      <c r="AFO19" s="43"/>
      <c r="AFP19" s="43"/>
      <c r="AFQ19" s="43"/>
      <c r="AFR19" s="43"/>
      <c r="AFS19" s="43"/>
      <c r="AFT19" s="43"/>
      <c r="AFU19" s="43"/>
      <c r="AFV19" s="43"/>
      <c r="AFW19" s="43"/>
      <c r="AFX19" s="43"/>
      <c r="AFY19" s="43"/>
      <c r="AFZ19" s="43"/>
      <c r="AGA19" s="43"/>
      <c r="AGB19" s="43"/>
      <c r="AGC19" s="43"/>
      <c r="AGD19" s="43"/>
      <c r="AGE19" s="43"/>
      <c r="AGF19" s="43"/>
      <c r="AGG19" s="43"/>
      <c r="AGH19" s="43"/>
      <c r="AGI19" s="43"/>
      <c r="AGJ19" s="43"/>
      <c r="AGK19" s="43"/>
      <c r="AGL19" s="43"/>
      <c r="AGM19" s="43"/>
      <c r="AGN19" s="43"/>
      <c r="AGO19" s="43"/>
      <c r="AGP19" s="43"/>
      <c r="AGQ19" s="43"/>
      <c r="AGR19" s="43"/>
      <c r="AGS19" s="43"/>
      <c r="AGT19" s="43"/>
      <c r="AGU19" s="43"/>
      <c r="AGV19" s="43"/>
      <c r="AGW19" s="43"/>
      <c r="AGX19" s="43"/>
      <c r="AGY19" s="43"/>
      <c r="AGZ19" s="43"/>
      <c r="AHA19" s="43"/>
      <c r="AHB19" s="43"/>
      <c r="AHC19" s="43"/>
      <c r="AHD19" s="43"/>
      <c r="AHE19" s="43"/>
      <c r="AHF19" s="43"/>
      <c r="AHG19" s="43"/>
      <c r="AHH19" s="43"/>
      <c r="AHI19" s="43"/>
      <c r="AHJ19" s="43"/>
      <c r="AHK19" s="43"/>
      <c r="AHL19" s="43"/>
      <c r="AHM19" s="43"/>
      <c r="AHN19" s="43"/>
      <c r="AHO19" s="43"/>
      <c r="AHP19" s="43"/>
      <c r="AHQ19" s="43"/>
      <c r="AHR19" s="43"/>
      <c r="AHS19" s="43"/>
      <c r="AHT19" s="43"/>
      <c r="AHU19" s="43"/>
      <c r="AHV19" s="43"/>
      <c r="AHW19" s="43"/>
      <c r="AHX19" s="43"/>
      <c r="AHY19" s="43"/>
      <c r="AHZ19" s="43"/>
      <c r="AIA19" s="43"/>
      <c r="AIB19" s="43"/>
      <c r="AIC19" s="43"/>
      <c r="AID19" s="43"/>
      <c r="AIE19" s="43"/>
      <c r="AIF19" s="43"/>
      <c r="AIG19" s="43"/>
      <c r="AIH19" s="43"/>
      <c r="AII19" s="43"/>
      <c r="AIJ19" s="43"/>
      <c r="AIK19" s="43"/>
      <c r="AIL19" s="43"/>
      <c r="AIM19" s="43"/>
      <c r="AIN19" s="43"/>
      <c r="AIO19" s="43"/>
      <c r="AIP19" s="43"/>
      <c r="AIQ19" s="43"/>
      <c r="AIR19" s="43"/>
      <c r="AIS19" s="43"/>
      <c r="AIT19" s="43"/>
      <c r="AIU19" s="43"/>
      <c r="AIV19" s="43"/>
      <c r="AIW19" s="43"/>
      <c r="AIX19" s="43"/>
      <c r="AIY19" s="43"/>
      <c r="AIZ19" s="43"/>
      <c r="AJA19" s="43"/>
      <c r="AJB19" s="43"/>
      <c r="AJC19" s="43"/>
      <c r="AJD19" s="43"/>
      <c r="AJE19" s="43"/>
      <c r="AJF19" s="43"/>
      <c r="AJG19" s="43"/>
      <c r="AJH19" s="43"/>
      <c r="AJI19" s="43"/>
      <c r="AJJ19" s="43"/>
      <c r="AJK19" s="43"/>
      <c r="AJL19" s="43"/>
      <c r="AJM19" s="43"/>
      <c r="AJN19" s="43"/>
      <c r="AJO19" s="43"/>
      <c r="AJP19" s="43"/>
      <c r="AJQ19" s="43"/>
      <c r="AJR19" s="43"/>
      <c r="AJS19" s="43"/>
      <c r="AJT19" s="43"/>
      <c r="AJU19" s="43"/>
      <c r="AJV19" s="43"/>
      <c r="AJW19" s="43"/>
      <c r="AJX19" s="43"/>
      <c r="AJY19" s="43"/>
      <c r="AJZ19" s="43"/>
      <c r="AKA19" s="43"/>
      <c r="AKB19" s="43"/>
      <c r="AKC19" s="43"/>
      <c r="AKD19" s="43"/>
      <c r="AKE19" s="43"/>
      <c r="AKF19" s="43"/>
      <c r="AKG19" s="43"/>
      <c r="AKH19" s="43"/>
      <c r="AKI19" s="43"/>
      <c r="AKJ19" s="43"/>
      <c r="AKK19" s="43"/>
      <c r="AKL19" s="43"/>
      <c r="AKM19" s="43"/>
      <c r="AKN19" s="43"/>
      <c r="AKO19" s="43"/>
      <c r="AKP19" s="43"/>
      <c r="AKQ19" s="43"/>
      <c r="AKR19" s="43"/>
      <c r="AKS19" s="43"/>
      <c r="AKT19" s="43"/>
      <c r="AKU19" s="43"/>
      <c r="AKV19" s="43"/>
      <c r="AKW19" s="43"/>
      <c r="AKX19" s="43"/>
      <c r="AKY19" s="43"/>
      <c r="AKZ19" s="43"/>
      <c r="ALA19" s="43"/>
      <c r="ALB19" s="43"/>
      <c r="ALC19" s="43"/>
      <c r="ALD19" s="43"/>
      <c r="ALE19" s="43"/>
      <c r="ALF19" s="43"/>
      <c r="ALG19" s="43"/>
      <c r="ALH19" s="43"/>
      <c r="ALI19" s="43"/>
      <c r="ALJ19" s="43"/>
      <c r="ALK19" s="43"/>
      <c r="ALL19" s="43"/>
      <c r="ALM19" s="43"/>
      <c r="ALN19" s="43"/>
      <c r="ALO19" s="43"/>
      <c r="ALP19" s="43"/>
      <c r="ALQ19" s="43"/>
      <c r="ALR19" s="43"/>
      <c r="ALS19" s="43"/>
      <c r="ALT19" s="43"/>
      <c r="ALU19" s="43"/>
      <c r="ALV19" s="43"/>
      <c r="ALW19" s="43"/>
      <c r="ALX19" s="43"/>
      <c r="ALY19" s="43"/>
      <c r="ALZ19" s="43"/>
      <c r="AMA19" s="43"/>
      <c r="AMB19" s="43"/>
      <c r="AMC19" s="43"/>
      <c r="AMD19" s="43"/>
      <c r="AME19" s="43"/>
      <c r="AMF19" s="43"/>
      <c r="AMG19" s="43"/>
      <c r="AMH19" s="43"/>
      <c r="AMI19" s="43"/>
      <c r="AMJ19" s="43"/>
      <c r="AMK19" s="43"/>
      <c r="AML19" s="43"/>
      <c r="AMM19" s="43"/>
      <c r="AMN19" s="43"/>
      <c r="AMO19" s="43"/>
      <c r="AMP19" s="43"/>
      <c r="AMQ19" s="43"/>
      <c r="AMR19" s="43"/>
      <c r="AMS19" s="43"/>
      <c r="AMT19" s="43"/>
      <c r="AMU19" s="43"/>
      <c r="AMV19" s="43"/>
      <c r="AMW19" s="43"/>
      <c r="AMX19" s="43"/>
      <c r="AMY19" s="43"/>
      <c r="AMZ19" s="43"/>
      <c r="ANA19" s="43"/>
      <c r="ANB19" s="43"/>
      <c r="ANC19" s="43"/>
      <c r="AND19" s="43"/>
      <c r="ANE19" s="43"/>
      <c r="ANF19" s="43"/>
      <c r="ANG19" s="43"/>
      <c r="ANH19" s="43"/>
      <c r="ANI19" s="43"/>
      <c r="ANJ19" s="43"/>
      <c r="ANK19" s="43"/>
      <c r="ANL19" s="43"/>
      <c r="ANM19" s="43"/>
      <c r="ANN19" s="43"/>
      <c r="ANO19" s="43"/>
      <c r="ANP19" s="43"/>
      <c r="ANQ19" s="43"/>
      <c r="ANR19" s="43"/>
      <c r="ANS19" s="43"/>
      <c r="ANT19" s="43"/>
      <c r="ANU19" s="43"/>
      <c r="ANV19" s="43"/>
      <c r="ANW19" s="43"/>
      <c r="ANX19" s="43"/>
      <c r="ANY19" s="43"/>
      <c r="ANZ19" s="43"/>
      <c r="AOA19" s="43"/>
      <c r="AOB19" s="43"/>
      <c r="AOC19" s="43"/>
      <c r="AOD19" s="43"/>
      <c r="AOE19" s="43"/>
      <c r="AOF19" s="43"/>
      <c r="AOG19" s="43"/>
      <c r="AOH19" s="43"/>
      <c r="AOI19" s="43"/>
      <c r="AOJ19" s="43"/>
      <c r="AOK19" s="43"/>
      <c r="AOL19" s="43"/>
      <c r="AOM19" s="43"/>
      <c r="AON19" s="43"/>
      <c r="AOO19" s="43"/>
      <c r="AOP19" s="43"/>
      <c r="AOQ19" s="43"/>
      <c r="AOR19" s="43"/>
      <c r="AOS19" s="43"/>
      <c r="AOT19" s="43"/>
      <c r="AOU19" s="43"/>
      <c r="AOV19" s="43"/>
      <c r="AOW19" s="43"/>
      <c r="AOX19" s="43"/>
      <c r="AOY19" s="43"/>
      <c r="AOZ19" s="43"/>
      <c r="APA19" s="43"/>
      <c r="APB19" s="43"/>
      <c r="APC19" s="43"/>
      <c r="APD19" s="43"/>
      <c r="APE19" s="43"/>
      <c r="APF19" s="43"/>
      <c r="APG19" s="43"/>
      <c r="APH19" s="43"/>
      <c r="API19" s="43"/>
      <c r="APJ19" s="43"/>
      <c r="APK19" s="43"/>
      <c r="APL19" s="43"/>
      <c r="APM19" s="43"/>
      <c r="APN19" s="43"/>
      <c r="APO19" s="43"/>
      <c r="APP19" s="43"/>
      <c r="APQ19" s="43"/>
      <c r="APR19" s="43"/>
      <c r="APS19" s="43"/>
      <c r="APT19" s="43"/>
      <c r="APU19" s="43"/>
      <c r="APV19" s="43"/>
      <c r="APW19" s="43"/>
      <c r="APX19" s="43"/>
      <c r="APY19" s="43"/>
      <c r="APZ19" s="43"/>
      <c r="AQA19" s="43"/>
      <c r="AQB19" s="43"/>
      <c r="AQC19" s="43"/>
      <c r="AQD19" s="43"/>
      <c r="AQE19" s="43"/>
      <c r="AQF19" s="43"/>
      <c r="AQG19" s="43"/>
      <c r="AQH19" s="43"/>
      <c r="AQI19" s="43"/>
      <c r="AQJ19" s="43"/>
      <c r="AQK19" s="43"/>
      <c r="AQL19" s="43"/>
      <c r="AQM19" s="43"/>
      <c r="AQN19" s="43"/>
      <c r="AQO19" s="43"/>
      <c r="AQP19" s="43"/>
      <c r="AQQ19" s="43"/>
      <c r="AQR19" s="43"/>
      <c r="AQS19" s="43"/>
      <c r="AQT19" s="43"/>
      <c r="AQU19" s="43"/>
      <c r="AQV19" s="43"/>
      <c r="AQW19" s="43"/>
      <c r="AQX19" s="43"/>
      <c r="AQY19" s="43"/>
      <c r="AQZ19" s="43"/>
      <c r="ARA19" s="43"/>
      <c r="ARB19" s="43"/>
      <c r="ARC19" s="43"/>
      <c r="ARD19" s="43"/>
      <c r="ARE19" s="43"/>
      <c r="ARF19" s="43"/>
      <c r="ARG19" s="43"/>
      <c r="ARH19" s="43"/>
      <c r="ARI19" s="43"/>
      <c r="ARJ19" s="43"/>
      <c r="ARK19" s="43"/>
      <c r="ARL19" s="43"/>
      <c r="ARM19" s="43"/>
      <c r="ARN19" s="43"/>
      <c r="ARO19" s="43"/>
      <c r="ARP19" s="43"/>
      <c r="ARQ19" s="43"/>
      <c r="ARR19" s="43"/>
      <c r="ARS19" s="43"/>
      <c r="ART19" s="43"/>
      <c r="ARU19" s="43"/>
      <c r="ARV19" s="43"/>
      <c r="ARW19" s="43"/>
      <c r="ARX19" s="43"/>
      <c r="ARY19" s="43"/>
      <c r="ARZ19" s="43"/>
      <c r="ASA19" s="43"/>
      <c r="ASB19" s="43"/>
      <c r="ASC19" s="43"/>
      <c r="ASD19" s="43"/>
      <c r="ASE19" s="43"/>
      <c r="ASF19" s="43"/>
      <c r="ASG19" s="43"/>
      <c r="ASH19" s="43"/>
      <c r="ASI19" s="43"/>
      <c r="ASJ19" s="43"/>
      <c r="ASK19" s="43"/>
      <c r="ASL19" s="43"/>
      <c r="ASM19" s="43"/>
      <c r="ASN19" s="43"/>
      <c r="ASO19" s="43"/>
      <c r="ASP19" s="43"/>
      <c r="ASQ19" s="43"/>
      <c r="ASR19" s="43"/>
      <c r="ASS19" s="43"/>
      <c r="AST19" s="43"/>
      <c r="ASU19" s="43"/>
      <c r="ASV19" s="43"/>
      <c r="ASW19" s="43"/>
      <c r="ASX19" s="43"/>
      <c r="ASY19" s="43"/>
      <c r="ASZ19" s="43"/>
      <c r="ATA19" s="43"/>
      <c r="ATB19" s="43"/>
      <c r="ATC19" s="43"/>
      <c r="ATD19" s="43"/>
      <c r="ATE19" s="43"/>
      <c r="ATF19" s="43"/>
      <c r="ATG19" s="43"/>
      <c r="ATH19" s="43"/>
      <c r="ATI19" s="43"/>
      <c r="ATJ19" s="43"/>
      <c r="ATK19" s="43"/>
      <c r="ATL19" s="43"/>
      <c r="ATM19" s="43"/>
      <c r="ATN19" s="43"/>
      <c r="ATO19" s="43"/>
      <c r="ATP19" s="43"/>
      <c r="ATQ19" s="43"/>
      <c r="ATR19" s="43"/>
      <c r="ATS19" s="43"/>
      <c r="ATT19" s="43"/>
      <c r="ATU19" s="43"/>
      <c r="ATV19" s="43"/>
      <c r="ATW19" s="43"/>
      <c r="ATX19" s="43"/>
      <c r="ATY19" s="43"/>
      <c r="ATZ19" s="43"/>
      <c r="AUA19" s="43"/>
      <c r="AUB19" s="43"/>
      <c r="AUC19" s="43"/>
      <c r="AUD19" s="43"/>
      <c r="AUE19" s="43"/>
      <c r="AUF19" s="43"/>
      <c r="AUG19" s="43"/>
      <c r="AUH19" s="43"/>
      <c r="AUI19" s="43"/>
      <c r="AUJ19" s="43"/>
      <c r="AUK19" s="43"/>
      <c r="AUL19" s="43"/>
      <c r="AUM19" s="43"/>
      <c r="AUN19" s="43"/>
      <c r="AUO19" s="43"/>
      <c r="AUP19" s="43"/>
      <c r="AUQ19" s="43"/>
      <c r="AUR19" s="43"/>
      <c r="AUS19" s="43"/>
      <c r="AUT19" s="43"/>
      <c r="AUU19" s="43"/>
      <c r="AUV19" s="43"/>
      <c r="AUW19" s="43"/>
      <c r="AUX19" s="43"/>
      <c r="AUY19" s="43"/>
      <c r="AUZ19" s="43"/>
      <c r="AVA19" s="43"/>
      <c r="AVB19" s="43"/>
      <c r="AVC19" s="43"/>
      <c r="AVD19" s="43"/>
      <c r="AVE19" s="43"/>
      <c r="AVF19" s="43"/>
      <c r="AVG19" s="43"/>
      <c r="AVH19" s="43"/>
      <c r="AVI19" s="43"/>
      <c r="AVJ19" s="43"/>
      <c r="AVK19" s="43"/>
      <c r="AVL19" s="43"/>
      <c r="AVM19" s="43"/>
      <c r="AVN19" s="43"/>
      <c r="AVO19" s="43"/>
      <c r="AVP19" s="43"/>
      <c r="AVQ19" s="43"/>
      <c r="AVR19" s="43"/>
      <c r="AVS19" s="43"/>
      <c r="AVT19" s="43"/>
      <c r="AVU19" s="43"/>
      <c r="AVV19" s="43"/>
      <c r="AVW19" s="43"/>
      <c r="AVX19" s="43"/>
      <c r="AVY19" s="43"/>
      <c r="AVZ19" s="43"/>
      <c r="AWA19" s="43"/>
      <c r="AWB19" s="43"/>
      <c r="AWC19" s="43"/>
      <c r="AWD19" s="43"/>
      <c r="AWE19" s="43"/>
      <c r="AWF19" s="43"/>
      <c r="AWG19" s="43"/>
      <c r="AWH19" s="43"/>
      <c r="AWI19" s="43"/>
      <c r="AWJ19" s="43"/>
      <c r="AWK19" s="43"/>
      <c r="AWL19" s="43"/>
      <c r="AWM19" s="43"/>
      <c r="AWN19" s="43"/>
      <c r="AWO19" s="43"/>
      <c r="AWP19" s="43"/>
      <c r="AWQ19" s="43"/>
      <c r="AWR19" s="43"/>
      <c r="AWS19" s="43"/>
      <c r="AWT19" s="43"/>
      <c r="AWU19" s="43"/>
      <c r="AWV19" s="43"/>
      <c r="AWW19" s="43"/>
      <c r="AWX19" s="43"/>
      <c r="AWY19" s="43"/>
      <c r="AWZ19" s="43"/>
      <c r="AXA19" s="43"/>
      <c r="AXB19" s="43"/>
      <c r="AXC19" s="43"/>
      <c r="AXD19" s="43"/>
      <c r="AXE19" s="43"/>
      <c r="AXF19" s="43"/>
      <c r="AXG19" s="43"/>
      <c r="AXH19" s="43"/>
      <c r="AXI19" s="43"/>
      <c r="AXJ19" s="43"/>
      <c r="AXK19" s="43"/>
      <c r="AXL19" s="43"/>
      <c r="AXM19" s="43"/>
      <c r="AXN19" s="43"/>
      <c r="AXO19" s="43"/>
      <c r="AXP19" s="43"/>
      <c r="AXQ19" s="43"/>
      <c r="AXR19" s="43"/>
      <c r="AXS19" s="43"/>
      <c r="AXT19" s="43"/>
      <c r="AXU19" s="43"/>
      <c r="AXV19" s="43"/>
      <c r="AXW19" s="43"/>
      <c r="AXX19" s="43"/>
      <c r="AXY19" s="43"/>
      <c r="AXZ19" s="43"/>
      <c r="AYA19" s="43"/>
      <c r="AYB19" s="43"/>
      <c r="AYC19" s="43"/>
      <c r="AYD19" s="43"/>
      <c r="AYE19" s="43"/>
      <c r="AYF19" s="43"/>
      <c r="AYG19" s="43"/>
      <c r="AYH19" s="43"/>
      <c r="AYI19" s="43"/>
      <c r="AYJ19" s="43"/>
      <c r="AYK19" s="43"/>
      <c r="AYL19" s="43"/>
      <c r="AYM19" s="43"/>
      <c r="AYN19" s="43"/>
      <c r="AYO19" s="43"/>
      <c r="AYP19" s="43"/>
      <c r="AYQ19" s="43"/>
      <c r="AYR19" s="43"/>
      <c r="AYS19" s="43"/>
      <c r="AYT19" s="43"/>
      <c r="AYU19" s="43"/>
      <c r="AYV19" s="43"/>
      <c r="AYW19" s="43"/>
      <c r="AYX19" s="43"/>
      <c r="AYY19" s="43"/>
      <c r="AYZ19" s="43"/>
      <c r="AZA19" s="43"/>
      <c r="AZB19" s="43"/>
      <c r="AZC19" s="43"/>
      <c r="AZD19" s="43"/>
      <c r="AZE19" s="43"/>
      <c r="AZF19" s="43"/>
      <c r="AZG19" s="43"/>
      <c r="AZH19" s="43"/>
      <c r="AZI19" s="43"/>
      <c r="AZJ19" s="43"/>
      <c r="AZK19" s="43"/>
      <c r="AZL19" s="43"/>
      <c r="AZM19" s="43"/>
      <c r="AZN19" s="43"/>
      <c r="AZO19" s="43"/>
      <c r="AZP19" s="43"/>
      <c r="AZQ19" s="43"/>
      <c r="AZR19" s="43"/>
      <c r="AZS19" s="43"/>
      <c r="AZT19" s="43"/>
      <c r="AZU19" s="43"/>
      <c r="AZV19" s="43"/>
      <c r="AZW19" s="43"/>
      <c r="AZX19" s="43"/>
      <c r="AZY19" s="43"/>
      <c r="AZZ19" s="43"/>
      <c r="BAA19" s="43"/>
      <c r="BAB19" s="43"/>
      <c r="BAC19" s="43"/>
      <c r="BAD19" s="43"/>
      <c r="BAE19" s="43"/>
      <c r="BAF19" s="43"/>
      <c r="BAG19" s="43"/>
      <c r="BAH19" s="43"/>
      <c r="BAI19" s="43"/>
      <c r="BAJ19" s="43"/>
      <c r="BAK19" s="43"/>
      <c r="BAL19" s="43"/>
      <c r="BAM19" s="43"/>
      <c r="BAN19" s="43"/>
      <c r="BAO19" s="43"/>
      <c r="BAP19" s="43"/>
      <c r="BAQ19" s="43"/>
      <c r="BAR19" s="43"/>
      <c r="BAS19" s="43"/>
      <c r="BAT19" s="43"/>
      <c r="BAU19" s="43"/>
      <c r="BAV19" s="43"/>
      <c r="BAW19" s="43"/>
      <c r="BAX19" s="43"/>
      <c r="BAY19" s="43"/>
      <c r="BAZ19" s="43"/>
      <c r="BBA19" s="43"/>
      <c r="BBB19" s="43"/>
      <c r="BBC19" s="43"/>
      <c r="BBD19" s="43"/>
      <c r="BBE19" s="43"/>
      <c r="BBF19" s="43"/>
      <c r="BBG19" s="43"/>
      <c r="BBH19" s="43"/>
      <c r="BBI19" s="43"/>
      <c r="BBJ19" s="43"/>
      <c r="BBK19" s="43"/>
      <c r="BBL19" s="43"/>
      <c r="BBM19" s="43"/>
      <c r="BBN19" s="43"/>
      <c r="BBO19" s="43"/>
      <c r="BBP19" s="43"/>
      <c r="BBQ19" s="43"/>
      <c r="BBR19" s="43"/>
      <c r="BBS19" s="43"/>
      <c r="BBT19" s="43"/>
      <c r="BBU19" s="43"/>
      <c r="BBV19" s="43"/>
      <c r="BBW19" s="43"/>
      <c r="BBX19" s="43"/>
      <c r="BBY19" s="43"/>
      <c r="BBZ19" s="43"/>
      <c r="BCA19" s="43"/>
      <c r="BCB19" s="43"/>
      <c r="BCC19" s="43"/>
      <c r="BCD19" s="43"/>
      <c r="BCE19" s="43"/>
      <c r="BCF19" s="43"/>
      <c r="BCG19" s="43"/>
      <c r="BCH19" s="43"/>
      <c r="BCI19" s="43"/>
      <c r="BCJ19" s="43"/>
      <c r="BCK19" s="43"/>
      <c r="BCL19" s="43"/>
      <c r="BCM19" s="43"/>
      <c r="BCN19" s="43"/>
      <c r="BCO19" s="43"/>
      <c r="BCP19" s="43"/>
      <c r="BCQ19" s="43"/>
      <c r="BCR19" s="43"/>
      <c r="BCS19" s="43"/>
      <c r="BCT19" s="43"/>
      <c r="BCU19" s="43"/>
      <c r="BCV19" s="43"/>
      <c r="BCW19" s="43"/>
      <c r="BCX19" s="43"/>
      <c r="BCY19" s="43"/>
      <c r="BCZ19" s="43"/>
      <c r="BDA19" s="43"/>
      <c r="BDB19" s="43"/>
      <c r="BDC19" s="43"/>
      <c r="BDD19" s="43"/>
      <c r="BDE19" s="43"/>
      <c r="BDF19" s="43"/>
      <c r="BDG19" s="43"/>
      <c r="BDH19" s="43"/>
      <c r="BDI19" s="43"/>
      <c r="BDJ19" s="43"/>
      <c r="BDK19" s="43"/>
      <c r="BDL19" s="43"/>
      <c r="BDM19" s="43"/>
      <c r="BDN19" s="43"/>
      <c r="BDO19" s="43"/>
      <c r="BDP19" s="43"/>
      <c r="BDQ19" s="43"/>
      <c r="BDR19" s="43"/>
      <c r="BDS19" s="43"/>
      <c r="BDT19" s="43"/>
      <c r="BDU19" s="43"/>
      <c r="BDV19" s="43"/>
      <c r="BDW19" s="43"/>
      <c r="BDX19" s="43"/>
      <c r="BDY19" s="43"/>
      <c r="BDZ19" s="43"/>
      <c r="BEA19" s="43"/>
      <c r="BEB19" s="43"/>
      <c r="BEC19" s="43"/>
      <c r="BED19" s="43"/>
      <c r="BEE19" s="43"/>
      <c r="BEF19" s="43"/>
      <c r="BEG19" s="43"/>
      <c r="BEH19" s="43"/>
      <c r="BEI19" s="43"/>
      <c r="BEJ19" s="43"/>
      <c r="BEK19" s="43"/>
      <c r="BEL19" s="43"/>
      <c r="BEM19" s="43"/>
      <c r="BEN19" s="43"/>
      <c r="BEO19" s="43"/>
      <c r="BEP19" s="43"/>
      <c r="BEQ19" s="43"/>
      <c r="BER19" s="43"/>
      <c r="BES19" s="43"/>
      <c r="BET19" s="43"/>
      <c r="BEU19" s="43"/>
      <c r="BEV19" s="43"/>
      <c r="BEW19" s="43"/>
      <c r="BEX19" s="43"/>
      <c r="BEY19" s="43"/>
      <c r="BEZ19" s="43"/>
      <c r="BFA19" s="43"/>
      <c r="BFB19" s="43"/>
      <c r="BFC19" s="43"/>
      <c r="BFD19" s="43"/>
      <c r="BFE19" s="43"/>
      <c r="BFF19" s="43"/>
      <c r="BFG19" s="43"/>
      <c r="BFH19" s="43"/>
      <c r="BFI19" s="43"/>
      <c r="BFJ19" s="43"/>
      <c r="BFK19" s="43"/>
      <c r="BFL19" s="43"/>
      <c r="BFM19" s="43"/>
      <c r="BFN19" s="43"/>
      <c r="BFO19" s="43"/>
      <c r="BFP19" s="43"/>
      <c r="BFQ19" s="43"/>
      <c r="BFR19" s="43"/>
      <c r="BFS19" s="43"/>
      <c r="BFT19" s="43"/>
      <c r="BFU19" s="43"/>
      <c r="BFV19" s="43"/>
      <c r="BFW19" s="43"/>
      <c r="BFX19" s="43"/>
      <c r="BFY19" s="43"/>
      <c r="BFZ19" s="43"/>
      <c r="BGA19" s="43"/>
      <c r="BGB19" s="43"/>
      <c r="BGC19" s="43"/>
      <c r="BGD19" s="43"/>
      <c r="BGE19" s="43"/>
      <c r="BGF19" s="43"/>
      <c r="BGG19" s="43"/>
      <c r="BGH19" s="43"/>
      <c r="BGI19" s="43"/>
      <c r="BGJ19" s="43"/>
      <c r="BGK19" s="43"/>
      <c r="BGL19" s="43"/>
      <c r="BGM19" s="43"/>
      <c r="BGN19" s="43"/>
      <c r="BGO19" s="43"/>
      <c r="BGP19" s="43"/>
      <c r="BGQ19" s="43"/>
      <c r="BGR19" s="43"/>
      <c r="BGS19" s="43"/>
      <c r="BGT19" s="43"/>
      <c r="BGU19" s="43"/>
      <c r="BGV19" s="43"/>
      <c r="BGW19" s="43"/>
      <c r="BGX19" s="43"/>
      <c r="BGY19" s="43"/>
      <c r="BGZ19" s="43"/>
      <c r="BHA19" s="43"/>
      <c r="BHB19" s="43"/>
      <c r="BHC19" s="43"/>
      <c r="BHD19" s="43"/>
      <c r="BHE19" s="43"/>
      <c r="BHF19" s="43"/>
      <c r="BHG19" s="43"/>
      <c r="BHH19" s="43"/>
      <c r="BHI19" s="43"/>
      <c r="BHJ19" s="43"/>
      <c r="BHK19" s="43"/>
      <c r="BHL19" s="43"/>
      <c r="BHM19" s="43"/>
      <c r="BHN19" s="43"/>
      <c r="BHO19" s="43"/>
      <c r="BHP19" s="43"/>
      <c r="BHQ19" s="43"/>
      <c r="BHR19" s="43"/>
      <c r="BHS19" s="43"/>
      <c r="BHT19" s="43"/>
      <c r="BHU19" s="43"/>
      <c r="BHV19" s="43"/>
      <c r="BHW19" s="43"/>
      <c r="BHX19" s="43"/>
      <c r="BHY19" s="43"/>
      <c r="BHZ19" s="43"/>
      <c r="BIA19" s="43"/>
      <c r="BIB19" s="43"/>
      <c r="BIC19" s="43"/>
      <c r="BID19" s="43"/>
      <c r="BIE19" s="43"/>
      <c r="BIF19" s="43"/>
      <c r="BIG19" s="43"/>
      <c r="BIH19" s="43"/>
      <c r="BII19" s="43"/>
      <c r="BIJ19" s="43"/>
      <c r="BIK19" s="43"/>
      <c r="BIL19" s="43"/>
      <c r="BIM19" s="43"/>
      <c r="BIN19" s="43"/>
      <c r="BIO19" s="43"/>
      <c r="BIP19" s="43"/>
      <c r="BIQ19" s="43"/>
      <c r="BIR19" s="43"/>
      <c r="BIS19" s="43"/>
      <c r="BIT19" s="43"/>
      <c r="BIU19" s="43"/>
      <c r="BIV19" s="43"/>
      <c r="BIW19" s="43"/>
      <c r="BIX19" s="43"/>
      <c r="BIY19" s="43"/>
      <c r="BIZ19" s="43"/>
      <c r="BJA19" s="43"/>
      <c r="BJB19" s="43"/>
      <c r="BJC19" s="43"/>
      <c r="BJD19" s="43"/>
      <c r="BJE19" s="43"/>
      <c r="BJF19" s="43"/>
      <c r="BJG19" s="43"/>
      <c r="BJH19" s="43"/>
      <c r="BJI19" s="43"/>
      <c r="BJJ19" s="43"/>
      <c r="BJK19" s="43"/>
      <c r="BJL19" s="43"/>
      <c r="BJM19" s="43"/>
      <c r="BJN19" s="43"/>
      <c r="BJO19" s="43"/>
      <c r="BJP19" s="43"/>
      <c r="BJQ19" s="43"/>
      <c r="BJR19" s="43"/>
      <c r="BJS19" s="43"/>
      <c r="BJT19" s="43"/>
      <c r="BJU19" s="43"/>
      <c r="BJV19" s="43"/>
      <c r="BJW19" s="43"/>
      <c r="BJX19" s="43"/>
      <c r="BJY19" s="43"/>
      <c r="BJZ19" s="43"/>
      <c r="BKA19" s="43"/>
      <c r="BKB19" s="43"/>
      <c r="BKC19" s="43"/>
      <c r="BKD19" s="43"/>
      <c r="BKE19" s="43"/>
      <c r="BKF19" s="43"/>
      <c r="BKG19" s="43"/>
      <c r="BKH19" s="43"/>
      <c r="BKI19" s="43"/>
      <c r="BKJ19" s="43"/>
      <c r="BKK19" s="43"/>
      <c r="BKL19" s="43"/>
      <c r="BKM19" s="43"/>
      <c r="BKN19" s="43"/>
      <c r="BKO19" s="43"/>
      <c r="BKP19" s="43"/>
      <c r="BKQ19" s="43"/>
      <c r="BKR19" s="43"/>
      <c r="BKS19" s="43"/>
      <c r="BKT19" s="43"/>
      <c r="BKU19" s="43"/>
      <c r="BKV19" s="43"/>
      <c r="BKW19" s="43"/>
      <c r="BKX19" s="43"/>
      <c r="BKY19" s="43"/>
      <c r="BKZ19" s="43"/>
      <c r="BLA19" s="43"/>
      <c r="BLB19" s="43"/>
      <c r="BLC19" s="43"/>
      <c r="BLD19" s="43"/>
      <c r="BLE19" s="43"/>
      <c r="BLF19" s="43"/>
      <c r="BLG19" s="43"/>
      <c r="BLH19" s="43"/>
      <c r="BLI19" s="43"/>
      <c r="BLJ19" s="43"/>
      <c r="BLK19" s="43"/>
      <c r="BLL19" s="43"/>
      <c r="BLM19" s="43"/>
      <c r="BLN19" s="43"/>
      <c r="BLO19" s="43"/>
      <c r="BLP19" s="43"/>
      <c r="BLQ19" s="43"/>
      <c r="BLR19" s="43"/>
      <c r="BLS19" s="43"/>
      <c r="BLT19" s="43"/>
      <c r="BLU19" s="43"/>
      <c r="BLV19" s="43"/>
      <c r="BLW19" s="43"/>
      <c r="BLX19" s="43"/>
      <c r="BLY19" s="43"/>
      <c r="BLZ19" s="43"/>
      <c r="BMA19" s="43"/>
      <c r="BMB19" s="43"/>
      <c r="BMC19" s="43"/>
      <c r="BMD19" s="43"/>
      <c r="BME19" s="43"/>
      <c r="BMF19" s="43"/>
      <c r="BMG19" s="43"/>
      <c r="BMH19" s="43"/>
      <c r="BMI19" s="43"/>
      <c r="BMJ19" s="43"/>
      <c r="BMK19" s="43"/>
      <c r="BML19" s="43"/>
      <c r="BMM19" s="43"/>
      <c r="BMN19" s="43"/>
      <c r="BMO19" s="43"/>
      <c r="BMP19" s="43"/>
      <c r="BMQ19" s="43"/>
      <c r="BMR19" s="43"/>
      <c r="BMS19" s="43"/>
      <c r="BMT19" s="43"/>
      <c r="BMU19" s="43"/>
      <c r="BMV19" s="43"/>
      <c r="BMW19" s="43"/>
      <c r="BMX19" s="43"/>
      <c r="BMY19" s="43"/>
      <c r="BMZ19" s="43"/>
      <c r="BNA19" s="43"/>
      <c r="BNB19" s="43"/>
      <c r="BNC19" s="43"/>
      <c r="BND19" s="43"/>
      <c r="BNE19" s="43"/>
      <c r="BNF19" s="43"/>
      <c r="BNG19" s="43"/>
      <c r="BNH19" s="43"/>
      <c r="BNI19" s="43"/>
      <c r="BNJ19" s="43"/>
      <c r="BNK19" s="43"/>
      <c r="BNL19" s="43"/>
      <c r="BNM19" s="43"/>
      <c r="BNN19" s="43"/>
      <c r="BNO19" s="43"/>
      <c r="BNP19" s="43"/>
      <c r="BNQ19" s="43"/>
      <c r="BNR19" s="43"/>
      <c r="BNS19" s="43"/>
      <c r="BNT19" s="43"/>
      <c r="BNU19" s="43"/>
      <c r="BNV19" s="43"/>
      <c r="BNW19" s="43"/>
      <c r="BNX19" s="43"/>
      <c r="BNY19" s="43"/>
      <c r="BNZ19" s="43"/>
      <c r="BOA19" s="43"/>
      <c r="BOB19" s="43"/>
      <c r="BOC19" s="43"/>
      <c r="BOD19" s="43"/>
      <c r="BOE19" s="43"/>
      <c r="BOF19" s="43"/>
      <c r="BOG19" s="43"/>
      <c r="BOH19" s="43"/>
      <c r="BOI19" s="43"/>
      <c r="BOJ19" s="43"/>
      <c r="BOK19" s="43"/>
      <c r="BOL19" s="43"/>
      <c r="BOM19" s="43"/>
      <c r="BON19" s="43"/>
      <c r="BOO19" s="43"/>
      <c r="BOP19" s="43"/>
      <c r="BOQ19" s="43"/>
      <c r="BOR19" s="43"/>
      <c r="BOS19" s="43"/>
      <c r="BOT19" s="43"/>
      <c r="BOU19" s="43"/>
      <c r="BOV19" s="43"/>
      <c r="BOW19" s="43"/>
      <c r="BOX19" s="43"/>
      <c r="BOY19" s="43"/>
      <c r="BOZ19" s="43"/>
      <c r="BPA19" s="43"/>
      <c r="BPB19" s="43"/>
      <c r="BPC19" s="43"/>
      <c r="BPD19" s="43"/>
      <c r="BPE19" s="43"/>
      <c r="BPF19" s="43"/>
      <c r="BPG19" s="43"/>
      <c r="BPH19" s="43"/>
      <c r="BPI19" s="43"/>
      <c r="BPJ19" s="43"/>
      <c r="BPK19" s="43"/>
      <c r="BPL19" s="43"/>
      <c r="BPM19" s="43"/>
      <c r="BPN19" s="43"/>
      <c r="BPO19" s="43"/>
      <c r="BPP19" s="43"/>
      <c r="BPQ19" s="43"/>
      <c r="BPR19" s="43"/>
      <c r="BPS19" s="43"/>
      <c r="BPT19" s="43"/>
      <c r="BPU19" s="43"/>
      <c r="BPV19" s="43"/>
      <c r="BPW19" s="43"/>
      <c r="BPX19" s="43"/>
      <c r="BPY19" s="43"/>
      <c r="BPZ19" s="43"/>
      <c r="BQA19" s="43"/>
      <c r="BQB19" s="43"/>
      <c r="BQC19" s="43"/>
      <c r="BQD19" s="43"/>
      <c r="BQE19" s="43"/>
      <c r="BQF19" s="43"/>
      <c r="BQG19" s="43"/>
      <c r="BQH19" s="43"/>
      <c r="BQI19" s="43"/>
      <c r="BQJ19" s="43"/>
      <c r="BQK19" s="43"/>
      <c r="BQL19" s="43"/>
      <c r="BQM19" s="43"/>
      <c r="BQN19" s="43"/>
      <c r="BQO19" s="43"/>
      <c r="BQP19" s="43"/>
      <c r="BQQ19" s="43"/>
      <c r="BQR19" s="43"/>
      <c r="BQS19" s="43"/>
      <c r="BQT19" s="43"/>
      <c r="BQU19" s="43"/>
      <c r="BQV19" s="43"/>
      <c r="BQW19" s="43"/>
      <c r="BQX19" s="43"/>
      <c r="BQY19" s="43"/>
      <c r="BQZ19" s="43"/>
      <c r="BRA19" s="43"/>
      <c r="BRB19" s="43"/>
      <c r="BRC19" s="43"/>
      <c r="BRD19" s="43"/>
      <c r="BRE19" s="43"/>
      <c r="BRF19" s="43"/>
      <c r="BRG19" s="43"/>
      <c r="BRH19" s="43"/>
      <c r="BRI19" s="43"/>
      <c r="BRJ19" s="43"/>
      <c r="BRK19" s="43"/>
      <c r="BRL19" s="43"/>
      <c r="BRM19" s="43"/>
      <c r="BRN19" s="43"/>
      <c r="BRO19" s="43"/>
      <c r="BRP19" s="43"/>
      <c r="BRQ19" s="43"/>
      <c r="BRR19" s="43"/>
      <c r="BRS19" s="43"/>
      <c r="BRT19" s="43"/>
      <c r="BRU19" s="43"/>
      <c r="BRV19" s="43"/>
      <c r="BRW19" s="43"/>
      <c r="BRX19" s="43"/>
      <c r="BRY19" s="43"/>
      <c r="BRZ19" s="43"/>
      <c r="BSA19" s="43"/>
      <c r="BSB19" s="43"/>
      <c r="BSC19" s="43"/>
      <c r="BSD19" s="43"/>
      <c r="BSE19" s="43"/>
      <c r="BSF19" s="43"/>
      <c r="BSG19" s="43"/>
      <c r="BSH19" s="43"/>
      <c r="BSI19" s="43"/>
      <c r="BSJ19" s="43"/>
      <c r="BSK19" s="43"/>
      <c r="BSL19" s="43"/>
      <c r="BSM19" s="43"/>
      <c r="BSN19" s="43"/>
      <c r="BSO19" s="43"/>
      <c r="BSP19" s="43"/>
      <c r="BSQ19" s="43"/>
      <c r="BSR19" s="43"/>
      <c r="BSS19" s="43"/>
      <c r="BST19" s="43"/>
      <c r="BSU19" s="43"/>
      <c r="BSV19" s="43"/>
      <c r="BSW19" s="43"/>
      <c r="BSX19" s="43"/>
      <c r="BSY19" s="43"/>
      <c r="BSZ19" s="43"/>
      <c r="BTA19" s="43"/>
      <c r="BTB19" s="43"/>
      <c r="BTC19" s="43"/>
      <c r="BTD19" s="43"/>
      <c r="BTE19" s="43"/>
      <c r="BTF19" s="43"/>
      <c r="BTG19" s="43"/>
      <c r="BTH19" s="43"/>
      <c r="BTI19" s="43"/>
      <c r="BTJ19" s="43"/>
      <c r="BTK19" s="43"/>
      <c r="BTL19" s="43"/>
      <c r="BTM19" s="43"/>
      <c r="BTN19" s="43"/>
      <c r="BTO19" s="43"/>
      <c r="BTP19" s="43"/>
      <c r="BTQ19" s="43"/>
      <c r="BTR19" s="43"/>
      <c r="BTS19" s="43"/>
      <c r="BTT19" s="43"/>
      <c r="BTU19" s="43"/>
      <c r="BTV19" s="43"/>
      <c r="BTW19" s="43"/>
      <c r="BTX19" s="43"/>
      <c r="BTY19" s="43"/>
      <c r="BTZ19" s="43"/>
      <c r="BUA19" s="43"/>
      <c r="BUB19" s="43"/>
      <c r="BUC19" s="43"/>
      <c r="BUD19" s="43"/>
      <c r="BUE19" s="43"/>
      <c r="BUF19" s="43"/>
      <c r="BUG19" s="43"/>
      <c r="BUH19" s="43"/>
      <c r="BUI19" s="43"/>
      <c r="BUJ19" s="43"/>
      <c r="BUK19" s="43"/>
      <c r="BUL19" s="43"/>
      <c r="BUM19" s="43"/>
      <c r="BUN19" s="43"/>
      <c r="BUO19" s="43"/>
      <c r="BUP19" s="43"/>
      <c r="BUQ19" s="43"/>
      <c r="BUR19" s="43"/>
      <c r="BUS19" s="43"/>
      <c r="BUT19" s="43"/>
      <c r="BUU19" s="43"/>
      <c r="BUV19" s="43"/>
      <c r="BUW19" s="43"/>
      <c r="BUX19" s="43"/>
      <c r="BUY19" s="43"/>
      <c r="BUZ19" s="43"/>
      <c r="BVA19" s="43"/>
      <c r="BVB19" s="43"/>
      <c r="BVC19" s="43"/>
      <c r="BVD19" s="43"/>
      <c r="BVE19" s="43"/>
      <c r="BVF19" s="43"/>
      <c r="BVG19" s="43"/>
      <c r="BVH19" s="43"/>
      <c r="BVI19" s="43"/>
      <c r="BVJ19" s="43"/>
      <c r="BVK19" s="43"/>
      <c r="BVL19" s="43"/>
      <c r="BVM19" s="43"/>
      <c r="BVN19" s="43"/>
      <c r="BVO19" s="43"/>
      <c r="BVP19" s="43"/>
      <c r="BVQ19" s="43"/>
      <c r="BVR19" s="43"/>
      <c r="BVS19" s="43"/>
      <c r="BVT19" s="43"/>
      <c r="BVU19" s="43"/>
      <c r="BVV19" s="43"/>
      <c r="BVW19" s="43"/>
      <c r="BVX19" s="43"/>
      <c r="BVY19" s="43"/>
      <c r="BVZ19" s="43"/>
      <c r="BWA19" s="43"/>
      <c r="BWB19" s="43"/>
      <c r="BWC19" s="43"/>
      <c r="BWD19" s="43"/>
      <c r="BWE19" s="43"/>
      <c r="BWF19" s="43"/>
      <c r="BWG19" s="43"/>
      <c r="BWH19" s="43"/>
      <c r="BWI19" s="43"/>
      <c r="BWJ19" s="43"/>
      <c r="BWK19" s="43"/>
      <c r="BWL19" s="43"/>
      <c r="BWM19" s="43"/>
      <c r="BWN19" s="43"/>
      <c r="BWO19" s="43"/>
      <c r="BWP19" s="43"/>
      <c r="BWQ19" s="43"/>
      <c r="BWR19" s="43"/>
      <c r="BWS19" s="43"/>
      <c r="BWT19" s="43"/>
      <c r="BWU19" s="43"/>
      <c r="BWV19" s="43"/>
      <c r="BWW19" s="43"/>
      <c r="BWX19" s="43"/>
      <c r="BWY19" s="43"/>
      <c r="BWZ19" s="43"/>
      <c r="BXA19" s="43"/>
      <c r="BXB19" s="43"/>
      <c r="BXC19" s="43"/>
      <c r="BXD19" s="43"/>
      <c r="BXE19" s="43"/>
      <c r="BXF19" s="43"/>
      <c r="BXG19" s="43"/>
      <c r="BXH19" s="43"/>
      <c r="BXI19" s="43"/>
      <c r="BXJ19" s="43"/>
      <c r="BXK19" s="43"/>
      <c r="BXL19" s="43"/>
      <c r="BXM19" s="43"/>
      <c r="BXN19" s="43"/>
      <c r="BXO19" s="43"/>
      <c r="BXP19" s="43"/>
      <c r="BXQ19" s="43"/>
      <c r="BXR19" s="43"/>
      <c r="BXS19" s="43"/>
      <c r="BXT19" s="43"/>
      <c r="BXU19" s="43"/>
      <c r="BXV19" s="43"/>
      <c r="BXW19" s="43"/>
      <c r="BXX19" s="43"/>
      <c r="BXY19" s="43"/>
      <c r="BXZ19" s="43"/>
      <c r="BYA19" s="43"/>
      <c r="BYB19" s="43"/>
      <c r="BYC19" s="43"/>
      <c r="BYD19" s="43"/>
      <c r="BYE19" s="43"/>
      <c r="BYF19" s="43"/>
      <c r="BYG19" s="43"/>
      <c r="BYH19" s="43"/>
      <c r="BYI19" s="43"/>
      <c r="BYJ19" s="43"/>
      <c r="BYK19" s="43"/>
      <c r="BYL19" s="43"/>
      <c r="BYM19" s="43"/>
      <c r="BYN19" s="43"/>
      <c r="BYO19" s="43"/>
      <c r="BYP19" s="43"/>
      <c r="BYQ19" s="43"/>
      <c r="BYR19" s="43"/>
      <c r="BYS19" s="43"/>
      <c r="BYT19" s="43"/>
      <c r="BYU19" s="43"/>
      <c r="BYV19" s="43"/>
      <c r="BYW19" s="43"/>
      <c r="BYX19" s="43"/>
      <c r="BYY19" s="43"/>
      <c r="BYZ19" s="43"/>
      <c r="BZA19" s="43"/>
      <c r="BZB19" s="43"/>
      <c r="BZC19" s="43"/>
      <c r="BZD19" s="43"/>
      <c r="BZE19" s="43"/>
      <c r="BZF19" s="43"/>
      <c r="BZG19" s="43"/>
      <c r="BZH19" s="43"/>
      <c r="BZI19" s="43"/>
      <c r="BZJ19" s="43"/>
      <c r="BZK19" s="43"/>
      <c r="BZL19" s="43"/>
      <c r="BZM19" s="43"/>
      <c r="BZN19" s="43"/>
      <c r="BZO19" s="43"/>
      <c r="BZP19" s="43"/>
      <c r="BZQ19" s="43"/>
      <c r="BZR19" s="43"/>
      <c r="BZS19" s="43"/>
      <c r="BZT19" s="43"/>
      <c r="BZU19" s="43"/>
      <c r="BZV19" s="43"/>
      <c r="BZW19" s="43"/>
      <c r="BZX19" s="43"/>
      <c r="BZY19" s="43"/>
      <c r="BZZ19" s="43"/>
      <c r="CAA19" s="43"/>
      <c r="CAB19" s="43"/>
      <c r="CAC19" s="43"/>
      <c r="CAD19" s="43"/>
      <c r="CAE19" s="43"/>
      <c r="CAF19" s="43"/>
      <c r="CAG19" s="43"/>
      <c r="CAH19" s="43"/>
      <c r="CAI19" s="43"/>
      <c r="CAJ19" s="43"/>
      <c r="CAK19" s="43"/>
      <c r="CAL19" s="43"/>
      <c r="CAM19" s="43"/>
      <c r="CAN19" s="43"/>
      <c r="CAO19" s="43"/>
      <c r="CAP19" s="43"/>
      <c r="CAQ19" s="43"/>
      <c r="CAR19" s="43"/>
      <c r="CAS19" s="43"/>
      <c r="CAT19" s="43"/>
      <c r="CAU19" s="43"/>
      <c r="CAV19" s="43"/>
      <c r="CAW19" s="43"/>
      <c r="CAX19" s="43"/>
      <c r="CAY19" s="43"/>
      <c r="CAZ19" s="43"/>
      <c r="CBA19" s="43"/>
      <c r="CBB19" s="43"/>
      <c r="CBC19" s="43"/>
      <c r="CBD19" s="43"/>
      <c r="CBE19" s="43"/>
      <c r="CBF19" s="43"/>
      <c r="CBG19" s="43"/>
      <c r="CBH19" s="43"/>
      <c r="CBI19" s="43"/>
      <c r="CBJ19" s="43"/>
      <c r="CBK19" s="43"/>
      <c r="CBL19" s="43"/>
      <c r="CBM19" s="43"/>
      <c r="CBN19" s="43"/>
      <c r="CBO19" s="43"/>
      <c r="CBP19" s="43"/>
      <c r="CBQ19" s="43"/>
      <c r="CBR19" s="43"/>
      <c r="CBS19" s="43"/>
      <c r="CBT19" s="43"/>
      <c r="CBU19" s="43"/>
      <c r="CBV19" s="43"/>
      <c r="CBW19" s="43"/>
      <c r="CBX19" s="43"/>
      <c r="CBY19" s="43"/>
      <c r="CBZ19" s="43"/>
      <c r="CCA19" s="43"/>
      <c r="CCB19" s="43"/>
      <c r="CCC19" s="43"/>
      <c r="CCD19" s="43"/>
      <c r="CCE19" s="43"/>
      <c r="CCF19" s="43"/>
      <c r="CCG19" s="43"/>
      <c r="CCH19" s="43"/>
      <c r="CCI19" s="43"/>
      <c r="CCJ19" s="43"/>
      <c r="CCK19" s="43"/>
      <c r="CCL19" s="43"/>
      <c r="CCM19" s="43"/>
      <c r="CCN19" s="43"/>
      <c r="CCO19" s="43"/>
      <c r="CCP19" s="43"/>
      <c r="CCQ19" s="43"/>
      <c r="CCR19" s="43"/>
      <c r="CCS19" s="43"/>
      <c r="CCT19" s="43"/>
      <c r="CCU19" s="43"/>
      <c r="CCV19" s="43"/>
      <c r="CCW19" s="43"/>
      <c r="CCX19" s="43"/>
      <c r="CCY19" s="43"/>
      <c r="CCZ19" s="43"/>
      <c r="CDA19" s="43"/>
      <c r="CDB19" s="43"/>
      <c r="CDC19" s="43"/>
      <c r="CDD19" s="43"/>
      <c r="CDE19" s="43"/>
      <c r="CDF19" s="43"/>
      <c r="CDG19" s="43"/>
      <c r="CDH19" s="43"/>
      <c r="CDI19" s="43"/>
      <c r="CDJ19" s="43"/>
      <c r="CDK19" s="43"/>
      <c r="CDL19" s="43"/>
      <c r="CDM19" s="43"/>
      <c r="CDN19" s="43"/>
      <c r="CDO19" s="43"/>
      <c r="CDP19" s="43"/>
      <c r="CDQ19" s="43"/>
      <c r="CDR19" s="43"/>
      <c r="CDS19" s="43"/>
      <c r="CDT19" s="43"/>
      <c r="CDU19" s="43"/>
      <c r="CDV19" s="43"/>
      <c r="CDW19" s="43"/>
      <c r="CDX19" s="43"/>
      <c r="CDY19" s="43"/>
      <c r="CDZ19" s="43"/>
      <c r="CEA19" s="43"/>
      <c r="CEB19" s="43"/>
      <c r="CEC19" s="43"/>
      <c r="CED19" s="43"/>
      <c r="CEE19" s="43"/>
      <c r="CEF19" s="43"/>
      <c r="CEG19" s="43"/>
      <c r="CEH19" s="43"/>
      <c r="CEI19" s="43"/>
      <c r="CEJ19" s="43"/>
      <c r="CEK19" s="43"/>
      <c r="CEL19" s="43"/>
      <c r="CEM19" s="43"/>
      <c r="CEN19" s="43"/>
      <c r="CEO19" s="43"/>
      <c r="CEP19" s="43"/>
      <c r="CEQ19" s="43"/>
      <c r="CER19" s="43"/>
      <c r="CES19" s="43"/>
      <c r="CET19" s="43"/>
      <c r="CEU19" s="43"/>
      <c r="CEV19" s="43"/>
      <c r="CEW19" s="43"/>
      <c r="CEX19" s="43"/>
      <c r="CEY19" s="43"/>
      <c r="CEZ19" s="43"/>
      <c r="CFA19" s="43"/>
      <c r="CFB19" s="43"/>
      <c r="CFC19" s="43"/>
      <c r="CFD19" s="43"/>
      <c r="CFE19" s="43"/>
      <c r="CFF19" s="43"/>
      <c r="CFG19" s="43"/>
      <c r="CFH19" s="43"/>
      <c r="CFI19" s="43"/>
      <c r="CFJ19" s="43"/>
      <c r="CFK19" s="43"/>
      <c r="CFL19" s="43"/>
      <c r="CFM19" s="43"/>
      <c r="CFN19" s="43"/>
      <c r="CFO19" s="43"/>
      <c r="CFP19" s="43"/>
      <c r="CFQ19" s="43"/>
      <c r="CFR19" s="43"/>
      <c r="CFS19" s="43"/>
      <c r="CFT19" s="43"/>
      <c r="CFU19" s="43"/>
      <c r="CFV19" s="43"/>
      <c r="CFW19" s="43"/>
      <c r="CFX19" s="43"/>
      <c r="CFY19" s="43"/>
      <c r="CFZ19" s="43"/>
      <c r="CGA19" s="43"/>
      <c r="CGB19" s="43"/>
      <c r="CGC19" s="43"/>
      <c r="CGD19" s="43"/>
      <c r="CGE19" s="43"/>
      <c r="CGF19" s="43"/>
      <c r="CGG19" s="43"/>
      <c r="CGH19" s="43"/>
      <c r="CGI19" s="43"/>
      <c r="CGJ19" s="43"/>
      <c r="CGK19" s="43"/>
      <c r="CGL19" s="43"/>
      <c r="CGM19" s="43"/>
      <c r="CGN19" s="43"/>
      <c r="CGO19" s="43"/>
      <c r="CGP19" s="43"/>
      <c r="CGQ19" s="43"/>
      <c r="CGR19" s="43"/>
      <c r="CGS19" s="43"/>
      <c r="CGT19" s="43"/>
      <c r="CGU19" s="43"/>
      <c r="CGV19" s="43"/>
      <c r="CGW19" s="43"/>
      <c r="CGX19" s="43"/>
      <c r="CGY19" s="43"/>
      <c r="CGZ19" s="43"/>
      <c r="CHA19" s="43"/>
      <c r="CHB19" s="43"/>
      <c r="CHC19" s="43"/>
      <c r="CHD19" s="43"/>
      <c r="CHE19" s="43"/>
      <c r="CHF19" s="43"/>
      <c r="CHG19" s="43"/>
      <c r="CHH19" s="43"/>
      <c r="CHI19" s="43"/>
      <c r="CHJ19" s="43"/>
      <c r="CHK19" s="43"/>
      <c r="CHL19" s="43"/>
      <c r="CHM19" s="43"/>
      <c r="CHN19" s="43"/>
      <c r="CHO19" s="43"/>
      <c r="CHP19" s="43"/>
      <c r="CHQ19" s="43"/>
      <c r="CHR19" s="43"/>
      <c r="CHS19" s="43"/>
      <c r="CHT19" s="43"/>
      <c r="CHU19" s="43"/>
      <c r="CHV19" s="43"/>
      <c r="CHW19" s="43"/>
      <c r="CHX19" s="43"/>
      <c r="CHY19" s="43"/>
      <c r="CHZ19" s="43"/>
      <c r="CIA19" s="43"/>
      <c r="CIB19" s="43"/>
      <c r="CIC19" s="43"/>
      <c r="CID19" s="43"/>
      <c r="CIE19" s="43"/>
      <c r="CIF19" s="43"/>
      <c r="CIG19" s="43"/>
      <c r="CIH19" s="43"/>
      <c r="CII19" s="43"/>
      <c r="CIJ19" s="43"/>
      <c r="CIK19" s="43"/>
      <c r="CIL19" s="43"/>
      <c r="CIM19" s="43"/>
      <c r="CIN19" s="43"/>
      <c r="CIO19" s="43"/>
      <c r="CIP19" s="43"/>
      <c r="CIQ19" s="43"/>
      <c r="CIR19" s="43"/>
      <c r="CIS19" s="43"/>
      <c r="CIT19" s="43"/>
      <c r="CIU19" s="43"/>
      <c r="CIV19" s="43"/>
      <c r="CIW19" s="43"/>
      <c r="CIX19" s="43"/>
      <c r="CIY19" s="43"/>
      <c r="CIZ19" s="43"/>
      <c r="CJA19" s="43"/>
      <c r="CJB19" s="43"/>
      <c r="CJC19" s="43"/>
      <c r="CJD19" s="43"/>
      <c r="CJE19" s="43"/>
      <c r="CJF19" s="43"/>
      <c r="CJG19" s="43"/>
      <c r="CJH19" s="43"/>
      <c r="CJI19" s="43"/>
      <c r="CJJ19" s="43"/>
      <c r="CJK19" s="43"/>
      <c r="CJL19" s="43"/>
      <c r="CJM19" s="43"/>
      <c r="CJN19" s="43"/>
      <c r="CJO19" s="43"/>
      <c r="CJP19" s="43"/>
      <c r="CJQ19" s="43"/>
      <c r="CJR19" s="43"/>
      <c r="CJS19" s="43"/>
      <c r="CJT19" s="43"/>
      <c r="CJU19" s="43"/>
      <c r="CJV19" s="43"/>
      <c r="CJW19" s="43"/>
      <c r="CJX19" s="43"/>
      <c r="CJY19" s="43"/>
      <c r="CJZ19" s="43"/>
      <c r="CKA19" s="43"/>
      <c r="CKB19" s="43"/>
      <c r="CKC19" s="43"/>
      <c r="CKD19" s="43"/>
      <c r="CKE19" s="43"/>
      <c r="CKF19" s="43"/>
      <c r="CKG19" s="43"/>
      <c r="CKH19" s="43"/>
      <c r="CKI19" s="43"/>
      <c r="CKJ19" s="43"/>
      <c r="CKK19" s="43"/>
      <c r="CKL19" s="43"/>
      <c r="CKM19" s="43"/>
      <c r="CKN19" s="43"/>
      <c r="CKO19" s="43"/>
      <c r="CKP19" s="43"/>
      <c r="CKQ19" s="43"/>
      <c r="CKR19" s="43"/>
      <c r="CKS19" s="43"/>
      <c r="CKT19" s="43"/>
      <c r="CKU19" s="43"/>
      <c r="CKV19" s="43"/>
      <c r="CKW19" s="43"/>
      <c r="CKX19" s="43"/>
      <c r="CKY19" s="43"/>
      <c r="CKZ19" s="43"/>
      <c r="CLA19" s="43"/>
      <c r="CLB19" s="43"/>
      <c r="CLC19" s="43"/>
      <c r="CLD19" s="43"/>
      <c r="CLE19" s="43"/>
      <c r="CLF19" s="43"/>
      <c r="CLG19" s="43"/>
      <c r="CLH19" s="43"/>
      <c r="CLI19" s="43"/>
      <c r="CLJ19" s="43"/>
      <c r="CLK19" s="43"/>
      <c r="CLL19" s="43"/>
      <c r="CLM19" s="43"/>
      <c r="CLN19" s="43"/>
      <c r="CLO19" s="43"/>
      <c r="CLP19" s="43"/>
      <c r="CLQ19" s="43"/>
      <c r="CLR19" s="43"/>
      <c r="CLS19" s="43"/>
      <c r="CLT19" s="43"/>
      <c r="CLU19" s="43"/>
      <c r="CLV19" s="43"/>
      <c r="CLW19" s="43"/>
      <c r="CLX19" s="43"/>
      <c r="CLY19" s="43"/>
      <c r="CLZ19" s="43"/>
      <c r="CMA19" s="43"/>
      <c r="CMB19" s="43"/>
      <c r="CMC19" s="43"/>
      <c r="CMD19" s="43"/>
      <c r="CME19" s="43"/>
      <c r="CMF19" s="43"/>
      <c r="CMG19" s="43"/>
      <c r="CMH19" s="43"/>
      <c r="CMI19" s="43"/>
      <c r="CMJ19" s="43"/>
      <c r="CMK19" s="43"/>
      <c r="CML19" s="43"/>
      <c r="CMM19" s="43"/>
      <c r="CMN19" s="43"/>
      <c r="CMO19" s="43"/>
      <c r="CMP19" s="43"/>
      <c r="CMQ19" s="43"/>
      <c r="CMR19" s="43"/>
      <c r="CMS19" s="43"/>
      <c r="CMT19" s="43"/>
      <c r="CMU19" s="43"/>
      <c r="CMV19" s="43"/>
      <c r="CMW19" s="43"/>
      <c r="CMX19" s="43"/>
      <c r="CMY19" s="43"/>
      <c r="CMZ19" s="43"/>
      <c r="CNA19" s="43"/>
      <c r="CNB19" s="43"/>
      <c r="CNC19" s="43"/>
      <c r="CND19" s="43"/>
      <c r="CNE19" s="43"/>
      <c r="CNF19" s="43"/>
      <c r="CNG19" s="43"/>
      <c r="CNH19" s="43"/>
      <c r="CNI19" s="43"/>
      <c r="CNJ19" s="43"/>
      <c r="CNK19" s="43"/>
      <c r="CNL19" s="43"/>
      <c r="CNM19" s="43"/>
      <c r="CNN19" s="43"/>
      <c r="CNO19" s="43"/>
      <c r="CNP19" s="43"/>
      <c r="CNQ19" s="43"/>
      <c r="CNR19" s="43"/>
      <c r="CNS19" s="43"/>
      <c r="CNT19" s="43"/>
      <c r="CNU19" s="43"/>
      <c r="CNV19" s="43"/>
      <c r="CNW19" s="43"/>
      <c r="CNX19" s="43"/>
      <c r="CNY19" s="43"/>
      <c r="CNZ19" s="43"/>
      <c r="COA19" s="43"/>
      <c r="COB19" s="43"/>
      <c r="COC19" s="43"/>
      <c r="COD19" s="43"/>
      <c r="COE19" s="43"/>
      <c r="COF19" s="43"/>
      <c r="COG19" s="43"/>
      <c r="COH19" s="43"/>
      <c r="COI19" s="43"/>
      <c r="COJ19" s="43"/>
      <c r="COK19" s="43"/>
      <c r="COL19" s="43"/>
      <c r="COM19" s="43"/>
      <c r="CON19" s="43"/>
      <c r="COO19" s="43"/>
      <c r="COP19" s="43"/>
      <c r="COQ19" s="43"/>
      <c r="COR19" s="43"/>
      <c r="COS19" s="43"/>
      <c r="COT19" s="43"/>
      <c r="COU19" s="43"/>
      <c r="COV19" s="43"/>
      <c r="COW19" s="43"/>
      <c r="COX19" s="43"/>
      <c r="COY19" s="43"/>
      <c r="COZ19" s="43"/>
      <c r="CPA19" s="43"/>
      <c r="CPB19" s="43"/>
      <c r="CPC19" s="43"/>
      <c r="CPD19" s="43"/>
      <c r="CPE19" s="43"/>
      <c r="CPF19" s="43"/>
      <c r="CPG19" s="43"/>
      <c r="CPH19" s="43"/>
      <c r="CPI19" s="43"/>
      <c r="CPJ19" s="43"/>
      <c r="CPK19" s="43"/>
      <c r="CPL19" s="43"/>
      <c r="CPM19" s="43"/>
      <c r="CPN19" s="43"/>
      <c r="CPO19" s="43"/>
      <c r="CPP19" s="43"/>
      <c r="CPQ19" s="43"/>
      <c r="CPR19" s="43"/>
      <c r="CPS19" s="43"/>
      <c r="CPT19" s="43"/>
      <c r="CPU19" s="43"/>
      <c r="CPV19" s="43"/>
      <c r="CPW19" s="43"/>
      <c r="CPX19" s="43"/>
      <c r="CPY19" s="43"/>
      <c r="CPZ19" s="43"/>
      <c r="CQA19" s="43"/>
      <c r="CQB19" s="43"/>
      <c r="CQC19" s="43"/>
      <c r="CQD19" s="43"/>
      <c r="CQE19" s="43"/>
      <c r="CQF19" s="43"/>
      <c r="CQG19" s="43"/>
      <c r="CQH19" s="43"/>
      <c r="CQI19" s="43"/>
      <c r="CQJ19" s="43"/>
      <c r="CQK19" s="43"/>
      <c r="CQL19" s="43"/>
      <c r="CQM19" s="43"/>
      <c r="CQN19" s="43"/>
      <c r="CQO19" s="43"/>
      <c r="CQP19" s="43"/>
      <c r="CQQ19" s="43"/>
      <c r="CQR19" s="43"/>
      <c r="CQS19" s="43"/>
      <c r="CQT19" s="43"/>
      <c r="CQU19" s="43"/>
      <c r="CQV19" s="43"/>
      <c r="CQW19" s="43"/>
      <c r="CQX19" s="43"/>
      <c r="CQY19" s="43"/>
      <c r="CQZ19" s="43"/>
      <c r="CRA19" s="43"/>
      <c r="CRB19" s="43"/>
      <c r="CRC19" s="43"/>
      <c r="CRD19" s="43"/>
      <c r="CRE19" s="43"/>
      <c r="CRF19" s="43"/>
      <c r="CRG19" s="43"/>
      <c r="CRH19" s="43"/>
      <c r="CRI19" s="43"/>
      <c r="CRJ19" s="43"/>
      <c r="CRK19" s="43"/>
      <c r="CRL19" s="43"/>
      <c r="CRM19" s="43"/>
      <c r="CRN19" s="43"/>
      <c r="CRO19" s="43"/>
      <c r="CRP19" s="43"/>
      <c r="CRQ19" s="43"/>
      <c r="CRR19" s="43"/>
      <c r="CRS19" s="43"/>
      <c r="CRT19" s="43"/>
      <c r="CRU19" s="43"/>
      <c r="CRV19" s="43"/>
      <c r="CRW19" s="43"/>
      <c r="CRX19" s="43"/>
      <c r="CRY19" s="43"/>
      <c r="CRZ19" s="43"/>
      <c r="CSA19" s="43"/>
      <c r="CSB19" s="43"/>
      <c r="CSC19" s="43"/>
      <c r="CSD19" s="43"/>
      <c r="CSE19" s="43"/>
      <c r="CSF19" s="43"/>
      <c r="CSG19" s="43"/>
      <c r="CSH19" s="43"/>
      <c r="CSI19" s="43"/>
      <c r="CSJ19" s="43"/>
      <c r="CSK19" s="43"/>
      <c r="CSL19" s="43"/>
      <c r="CSM19" s="43"/>
      <c r="CSN19" s="43"/>
      <c r="CSO19" s="43"/>
      <c r="CSP19" s="43"/>
      <c r="CSQ19" s="43"/>
      <c r="CSR19" s="43"/>
      <c r="CSS19" s="43"/>
      <c r="CST19" s="43"/>
      <c r="CSU19" s="43"/>
      <c r="CSV19" s="43"/>
      <c r="CSW19" s="43"/>
      <c r="CSX19" s="43"/>
      <c r="CSY19" s="43"/>
      <c r="CSZ19" s="43"/>
      <c r="CTA19" s="43"/>
      <c r="CTB19" s="43"/>
      <c r="CTC19" s="43"/>
      <c r="CTD19" s="43"/>
      <c r="CTE19" s="43"/>
      <c r="CTF19" s="43"/>
      <c r="CTG19" s="43"/>
      <c r="CTH19" s="43"/>
      <c r="CTI19" s="43"/>
      <c r="CTJ19" s="43"/>
      <c r="CTK19" s="43"/>
      <c r="CTL19" s="43"/>
      <c r="CTM19" s="43"/>
      <c r="CTN19" s="43"/>
      <c r="CTO19" s="43"/>
      <c r="CTP19" s="43"/>
      <c r="CTQ19" s="43"/>
      <c r="CTR19" s="43"/>
      <c r="CTS19" s="43"/>
      <c r="CTT19" s="43"/>
      <c r="CTU19" s="43"/>
      <c r="CTV19" s="43"/>
      <c r="CTW19" s="43"/>
      <c r="CTX19" s="43"/>
      <c r="CTY19" s="43"/>
      <c r="CTZ19" s="43"/>
      <c r="CUA19" s="43"/>
      <c r="CUB19" s="43"/>
      <c r="CUC19" s="43"/>
      <c r="CUD19" s="43"/>
      <c r="CUE19" s="43"/>
      <c r="CUF19" s="43"/>
      <c r="CUG19" s="43"/>
      <c r="CUH19" s="43"/>
      <c r="CUI19" s="43"/>
      <c r="CUJ19" s="43"/>
      <c r="CUK19" s="43"/>
      <c r="CUL19" s="43"/>
      <c r="CUM19" s="43"/>
      <c r="CUN19" s="43"/>
      <c r="CUO19" s="43"/>
      <c r="CUP19" s="43"/>
      <c r="CUQ19" s="43"/>
      <c r="CUR19" s="43"/>
      <c r="CUS19" s="43"/>
      <c r="CUT19" s="43"/>
      <c r="CUU19" s="43"/>
      <c r="CUV19" s="43"/>
      <c r="CUW19" s="43"/>
      <c r="CUX19" s="43"/>
      <c r="CUY19" s="43"/>
      <c r="CUZ19" s="43"/>
      <c r="CVA19" s="43"/>
      <c r="CVB19" s="43"/>
      <c r="CVC19" s="43"/>
      <c r="CVD19" s="43"/>
      <c r="CVE19" s="43"/>
      <c r="CVF19" s="43"/>
      <c r="CVG19" s="43"/>
      <c r="CVH19" s="43"/>
      <c r="CVI19" s="43"/>
      <c r="CVJ19" s="43"/>
      <c r="CVK19" s="43"/>
      <c r="CVL19" s="43"/>
      <c r="CVM19" s="43"/>
      <c r="CVN19" s="43"/>
      <c r="CVO19" s="43"/>
      <c r="CVP19" s="43"/>
      <c r="CVQ19" s="43"/>
      <c r="CVR19" s="43"/>
      <c r="CVS19" s="43"/>
      <c r="CVT19" s="43"/>
      <c r="CVU19" s="43"/>
      <c r="CVV19" s="43"/>
      <c r="CVW19" s="43"/>
      <c r="CVX19" s="43"/>
      <c r="CVY19" s="43"/>
      <c r="CVZ19" s="43"/>
      <c r="CWA19" s="43"/>
      <c r="CWB19" s="43"/>
      <c r="CWC19" s="43"/>
      <c r="CWD19" s="43"/>
      <c r="CWE19" s="43"/>
      <c r="CWF19" s="43"/>
      <c r="CWG19" s="43"/>
      <c r="CWH19" s="43"/>
      <c r="CWI19" s="43"/>
      <c r="CWJ19" s="43"/>
      <c r="CWK19" s="43"/>
      <c r="CWL19" s="43"/>
      <c r="CWM19" s="43"/>
      <c r="CWN19" s="43"/>
      <c r="CWO19" s="43"/>
      <c r="CWP19" s="43"/>
      <c r="CWQ19" s="43"/>
      <c r="CWR19" s="43"/>
      <c r="CWS19" s="43"/>
      <c r="CWT19" s="43"/>
      <c r="CWU19" s="43"/>
      <c r="CWV19" s="43"/>
      <c r="CWW19" s="43"/>
      <c r="CWX19" s="43"/>
      <c r="CWY19" s="43"/>
      <c r="CWZ19" s="43"/>
      <c r="CXA19" s="43"/>
      <c r="CXB19" s="43"/>
      <c r="CXC19" s="43"/>
      <c r="CXD19" s="43"/>
      <c r="CXE19" s="43"/>
      <c r="CXF19" s="43"/>
      <c r="CXG19" s="43"/>
      <c r="CXH19" s="43"/>
      <c r="CXI19" s="43"/>
      <c r="CXJ19" s="43"/>
      <c r="CXK19" s="43"/>
      <c r="CXL19" s="43"/>
      <c r="CXM19" s="43"/>
      <c r="CXN19" s="43"/>
      <c r="CXO19" s="43"/>
      <c r="CXP19" s="43"/>
      <c r="CXQ19" s="43"/>
      <c r="CXR19" s="43"/>
      <c r="CXS19" s="43"/>
      <c r="CXT19" s="43"/>
      <c r="CXU19" s="43"/>
      <c r="CXV19" s="43"/>
      <c r="CXW19" s="43"/>
      <c r="CXX19" s="43"/>
      <c r="CXY19" s="43"/>
      <c r="CXZ19" s="43"/>
      <c r="CYA19" s="43"/>
      <c r="CYB19" s="43"/>
      <c r="CYC19" s="43"/>
      <c r="CYD19" s="43"/>
      <c r="CYE19" s="43"/>
      <c r="CYF19" s="43"/>
      <c r="CYG19" s="43"/>
      <c r="CYH19" s="43"/>
      <c r="CYI19" s="43"/>
      <c r="CYJ19" s="43"/>
      <c r="CYK19" s="43"/>
      <c r="CYL19" s="43"/>
      <c r="CYM19" s="43"/>
      <c r="CYN19" s="43"/>
      <c r="CYO19" s="43"/>
      <c r="CYP19" s="43"/>
      <c r="CYQ19" s="43"/>
      <c r="CYR19" s="43"/>
      <c r="CYS19" s="43"/>
      <c r="CYT19" s="43"/>
      <c r="CYU19" s="43"/>
      <c r="CYV19" s="43"/>
      <c r="CYW19" s="43"/>
      <c r="CYX19" s="43"/>
      <c r="CYY19" s="43"/>
      <c r="CYZ19" s="43"/>
      <c r="CZA19" s="43"/>
      <c r="CZB19" s="43"/>
      <c r="CZC19" s="43"/>
      <c r="CZD19" s="43"/>
      <c r="CZE19" s="43"/>
      <c r="CZF19" s="43"/>
      <c r="CZG19" s="43"/>
      <c r="CZH19" s="43"/>
      <c r="CZI19" s="43"/>
      <c r="CZJ19" s="43"/>
      <c r="CZK19" s="43"/>
      <c r="CZL19" s="43"/>
      <c r="CZM19" s="43"/>
      <c r="CZN19" s="43"/>
      <c r="CZO19" s="43"/>
      <c r="CZP19" s="43"/>
      <c r="CZQ19" s="43"/>
      <c r="CZR19" s="43"/>
      <c r="CZS19" s="43"/>
      <c r="CZT19" s="43"/>
      <c r="CZU19" s="43"/>
      <c r="CZV19" s="43"/>
      <c r="CZW19" s="43"/>
      <c r="CZX19" s="43"/>
      <c r="CZY19" s="43"/>
      <c r="CZZ19" s="43"/>
      <c r="DAA19" s="43"/>
      <c r="DAB19" s="43"/>
      <c r="DAC19" s="43"/>
      <c r="DAD19" s="43"/>
      <c r="DAE19" s="43"/>
      <c r="DAF19" s="43"/>
      <c r="DAG19" s="43"/>
      <c r="DAH19" s="43"/>
      <c r="DAI19" s="43"/>
      <c r="DAJ19" s="43"/>
      <c r="DAK19" s="43"/>
      <c r="DAL19" s="43"/>
      <c r="DAM19" s="43"/>
      <c r="DAN19" s="43"/>
      <c r="DAO19" s="43"/>
      <c r="DAP19" s="43"/>
      <c r="DAQ19" s="43"/>
      <c r="DAR19" s="43"/>
      <c r="DAS19" s="43"/>
      <c r="DAT19" s="43"/>
      <c r="DAU19" s="43"/>
      <c r="DAV19" s="43"/>
      <c r="DAW19" s="43"/>
      <c r="DAX19" s="43"/>
      <c r="DAY19" s="43"/>
      <c r="DAZ19" s="43"/>
      <c r="DBA19" s="43"/>
      <c r="DBB19" s="43"/>
      <c r="DBC19" s="43"/>
      <c r="DBD19" s="43"/>
      <c r="DBE19" s="43"/>
      <c r="DBF19" s="43"/>
      <c r="DBG19" s="43"/>
      <c r="DBH19" s="43"/>
      <c r="DBI19" s="43"/>
      <c r="DBJ19" s="43"/>
      <c r="DBK19" s="43"/>
      <c r="DBL19" s="43"/>
      <c r="DBM19" s="43"/>
      <c r="DBN19" s="43"/>
      <c r="DBO19" s="43"/>
      <c r="DBP19" s="43"/>
      <c r="DBQ19" s="43"/>
      <c r="DBR19" s="43"/>
      <c r="DBS19" s="43"/>
      <c r="DBT19" s="43"/>
      <c r="DBU19" s="43"/>
      <c r="DBV19" s="43"/>
      <c r="DBW19" s="43"/>
      <c r="DBX19" s="43"/>
      <c r="DBY19" s="43"/>
      <c r="DBZ19" s="43"/>
      <c r="DCA19" s="43"/>
      <c r="DCB19" s="43"/>
      <c r="DCC19" s="43"/>
      <c r="DCD19" s="43"/>
      <c r="DCE19" s="43"/>
      <c r="DCF19" s="43"/>
      <c r="DCG19" s="43"/>
      <c r="DCH19" s="43"/>
      <c r="DCI19" s="43"/>
      <c r="DCJ19" s="43"/>
      <c r="DCK19" s="43"/>
      <c r="DCL19" s="43"/>
      <c r="DCM19" s="43"/>
      <c r="DCN19" s="43"/>
      <c r="DCO19" s="43"/>
      <c r="DCP19" s="43"/>
      <c r="DCQ19" s="43"/>
      <c r="DCR19" s="43"/>
      <c r="DCS19" s="43"/>
      <c r="DCT19" s="43"/>
      <c r="DCU19" s="43"/>
      <c r="DCV19" s="43"/>
      <c r="DCW19" s="43"/>
      <c r="DCX19" s="43"/>
      <c r="DCY19" s="43"/>
      <c r="DCZ19" s="43"/>
      <c r="DDA19" s="43"/>
      <c r="DDB19" s="43"/>
      <c r="DDC19" s="43"/>
      <c r="DDD19" s="43"/>
      <c r="DDE19" s="43"/>
      <c r="DDF19" s="43"/>
      <c r="DDG19" s="43"/>
      <c r="DDH19" s="43"/>
      <c r="DDI19" s="43"/>
      <c r="DDJ19" s="43"/>
      <c r="DDK19" s="43"/>
      <c r="DDL19" s="43"/>
      <c r="DDM19" s="43"/>
      <c r="DDN19" s="43"/>
      <c r="DDO19" s="43"/>
      <c r="DDP19" s="43"/>
      <c r="DDQ19" s="43"/>
      <c r="DDR19" s="43"/>
      <c r="DDS19" s="43"/>
      <c r="DDT19" s="43"/>
      <c r="DDU19" s="43"/>
      <c r="DDV19" s="43"/>
      <c r="DDW19" s="43"/>
      <c r="DDX19" s="43"/>
      <c r="DDY19" s="43"/>
      <c r="DDZ19" s="43"/>
      <c r="DEA19" s="43"/>
      <c r="DEB19" s="43"/>
      <c r="DEC19" s="43"/>
      <c r="DED19" s="43"/>
      <c r="DEE19" s="43"/>
      <c r="DEF19" s="43"/>
      <c r="DEG19" s="43"/>
      <c r="DEH19" s="43"/>
      <c r="DEI19" s="43"/>
      <c r="DEJ19" s="43"/>
      <c r="DEK19" s="43"/>
      <c r="DEL19" s="43"/>
      <c r="DEM19" s="43"/>
      <c r="DEN19" s="43"/>
      <c r="DEO19" s="43"/>
      <c r="DEP19" s="43"/>
      <c r="DEQ19" s="43"/>
      <c r="DER19" s="43"/>
      <c r="DES19" s="43"/>
      <c r="DET19" s="43"/>
      <c r="DEU19" s="43"/>
      <c r="DEV19" s="43"/>
      <c r="DEW19" s="43"/>
      <c r="DEX19" s="43"/>
      <c r="DEY19" s="43"/>
      <c r="DEZ19" s="43"/>
      <c r="DFA19" s="43"/>
      <c r="DFB19" s="43"/>
      <c r="DFC19" s="43"/>
      <c r="DFD19" s="43"/>
      <c r="DFE19" s="43"/>
      <c r="DFF19" s="43"/>
      <c r="DFG19" s="43"/>
      <c r="DFH19" s="43"/>
      <c r="DFI19" s="43"/>
      <c r="DFJ19" s="43"/>
      <c r="DFK19" s="43"/>
      <c r="DFL19" s="43"/>
      <c r="DFM19" s="43"/>
      <c r="DFN19" s="43"/>
      <c r="DFO19" s="43"/>
      <c r="DFP19" s="43"/>
      <c r="DFQ19" s="43"/>
      <c r="DFR19" s="43"/>
      <c r="DFS19" s="43"/>
      <c r="DFT19" s="43"/>
      <c r="DFU19" s="43"/>
      <c r="DFV19" s="43"/>
      <c r="DFW19" s="43"/>
      <c r="DFX19" s="43"/>
      <c r="DFY19" s="43"/>
      <c r="DFZ19" s="43"/>
      <c r="DGA19" s="43"/>
      <c r="DGB19" s="43"/>
      <c r="DGC19" s="43"/>
      <c r="DGD19" s="43"/>
      <c r="DGE19" s="43"/>
      <c r="DGF19" s="43"/>
      <c r="DGG19" s="43"/>
      <c r="DGH19" s="43"/>
      <c r="DGI19" s="43"/>
      <c r="DGJ19" s="43"/>
      <c r="DGK19" s="43"/>
      <c r="DGL19" s="43"/>
      <c r="DGM19" s="43"/>
      <c r="DGN19" s="43"/>
      <c r="DGO19" s="43"/>
      <c r="DGP19" s="43"/>
      <c r="DGQ19" s="43"/>
      <c r="DGR19" s="43"/>
      <c r="DGS19" s="43"/>
      <c r="DGT19" s="43"/>
      <c r="DGU19" s="43"/>
      <c r="DGV19" s="43"/>
      <c r="DGW19" s="43"/>
      <c r="DGX19" s="43"/>
      <c r="DGY19" s="43"/>
      <c r="DGZ19" s="43"/>
      <c r="DHA19" s="43"/>
      <c r="DHB19" s="43"/>
      <c r="DHC19" s="43"/>
      <c r="DHD19" s="43"/>
      <c r="DHE19" s="43"/>
      <c r="DHF19" s="43"/>
      <c r="DHG19" s="43"/>
      <c r="DHH19" s="43"/>
      <c r="DHI19" s="43"/>
      <c r="DHJ19" s="43"/>
      <c r="DHK19" s="43"/>
      <c r="DHL19" s="43"/>
      <c r="DHM19" s="43"/>
      <c r="DHN19" s="43"/>
      <c r="DHO19" s="43"/>
      <c r="DHP19" s="43"/>
      <c r="DHQ19" s="43"/>
      <c r="DHR19" s="43"/>
      <c r="DHS19" s="43"/>
      <c r="DHT19" s="43"/>
      <c r="DHU19" s="43"/>
      <c r="DHV19" s="43"/>
      <c r="DHW19" s="43"/>
      <c r="DHX19" s="43"/>
      <c r="DHY19" s="43"/>
      <c r="DHZ19" s="43"/>
      <c r="DIA19" s="43"/>
      <c r="DIB19" s="43"/>
      <c r="DIC19" s="43"/>
      <c r="DID19" s="43"/>
      <c r="DIE19" s="43"/>
      <c r="DIF19" s="43"/>
      <c r="DIG19" s="43"/>
      <c r="DIH19" s="43"/>
      <c r="DII19" s="43"/>
      <c r="DIJ19" s="43"/>
      <c r="DIK19" s="43"/>
      <c r="DIL19" s="43"/>
      <c r="DIM19" s="43"/>
      <c r="DIN19" s="43"/>
      <c r="DIO19" s="43"/>
      <c r="DIP19" s="43"/>
      <c r="DIQ19" s="43"/>
      <c r="DIR19" s="43"/>
      <c r="DIS19" s="43"/>
      <c r="DIT19" s="43"/>
      <c r="DIU19" s="43"/>
      <c r="DIV19" s="43"/>
      <c r="DIW19" s="43"/>
      <c r="DIX19" s="43"/>
      <c r="DIY19" s="43"/>
      <c r="DIZ19" s="43"/>
      <c r="DJA19" s="43"/>
      <c r="DJB19" s="43"/>
      <c r="DJC19" s="43"/>
      <c r="DJD19" s="43"/>
      <c r="DJE19" s="43"/>
      <c r="DJF19" s="43"/>
      <c r="DJG19" s="43"/>
      <c r="DJH19" s="43"/>
      <c r="DJI19" s="43"/>
      <c r="DJJ19" s="43"/>
      <c r="DJK19" s="43"/>
      <c r="DJL19" s="43"/>
      <c r="DJM19" s="43"/>
      <c r="DJN19" s="43"/>
      <c r="DJO19" s="43"/>
      <c r="DJP19" s="43"/>
      <c r="DJQ19" s="43"/>
      <c r="DJR19" s="43"/>
      <c r="DJS19" s="43"/>
      <c r="DJT19" s="43"/>
      <c r="DJU19" s="43"/>
      <c r="DJV19" s="43"/>
      <c r="DJW19" s="43"/>
      <c r="DJX19" s="43"/>
      <c r="DJY19" s="43"/>
      <c r="DJZ19" s="43"/>
      <c r="DKA19" s="43"/>
      <c r="DKB19" s="43"/>
      <c r="DKC19" s="43"/>
      <c r="DKD19" s="43"/>
      <c r="DKE19" s="43"/>
      <c r="DKF19" s="43"/>
      <c r="DKG19" s="43"/>
      <c r="DKH19" s="43"/>
      <c r="DKI19" s="43"/>
      <c r="DKJ19" s="43"/>
      <c r="DKK19" s="43"/>
      <c r="DKL19" s="43"/>
      <c r="DKM19" s="43"/>
      <c r="DKN19" s="43"/>
      <c r="DKO19" s="43"/>
      <c r="DKP19" s="43"/>
      <c r="DKQ19" s="43"/>
      <c r="DKR19" s="43"/>
      <c r="DKS19" s="43"/>
      <c r="DKT19" s="43"/>
      <c r="DKU19" s="43"/>
      <c r="DKV19" s="43"/>
      <c r="DKW19" s="43"/>
      <c r="DKX19" s="43"/>
      <c r="DKY19" s="43"/>
      <c r="DKZ19" s="43"/>
      <c r="DLA19" s="43"/>
      <c r="DLB19" s="43"/>
      <c r="DLC19" s="43"/>
      <c r="DLD19" s="43"/>
      <c r="DLE19" s="43"/>
      <c r="DLF19" s="43"/>
      <c r="DLG19" s="43"/>
      <c r="DLH19" s="43"/>
      <c r="DLI19" s="43"/>
      <c r="DLJ19" s="43"/>
      <c r="DLK19" s="43"/>
      <c r="DLL19" s="43"/>
      <c r="DLM19" s="43"/>
      <c r="DLN19" s="43"/>
      <c r="DLO19" s="43"/>
      <c r="DLP19" s="43"/>
      <c r="DLQ19" s="43"/>
      <c r="DLR19" s="43"/>
      <c r="DLS19" s="43"/>
      <c r="DLT19" s="43"/>
      <c r="DLU19" s="43"/>
      <c r="DLV19" s="43"/>
      <c r="DLW19" s="43"/>
      <c r="DLX19" s="43"/>
      <c r="DLY19" s="43"/>
      <c r="DLZ19" s="43"/>
      <c r="DMA19" s="43"/>
      <c r="DMB19" s="43"/>
      <c r="DMC19" s="43"/>
      <c r="DMD19" s="43"/>
      <c r="DME19" s="43"/>
      <c r="DMF19" s="43"/>
      <c r="DMG19" s="43"/>
      <c r="DMH19" s="43"/>
      <c r="DMI19" s="43"/>
      <c r="DMJ19" s="43"/>
      <c r="DMK19" s="43"/>
      <c r="DML19" s="43"/>
      <c r="DMM19" s="43"/>
      <c r="DMN19" s="43"/>
      <c r="DMO19" s="43"/>
      <c r="DMP19" s="43"/>
      <c r="DMQ19" s="43"/>
      <c r="DMR19" s="43"/>
      <c r="DMS19" s="43"/>
      <c r="DMT19" s="43"/>
      <c r="DMU19" s="43"/>
      <c r="DMV19" s="43"/>
      <c r="DMW19" s="43"/>
      <c r="DMX19" s="43"/>
      <c r="DMY19" s="43"/>
      <c r="DMZ19" s="43"/>
      <c r="DNA19" s="43"/>
      <c r="DNB19" s="43"/>
      <c r="DNC19" s="43"/>
      <c r="DND19" s="43"/>
      <c r="DNE19" s="43"/>
      <c r="DNF19" s="43"/>
      <c r="DNG19" s="43"/>
      <c r="DNH19" s="43"/>
      <c r="DNI19" s="43"/>
      <c r="DNJ19" s="43"/>
      <c r="DNK19" s="43"/>
      <c r="DNL19" s="43"/>
      <c r="DNM19" s="43"/>
      <c r="DNN19" s="43"/>
      <c r="DNO19" s="43"/>
      <c r="DNP19" s="43"/>
      <c r="DNQ19" s="43"/>
      <c r="DNR19" s="43"/>
      <c r="DNS19" s="43"/>
      <c r="DNT19" s="43"/>
      <c r="DNU19" s="43"/>
      <c r="DNV19" s="43"/>
      <c r="DNW19" s="43"/>
      <c r="DNX19" s="43"/>
      <c r="DNY19" s="43"/>
      <c r="DNZ19" s="43"/>
      <c r="DOA19" s="43"/>
      <c r="DOB19" s="43"/>
      <c r="DOC19" s="43"/>
      <c r="DOD19" s="43"/>
      <c r="DOE19" s="43"/>
      <c r="DOF19" s="43"/>
      <c r="DOG19" s="43"/>
      <c r="DOH19" s="43"/>
      <c r="DOI19" s="43"/>
      <c r="DOJ19" s="43"/>
      <c r="DOK19" s="43"/>
      <c r="DOL19" s="43"/>
      <c r="DOM19" s="43"/>
      <c r="DON19" s="43"/>
      <c r="DOO19" s="43"/>
      <c r="DOP19" s="43"/>
      <c r="DOQ19" s="43"/>
      <c r="DOR19" s="43"/>
      <c r="DOS19" s="43"/>
      <c r="DOT19" s="43"/>
      <c r="DOU19" s="43"/>
      <c r="DOV19" s="43"/>
      <c r="DOW19" s="43"/>
      <c r="DOX19" s="43"/>
      <c r="DOY19" s="43"/>
      <c r="DOZ19" s="43"/>
      <c r="DPA19" s="43"/>
      <c r="DPB19" s="43"/>
      <c r="DPC19" s="43"/>
      <c r="DPD19" s="43"/>
      <c r="DPE19" s="43"/>
      <c r="DPF19" s="43"/>
      <c r="DPG19" s="43"/>
      <c r="DPH19" s="43"/>
      <c r="DPI19" s="43"/>
      <c r="DPJ19" s="43"/>
      <c r="DPK19" s="43"/>
      <c r="DPL19" s="43"/>
      <c r="DPM19" s="43"/>
      <c r="DPN19" s="43"/>
      <c r="DPO19" s="43"/>
      <c r="DPP19" s="43"/>
      <c r="DPQ19" s="43"/>
      <c r="DPR19" s="43"/>
      <c r="DPS19" s="43"/>
      <c r="DPT19" s="43"/>
      <c r="DPU19" s="43"/>
      <c r="DPV19" s="43"/>
      <c r="DPW19" s="43"/>
      <c r="DPX19" s="43"/>
      <c r="DPY19" s="43"/>
      <c r="DPZ19" s="43"/>
      <c r="DQA19" s="43"/>
      <c r="DQB19" s="43"/>
      <c r="DQC19" s="43"/>
      <c r="DQD19" s="43"/>
      <c r="DQE19" s="43"/>
      <c r="DQF19" s="43"/>
      <c r="DQG19" s="43"/>
      <c r="DQH19" s="43"/>
      <c r="DQI19" s="43"/>
      <c r="DQJ19" s="43"/>
      <c r="DQK19" s="43"/>
      <c r="DQL19" s="43"/>
      <c r="DQM19" s="43"/>
      <c r="DQN19" s="43"/>
      <c r="DQO19" s="43"/>
      <c r="DQP19" s="43"/>
      <c r="DQQ19" s="43"/>
      <c r="DQR19" s="43"/>
      <c r="DQS19" s="43"/>
      <c r="DQT19" s="43"/>
      <c r="DQU19" s="43"/>
      <c r="DQV19" s="43"/>
      <c r="DQW19" s="43"/>
      <c r="DQX19" s="43"/>
      <c r="DQY19" s="43"/>
      <c r="DQZ19" s="43"/>
      <c r="DRA19" s="43"/>
      <c r="DRB19" s="43"/>
      <c r="DRC19" s="43"/>
      <c r="DRD19" s="43"/>
      <c r="DRE19" s="43"/>
      <c r="DRF19" s="43"/>
      <c r="DRG19" s="43"/>
      <c r="DRH19" s="43"/>
      <c r="DRI19" s="43"/>
      <c r="DRJ19" s="43"/>
      <c r="DRK19" s="43"/>
      <c r="DRL19" s="43"/>
      <c r="DRM19" s="43"/>
      <c r="DRN19" s="43"/>
      <c r="DRO19" s="43"/>
      <c r="DRP19" s="43"/>
      <c r="DRQ19" s="43"/>
      <c r="DRR19" s="43"/>
      <c r="DRS19" s="43"/>
      <c r="DRT19" s="43"/>
      <c r="DRU19" s="43"/>
      <c r="DRV19" s="43"/>
      <c r="DRW19" s="43"/>
      <c r="DRX19" s="43"/>
      <c r="DRY19" s="43"/>
      <c r="DRZ19" s="43"/>
      <c r="DSA19" s="43"/>
      <c r="DSB19" s="43"/>
      <c r="DSC19" s="43"/>
      <c r="DSD19" s="43"/>
      <c r="DSE19" s="43"/>
      <c r="DSF19" s="43"/>
      <c r="DSG19" s="43"/>
      <c r="DSH19" s="43"/>
      <c r="DSI19" s="43"/>
      <c r="DSJ19" s="43"/>
      <c r="DSK19" s="43"/>
      <c r="DSL19" s="43"/>
      <c r="DSM19" s="43"/>
      <c r="DSN19" s="43"/>
      <c r="DSO19" s="43"/>
      <c r="DSP19" s="43"/>
      <c r="DSQ19" s="43"/>
      <c r="DSR19" s="43"/>
      <c r="DSS19" s="43"/>
      <c r="DST19" s="43"/>
      <c r="DSU19" s="43"/>
      <c r="DSV19" s="43"/>
      <c r="DSW19" s="43"/>
      <c r="DSX19" s="43"/>
      <c r="DSY19" s="43"/>
      <c r="DSZ19" s="43"/>
      <c r="DTA19" s="43"/>
      <c r="DTB19" s="43"/>
      <c r="DTC19" s="43"/>
      <c r="DTD19" s="43"/>
      <c r="DTE19" s="43"/>
      <c r="DTF19" s="43"/>
      <c r="DTG19" s="43"/>
      <c r="DTH19" s="43"/>
      <c r="DTI19" s="43"/>
      <c r="DTJ19" s="43"/>
      <c r="DTK19" s="43"/>
      <c r="DTL19" s="43"/>
      <c r="DTM19" s="43"/>
      <c r="DTN19" s="43"/>
      <c r="DTO19" s="43"/>
      <c r="DTP19" s="43"/>
      <c r="DTQ19" s="43"/>
      <c r="DTR19" s="43"/>
      <c r="DTS19" s="43"/>
      <c r="DTT19" s="43"/>
      <c r="DTU19" s="43"/>
      <c r="DTV19" s="43"/>
      <c r="DTW19" s="43"/>
      <c r="DTX19" s="43"/>
      <c r="DTY19" s="43"/>
      <c r="DTZ19" s="43"/>
      <c r="DUA19" s="43"/>
      <c r="DUB19" s="43"/>
      <c r="DUC19" s="43"/>
      <c r="DUD19" s="43"/>
      <c r="DUE19" s="43"/>
      <c r="DUF19" s="43"/>
      <c r="DUG19" s="43"/>
      <c r="DUH19" s="43"/>
      <c r="DUI19" s="43"/>
      <c r="DUJ19" s="43"/>
      <c r="DUK19" s="43"/>
      <c r="DUL19" s="43"/>
      <c r="DUM19" s="43"/>
      <c r="DUN19" s="43"/>
      <c r="DUO19" s="43"/>
      <c r="DUP19" s="43"/>
      <c r="DUQ19" s="43"/>
      <c r="DUR19" s="43"/>
      <c r="DUS19" s="43"/>
      <c r="DUT19" s="43"/>
      <c r="DUU19" s="43"/>
      <c r="DUV19" s="43"/>
      <c r="DUW19" s="43"/>
      <c r="DUX19" s="43"/>
      <c r="DUY19" s="43"/>
      <c r="DUZ19" s="43"/>
      <c r="DVA19" s="43"/>
      <c r="DVB19" s="43"/>
      <c r="DVC19" s="43"/>
      <c r="DVD19" s="43"/>
      <c r="DVE19" s="43"/>
      <c r="DVF19" s="43"/>
      <c r="DVG19" s="43"/>
      <c r="DVH19" s="43"/>
      <c r="DVI19" s="43"/>
      <c r="DVJ19" s="43"/>
      <c r="DVK19" s="43"/>
      <c r="DVL19" s="43"/>
      <c r="DVM19" s="43"/>
      <c r="DVN19" s="43"/>
      <c r="DVO19" s="43"/>
      <c r="DVP19" s="43"/>
      <c r="DVQ19" s="43"/>
      <c r="DVR19" s="43"/>
      <c r="DVS19" s="43"/>
      <c r="DVT19" s="43"/>
      <c r="DVU19" s="43"/>
      <c r="DVV19" s="43"/>
      <c r="DVW19" s="43"/>
      <c r="DVX19" s="43"/>
      <c r="DVY19" s="43"/>
      <c r="DVZ19" s="43"/>
      <c r="DWA19" s="43"/>
      <c r="DWB19" s="43"/>
      <c r="DWC19" s="43"/>
      <c r="DWD19" s="43"/>
      <c r="DWE19" s="43"/>
      <c r="DWF19" s="43"/>
      <c r="DWG19" s="43"/>
      <c r="DWH19" s="43"/>
      <c r="DWI19" s="43"/>
      <c r="DWJ19" s="43"/>
      <c r="DWK19" s="43"/>
      <c r="DWL19" s="43"/>
      <c r="DWM19" s="43"/>
      <c r="DWN19" s="43"/>
      <c r="DWO19" s="43"/>
      <c r="DWP19" s="43"/>
      <c r="DWQ19" s="43"/>
    </row>
    <row r="20" spans="1:3319">
      <c r="A20" s="35" t="s">
        <v>61</v>
      </c>
      <c r="B20" s="36" t="s">
        <v>62</v>
      </c>
      <c r="C20" s="37" t="s">
        <v>12</v>
      </c>
      <c r="D20" s="36" t="s">
        <v>63</v>
      </c>
      <c r="E20" s="48" t="s">
        <v>45</v>
      </c>
      <c r="F20" s="48" t="s">
        <v>45</v>
      </c>
    </row>
    <row r="21" spans="1:3319" s="56" customFormat="1">
      <c r="A21" s="53" t="s">
        <v>64</v>
      </c>
      <c r="B21" s="54" t="s">
        <v>65</v>
      </c>
      <c r="C21" s="57" t="s">
        <v>7</v>
      </c>
      <c r="D21" s="54" t="s">
        <v>66</v>
      </c>
      <c r="E21" s="58" t="s">
        <v>67</v>
      </c>
      <c r="F21" s="58" t="s">
        <v>67</v>
      </c>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c r="EM21" s="43"/>
      <c r="EN21" s="43"/>
      <c r="EO21" s="43"/>
      <c r="EP21" s="43"/>
      <c r="EQ21" s="43"/>
      <c r="ER21" s="43"/>
      <c r="ES21" s="43"/>
      <c r="ET21" s="43"/>
      <c r="EU21" s="43"/>
      <c r="EV21" s="43"/>
      <c r="EW21" s="43"/>
      <c r="EX21" s="43"/>
      <c r="EY21" s="43"/>
      <c r="EZ21" s="43"/>
      <c r="FA21" s="43"/>
      <c r="FB21" s="43"/>
      <c r="FC21" s="43"/>
      <c r="FD21" s="43"/>
      <c r="FE21" s="43"/>
      <c r="FF21" s="43"/>
      <c r="FG21" s="43"/>
      <c r="FH21" s="43"/>
      <c r="FI21" s="43"/>
      <c r="FJ21" s="43"/>
      <c r="FK21" s="43"/>
      <c r="FL21" s="43"/>
      <c r="FM21" s="43"/>
      <c r="FN21" s="43"/>
      <c r="FO21" s="43"/>
      <c r="FP21" s="43"/>
      <c r="FQ21" s="43"/>
      <c r="FR21" s="43"/>
      <c r="FS21" s="43"/>
      <c r="FT21" s="43"/>
      <c r="FU21" s="43"/>
      <c r="FV21" s="43"/>
      <c r="FW21" s="43"/>
      <c r="FX21" s="43"/>
      <c r="FY21" s="43"/>
      <c r="FZ21" s="43"/>
      <c r="GA21" s="43"/>
      <c r="GB21" s="43"/>
      <c r="GC21" s="43"/>
      <c r="GD21" s="43"/>
      <c r="GE21" s="43"/>
      <c r="GF21" s="43"/>
      <c r="GG21" s="43"/>
      <c r="GH21" s="43"/>
      <c r="GI21" s="43"/>
      <c r="GJ21" s="43"/>
      <c r="GK21" s="43"/>
      <c r="GL21" s="43"/>
      <c r="GM21" s="43"/>
      <c r="GN21" s="43"/>
      <c r="GO21" s="43"/>
      <c r="GP21" s="43"/>
      <c r="GQ21" s="43"/>
      <c r="GR21" s="43"/>
      <c r="GS21" s="43"/>
      <c r="GT21" s="43"/>
      <c r="GU21" s="43"/>
      <c r="GV21" s="43"/>
      <c r="GW21" s="43"/>
      <c r="GX21" s="43"/>
      <c r="GY21" s="43"/>
      <c r="GZ21" s="43"/>
      <c r="HA21" s="43"/>
      <c r="HB21" s="43"/>
      <c r="HC21" s="43"/>
      <c r="HD21" s="43"/>
      <c r="HE21" s="43"/>
      <c r="HF21" s="43"/>
      <c r="HG21" s="43"/>
      <c r="HH21" s="43"/>
      <c r="HI21" s="43"/>
      <c r="HJ21" s="43"/>
      <c r="HK21" s="43"/>
      <c r="HL21" s="43"/>
      <c r="HM21" s="43"/>
      <c r="HN21" s="43"/>
      <c r="HO21" s="43"/>
      <c r="HP21" s="43"/>
      <c r="HQ21" s="43"/>
      <c r="HR21" s="43"/>
      <c r="HS21" s="43"/>
      <c r="HT21" s="43"/>
      <c r="HU21" s="43"/>
      <c r="HV21" s="43"/>
      <c r="HW21" s="43"/>
      <c r="HX21" s="43"/>
      <c r="HY21" s="43"/>
      <c r="HZ21" s="43"/>
      <c r="IA21" s="43"/>
      <c r="IB21" s="43"/>
      <c r="IC21" s="43"/>
      <c r="ID21" s="43"/>
      <c r="IE21" s="43"/>
      <c r="IF21" s="43"/>
      <c r="IG21" s="43"/>
      <c r="IH21" s="43"/>
      <c r="II21" s="43"/>
      <c r="IJ21" s="43"/>
      <c r="IK21" s="43"/>
      <c r="IL21" s="43"/>
      <c r="IM21" s="43"/>
      <c r="IN21" s="43"/>
      <c r="IO21" s="43"/>
      <c r="IP21" s="43"/>
      <c r="IQ21" s="43"/>
      <c r="IR21" s="43"/>
      <c r="IS21" s="43"/>
      <c r="IT21" s="43"/>
      <c r="IU21" s="43"/>
      <c r="IV21" s="43"/>
      <c r="IW21" s="43"/>
      <c r="IX21" s="43"/>
      <c r="IY21" s="43"/>
      <c r="IZ21" s="43"/>
      <c r="JA21" s="43"/>
      <c r="JB21" s="43"/>
      <c r="JC21" s="43"/>
      <c r="JD21" s="43"/>
      <c r="JE21" s="43"/>
      <c r="JF21" s="43"/>
      <c r="JG21" s="43"/>
      <c r="JH21" s="43"/>
      <c r="JI21" s="43"/>
      <c r="JJ21" s="43"/>
      <c r="JK21" s="43"/>
      <c r="JL21" s="43"/>
      <c r="JM21" s="43"/>
      <c r="JN21" s="43"/>
      <c r="JO21" s="43"/>
      <c r="JP21" s="43"/>
      <c r="JQ21" s="43"/>
      <c r="JR21" s="43"/>
      <c r="JS21" s="43"/>
      <c r="JT21" s="43"/>
      <c r="JU21" s="43"/>
      <c r="JV21" s="43"/>
      <c r="JW21" s="43"/>
      <c r="JX21" s="43"/>
      <c r="JY21" s="43"/>
      <c r="JZ21" s="43"/>
      <c r="KA21" s="43"/>
      <c r="KB21" s="43"/>
      <c r="KC21" s="43"/>
      <c r="KD21" s="43"/>
      <c r="KE21" s="43"/>
      <c r="KF21" s="43"/>
      <c r="KG21" s="43"/>
      <c r="KH21" s="43"/>
      <c r="KI21" s="43"/>
      <c r="KJ21" s="43"/>
      <c r="KK21" s="43"/>
      <c r="KL21" s="43"/>
      <c r="KM21" s="43"/>
      <c r="KN21" s="43"/>
      <c r="KO21" s="43"/>
      <c r="KP21" s="43"/>
      <c r="KQ21" s="43"/>
      <c r="KR21" s="43"/>
      <c r="KS21" s="43"/>
      <c r="KT21" s="43"/>
      <c r="KU21" s="43"/>
      <c r="KV21" s="43"/>
      <c r="KW21" s="43"/>
      <c r="KX21" s="43"/>
      <c r="KY21" s="43"/>
      <c r="KZ21" s="43"/>
      <c r="LA21" s="43"/>
      <c r="LB21" s="43"/>
      <c r="LC21" s="43"/>
      <c r="LD21" s="43"/>
      <c r="LE21" s="43"/>
      <c r="LF21" s="43"/>
      <c r="LG21" s="43"/>
      <c r="LH21" s="43"/>
      <c r="LI21" s="43"/>
      <c r="LJ21" s="43"/>
      <c r="LK21" s="43"/>
      <c r="LL21" s="43"/>
      <c r="LM21" s="43"/>
      <c r="LN21" s="43"/>
      <c r="LO21" s="43"/>
      <c r="LP21" s="43"/>
      <c r="LQ21" s="43"/>
      <c r="LR21" s="43"/>
      <c r="LS21" s="43"/>
      <c r="LT21" s="43"/>
      <c r="LU21" s="43"/>
      <c r="LV21" s="43"/>
      <c r="LW21" s="43"/>
      <c r="LX21" s="43"/>
      <c r="LY21" s="43"/>
      <c r="LZ21" s="43"/>
      <c r="MA21" s="43"/>
      <c r="MB21" s="43"/>
      <c r="MC21" s="43"/>
      <c r="MD21" s="43"/>
      <c r="ME21" s="43"/>
      <c r="MF21" s="43"/>
      <c r="MG21" s="43"/>
      <c r="MH21" s="43"/>
      <c r="MI21" s="43"/>
      <c r="MJ21" s="43"/>
      <c r="MK21" s="43"/>
      <c r="ML21" s="43"/>
      <c r="MM21" s="43"/>
      <c r="MN21" s="43"/>
      <c r="MO21" s="43"/>
      <c r="MP21" s="43"/>
      <c r="MQ21" s="43"/>
      <c r="MR21" s="43"/>
      <c r="MS21" s="43"/>
      <c r="MT21" s="43"/>
      <c r="MU21" s="43"/>
      <c r="MV21" s="43"/>
      <c r="MW21" s="43"/>
      <c r="MX21" s="43"/>
      <c r="MY21" s="43"/>
      <c r="MZ21" s="43"/>
      <c r="NA21" s="43"/>
      <c r="NB21" s="43"/>
      <c r="NC21" s="43"/>
      <c r="ND21" s="43"/>
      <c r="NE21" s="43"/>
      <c r="NF21" s="43"/>
      <c r="NG21" s="43"/>
      <c r="NH21" s="43"/>
      <c r="NI21" s="43"/>
      <c r="NJ21" s="43"/>
      <c r="NK21" s="43"/>
      <c r="NL21" s="43"/>
      <c r="NM21" s="43"/>
      <c r="NN21" s="43"/>
      <c r="NO21" s="43"/>
      <c r="NP21" s="43"/>
      <c r="NQ21" s="43"/>
      <c r="NR21" s="43"/>
      <c r="NS21" s="43"/>
      <c r="NT21" s="43"/>
      <c r="NU21" s="43"/>
      <c r="NV21" s="43"/>
      <c r="NW21" s="43"/>
      <c r="NX21" s="43"/>
      <c r="NY21" s="43"/>
      <c r="NZ21" s="43"/>
      <c r="OA21" s="43"/>
      <c r="OB21" s="43"/>
      <c r="OC21" s="43"/>
      <c r="OD21" s="43"/>
      <c r="OE21" s="43"/>
      <c r="OF21" s="43"/>
      <c r="OG21" s="43"/>
      <c r="OH21" s="43"/>
      <c r="OI21" s="43"/>
      <c r="OJ21" s="43"/>
      <c r="OK21" s="43"/>
      <c r="OL21" s="43"/>
      <c r="OM21" s="43"/>
      <c r="ON21" s="43"/>
      <c r="OO21" s="43"/>
      <c r="OP21" s="43"/>
      <c r="OQ21" s="43"/>
      <c r="OR21" s="43"/>
      <c r="OS21" s="43"/>
      <c r="OT21" s="43"/>
      <c r="OU21" s="43"/>
      <c r="OV21" s="43"/>
      <c r="OW21" s="43"/>
      <c r="OX21" s="43"/>
      <c r="OY21" s="43"/>
      <c r="OZ21" s="43"/>
      <c r="PA21" s="43"/>
      <c r="PB21" s="43"/>
      <c r="PC21" s="43"/>
      <c r="PD21" s="43"/>
      <c r="PE21" s="43"/>
      <c r="PF21" s="43"/>
      <c r="PG21" s="43"/>
      <c r="PH21" s="43"/>
      <c r="PI21" s="43"/>
      <c r="PJ21" s="43"/>
      <c r="PK21" s="43"/>
      <c r="PL21" s="43"/>
      <c r="PM21" s="43"/>
      <c r="PN21" s="43"/>
      <c r="PO21" s="43"/>
      <c r="PP21" s="43"/>
      <c r="PQ21" s="43"/>
      <c r="PR21" s="43"/>
      <c r="PS21" s="43"/>
      <c r="PT21" s="43"/>
      <c r="PU21" s="43"/>
      <c r="PV21" s="43"/>
      <c r="PW21" s="43"/>
      <c r="PX21" s="43"/>
      <c r="PY21" s="43"/>
      <c r="PZ21" s="43"/>
      <c r="QA21" s="43"/>
      <c r="QB21" s="43"/>
      <c r="QC21" s="43"/>
      <c r="QD21" s="43"/>
      <c r="QE21" s="43"/>
      <c r="QF21" s="43"/>
      <c r="QG21" s="43"/>
      <c r="QH21" s="43"/>
      <c r="QI21" s="43"/>
      <c r="QJ21" s="43"/>
      <c r="QK21" s="43"/>
      <c r="QL21" s="43"/>
      <c r="QM21" s="43"/>
      <c r="QN21" s="43"/>
      <c r="QO21" s="43"/>
      <c r="QP21" s="43"/>
      <c r="QQ21" s="43"/>
      <c r="QR21" s="43"/>
      <c r="QS21" s="43"/>
      <c r="QT21" s="43"/>
      <c r="QU21" s="43"/>
      <c r="QV21" s="43"/>
      <c r="QW21" s="43"/>
      <c r="QX21" s="43"/>
      <c r="QY21" s="43"/>
      <c r="QZ21" s="43"/>
      <c r="RA21" s="43"/>
      <c r="RB21" s="43"/>
      <c r="RC21" s="43"/>
      <c r="RD21" s="43"/>
      <c r="RE21" s="43"/>
      <c r="RF21" s="43"/>
      <c r="RG21" s="43"/>
      <c r="RH21" s="43"/>
      <c r="RI21" s="43"/>
      <c r="RJ21" s="43"/>
      <c r="RK21" s="43"/>
      <c r="RL21" s="43"/>
      <c r="RM21" s="43"/>
      <c r="RN21" s="43"/>
      <c r="RO21" s="43"/>
      <c r="RP21" s="43"/>
      <c r="RQ21" s="43"/>
      <c r="RR21" s="43"/>
      <c r="RS21" s="43"/>
      <c r="RT21" s="43"/>
      <c r="RU21" s="43"/>
      <c r="RV21" s="43"/>
      <c r="RW21" s="43"/>
      <c r="RX21" s="43"/>
      <c r="RY21" s="43"/>
      <c r="RZ21" s="43"/>
      <c r="SA21" s="43"/>
      <c r="SB21" s="43"/>
      <c r="SC21" s="43"/>
      <c r="SD21" s="43"/>
      <c r="SE21" s="43"/>
      <c r="SF21" s="43"/>
      <c r="SG21" s="43"/>
      <c r="SH21" s="43"/>
      <c r="SI21" s="43"/>
      <c r="SJ21" s="43"/>
      <c r="SK21" s="43"/>
      <c r="SL21" s="43"/>
      <c r="SM21" s="43"/>
      <c r="SN21" s="43"/>
      <c r="SO21" s="43"/>
      <c r="SP21" s="43"/>
      <c r="SQ21" s="43"/>
      <c r="SR21" s="43"/>
      <c r="SS21" s="43"/>
      <c r="ST21" s="43"/>
      <c r="SU21" s="43"/>
      <c r="SV21" s="43"/>
      <c r="SW21" s="43"/>
      <c r="SX21" s="43"/>
      <c r="SY21" s="43"/>
      <c r="SZ21" s="43"/>
      <c r="TA21" s="43"/>
      <c r="TB21" s="43"/>
      <c r="TC21" s="43"/>
      <c r="TD21" s="43"/>
      <c r="TE21" s="43"/>
      <c r="TF21" s="43"/>
      <c r="TG21" s="43"/>
      <c r="TH21" s="43"/>
      <c r="TI21" s="43"/>
      <c r="TJ21" s="43"/>
      <c r="TK21" s="43"/>
      <c r="TL21" s="43"/>
      <c r="TM21" s="43"/>
      <c r="TN21" s="43"/>
      <c r="TO21" s="43"/>
      <c r="TP21" s="43"/>
      <c r="TQ21" s="43"/>
      <c r="TR21" s="43"/>
      <c r="TS21" s="43"/>
      <c r="TT21" s="43"/>
      <c r="TU21" s="43"/>
      <c r="TV21" s="43"/>
      <c r="TW21" s="43"/>
      <c r="TX21" s="43"/>
      <c r="TY21" s="43"/>
      <c r="TZ21" s="43"/>
      <c r="UA21" s="43"/>
      <c r="UB21" s="43"/>
      <c r="UC21" s="43"/>
      <c r="UD21" s="43"/>
      <c r="UE21" s="43"/>
      <c r="UF21" s="43"/>
      <c r="UG21" s="43"/>
      <c r="UH21" s="43"/>
      <c r="UI21" s="43"/>
      <c r="UJ21" s="43"/>
      <c r="UK21" s="43"/>
      <c r="UL21" s="43"/>
      <c r="UM21" s="43"/>
      <c r="UN21" s="43"/>
      <c r="UO21" s="43"/>
      <c r="UP21" s="43"/>
      <c r="UQ21" s="43"/>
      <c r="UR21" s="43"/>
      <c r="US21" s="43"/>
      <c r="UT21" s="43"/>
      <c r="UU21" s="43"/>
      <c r="UV21" s="43"/>
      <c r="UW21" s="43"/>
      <c r="UX21" s="43"/>
      <c r="UY21" s="43"/>
      <c r="UZ21" s="43"/>
      <c r="VA21" s="43"/>
      <c r="VB21" s="43"/>
      <c r="VC21" s="43"/>
      <c r="VD21" s="43"/>
      <c r="VE21" s="43"/>
      <c r="VF21" s="43"/>
      <c r="VG21" s="43"/>
      <c r="VH21" s="43"/>
      <c r="VI21" s="43"/>
      <c r="VJ21" s="43"/>
      <c r="VK21" s="43"/>
      <c r="VL21" s="43"/>
      <c r="VM21" s="43"/>
      <c r="VN21" s="43"/>
      <c r="VO21" s="43"/>
      <c r="VP21" s="43"/>
      <c r="VQ21" s="43"/>
      <c r="VR21" s="43"/>
      <c r="VS21" s="43"/>
      <c r="VT21" s="43"/>
      <c r="VU21" s="43"/>
      <c r="VV21" s="43"/>
      <c r="VW21" s="43"/>
      <c r="VX21" s="43"/>
      <c r="VY21" s="43"/>
      <c r="VZ21" s="43"/>
      <c r="WA21" s="43"/>
      <c r="WB21" s="43"/>
      <c r="WC21" s="43"/>
      <c r="WD21" s="43"/>
      <c r="WE21" s="43"/>
      <c r="WF21" s="43"/>
      <c r="WG21" s="43"/>
      <c r="WH21" s="43"/>
      <c r="WI21" s="43"/>
      <c r="WJ21" s="43"/>
      <c r="WK21" s="43"/>
      <c r="WL21" s="43"/>
      <c r="WM21" s="43"/>
      <c r="WN21" s="43"/>
      <c r="WO21" s="43"/>
      <c r="WP21" s="43"/>
      <c r="WQ21" s="43"/>
      <c r="WR21" s="43"/>
      <c r="WS21" s="43"/>
      <c r="WT21" s="43"/>
      <c r="WU21" s="43"/>
      <c r="WV21" s="43"/>
      <c r="WW21" s="43"/>
      <c r="WX21" s="43"/>
      <c r="WY21" s="43"/>
      <c r="WZ21" s="43"/>
      <c r="XA21" s="43"/>
      <c r="XB21" s="43"/>
      <c r="XC21" s="43"/>
      <c r="XD21" s="43"/>
      <c r="XE21" s="43"/>
      <c r="XF21" s="43"/>
      <c r="XG21" s="43"/>
      <c r="XH21" s="43"/>
      <c r="XI21" s="43"/>
      <c r="XJ21" s="43"/>
      <c r="XK21" s="43"/>
      <c r="XL21" s="43"/>
      <c r="XM21" s="43"/>
      <c r="XN21" s="43"/>
      <c r="XO21" s="43"/>
      <c r="XP21" s="43"/>
      <c r="XQ21" s="43"/>
      <c r="XR21" s="43"/>
      <c r="XS21" s="43"/>
      <c r="XT21" s="43"/>
      <c r="XU21" s="43"/>
      <c r="XV21" s="43"/>
      <c r="XW21" s="43"/>
      <c r="XX21" s="43"/>
      <c r="XY21" s="43"/>
      <c r="XZ21" s="43"/>
      <c r="YA21" s="43"/>
      <c r="YB21" s="43"/>
      <c r="YC21" s="43"/>
      <c r="YD21" s="43"/>
      <c r="YE21" s="43"/>
      <c r="YF21" s="43"/>
      <c r="YG21" s="43"/>
      <c r="YH21" s="43"/>
      <c r="YI21" s="43"/>
      <c r="YJ21" s="43"/>
      <c r="YK21" s="43"/>
      <c r="YL21" s="43"/>
      <c r="YM21" s="43"/>
      <c r="YN21" s="43"/>
      <c r="YO21" s="43"/>
      <c r="YP21" s="43"/>
      <c r="YQ21" s="43"/>
      <c r="YR21" s="43"/>
      <c r="YS21" s="43"/>
      <c r="YT21" s="43"/>
      <c r="YU21" s="43"/>
      <c r="YV21" s="43"/>
      <c r="YW21" s="43"/>
      <c r="YX21" s="43"/>
      <c r="YY21" s="43"/>
      <c r="YZ21" s="43"/>
      <c r="ZA21" s="43"/>
      <c r="ZB21" s="43"/>
      <c r="ZC21" s="43"/>
      <c r="ZD21" s="43"/>
      <c r="ZE21" s="43"/>
      <c r="ZF21" s="43"/>
      <c r="ZG21" s="43"/>
      <c r="ZH21" s="43"/>
      <c r="ZI21" s="43"/>
      <c r="ZJ21" s="43"/>
      <c r="ZK21" s="43"/>
      <c r="ZL21" s="43"/>
      <c r="ZM21" s="43"/>
      <c r="ZN21" s="43"/>
      <c r="ZO21" s="43"/>
      <c r="ZP21" s="43"/>
      <c r="ZQ21" s="43"/>
      <c r="ZR21" s="43"/>
      <c r="ZS21" s="43"/>
      <c r="ZT21" s="43"/>
      <c r="ZU21" s="43"/>
      <c r="ZV21" s="43"/>
      <c r="ZW21" s="43"/>
      <c r="ZX21" s="43"/>
      <c r="ZY21" s="43"/>
      <c r="ZZ21" s="43"/>
      <c r="AAA21" s="43"/>
      <c r="AAB21" s="43"/>
      <c r="AAC21" s="43"/>
      <c r="AAD21" s="43"/>
      <c r="AAE21" s="43"/>
      <c r="AAF21" s="43"/>
      <c r="AAG21" s="43"/>
      <c r="AAH21" s="43"/>
      <c r="AAI21" s="43"/>
      <c r="AAJ21" s="43"/>
      <c r="AAK21" s="43"/>
      <c r="AAL21" s="43"/>
      <c r="AAM21" s="43"/>
      <c r="AAN21" s="43"/>
      <c r="AAO21" s="43"/>
      <c r="AAP21" s="43"/>
      <c r="AAQ21" s="43"/>
      <c r="AAR21" s="43"/>
      <c r="AAS21" s="43"/>
      <c r="AAT21" s="43"/>
      <c r="AAU21" s="43"/>
      <c r="AAV21" s="43"/>
      <c r="AAW21" s="43"/>
      <c r="AAX21" s="43"/>
      <c r="AAY21" s="43"/>
      <c r="AAZ21" s="43"/>
      <c r="ABA21" s="43"/>
      <c r="ABB21" s="43"/>
      <c r="ABC21" s="43"/>
      <c r="ABD21" s="43"/>
      <c r="ABE21" s="43"/>
      <c r="ABF21" s="43"/>
      <c r="ABG21" s="43"/>
      <c r="ABH21" s="43"/>
      <c r="ABI21" s="43"/>
      <c r="ABJ21" s="43"/>
      <c r="ABK21" s="43"/>
      <c r="ABL21" s="43"/>
      <c r="ABM21" s="43"/>
      <c r="ABN21" s="43"/>
      <c r="ABO21" s="43"/>
      <c r="ABP21" s="43"/>
      <c r="ABQ21" s="43"/>
      <c r="ABR21" s="43"/>
      <c r="ABS21" s="43"/>
      <c r="ABT21" s="43"/>
      <c r="ABU21" s="43"/>
      <c r="ABV21" s="43"/>
      <c r="ABW21" s="43"/>
      <c r="ABX21" s="43"/>
      <c r="ABY21" s="43"/>
      <c r="ABZ21" s="43"/>
      <c r="ACA21" s="43"/>
      <c r="ACB21" s="43"/>
      <c r="ACC21" s="43"/>
      <c r="ACD21" s="43"/>
      <c r="ACE21" s="43"/>
      <c r="ACF21" s="43"/>
      <c r="ACG21" s="43"/>
      <c r="ACH21" s="43"/>
      <c r="ACI21" s="43"/>
      <c r="ACJ21" s="43"/>
      <c r="ACK21" s="43"/>
      <c r="ACL21" s="43"/>
      <c r="ACM21" s="43"/>
      <c r="ACN21" s="43"/>
      <c r="ACO21" s="43"/>
      <c r="ACP21" s="43"/>
      <c r="ACQ21" s="43"/>
      <c r="ACR21" s="43"/>
      <c r="ACS21" s="43"/>
      <c r="ACT21" s="43"/>
      <c r="ACU21" s="43"/>
      <c r="ACV21" s="43"/>
      <c r="ACW21" s="43"/>
      <c r="ACX21" s="43"/>
      <c r="ACY21" s="43"/>
      <c r="ACZ21" s="43"/>
      <c r="ADA21" s="43"/>
      <c r="ADB21" s="43"/>
      <c r="ADC21" s="43"/>
      <c r="ADD21" s="43"/>
      <c r="ADE21" s="43"/>
      <c r="ADF21" s="43"/>
      <c r="ADG21" s="43"/>
      <c r="ADH21" s="43"/>
      <c r="ADI21" s="43"/>
      <c r="ADJ21" s="43"/>
      <c r="ADK21" s="43"/>
      <c r="ADL21" s="43"/>
      <c r="ADM21" s="43"/>
      <c r="ADN21" s="43"/>
      <c r="ADO21" s="43"/>
      <c r="ADP21" s="43"/>
      <c r="ADQ21" s="43"/>
      <c r="ADR21" s="43"/>
      <c r="ADS21" s="43"/>
      <c r="ADT21" s="43"/>
      <c r="ADU21" s="43"/>
      <c r="ADV21" s="43"/>
      <c r="ADW21" s="43"/>
      <c r="ADX21" s="43"/>
      <c r="ADY21" s="43"/>
      <c r="ADZ21" s="43"/>
      <c r="AEA21" s="43"/>
      <c r="AEB21" s="43"/>
      <c r="AEC21" s="43"/>
      <c r="AED21" s="43"/>
      <c r="AEE21" s="43"/>
      <c r="AEF21" s="43"/>
      <c r="AEG21" s="43"/>
      <c r="AEH21" s="43"/>
      <c r="AEI21" s="43"/>
      <c r="AEJ21" s="43"/>
      <c r="AEK21" s="43"/>
      <c r="AEL21" s="43"/>
      <c r="AEM21" s="43"/>
      <c r="AEN21" s="43"/>
      <c r="AEO21" s="43"/>
      <c r="AEP21" s="43"/>
      <c r="AEQ21" s="43"/>
      <c r="AER21" s="43"/>
      <c r="AES21" s="43"/>
      <c r="AET21" s="43"/>
      <c r="AEU21" s="43"/>
      <c r="AEV21" s="43"/>
      <c r="AEW21" s="43"/>
      <c r="AEX21" s="43"/>
      <c r="AEY21" s="43"/>
      <c r="AEZ21" s="43"/>
      <c r="AFA21" s="43"/>
      <c r="AFB21" s="43"/>
      <c r="AFC21" s="43"/>
      <c r="AFD21" s="43"/>
      <c r="AFE21" s="43"/>
      <c r="AFF21" s="43"/>
      <c r="AFG21" s="43"/>
      <c r="AFH21" s="43"/>
      <c r="AFI21" s="43"/>
      <c r="AFJ21" s="43"/>
      <c r="AFK21" s="43"/>
      <c r="AFL21" s="43"/>
      <c r="AFM21" s="43"/>
      <c r="AFN21" s="43"/>
      <c r="AFO21" s="43"/>
      <c r="AFP21" s="43"/>
      <c r="AFQ21" s="43"/>
      <c r="AFR21" s="43"/>
      <c r="AFS21" s="43"/>
      <c r="AFT21" s="43"/>
      <c r="AFU21" s="43"/>
      <c r="AFV21" s="43"/>
      <c r="AFW21" s="43"/>
      <c r="AFX21" s="43"/>
      <c r="AFY21" s="43"/>
      <c r="AFZ21" s="43"/>
      <c r="AGA21" s="43"/>
      <c r="AGB21" s="43"/>
      <c r="AGC21" s="43"/>
      <c r="AGD21" s="43"/>
      <c r="AGE21" s="43"/>
      <c r="AGF21" s="43"/>
      <c r="AGG21" s="43"/>
      <c r="AGH21" s="43"/>
      <c r="AGI21" s="43"/>
      <c r="AGJ21" s="43"/>
      <c r="AGK21" s="43"/>
      <c r="AGL21" s="43"/>
      <c r="AGM21" s="43"/>
      <c r="AGN21" s="43"/>
      <c r="AGO21" s="43"/>
      <c r="AGP21" s="43"/>
      <c r="AGQ21" s="43"/>
      <c r="AGR21" s="43"/>
      <c r="AGS21" s="43"/>
      <c r="AGT21" s="43"/>
      <c r="AGU21" s="43"/>
      <c r="AGV21" s="43"/>
      <c r="AGW21" s="43"/>
      <c r="AGX21" s="43"/>
      <c r="AGY21" s="43"/>
      <c r="AGZ21" s="43"/>
      <c r="AHA21" s="43"/>
      <c r="AHB21" s="43"/>
      <c r="AHC21" s="43"/>
      <c r="AHD21" s="43"/>
      <c r="AHE21" s="43"/>
      <c r="AHF21" s="43"/>
      <c r="AHG21" s="43"/>
      <c r="AHH21" s="43"/>
      <c r="AHI21" s="43"/>
      <c r="AHJ21" s="43"/>
      <c r="AHK21" s="43"/>
      <c r="AHL21" s="43"/>
      <c r="AHM21" s="43"/>
      <c r="AHN21" s="43"/>
      <c r="AHO21" s="43"/>
      <c r="AHP21" s="43"/>
      <c r="AHQ21" s="43"/>
      <c r="AHR21" s="43"/>
      <c r="AHS21" s="43"/>
      <c r="AHT21" s="43"/>
      <c r="AHU21" s="43"/>
      <c r="AHV21" s="43"/>
      <c r="AHW21" s="43"/>
      <c r="AHX21" s="43"/>
      <c r="AHY21" s="43"/>
      <c r="AHZ21" s="43"/>
      <c r="AIA21" s="43"/>
      <c r="AIB21" s="43"/>
      <c r="AIC21" s="43"/>
      <c r="AID21" s="43"/>
      <c r="AIE21" s="43"/>
      <c r="AIF21" s="43"/>
      <c r="AIG21" s="43"/>
      <c r="AIH21" s="43"/>
      <c r="AII21" s="43"/>
      <c r="AIJ21" s="43"/>
      <c r="AIK21" s="43"/>
      <c r="AIL21" s="43"/>
      <c r="AIM21" s="43"/>
      <c r="AIN21" s="43"/>
      <c r="AIO21" s="43"/>
      <c r="AIP21" s="43"/>
      <c r="AIQ21" s="43"/>
      <c r="AIR21" s="43"/>
      <c r="AIS21" s="43"/>
      <c r="AIT21" s="43"/>
      <c r="AIU21" s="43"/>
      <c r="AIV21" s="43"/>
      <c r="AIW21" s="43"/>
      <c r="AIX21" s="43"/>
      <c r="AIY21" s="43"/>
      <c r="AIZ21" s="43"/>
      <c r="AJA21" s="43"/>
      <c r="AJB21" s="43"/>
      <c r="AJC21" s="43"/>
      <c r="AJD21" s="43"/>
      <c r="AJE21" s="43"/>
      <c r="AJF21" s="43"/>
      <c r="AJG21" s="43"/>
      <c r="AJH21" s="43"/>
      <c r="AJI21" s="43"/>
      <c r="AJJ21" s="43"/>
      <c r="AJK21" s="43"/>
      <c r="AJL21" s="43"/>
      <c r="AJM21" s="43"/>
      <c r="AJN21" s="43"/>
      <c r="AJO21" s="43"/>
      <c r="AJP21" s="43"/>
      <c r="AJQ21" s="43"/>
      <c r="AJR21" s="43"/>
      <c r="AJS21" s="43"/>
      <c r="AJT21" s="43"/>
      <c r="AJU21" s="43"/>
      <c r="AJV21" s="43"/>
      <c r="AJW21" s="43"/>
      <c r="AJX21" s="43"/>
      <c r="AJY21" s="43"/>
      <c r="AJZ21" s="43"/>
      <c r="AKA21" s="43"/>
      <c r="AKB21" s="43"/>
      <c r="AKC21" s="43"/>
      <c r="AKD21" s="43"/>
      <c r="AKE21" s="43"/>
      <c r="AKF21" s="43"/>
      <c r="AKG21" s="43"/>
      <c r="AKH21" s="43"/>
      <c r="AKI21" s="43"/>
      <c r="AKJ21" s="43"/>
      <c r="AKK21" s="43"/>
      <c r="AKL21" s="43"/>
      <c r="AKM21" s="43"/>
      <c r="AKN21" s="43"/>
      <c r="AKO21" s="43"/>
      <c r="AKP21" s="43"/>
      <c r="AKQ21" s="43"/>
      <c r="AKR21" s="43"/>
      <c r="AKS21" s="43"/>
      <c r="AKT21" s="43"/>
      <c r="AKU21" s="43"/>
      <c r="AKV21" s="43"/>
      <c r="AKW21" s="43"/>
      <c r="AKX21" s="43"/>
      <c r="AKY21" s="43"/>
      <c r="AKZ21" s="43"/>
      <c r="ALA21" s="43"/>
      <c r="ALB21" s="43"/>
      <c r="ALC21" s="43"/>
      <c r="ALD21" s="43"/>
      <c r="ALE21" s="43"/>
      <c r="ALF21" s="43"/>
      <c r="ALG21" s="43"/>
      <c r="ALH21" s="43"/>
      <c r="ALI21" s="43"/>
      <c r="ALJ21" s="43"/>
      <c r="ALK21" s="43"/>
      <c r="ALL21" s="43"/>
      <c r="ALM21" s="43"/>
      <c r="ALN21" s="43"/>
      <c r="ALO21" s="43"/>
      <c r="ALP21" s="43"/>
      <c r="ALQ21" s="43"/>
      <c r="ALR21" s="43"/>
      <c r="ALS21" s="43"/>
      <c r="ALT21" s="43"/>
      <c r="ALU21" s="43"/>
      <c r="ALV21" s="43"/>
      <c r="ALW21" s="43"/>
      <c r="ALX21" s="43"/>
      <c r="ALY21" s="43"/>
      <c r="ALZ21" s="43"/>
      <c r="AMA21" s="43"/>
      <c r="AMB21" s="43"/>
      <c r="AMC21" s="43"/>
      <c r="AMD21" s="43"/>
      <c r="AME21" s="43"/>
      <c r="AMF21" s="43"/>
      <c r="AMG21" s="43"/>
      <c r="AMH21" s="43"/>
      <c r="AMI21" s="43"/>
      <c r="AMJ21" s="43"/>
      <c r="AMK21" s="43"/>
      <c r="AML21" s="43"/>
      <c r="AMM21" s="43"/>
      <c r="AMN21" s="43"/>
      <c r="AMO21" s="43"/>
      <c r="AMP21" s="43"/>
      <c r="AMQ21" s="43"/>
      <c r="AMR21" s="43"/>
      <c r="AMS21" s="43"/>
      <c r="AMT21" s="43"/>
      <c r="AMU21" s="43"/>
      <c r="AMV21" s="43"/>
      <c r="AMW21" s="43"/>
      <c r="AMX21" s="43"/>
      <c r="AMY21" s="43"/>
      <c r="AMZ21" s="43"/>
      <c r="ANA21" s="43"/>
      <c r="ANB21" s="43"/>
      <c r="ANC21" s="43"/>
      <c r="AND21" s="43"/>
      <c r="ANE21" s="43"/>
      <c r="ANF21" s="43"/>
      <c r="ANG21" s="43"/>
      <c r="ANH21" s="43"/>
      <c r="ANI21" s="43"/>
      <c r="ANJ21" s="43"/>
      <c r="ANK21" s="43"/>
      <c r="ANL21" s="43"/>
      <c r="ANM21" s="43"/>
      <c r="ANN21" s="43"/>
      <c r="ANO21" s="43"/>
      <c r="ANP21" s="43"/>
      <c r="ANQ21" s="43"/>
      <c r="ANR21" s="43"/>
      <c r="ANS21" s="43"/>
      <c r="ANT21" s="43"/>
      <c r="ANU21" s="43"/>
      <c r="ANV21" s="43"/>
      <c r="ANW21" s="43"/>
      <c r="ANX21" s="43"/>
      <c r="ANY21" s="43"/>
      <c r="ANZ21" s="43"/>
      <c r="AOA21" s="43"/>
      <c r="AOB21" s="43"/>
      <c r="AOC21" s="43"/>
      <c r="AOD21" s="43"/>
      <c r="AOE21" s="43"/>
      <c r="AOF21" s="43"/>
      <c r="AOG21" s="43"/>
      <c r="AOH21" s="43"/>
      <c r="AOI21" s="43"/>
      <c r="AOJ21" s="43"/>
      <c r="AOK21" s="43"/>
      <c r="AOL21" s="43"/>
      <c r="AOM21" s="43"/>
      <c r="AON21" s="43"/>
      <c r="AOO21" s="43"/>
      <c r="AOP21" s="43"/>
      <c r="AOQ21" s="43"/>
      <c r="AOR21" s="43"/>
      <c r="AOS21" s="43"/>
      <c r="AOT21" s="43"/>
      <c r="AOU21" s="43"/>
      <c r="AOV21" s="43"/>
      <c r="AOW21" s="43"/>
      <c r="AOX21" s="43"/>
      <c r="AOY21" s="43"/>
      <c r="AOZ21" s="43"/>
      <c r="APA21" s="43"/>
      <c r="APB21" s="43"/>
      <c r="APC21" s="43"/>
      <c r="APD21" s="43"/>
      <c r="APE21" s="43"/>
      <c r="APF21" s="43"/>
      <c r="APG21" s="43"/>
      <c r="APH21" s="43"/>
      <c r="API21" s="43"/>
      <c r="APJ21" s="43"/>
      <c r="APK21" s="43"/>
      <c r="APL21" s="43"/>
      <c r="APM21" s="43"/>
      <c r="APN21" s="43"/>
      <c r="APO21" s="43"/>
      <c r="APP21" s="43"/>
      <c r="APQ21" s="43"/>
      <c r="APR21" s="43"/>
      <c r="APS21" s="43"/>
      <c r="APT21" s="43"/>
      <c r="APU21" s="43"/>
      <c r="APV21" s="43"/>
      <c r="APW21" s="43"/>
      <c r="APX21" s="43"/>
      <c r="APY21" s="43"/>
      <c r="APZ21" s="43"/>
      <c r="AQA21" s="43"/>
      <c r="AQB21" s="43"/>
      <c r="AQC21" s="43"/>
      <c r="AQD21" s="43"/>
      <c r="AQE21" s="43"/>
      <c r="AQF21" s="43"/>
      <c r="AQG21" s="43"/>
      <c r="AQH21" s="43"/>
      <c r="AQI21" s="43"/>
      <c r="AQJ21" s="43"/>
      <c r="AQK21" s="43"/>
      <c r="AQL21" s="43"/>
      <c r="AQM21" s="43"/>
      <c r="AQN21" s="43"/>
      <c r="AQO21" s="43"/>
      <c r="AQP21" s="43"/>
      <c r="AQQ21" s="43"/>
      <c r="AQR21" s="43"/>
      <c r="AQS21" s="43"/>
      <c r="AQT21" s="43"/>
      <c r="AQU21" s="43"/>
      <c r="AQV21" s="43"/>
      <c r="AQW21" s="43"/>
      <c r="AQX21" s="43"/>
      <c r="AQY21" s="43"/>
      <c r="AQZ21" s="43"/>
      <c r="ARA21" s="43"/>
      <c r="ARB21" s="43"/>
      <c r="ARC21" s="43"/>
      <c r="ARD21" s="43"/>
      <c r="ARE21" s="43"/>
      <c r="ARF21" s="43"/>
      <c r="ARG21" s="43"/>
      <c r="ARH21" s="43"/>
      <c r="ARI21" s="43"/>
      <c r="ARJ21" s="43"/>
      <c r="ARK21" s="43"/>
      <c r="ARL21" s="43"/>
      <c r="ARM21" s="43"/>
      <c r="ARN21" s="43"/>
      <c r="ARO21" s="43"/>
      <c r="ARP21" s="43"/>
      <c r="ARQ21" s="43"/>
      <c r="ARR21" s="43"/>
      <c r="ARS21" s="43"/>
      <c r="ART21" s="43"/>
      <c r="ARU21" s="43"/>
      <c r="ARV21" s="43"/>
      <c r="ARW21" s="43"/>
      <c r="ARX21" s="43"/>
      <c r="ARY21" s="43"/>
      <c r="ARZ21" s="43"/>
      <c r="ASA21" s="43"/>
      <c r="ASB21" s="43"/>
      <c r="ASC21" s="43"/>
      <c r="ASD21" s="43"/>
      <c r="ASE21" s="43"/>
      <c r="ASF21" s="43"/>
      <c r="ASG21" s="43"/>
      <c r="ASH21" s="43"/>
      <c r="ASI21" s="43"/>
      <c r="ASJ21" s="43"/>
      <c r="ASK21" s="43"/>
      <c r="ASL21" s="43"/>
      <c r="ASM21" s="43"/>
      <c r="ASN21" s="43"/>
      <c r="ASO21" s="43"/>
      <c r="ASP21" s="43"/>
      <c r="ASQ21" s="43"/>
      <c r="ASR21" s="43"/>
      <c r="ASS21" s="43"/>
      <c r="AST21" s="43"/>
      <c r="ASU21" s="43"/>
      <c r="ASV21" s="43"/>
      <c r="ASW21" s="43"/>
      <c r="ASX21" s="43"/>
      <c r="ASY21" s="43"/>
      <c r="ASZ21" s="43"/>
      <c r="ATA21" s="43"/>
      <c r="ATB21" s="43"/>
      <c r="ATC21" s="43"/>
      <c r="ATD21" s="43"/>
      <c r="ATE21" s="43"/>
      <c r="ATF21" s="43"/>
      <c r="ATG21" s="43"/>
      <c r="ATH21" s="43"/>
      <c r="ATI21" s="43"/>
      <c r="ATJ21" s="43"/>
      <c r="ATK21" s="43"/>
      <c r="ATL21" s="43"/>
      <c r="ATM21" s="43"/>
      <c r="ATN21" s="43"/>
      <c r="ATO21" s="43"/>
      <c r="ATP21" s="43"/>
      <c r="ATQ21" s="43"/>
      <c r="ATR21" s="43"/>
      <c r="ATS21" s="43"/>
      <c r="ATT21" s="43"/>
      <c r="ATU21" s="43"/>
      <c r="ATV21" s="43"/>
      <c r="ATW21" s="43"/>
      <c r="ATX21" s="43"/>
      <c r="ATY21" s="43"/>
      <c r="ATZ21" s="43"/>
      <c r="AUA21" s="43"/>
      <c r="AUB21" s="43"/>
      <c r="AUC21" s="43"/>
      <c r="AUD21" s="43"/>
      <c r="AUE21" s="43"/>
      <c r="AUF21" s="43"/>
      <c r="AUG21" s="43"/>
      <c r="AUH21" s="43"/>
      <c r="AUI21" s="43"/>
      <c r="AUJ21" s="43"/>
      <c r="AUK21" s="43"/>
      <c r="AUL21" s="43"/>
      <c r="AUM21" s="43"/>
      <c r="AUN21" s="43"/>
      <c r="AUO21" s="43"/>
      <c r="AUP21" s="43"/>
      <c r="AUQ21" s="43"/>
      <c r="AUR21" s="43"/>
      <c r="AUS21" s="43"/>
      <c r="AUT21" s="43"/>
      <c r="AUU21" s="43"/>
      <c r="AUV21" s="43"/>
      <c r="AUW21" s="43"/>
      <c r="AUX21" s="43"/>
      <c r="AUY21" s="43"/>
      <c r="AUZ21" s="43"/>
      <c r="AVA21" s="43"/>
      <c r="AVB21" s="43"/>
      <c r="AVC21" s="43"/>
      <c r="AVD21" s="43"/>
      <c r="AVE21" s="43"/>
      <c r="AVF21" s="43"/>
      <c r="AVG21" s="43"/>
      <c r="AVH21" s="43"/>
      <c r="AVI21" s="43"/>
      <c r="AVJ21" s="43"/>
      <c r="AVK21" s="43"/>
      <c r="AVL21" s="43"/>
      <c r="AVM21" s="43"/>
      <c r="AVN21" s="43"/>
      <c r="AVO21" s="43"/>
      <c r="AVP21" s="43"/>
      <c r="AVQ21" s="43"/>
      <c r="AVR21" s="43"/>
      <c r="AVS21" s="43"/>
      <c r="AVT21" s="43"/>
      <c r="AVU21" s="43"/>
      <c r="AVV21" s="43"/>
      <c r="AVW21" s="43"/>
      <c r="AVX21" s="43"/>
      <c r="AVY21" s="43"/>
      <c r="AVZ21" s="43"/>
      <c r="AWA21" s="43"/>
      <c r="AWB21" s="43"/>
      <c r="AWC21" s="43"/>
      <c r="AWD21" s="43"/>
      <c r="AWE21" s="43"/>
      <c r="AWF21" s="43"/>
      <c r="AWG21" s="43"/>
      <c r="AWH21" s="43"/>
      <c r="AWI21" s="43"/>
      <c r="AWJ21" s="43"/>
      <c r="AWK21" s="43"/>
      <c r="AWL21" s="43"/>
      <c r="AWM21" s="43"/>
      <c r="AWN21" s="43"/>
      <c r="AWO21" s="43"/>
      <c r="AWP21" s="43"/>
      <c r="AWQ21" s="43"/>
      <c r="AWR21" s="43"/>
      <c r="AWS21" s="43"/>
      <c r="AWT21" s="43"/>
      <c r="AWU21" s="43"/>
      <c r="AWV21" s="43"/>
      <c r="AWW21" s="43"/>
      <c r="AWX21" s="43"/>
      <c r="AWY21" s="43"/>
      <c r="AWZ21" s="43"/>
      <c r="AXA21" s="43"/>
      <c r="AXB21" s="43"/>
      <c r="AXC21" s="43"/>
      <c r="AXD21" s="43"/>
      <c r="AXE21" s="43"/>
      <c r="AXF21" s="43"/>
      <c r="AXG21" s="43"/>
      <c r="AXH21" s="43"/>
      <c r="AXI21" s="43"/>
      <c r="AXJ21" s="43"/>
      <c r="AXK21" s="43"/>
      <c r="AXL21" s="43"/>
      <c r="AXM21" s="43"/>
      <c r="AXN21" s="43"/>
      <c r="AXO21" s="43"/>
      <c r="AXP21" s="43"/>
      <c r="AXQ21" s="43"/>
      <c r="AXR21" s="43"/>
      <c r="AXS21" s="43"/>
      <c r="AXT21" s="43"/>
      <c r="AXU21" s="43"/>
      <c r="AXV21" s="43"/>
      <c r="AXW21" s="43"/>
      <c r="AXX21" s="43"/>
      <c r="AXY21" s="43"/>
      <c r="AXZ21" s="43"/>
      <c r="AYA21" s="43"/>
      <c r="AYB21" s="43"/>
      <c r="AYC21" s="43"/>
      <c r="AYD21" s="43"/>
      <c r="AYE21" s="43"/>
      <c r="AYF21" s="43"/>
      <c r="AYG21" s="43"/>
      <c r="AYH21" s="43"/>
      <c r="AYI21" s="43"/>
      <c r="AYJ21" s="43"/>
      <c r="AYK21" s="43"/>
      <c r="AYL21" s="43"/>
      <c r="AYM21" s="43"/>
      <c r="AYN21" s="43"/>
      <c r="AYO21" s="43"/>
      <c r="AYP21" s="43"/>
      <c r="AYQ21" s="43"/>
      <c r="AYR21" s="43"/>
      <c r="AYS21" s="43"/>
      <c r="AYT21" s="43"/>
      <c r="AYU21" s="43"/>
      <c r="AYV21" s="43"/>
      <c r="AYW21" s="43"/>
      <c r="AYX21" s="43"/>
      <c r="AYY21" s="43"/>
      <c r="AYZ21" s="43"/>
      <c r="AZA21" s="43"/>
      <c r="AZB21" s="43"/>
      <c r="AZC21" s="43"/>
      <c r="AZD21" s="43"/>
      <c r="AZE21" s="43"/>
      <c r="AZF21" s="43"/>
      <c r="AZG21" s="43"/>
      <c r="AZH21" s="43"/>
      <c r="AZI21" s="43"/>
      <c r="AZJ21" s="43"/>
      <c r="AZK21" s="43"/>
      <c r="AZL21" s="43"/>
      <c r="AZM21" s="43"/>
      <c r="AZN21" s="43"/>
      <c r="AZO21" s="43"/>
      <c r="AZP21" s="43"/>
      <c r="AZQ21" s="43"/>
      <c r="AZR21" s="43"/>
      <c r="AZS21" s="43"/>
      <c r="AZT21" s="43"/>
      <c r="AZU21" s="43"/>
      <c r="AZV21" s="43"/>
      <c r="AZW21" s="43"/>
      <c r="AZX21" s="43"/>
      <c r="AZY21" s="43"/>
      <c r="AZZ21" s="43"/>
      <c r="BAA21" s="43"/>
      <c r="BAB21" s="43"/>
      <c r="BAC21" s="43"/>
      <c r="BAD21" s="43"/>
      <c r="BAE21" s="43"/>
      <c r="BAF21" s="43"/>
      <c r="BAG21" s="43"/>
      <c r="BAH21" s="43"/>
      <c r="BAI21" s="43"/>
      <c r="BAJ21" s="43"/>
      <c r="BAK21" s="43"/>
      <c r="BAL21" s="43"/>
      <c r="BAM21" s="43"/>
      <c r="BAN21" s="43"/>
      <c r="BAO21" s="43"/>
      <c r="BAP21" s="43"/>
      <c r="BAQ21" s="43"/>
      <c r="BAR21" s="43"/>
      <c r="BAS21" s="43"/>
      <c r="BAT21" s="43"/>
      <c r="BAU21" s="43"/>
      <c r="BAV21" s="43"/>
      <c r="BAW21" s="43"/>
      <c r="BAX21" s="43"/>
      <c r="BAY21" s="43"/>
      <c r="BAZ21" s="43"/>
      <c r="BBA21" s="43"/>
      <c r="BBB21" s="43"/>
      <c r="BBC21" s="43"/>
      <c r="BBD21" s="43"/>
      <c r="BBE21" s="43"/>
      <c r="BBF21" s="43"/>
      <c r="BBG21" s="43"/>
      <c r="BBH21" s="43"/>
      <c r="BBI21" s="43"/>
      <c r="BBJ21" s="43"/>
      <c r="BBK21" s="43"/>
      <c r="BBL21" s="43"/>
      <c r="BBM21" s="43"/>
      <c r="BBN21" s="43"/>
      <c r="BBO21" s="43"/>
      <c r="BBP21" s="43"/>
      <c r="BBQ21" s="43"/>
      <c r="BBR21" s="43"/>
      <c r="BBS21" s="43"/>
      <c r="BBT21" s="43"/>
      <c r="BBU21" s="43"/>
      <c r="BBV21" s="43"/>
      <c r="BBW21" s="43"/>
      <c r="BBX21" s="43"/>
      <c r="BBY21" s="43"/>
      <c r="BBZ21" s="43"/>
      <c r="BCA21" s="43"/>
      <c r="BCB21" s="43"/>
      <c r="BCC21" s="43"/>
      <c r="BCD21" s="43"/>
      <c r="BCE21" s="43"/>
      <c r="BCF21" s="43"/>
      <c r="BCG21" s="43"/>
      <c r="BCH21" s="43"/>
      <c r="BCI21" s="43"/>
      <c r="BCJ21" s="43"/>
      <c r="BCK21" s="43"/>
      <c r="BCL21" s="43"/>
      <c r="BCM21" s="43"/>
      <c r="BCN21" s="43"/>
      <c r="BCO21" s="43"/>
      <c r="BCP21" s="43"/>
      <c r="BCQ21" s="43"/>
      <c r="BCR21" s="43"/>
      <c r="BCS21" s="43"/>
      <c r="BCT21" s="43"/>
      <c r="BCU21" s="43"/>
      <c r="BCV21" s="43"/>
      <c r="BCW21" s="43"/>
      <c r="BCX21" s="43"/>
      <c r="BCY21" s="43"/>
      <c r="BCZ21" s="43"/>
      <c r="BDA21" s="43"/>
      <c r="BDB21" s="43"/>
      <c r="BDC21" s="43"/>
      <c r="BDD21" s="43"/>
      <c r="BDE21" s="43"/>
      <c r="BDF21" s="43"/>
      <c r="BDG21" s="43"/>
      <c r="BDH21" s="43"/>
      <c r="BDI21" s="43"/>
      <c r="BDJ21" s="43"/>
      <c r="BDK21" s="43"/>
      <c r="BDL21" s="43"/>
      <c r="BDM21" s="43"/>
      <c r="BDN21" s="43"/>
      <c r="BDO21" s="43"/>
      <c r="BDP21" s="43"/>
      <c r="BDQ21" s="43"/>
      <c r="BDR21" s="43"/>
      <c r="BDS21" s="43"/>
      <c r="BDT21" s="43"/>
      <c r="BDU21" s="43"/>
      <c r="BDV21" s="43"/>
      <c r="BDW21" s="43"/>
      <c r="BDX21" s="43"/>
      <c r="BDY21" s="43"/>
      <c r="BDZ21" s="43"/>
      <c r="BEA21" s="43"/>
      <c r="BEB21" s="43"/>
      <c r="BEC21" s="43"/>
      <c r="BED21" s="43"/>
      <c r="BEE21" s="43"/>
      <c r="BEF21" s="43"/>
      <c r="BEG21" s="43"/>
      <c r="BEH21" s="43"/>
      <c r="BEI21" s="43"/>
      <c r="BEJ21" s="43"/>
      <c r="BEK21" s="43"/>
      <c r="BEL21" s="43"/>
      <c r="BEM21" s="43"/>
      <c r="BEN21" s="43"/>
      <c r="BEO21" s="43"/>
      <c r="BEP21" s="43"/>
      <c r="BEQ21" s="43"/>
      <c r="BER21" s="43"/>
      <c r="BES21" s="43"/>
      <c r="BET21" s="43"/>
      <c r="BEU21" s="43"/>
      <c r="BEV21" s="43"/>
      <c r="BEW21" s="43"/>
      <c r="BEX21" s="43"/>
      <c r="BEY21" s="43"/>
      <c r="BEZ21" s="43"/>
      <c r="BFA21" s="43"/>
      <c r="BFB21" s="43"/>
      <c r="BFC21" s="43"/>
      <c r="BFD21" s="43"/>
      <c r="BFE21" s="43"/>
      <c r="BFF21" s="43"/>
      <c r="BFG21" s="43"/>
      <c r="BFH21" s="43"/>
      <c r="BFI21" s="43"/>
      <c r="BFJ21" s="43"/>
      <c r="BFK21" s="43"/>
      <c r="BFL21" s="43"/>
      <c r="BFM21" s="43"/>
      <c r="BFN21" s="43"/>
      <c r="BFO21" s="43"/>
      <c r="BFP21" s="43"/>
      <c r="BFQ21" s="43"/>
      <c r="BFR21" s="43"/>
      <c r="BFS21" s="43"/>
      <c r="BFT21" s="43"/>
      <c r="BFU21" s="43"/>
      <c r="BFV21" s="43"/>
      <c r="BFW21" s="43"/>
      <c r="BFX21" s="43"/>
      <c r="BFY21" s="43"/>
      <c r="BFZ21" s="43"/>
      <c r="BGA21" s="43"/>
      <c r="BGB21" s="43"/>
      <c r="BGC21" s="43"/>
      <c r="BGD21" s="43"/>
      <c r="BGE21" s="43"/>
      <c r="BGF21" s="43"/>
      <c r="BGG21" s="43"/>
      <c r="BGH21" s="43"/>
      <c r="BGI21" s="43"/>
      <c r="BGJ21" s="43"/>
      <c r="BGK21" s="43"/>
      <c r="BGL21" s="43"/>
      <c r="BGM21" s="43"/>
      <c r="BGN21" s="43"/>
      <c r="BGO21" s="43"/>
      <c r="BGP21" s="43"/>
      <c r="BGQ21" s="43"/>
      <c r="BGR21" s="43"/>
      <c r="BGS21" s="43"/>
      <c r="BGT21" s="43"/>
      <c r="BGU21" s="43"/>
      <c r="BGV21" s="43"/>
      <c r="BGW21" s="43"/>
      <c r="BGX21" s="43"/>
      <c r="BGY21" s="43"/>
      <c r="BGZ21" s="43"/>
      <c r="BHA21" s="43"/>
      <c r="BHB21" s="43"/>
      <c r="BHC21" s="43"/>
      <c r="BHD21" s="43"/>
      <c r="BHE21" s="43"/>
      <c r="BHF21" s="43"/>
      <c r="BHG21" s="43"/>
      <c r="BHH21" s="43"/>
      <c r="BHI21" s="43"/>
      <c r="BHJ21" s="43"/>
      <c r="BHK21" s="43"/>
      <c r="BHL21" s="43"/>
      <c r="BHM21" s="43"/>
      <c r="BHN21" s="43"/>
      <c r="BHO21" s="43"/>
      <c r="BHP21" s="43"/>
      <c r="BHQ21" s="43"/>
      <c r="BHR21" s="43"/>
      <c r="BHS21" s="43"/>
      <c r="BHT21" s="43"/>
      <c r="BHU21" s="43"/>
      <c r="BHV21" s="43"/>
      <c r="BHW21" s="43"/>
      <c r="BHX21" s="43"/>
      <c r="BHY21" s="43"/>
      <c r="BHZ21" s="43"/>
      <c r="BIA21" s="43"/>
      <c r="BIB21" s="43"/>
      <c r="BIC21" s="43"/>
      <c r="BID21" s="43"/>
      <c r="BIE21" s="43"/>
      <c r="BIF21" s="43"/>
      <c r="BIG21" s="43"/>
      <c r="BIH21" s="43"/>
      <c r="BII21" s="43"/>
      <c r="BIJ21" s="43"/>
      <c r="BIK21" s="43"/>
      <c r="BIL21" s="43"/>
      <c r="BIM21" s="43"/>
      <c r="BIN21" s="43"/>
      <c r="BIO21" s="43"/>
      <c r="BIP21" s="43"/>
      <c r="BIQ21" s="43"/>
      <c r="BIR21" s="43"/>
      <c r="BIS21" s="43"/>
      <c r="BIT21" s="43"/>
      <c r="BIU21" s="43"/>
      <c r="BIV21" s="43"/>
      <c r="BIW21" s="43"/>
      <c r="BIX21" s="43"/>
      <c r="BIY21" s="43"/>
      <c r="BIZ21" s="43"/>
      <c r="BJA21" s="43"/>
      <c r="BJB21" s="43"/>
      <c r="BJC21" s="43"/>
      <c r="BJD21" s="43"/>
      <c r="BJE21" s="43"/>
      <c r="BJF21" s="43"/>
      <c r="BJG21" s="43"/>
      <c r="BJH21" s="43"/>
      <c r="BJI21" s="43"/>
      <c r="BJJ21" s="43"/>
      <c r="BJK21" s="43"/>
      <c r="BJL21" s="43"/>
      <c r="BJM21" s="43"/>
      <c r="BJN21" s="43"/>
      <c r="BJO21" s="43"/>
      <c r="BJP21" s="43"/>
      <c r="BJQ21" s="43"/>
      <c r="BJR21" s="43"/>
      <c r="BJS21" s="43"/>
      <c r="BJT21" s="43"/>
      <c r="BJU21" s="43"/>
      <c r="BJV21" s="43"/>
      <c r="BJW21" s="43"/>
      <c r="BJX21" s="43"/>
      <c r="BJY21" s="43"/>
      <c r="BJZ21" s="43"/>
      <c r="BKA21" s="43"/>
      <c r="BKB21" s="43"/>
      <c r="BKC21" s="43"/>
      <c r="BKD21" s="43"/>
      <c r="BKE21" s="43"/>
      <c r="BKF21" s="43"/>
      <c r="BKG21" s="43"/>
      <c r="BKH21" s="43"/>
      <c r="BKI21" s="43"/>
      <c r="BKJ21" s="43"/>
      <c r="BKK21" s="43"/>
      <c r="BKL21" s="43"/>
      <c r="BKM21" s="43"/>
      <c r="BKN21" s="43"/>
      <c r="BKO21" s="43"/>
      <c r="BKP21" s="43"/>
      <c r="BKQ21" s="43"/>
      <c r="BKR21" s="43"/>
      <c r="BKS21" s="43"/>
      <c r="BKT21" s="43"/>
      <c r="BKU21" s="43"/>
      <c r="BKV21" s="43"/>
      <c r="BKW21" s="43"/>
      <c r="BKX21" s="43"/>
      <c r="BKY21" s="43"/>
      <c r="BKZ21" s="43"/>
      <c r="BLA21" s="43"/>
      <c r="BLB21" s="43"/>
      <c r="BLC21" s="43"/>
      <c r="BLD21" s="43"/>
      <c r="BLE21" s="43"/>
      <c r="BLF21" s="43"/>
      <c r="BLG21" s="43"/>
      <c r="BLH21" s="43"/>
      <c r="BLI21" s="43"/>
      <c r="BLJ21" s="43"/>
      <c r="BLK21" s="43"/>
      <c r="BLL21" s="43"/>
      <c r="BLM21" s="43"/>
      <c r="BLN21" s="43"/>
      <c r="BLO21" s="43"/>
      <c r="BLP21" s="43"/>
      <c r="BLQ21" s="43"/>
      <c r="BLR21" s="43"/>
      <c r="BLS21" s="43"/>
      <c r="BLT21" s="43"/>
      <c r="BLU21" s="43"/>
      <c r="BLV21" s="43"/>
      <c r="BLW21" s="43"/>
      <c r="BLX21" s="43"/>
      <c r="BLY21" s="43"/>
      <c r="BLZ21" s="43"/>
      <c r="BMA21" s="43"/>
      <c r="BMB21" s="43"/>
      <c r="BMC21" s="43"/>
      <c r="BMD21" s="43"/>
      <c r="BME21" s="43"/>
      <c r="BMF21" s="43"/>
      <c r="BMG21" s="43"/>
      <c r="BMH21" s="43"/>
      <c r="BMI21" s="43"/>
      <c r="BMJ21" s="43"/>
      <c r="BMK21" s="43"/>
      <c r="BML21" s="43"/>
      <c r="BMM21" s="43"/>
      <c r="BMN21" s="43"/>
      <c r="BMO21" s="43"/>
      <c r="BMP21" s="43"/>
      <c r="BMQ21" s="43"/>
      <c r="BMR21" s="43"/>
      <c r="BMS21" s="43"/>
      <c r="BMT21" s="43"/>
      <c r="BMU21" s="43"/>
      <c r="BMV21" s="43"/>
      <c r="BMW21" s="43"/>
      <c r="BMX21" s="43"/>
      <c r="BMY21" s="43"/>
      <c r="BMZ21" s="43"/>
      <c r="BNA21" s="43"/>
      <c r="BNB21" s="43"/>
      <c r="BNC21" s="43"/>
      <c r="BND21" s="43"/>
      <c r="BNE21" s="43"/>
      <c r="BNF21" s="43"/>
      <c r="BNG21" s="43"/>
      <c r="BNH21" s="43"/>
      <c r="BNI21" s="43"/>
      <c r="BNJ21" s="43"/>
      <c r="BNK21" s="43"/>
      <c r="BNL21" s="43"/>
      <c r="BNM21" s="43"/>
      <c r="BNN21" s="43"/>
      <c r="BNO21" s="43"/>
      <c r="BNP21" s="43"/>
      <c r="BNQ21" s="43"/>
      <c r="BNR21" s="43"/>
      <c r="BNS21" s="43"/>
      <c r="BNT21" s="43"/>
      <c r="BNU21" s="43"/>
      <c r="BNV21" s="43"/>
      <c r="BNW21" s="43"/>
      <c r="BNX21" s="43"/>
      <c r="BNY21" s="43"/>
      <c r="BNZ21" s="43"/>
      <c r="BOA21" s="43"/>
      <c r="BOB21" s="43"/>
      <c r="BOC21" s="43"/>
      <c r="BOD21" s="43"/>
      <c r="BOE21" s="43"/>
      <c r="BOF21" s="43"/>
      <c r="BOG21" s="43"/>
      <c r="BOH21" s="43"/>
      <c r="BOI21" s="43"/>
      <c r="BOJ21" s="43"/>
      <c r="BOK21" s="43"/>
      <c r="BOL21" s="43"/>
      <c r="BOM21" s="43"/>
      <c r="BON21" s="43"/>
      <c r="BOO21" s="43"/>
      <c r="BOP21" s="43"/>
      <c r="BOQ21" s="43"/>
      <c r="BOR21" s="43"/>
      <c r="BOS21" s="43"/>
      <c r="BOT21" s="43"/>
      <c r="BOU21" s="43"/>
      <c r="BOV21" s="43"/>
      <c r="BOW21" s="43"/>
      <c r="BOX21" s="43"/>
      <c r="BOY21" s="43"/>
      <c r="BOZ21" s="43"/>
      <c r="BPA21" s="43"/>
      <c r="BPB21" s="43"/>
      <c r="BPC21" s="43"/>
      <c r="BPD21" s="43"/>
      <c r="BPE21" s="43"/>
      <c r="BPF21" s="43"/>
      <c r="BPG21" s="43"/>
      <c r="BPH21" s="43"/>
      <c r="BPI21" s="43"/>
      <c r="BPJ21" s="43"/>
      <c r="BPK21" s="43"/>
      <c r="BPL21" s="43"/>
      <c r="BPM21" s="43"/>
      <c r="BPN21" s="43"/>
      <c r="BPO21" s="43"/>
      <c r="BPP21" s="43"/>
      <c r="BPQ21" s="43"/>
      <c r="BPR21" s="43"/>
      <c r="BPS21" s="43"/>
      <c r="BPT21" s="43"/>
      <c r="BPU21" s="43"/>
      <c r="BPV21" s="43"/>
      <c r="BPW21" s="43"/>
      <c r="BPX21" s="43"/>
      <c r="BPY21" s="43"/>
      <c r="BPZ21" s="43"/>
      <c r="BQA21" s="43"/>
      <c r="BQB21" s="43"/>
      <c r="BQC21" s="43"/>
      <c r="BQD21" s="43"/>
      <c r="BQE21" s="43"/>
      <c r="BQF21" s="43"/>
      <c r="BQG21" s="43"/>
      <c r="BQH21" s="43"/>
      <c r="BQI21" s="43"/>
      <c r="BQJ21" s="43"/>
      <c r="BQK21" s="43"/>
      <c r="BQL21" s="43"/>
      <c r="BQM21" s="43"/>
      <c r="BQN21" s="43"/>
      <c r="BQO21" s="43"/>
      <c r="BQP21" s="43"/>
      <c r="BQQ21" s="43"/>
      <c r="BQR21" s="43"/>
      <c r="BQS21" s="43"/>
      <c r="BQT21" s="43"/>
      <c r="BQU21" s="43"/>
      <c r="BQV21" s="43"/>
      <c r="BQW21" s="43"/>
      <c r="BQX21" s="43"/>
      <c r="BQY21" s="43"/>
      <c r="BQZ21" s="43"/>
      <c r="BRA21" s="43"/>
      <c r="BRB21" s="43"/>
      <c r="BRC21" s="43"/>
      <c r="BRD21" s="43"/>
      <c r="BRE21" s="43"/>
      <c r="BRF21" s="43"/>
      <c r="BRG21" s="43"/>
      <c r="BRH21" s="43"/>
      <c r="BRI21" s="43"/>
      <c r="BRJ21" s="43"/>
      <c r="BRK21" s="43"/>
      <c r="BRL21" s="43"/>
      <c r="BRM21" s="43"/>
      <c r="BRN21" s="43"/>
      <c r="BRO21" s="43"/>
      <c r="BRP21" s="43"/>
      <c r="BRQ21" s="43"/>
      <c r="BRR21" s="43"/>
      <c r="BRS21" s="43"/>
      <c r="BRT21" s="43"/>
      <c r="BRU21" s="43"/>
      <c r="BRV21" s="43"/>
      <c r="BRW21" s="43"/>
      <c r="BRX21" s="43"/>
      <c r="BRY21" s="43"/>
      <c r="BRZ21" s="43"/>
      <c r="BSA21" s="43"/>
      <c r="BSB21" s="43"/>
      <c r="BSC21" s="43"/>
      <c r="BSD21" s="43"/>
      <c r="BSE21" s="43"/>
      <c r="BSF21" s="43"/>
      <c r="BSG21" s="43"/>
      <c r="BSH21" s="43"/>
      <c r="BSI21" s="43"/>
      <c r="BSJ21" s="43"/>
      <c r="BSK21" s="43"/>
      <c r="BSL21" s="43"/>
      <c r="BSM21" s="43"/>
      <c r="BSN21" s="43"/>
      <c r="BSO21" s="43"/>
      <c r="BSP21" s="43"/>
      <c r="BSQ21" s="43"/>
      <c r="BSR21" s="43"/>
      <c r="BSS21" s="43"/>
      <c r="BST21" s="43"/>
      <c r="BSU21" s="43"/>
      <c r="BSV21" s="43"/>
      <c r="BSW21" s="43"/>
      <c r="BSX21" s="43"/>
      <c r="BSY21" s="43"/>
      <c r="BSZ21" s="43"/>
      <c r="BTA21" s="43"/>
      <c r="BTB21" s="43"/>
      <c r="BTC21" s="43"/>
      <c r="BTD21" s="43"/>
      <c r="BTE21" s="43"/>
      <c r="BTF21" s="43"/>
      <c r="BTG21" s="43"/>
      <c r="BTH21" s="43"/>
      <c r="BTI21" s="43"/>
      <c r="BTJ21" s="43"/>
      <c r="BTK21" s="43"/>
      <c r="BTL21" s="43"/>
      <c r="BTM21" s="43"/>
      <c r="BTN21" s="43"/>
      <c r="BTO21" s="43"/>
      <c r="BTP21" s="43"/>
      <c r="BTQ21" s="43"/>
      <c r="BTR21" s="43"/>
      <c r="BTS21" s="43"/>
      <c r="BTT21" s="43"/>
      <c r="BTU21" s="43"/>
      <c r="BTV21" s="43"/>
      <c r="BTW21" s="43"/>
      <c r="BTX21" s="43"/>
      <c r="BTY21" s="43"/>
      <c r="BTZ21" s="43"/>
      <c r="BUA21" s="43"/>
      <c r="BUB21" s="43"/>
      <c r="BUC21" s="43"/>
      <c r="BUD21" s="43"/>
      <c r="BUE21" s="43"/>
      <c r="BUF21" s="43"/>
      <c r="BUG21" s="43"/>
      <c r="BUH21" s="43"/>
      <c r="BUI21" s="43"/>
      <c r="BUJ21" s="43"/>
      <c r="BUK21" s="43"/>
      <c r="BUL21" s="43"/>
      <c r="BUM21" s="43"/>
      <c r="BUN21" s="43"/>
      <c r="BUO21" s="43"/>
      <c r="BUP21" s="43"/>
      <c r="BUQ21" s="43"/>
      <c r="BUR21" s="43"/>
      <c r="BUS21" s="43"/>
      <c r="BUT21" s="43"/>
      <c r="BUU21" s="43"/>
      <c r="BUV21" s="43"/>
      <c r="BUW21" s="43"/>
      <c r="BUX21" s="43"/>
      <c r="BUY21" s="43"/>
      <c r="BUZ21" s="43"/>
      <c r="BVA21" s="43"/>
      <c r="BVB21" s="43"/>
      <c r="BVC21" s="43"/>
      <c r="BVD21" s="43"/>
      <c r="BVE21" s="43"/>
      <c r="BVF21" s="43"/>
      <c r="BVG21" s="43"/>
      <c r="BVH21" s="43"/>
      <c r="BVI21" s="43"/>
      <c r="BVJ21" s="43"/>
      <c r="BVK21" s="43"/>
      <c r="BVL21" s="43"/>
      <c r="BVM21" s="43"/>
      <c r="BVN21" s="43"/>
      <c r="BVO21" s="43"/>
      <c r="BVP21" s="43"/>
      <c r="BVQ21" s="43"/>
      <c r="BVR21" s="43"/>
      <c r="BVS21" s="43"/>
      <c r="BVT21" s="43"/>
      <c r="BVU21" s="43"/>
      <c r="BVV21" s="43"/>
      <c r="BVW21" s="43"/>
      <c r="BVX21" s="43"/>
      <c r="BVY21" s="43"/>
      <c r="BVZ21" s="43"/>
      <c r="BWA21" s="43"/>
      <c r="BWB21" s="43"/>
      <c r="BWC21" s="43"/>
      <c r="BWD21" s="43"/>
      <c r="BWE21" s="43"/>
      <c r="BWF21" s="43"/>
      <c r="BWG21" s="43"/>
      <c r="BWH21" s="43"/>
      <c r="BWI21" s="43"/>
      <c r="BWJ21" s="43"/>
      <c r="BWK21" s="43"/>
      <c r="BWL21" s="43"/>
      <c r="BWM21" s="43"/>
      <c r="BWN21" s="43"/>
      <c r="BWO21" s="43"/>
      <c r="BWP21" s="43"/>
      <c r="BWQ21" s="43"/>
      <c r="BWR21" s="43"/>
      <c r="BWS21" s="43"/>
      <c r="BWT21" s="43"/>
      <c r="BWU21" s="43"/>
      <c r="BWV21" s="43"/>
      <c r="BWW21" s="43"/>
      <c r="BWX21" s="43"/>
      <c r="BWY21" s="43"/>
      <c r="BWZ21" s="43"/>
      <c r="BXA21" s="43"/>
      <c r="BXB21" s="43"/>
      <c r="BXC21" s="43"/>
      <c r="BXD21" s="43"/>
      <c r="BXE21" s="43"/>
      <c r="BXF21" s="43"/>
      <c r="BXG21" s="43"/>
      <c r="BXH21" s="43"/>
      <c r="BXI21" s="43"/>
      <c r="BXJ21" s="43"/>
      <c r="BXK21" s="43"/>
      <c r="BXL21" s="43"/>
      <c r="BXM21" s="43"/>
      <c r="BXN21" s="43"/>
      <c r="BXO21" s="43"/>
      <c r="BXP21" s="43"/>
      <c r="BXQ21" s="43"/>
      <c r="BXR21" s="43"/>
      <c r="BXS21" s="43"/>
      <c r="BXT21" s="43"/>
      <c r="BXU21" s="43"/>
      <c r="BXV21" s="43"/>
      <c r="BXW21" s="43"/>
      <c r="BXX21" s="43"/>
      <c r="BXY21" s="43"/>
      <c r="BXZ21" s="43"/>
      <c r="BYA21" s="43"/>
      <c r="BYB21" s="43"/>
      <c r="BYC21" s="43"/>
      <c r="BYD21" s="43"/>
      <c r="BYE21" s="43"/>
      <c r="BYF21" s="43"/>
      <c r="BYG21" s="43"/>
      <c r="BYH21" s="43"/>
      <c r="BYI21" s="43"/>
      <c r="BYJ21" s="43"/>
      <c r="BYK21" s="43"/>
      <c r="BYL21" s="43"/>
      <c r="BYM21" s="43"/>
      <c r="BYN21" s="43"/>
      <c r="BYO21" s="43"/>
      <c r="BYP21" s="43"/>
      <c r="BYQ21" s="43"/>
      <c r="BYR21" s="43"/>
      <c r="BYS21" s="43"/>
      <c r="BYT21" s="43"/>
      <c r="BYU21" s="43"/>
      <c r="BYV21" s="43"/>
      <c r="BYW21" s="43"/>
      <c r="BYX21" s="43"/>
      <c r="BYY21" s="43"/>
      <c r="BYZ21" s="43"/>
      <c r="BZA21" s="43"/>
      <c r="BZB21" s="43"/>
      <c r="BZC21" s="43"/>
      <c r="BZD21" s="43"/>
      <c r="BZE21" s="43"/>
      <c r="BZF21" s="43"/>
      <c r="BZG21" s="43"/>
      <c r="BZH21" s="43"/>
      <c r="BZI21" s="43"/>
      <c r="BZJ21" s="43"/>
      <c r="BZK21" s="43"/>
      <c r="BZL21" s="43"/>
      <c r="BZM21" s="43"/>
      <c r="BZN21" s="43"/>
      <c r="BZO21" s="43"/>
      <c r="BZP21" s="43"/>
      <c r="BZQ21" s="43"/>
      <c r="BZR21" s="43"/>
      <c r="BZS21" s="43"/>
      <c r="BZT21" s="43"/>
      <c r="BZU21" s="43"/>
      <c r="BZV21" s="43"/>
      <c r="BZW21" s="43"/>
      <c r="BZX21" s="43"/>
      <c r="BZY21" s="43"/>
      <c r="BZZ21" s="43"/>
      <c r="CAA21" s="43"/>
      <c r="CAB21" s="43"/>
      <c r="CAC21" s="43"/>
      <c r="CAD21" s="43"/>
      <c r="CAE21" s="43"/>
      <c r="CAF21" s="43"/>
      <c r="CAG21" s="43"/>
      <c r="CAH21" s="43"/>
      <c r="CAI21" s="43"/>
      <c r="CAJ21" s="43"/>
      <c r="CAK21" s="43"/>
      <c r="CAL21" s="43"/>
      <c r="CAM21" s="43"/>
      <c r="CAN21" s="43"/>
      <c r="CAO21" s="43"/>
      <c r="CAP21" s="43"/>
      <c r="CAQ21" s="43"/>
      <c r="CAR21" s="43"/>
      <c r="CAS21" s="43"/>
      <c r="CAT21" s="43"/>
      <c r="CAU21" s="43"/>
      <c r="CAV21" s="43"/>
      <c r="CAW21" s="43"/>
      <c r="CAX21" s="43"/>
      <c r="CAY21" s="43"/>
      <c r="CAZ21" s="43"/>
      <c r="CBA21" s="43"/>
      <c r="CBB21" s="43"/>
      <c r="CBC21" s="43"/>
      <c r="CBD21" s="43"/>
      <c r="CBE21" s="43"/>
      <c r="CBF21" s="43"/>
      <c r="CBG21" s="43"/>
      <c r="CBH21" s="43"/>
      <c r="CBI21" s="43"/>
      <c r="CBJ21" s="43"/>
      <c r="CBK21" s="43"/>
      <c r="CBL21" s="43"/>
      <c r="CBM21" s="43"/>
      <c r="CBN21" s="43"/>
      <c r="CBO21" s="43"/>
      <c r="CBP21" s="43"/>
      <c r="CBQ21" s="43"/>
      <c r="CBR21" s="43"/>
      <c r="CBS21" s="43"/>
      <c r="CBT21" s="43"/>
      <c r="CBU21" s="43"/>
      <c r="CBV21" s="43"/>
      <c r="CBW21" s="43"/>
      <c r="CBX21" s="43"/>
      <c r="CBY21" s="43"/>
      <c r="CBZ21" s="43"/>
      <c r="CCA21" s="43"/>
      <c r="CCB21" s="43"/>
      <c r="CCC21" s="43"/>
      <c r="CCD21" s="43"/>
      <c r="CCE21" s="43"/>
      <c r="CCF21" s="43"/>
      <c r="CCG21" s="43"/>
      <c r="CCH21" s="43"/>
      <c r="CCI21" s="43"/>
      <c r="CCJ21" s="43"/>
      <c r="CCK21" s="43"/>
      <c r="CCL21" s="43"/>
      <c r="CCM21" s="43"/>
      <c r="CCN21" s="43"/>
      <c r="CCO21" s="43"/>
      <c r="CCP21" s="43"/>
      <c r="CCQ21" s="43"/>
      <c r="CCR21" s="43"/>
      <c r="CCS21" s="43"/>
      <c r="CCT21" s="43"/>
      <c r="CCU21" s="43"/>
      <c r="CCV21" s="43"/>
      <c r="CCW21" s="43"/>
      <c r="CCX21" s="43"/>
      <c r="CCY21" s="43"/>
      <c r="CCZ21" s="43"/>
      <c r="CDA21" s="43"/>
      <c r="CDB21" s="43"/>
      <c r="CDC21" s="43"/>
      <c r="CDD21" s="43"/>
      <c r="CDE21" s="43"/>
      <c r="CDF21" s="43"/>
      <c r="CDG21" s="43"/>
      <c r="CDH21" s="43"/>
      <c r="CDI21" s="43"/>
      <c r="CDJ21" s="43"/>
      <c r="CDK21" s="43"/>
      <c r="CDL21" s="43"/>
      <c r="CDM21" s="43"/>
      <c r="CDN21" s="43"/>
      <c r="CDO21" s="43"/>
      <c r="CDP21" s="43"/>
      <c r="CDQ21" s="43"/>
      <c r="CDR21" s="43"/>
      <c r="CDS21" s="43"/>
      <c r="CDT21" s="43"/>
      <c r="CDU21" s="43"/>
      <c r="CDV21" s="43"/>
      <c r="CDW21" s="43"/>
      <c r="CDX21" s="43"/>
      <c r="CDY21" s="43"/>
      <c r="CDZ21" s="43"/>
      <c r="CEA21" s="43"/>
      <c r="CEB21" s="43"/>
      <c r="CEC21" s="43"/>
      <c r="CED21" s="43"/>
      <c r="CEE21" s="43"/>
      <c r="CEF21" s="43"/>
      <c r="CEG21" s="43"/>
      <c r="CEH21" s="43"/>
      <c r="CEI21" s="43"/>
      <c r="CEJ21" s="43"/>
      <c r="CEK21" s="43"/>
      <c r="CEL21" s="43"/>
      <c r="CEM21" s="43"/>
      <c r="CEN21" s="43"/>
      <c r="CEO21" s="43"/>
      <c r="CEP21" s="43"/>
      <c r="CEQ21" s="43"/>
      <c r="CER21" s="43"/>
      <c r="CES21" s="43"/>
      <c r="CET21" s="43"/>
      <c r="CEU21" s="43"/>
      <c r="CEV21" s="43"/>
      <c r="CEW21" s="43"/>
      <c r="CEX21" s="43"/>
      <c r="CEY21" s="43"/>
      <c r="CEZ21" s="43"/>
      <c r="CFA21" s="43"/>
      <c r="CFB21" s="43"/>
      <c r="CFC21" s="43"/>
      <c r="CFD21" s="43"/>
      <c r="CFE21" s="43"/>
      <c r="CFF21" s="43"/>
      <c r="CFG21" s="43"/>
      <c r="CFH21" s="43"/>
      <c r="CFI21" s="43"/>
      <c r="CFJ21" s="43"/>
      <c r="CFK21" s="43"/>
      <c r="CFL21" s="43"/>
      <c r="CFM21" s="43"/>
      <c r="CFN21" s="43"/>
      <c r="CFO21" s="43"/>
      <c r="CFP21" s="43"/>
      <c r="CFQ21" s="43"/>
      <c r="CFR21" s="43"/>
      <c r="CFS21" s="43"/>
      <c r="CFT21" s="43"/>
      <c r="CFU21" s="43"/>
      <c r="CFV21" s="43"/>
      <c r="CFW21" s="43"/>
      <c r="CFX21" s="43"/>
      <c r="CFY21" s="43"/>
      <c r="CFZ21" s="43"/>
      <c r="CGA21" s="43"/>
      <c r="CGB21" s="43"/>
      <c r="CGC21" s="43"/>
      <c r="CGD21" s="43"/>
      <c r="CGE21" s="43"/>
      <c r="CGF21" s="43"/>
      <c r="CGG21" s="43"/>
      <c r="CGH21" s="43"/>
      <c r="CGI21" s="43"/>
      <c r="CGJ21" s="43"/>
      <c r="CGK21" s="43"/>
      <c r="CGL21" s="43"/>
      <c r="CGM21" s="43"/>
      <c r="CGN21" s="43"/>
      <c r="CGO21" s="43"/>
      <c r="CGP21" s="43"/>
      <c r="CGQ21" s="43"/>
      <c r="CGR21" s="43"/>
      <c r="CGS21" s="43"/>
      <c r="CGT21" s="43"/>
      <c r="CGU21" s="43"/>
      <c r="CGV21" s="43"/>
      <c r="CGW21" s="43"/>
      <c r="CGX21" s="43"/>
      <c r="CGY21" s="43"/>
      <c r="CGZ21" s="43"/>
      <c r="CHA21" s="43"/>
      <c r="CHB21" s="43"/>
      <c r="CHC21" s="43"/>
      <c r="CHD21" s="43"/>
      <c r="CHE21" s="43"/>
      <c r="CHF21" s="43"/>
      <c r="CHG21" s="43"/>
      <c r="CHH21" s="43"/>
      <c r="CHI21" s="43"/>
      <c r="CHJ21" s="43"/>
      <c r="CHK21" s="43"/>
      <c r="CHL21" s="43"/>
      <c r="CHM21" s="43"/>
      <c r="CHN21" s="43"/>
      <c r="CHO21" s="43"/>
      <c r="CHP21" s="43"/>
      <c r="CHQ21" s="43"/>
      <c r="CHR21" s="43"/>
      <c r="CHS21" s="43"/>
      <c r="CHT21" s="43"/>
      <c r="CHU21" s="43"/>
      <c r="CHV21" s="43"/>
      <c r="CHW21" s="43"/>
      <c r="CHX21" s="43"/>
      <c r="CHY21" s="43"/>
      <c r="CHZ21" s="43"/>
      <c r="CIA21" s="43"/>
      <c r="CIB21" s="43"/>
      <c r="CIC21" s="43"/>
      <c r="CID21" s="43"/>
      <c r="CIE21" s="43"/>
      <c r="CIF21" s="43"/>
      <c r="CIG21" s="43"/>
      <c r="CIH21" s="43"/>
      <c r="CII21" s="43"/>
      <c r="CIJ21" s="43"/>
      <c r="CIK21" s="43"/>
      <c r="CIL21" s="43"/>
      <c r="CIM21" s="43"/>
      <c r="CIN21" s="43"/>
      <c r="CIO21" s="43"/>
      <c r="CIP21" s="43"/>
      <c r="CIQ21" s="43"/>
      <c r="CIR21" s="43"/>
      <c r="CIS21" s="43"/>
      <c r="CIT21" s="43"/>
      <c r="CIU21" s="43"/>
      <c r="CIV21" s="43"/>
      <c r="CIW21" s="43"/>
      <c r="CIX21" s="43"/>
      <c r="CIY21" s="43"/>
      <c r="CIZ21" s="43"/>
      <c r="CJA21" s="43"/>
      <c r="CJB21" s="43"/>
      <c r="CJC21" s="43"/>
      <c r="CJD21" s="43"/>
      <c r="CJE21" s="43"/>
      <c r="CJF21" s="43"/>
      <c r="CJG21" s="43"/>
      <c r="CJH21" s="43"/>
      <c r="CJI21" s="43"/>
      <c r="CJJ21" s="43"/>
      <c r="CJK21" s="43"/>
      <c r="CJL21" s="43"/>
      <c r="CJM21" s="43"/>
      <c r="CJN21" s="43"/>
      <c r="CJO21" s="43"/>
      <c r="CJP21" s="43"/>
      <c r="CJQ21" s="43"/>
      <c r="CJR21" s="43"/>
      <c r="CJS21" s="43"/>
      <c r="CJT21" s="43"/>
      <c r="CJU21" s="43"/>
      <c r="CJV21" s="43"/>
      <c r="CJW21" s="43"/>
      <c r="CJX21" s="43"/>
      <c r="CJY21" s="43"/>
      <c r="CJZ21" s="43"/>
      <c r="CKA21" s="43"/>
      <c r="CKB21" s="43"/>
      <c r="CKC21" s="43"/>
      <c r="CKD21" s="43"/>
      <c r="CKE21" s="43"/>
      <c r="CKF21" s="43"/>
      <c r="CKG21" s="43"/>
      <c r="CKH21" s="43"/>
      <c r="CKI21" s="43"/>
      <c r="CKJ21" s="43"/>
      <c r="CKK21" s="43"/>
      <c r="CKL21" s="43"/>
      <c r="CKM21" s="43"/>
      <c r="CKN21" s="43"/>
      <c r="CKO21" s="43"/>
      <c r="CKP21" s="43"/>
      <c r="CKQ21" s="43"/>
      <c r="CKR21" s="43"/>
      <c r="CKS21" s="43"/>
      <c r="CKT21" s="43"/>
      <c r="CKU21" s="43"/>
      <c r="CKV21" s="43"/>
      <c r="CKW21" s="43"/>
      <c r="CKX21" s="43"/>
      <c r="CKY21" s="43"/>
      <c r="CKZ21" s="43"/>
      <c r="CLA21" s="43"/>
      <c r="CLB21" s="43"/>
      <c r="CLC21" s="43"/>
      <c r="CLD21" s="43"/>
      <c r="CLE21" s="43"/>
      <c r="CLF21" s="43"/>
      <c r="CLG21" s="43"/>
      <c r="CLH21" s="43"/>
      <c r="CLI21" s="43"/>
      <c r="CLJ21" s="43"/>
      <c r="CLK21" s="43"/>
      <c r="CLL21" s="43"/>
      <c r="CLM21" s="43"/>
      <c r="CLN21" s="43"/>
      <c r="CLO21" s="43"/>
      <c r="CLP21" s="43"/>
      <c r="CLQ21" s="43"/>
      <c r="CLR21" s="43"/>
      <c r="CLS21" s="43"/>
      <c r="CLT21" s="43"/>
      <c r="CLU21" s="43"/>
      <c r="CLV21" s="43"/>
      <c r="CLW21" s="43"/>
      <c r="CLX21" s="43"/>
      <c r="CLY21" s="43"/>
      <c r="CLZ21" s="43"/>
      <c r="CMA21" s="43"/>
      <c r="CMB21" s="43"/>
      <c r="CMC21" s="43"/>
      <c r="CMD21" s="43"/>
      <c r="CME21" s="43"/>
      <c r="CMF21" s="43"/>
      <c r="CMG21" s="43"/>
      <c r="CMH21" s="43"/>
      <c r="CMI21" s="43"/>
      <c r="CMJ21" s="43"/>
      <c r="CMK21" s="43"/>
      <c r="CML21" s="43"/>
      <c r="CMM21" s="43"/>
      <c r="CMN21" s="43"/>
      <c r="CMO21" s="43"/>
      <c r="CMP21" s="43"/>
      <c r="CMQ21" s="43"/>
      <c r="CMR21" s="43"/>
      <c r="CMS21" s="43"/>
      <c r="CMT21" s="43"/>
      <c r="CMU21" s="43"/>
      <c r="CMV21" s="43"/>
      <c r="CMW21" s="43"/>
      <c r="CMX21" s="43"/>
      <c r="CMY21" s="43"/>
      <c r="CMZ21" s="43"/>
      <c r="CNA21" s="43"/>
      <c r="CNB21" s="43"/>
      <c r="CNC21" s="43"/>
      <c r="CND21" s="43"/>
      <c r="CNE21" s="43"/>
      <c r="CNF21" s="43"/>
      <c r="CNG21" s="43"/>
      <c r="CNH21" s="43"/>
      <c r="CNI21" s="43"/>
      <c r="CNJ21" s="43"/>
      <c r="CNK21" s="43"/>
      <c r="CNL21" s="43"/>
      <c r="CNM21" s="43"/>
      <c r="CNN21" s="43"/>
      <c r="CNO21" s="43"/>
      <c r="CNP21" s="43"/>
      <c r="CNQ21" s="43"/>
      <c r="CNR21" s="43"/>
      <c r="CNS21" s="43"/>
      <c r="CNT21" s="43"/>
      <c r="CNU21" s="43"/>
      <c r="CNV21" s="43"/>
      <c r="CNW21" s="43"/>
      <c r="CNX21" s="43"/>
      <c r="CNY21" s="43"/>
      <c r="CNZ21" s="43"/>
      <c r="COA21" s="43"/>
      <c r="COB21" s="43"/>
      <c r="COC21" s="43"/>
      <c r="COD21" s="43"/>
      <c r="COE21" s="43"/>
      <c r="COF21" s="43"/>
      <c r="COG21" s="43"/>
      <c r="COH21" s="43"/>
      <c r="COI21" s="43"/>
      <c r="COJ21" s="43"/>
      <c r="COK21" s="43"/>
      <c r="COL21" s="43"/>
      <c r="COM21" s="43"/>
      <c r="CON21" s="43"/>
      <c r="COO21" s="43"/>
      <c r="COP21" s="43"/>
      <c r="COQ21" s="43"/>
      <c r="COR21" s="43"/>
      <c r="COS21" s="43"/>
      <c r="COT21" s="43"/>
      <c r="COU21" s="43"/>
      <c r="COV21" s="43"/>
      <c r="COW21" s="43"/>
      <c r="COX21" s="43"/>
      <c r="COY21" s="43"/>
      <c r="COZ21" s="43"/>
      <c r="CPA21" s="43"/>
      <c r="CPB21" s="43"/>
      <c r="CPC21" s="43"/>
      <c r="CPD21" s="43"/>
      <c r="CPE21" s="43"/>
      <c r="CPF21" s="43"/>
      <c r="CPG21" s="43"/>
      <c r="CPH21" s="43"/>
      <c r="CPI21" s="43"/>
      <c r="CPJ21" s="43"/>
      <c r="CPK21" s="43"/>
      <c r="CPL21" s="43"/>
      <c r="CPM21" s="43"/>
      <c r="CPN21" s="43"/>
      <c r="CPO21" s="43"/>
      <c r="CPP21" s="43"/>
      <c r="CPQ21" s="43"/>
      <c r="CPR21" s="43"/>
      <c r="CPS21" s="43"/>
      <c r="CPT21" s="43"/>
      <c r="CPU21" s="43"/>
      <c r="CPV21" s="43"/>
      <c r="CPW21" s="43"/>
      <c r="CPX21" s="43"/>
      <c r="CPY21" s="43"/>
      <c r="CPZ21" s="43"/>
      <c r="CQA21" s="43"/>
      <c r="CQB21" s="43"/>
      <c r="CQC21" s="43"/>
      <c r="CQD21" s="43"/>
      <c r="CQE21" s="43"/>
      <c r="CQF21" s="43"/>
      <c r="CQG21" s="43"/>
      <c r="CQH21" s="43"/>
      <c r="CQI21" s="43"/>
      <c r="CQJ21" s="43"/>
      <c r="CQK21" s="43"/>
      <c r="CQL21" s="43"/>
      <c r="CQM21" s="43"/>
      <c r="CQN21" s="43"/>
      <c r="CQO21" s="43"/>
      <c r="CQP21" s="43"/>
      <c r="CQQ21" s="43"/>
      <c r="CQR21" s="43"/>
      <c r="CQS21" s="43"/>
      <c r="CQT21" s="43"/>
      <c r="CQU21" s="43"/>
      <c r="CQV21" s="43"/>
      <c r="CQW21" s="43"/>
      <c r="CQX21" s="43"/>
      <c r="CQY21" s="43"/>
      <c r="CQZ21" s="43"/>
      <c r="CRA21" s="43"/>
      <c r="CRB21" s="43"/>
      <c r="CRC21" s="43"/>
      <c r="CRD21" s="43"/>
      <c r="CRE21" s="43"/>
      <c r="CRF21" s="43"/>
      <c r="CRG21" s="43"/>
      <c r="CRH21" s="43"/>
      <c r="CRI21" s="43"/>
      <c r="CRJ21" s="43"/>
      <c r="CRK21" s="43"/>
      <c r="CRL21" s="43"/>
      <c r="CRM21" s="43"/>
      <c r="CRN21" s="43"/>
      <c r="CRO21" s="43"/>
      <c r="CRP21" s="43"/>
      <c r="CRQ21" s="43"/>
      <c r="CRR21" s="43"/>
      <c r="CRS21" s="43"/>
      <c r="CRT21" s="43"/>
      <c r="CRU21" s="43"/>
      <c r="CRV21" s="43"/>
      <c r="CRW21" s="43"/>
      <c r="CRX21" s="43"/>
      <c r="CRY21" s="43"/>
      <c r="CRZ21" s="43"/>
      <c r="CSA21" s="43"/>
      <c r="CSB21" s="43"/>
      <c r="CSC21" s="43"/>
      <c r="CSD21" s="43"/>
      <c r="CSE21" s="43"/>
      <c r="CSF21" s="43"/>
      <c r="CSG21" s="43"/>
      <c r="CSH21" s="43"/>
      <c r="CSI21" s="43"/>
      <c r="CSJ21" s="43"/>
      <c r="CSK21" s="43"/>
      <c r="CSL21" s="43"/>
      <c r="CSM21" s="43"/>
      <c r="CSN21" s="43"/>
      <c r="CSO21" s="43"/>
      <c r="CSP21" s="43"/>
      <c r="CSQ21" s="43"/>
      <c r="CSR21" s="43"/>
      <c r="CSS21" s="43"/>
      <c r="CST21" s="43"/>
      <c r="CSU21" s="43"/>
      <c r="CSV21" s="43"/>
      <c r="CSW21" s="43"/>
      <c r="CSX21" s="43"/>
      <c r="CSY21" s="43"/>
      <c r="CSZ21" s="43"/>
      <c r="CTA21" s="43"/>
      <c r="CTB21" s="43"/>
      <c r="CTC21" s="43"/>
      <c r="CTD21" s="43"/>
      <c r="CTE21" s="43"/>
      <c r="CTF21" s="43"/>
      <c r="CTG21" s="43"/>
      <c r="CTH21" s="43"/>
      <c r="CTI21" s="43"/>
      <c r="CTJ21" s="43"/>
      <c r="CTK21" s="43"/>
      <c r="CTL21" s="43"/>
      <c r="CTM21" s="43"/>
      <c r="CTN21" s="43"/>
      <c r="CTO21" s="43"/>
      <c r="CTP21" s="43"/>
      <c r="CTQ21" s="43"/>
      <c r="CTR21" s="43"/>
      <c r="CTS21" s="43"/>
      <c r="CTT21" s="43"/>
      <c r="CTU21" s="43"/>
      <c r="CTV21" s="43"/>
      <c r="CTW21" s="43"/>
      <c r="CTX21" s="43"/>
      <c r="CTY21" s="43"/>
      <c r="CTZ21" s="43"/>
      <c r="CUA21" s="43"/>
      <c r="CUB21" s="43"/>
      <c r="CUC21" s="43"/>
      <c r="CUD21" s="43"/>
      <c r="CUE21" s="43"/>
      <c r="CUF21" s="43"/>
      <c r="CUG21" s="43"/>
      <c r="CUH21" s="43"/>
      <c r="CUI21" s="43"/>
      <c r="CUJ21" s="43"/>
      <c r="CUK21" s="43"/>
      <c r="CUL21" s="43"/>
      <c r="CUM21" s="43"/>
      <c r="CUN21" s="43"/>
      <c r="CUO21" s="43"/>
      <c r="CUP21" s="43"/>
      <c r="CUQ21" s="43"/>
      <c r="CUR21" s="43"/>
      <c r="CUS21" s="43"/>
      <c r="CUT21" s="43"/>
      <c r="CUU21" s="43"/>
      <c r="CUV21" s="43"/>
      <c r="CUW21" s="43"/>
      <c r="CUX21" s="43"/>
      <c r="CUY21" s="43"/>
      <c r="CUZ21" s="43"/>
      <c r="CVA21" s="43"/>
      <c r="CVB21" s="43"/>
      <c r="CVC21" s="43"/>
      <c r="CVD21" s="43"/>
      <c r="CVE21" s="43"/>
      <c r="CVF21" s="43"/>
      <c r="CVG21" s="43"/>
      <c r="CVH21" s="43"/>
      <c r="CVI21" s="43"/>
      <c r="CVJ21" s="43"/>
      <c r="CVK21" s="43"/>
      <c r="CVL21" s="43"/>
      <c r="CVM21" s="43"/>
      <c r="CVN21" s="43"/>
      <c r="CVO21" s="43"/>
      <c r="CVP21" s="43"/>
      <c r="CVQ21" s="43"/>
      <c r="CVR21" s="43"/>
      <c r="CVS21" s="43"/>
      <c r="CVT21" s="43"/>
      <c r="CVU21" s="43"/>
      <c r="CVV21" s="43"/>
      <c r="CVW21" s="43"/>
      <c r="CVX21" s="43"/>
      <c r="CVY21" s="43"/>
      <c r="CVZ21" s="43"/>
      <c r="CWA21" s="43"/>
      <c r="CWB21" s="43"/>
      <c r="CWC21" s="43"/>
      <c r="CWD21" s="43"/>
      <c r="CWE21" s="43"/>
      <c r="CWF21" s="43"/>
      <c r="CWG21" s="43"/>
      <c r="CWH21" s="43"/>
      <c r="CWI21" s="43"/>
      <c r="CWJ21" s="43"/>
      <c r="CWK21" s="43"/>
      <c r="CWL21" s="43"/>
      <c r="CWM21" s="43"/>
      <c r="CWN21" s="43"/>
      <c r="CWO21" s="43"/>
      <c r="CWP21" s="43"/>
      <c r="CWQ21" s="43"/>
      <c r="CWR21" s="43"/>
      <c r="CWS21" s="43"/>
      <c r="CWT21" s="43"/>
      <c r="CWU21" s="43"/>
      <c r="CWV21" s="43"/>
      <c r="CWW21" s="43"/>
      <c r="CWX21" s="43"/>
      <c r="CWY21" s="43"/>
      <c r="CWZ21" s="43"/>
      <c r="CXA21" s="43"/>
      <c r="CXB21" s="43"/>
      <c r="CXC21" s="43"/>
      <c r="CXD21" s="43"/>
      <c r="CXE21" s="43"/>
      <c r="CXF21" s="43"/>
      <c r="CXG21" s="43"/>
      <c r="CXH21" s="43"/>
      <c r="CXI21" s="43"/>
      <c r="CXJ21" s="43"/>
      <c r="CXK21" s="43"/>
      <c r="CXL21" s="43"/>
      <c r="CXM21" s="43"/>
      <c r="CXN21" s="43"/>
      <c r="CXO21" s="43"/>
      <c r="CXP21" s="43"/>
      <c r="CXQ21" s="43"/>
      <c r="CXR21" s="43"/>
      <c r="CXS21" s="43"/>
      <c r="CXT21" s="43"/>
      <c r="CXU21" s="43"/>
      <c r="CXV21" s="43"/>
      <c r="CXW21" s="43"/>
      <c r="CXX21" s="43"/>
      <c r="CXY21" s="43"/>
      <c r="CXZ21" s="43"/>
      <c r="CYA21" s="43"/>
      <c r="CYB21" s="43"/>
      <c r="CYC21" s="43"/>
      <c r="CYD21" s="43"/>
      <c r="CYE21" s="43"/>
      <c r="CYF21" s="43"/>
      <c r="CYG21" s="43"/>
      <c r="CYH21" s="43"/>
      <c r="CYI21" s="43"/>
      <c r="CYJ21" s="43"/>
      <c r="CYK21" s="43"/>
      <c r="CYL21" s="43"/>
      <c r="CYM21" s="43"/>
      <c r="CYN21" s="43"/>
      <c r="CYO21" s="43"/>
      <c r="CYP21" s="43"/>
      <c r="CYQ21" s="43"/>
      <c r="CYR21" s="43"/>
      <c r="CYS21" s="43"/>
      <c r="CYT21" s="43"/>
      <c r="CYU21" s="43"/>
      <c r="CYV21" s="43"/>
      <c r="CYW21" s="43"/>
      <c r="CYX21" s="43"/>
      <c r="CYY21" s="43"/>
      <c r="CYZ21" s="43"/>
      <c r="CZA21" s="43"/>
      <c r="CZB21" s="43"/>
      <c r="CZC21" s="43"/>
      <c r="CZD21" s="43"/>
      <c r="CZE21" s="43"/>
      <c r="CZF21" s="43"/>
      <c r="CZG21" s="43"/>
      <c r="CZH21" s="43"/>
      <c r="CZI21" s="43"/>
      <c r="CZJ21" s="43"/>
      <c r="CZK21" s="43"/>
      <c r="CZL21" s="43"/>
      <c r="CZM21" s="43"/>
      <c r="CZN21" s="43"/>
      <c r="CZO21" s="43"/>
      <c r="CZP21" s="43"/>
      <c r="CZQ21" s="43"/>
      <c r="CZR21" s="43"/>
      <c r="CZS21" s="43"/>
      <c r="CZT21" s="43"/>
      <c r="CZU21" s="43"/>
      <c r="CZV21" s="43"/>
      <c r="CZW21" s="43"/>
      <c r="CZX21" s="43"/>
      <c r="CZY21" s="43"/>
      <c r="CZZ21" s="43"/>
      <c r="DAA21" s="43"/>
      <c r="DAB21" s="43"/>
      <c r="DAC21" s="43"/>
      <c r="DAD21" s="43"/>
      <c r="DAE21" s="43"/>
      <c r="DAF21" s="43"/>
      <c r="DAG21" s="43"/>
      <c r="DAH21" s="43"/>
      <c r="DAI21" s="43"/>
      <c r="DAJ21" s="43"/>
      <c r="DAK21" s="43"/>
      <c r="DAL21" s="43"/>
      <c r="DAM21" s="43"/>
      <c r="DAN21" s="43"/>
      <c r="DAO21" s="43"/>
      <c r="DAP21" s="43"/>
      <c r="DAQ21" s="43"/>
      <c r="DAR21" s="43"/>
      <c r="DAS21" s="43"/>
      <c r="DAT21" s="43"/>
      <c r="DAU21" s="43"/>
      <c r="DAV21" s="43"/>
      <c r="DAW21" s="43"/>
      <c r="DAX21" s="43"/>
      <c r="DAY21" s="43"/>
      <c r="DAZ21" s="43"/>
      <c r="DBA21" s="43"/>
      <c r="DBB21" s="43"/>
      <c r="DBC21" s="43"/>
      <c r="DBD21" s="43"/>
      <c r="DBE21" s="43"/>
      <c r="DBF21" s="43"/>
      <c r="DBG21" s="43"/>
      <c r="DBH21" s="43"/>
      <c r="DBI21" s="43"/>
      <c r="DBJ21" s="43"/>
      <c r="DBK21" s="43"/>
      <c r="DBL21" s="43"/>
      <c r="DBM21" s="43"/>
      <c r="DBN21" s="43"/>
      <c r="DBO21" s="43"/>
      <c r="DBP21" s="43"/>
      <c r="DBQ21" s="43"/>
      <c r="DBR21" s="43"/>
      <c r="DBS21" s="43"/>
      <c r="DBT21" s="43"/>
      <c r="DBU21" s="43"/>
      <c r="DBV21" s="43"/>
      <c r="DBW21" s="43"/>
      <c r="DBX21" s="43"/>
      <c r="DBY21" s="43"/>
      <c r="DBZ21" s="43"/>
      <c r="DCA21" s="43"/>
      <c r="DCB21" s="43"/>
      <c r="DCC21" s="43"/>
      <c r="DCD21" s="43"/>
      <c r="DCE21" s="43"/>
      <c r="DCF21" s="43"/>
      <c r="DCG21" s="43"/>
      <c r="DCH21" s="43"/>
      <c r="DCI21" s="43"/>
      <c r="DCJ21" s="43"/>
      <c r="DCK21" s="43"/>
      <c r="DCL21" s="43"/>
      <c r="DCM21" s="43"/>
      <c r="DCN21" s="43"/>
      <c r="DCO21" s="43"/>
      <c r="DCP21" s="43"/>
      <c r="DCQ21" s="43"/>
      <c r="DCR21" s="43"/>
      <c r="DCS21" s="43"/>
      <c r="DCT21" s="43"/>
      <c r="DCU21" s="43"/>
      <c r="DCV21" s="43"/>
      <c r="DCW21" s="43"/>
      <c r="DCX21" s="43"/>
      <c r="DCY21" s="43"/>
      <c r="DCZ21" s="43"/>
      <c r="DDA21" s="43"/>
      <c r="DDB21" s="43"/>
      <c r="DDC21" s="43"/>
      <c r="DDD21" s="43"/>
      <c r="DDE21" s="43"/>
      <c r="DDF21" s="43"/>
      <c r="DDG21" s="43"/>
      <c r="DDH21" s="43"/>
      <c r="DDI21" s="43"/>
      <c r="DDJ21" s="43"/>
      <c r="DDK21" s="43"/>
      <c r="DDL21" s="43"/>
      <c r="DDM21" s="43"/>
      <c r="DDN21" s="43"/>
      <c r="DDO21" s="43"/>
      <c r="DDP21" s="43"/>
      <c r="DDQ21" s="43"/>
      <c r="DDR21" s="43"/>
      <c r="DDS21" s="43"/>
      <c r="DDT21" s="43"/>
      <c r="DDU21" s="43"/>
      <c r="DDV21" s="43"/>
      <c r="DDW21" s="43"/>
      <c r="DDX21" s="43"/>
      <c r="DDY21" s="43"/>
      <c r="DDZ21" s="43"/>
      <c r="DEA21" s="43"/>
      <c r="DEB21" s="43"/>
      <c r="DEC21" s="43"/>
      <c r="DED21" s="43"/>
      <c r="DEE21" s="43"/>
      <c r="DEF21" s="43"/>
      <c r="DEG21" s="43"/>
      <c r="DEH21" s="43"/>
      <c r="DEI21" s="43"/>
      <c r="DEJ21" s="43"/>
      <c r="DEK21" s="43"/>
      <c r="DEL21" s="43"/>
      <c r="DEM21" s="43"/>
      <c r="DEN21" s="43"/>
      <c r="DEO21" s="43"/>
      <c r="DEP21" s="43"/>
      <c r="DEQ21" s="43"/>
      <c r="DER21" s="43"/>
      <c r="DES21" s="43"/>
      <c r="DET21" s="43"/>
      <c r="DEU21" s="43"/>
      <c r="DEV21" s="43"/>
      <c r="DEW21" s="43"/>
      <c r="DEX21" s="43"/>
      <c r="DEY21" s="43"/>
      <c r="DEZ21" s="43"/>
      <c r="DFA21" s="43"/>
      <c r="DFB21" s="43"/>
      <c r="DFC21" s="43"/>
      <c r="DFD21" s="43"/>
      <c r="DFE21" s="43"/>
      <c r="DFF21" s="43"/>
      <c r="DFG21" s="43"/>
      <c r="DFH21" s="43"/>
      <c r="DFI21" s="43"/>
      <c r="DFJ21" s="43"/>
      <c r="DFK21" s="43"/>
      <c r="DFL21" s="43"/>
      <c r="DFM21" s="43"/>
      <c r="DFN21" s="43"/>
      <c r="DFO21" s="43"/>
      <c r="DFP21" s="43"/>
      <c r="DFQ21" s="43"/>
      <c r="DFR21" s="43"/>
      <c r="DFS21" s="43"/>
      <c r="DFT21" s="43"/>
      <c r="DFU21" s="43"/>
      <c r="DFV21" s="43"/>
      <c r="DFW21" s="43"/>
      <c r="DFX21" s="43"/>
      <c r="DFY21" s="43"/>
      <c r="DFZ21" s="43"/>
      <c r="DGA21" s="43"/>
      <c r="DGB21" s="43"/>
      <c r="DGC21" s="43"/>
      <c r="DGD21" s="43"/>
      <c r="DGE21" s="43"/>
      <c r="DGF21" s="43"/>
      <c r="DGG21" s="43"/>
      <c r="DGH21" s="43"/>
      <c r="DGI21" s="43"/>
      <c r="DGJ21" s="43"/>
      <c r="DGK21" s="43"/>
      <c r="DGL21" s="43"/>
      <c r="DGM21" s="43"/>
      <c r="DGN21" s="43"/>
      <c r="DGO21" s="43"/>
      <c r="DGP21" s="43"/>
      <c r="DGQ21" s="43"/>
      <c r="DGR21" s="43"/>
      <c r="DGS21" s="43"/>
      <c r="DGT21" s="43"/>
      <c r="DGU21" s="43"/>
      <c r="DGV21" s="43"/>
      <c r="DGW21" s="43"/>
      <c r="DGX21" s="43"/>
      <c r="DGY21" s="43"/>
      <c r="DGZ21" s="43"/>
      <c r="DHA21" s="43"/>
      <c r="DHB21" s="43"/>
      <c r="DHC21" s="43"/>
      <c r="DHD21" s="43"/>
      <c r="DHE21" s="43"/>
      <c r="DHF21" s="43"/>
      <c r="DHG21" s="43"/>
      <c r="DHH21" s="43"/>
      <c r="DHI21" s="43"/>
      <c r="DHJ21" s="43"/>
      <c r="DHK21" s="43"/>
      <c r="DHL21" s="43"/>
      <c r="DHM21" s="43"/>
      <c r="DHN21" s="43"/>
      <c r="DHO21" s="43"/>
      <c r="DHP21" s="43"/>
      <c r="DHQ21" s="43"/>
      <c r="DHR21" s="43"/>
      <c r="DHS21" s="43"/>
      <c r="DHT21" s="43"/>
      <c r="DHU21" s="43"/>
      <c r="DHV21" s="43"/>
      <c r="DHW21" s="43"/>
      <c r="DHX21" s="43"/>
      <c r="DHY21" s="43"/>
      <c r="DHZ21" s="43"/>
      <c r="DIA21" s="43"/>
      <c r="DIB21" s="43"/>
      <c r="DIC21" s="43"/>
      <c r="DID21" s="43"/>
      <c r="DIE21" s="43"/>
      <c r="DIF21" s="43"/>
      <c r="DIG21" s="43"/>
      <c r="DIH21" s="43"/>
      <c r="DII21" s="43"/>
      <c r="DIJ21" s="43"/>
      <c r="DIK21" s="43"/>
      <c r="DIL21" s="43"/>
      <c r="DIM21" s="43"/>
      <c r="DIN21" s="43"/>
      <c r="DIO21" s="43"/>
      <c r="DIP21" s="43"/>
      <c r="DIQ21" s="43"/>
      <c r="DIR21" s="43"/>
      <c r="DIS21" s="43"/>
      <c r="DIT21" s="43"/>
      <c r="DIU21" s="43"/>
      <c r="DIV21" s="43"/>
      <c r="DIW21" s="43"/>
      <c r="DIX21" s="43"/>
      <c r="DIY21" s="43"/>
      <c r="DIZ21" s="43"/>
      <c r="DJA21" s="43"/>
      <c r="DJB21" s="43"/>
      <c r="DJC21" s="43"/>
      <c r="DJD21" s="43"/>
      <c r="DJE21" s="43"/>
      <c r="DJF21" s="43"/>
      <c r="DJG21" s="43"/>
      <c r="DJH21" s="43"/>
      <c r="DJI21" s="43"/>
      <c r="DJJ21" s="43"/>
      <c r="DJK21" s="43"/>
      <c r="DJL21" s="43"/>
      <c r="DJM21" s="43"/>
      <c r="DJN21" s="43"/>
      <c r="DJO21" s="43"/>
      <c r="DJP21" s="43"/>
      <c r="DJQ21" s="43"/>
      <c r="DJR21" s="43"/>
      <c r="DJS21" s="43"/>
      <c r="DJT21" s="43"/>
      <c r="DJU21" s="43"/>
      <c r="DJV21" s="43"/>
      <c r="DJW21" s="43"/>
      <c r="DJX21" s="43"/>
      <c r="DJY21" s="43"/>
      <c r="DJZ21" s="43"/>
      <c r="DKA21" s="43"/>
      <c r="DKB21" s="43"/>
      <c r="DKC21" s="43"/>
      <c r="DKD21" s="43"/>
      <c r="DKE21" s="43"/>
      <c r="DKF21" s="43"/>
      <c r="DKG21" s="43"/>
      <c r="DKH21" s="43"/>
      <c r="DKI21" s="43"/>
      <c r="DKJ21" s="43"/>
      <c r="DKK21" s="43"/>
      <c r="DKL21" s="43"/>
      <c r="DKM21" s="43"/>
      <c r="DKN21" s="43"/>
      <c r="DKO21" s="43"/>
      <c r="DKP21" s="43"/>
      <c r="DKQ21" s="43"/>
      <c r="DKR21" s="43"/>
      <c r="DKS21" s="43"/>
      <c r="DKT21" s="43"/>
      <c r="DKU21" s="43"/>
      <c r="DKV21" s="43"/>
      <c r="DKW21" s="43"/>
      <c r="DKX21" s="43"/>
      <c r="DKY21" s="43"/>
      <c r="DKZ21" s="43"/>
      <c r="DLA21" s="43"/>
      <c r="DLB21" s="43"/>
      <c r="DLC21" s="43"/>
      <c r="DLD21" s="43"/>
      <c r="DLE21" s="43"/>
      <c r="DLF21" s="43"/>
      <c r="DLG21" s="43"/>
      <c r="DLH21" s="43"/>
      <c r="DLI21" s="43"/>
      <c r="DLJ21" s="43"/>
      <c r="DLK21" s="43"/>
      <c r="DLL21" s="43"/>
      <c r="DLM21" s="43"/>
      <c r="DLN21" s="43"/>
      <c r="DLO21" s="43"/>
      <c r="DLP21" s="43"/>
      <c r="DLQ21" s="43"/>
      <c r="DLR21" s="43"/>
      <c r="DLS21" s="43"/>
      <c r="DLT21" s="43"/>
      <c r="DLU21" s="43"/>
      <c r="DLV21" s="43"/>
      <c r="DLW21" s="43"/>
      <c r="DLX21" s="43"/>
      <c r="DLY21" s="43"/>
      <c r="DLZ21" s="43"/>
      <c r="DMA21" s="43"/>
      <c r="DMB21" s="43"/>
      <c r="DMC21" s="43"/>
      <c r="DMD21" s="43"/>
      <c r="DME21" s="43"/>
      <c r="DMF21" s="43"/>
      <c r="DMG21" s="43"/>
      <c r="DMH21" s="43"/>
      <c r="DMI21" s="43"/>
      <c r="DMJ21" s="43"/>
      <c r="DMK21" s="43"/>
      <c r="DML21" s="43"/>
      <c r="DMM21" s="43"/>
      <c r="DMN21" s="43"/>
      <c r="DMO21" s="43"/>
      <c r="DMP21" s="43"/>
      <c r="DMQ21" s="43"/>
      <c r="DMR21" s="43"/>
      <c r="DMS21" s="43"/>
      <c r="DMT21" s="43"/>
      <c r="DMU21" s="43"/>
      <c r="DMV21" s="43"/>
      <c r="DMW21" s="43"/>
      <c r="DMX21" s="43"/>
      <c r="DMY21" s="43"/>
      <c r="DMZ21" s="43"/>
      <c r="DNA21" s="43"/>
      <c r="DNB21" s="43"/>
      <c r="DNC21" s="43"/>
      <c r="DND21" s="43"/>
      <c r="DNE21" s="43"/>
      <c r="DNF21" s="43"/>
      <c r="DNG21" s="43"/>
      <c r="DNH21" s="43"/>
      <c r="DNI21" s="43"/>
      <c r="DNJ21" s="43"/>
      <c r="DNK21" s="43"/>
      <c r="DNL21" s="43"/>
      <c r="DNM21" s="43"/>
      <c r="DNN21" s="43"/>
      <c r="DNO21" s="43"/>
      <c r="DNP21" s="43"/>
      <c r="DNQ21" s="43"/>
      <c r="DNR21" s="43"/>
      <c r="DNS21" s="43"/>
      <c r="DNT21" s="43"/>
      <c r="DNU21" s="43"/>
      <c r="DNV21" s="43"/>
      <c r="DNW21" s="43"/>
      <c r="DNX21" s="43"/>
      <c r="DNY21" s="43"/>
      <c r="DNZ21" s="43"/>
      <c r="DOA21" s="43"/>
      <c r="DOB21" s="43"/>
      <c r="DOC21" s="43"/>
      <c r="DOD21" s="43"/>
      <c r="DOE21" s="43"/>
      <c r="DOF21" s="43"/>
      <c r="DOG21" s="43"/>
      <c r="DOH21" s="43"/>
      <c r="DOI21" s="43"/>
      <c r="DOJ21" s="43"/>
      <c r="DOK21" s="43"/>
      <c r="DOL21" s="43"/>
      <c r="DOM21" s="43"/>
      <c r="DON21" s="43"/>
      <c r="DOO21" s="43"/>
      <c r="DOP21" s="43"/>
      <c r="DOQ21" s="43"/>
      <c r="DOR21" s="43"/>
      <c r="DOS21" s="43"/>
      <c r="DOT21" s="43"/>
      <c r="DOU21" s="43"/>
      <c r="DOV21" s="43"/>
      <c r="DOW21" s="43"/>
      <c r="DOX21" s="43"/>
      <c r="DOY21" s="43"/>
      <c r="DOZ21" s="43"/>
      <c r="DPA21" s="43"/>
      <c r="DPB21" s="43"/>
      <c r="DPC21" s="43"/>
      <c r="DPD21" s="43"/>
      <c r="DPE21" s="43"/>
      <c r="DPF21" s="43"/>
      <c r="DPG21" s="43"/>
      <c r="DPH21" s="43"/>
      <c r="DPI21" s="43"/>
      <c r="DPJ21" s="43"/>
      <c r="DPK21" s="43"/>
      <c r="DPL21" s="43"/>
      <c r="DPM21" s="43"/>
      <c r="DPN21" s="43"/>
      <c r="DPO21" s="43"/>
      <c r="DPP21" s="43"/>
      <c r="DPQ21" s="43"/>
      <c r="DPR21" s="43"/>
      <c r="DPS21" s="43"/>
      <c r="DPT21" s="43"/>
      <c r="DPU21" s="43"/>
      <c r="DPV21" s="43"/>
      <c r="DPW21" s="43"/>
      <c r="DPX21" s="43"/>
      <c r="DPY21" s="43"/>
      <c r="DPZ21" s="43"/>
      <c r="DQA21" s="43"/>
      <c r="DQB21" s="43"/>
      <c r="DQC21" s="43"/>
      <c r="DQD21" s="43"/>
      <c r="DQE21" s="43"/>
      <c r="DQF21" s="43"/>
      <c r="DQG21" s="43"/>
      <c r="DQH21" s="43"/>
      <c r="DQI21" s="43"/>
      <c r="DQJ21" s="43"/>
      <c r="DQK21" s="43"/>
      <c r="DQL21" s="43"/>
      <c r="DQM21" s="43"/>
      <c r="DQN21" s="43"/>
      <c r="DQO21" s="43"/>
      <c r="DQP21" s="43"/>
      <c r="DQQ21" s="43"/>
      <c r="DQR21" s="43"/>
      <c r="DQS21" s="43"/>
      <c r="DQT21" s="43"/>
      <c r="DQU21" s="43"/>
      <c r="DQV21" s="43"/>
      <c r="DQW21" s="43"/>
      <c r="DQX21" s="43"/>
      <c r="DQY21" s="43"/>
      <c r="DQZ21" s="43"/>
      <c r="DRA21" s="43"/>
      <c r="DRB21" s="43"/>
      <c r="DRC21" s="43"/>
      <c r="DRD21" s="43"/>
      <c r="DRE21" s="43"/>
      <c r="DRF21" s="43"/>
      <c r="DRG21" s="43"/>
      <c r="DRH21" s="43"/>
      <c r="DRI21" s="43"/>
      <c r="DRJ21" s="43"/>
      <c r="DRK21" s="43"/>
      <c r="DRL21" s="43"/>
      <c r="DRM21" s="43"/>
      <c r="DRN21" s="43"/>
      <c r="DRO21" s="43"/>
      <c r="DRP21" s="43"/>
      <c r="DRQ21" s="43"/>
      <c r="DRR21" s="43"/>
      <c r="DRS21" s="43"/>
      <c r="DRT21" s="43"/>
      <c r="DRU21" s="43"/>
      <c r="DRV21" s="43"/>
      <c r="DRW21" s="43"/>
      <c r="DRX21" s="43"/>
      <c r="DRY21" s="43"/>
      <c r="DRZ21" s="43"/>
      <c r="DSA21" s="43"/>
      <c r="DSB21" s="43"/>
      <c r="DSC21" s="43"/>
      <c r="DSD21" s="43"/>
      <c r="DSE21" s="43"/>
      <c r="DSF21" s="43"/>
      <c r="DSG21" s="43"/>
      <c r="DSH21" s="43"/>
      <c r="DSI21" s="43"/>
      <c r="DSJ21" s="43"/>
      <c r="DSK21" s="43"/>
      <c r="DSL21" s="43"/>
      <c r="DSM21" s="43"/>
      <c r="DSN21" s="43"/>
      <c r="DSO21" s="43"/>
      <c r="DSP21" s="43"/>
      <c r="DSQ21" s="43"/>
      <c r="DSR21" s="43"/>
      <c r="DSS21" s="43"/>
      <c r="DST21" s="43"/>
      <c r="DSU21" s="43"/>
      <c r="DSV21" s="43"/>
      <c r="DSW21" s="43"/>
      <c r="DSX21" s="43"/>
      <c r="DSY21" s="43"/>
      <c r="DSZ21" s="43"/>
      <c r="DTA21" s="43"/>
      <c r="DTB21" s="43"/>
      <c r="DTC21" s="43"/>
      <c r="DTD21" s="43"/>
      <c r="DTE21" s="43"/>
      <c r="DTF21" s="43"/>
      <c r="DTG21" s="43"/>
      <c r="DTH21" s="43"/>
      <c r="DTI21" s="43"/>
      <c r="DTJ21" s="43"/>
      <c r="DTK21" s="43"/>
      <c r="DTL21" s="43"/>
      <c r="DTM21" s="43"/>
      <c r="DTN21" s="43"/>
      <c r="DTO21" s="43"/>
      <c r="DTP21" s="43"/>
      <c r="DTQ21" s="43"/>
      <c r="DTR21" s="43"/>
      <c r="DTS21" s="43"/>
      <c r="DTT21" s="43"/>
      <c r="DTU21" s="43"/>
      <c r="DTV21" s="43"/>
      <c r="DTW21" s="43"/>
      <c r="DTX21" s="43"/>
      <c r="DTY21" s="43"/>
      <c r="DTZ21" s="43"/>
      <c r="DUA21" s="43"/>
      <c r="DUB21" s="43"/>
      <c r="DUC21" s="43"/>
      <c r="DUD21" s="43"/>
      <c r="DUE21" s="43"/>
      <c r="DUF21" s="43"/>
      <c r="DUG21" s="43"/>
      <c r="DUH21" s="43"/>
      <c r="DUI21" s="43"/>
      <c r="DUJ21" s="43"/>
      <c r="DUK21" s="43"/>
      <c r="DUL21" s="43"/>
      <c r="DUM21" s="43"/>
      <c r="DUN21" s="43"/>
      <c r="DUO21" s="43"/>
      <c r="DUP21" s="43"/>
      <c r="DUQ21" s="43"/>
      <c r="DUR21" s="43"/>
      <c r="DUS21" s="43"/>
      <c r="DUT21" s="43"/>
      <c r="DUU21" s="43"/>
      <c r="DUV21" s="43"/>
      <c r="DUW21" s="43"/>
      <c r="DUX21" s="43"/>
      <c r="DUY21" s="43"/>
      <c r="DUZ21" s="43"/>
      <c r="DVA21" s="43"/>
      <c r="DVB21" s="43"/>
      <c r="DVC21" s="43"/>
      <c r="DVD21" s="43"/>
      <c r="DVE21" s="43"/>
      <c r="DVF21" s="43"/>
      <c r="DVG21" s="43"/>
      <c r="DVH21" s="43"/>
      <c r="DVI21" s="43"/>
      <c r="DVJ21" s="43"/>
      <c r="DVK21" s="43"/>
      <c r="DVL21" s="43"/>
      <c r="DVM21" s="43"/>
      <c r="DVN21" s="43"/>
      <c r="DVO21" s="43"/>
      <c r="DVP21" s="43"/>
      <c r="DVQ21" s="43"/>
      <c r="DVR21" s="43"/>
      <c r="DVS21" s="43"/>
      <c r="DVT21" s="43"/>
      <c r="DVU21" s="43"/>
      <c r="DVV21" s="43"/>
      <c r="DVW21" s="43"/>
      <c r="DVX21" s="43"/>
      <c r="DVY21" s="43"/>
      <c r="DVZ21" s="43"/>
      <c r="DWA21" s="43"/>
      <c r="DWB21" s="43"/>
      <c r="DWC21" s="43"/>
      <c r="DWD21" s="43"/>
      <c r="DWE21" s="43"/>
      <c r="DWF21" s="43"/>
      <c r="DWG21" s="43"/>
      <c r="DWH21" s="43"/>
      <c r="DWI21" s="43"/>
      <c r="DWJ21" s="43"/>
      <c r="DWK21" s="43"/>
      <c r="DWL21" s="43"/>
      <c r="DWM21" s="43"/>
      <c r="DWN21" s="43"/>
      <c r="DWO21" s="43"/>
      <c r="DWP21" s="43"/>
      <c r="DWQ21" s="43"/>
    </row>
    <row r="22" spans="1:3319">
      <c r="A22" s="35" t="s">
        <v>68</v>
      </c>
      <c r="B22" s="36" t="s">
        <v>69</v>
      </c>
      <c r="C22" s="37" t="s">
        <v>7</v>
      </c>
      <c r="D22" s="36" t="s">
        <v>70</v>
      </c>
      <c r="E22" s="48" t="s">
        <v>71</v>
      </c>
      <c r="F22" s="48" t="s">
        <v>71</v>
      </c>
    </row>
    <row r="23" spans="1:3319" s="56" customFormat="1">
      <c r="A23" s="53" t="s">
        <v>72</v>
      </c>
      <c r="B23" s="54" t="s">
        <v>73</v>
      </c>
      <c r="C23" s="57" t="s">
        <v>12</v>
      </c>
      <c r="D23" s="54" t="s">
        <v>74</v>
      </c>
      <c r="E23" s="58" t="s">
        <v>75</v>
      </c>
      <c r="F23" s="58" t="s">
        <v>75</v>
      </c>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43"/>
      <c r="EP23" s="43"/>
      <c r="EQ23" s="43"/>
      <c r="ER23" s="43"/>
      <c r="ES23" s="43"/>
      <c r="ET23" s="43"/>
      <c r="EU23" s="43"/>
      <c r="EV23" s="43"/>
      <c r="EW23" s="43"/>
      <c r="EX23" s="43"/>
      <c r="EY23" s="43"/>
      <c r="EZ23" s="43"/>
      <c r="FA23" s="43"/>
      <c r="FB23" s="43"/>
      <c r="FC23" s="43"/>
      <c r="FD23" s="43"/>
      <c r="FE23" s="43"/>
      <c r="FF23" s="43"/>
      <c r="FG23" s="43"/>
      <c r="FH23" s="43"/>
      <c r="FI23" s="43"/>
      <c r="FJ23" s="43"/>
      <c r="FK23" s="43"/>
      <c r="FL23" s="43"/>
      <c r="FM23" s="43"/>
      <c r="FN23" s="43"/>
      <c r="FO23" s="43"/>
      <c r="FP23" s="43"/>
      <c r="FQ23" s="43"/>
      <c r="FR23" s="43"/>
      <c r="FS23" s="43"/>
      <c r="FT23" s="43"/>
      <c r="FU23" s="43"/>
      <c r="FV23" s="43"/>
      <c r="FW23" s="43"/>
      <c r="FX23" s="43"/>
      <c r="FY23" s="43"/>
      <c r="FZ23" s="43"/>
      <c r="GA23" s="43"/>
      <c r="GB23" s="43"/>
      <c r="GC23" s="43"/>
      <c r="GD23" s="43"/>
      <c r="GE23" s="43"/>
      <c r="GF23" s="43"/>
      <c r="GG23" s="43"/>
      <c r="GH23" s="43"/>
      <c r="GI23" s="43"/>
      <c r="GJ23" s="43"/>
      <c r="GK23" s="43"/>
      <c r="GL23" s="43"/>
      <c r="GM23" s="43"/>
      <c r="GN23" s="43"/>
      <c r="GO23" s="43"/>
      <c r="GP23" s="43"/>
      <c r="GQ23" s="43"/>
      <c r="GR23" s="43"/>
      <c r="GS23" s="43"/>
      <c r="GT23" s="43"/>
      <c r="GU23" s="43"/>
      <c r="GV23" s="43"/>
      <c r="GW23" s="43"/>
      <c r="GX23" s="43"/>
      <c r="GY23" s="43"/>
      <c r="GZ23" s="43"/>
      <c r="HA23" s="43"/>
      <c r="HB23" s="43"/>
      <c r="HC23" s="43"/>
      <c r="HD23" s="43"/>
      <c r="HE23" s="43"/>
      <c r="HF23" s="43"/>
      <c r="HG23" s="43"/>
      <c r="HH23" s="43"/>
      <c r="HI23" s="43"/>
      <c r="HJ23" s="43"/>
      <c r="HK23" s="43"/>
      <c r="HL23" s="43"/>
      <c r="HM23" s="43"/>
      <c r="HN23" s="43"/>
      <c r="HO23" s="43"/>
      <c r="HP23" s="43"/>
      <c r="HQ23" s="43"/>
      <c r="HR23" s="43"/>
      <c r="HS23" s="43"/>
      <c r="HT23" s="43"/>
      <c r="HU23" s="43"/>
      <c r="HV23" s="43"/>
      <c r="HW23" s="43"/>
      <c r="HX23" s="43"/>
      <c r="HY23" s="43"/>
      <c r="HZ23" s="43"/>
      <c r="IA23" s="43"/>
      <c r="IB23" s="43"/>
      <c r="IC23" s="43"/>
      <c r="ID23" s="43"/>
      <c r="IE23" s="43"/>
      <c r="IF23" s="43"/>
      <c r="IG23" s="43"/>
      <c r="IH23" s="43"/>
      <c r="II23" s="43"/>
      <c r="IJ23" s="43"/>
      <c r="IK23" s="43"/>
      <c r="IL23" s="43"/>
      <c r="IM23" s="43"/>
      <c r="IN23" s="43"/>
      <c r="IO23" s="43"/>
      <c r="IP23" s="43"/>
      <c r="IQ23" s="43"/>
      <c r="IR23" s="43"/>
      <c r="IS23" s="43"/>
      <c r="IT23" s="43"/>
      <c r="IU23" s="43"/>
      <c r="IV23" s="43"/>
      <c r="IW23" s="43"/>
      <c r="IX23" s="43"/>
      <c r="IY23" s="43"/>
      <c r="IZ23" s="43"/>
      <c r="JA23" s="43"/>
      <c r="JB23" s="43"/>
      <c r="JC23" s="43"/>
      <c r="JD23" s="43"/>
      <c r="JE23" s="43"/>
      <c r="JF23" s="43"/>
      <c r="JG23" s="43"/>
      <c r="JH23" s="43"/>
      <c r="JI23" s="43"/>
      <c r="JJ23" s="43"/>
      <c r="JK23" s="43"/>
      <c r="JL23" s="43"/>
      <c r="JM23" s="43"/>
      <c r="JN23" s="43"/>
      <c r="JO23" s="43"/>
      <c r="JP23" s="43"/>
      <c r="JQ23" s="43"/>
      <c r="JR23" s="43"/>
      <c r="JS23" s="43"/>
      <c r="JT23" s="43"/>
      <c r="JU23" s="43"/>
      <c r="JV23" s="43"/>
      <c r="JW23" s="43"/>
      <c r="JX23" s="43"/>
      <c r="JY23" s="43"/>
      <c r="JZ23" s="43"/>
      <c r="KA23" s="43"/>
      <c r="KB23" s="43"/>
      <c r="KC23" s="43"/>
      <c r="KD23" s="43"/>
      <c r="KE23" s="43"/>
      <c r="KF23" s="43"/>
      <c r="KG23" s="43"/>
      <c r="KH23" s="43"/>
      <c r="KI23" s="43"/>
      <c r="KJ23" s="43"/>
      <c r="KK23" s="43"/>
      <c r="KL23" s="43"/>
      <c r="KM23" s="43"/>
      <c r="KN23" s="43"/>
      <c r="KO23" s="43"/>
      <c r="KP23" s="43"/>
      <c r="KQ23" s="43"/>
      <c r="KR23" s="43"/>
      <c r="KS23" s="43"/>
      <c r="KT23" s="43"/>
      <c r="KU23" s="43"/>
      <c r="KV23" s="43"/>
      <c r="KW23" s="43"/>
      <c r="KX23" s="43"/>
      <c r="KY23" s="43"/>
      <c r="KZ23" s="43"/>
      <c r="LA23" s="43"/>
      <c r="LB23" s="43"/>
      <c r="LC23" s="43"/>
      <c r="LD23" s="43"/>
      <c r="LE23" s="43"/>
      <c r="LF23" s="43"/>
      <c r="LG23" s="43"/>
      <c r="LH23" s="43"/>
      <c r="LI23" s="43"/>
      <c r="LJ23" s="43"/>
      <c r="LK23" s="43"/>
      <c r="LL23" s="43"/>
      <c r="LM23" s="43"/>
      <c r="LN23" s="43"/>
      <c r="LO23" s="43"/>
      <c r="LP23" s="43"/>
      <c r="LQ23" s="43"/>
      <c r="LR23" s="43"/>
      <c r="LS23" s="43"/>
      <c r="LT23" s="43"/>
      <c r="LU23" s="43"/>
      <c r="LV23" s="43"/>
      <c r="LW23" s="43"/>
      <c r="LX23" s="43"/>
      <c r="LY23" s="43"/>
      <c r="LZ23" s="43"/>
      <c r="MA23" s="43"/>
      <c r="MB23" s="43"/>
      <c r="MC23" s="43"/>
      <c r="MD23" s="43"/>
      <c r="ME23" s="43"/>
      <c r="MF23" s="43"/>
      <c r="MG23" s="43"/>
      <c r="MH23" s="43"/>
      <c r="MI23" s="43"/>
      <c r="MJ23" s="43"/>
      <c r="MK23" s="43"/>
      <c r="ML23" s="43"/>
      <c r="MM23" s="43"/>
      <c r="MN23" s="43"/>
      <c r="MO23" s="43"/>
      <c r="MP23" s="43"/>
      <c r="MQ23" s="43"/>
      <c r="MR23" s="43"/>
      <c r="MS23" s="43"/>
      <c r="MT23" s="43"/>
      <c r="MU23" s="43"/>
      <c r="MV23" s="43"/>
      <c r="MW23" s="43"/>
      <c r="MX23" s="43"/>
      <c r="MY23" s="43"/>
      <c r="MZ23" s="43"/>
      <c r="NA23" s="43"/>
      <c r="NB23" s="43"/>
      <c r="NC23" s="43"/>
      <c r="ND23" s="43"/>
      <c r="NE23" s="43"/>
      <c r="NF23" s="43"/>
      <c r="NG23" s="43"/>
      <c r="NH23" s="43"/>
      <c r="NI23" s="43"/>
      <c r="NJ23" s="43"/>
      <c r="NK23" s="43"/>
      <c r="NL23" s="43"/>
      <c r="NM23" s="43"/>
      <c r="NN23" s="43"/>
      <c r="NO23" s="43"/>
      <c r="NP23" s="43"/>
      <c r="NQ23" s="43"/>
      <c r="NR23" s="43"/>
      <c r="NS23" s="43"/>
      <c r="NT23" s="43"/>
      <c r="NU23" s="43"/>
      <c r="NV23" s="43"/>
      <c r="NW23" s="43"/>
      <c r="NX23" s="43"/>
      <c r="NY23" s="43"/>
      <c r="NZ23" s="43"/>
      <c r="OA23" s="43"/>
      <c r="OB23" s="43"/>
      <c r="OC23" s="43"/>
      <c r="OD23" s="43"/>
      <c r="OE23" s="43"/>
      <c r="OF23" s="43"/>
      <c r="OG23" s="43"/>
      <c r="OH23" s="43"/>
      <c r="OI23" s="43"/>
      <c r="OJ23" s="43"/>
      <c r="OK23" s="43"/>
      <c r="OL23" s="43"/>
      <c r="OM23" s="43"/>
      <c r="ON23" s="43"/>
      <c r="OO23" s="43"/>
      <c r="OP23" s="43"/>
      <c r="OQ23" s="43"/>
      <c r="OR23" s="43"/>
      <c r="OS23" s="43"/>
      <c r="OT23" s="43"/>
      <c r="OU23" s="43"/>
      <c r="OV23" s="43"/>
      <c r="OW23" s="43"/>
      <c r="OX23" s="43"/>
      <c r="OY23" s="43"/>
      <c r="OZ23" s="43"/>
      <c r="PA23" s="43"/>
      <c r="PB23" s="43"/>
      <c r="PC23" s="43"/>
      <c r="PD23" s="43"/>
      <c r="PE23" s="43"/>
      <c r="PF23" s="43"/>
      <c r="PG23" s="43"/>
      <c r="PH23" s="43"/>
      <c r="PI23" s="43"/>
      <c r="PJ23" s="43"/>
      <c r="PK23" s="43"/>
      <c r="PL23" s="43"/>
      <c r="PM23" s="43"/>
      <c r="PN23" s="43"/>
      <c r="PO23" s="43"/>
      <c r="PP23" s="43"/>
      <c r="PQ23" s="43"/>
      <c r="PR23" s="43"/>
      <c r="PS23" s="43"/>
      <c r="PT23" s="43"/>
      <c r="PU23" s="43"/>
      <c r="PV23" s="43"/>
      <c r="PW23" s="43"/>
      <c r="PX23" s="43"/>
      <c r="PY23" s="43"/>
      <c r="PZ23" s="43"/>
      <c r="QA23" s="43"/>
      <c r="QB23" s="43"/>
      <c r="QC23" s="43"/>
      <c r="QD23" s="43"/>
      <c r="QE23" s="43"/>
      <c r="QF23" s="43"/>
      <c r="QG23" s="43"/>
      <c r="QH23" s="43"/>
      <c r="QI23" s="43"/>
      <c r="QJ23" s="43"/>
      <c r="QK23" s="43"/>
      <c r="QL23" s="43"/>
      <c r="QM23" s="43"/>
      <c r="QN23" s="43"/>
      <c r="QO23" s="43"/>
      <c r="QP23" s="43"/>
      <c r="QQ23" s="43"/>
      <c r="QR23" s="43"/>
      <c r="QS23" s="43"/>
      <c r="QT23" s="43"/>
      <c r="QU23" s="43"/>
      <c r="QV23" s="43"/>
      <c r="QW23" s="43"/>
      <c r="QX23" s="43"/>
      <c r="QY23" s="43"/>
      <c r="QZ23" s="43"/>
      <c r="RA23" s="43"/>
      <c r="RB23" s="43"/>
      <c r="RC23" s="43"/>
      <c r="RD23" s="43"/>
      <c r="RE23" s="43"/>
      <c r="RF23" s="43"/>
      <c r="RG23" s="43"/>
      <c r="RH23" s="43"/>
      <c r="RI23" s="43"/>
      <c r="RJ23" s="43"/>
      <c r="RK23" s="43"/>
      <c r="RL23" s="43"/>
      <c r="RM23" s="43"/>
      <c r="RN23" s="43"/>
      <c r="RO23" s="43"/>
      <c r="RP23" s="43"/>
      <c r="RQ23" s="43"/>
      <c r="RR23" s="43"/>
      <c r="RS23" s="43"/>
      <c r="RT23" s="43"/>
      <c r="RU23" s="43"/>
      <c r="RV23" s="43"/>
      <c r="RW23" s="43"/>
      <c r="RX23" s="43"/>
      <c r="RY23" s="43"/>
      <c r="RZ23" s="43"/>
      <c r="SA23" s="43"/>
      <c r="SB23" s="43"/>
      <c r="SC23" s="43"/>
      <c r="SD23" s="43"/>
      <c r="SE23" s="43"/>
      <c r="SF23" s="43"/>
      <c r="SG23" s="43"/>
      <c r="SH23" s="43"/>
      <c r="SI23" s="43"/>
      <c r="SJ23" s="43"/>
      <c r="SK23" s="43"/>
      <c r="SL23" s="43"/>
      <c r="SM23" s="43"/>
      <c r="SN23" s="43"/>
      <c r="SO23" s="43"/>
      <c r="SP23" s="43"/>
      <c r="SQ23" s="43"/>
      <c r="SR23" s="43"/>
      <c r="SS23" s="43"/>
      <c r="ST23" s="43"/>
      <c r="SU23" s="43"/>
      <c r="SV23" s="43"/>
      <c r="SW23" s="43"/>
      <c r="SX23" s="43"/>
      <c r="SY23" s="43"/>
      <c r="SZ23" s="43"/>
      <c r="TA23" s="43"/>
      <c r="TB23" s="43"/>
      <c r="TC23" s="43"/>
      <c r="TD23" s="43"/>
      <c r="TE23" s="43"/>
      <c r="TF23" s="43"/>
      <c r="TG23" s="43"/>
      <c r="TH23" s="43"/>
      <c r="TI23" s="43"/>
      <c r="TJ23" s="43"/>
      <c r="TK23" s="43"/>
      <c r="TL23" s="43"/>
      <c r="TM23" s="43"/>
      <c r="TN23" s="43"/>
      <c r="TO23" s="43"/>
      <c r="TP23" s="43"/>
      <c r="TQ23" s="43"/>
      <c r="TR23" s="43"/>
      <c r="TS23" s="43"/>
      <c r="TT23" s="43"/>
      <c r="TU23" s="43"/>
      <c r="TV23" s="43"/>
      <c r="TW23" s="43"/>
      <c r="TX23" s="43"/>
      <c r="TY23" s="43"/>
      <c r="TZ23" s="43"/>
      <c r="UA23" s="43"/>
      <c r="UB23" s="43"/>
      <c r="UC23" s="43"/>
      <c r="UD23" s="43"/>
      <c r="UE23" s="43"/>
      <c r="UF23" s="43"/>
      <c r="UG23" s="43"/>
      <c r="UH23" s="43"/>
      <c r="UI23" s="43"/>
      <c r="UJ23" s="43"/>
      <c r="UK23" s="43"/>
      <c r="UL23" s="43"/>
      <c r="UM23" s="43"/>
      <c r="UN23" s="43"/>
      <c r="UO23" s="43"/>
      <c r="UP23" s="43"/>
      <c r="UQ23" s="43"/>
      <c r="UR23" s="43"/>
      <c r="US23" s="43"/>
      <c r="UT23" s="43"/>
      <c r="UU23" s="43"/>
      <c r="UV23" s="43"/>
      <c r="UW23" s="43"/>
      <c r="UX23" s="43"/>
      <c r="UY23" s="43"/>
      <c r="UZ23" s="43"/>
      <c r="VA23" s="43"/>
      <c r="VB23" s="43"/>
      <c r="VC23" s="43"/>
      <c r="VD23" s="43"/>
      <c r="VE23" s="43"/>
      <c r="VF23" s="43"/>
      <c r="VG23" s="43"/>
      <c r="VH23" s="43"/>
      <c r="VI23" s="43"/>
      <c r="VJ23" s="43"/>
      <c r="VK23" s="43"/>
      <c r="VL23" s="43"/>
      <c r="VM23" s="43"/>
      <c r="VN23" s="43"/>
      <c r="VO23" s="43"/>
      <c r="VP23" s="43"/>
      <c r="VQ23" s="43"/>
      <c r="VR23" s="43"/>
      <c r="VS23" s="43"/>
      <c r="VT23" s="43"/>
      <c r="VU23" s="43"/>
      <c r="VV23" s="43"/>
      <c r="VW23" s="43"/>
      <c r="VX23" s="43"/>
      <c r="VY23" s="43"/>
      <c r="VZ23" s="43"/>
      <c r="WA23" s="43"/>
      <c r="WB23" s="43"/>
      <c r="WC23" s="43"/>
      <c r="WD23" s="43"/>
      <c r="WE23" s="43"/>
      <c r="WF23" s="43"/>
      <c r="WG23" s="43"/>
      <c r="WH23" s="43"/>
      <c r="WI23" s="43"/>
      <c r="WJ23" s="43"/>
      <c r="WK23" s="43"/>
      <c r="WL23" s="43"/>
      <c r="WM23" s="43"/>
      <c r="WN23" s="43"/>
      <c r="WO23" s="43"/>
      <c r="WP23" s="43"/>
      <c r="WQ23" s="43"/>
      <c r="WR23" s="43"/>
      <c r="WS23" s="43"/>
      <c r="WT23" s="43"/>
      <c r="WU23" s="43"/>
      <c r="WV23" s="43"/>
      <c r="WW23" s="43"/>
      <c r="WX23" s="43"/>
      <c r="WY23" s="43"/>
      <c r="WZ23" s="43"/>
      <c r="XA23" s="43"/>
      <c r="XB23" s="43"/>
      <c r="XC23" s="43"/>
      <c r="XD23" s="43"/>
      <c r="XE23" s="43"/>
      <c r="XF23" s="43"/>
      <c r="XG23" s="43"/>
      <c r="XH23" s="43"/>
      <c r="XI23" s="43"/>
      <c r="XJ23" s="43"/>
      <c r="XK23" s="43"/>
      <c r="XL23" s="43"/>
      <c r="XM23" s="43"/>
      <c r="XN23" s="43"/>
      <c r="XO23" s="43"/>
      <c r="XP23" s="43"/>
      <c r="XQ23" s="43"/>
      <c r="XR23" s="43"/>
      <c r="XS23" s="43"/>
      <c r="XT23" s="43"/>
      <c r="XU23" s="43"/>
      <c r="XV23" s="43"/>
      <c r="XW23" s="43"/>
      <c r="XX23" s="43"/>
      <c r="XY23" s="43"/>
      <c r="XZ23" s="43"/>
      <c r="YA23" s="43"/>
      <c r="YB23" s="43"/>
      <c r="YC23" s="43"/>
      <c r="YD23" s="43"/>
      <c r="YE23" s="43"/>
      <c r="YF23" s="43"/>
      <c r="YG23" s="43"/>
      <c r="YH23" s="43"/>
      <c r="YI23" s="43"/>
      <c r="YJ23" s="43"/>
      <c r="YK23" s="43"/>
      <c r="YL23" s="43"/>
      <c r="YM23" s="43"/>
      <c r="YN23" s="43"/>
      <c r="YO23" s="43"/>
      <c r="YP23" s="43"/>
      <c r="YQ23" s="43"/>
      <c r="YR23" s="43"/>
      <c r="YS23" s="43"/>
      <c r="YT23" s="43"/>
      <c r="YU23" s="43"/>
      <c r="YV23" s="43"/>
      <c r="YW23" s="43"/>
      <c r="YX23" s="43"/>
      <c r="YY23" s="43"/>
      <c r="YZ23" s="43"/>
      <c r="ZA23" s="43"/>
      <c r="ZB23" s="43"/>
      <c r="ZC23" s="43"/>
      <c r="ZD23" s="43"/>
      <c r="ZE23" s="43"/>
      <c r="ZF23" s="43"/>
      <c r="ZG23" s="43"/>
      <c r="ZH23" s="43"/>
      <c r="ZI23" s="43"/>
      <c r="ZJ23" s="43"/>
      <c r="ZK23" s="43"/>
      <c r="ZL23" s="43"/>
      <c r="ZM23" s="43"/>
      <c r="ZN23" s="43"/>
      <c r="ZO23" s="43"/>
      <c r="ZP23" s="43"/>
      <c r="ZQ23" s="43"/>
      <c r="ZR23" s="43"/>
      <c r="ZS23" s="43"/>
      <c r="ZT23" s="43"/>
      <c r="ZU23" s="43"/>
      <c r="ZV23" s="43"/>
      <c r="ZW23" s="43"/>
      <c r="ZX23" s="43"/>
      <c r="ZY23" s="43"/>
      <c r="ZZ23" s="43"/>
      <c r="AAA23" s="43"/>
      <c r="AAB23" s="43"/>
      <c r="AAC23" s="43"/>
      <c r="AAD23" s="43"/>
      <c r="AAE23" s="43"/>
      <c r="AAF23" s="43"/>
      <c r="AAG23" s="43"/>
      <c r="AAH23" s="43"/>
      <c r="AAI23" s="43"/>
      <c r="AAJ23" s="43"/>
      <c r="AAK23" s="43"/>
      <c r="AAL23" s="43"/>
      <c r="AAM23" s="43"/>
      <c r="AAN23" s="43"/>
      <c r="AAO23" s="43"/>
      <c r="AAP23" s="43"/>
      <c r="AAQ23" s="43"/>
      <c r="AAR23" s="43"/>
      <c r="AAS23" s="43"/>
      <c r="AAT23" s="43"/>
      <c r="AAU23" s="43"/>
      <c r="AAV23" s="43"/>
      <c r="AAW23" s="43"/>
      <c r="AAX23" s="43"/>
      <c r="AAY23" s="43"/>
      <c r="AAZ23" s="43"/>
      <c r="ABA23" s="43"/>
      <c r="ABB23" s="43"/>
      <c r="ABC23" s="43"/>
      <c r="ABD23" s="43"/>
      <c r="ABE23" s="43"/>
      <c r="ABF23" s="43"/>
      <c r="ABG23" s="43"/>
      <c r="ABH23" s="43"/>
      <c r="ABI23" s="43"/>
      <c r="ABJ23" s="43"/>
      <c r="ABK23" s="43"/>
      <c r="ABL23" s="43"/>
      <c r="ABM23" s="43"/>
      <c r="ABN23" s="43"/>
      <c r="ABO23" s="43"/>
      <c r="ABP23" s="43"/>
      <c r="ABQ23" s="43"/>
      <c r="ABR23" s="43"/>
      <c r="ABS23" s="43"/>
      <c r="ABT23" s="43"/>
      <c r="ABU23" s="43"/>
      <c r="ABV23" s="43"/>
      <c r="ABW23" s="43"/>
      <c r="ABX23" s="43"/>
      <c r="ABY23" s="43"/>
      <c r="ABZ23" s="43"/>
      <c r="ACA23" s="43"/>
      <c r="ACB23" s="43"/>
      <c r="ACC23" s="43"/>
      <c r="ACD23" s="43"/>
      <c r="ACE23" s="43"/>
      <c r="ACF23" s="43"/>
      <c r="ACG23" s="43"/>
      <c r="ACH23" s="43"/>
      <c r="ACI23" s="43"/>
      <c r="ACJ23" s="43"/>
      <c r="ACK23" s="43"/>
      <c r="ACL23" s="43"/>
      <c r="ACM23" s="43"/>
      <c r="ACN23" s="43"/>
      <c r="ACO23" s="43"/>
      <c r="ACP23" s="43"/>
      <c r="ACQ23" s="43"/>
      <c r="ACR23" s="43"/>
      <c r="ACS23" s="43"/>
      <c r="ACT23" s="43"/>
      <c r="ACU23" s="43"/>
      <c r="ACV23" s="43"/>
      <c r="ACW23" s="43"/>
      <c r="ACX23" s="43"/>
      <c r="ACY23" s="43"/>
      <c r="ACZ23" s="43"/>
      <c r="ADA23" s="43"/>
      <c r="ADB23" s="43"/>
      <c r="ADC23" s="43"/>
      <c r="ADD23" s="43"/>
      <c r="ADE23" s="43"/>
      <c r="ADF23" s="43"/>
      <c r="ADG23" s="43"/>
      <c r="ADH23" s="43"/>
      <c r="ADI23" s="43"/>
      <c r="ADJ23" s="43"/>
      <c r="ADK23" s="43"/>
      <c r="ADL23" s="43"/>
      <c r="ADM23" s="43"/>
      <c r="ADN23" s="43"/>
      <c r="ADO23" s="43"/>
      <c r="ADP23" s="43"/>
      <c r="ADQ23" s="43"/>
      <c r="ADR23" s="43"/>
      <c r="ADS23" s="43"/>
      <c r="ADT23" s="43"/>
      <c r="ADU23" s="43"/>
      <c r="ADV23" s="43"/>
      <c r="ADW23" s="43"/>
      <c r="ADX23" s="43"/>
      <c r="ADY23" s="43"/>
      <c r="ADZ23" s="43"/>
      <c r="AEA23" s="43"/>
      <c r="AEB23" s="43"/>
      <c r="AEC23" s="43"/>
      <c r="AED23" s="43"/>
      <c r="AEE23" s="43"/>
      <c r="AEF23" s="43"/>
      <c r="AEG23" s="43"/>
      <c r="AEH23" s="43"/>
      <c r="AEI23" s="43"/>
      <c r="AEJ23" s="43"/>
      <c r="AEK23" s="43"/>
      <c r="AEL23" s="43"/>
      <c r="AEM23" s="43"/>
      <c r="AEN23" s="43"/>
      <c r="AEO23" s="43"/>
      <c r="AEP23" s="43"/>
      <c r="AEQ23" s="43"/>
      <c r="AER23" s="43"/>
      <c r="AES23" s="43"/>
      <c r="AET23" s="43"/>
      <c r="AEU23" s="43"/>
      <c r="AEV23" s="43"/>
      <c r="AEW23" s="43"/>
      <c r="AEX23" s="43"/>
      <c r="AEY23" s="43"/>
      <c r="AEZ23" s="43"/>
      <c r="AFA23" s="43"/>
      <c r="AFB23" s="43"/>
      <c r="AFC23" s="43"/>
      <c r="AFD23" s="43"/>
      <c r="AFE23" s="43"/>
      <c r="AFF23" s="43"/>
      <c r="AFG23" s="43"/>
      <c r="AFH23" s="43"/>
      <c r="AFI23" s="43"/>
      <c r="AFJ23" s="43"/>
      <c r="AFK23" s="43"/>
      <c r="AFL23" s="43"/>
      <c r="AFM23" s="43"/>
      <c r="AFN23" s="43"/>
      <c r="AFO23" s="43"/>
      <c r="AFP23" s="43"/>
      <c r="AFQ23" s="43"/>
      <c r="AFR23" s="43"/>
      <c r="AFS23" s="43"/>
      <c r="AFT23" s="43"/>
      <c r="AFU23" s="43"/>
      <c r="AFV23" s="43"/>
      <c r="AFW23" s="43"/>
      <c r="AFX23" s="43"/>
      <c r="AFY23" s="43"/>
      <c r="AFZ23" s="43"/>
      <c r="AGA23" s="43"/>
      <c r="AGB23" s="43"/>
      <c r="AGC23" s="43"/>
      <c r="AGD23" s="43"/>
      <c r="AGE23" s="43"/>
      <c r="AGF23" s="43"/>
      <c r="AGG23" s="43"/>
      <c r="AGH23" s="43"/>
      <c r="AGI23" s="43"/>
      <c r="AGJ23" s="43"/>
      <c r="AGK23" s="43"/>
      <c r="AGL23" s="43"/>
      <c r="AGM23" s="43"/>
      <c r="AGN23" s="43"/>
      <c r="AGO23" s="43"/>
      <c r="AGP23" s="43"/>
      <c r="AGQ23" s="43"/>
      <c r="AGR23" s="43"/>
      <c r="AGS23" s="43"/>
      <c r="AGT23" s="43"/>
      <c r="AGU23" s="43"/>
      <c r="AGV23" s="43"/>
      <c r="AGW23" s="43"/>
      <c r="AGX23" s="43"/>
      <c r="AGY23" s="43"/>
      <c r="AGZ23" s="43"/>
      <c r="AHA23" s="43"/>
      <c r="AHB23" s="43"/>
      <c r="AHC23" s="43"/>
      <c r="AHD23" s="43"/>
      <c r="AHE23" s="43"/>
      <c r="AHF23" s="43"/>
      <c r="AHG23" s="43"/>
      <c r="AHH23" s="43"/>
      <c r="AHI23" s="43"/>
      <c r="AHJ23" s="43"/>
      <c r="AHK23" s="43"/>
      <c r="AHL23" s="43"/>
      <c r="AHM23" s="43"/>
      <c r="AHN23" s="43"/>
      <c r="AHO23" s="43"/>
      <c r="AHP23" s="43"/>
      <c r="AHQ23" s="43"/>
      <c r="AHR23" s="43"/>
      <c r="AHS23" s="43"/>
      <c r="AHT23" s="43"/>
      <c r="AHU23" s="43"/>
      <c r="AHV23" s="43"/>
      <c r="AHW23" s="43"/>
      <c r="AHX23" s="43"/>
      <c r="AHY23" s="43"/>
      <c r="AHZ23" s="43"/>
      <c r="AIA23" s="43"/>
      <c r="AIB23" s="43"/>
      <c r="AIC23" s="43"/>
      <c r="AID23" s="43"/>
      <c r="AIE23" s="43"/>
      <c r="AIF23" s="43"/>
      <c r="AIG23" s="43"/>
      <c r="AIH23" s="43"/>
      <c r="AII23" s="43"/>
      <c r="AIJ23" s="43"/>
      <c r="AIK23" s="43"/>
      <c r="AIL23" s="43"/>
      <c r="AIM23" s="43"/>
      <c r="AIN23" s="43"/>
      <c r="AIO23" s="43"/>
      <c r="AIP23" s="43"/>
      <c r="AIQ23" s="43"/>
      <c r="AIR23" s="43"/>
      <c r="AIS23" s="43"/>
      <c r="AIT23" s="43"/>
      <c r="AIU23" s="43"/>
      <c r="AIV23" s="43"/>
      <c r="AIW23" s="43"/>
      <c r="AIX23" s="43"/>
      <c r="AIY23" s="43"/>
      <c r="AIZ23" s="43"/>
      <c r="AJA23" s="43"/>
      <c r="AJB23" s="43"/>
      <c r="AJC23" s="43"/>
      <c r="AJD23" s="43"/>
      <c r="AJE23" s="43"/>
      <c r="AJF23" s="43"/>
      <c r="AJG23" s="43"/>
      <c r="AJH23" s="43"/>
      <c r="AJI23" s="43"/>
      <c r="AJJ23" s="43"/>
      <c r="AJK23" s="43"/>
      <c r="AJL23" s="43"/>
      <c r="AJM23" s="43"/>
      <c r="AJN23" s="43"/>
      <c r="AJO23" s="43"/>
      <c r="AJP23" s="43"/>
      <c r="AJQ23" s="43"/>
      <c r="AJR23" s="43"/>
      <c r="AJS23" s="43"/>
      <c r="AJT23" s="43"/>
      <c r="AJU23" s="43"/>
      <c r="AJV23" s="43"/>
      <c r="AJW23" s="43"/>
      <c r="AJX23" s="43"/>
      <c r="AJY23" s="43"/>
      <c r="AJZ23" s="43"/>
      <c r="AKA23" s="43"/>
      <c r="AKB23" s="43"/>
      <c r="AKC23" s="43"/>
      <c r="AKD23" s="43"/>
      <c r="AKE23" s="43"/>
      <c r="AKF23" s="43"/>
      <c r="AKG23" s="43"/>
      <c r="AKH23" s="43"/>
      <c r="AKI23" s="43"/>
      <c r="AKJ23" s="43"/>
      <c r="AKK23" s="43"/>
      <c r="AKL23" s="43"/>
      <c r="AKM23" s="43"/>
      <c r="AKN23" s="43"/>
      <c r="AKO23" s="43"/>
      <c r="AKP23" s="43"/>
      <c r="AKQ23" s="43"/>
      <c r="AKR23" s="43"/>
      <c r="AKS23" s="43"/>
      <c r="AKT23" s="43"/>
      <c r="AKU23" s="43"/>
      <c r="AKV23" s="43"/>
      <c r="AKW23" s="43"/>
      <c r="AKX23" s="43"/>
      <c r="AKY23" s="43"/>
      <c r="AKZ23" s="43"/>
      <c r="ALA23" s="43"/>
      <c r="ALB23" s="43"/>
      <c r="ALC23" s="43"/>
      <c r="ALD23" s="43"/>
      <c r="ALE23" s="43"/>
      <c r="ALF23" s="43"/>
      <c r="ALG23" s="43"/>
      <c r="ALH23" s="43"/>
      <c r="ALI23" s="43"/>
      <c r="ALJ23" s="43"/>
      <c r="ALK23" s="43"/>
      <c r="ALL23" s="43"/>
      <c r="ALM23" s="43"/>
      <c r="ALN23" s="43"/>
      <c r="ALO23" s="43"/>
      <c r="ALP23" s="43"/>
      <c r="ALQ23" s="43"/>
      <c r="ALR23" s="43"/>
      <c r="ALS23" s="43"/>
      <c r="ALT23" s="43"/>
      <c r="ALU23" s="43"/>
      <c r="ALV23" s="43"/>
      <c r="ALW23" s="43"/>
      <c r="ALX23" s="43"/>
      <c r="ALY23" s="43"/>
      <c r="ALZ23" s="43"/>
      <c r="AMA23" s="43"/>
      <c r="AMB23" s="43"/>
      <c r="AMC23" s="43"/>
      <c r="AMD23" s="43"/>
      <c r="AME23" s="43"/>
      <c r="AMF23" s="43"/>
      <c r="AMG23" s="43"/>
      <c r="AMH23" s="43"/>
      <c r="AMI23" s="43"/>
      <c r="AMJ23" s="43"/>
      <c r="AMK23" s="43"/>
      <c r="AML23" s="43"/>
      <c r="AMM23" s="43"/>
      <c r="AMN23" s="43"/>
      <c r="AMO23" s="43"/>
      <c r="AMP23" s="43"/>
      <c r="AMQ23" s="43"/>
      <c r="AMR23" s="43"/>
      <c r="AMS23" s="43"/>
      <c r="AMT23" s="43"/>
      <c r="AMU23" s="43"/>
      <c r="AMV23" s="43"/>
      <c r="AMW23" s="43"/>
      <c r="AMX23" s="43"/>
      <c r="AMY23" s="43"/>
      <c r="AMZ23" s="43"/>
      <c r="ANA23" s="43"/>
      <c r="ANB23" s="43"/>
      <c r="ANC23" s="43"/>
      <c r="AND23" s="43"/>
      <c r="ANE23" s="43"/>
      <c r="ANF23" s="43"/>
      <c r="ANG23" s="43"/>
      <c r="ANH23" s="43"/>
      <c r="ANI23" s="43"/>
      <c r="ANJ23" s="43"/>
      <c r="ANK23" s="43"/>
      <c r="ANL23" s="43"/>
      <c r="ANM23" s="43"/>
      <c r="ANN23" s="43"/>
      <c r="ANO23" s="43"/>
      <c r="ANP23" s="43"/>
      <c r="ANQ23" s="43"/>
      <c r="ANR23" s="43"/>
      <c r="ANS23" s="43"/>
      <c r="ANT23" s="43"/>
      <c r="ANU23" s="43"/>
      <c r="ANV23" s="43"/>
      <c r="ANW23" s="43"/>
      <c r="ANX23" s="43"/>
      <c r="ANY23" s="43"/>
      <c r="ANZ23" s="43"/>
      <c r="AOA23" s="43"/>
      <c r="AOB23" s="43"/>
      <c r="AOC23" s="43"/>
      <c r="AOD23" s="43"/>
      <c r="AOE23" s="43"/>
      <c r="AOF23" s="43"/>
      <c r="AOG23" s="43"/>
      <c r="AOH23" s="43"/>
      <c r="AOI23" s="43"/>
      <c r="AOJ23" s="43"/>
      <c r="AOK23" s="43"/>
      <c r="AOL23" s="43"/>
      <c r="AOM23" s="43"/>
      <c r="AON23" s="43"/>
      <c r="AOO23" s="43"/>
      <c r="AOP23" s="43"/>
      <c r="AOQ23" s="43"/>
      <c r="AOR23" s="43"/>
      <c r="AOS23" s="43"/>
      <c r="AOT23" s="43"/>
      <c r="AOU23" s="43"/>
      <c r="AOV23" s="43"/>
      <c r="AOW23" s="43"/>
      <c r="AOX23" s="43"/>
      <c r="AOY23" s="43"/>
      <c r="AOZ23" s="43"/>
      <c r="APA23" s="43"/>
      <c r="APB23" s="43"/>
      <c r="APC23" s="43"/>
      <c r="APD23" s="43"/>
      <c r="APE23" s="43"/>
      <c r="APF23" s="43"/>
      <c r="APG23" s="43"/>
      <c r="APH23" s="43"/>
      <c r="API23" s="43"/>
      <c r="APJ23" s="43"/>
      <c r="APK23" s="43"/>
      <c r="APL23" s="43"/>
      <c r="APM23" s="43"/>
      <c r="APN23" s="43"/>
      <c r="APO23" s="43"/>
      <c r="APP23" s="43"/>
      <c r="APQ23" s="43"/>
      <c r="APR23" s="43"/>
      <c r="APS23" s="43"/>
      <c r="APT23" s="43"/>
      <c r="APU23" s="43"/>
      <c r="APV23" s="43"/>
      <c r="APW23" s="43"/>
      <c r="APX23" s="43"/>
      <c r="APY23" s="43"/>
      <c r="APZ23" s="43"/>
      <c r="AQA23" s="43"/>
      <c r="AQB23" s="43"/>
      <c r="AQC23" s="43"/>
      <c r="AQD23" s="43"/>
      <c r="AQE23" s="43"/>
      <c r="AQF23" s="43"/>
      <c r="AQG23" s="43"/>
      <c r="AQH23" s="43"/>
      <c r="AQI23" s="43"/>
      <c r="AQJ23" s="43"/>
      <c r="AQK23" s="43"/>
      <c r="AQL23" s="43"/>
      <c r="AQM23" s="43"/>
      <c r="AQN23" s="43"/>
      <c r="AQO23" s="43"/>
      <c r="AQP23" s="43"/>
      <c r="AQQ23" s="43"/>
      <c r="AQR23" s="43"/>
      <c r="AQS23" s="43"/>
      <c r="AQT23" s="43"/>
      <c r="AQU23" s="43"/>
      <c r="AQV23" s="43"/>
      <c r="AQW23" s="43"/>
      <c r="AQX23" s="43"/>
      <c r="AQY23" s="43"/>
      <c r="AQZ23" s="43"/>
      <c r="ARA23" s="43"/>
      <c r="ARB23" s="43"/>
      <c r="ARC23" s="43"/>
      <c r="ARD23" s="43"/>
      <c r="ARE23" s="43"/>
      <c r="ARF23" s="43"/>
      <c r="ARG23" s="43"/>
      <c r="ARH23" s="43"/>
      <c r="ARI23" s="43"/>
      <c r="ARJ23" s="43"/>
      <c r="ARK23" s="43"/>
      <c r="ARL23" s="43"/>
      <c r="ARM23" s="43"/>
      <c r="ARN23" s="43"/>
      <c r="ARO23" s="43"/>
      <c r="ARP23" s="43"/>
      <c r="ARQ23" s="43"/>
      <c r="ARR23" s="43"/>
      <c r="ARS23" s="43"/>
      <c r="ART23" s="43"/>
      <c r="ARU23" s="43"/>
      <c r="ARV23" s="43"/>
      <c r="ARW23" s="43"/>
      <c r="ARX23" s="43"/>
      <c r="ARY23" s="43"/>
      <c r="ARZ23" s="43"/>
      <c r="ASA23" s="43"/>
      <c r="ASB23" s="43"/>
      <c r="ASC23" s="43"/>
      <c r="ASD23" s="43"/>
      <c r="ASE23" s="43"/>
      <c r="ASF23" s="43"/>
      <c r="ASG23" s="43"/>
      <c r="ASH23" s="43"/>
      <c r="ASI23" s="43"/>
      <c r="ASJ23" s="43"/>
      <c r="ASK23" s="43"/>
      <c r="ASL23" s="43"/>
      <c r="ASM23" s="43"/>
      <c r="ASN23" s="43"/>
      <c r="ASO23" s="43"/>
      <c r="ASP23" s="43"/>
      <c r="ASQ23" s="43"/>
      <c r="ASR23" s="43"/>
      <c r="ASS23" s="43"/>
      <c r="AST23" s="43"/>
      <c r="ASU23" s="43"/>
      <c r="ASV23" s="43"/>
      <c r="ASW23" s="43"/>
      <c r="ASX23" s="43"/>
      <c r="ASY23" s="43"/>
      <c r="ASZ23" s="43"/>
      <c r="ATA23" s="43"/>
      <c r="ATB23" s="43"/>
      <c r="ATC23" s="43"/>
      <c r="ATD23" s="43"/>
      <c r="ATE23" s="43"/>
      <c r="ATF23" s="43"/>
      <c r="ATG23" s="43"/>
      <c r="ATH23" s="43"/>
      <c r="ATI23" s="43"/>
      <c r="ATJ23" s="43"/>
      <c r="ATK23" s="43"/>
      <c r="ATL23" s="43"/>
      <c r="ATM23" s="43"/>
      <c r="ATN23" s="43"/>
      <c r="ATO23" s="43"/>
      <c r="ATP23" s="43"/>
      <c r="ATQ23" s="43"/>
      <c r="ATR23" s="43"/>
      <c r="ATS23" s="43"/>
      <c r="ATT23" s="43"/>
      <c r="ATU23" s="43"/>
      <c r="ATV23" s="43"/>
      <c r="ATW23" s="43"/>
      <c r="ATX23" s="43"/>
      <c r="ATY23" s="43"/>
      <c r="ATZ23" s="43"/>
      <c r="AUA23" s="43"/>
      <c r="AUB23" s="43"/>
      <c r="AUC23" s="43"/>
      <c r="AUD23" s="43"/>
      <c r="AUE23" s="43"/>
      <c r="AUF23" s="43"/>
      <c r="AUG23" s="43"/>
      <c r="AUH23" s="43"/>
      <c r="AUI23" s="43"/>
      <c r="AUJ23" s="43"/>
      <c r="AUK23" s="43"/>
      <c r="AUL23" s="43"/>
      <c r="AUM23" s="43"/>
      <c r="AUN23" s="43"/>
      <c r="AUO23" s="43"/>
      <c r="AUP23" s="43"/>
      <c r="AUQ23" s="43"/>
      <c r="AUR23" s="43"/>
      <c r="AUS23" s="43"/>
      <c r="AUT23" s="43"/>
      <c r="AUU23" s="43"/>
      <c r="AUV23" s="43"/>
      <c r="AUW23" s="43"/>
      <c r="AUX23" s="43"/>
      <c r="AUY23" s="43"/>
      <c r="AUZ23" s="43"/>
      <c r="AVA23" s="43"/>
      <c r="AVB23" s="43"/>
      <c r="AVC23" s="43"/>
      <c r="AVD23" s="43"/>
      <c r="AVE23" s="43"/>
      <c r="AVF23" s="43"/>
      <c r="AVG23" s="43"/>
      <c r="AVH23" s="43"/>
      <c r="AVI23" s="43"/>
      <c r="AVJ23" s="43"/>
      <c r="AVK23" s="43"/>
      <c r="AVL23" s="43"/>
      <c r="AVM23" s="43"/>
      <c r="AVN23" s="43"/>
      <c r="AVO23" s="43"/>
      <c r="AVP23" s="43"/>
      <c r="AVQ23" s="43"/>
      <c r="AVR23" s="43"/>
      <c r="AVS23" s="43"/>
      <c r="AVT23" s="43"/>
      <c r="AVU23" s="43"/>
      <c r="AVV23" s="43"/>
      <c r="AVW23" s="43"/>
      <c r="AVX23" s="43"/>
      <c r="AVY23" s="43"/>
      <c r="AVZ23" s="43"/>
      <c r="AWA23" s="43"/>
      <c r="AWB23" s="43"/>
      <c r="AWC23" s="43"/>
      <c r="AWD23" s="43"/>
      <c r="AWE23" s="43"/>
      <c r="AWF23" s="43"/>
      <c r="AWG23" s="43"/>
      <c r="AWH23" s="43"/>
      <c r="AWI23" s="43"/>
      <c r="AWJ23" s="43"/>
      <c r="AWK23" s="43"/>
      <c r="AWL23" s="43"/>
      <c r="AWM23" s="43"/>
      <c r="AWN23" s="43"/>
      <c r="AWO23" s="43"/>
      <c r="AWP23" s="43"/>
      <c r="AWQ23" s="43"/>
      <c r="AWR23" s="43"/>
      <c r="AWS23" s="43"/>
      <c r="AWT23" s="43"/>
      <c r="AWU23" s="43"/>
      <c r="AWV23" s="43"/>
      <c r="AWW23" s="43"/>
      <c r="AWX23" s="43"/>
      <c r="AWY23" s="43"/>
      <c r="AWZ23" s="43"/>
      <c r="AXA23" s="43"/>
      <c r="AXB23" s="43"/>
      <c r="AXC23" s="43"/>
      <c r="AXD23" s="43"/>
      <c r="AXE23" s="43"/>
      <c r="AXF23" s="43"/>
      <c r="AXG23" s="43"/>
      <c r="AXH23" s="43"/>
      <c r="AXI23" s="43"/>
      <c r="AXJ23" s="43"/>
      <c r="AXK23" s="43"/>
      <c r="AXL23" s="43"/>
      <c r="AXM23" s="43"/>
      <c r="AXN23" s="43"/>
      <c r="AXO23" s="43"/>
      <c r="AXP23" s="43"/>
      <c r="AXQ23" s="43"/>
      <c r="AXR23" s="43"/>
      <c r="AXS23" s="43"/>
      <c r="AXT23" s="43"/>
      <c r="AXU23" s="43"/>
      <c r="AXV23" s="43"/>
      <c r="AXW23" s="43"/>
      <c r="AXX23" s="43"/>
      <c r="AXY23" s="43"/>
      <c r="AXZ23" s="43"/>
      <c r="AYA23" s="43"/>
      <c r="AYB23" s="43"/>
      <c r="AYC23" s="43"/>
      <c r="AYD23" s="43"/>
      <c r="AYE23" s="43"/>
      <c r="AYF23" s="43"/>
      <c r="AYG23" s="43"/>
      <c r="AYH23" s="43"/>
      <c r="AYI23" s="43"/>
      <c r="AYJ23" s="43"/>
      <c r="AYK23" s="43"/>
      <c r="AYL23" s="43"/>
      <c r="AYM23" s="43"/>
      <c r="AYN23" s="43"/>
      <c r="AYO23" s="43"/>
      <c r="AYP23" s="43"/>
      <c r="AYQ23" s="43"/>
      <c r="AYR23" s="43"/>
      <c r="AYS23" s="43"/>
      <c r="AYT23" s="43"/>
      <c r="AYU23" s="43"/>
      <c r="AYV23" s="43"/>
      <c r="AYW23" s="43"/>
      <c r="AYX23" s="43"/>
      <c r="AYY23" s="43"/>
      <c r="AYZ23" s="43"/>
      <c r="AZA23" s="43"/>
      <c r="AZB23" s="43"/>
      <c r="AZC23" s="43"/>
      <c r="AZD23" s="43"/>
      <c r="AZE23" s="43"/>
      <c r="AZF23" s="43"/>
      <c r="AZG23" s="43"/>
      <c r="AZH23" s="43"/>
      <c r="AZI23" s="43"/>
      <c r="AZJ23" s="43"/>
      <c r="AZK23" s="43"/>
      <c r="AZL23" s="43"/>
      <c r="AZM23" s="43"/>
      <c r="AZN23" s="43"/>
      <c r="AZO23" s="43"/>
      <c r="AZP23" s="43"/>
      <c r="AZQ23" s="43"/>
      <c r="AZR23" s="43"/>
      <c r="AZS23" s="43"/>
      <c r="AZT23" s="43"/>
      <c r="AZU23" s="43"/>
      <c r="AZV23" s="43"/>
      <c r="AZW23" s="43"/>
      <c r="AZX23" s="43"/>
      <c r="AZY23" s="43"/>
      <c r="AZZ23" s="43"/>
      <c r="BAA23" s="43"/>
      <c r="BAB23" s="43"/>
      <c r="BAC23" s="43"/>
      <c r="BAD23" s="43"/>
      <c r="BAE23" s="43"/>
      <c r="BAF23" s="43"/>
      <c r="BAG23" s="43"/>
      <c r="BAH23" s="43"/>
      <c r="BAI23" s="43"/>
      <c r="BAJ23" s="43"/>
      <c r="BAK23" s="43"/>
      <c r="BAL23" s="43"/>
      <c r="BAM23" s="43"/>
      <c r="BAN23" s="43"/>
      <c r="BAO23" s="43"/>
      <c r="BAP23" s="43"/>
      <c r="BAQ23" s="43"/>
      <c r="BAR23" s="43"/>
      <c r="BAS23" s="43"/>
      <c r="BAT23" s="43"/>
      <c r="BAU23" s="43"/>
      <c r="BAV23" s="43"/>
      <c r="BAW23" s="43"/>
      <c r="BAX23" s="43"/>
      <c r="BAY23" s="43"/>
      <c r="BAZ23" s="43"/>
      <c r="BBA23" s="43"/>
      <c r="BBB23" s="43"/>
      <c r="BBC23" s="43"/>
      <c r="BBD23" s="43"/>
      <c r="BBE23" s="43"/>
      <c r="BBF23" s="43"/>
      <c r="BBG23" s="43"/>
      <c r="BBH23" s="43"/>
      <c r="BBI23" s="43"/>
      <c r="BBJ23" s="43"/>
      <c r="BBK23" s="43"/>
      <c r="BBL23" s="43"/>
      <c r="BBM23" s="43"/>
      <c r="BBN23" s="43"/>
      <c r="BBO23" s="43"/>
      <c r="BBP23" s="43"/>
      <c r="BBQ23" s="43"/>
      <c r="BBR23" s="43"/>
      <c r="BBS23" s="43"/>
      <c r="BBT23" s="43"/>
      <c r="BBU23" s="43"/>
      <c r="BBV23" s="43"/>
      <c r="BBW23" s="43"/>
      <c r="BBX23" s="43"/>
      <c r="BBY23" s="43"/>
      <c r="BBZ23" s="43"/>
      <c r="BCA23" s="43"/>
      <c r="BCB23" s="43"/>
      <c r="BCC23" s="43"/>
      <c r="BCD23" s="43"/>
      <c r="BCE23" s="43"/>
      <c r="BCF23" s="43"/>
      <c r="BCG23" s="43"/>
      <c r="BCH23" s="43"/>
      <c r="BCI23" s="43"/>
      <c r="BCJ23" s="43"/>
      <c r="BCK23" s="43"/>
      <c r="BCL23" s="43"/>
      <c r="BCM23" s="43"/>
      <c r="BCN23" s="43"/>
      <c r="BCO23" s="43"/>
      <c r="BCP23" s="43"/>
      <c r="BCQ23" s="43"/>
      <c r="BCR23" s="43"/>
      <c r="BCS23" s="43"/>
      <c r="BCT23" s="43"/>
      <c r="BCU23" s="43"/>
      <c r="BCV23" s="43"/>
      <c r="BCW23" s="43"/>
      <c r="BCX23" s="43"/>
      <c r="BCY23" s="43"/>
      <c r="BCZ23" s="43"/>
      <c r="BDA23" s="43"/>
      <c r="BDB23" s="43"/>
      <c r="BDC23" s="43"/>
      <c r="BDD23" s="43"/>
      <c r="BDE23" s="43"/>
      <c r="BDF23" s="43"/>
      <c r="BDG23" s="43"/>
      <c r="BDH23" s="43"/>
      <c r="BDI23" s="43"/>
      <c r="BDJ23" s="43"/>
      <c r="BDK23" s="43"/>
      <c r="BDL23" s="43"/>
      <c r="BDM23" s="43"/>
      <c r="BDN23" s="43"/>
      <c r="BDO23" s="43"/>
      <c r="BDP23" s="43"/>
      <c r="BDQ23" s="43"/>
      <c r="BDR23" s="43"/>
      <c r="BDS23" s="43"/>
      <c r="BDT23" s="43"/>
      <c r="BDU23" s="43"/>
      <c r="BDV23" s="43"/>
      <c r="BDW23" s="43"/>
      <c r="BDX23" s="43"/>
      <c r="BDY23" s="43"/>
      <c r="BDZ23" s="43"/>
      <c r="BEA23" s="43"/>
      <c r="BEB23" s="43"/>
      <c r="BEC23" s="43"/>
      <c r="BED23" s="43"/>
      <c r="BEE23" s="43"/>
      <c r="BEF23" s="43"/>
      <c r="BEG23" s="43"/>
      <c r="BEH23" s="43"/>
      <c r="BEI23" s="43"/>
      <c r="BEJ23" s="43"/>
      <c r="BEK23" s="43"/>
      <c r="BEL23" s="43"/>
      <c r="BEM23" s="43"/>
      <c r="BEN23" s="43"/>
      <c r="BEO23" s="43"/>
      <c r="BEP23" s="43"/>
      <c r="BEQ23" s="43"/>
      <c r="BER23" s="43"/>
      <c r="BES23" s="43"/>
      <c r="BET23" s="43"/>
      <c r="BEU23" s="43"/>
      <c r="BEV23" s="43"/>
      <c r="BEW23" s="43"/>
      <c r="BEX23" s="43"/>
      <c r="BEY23" s="43"/>
      <c r="BEZ23" s="43"/>
      <c r="BFA23" s="43"/>
      <c r="BFB23" s="43"/>
      <c r="BFC23" s="43"/>
      <c r="BFD23" s="43"/>
      <c r="BFE23" s="43"/>
      <c r="BFF23" s="43"/>
      <c r="BFG23" s="43"/>
      <c r="BFH23" s="43"/>
      <c r="BFI23" s="43"/>
      <c r="BFJ23" s="43"/>
      <c r="BFK23" s="43"/>
      <c r="BFL23" s="43"/>
      <c r="BFM23" s="43"/>
      <c r="BFN23" s="43"/>
      <c r="BFO23" s="43"/>
      <c r="BFP23" s="43"/>
      <c r="BFQ23" s="43"/>
      <c r="BFR23" s="43"/>
      <c r="BFS23" s="43"/>
      <c r="BFT23" s="43"/>
      <c r="BFU23" s="43"/>
      <c r="BFV23" s="43"/>
      <c r="BFW23" s="43"/>
      <c r="BFX23" s="43"/>
      <c r="BFY23" s="43"/>
      <c r="BFZ23" s="43"/>
      <c r="BGA23" s="43"/>
      <c r="BGB23" s="43"/>
      <c r="BGC23" s="43"/>
      <c r="BGD23" s="43"/>
      <c r="BGE23" s="43"/>
      <c r="BGF23" s="43"/>
      <c r="BGG23" s="43"/>
      <c r="BGH23" s="43"/>
      <c r="BGI23" s="43"/>
      <c r="BGJ23" s="43"/>
      <c r="BGK23" s="43"/>
      <c r="BGL23" s="43"/>
      <c r="BGM23" s="43"/>
      <c r="BGN23" s="43"/>
      <c r="BGO23" s="43"/>
      <c r="BGP23" s="43"/>
      <c r="BGQ23" s="43"/>
      <c r="BGR23" s="43"/>
      <c r="BGS23" s="43"/>
      <c r="BGT23" s="43"/>
      <c r="BGU23" s="43"/>
      <c r="BGV23" s="43"/>
      <c r="BGW23" s="43"/>
      <c r="BGX23" s="43"/>
      <c r="BGY23" s="43"/>
      <c r="BGZ23" s="43"/>
      <c r="BHA23" s="43"/>
      <c r="BHB23" s="43"/>
      <c r="BHC23" s="43"/>
      <c r="BHD23" s="43"/>
      <c r="BHE23" s="43"/>
      <c r="BHF23" s="43"/>
      <c r="BHG23" s="43"/>
      <c r="BHH23" s="43"/>
      <c r="BHI23" s="43"/>
      <c r="BHJ23" s="43"/>
      <c r="BHK23" s="43"/>
      <c r="BHL23" s="43"/>
      <c r="BHM23" s="43"/>
      <c r="BHN23" s="43"/>
      <c r="BHO23" s="43"/>
      <c r="BHP23" s="43"/>
      <c r="BHQ23" s="43"/>
      <c r="BHR23" s="43"/>
      <c r="BHS23" s="43"/>
      <c r="BHT23" s="43"/>
      <c r="BHU23" s="43"/>
      <c r="BHV23" s="43"/>
      <c r="BHW23" s="43"/>
      <c r="BHX23" s="43"/>
      <c r="BHY23" s="43"/>
      <c r="BHZ23" s="43"/>
      <c r="BIA23" s="43"/>
      <c r="BIB23" s="43"/>
      <c r="BIC23" s="43"/>
      <c r="BID23" s="43"/>
      <c r="BIE23" s="43"/>
      <c r="BIF23" s="43"/>
      <c r="BIG23" s="43"/>
      <c r="BIH23" s="43"/>
      <c r="BII23" s="43"/>
      <c r="BIJ23" s="43"/>
      <c r="BIK23" s="43"/>
      <c r="BIL23" s="43"/>
      <c r="BIM23" s="43"/>
      <c r="BIN23" s="43"/>
      <c r="BIO23" s="43"/>
      <c r="BIP23" s="43"/>
      <c r="BIQ23" s="43"/>
      <c r="BIR23" s="43"/>
      <c r="BIS23" s="43"/>
      <c r="BIT23" s="43"/>
      <c r="BIU23" s="43"/>
      <c r="BIV23" s="43"/>
      <c r="BIW23" s="43"/>
      <c r="BIX23" s="43"/>
      <c r="BIY23" s="43"/>
      <c r="BIZ23" s="43"/>
      <c r="BJA23" s="43"/>
      <c r="BJB23" s="43"/>
      <c r="BJC23" s="43"/>
      <c r="BJD23" s="43"/>
      <c r="BJE23" s="43"/>
      <c r="BJF23" s="43"/>
      <c r="BJG23" s="43"/>
      <c r="BJH23" s="43"/>
      <c r="BJI23" s="43"/>
      <c r="BJJ23" s="43"/>
      <c r="BJK23" s="43"/>
      <c r="BJL23" s="43"/>
      <c r="BJM23" s="43"/>
      <c r="BJN23" s="43"/>
      <c r="BJO23" s="43"/>
      <c r="BJP23" s="43"/>
      <c r="BJQ23" s="43"/>
      <c r="BJR23" s="43"/>
      <c r="BJS23" s="43"/>
      <c r="BJT23" s="43"/>
      <c r="BJU23" s="43"/>
      <c r="BJV23" s="43"/>
      <c r="BJW23" s="43"/>
      <c r="BJX23" s="43"/>
      <c r="BJY23" s="43"/>
      <c r="BJZ23" s="43"/>
      <c r="BKA23" s="43"/>
      <c r="BKB23" s="43"/>
      <c r="BKC23" s="43"/>
      <c r="BKD23" s="43"/>
      <c r="BKE23" s="43"/>
      <c r="BKF23" s="43"/>
      <c r="BKG23" s="43"/>
      <c r="BKH23" s="43"/>
      <c r="BKI23" s="43"/>
      <c r="BKJ23" s="43"/>
      <c r="BKK23" s="43"/>
      <c r="BKL23" s="43"/>
      <c r="BKM23" s="43"/>
      <c r="BKN23" s="43"/>
      <c r="BKO23" s="43"/>
      <c r="BKP23" s="43"/>
      <c r="BKQ23" s="43"/>
      <c r="BKR23" s="43"/>
      <c r="BKS23" s="43"/>
      <c r="BKT23" s="43"/>
      <c r="BKU23" s="43"/>
      <c r="BKV23" s="43"/>
      <c r="BKW23" s="43"/>
      <c r="BKX23" s="43"/>
      <c r="BKY23" s="43"/>
      <c r="BKZ23" s="43"/>
      <c r="BLA23" s="43"/>
      <c r="BLB23" s="43"/>
      <c r="BLC23" s="43"/>
      <c r="BLD23" s="43"/>
      <c r="BLE23" s="43"/>
      <c r="BLF23" s="43"/>
      <c r="BLG23" s="43"/>
      <c r="BLH23" s="43"/>
      <c r="BLI23" s="43"/>
      <c r="BLJ23" s="43"/>
      <c r="BLK23" s="43"/>
      <c r="BLL23" s="43"/>
      <c r="BLM23" s="43"/>
      <c r="BLN23" s="43"/>
      <c r="BLO23" s="43"/>
      <c r="BLP23" s="43"/>
      <c r="BLQ23" s="43"/>
      <c r="BLR23" s="43"/>
      <c r="BLS23" s="43"/>
      <c r="BLT23" s="43"/>
      <c r="BLU23" s="43"/>
      <c r="BLV23" s="43"/>
      <c r="BLW23" s="43"/>
      <c r="BLX23" s="43"/>
      <c r="BLY23" s="43"/>
      <c r="BLZ23" s="43"/>
      <c r="BMA23" s="43"/>
      <c r="BMB23" s="43"/>
      <c r="BMC23" s="43"/>
      <c r="BMD23" s="43"/>
      <c r="BME23" s="43"/>
      <c r="BMF23" s="43"/>
      <c r="BMG23" s="43"/>
      <c r="BMH23" s="43"/>
      <c r="BMI23" s="43"/>
      <c r="BMJ23" s="43"/>
      <c r="BMK23" s="43"/>
      <c r="BML23" s="43"/>
      <c r="BMM23" s="43"/>
      <c r="BMN23" s="43"/>
      <c r="BMO23" s="43"/>
      <c r="BMP23" s="43"/>
      <c r="BMQ23" s="43"/>
      <c r="BMR23" s="43"/>
      <c r="BMS23" s="43"/>
      <c r="BMT23" s="43"/>
      <c r="BMU23" s="43"/>
      <c r="BMV23" s="43"/>
      <c r="BMW23" s="43"/>
      <c r="BMX23" s="43"/>
      <c r="BMY23" s="43"/>
      <c r="BMZ23" s="43"/>
      <c r="BNA23" s="43"/>
      <c r="BNB23" s="43"/>
      <c r="BNC23" s="43"/>
      <c r="BND23" s="43"/>
      <c r="BNE23" s="43"/>
      <c r="BNF23" s="43"/>
      <c r="BNG23" s="43"/>
      <c r="BNH23" s="43"/>
      <c r="BNI23" s="43"/>
      <c r="BNJ23" s="43"/>
      <c r="BNK23" s="43"/>
      <c r="BNL23" s="43"/>
      <c r="BNM23" s="43"/>
      <c r="BNN23" s="43"/>
      <c r="BNO23" s="43"/>
      <c r="BNP23" s="43"/>
      <c r="BNQ23" s="43"/>
      <c r="BNR23" s="43"/>
      <c r="BNS23" s="43"/>
      <c r="BNT23" s="43"/>
      <c r="BNU23" s="43"/>
      <c r="BNV23" s="43"/>
      <c r="BNW23" s="43"/>
      <c r="BNX23" s="43"/>
      <c r="BNY23" s="43"/>
      <c r="BNZ23" s="43"/>
      <c r="BOA23" s="43"/>
      <c r="BOB23" s="43"/>
      <c r="BOC23" s="43"/>
      <c r="BOD23" s="43"/>
      <c r="BOE23" s="43"/>
      <c r="BOF23" s="43"/>
      <c r="BOG23" s="43"/>
      <c r="BOH23" s="43"/>
      <c r="BOI23" s="43"/>
      <c r="BOJ23" s="43"/>
      <c r="BOK23" s="43"/>
      <c r="BOL23" s="43"/>
      <c r="BOM23" s="43"/>
      <c r="BON23" s="43"/>
      <c r="BOO23" s="43"/>
      <c r="BOP23" s="43"/>
      <c r="BOQ23" s="43"/>
      <c r="BOR23" s="43"/>
      <c r="BOS23" s="43"/>
      <c r="BOT23" s="43"/>
      <c r="BOU23" s="43"/>
      <c r="BOV23" s="43"/>
      <c r="BOW23" s="43"/>
      <c r="BOX23" s="43"/>
      <c r="BOY23" s="43"/>
      <c r="BOZ23" s="43"/>
      <c r="BPA23" s="43"/>
      <c r="BPB23" s="43"/>
      <c r="BPC23" s="43"/>
      <c r="BPD23" s="43"/>
      <c r="BPE23" s="43"/>
      <c r="BPF23" s="43"/>
      <c r="BPG23" s="43"/>
      <c r="BPH23" s="43"/>
      <c r="BPI23" s="43"/>
      <c r="BPJ23" s="43"/>
      <c r="BPK23" s="43"/>
      <c r="BPL23" s="43"/>
      <c r="BPM23" s="43"/>
      <c r="BPN23" s="43"/>
      <c r="BPO23" s="43"/>
      <c r="BPP23" s="43"/>
      <c r="BPQ23" s="43"/>
      <c r="BPR23" s="43"/>
      <c r="BPS23" s="43"/>
      <c r="BPT23" s="43"/>
      <c r="BPU23" s="43"/>
      <c r="BPV23" s="43"/>
      <c r="BPW23" s="43"/>
      <c r="BPX23" s="43"/>
      <c r="BPY23" s="43"/>
      <c r="BPZ23" s="43"/>
      <c r="BQA23" s="43"/>
      <c r="BQB23" s="43"/>
      <c r="BQC23" s="43"/>
      <c r="BQD23" s="43"/>
      <c r="BQE23" s="43"/>
      <c r="BQF23" s="43"/>
      <c r="BQG23" s="43"/>
      <c r="BQH23" s="43"/>
      <c r="BQI23" s="43"/>
      <c r="BQJ23" s="43"/>
      <c r="BQK23" s="43"/>
      <c r="BQL23" s="43"/>
      <c r="BQM23" s="43"/>
      <c r="BQN23" s="43"/>
      <c r="BQO23" s="43"/>
      <c r="BQP23" s="43"/>
      <c r="BQQ23" s="43"/>
      <c r="BQR23" s="43"/>
      <c r="BQS23" s="43"/>
      <c r="BQT23" s="43"/>
      <c r="BQU23" s="43"/>
      <c r="BQV23" s="43"/>
      <c r="BQW23" s="43"/>
      <c r="BQX23" s="43"/>
      <c r="BQY23" s="43"/>
      <c r="BQZ23" s="43"/>
      <c r="BRA23" s="43"/>
      <c r="BRB23" s="43"/>
      <c r="BRC23" s="43"/>
      <c r="BRD23" s="43"/>
      <c r="BRE23" s="43"/>
      <c r="BRF23" s="43"/>
      <c r="BRG23" s="43"/>
      <c r="BRH23" s="43"/>
      <c r="BRI23" s="43"/>
      <c r="BRJ23" s="43"/>
      <c r="BRK23" s="43"/>
      <c r="BRL23" s="43"/>
      <c r="BRM23" s="43"/>
      <c r="BRN23" s="43"/>
      <c r="BRO23" s="43"/>
      <c r="BRP23" s="43"/>
      <c r="BRQ23" s="43"/>
      <c r="BRR23" s="43"/>
      <c r="BRS23" s="43"/>
      <c r="BRT23" s="43"/>
      <c r="BRU23" s="43"/>
      <c r="BRV23" s="43"/>
      <c r="BRW23" s="43"/>
      <c r="BRX23" s="43"/>
      <c r="BRY23" s="43"/>
      <c r="BRZ23" s="43"/>
      <c r="BSA23" s="43"/>
      <c r="BSB23" s="43"/>
      <c r="BSC23" s="43"/>
      <c r="BSD23" s="43"/>
      <c r="BSE23" s="43"/>
      <c r="BSF23" s="43"/>
      <c r="BSG23" s="43"/>
      <c r="BSH23" s="43"/>
      <c r="BSI23" s="43"/>
      <c r="BSJ23" s="43"/>
      <c r="BSK23" s="43"/>
      <c r="BSL23" s="43"/>
      <c r="BSM23" s="43"/>
      <c r="BSN23" s="43"/>
      <c r="BSO23" s="43"/>
      <c r="BSP23" s="43"/>
      <c r="BSQ23" s="43"/>
      <c r="BSR23" s="43"/>
      <c r="BSS23" s="43"/>
      <c r="BST23" s="43"/>
      <c r="BSU23" s="43"/>
      <c r="BSV23" s="43"/>
      <c r="BSW23" s="43"/>
      <c r="BSX23" s="43"/>
      <c r="BSY23" s="43"/>
      <c r="BSZ23" s="43"/>
      <c r="BTA23" s="43"/>
      <c r="BTB23" s="43"/>
      <c r="BTC23" s="43"/>
      <c r="BTD23" s="43"/>
      <c r="BTE23" s="43"/>
      <c r="BTF23" s="43"/>
      <c r="BTG23" s="43"/>
      <c r="BTH23" s="43"/>
      <c r="BTI23" s="43"/>
      <c r="BTJ23" s="43"/>
      <c r="BTK23" s="43"/>
      <c r="BTL23" s="43"/>
      <c r="BTM23" s="43"/>
      <c r="BTN23" s="43"/>
      <c r="BTO23" s="43"/>
      <c r="BTP23" s="43"/>
      <c r="BTQ23" s="43"/>
      <c r="BTR23" s="43"/>
      <c r="BTS23" s="43"/>
      <c r="BTT23" s="43"/>
      <c r="BTU23" s="43"/>
      <c r="BTV23" s="43"/>
      <c r="BTW23" s="43"/>
      <c r="BTX23" s="43"/>
      <c r="BTY23" s="43"/>
      <c r="BTZ23" s="43"/>
      <c r="BUA23" s="43"/>
      <c r="BUB23" s="43"/>
      <c r="BUC23" s="43"/>
      <c r="BUD23" s="43"/>
      <c r="BUE23" s="43"/>
      <c r="BUF23" s="43"/>
      <c r="BUG23" s="43"/>
      <c r="BUH23" s="43"/>
      <c r="BUI23" s="43"/>
      <c r="BUJ23" s="43"/>
      <c r="BUK23" s="43"/>
      <c r="BUL23" s="43"/>
      <c r="BUM23" s="43"/>
      <c r="BUN23" s="43"/>
      <c r="BUO23" s="43"/>
      <c r="BUP23" s="43"/>
      <c r="BUQ23" s="43"/>
      <c r="BUR23" s="43"/>
      <c r="BUS23" s="43"/>
      <c r="BUT23" s="43"/>
      <c r="BUU23" s="43"/>
      <c r="BUV23" s="43"/>
      <c r="BUW23" s="43"/>
      <c r="BUX23" s="43"/>
      <c r="BUY23" s="43"/>
      <c r="BUZ23" s="43"/>
      <c r="BVA23" s="43"/>
      <c r="BVB23" s="43"/>
      <c r="BVC23" s="43"/>
      <c r="BVD23" s="43"/>
      <c r="BVE23" s="43"/>
      <c r="BVF23" s="43"/>
      <c r="BVG23" s="43"/>
      <c r="BVH23" s="43"/>
      <c r="BVI23" s="43"/>
      <c r="BVJ23" s="43"/>
      <c r="BVK23" s="43"/>
      <c r="BVL23" s="43"/>
      <c r="BVM23" s="43"/>
      <c r="BVN23" s="43"/>
      <c r="BVO23" s="43"/>
      <c r="BVP23" s="43"/>
      <c r="BVQ23" s="43"/>
      <c r="BVR23" s="43"/>
      <c r="BVS23" s="43"/>
      <c r="BVT23" s="43"/>
      <c r="BVU23" s="43"/>
      <c r="BVV23" s="43"/>
      <c r="BVW23" s="43"/>
      <c r="BVX23" s="43"/>
      <c r="BVY23" s="43"/>
      <c r="BVZ23" s="43"/>
      <c r="BWA23" s="43"/>
      <c r="BWB23" s="43"/>
      <c r="BWC23" s="43"/>
      <c r="BWD23" s="43"/>
      <c r="BWE23" s="43"/>
      <c r="BWF23" s="43"/>
      <c r="BWG23" s="43"/>
      <c r="BWH23" s="43"/>
      <c r="BWI23" s="43"/>
      <c r="BWJ23" s="43"/>
      <c r="BWK23" s="43"/>
      <c r="BWL23" s="43"/>
      <c r="BWM23" s="43"/>
      <c r="BWN23" s="43"/>
      <c r="BWO23" s="43"/>
      <c r="BWP23" s="43"/>
      <c r="BWQ23" s="43"/>
      <c r="BWR23" s="43"/>
      <c r="BWS23" s="43"/>
      <c r="BWT23" s="43"/>
      <c r="BWU23" s="43"/>
      <c r="BWV23" s="43"/>
      <c r="BWW23" s="43"/>
      <c r="BWX23" s="43"/>
      <c r="BWY23" s="43"/>
      <c r="BWZ23" s="43"/>
      <c r="BXA23" s="43"/>
      <c r="BXB23" s="43"/>
      <c r="BXC23" s="43"/>
      <c r="BXD23" s="43"/>
      <c r="BXE23" s="43"/>
      <c r="BXF23" s="43"/>
      <c r="BXG23" s="43"/>
      <c r="BXH23" s="43"/>
      <c r="BXI23" s="43"/>
      <c r="BXJ23" s="43"/>
      <c r="BXK23" s="43"/>
      <c r="BXL23" s="43"/>
      <c r="BXM23" s="43"/>
      <c r="BXN23" s="43"/>
      <c r="BXO23" s="43"/>
      <c r="BXP23" s="43"/>
      <c r="BXQ23" s="43"/>
      <c r="BXR23" s="43"/>
      <c r="BXS23" s="43"/>
      <c r="BXT23" s="43"/>
      <c r="BXU23" s="43"/>
      <c r="BXV23" s="43"/>
      <c r="BXW23" s="43"/>
      <c r="BXX23" s="43"/>
      <c r="BXY23" s="43"/>
      <c r="BXZ23" s="43"/>
      <c r="BYA23" s="43"/>
      <c r="BYB23" s="43"/>
      <c r="BYC23" s="43"/>
      <c r="BYD23" s="43"/>
      <c r="BYE23" s="43"/>
      <c r="BYF23" s="43"/>
      <c r="BYG23" s="43"/>
      <c r="BYH23" s="43"/>
      <c r="BYI23" s="43"/>
      <c r="BYJ23" s="43"/>
      <c r="BYK23" s="43"/>
      <c r="BYL23" s="43"/>
      <c r="BYM23" s="43"/>
      <c r="BYN23" s="43"/>
      <c r="BYO23" s="43"/>
      <c r="BYP23" s="43"/>
      <c r="BYQ23" s="43"/>
      <c r="BYR23" s="43"/>
      <c r="BYS23" s="43"/>
      <c r="BYT23" s="43"/>
      <c r="BYU23" s="43"/>
      <c r="BYV23" s="43"/>
      <c r="BYW23" s="43"/>
      <c r="BYX23" s="43"/>
      <c r="BYY23" s="43"/>
      <c r="BYZ23" s="43"/>
      <c r="BZA23" s="43"/>
      <c r="BZB23" s="43"/>
      <c r="BZC23" s="43"/>
      <c r="BZD23" s="43"/>
      <c r="BZE23" s="43"/>
      <c r="BZF23" s="43"/>
      <c r="BZG23" s="43"/>
      <c r="BZH23" s="43"/>
      <c r="BZI23" s="43"/>
      <c r="BZJ23" s="43"/>
      <c r="BZK23" s="43"/>
      <c r="BZL23" s="43"/>
      <c r="BZM23" s="43"/>
      <c r="BZN23" s="43"/>
      <c r="BZO23" s="43"/>
      <c r="BZP23" s="43"/>
      <c r="BZQ23" s="43"/>
      <c r="BZR23" s="43"/>
      <c r="BZS23" s="43"/>
      <c r="BZT23" s="43"/>
      <c r="BZU23" s="43"/>
      <c r="BZV23" s="43"/>
      <c r="BZW23" s="43"/>
      <c r="BZX23" s="43"/>
      <c r="BZY23" s="43"/>
      <c r="BZZ23" s="43"/>
      <c r="CAA23" s="43"/>
      <c r="CAB23" s="43"/>
      <c r="CAC23" s="43"/>
      <c r="CAD23" s="43"/>
      <c r="CAE23" s="43"/>
      <c r="CAF23" s="43"/>
      <c r="CAG23" s="43"/>
      <c r="CAH23" s="43"/>
      <c r="CAI23" s="43"/>
      <c r="CAJ23" s="43"/>
      <c r="CAK23" s="43"/>
      <c r="CAL23" s="43"/>
      <c r="CAM23" s="43"/>
      <c r="CAN23" s="43"/>
      <c r="CAO23" s="43"/>
      <c r="CAP23" s="43"/>
      <c r="CAQ23" s="43"/>
      <c r="CAR23" s="43"/>
      <c r="CAS23" s="43"/>
      <c r="CAT23" s="43"/>
      <c r="CAU23" s="43"/>
      <c r="CAV23" s="43"/>
      <c r="CAW23" s="43"/>
      <c r="CAX23" s="43"/>
      <c r="CAY23" s="43"/>
      <c r="CAZ23" s="43"/>
      <c r="CBA23" s="43"/>
      <c r="CBB23" s="43"/>
      <c r="CBC23" s="43"/>
      <c r="CBD23" s="43"/>
      <c r="CBE23" s="43"/>
      <c r="CBF23" s="43"/>
      <c r="CBG23" s="43"/>
      <c r="CBH23" s="43"/>
      <c r="CBI23" s="43"/>
      <c r="CBJ23" s="43"/>
      <c r="CBK23" s="43"/>
      <c r="CBL23" s="43"/>
      <c r="CBM23" s="43"/>
      <c r="CBN23" s="43"/>
      <c r="CBO23" s="43"/>
      <c r="CBP23" s="43"/>
      <c r="CBQ23" s="43"/>
      <c r="CBR23" s="43"/>
      <c r="CBS23" s="43"/>
      <c r="CBT23" s="43"/>
      <c r="CBU23" s="43"/>
      <c r="CBV23" s="43"/>
      <c r="CBW23" s="43"/>
      <c r="CBX23" s="43"/>
      <c r="CBY23" s="43"/>
      <c r="CBZ23" s="43"/>
      <c r="CCA23" s="43"/>
      <c r="CCB23" s="43"/>
      <c r="CCC23" s="43"/>
      <c r="CCD23" s="43"/>
      <c r="CCE23" s="43"/>
      <c r="CCF23" s="43"/>
      <c r="CCG23" s="43"/>
      <c r="CCH23" s="43"/>
      <c r="CCI23" s="43"/>
      <c r="CCJ23" s="43"/>
      <c r="CCK23" s="43"/>
      <c r="CCL23" s="43"/>
      <c r="CCM23" s="43"/>
      <c r="CCN23" s="43"/>
      <c r="CCO23" s="43"/>
      <c r="CCP23" s="43"/>
      <c r="CCQ23" s="43"/>
      <c r="CCR23" s="43"/>
      <c r="CCS23" s="43"/>
      <c r="CCT23" s="43"/>
      <c r="CCU23" s="43"/>
      <c r="CCV23" s="43"/>
      <c r="CCW23" s="43"/>
      <c r="CCX23" s="43"/>
      <c r="CCY23" s="43"/>
      <c r="CCZ23" s="43"/>
      <c r="CDA23" s="43"/>
      <c r="CDB23" s="43"/>
      <c r="CDC23" s="43"/>
      <c r="CDD23" s="43"/>
      <c r="CDE23" s="43"/>
      <c r="CDF23" s="43"/>
      <c r="CDG23" s="43"/>
      <c r="CDH23" s="43"/>
      <c r="CDI23" s="43"/>
      <c r="CDJ23" s="43"/>
      <c r="CDK23" s="43"/>
      <c r="CDL23" s="43"/>
      <c r="CDM23" s="43"/>
      <c r="CDN23" s="43"/>
      <c r="CDO23" s="43"/>
      <c r="CDP23" s="43"/>
      <c r="CDQ23" s="43"/>
      <c r="CDR23" s="43"/>
      <c r="CDS23" s="43"/>
      <c r="CDT23" s="43"/>
      <c r="CDU23" s="43"/>
      <c r="CDV23" s="43"/>
      <c r="CDW23" s="43"/>
      <c r="CDX23" s="43"/>
      <c r="CDY23" s="43"/>
      <c r="CDZ23" s="43"/>
      <c r="CEA23" s="43"/>
      <c r="CEB23" s="43"/>
      <c r="CEC23" s="43"/>
      <c r="CED23" s="43"/>
      <c r="CEE23" s="43"/>
      <c r="CEF23" s="43"/>
      <c r="CEG23" s="43"/>
      <c r="CEH23" s="43"/>
      <c r="CEI23" s="43"/>
      <c r="CEJ23" s="43"/>
      <c r="CEK23" s="43"/>
      <c r="CEL23" s="43"/>
      <c r="CEM23" s="43"/>
      <c r="CEN23" s="43"/>
      <c r="CEO23" s="43"/>
      <c r="CEP23" s="43"/>
      <c r="CEQ23" s="43"/>
      <c r="CER23" s="43"/>
      <c r="CES23" s="43"/>
      <c r="CET23" s="43"/>
      <c r="CEU23" s="43"/>
      <c r="CEV23" s="43"/>
      <c r="CEW23" s="43"/>
      <c r="CEX23" s="43"/>
      <c r="CEY23" s="43"/>
      <c r="CEZ23" s="43"/>
      <c r="CFA23" s="43"/>
      <c r="CFB23" s="43"/>
      <c r="CFC23" s="43"/>
      <c r="CFD23" s="43"/>
      <c r="CFE23" s="43"/>
      <c r="CFF23" s="43"/>
      <c r="CFG23" s="43"/>
      <c r="CFH23" s="43"/>
      <c r="CFI23" s="43"/>
      <c r="CFJ23" s="43"/>
      <c r="CFK23" s="43"/>
      <c r="CFL23" s="43"/>
      <c r="CFM23" s="43"/>
      <c r="CFN23" s="43"/>
      <c r="CFO23" s="43"/>
      <c r="CFP23" s="43"/>
      <c r="CFQ23" s="43"/>
      <c r="CFR23" s="43"/>
      <c r="CFS23" s="43"/>
      <c r="CFT23" s="43"/>
      <c r="CFU23" s="43"/>
      <c r="CFV23" s="43"/>
      <c r="CFW23" s="43"/>
      <c r="CFX23" s="43"/>
      <c r="CFY23" s="43"/>
      <c r="CFZ23" s="43"/>
      <c r="CGA23" s="43"/>
      <c r="CGB23" s="43"/>
      <c r="CGC23" s="43"/>
      <c r="CGD23" s="43"/>
      <c r="CGE23" s="43"/>
      <c r="CGF23" s="43"/>
      <c r="CGG23" s="43"/>
      <c r="CGH23" s="43"/>
      <c r="CGI23" s="43"/>
      <c r="CGJ23" s="43"/>
      <c r="CGK23" s="43"/>
      <c r="CGL23" s="43"/>
      <c r="CGM23" s="43"/>
      <c r="CGN23" s="43"/>
      <c r="CGO23" s="43"/>
      <c r="CGP23" s="43"/>
      <c r="CGQ23" s="43"/>
      <c r="CGR23" s="43"/>
      <c r="CGS23" s="43"/>
      <c r="CGT23" s="43"/>
      <c r="CGU23" s="43"/>
      <c r="CGV23" s="43"/>
      <c r="CGW23" s="43"/>
      <c r="CGX23" s="43"/>
      <c r="CGY23" s="43"/>
      <c r="CGZ23" s="43"/>
      <c r="CHA23" s="43"/>
      <c r="CHB23" s="43"/>
      <c r="CHC23" s="43"/>
      <c r="CHD23" s="43"/>
      <c r="CHE23" s="43"/>
      <c r="CHF23" s="43"/>
      <c r="CHG23" s="43"/>
      <c r="CHH23" s="43"/>
      <c r="CHI23" s="43"/>
      <c r="CHJ23" s="43"/>
      <c r="CHK23" s="43"/>
      <c r="CHL23" s="43"/>
      <c r="CHM23" s="43"/>
      <c r="CHN23" s="43"/>
      <c r="CHO23" s="43"/>
      <c r="CHP23" s="43"/>
      <c r="CHQ23" s="43"/>
      <c r="CHR23" s="43"/>
      <c r="CHS23" s="43"/>
      <c r="CHT23" s="43"/>
      <c r="CHU23" s="43"/>
      <c r="CHV23" s="43"/>
      <c r="CHW23" s="43"/>
      <c r="CHX23" s="43"/>
      <c r="CHY23" s="43"/>
      <c r="CHZ23" s="43"/>
      <c r="CIA23" s="43"/>
      <c r="CIB23" s="43"/>
      <c r="CIC23" s="43"/>
      <c r="CID23" s="43"/>
      <c r="CIE23" s="43"/>
      <c r="CIF23" s="43"/>
      <c r="CIG23" s="43"/>
      <c r="CIH23" s="43"/>
      <c r="CII23" s="43"/>
      <c r="CIJ23" s="43"/>
      <c r="CIK23" s="43"/>
      <c r="CIL23" s="43"/>
      <c r="CIM23" s="43"/>
      <c r="CIN23" s="43"/>
      <c r="CIO23" s="43"/>
      <c r="CIP23" s="43"/>
      <c r="CIQ23" s="43"/>
      <c r="CIR23" s="43"/>
      <c r="CIS23" s="43"/>
      <c r="CIT23" s="43"/>
      <c r="CIU23" s="43"/>
      <c r="CIV23" s="43"/>
      <c r="CIW23" s="43"/>
      <c r="CIX23" s="43"/>
      <c r="CIY23" s="43"/>
      <c r="CIZ23" s="43"/>
      <c r="CJA23" s="43"/>
      <c r="CJB23" s="43"/>
      <c r="CJC23" s="43"/>
      <c r="CJD23" s="43"/>
      <c r="CJE23" s="43"/>
      <c r="CJF23" s="43"/>
      <c r="CJG23" s="43"/>
      <c r="CJH23" s="43"/>
      <c r="CJI23" s="43"/>
      <c r="CJJ23" s="43"/>
      <c r="CJK23" s="43"/>
      <c r="CJL23" s="43"/>
      <c r="CJM23" s="43"/>
      <c r="CJN23" s="43"/>
      <c r="CJO23" s="43"/>
      <c r="CJP23" s="43"/>
      <c r="CJQ23" s="43"/>
      <c r="CJR23" s="43"/>
      <c r="CJS23" s="43"/>
      <c r="CJT23" s="43"/>
      <c r="CJU23" s="43"/>
      <c r="CJV23" s="43"/>
      <c r="CJW23" s="43"/>
      <c r="CJX23" s="43"/>
      <c r="CJY23" s="43"/>
      <c r="CJZ23" s="43"/>
      <c r="CKA23" s="43"/>
      <c r="CKB23" s="43"/>
      <c r="CKC23" s="43"/>
      <c r="CKD23" s="43"/>
      <c r="CKE23" s="43"/>
      <c r="CKF23" s="43"/>
      <c r="CKG23" s="43"/>
      <c r="CKH23" s="43"/>
      <c r="CKI23" s="43"/>
      <c r="CKJ23" s="43"/>
      <c r="CKK23" s="43"/>
      <c r="CKL23" s="43"/>
      <c r="CKM23" s="43"/>
      <c r="CKN23" s="43"/>
      <c r="CKO23" s="43"/>
      <c r="CKP23" s="43"/>
      <c r="CKQ23" s="43"/>
      <c r="CKR23" s="43"/>
      <c r="CKS23" s="43"/>
      <c r="CKT23" s="43"/>
      <c r="CKU23" s="43"/>
      <c r="CKV23" s="43"/>
      <c r="CKW23" s="43"/>
      <c r="CKX23" s="43"/>
      <c r="CKY23" s="43"/>
      <c r="CKZ23" s="43"/>
      <c r="CLA23" s="43"/>
      <c r="CLB23" s="43"/>
      <c r="CLC23" s="43"/>
      <c r="CLD23" s="43"/>
      <c r="CLE23" s="43"/>
      <c r="CLF23" s="43"/>
      <c r="CLG23" s="43"/>
      <c r="CLH23" s="43"/>
      <c r="CLI23" s="43"/>
      <c r="CLJ23" s="43"/>
      <c r="CLK23" s="43"/>
      <c r="CLL23" s="43"/>
      <c r="CLM23" s="43"/>
      <c r="CLN23" s="43"/>
      <c r="CLO23" s="43"/>
      <c r="CLP23" s="43"/>
      <c r="CLQ23" s="43"/>
      <c r="CLR23" s="43"/>
      <c r="CLS23" s="43"/>
      <c r="CLT23" s="43"/>
      <c r="CLU23" s="43"/>
      <c r="CLV23" s="43"/>
      <c r="CLW23" s="43"/>
      <c r="CLX23" s="43"/>
      <c r="CLY23" s="43"/>
      <c r="CLZ23" s="43"/>
      <c r="CMA23" s="43"/>
      <c r="CMB23" s="43"/>
      <c r="CMC23" s="43"/>
      <c r="CMD23" s="43"/>
      <c r="CME23" s="43"/>
      <c r="CMF23" s="43"/>
      <c r="CMG23" s="43"/>
      <c r="CMH23" s="43"/>
      <c r="CMI23" s="43"/>
      <c r="CMJ23" s="43"/>
      <c r="CMK23" s="43"/>
      <c r="CML23" s="43"/>
      <c r="CMM23" s="43"/>
      <c r="CMN23" s="43"/>
      <c r="CMO23" s="43"/>
      <c r="CMP23" s="43"/>
      <c r="CMQ23" s="43"/>
      <c r="CMR23" s="43"/>
      <c r="CMS23" s="43"/>
      <c r="CMT23" s="43"/>
      <c r="CMU23" s="43"/>
      <c r="CMV23" s="43"/>
      <c r="CMW23" s="43"/>
      <c r="CMX23" s="43"/>
      <c r="CMY23" s="43"/>
      <c r="CMZ23" s="43"/>
      <c r="CNA23" s="43"/>
      <c r="CNB23" s="43"/>
      <c r="CNC23" s="43"/>
      <c r="CND23" s="43"/>
      <c r="CNE23" s="43"/>
      <c r="CNF23" s="43"/>
      <c r="CNG23" s="43"/>
      <c r="CNH23" s="43"/>
      <c r="CNI23" s="43"/>
      <c r="CNJ23" s="43"/>
      <c r="CNK23" s="43"/>
      <c r="CNL23" s="43"/>
      <c r="CNM23" s="43"/>
      <c r="CNN23" s="43"/>
      <c r="CNO23" s="43"/>
      <c r="CNP23" s="43"/>
      <c r="CNQ23" s="43"/>
      <c r="CNR23" s="43"/>
      <c r="CNS23" s="43"/>
      <c r="CNT23" s="43"/>
      <c r="CNU23" s="43"/>
      <c r="CNV23" s="43"/>
      <c r="CNW23" s="43"/>
      <c r="CNX23" s="43"/>
      <c r="CNY23" s="43"/>
      <c r="CNZ23" s="43"/>
      <c r="COA23" s="43"/>
      <c r="COB23" s="43"/>
      <c r="COC23" s="43"/>
      <c r="COD23" s="43"/>
      <c r="COE23" s="43"/>
      <c r="COF23" s="43"/>
      <c r="COG23" s="43"/>
      <c r="COH23" s="43"/>
      <c r="COI23" s="43"/>
      <c r="COJ23" s="43"/>
      <c r="COK23" s="43"/>
      <c r="COL23" s="43"/>
      <c r="COM23" s="43"/>
      <c r="CON23" s="43"/>
      <c r="COO23" s="43"/>
      <c r="COP23" s="43"/>
      <c r="COQ23" s="43"/>
      <c r="COR23" s="43"/>
      <c r="COS23" s="43"/>
      <c r="COT23" s="43"/>
      <c r="COU23" s="43"/>
      <c r="COV23" s="43"/>
      <c r="COW23" s="43"/>
      <c r="COX23" s="43"/>
      <c r="COY23" s="43"/>
      <c r="COZ23" s="43"/>
      <c r="CPA23" s="43"/>
      <c r="CPB23" s="43"/>
      <c r="CPC23" s="43"/>
      <c r="CPD23" s="43"/>
      <c r="CPE23" s="43"/>
      <c r="CPF23" s="43"/>
      <c r="CPG23" s="43"/>
      <c r="CPH23" s="43"/>
      <c r="CPI23" s="43"/>
      <c r="CPJ23" s="43"/>
      <c r="CPK23" s="43"/>
      <c r="CPL23" s="43"/>
      <c r="CPM23" s="43"/>
      <c r="CPN23" s="43"/>
      <c r="CPO23" s="43"/>
      <c r="CPP23" s="43"/>
      <c r="CPQ23" s="43"/>
      <c r="CPR23" s="43"/>
      <c r="CPS23" s="43"/>
      <c r="CPT23" s="43"/>
      <c r="CPU23" s="43"/>
      <c r="CPV23" s="43"/>
      <c r="CPW23" s="43"/>
      <c r="CPX23" s="43"/>
      <c r="CPY23" s="43"/>
      <c r="CPZ23" s="43"/>
      <c r="CQA23" s="43"/>
      <c r="CQB23" s="43"/>
      <c r="CQC23" s="43"/>
      <c r="CQD23" s="43"/>
      <c r="CQE23" s="43"/>
      <c r="CQF23" s="43"/>
      <c r="CQG23" s="43"/>
      <c r="CQH23" s="43"/>
      <c r="CQI23" s="43"/>
      <c r="CQJ23" s="43"/>
      <c r="CQK23" s="43"/>
      <c r="CQL23" s="43"/>
      <c r="CQM23" s="43"/>
      <c r="CQN23" s="43"/>
      <c r="CQO23" s="43"/>
      <c r="CQP23" s="43"/>
      <c r="CQQ23" s="43"/>
      <c r="CQR23" s="43"/>
      <c r="CQS23" s="43"/>
      <c r="CQT23" s="43"/>
      <c r="CQU23" s="43"/>
      <c r="CQV23" s="43"/>
      <c r="CQW23" s="43"/>
      <c r="CQX23" s="43"/>
      <c r="CQY23" s="43"/>
      <c r="CQZ23" s="43"/>
      <c r="CRA23" s="43"/>
      <c r="CRB23" s="43"/>
      <c r="CRC23" s="43"/>
      <c r="CRD23" s="43"/>
      <c r="CRE23" s="43"/>
      <c r="CRF23" s="43"/>
      <c r="CRG23" s="43"/>
      <c r="CRH23" s="43"/>
      <c r="CRI23" s="43"/>
      <c r="CRJ23" s="43"/>
      <c r="CRK23" s="43"/>
      <c r="CRL23" s="43"/>
      <c r="CRM23" s="43"/>
      <c r="CRN23" s="43"/>
      <c r="CRO23" s="43"/>
      <c r="CRP23" s="43"/>
      <c r="CRQ23" s="43"/>
      <c r="CRR23" s="43"/>
      <c r="CRS23" s="43"/>
      <c r="CRT23" s="43"/>
      <c r="CRU23" s="43"/>
      <c r="CRV23" s="43"/>
      <c r="CRW23" s="43"/>
      <c r="CRX23" s="43"/>
      <c r="CRY23" s="43"/>
      <c r="CRZ23" s="43"/>
      <c r="CSA23" s="43"/>
      <c r="CSB23" s="43"/>
      <c r="CSC23" s="43"/>
      <c r="CSD23" s="43"/>
      <c r="CSE23" s="43"/>
      <c r="CSF23" s="43"/>
      <c r="CSG23" s="43"/>
      <c r="CSH23" s="43"/>
      <c r="CSI23" s="43"/>
      <c r="CSJ23" s="43"/>
      <c r="CSK23" s="43"/>
      <c r="CSL23" s="43"/>
      <c r="CSM23" s="43"/>
      <c r="CSN23" s="43"/>
      <c r="CSO23" s="43"/>
      <c r="CSP23" s="43"/>
      <c r="CSQ23" s="43"/>
      <c r="CSR23" s="43"/>
      <c r="CSS23" s="43"/>
      <c r="CST23" s="43"/>
      <c r="CSU23" s="43"/>
      <c r="CSV23" s="43"/>
      <c r="CSW23" s="43"/>
      <c r="CSX23" s="43"/>
      <c r="CSY23" s="43"/>
      <c r="CSZ23" s="43"/>
      <c r="CTA23" s="43"/>
      <c r="CTB23" s="43"/>
      <c r="CTC23" s="43"/>
      <c r="CTD23" s="43"/>
      <c r="CTE23" s="43"/>
      <c r="CTF23" s="43"/>
      <c r="CTG23" s="43"/>
      <c r="CTH23" s="43"/>
      <c r="CTI23" s="43"/>
      <c r="CTJ23" s="43"/>
      <c r="CTK23" s="43"/>
      <c r="CTL23" s="43"/>
      <c r="CTM23" s="43"/>
      <c r="CTN23" s="43"/>
      <c r="CTO23" s="43"/>
      <c r="CTP23" s="43"/>
      <c r="CTQ23" s="43"/>
      <c r="CTR23" s="43"/>
      <c r="CTS23" s="43"/>
      <c r="CTT23" s="43"/>
      <c r="CTU23" s="43"/>
      <c r="CTV23" s="43"/>
      <c r="CTW23" s="43"/>
      <c r="CTX23" s="43"/>
      <c r="CTY23" s="43"/>
      <c r="CTZ23" s="43"/>
      <c r="CUA23" s="43"/>
      <c r="CUB23" s="43"/>
      <c r="CUC23" s="43"/>
      <c r="CUD23" s="43"/>
      <c r="CUE23" s="43"/>
      <c r="CUF23" s="43"/>
      <c r="CUG23" s="43"/>
      <c r="CUH23" s="43"/>
      <c r="CUI23" s="43"/>
      <c r="CUJ23" s="43"/>
      <c r="CUK23" s="43"/>
      <c r="CUL23" s="43"/>
      <c r="CUM23" s="43"/>
      <c r="CUN23" s="43"/>
      <c r="CUO23" s="43"/>
      <c r="CUP23" s="43"/>
      <c r="CUQ23" s="43"/>
      <c r="CUR23" s="43"/>
      <c r="CUS23" s="43"/>
      <c r="CUT23" s="43"/>
      <c r="CUU23" s="43"/>
      <c r="CUV23" s="43"/>
      <c r="CUW23" s="43"/>
      <c r="CUX23" s="43"/>
      <c r="CUY23" s="43"/>
      <c r="CUZ23" s="43"/>
      <c r="CVA23" s="43"/>
      <c r="CVB23" s="43"/>
      <c r="CVC23" s="43"/>
      <c r="CVD23" s="43"/>
      <c r="CVE23" s="43"/>
      <c r="CVF23" s="43"/>
      <c r="CVG23" s="43"/>
      <c r="CVH23" s="43"/>
      <c r="CVI23" s="43"/>
      <c r="CVJ23" s="43"/>
      <c r="CVK23" s="43"/>
      <c r="CVL23" s="43"/>
      <c r="CVM23" s="43"/>
      <c r="CVN23" s="43"/>
      <c r="CVO23" s="43"/>
      <c r="CVP23" s="43"/>
      <c r="CVQ23" s="43"/>
      <c r="CVR23" s="43"/>
      <c r="CVS23" s="43"/>
      <c r="CVT23" s="43"/>
      <c r="CVU23" s="43"/>
      <c r="CVV23" s="43"/>
      <c r="CVW23" s="43"/>
      <c r="CVX23" s="43"/>
      <c r="CVY23" s="43"/>
      <c r="CVZ23" s="43"/>
      <c r="CWA23" s="43"/>
      <c r="CWB23" s="43"/>
      <c r="CWC23" s="43"/>
      <c r="CWD23" s="43"/>
      <c r="CWE23" s="43"/>
      <c r="CWF23" s="43"/>
      <c r="CWG23" s="43"/>
      <c r="CWH23" s="43"/>
      <c r="CWI23" s="43"/>
      <c r="CWJ23" s="43"/>
      <c r="CWK23" s="43"/>
      <c r="CWL23" s="43"/>
      <c r="CWM23" s="43"/>
      <c r="CWN23" s="43"/>
      <c r="CWO23" s="43"/>
      <c r="CWP23" s="43"/>
      <c r="CWQ23" s="43"/>
      <c r="CWR23" s="43"/>
      <c r="CWS23" s="43"/>
      <c r="CWT23" s="43"/>
      <c r="CWU23" s="43"/>
      <c r="CWV23" s="43"/>
      <c r="CWW23" s="43"/>
      <c r="CWX23" s="43"/>
      <c r="CWY23" s="43"/>
      <c r="CWZ23" s="43"/>
      <c r="CXA23" s="43"/>
      <c r="CXB23" s="43"/>
      <c r="CXC23" s="43"/>
      <c r="CXD23" s="43"/>
      <c r="CXE23" s="43"/>
      <c r="CXF23" s="43"/>
      <c r="CXG23" s="43"/>
      <c r="CXH23" s="43"/>
      <c r="CXI23" s="43"/>
      <c r="CXJ23" s="43"/>
      <c r="CXK23" s="43"/>
      <c r="CXL23" s="43"/>
      <c r="CXM23" s="43"/>
      <c r="CXN23" s="43"/>
      <c r="CXO23" s="43"/>
      <c r="CXP23" s="43"/>
      <c r="CXQ23" s="43"/>
      <c r="CXR23" s="43"/>
      <c r="CXS23" s="43"/>
      <c r="CXT23" s="43"/>
      <c r="CXU23" s="43"/>
      <c r="CXV23" s="43"/>
      <c r="CXW23" s="43"/>
      <c r="CXX23" s="43"/>
      <c r="CXY23" s="43"/>
      <c r="CXZ23" s="43"/>
      <c r="CYA23" s="43"/>
      <c r="CYB23" s="43"/>
      <c r="CYC23" s="43"/>
      <c r="CYD23" s="43"/>
      <c r="CYE23" s="43"/>
      <c r="CYF23" s="43"/>
      <c r="CYG23" s="43"/>
      <c r="CYH23" s="43"/>
      <c r="CYI23" s="43"/>
      <c r="CYJ23" s="43"/>
      <c r="CYK23" s="43"/>
      <c r="CYL23" s="43"/>
      <c r="CYM23" s="43"/>
      <c r="CYN23" s="43"/>
      <c r="CYO23" s="43"/>
      <c r="CYP23" s="43"/>
      <c r="CYQ23" s="43"/>
      <c r="CYR23" s="43"/>
      <c r="CYS23" s="43"/>
      <c r="CYT23" s="43"/>
      <c r="CYU23" s="43"/>
      <c r="CYV23" s="43"/>
      <c r="CYW23" s="43"/>
      <c r="CYX23" s="43"/>
      <c r="CYY23" s="43"/>
      <c r="CYZ23" s="43"/>
      <c r="CZA23" s="43"/>
      <c r="CZB23" s="43"/>
      <c r="CZC23" s="43"/>
      <c r="CZD23" s="43"/>
      <c r="CZE23" s="43"/>
      <c r="CZF23" s="43"/>
      <c r="CZG23" s="43"/>
      <c r="CZH23" s="43"/>
      <c r="CZI23" s="43"/>
      <c r="CZJ23" s="43"/>
      <c r="CZK23" s="43"/>
      <c r="CZL23" s="43"/>
      <c r="CZM23" s="43"/>
      <c r="CZN23" s="43"/>
      <c r="CZO23" s="43"/>
      <c r="CZP23" s="43"/>
      <c r="CZQ23" s="43"/>
      <c r="CZR23" s="43"/>
      <c r="CZS23" s="43"/>
      <c r="CZT23" s="43"/>
      <c r="CZU23" s="43"/>
      <c r="CZV23" s="43"/>
      <c r="CZW23" s="43"/>
      <c r="CZX23" s="43"/>
      <c r="CZY23" s="43"/>
      <c r="CZZ23" s="43"/>
      <c r="DAA23" s="43"/>
      <c r="DAB23" s="43"/>
      <c r="DAC23" s="43"/>
      <c r="DAD23" s="43"/>
      <c r="DAE23" s="43"/>
      <c r="DAF23" s="43"/>
      <c r="DAG23" s="43"/>
      <c r="DAH23" s="43"/>
      <c r="DAI23" s="43"/>
      <c r="DAJ23" s="43"/>
      <c r="DAK23" s="43"/>
      <c r="DAL23" s="43"/>
      <c r="DAM23" s="43"/>
      <c r="DAN23" s="43"/>
      <c r="DAO23" s="43"/>
      <c r="DAP23" s="43"/>
      <c r="DAQ23" s="43"/>
      <c r="DAR23" s="43"/>
      <c r="DAS23" s="43"/>
      <c r="DAT23" s="43"/>
      <c r="DAU23" s="43"/>
      <c r="DAV23" s="43"/>
      <c r="DAW23" s="43"/>
      <c r="DAX23" s="43"/>
      <c r="DAY23" s="43"/>
      <c r="DAZ23" s="43"/>
      <c r="DBA23" s="43"/>
      <c r="DBB23" s="43"/>
      <c r="DBC23" s="43"/>
      <c r="DBD23" s="43"/>
      <c r="DBE23" s="43"/>
      <c r="DBF23" s="43"/>
      <c r="DBG23" s="43"/>
      <c r="DBH23" s="43"/>
      <c r="DBI23" s="43"/>
      <c r="DBJ23" s="43"/>
      <c r="DBK23" s="43"/>
      <c r="DBL23" s="43"/>
      <c r="DBM23" s="43"/>
      <c r="DBN23" s="43"/>
      <c r="DBO23" s="43"/>
      <c r="DBP23" s="43"/>
      <c r="DBQ23" s="43"/>
      <c r="DBR23" s="43"/>
      <c r="DBS23" s="43"/>
      <c r="DBT23" s="43"/>
      <c r="DBU23" s="43"/>
      <c r="DBV23" s="43"/>
      <c r="DBW23" s="43"/>
      <c r="DBX23" s="43"/>
      <c r="DBY23" s="43"/>
      <c r="DBZ23" s="43"/>
      <c r="DCA23" s="43"/>
      <c r="DCB23" s="43"/>
      <c r="DCC23" s="43"/>
      <c r="DCD23" s="43"/>
      <c r="DCE23" s="43"/>
      <c r="DCF23" s="43"/>
      <c r="DCG23" s="43"/>
      <c r="DCH23" s="43"/>
      <c r="DCI23" s="43"/>
      <c r="DCJ23" s="43"/>
      <c r="DCK23" s="43"/>
      <c r="DCL23" s="43"/>
      <c r="DCM23" s="43"/>
      <c r="DCN23" s="43"/>
      <c r="DCO23" s="43"/>
      <c r="DCP23" s="43"/>
      <c r="DCQ23" s="43"/>
      <c r="DCR23" s="43"/>
      <c r="DCS23" s="43"/>
      <c r="DCT23" s="43"/>
      <c r="DCU23" s="43"/>
      <c r="DCV23" s="43"/>
      <c r="DCW23" s="43"/>
      <c r="DCX23" s="43"/>
      <c r="DCY23" s="43"/>
      <c r="DCZ23" s="43"/>
      <c r="DDA23" s="43"/>
      <c r="DDB23" s="43"/>
      <c r="DDC23" s="43"/>
      <c r="DDD23" s="43"/>
      <c r="DDE23" s="43"/>
      <c r="DDF23" s="43"/>
      <c r="DDG23" s="43"/>
      <c r="DDH23" s="43"/>
      <c r="DDI23" s="43"/>
      <c r="DDJ23" s="43"/>
      <c r="DDK23" s="43"/>
      <c r="DDL23" s="43"/>
      <c r="DDM23" s="43"/>
      <c r="DDN23" s="43"/>
      <c r="DDO23" s="43"/>
      <c r="DDP23" s="43"/>
      <c r="DDQ23" s="43"/>
      <c r="DDR23" s="43"/>
      <c r="DDS23" s="43"/>
      <c r="DDT23" s="43"/>
      <c r="DDU23" s="43"/>
      <c r="DDV23" s="43"/>
      <c r="DDW23" s="43"/>
      <c r="DDX23" s="43"/>
      <c r="DDY23" s="43"/>
      <c r="DDZ23" s="43"/>
      <c r="DEA23" s="43"/>
      <c r="DEB23" s="43"/>
      <c r="DEC23" s="43"/>
      <c r="DED23" s="43"/>
      <c r="DEE23" s="43"/>
      <c r="DEF23" s="43"/>
      <c r="DEG23" s="43"/>
      <c r="DEH23" s="43"/>
      <c r="DEI23" s="43"/>
      <c r="DEJ23" s="43"/>
      <c r="DEK23" s="43"/>
      <c r="DEL23" s="43"/>
      <c r="DEM23" s="43"/>
      <c r="DEN23" s="43"/>
      <c r="DEO23" s="43"/>
      <c r="DEP23" s="43"/>
      <c r="DEQ23" s="43"/>
      <c r="DER23" s="43"/>
      <c r="DES23" s="43"/>
      <c r="DET23" s="43"/>
      <c r="DEU23" s="43"/>
      <c r="DEV23" s="43"/>
      <c r="DEW23" s="43"/>
      <c r="DEX23" s="43"/>
      <c r="DEY23" s="43"/>
      <c r="DEZ23" s="43"/>
      <c r="DFA23" s="43"/>
      <c r="DFB23" s="43"/>
      <c r="DFC23" s="43"/>
      <c r="DFD23" s="43"/>
      <c r="DFE23" s="43"/>
      <c r="DFF23" s="43"/>
      <c r="DFG23" s="43"/>
      <c r="DFH23" s="43"/>
      <c r="DFI23" s="43"/>
      <c r="DFJ23" s="43"/>
      <c r="DFK23" s="43"/>
      <c r="DFL23" s="43"/>
      <c r="DFM23" s="43"/>
      <c r="DFN23" s="43"/>
      <c r="DFO23" s="43"/>
      <c r="DFP23" s="43"/>
      <c r="DFQ23" s="43"/>
      <c r="DFR23" s="43"/>
      <c r="DFS23" s="43"/>
      <c r="DFT23" s="43"/>
      <c r="DFU23" s="43"/>
      <c r="DFV23" s="43"/>
      <c r="DFW23" s="43"/>
      <c r="DFX23" s="43"/>
      <c r="DFY23" s="43"/>
      <c r="DFZ23" s="43"/>
      <c r="DGA23" s="43"/>
      <c r="DGB23" s="43"/>
      <c r="DGC23" s="43"/>
      <c r="DGD23" s="43"/>
      <c r="DGE23" s="43"/>
      <c r="DGF23" s="43"/>
      <c r="DGG23" s="43"/>
      <c r="DGH23" s="43"/>
      <c r="DGI23" s="43"/>
      <c r="DGJ23" s="43"/>
      <c r="DGK23" s="43"/>
      <c r="DGL23" s="43"/>
      <c r="DGM23" s="43"/>
      <c r="DGN23" s="43"/>
      <c r="DGO23" s="43"/>
      <c r="DGP23" s="43"/>
      <c r="DGQ23" s="43"/>
      <c r="DGR23" s="43"/>
      <c r="DGS23" s="43"/>
      <c r="DGT23" s="43"/>
      <c r="DGU23" s="43"/>
      <c r="DGV23" s="43"/>
      <c r="DGW23" s="43"/>
      <c r="DGX23" s="43"/>
      <c r="DGY23" s="43"/>
      <c r="DGZ23" s="43"/>
      <c r="DHA23" s="43"/>
      <c r="DHB23" s="43"/>
      <c r="DHC23" s="43"/>
      <c r="DHD23" s="43"/>
      <c r="DHE23" s="43"/>
      <c r="DHF23" s="43"/>
      <c r="DHG23" s="43"/>
      <c r="DHH23" s="43"/>
      <c r="DHI23" s="43"/>
      <c r="DHJ23" s="43"/>
      <c r="DHK23" s="43"/>
      <c r="DHL23" s="43"/>
      <c r="DHM23" s="43"/>
      <c r="DHN23" s="43"/>
      <c r="DHO23" s="43"/>
      <c r="DHP23" s="43"/>
      <c r="DHQ23" s="43"/>
      <c r="DHR23" s="43"/>
      <c r="DHS23" s="43"/>
      <c r="DHT23" s="43"/>
      <c r="DHU23" s="43"/>
      <c r="DHV23" s="43"/>
      <c r="DHW23" s="43"/>
      <c r="DHX23" s="43"/>
      <c r="DHY23" s="43"/>
      <c r="DHZ23" s="43"/>
      <c r="DIA23" s="43"/>
      <c r="DIB23" s="43"/>
      <c r="DIC23" s="43"/>
      <c r="DID23" s="43"/>
      <c r="DIE23" s="43"/>
      <c r="DIF23" s="43"/>
      <c r="DIG23" s="43"/>
      <c r="DIH23" s="43"/>
      <c r="DII23" s="43"/>
      <c r="DIJ23" s="43"/>
      <c r="DIK23" s="43"/>
      <c r="DIL23" s="43"/>
      <c r="DIM23" s="43"/>
      <c r="DIN23" s="43"/>
      <c r="DIO23" s="43"/>
      <c r="DIP23" s="43"/>
      <c r="DIQ23" s="43"/>
      <c r="DIR23" s="43"/>
      <c r="DIS23" s="43"/>
      <c r="DIT23" s="43"/>
      <c r="DIU23" s="43"/>
      <c r="DIV23" s="43"/>
      <c r="DIW23" s="43"/>
      <c r="DIX23" s="43"/>
      <c r="DIY23" s="43"/>
      <c r="DIZ23" s="43"/>
      <c r="DJA23" s="43"/>
      <c r="DJB23" s="43"/>
      <c r="DJC23" s="43"/>
      <c r="DJD23" s="43"/>
      <c r="DJE23" s="43"/>
      <c r="DJF23" s="43"/>
      <c r="DJG23" s="43"/>
      <c r="DJH23" s="43"/>
      <c r="DJI23" s="43"/>
      <c r="DJJ23" s="43"/>
      <c r="DJK23" s="43"/>
      <c r="DJL23" s="43"/>
      <c r="DJM23" s="43"/>
      <c r="DJN23" s="43"/>
      <c r="DJO23" s="43"/>
      <c r="DJP23" s="43"/>
      <c r="DJQ23" s="43"/>
      <c r="DJR23" s="43"/>
      <c r="DJS23" s="43"/>
      <c r="DJT23" s="43"/>
      <c r="DJU23" s="43"/>
      <c r="DJV23" s="43"/>
      <c r="DJW23" s="43"/>
      <c r="DJX23" s="43"/>
      <c r="DJY23" s="43"/>
      <c r="DJZ23" s="43"/>
      <c r="DKA23" s="43"/>
      <c r="DKB23" s="43"/>
      <c r="DKC23" s="43"/>
      <c r="DKD23" s="43"/>
      <c r="DKE23" s="43"/>
      <c r="DKF23" s="43"/>
      <c r="DKG23" s="43"/>
      <c r="DKH23" s="43"/>
      <c r="DKI23" s="43"/>
      <c r="DKJ23" s="43"/>
      <c r="DKK23" s="43"/>
      <c r="DKL23" s="43"/>
      <c r="DKM23" s="43"/>
      <c r="DKN23" s="43"/>
      <c r="DKO23" s="43"/>
      <c r="DKP23" s="43"/>
      <c r="DKQ23" s="43"/>
      <c r="DKR23" s="43"/>
      <c r="DKS23" s="43"/>
      <c r="DKT23" s="43"/>
      <c r="DKU23" s="43"/>
      <c r="DKV23" s="43"/>
      <c r="DKW23" s="43"/>
      <c r="DKX23" s="43"/>
      <c r="DKY23" s="43"/>
      <c r="DKZ23" s="43"/>
      <c r="DLA23" s="43"/>
      <c r="DLB23" s="43"/>
      <c r="DLC23" s="43"/>
      <c r="DLD23" s="43"/>
      <c r="DLE23" s="43"/>
      <c r="DLF23" s="43"/>
      <c r="DLG23" s="43"/>
      <c r="DLH23" s="43"/>
      <c r="DLI23" s="43"/>
      <c r="DLJ23" s="43"/>
      <c r="DLK23" s="43"/>
      <c r="DLL23" s="43"/>
      <c r="DLM23" s="43"/>
      <c r="DLN23" s="43"/>
      <c r="DLO23" s="43"/>
      <c r="DLP23" s="43"/>
      <c r="DLQ23" s="43"/>
      <c r="DLR23" s="43"/>
      <c r="DLS23" s="43"/>
      <c r="DLT23" s="43"/>
      <c r="DLU23" s="43"/>
      <c r="DLV23" s="43"/>
      <c r="DLW23" s="43"/>
      <c r="DLX23" s="43"/>
      <c r="DLY23" s="43"/>
      <c r="DLZ23" s="43"/>
      <c r="DMA23" s="43"/>
      <c r="DMB23" s="43"/>
      <c r="DMC23" s="43"/>
      <c r="DMD23" s="43"/>
      <c r="DME23" s="43"/>
      <c r="DMF23" s="43"/>
      <c r="DMG23" s="43"/>
      <c r="DMH23" s="43"/>
      <c r="DMI23" s="43"/>
      <c r="DMJ23" s="43"/>
      <c r="DMK23" s="43"/>
      <c r="DML23" s="43"/>
      <c r="DMM23" s="43"/>
      <c r="DMN23" s="43"/>
      <c r="DMO23" s="43"/>
      <c r="DMP23" s="43"/>
      <c r="DMQ23" s="43"/>
      <c r="DMR23" s="43"/>
      <c r="DMS23" s="43"/>
      <c r="DMT23" s="43"/>
      <c r="DMU23" s="43"/>
      <c r="DMV23" s="43"/>
      <c r="DMW23" s="43"/>
      <c r="DMX23" s="43"/>
      <c r="DMY23" s="43"/>
      <c r="DMZ23" s="43"/>
      <c r="DNA23" s="43"/>
      <c r="DNB23" s="43"/>
      <c r="DNC23" s="43"/>
      <c r="DND23" s="43"/>
      <c r="DNE23" s="43"/>
      <c r="DNF23" s="43"/>
      <c r="DNG23" s="43"/>
      <c r="DNH23" s="43"/>
      <c r="DNI23" s="43"/>
      <c r="DNJ23" s="43"/>
      <c r="DNK23" s="43"/>
      <c r="DNL23" s="43"/>
      <c r="DNM23" s="43"/>
      <c r="DNN23" s="43"/>
      <c r="DNO23" s="43"/>
      <c r="DNP23" s="43"/>
      <c r="DNQ23" s="43"/>
      <c r="DNR23" s="43"/>
      <c r="DNS23" s="43"/>
      <c r="DNT23" s="43"/>
      <c r="DNU23" s="43"/>
      <c r="DNV23" s="43"/>
      <c r="DNW23" s="43"/>
      <c r="DNX23" s="43"/>
      <c r="DNY23" s="43"/>
      <c r="DNZ23" s="43"/>
      <c r="DOA23" s="43"/>
      <c r="DOB23" s="43"/>
      <c r="DOC23" s="43"/>
      <c r="DOD23" s="43"/>
      <c r="DOE23" s="43"/>
      <c r="DOF23" s="43"/>
      <c r="DOG23" s="43"/>
      <c r="DOH23" s="43"/>
      <c r="DOI23" s="43"/>
      <c r="DOJ23" s="43"/>
      <c r="DOK23" s="43"/>
      <c r="DOL23" s="43"/>
      <c r="DOM23" s="43"/>
      <c r="DON23" s="43"/>
      <c r="DOO23" s="43"/>
      <c r="DOP23" s="43"/>
      <c r="DOQ23" s="43"/>
      <c r="DOR23" s="43"/>
      <c r="DOS23" s="43"/>
      <c r="DOT23" s="43"/>
      <c r="DOU23" s="43"/>
      <c r="DOV23" s="43"/>
      <c r="DOW23" s="43"/>
      <c r="DOX23" s="43"/>
      <c r="DOY23" s="43"/>
      <c r="DOZ23" s="43"/>
      <c r="DPA23" s="43"/>
      <c r="DPB23" s="43"/>
      <c r="DPC23" s="43"/>
      <c r="DPD23" s="43"/>
      <c r="DPE23" s="43"/>
      <c r="DPF23" s="43"/>
      <c r="DPG23" s="43"/>
      <c r="DPH23" s="43"/>
      <c r="DPI23" s="43"/>
      <c r="DPJ23" s="43"/>
      <c r="DPK23" s="43"/>
      <c r="DPL23" s="43"/>
      <c r="DPM23" s="43"/>
      <c r="DPN23" s="43"/>
      <c r="DPO23" s="43"/>
      <c r="DPP23" s="43"/>
      <c r="DPQ23" s="43"/>
      <c r="DPR23" s="43"/>
      <c r="DPS23" s="43"/>
      <c r="DPT23" s="43"/>
      <c r="DPU23" s="43"/>
      <c r="DPV23" s="43"/>
      <c r="DPW23" s="43"/>
      <c r="DPX23" s="43"/>
      <c r="DPY23" s="43"/>
      <c r="DPZ23" s="43"/>
      <c r="DQA23" s="43"/>
      <c r="DQB23" s="43"/>
      <c r="DQC23" s="43"/>
      <c r="DQD23" s="43"/>
      <c r="DQE23" s="43"/>
      <c r="DQF23" s="43"/>
      <c r="DQG23" s="43"/>
      <c r="DQH23" s="43"/>
      <c r="DQI23" s="43"/>
      <c r="DQJ23" s="43"/>
      <c r="DQK23" s="43"/>
      <c r="DQL23" s="43"/>
      <c r="DQM23" s="43"/>
      <c r="DQN23" s="43"/>
      <c r="DQO23" s="43"/>
      <c r="DQP23" s="43"/>
      <c r="DQQ23" s="43"/>
      <c r="DQR23" s="43"/>
      <c r="DQS23" s="43"/>
      <c r="DQT23" s="43"/>
      <c r="DQU23" s="43"/>
      <c r="DQV23" s="43"/>
      <c r="DQW23" s="43"/>
      <c r="DQX23" s="43"/>
      <c r="DQY23" s="43"/>
      <c r="DQZ23" s="43"/>
      <c r="DRA23" s="43"/>
      <c r="DRB23" s="43"/>
      <c r="DRC23" s="43"/>
      <c r="DRD23" s="43"/>
      <c r="DRE23" s="43"/>
      <c r="DRF23" s="43"/>
      <c r="DRG23" s="43"/>
      <c r="DRH23" s="43"/>
      <c r="DRI23" s="43"/>
      <c r="DRJ23" s="43"/>
      <c r="DRK23" s="43"/>
      <c r="DRL23" s="43"/>
      <c r="DRM23" s="43"/>
      <c r="DRN23" s="43"/>
      <c r="DRO23" s="43"/>
      <c r="DRP23" s="43"/>
      <c r="DRQ23" s="43"/>
      <c r="DRR23" s="43"/>
      <c r="DRS23" s="43"/>
      <c r="DRT23" s="43"/>
      <c r="DRU23" s="43"/>
      <c r="DRV23" s="43"/>
      <c r="DRW23" s="43"/>
      <c r="DRX23" s="43"/>
      <c r="DRY23" s="43"/>
      <c r="DRZ23" s="43"/>
      <c r="DSA23" s="43"/>
      <c r="DSB23" s="43"/>
      <c r="DSC23" s="43"/>
      <c r="DSD23" s="43"/>
      <c r="DSE23" s="43"/>
      <c r="DSF23" s="43"/>
      <c r="DSG23" s="43"/>
      <c r="DSH23" s="43"/>
      <c r="DSI23" s="43"/>
      <c r="DSJ23" s="43"/>
      <c r="DSK23" s="43"/>
      <c r="DSL23" s="43"/>
      <c r="DSM23" s="43"/>
      <c r="DSN23" s="43"/>
      <c r="DSO23" s="43"/>
      <c r="DSP23" s="43"/>
      <c r="DSQ23" s="43"/>
      <c r="DSR23" s="43"/>
      <c r="DSS23" s="43"/>
      <c r="DST23" s="43"/>
      <c r="DSU23" s="43"/>
      <c r="DSV23" s="43"/>
      <c r="DSW23" s="43"/>
      <c r="DSX23" s="43"/>
      <c r="DSY23" s="43"/>
      <c r="DSZ23" s="43"/>
      <c r="DTA23" s="43"/>
      <c r="DTB23" s="43"/>
      <c r="DTC23" s="43"/>
      <c r="DTD23" s="43"/>
      <c r="DTE23" s="43"/>
      <c r="DTF23" s="43"/>
      <c r="DTG23" s="43"/>
      <c r="DTH23" s="43"/>
      <c r="DTI23" s="43"/>
      <c r="DTJ23" s="43"/>
      <c r="DTK23" s="43"/>
      <c r="DTL23" s="43"/>
      <c r="DTM23" s="43"/>
      <c r="DTN23" s="43"/>
      <c r="DTO23" s="43"/>
      <c r="DTP23" s="43"/>
      <c r="DTQ23" s="43"/>
      <c r="DTR23" s="43"/>
      <c r="DTS23" s="43"/>
      <c r="DTT23" s="43"/>
      <c r="DTU23" s="43"/>
      <c r="DTV23" s="43"/>
      <c r="DTW23" s="43"/>
      <c r="DTX23" s="43"/>
      <c r="DTY23" s="43"/>
      <c r="DTZ23" s="43"/>
      <c r="DUA23" s="43"/>
      <c r="DUB23" s="43"/>
      <c r="DUC23" s="43"/>
      <c r="DUD23" s="43"/>
      <c r="DUE23" s="43"/>
      <c r="DUF23" s="43"/>
      <c r="DUG23" s="43"/>
      <c r="DUH23" s="43"/>
      <c r="DUI23" s="43"/>
      <c r="DUJ23" s="43"/>
      <c r="DUK23" s="43"/>
      <c r="DUL23" s="43"/>
      <c r="DUM23" s="43"/>
      <c r="DUN23" s="43"/>
      <c r="DUO23" s="43"/>
      <c r="DUP23" s="43"/>
      <c r="DUQ23" s="43"/>
      <c r="DUR23" s="43"/>
      <c r="DUS23" s="43"/>
      <c r="DUT23" s="43"/>
      <c r="DUU23" s="43"/>
      <c r="DUV23" s="43"/>
      <c r="DUW23" s="43"/>
      <c r="DUX23" s="43"/>
      <c r="DUY23" s="43"/>
      <c r="DUZ23" s="43"/>
      <c r="DVA23" s="43"/>
      <c r="DVB23" s="43"/>
      <c r="DVC23" s="43"/>
      <c r="DVD23" s="43"/>
      <c r="DVE23" s="43"/>
      <c r="DVF23" s="43"/>
      <c r="DVG23" s="43"/>
      <c r="DVH23" s="43"/>
      <c r="DVI23" s="43"/>
      <c r="DVJ23" s="43"/>
      <c r="DVK23" s="43"/>
      <c r="DVL23" s="43"/>
      <c r="DVM23" s="43"/>
      <c r="DVN23" s="43"/>
      <c r="DVO23" s="43"/>
      <c r="DVP23" s="43"/>
      <c r="DVQ23" s="43"/>
      <c r="DVR23" s="43"/>
      <c r="DVS23" s="43"/>
      <c r="DVT23" s="43"/>
      <c r="DVU23" s="43"/>
      <c r="DVV23" s="43"/>
      <c r="DVW23" s="43"/>
      <c r="DVX23" s="43"/>
      <c r="DVY23" s="43"/>
      <c r="DVZ23" s="43"/>
      <c r="DWA23" s="43"/>
      <c r="DWB23" s="43"/>
      <c r="DWC23" s="43"/>
      <c r="DWD23" s="43"/>
      <c r="DWE23" s="43"/>
      <c r="DWF23" s="43"/>
      <c r="DWG23" s="43"/>
      <c r="DWH23" s="43"/>
      <c r="DWI23" s="43"/>
      <c r="DWJ23" s="43"/>
      <c r="DWK23" s="43"/>
      <c r="DWL23" s="43"/>
      <c r="DWM23" s="43"/>
      <c r="DWN23" s="43"/>
      <c r="DWO23" s="43"/>
      <c r="DWP23" s="43"/>
      <c r="DWQ23" s="43"/>
    </row>
    <row r="24" spans="1:3319">
      <c r="A24" s="35" t="s">
        <v>76</v>
      </c>
      <c r="B24" s="36" t="s">
        <v>77</v>
      </c>
      <c r="C24" s="37" t="s">
        <v>12</v>
      </c>
      <c r="D24" s="36" t="s">
        <v>78</v>
      </c>
      <c r="E24" s="48" t="s">
        <v>49</v>
      </c>
      <c r="F24" s="48" t="s">
        <v>49</v>
      </c>
    </row>
    <row r="25" spans="1:3319" s="56" customFormat="1">
      <c r="A25" s="53" t="s">
        <v>79</v>
      </c>
      <c r="B25" s="54" t="s">
        <v>80</v>
      </c>
      <c r="C25" s="57" t="s">
        <v>12</v>
      </c>
      <c r="D25" s="54" t="s">
        <v>81</v>
      </c>
      <c r="E25" s="58" t="s">
        <v>82</v>
      </c>
      <c r="F25" s="58" t="s">
        <v>82</v>
      </c>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c r="EQ25" s="43"/>
      <c r="ER25" s="43"/>
      <c r="ES25" s="43"/>
      <c r="ET25" s="43"/>
      <c r="EU25" s="43"/>
      <c r="EV25" s="43"/>
      <c r="EW25" s="43"/>
      <c r="EX25" s="43"/>
      <c r="EY25" s="43"/>
      <c r="EZ25" s="43"/>
      <c r="FA25" s="43"/>
      <c r="FB25" s="43"/>
      <c r="FC25" s="43"/>
      <c r="FD25" s="43"/>
      <c r="FE25" s="43"/>
      <c r="FF25" s="43"/>
      <c r="FG25" s="43"/>
      <c r="FH25" s="43"/>
      <c r="FI25" s="43"/>
      <c r="FJ25" s="43"/>
      <c r="FK25" s="43"/>
      <c r="FL25" s="43"/>
      <c r="FM25" s="43"/>
      <c r="FN25" s="43"/>
      <c r="FO25" s="43"/>
      <c r="FP25" s="43"/>
      <c r="FQ25" s="43"/>
      <c r="FR25" s="43"/>
      <c r="FS25" s="43"/>
      <c r="FT25" s="43"/>
      <c r="FU25" s="43"/>
      <c r="FV25" s="43"/>
      <c r="FW25" s="43"/>
      <c r="FX25" s="43"/>
      <c r="FY25" s="43"/>
      <c r="FZ25" s="43"/>
      <c r="GA25" s="43"/>
      <c r="GB25" s="43"/>
      <c r="GC25" s="43"/>
      <c r="GD25" s="43"/>
      <c r="GE25" s="43"/>
      <c r="GF25" s="43"/>
      <c r="GG25" s="43"/>
      <c r="GH25" s="43"/>
      <c r="GI25" s="43"/>
      <c r="GJ25" s="43"/>
      <c r="GK25" s="43"/>
      <c r="GL25" s="43"/>
      <c r="GM25" s="43"/>
      <c r="GN25" s="43"/>
      <c r="GO25" s="43"/>
      <c r="GP25" s="43"/>
      <c r="GQ25" s="43"/>
      <c r="GR25" s="43"/>
      <c r="GS25" s="43"/>
      <c r="GT25" s="43"/>
      <c r="GU25" s="43"/>
      <c r="GV25" s="43"/>
      <c r="GW25" s="43"/>
      <c r="GX25" s="43"/>
      <c r="GY25" s="43"/>
      <c r="GZ25" s="43"/>
      <c r="HA25" s="43"/>
      <c r="HB25" s="43"/>
      <c r="HC25" s="43"/>
      <c r="HD25" s="43"/>
      <c r="HE25" s="43"/>
      <c r="HF25" s="43"/>
      <c r="HG25" s="43"/>
      <c r="HH25" s="43"/>
      <c r="HI25" s="43"/>
      <c r="HJ25" s="43"/>
      <c r="HK25" s="43"/>
      <c r="HL25" s="43"/>
      <c r="HM25" s="43"/>
      <c r="HN25" s="43"/>
      <c r="HO25" s="43"/>
      <c r="HP25" s="43"/>
      <c r="HQ25" s="43"/>
      <c r="HR25" s="43"/>
      <c r="HS25" s="43"/>
      <c r="HT25" s="43"/>
      <c r="HU25" s="43"/>
      <c r="HV25" s="43"/>
      <c r="HW25" s="43"/>
      <c r="HX25" s="43"/>
      <c r="HY25" s="43"/>
      <c r="HZ25" s="43"/>
      <c r="IA25" s="43"/>
      <c r="IB25" s="43"/>
      <c r="IC25" s="43"/>
      <c r="ID25" s="43"/>
      <c r="IE25" s="43"/>
      <c r="IF25" s="43"/>
      <c r="IG25" s="43"/>
      <c r="IH25" s="43"/>
      <c r="II25" s="43"/>
      <c r="IJ25" s="43"/>
      <c r="IK25" s="43"/>
      <c r="IL25" s="43"/>
      <c r="IM25" s="43"/>
      <c r="IN25" s="43"/>
      <c r="IO25" s="43"/>
      <c r="IP25" s="43"/>
      <c r="IQ25" s="43"/>
      <c r="IR25" s="43"/>
      <c r="IS25" s="43"/>
      <c r="IT25" s="43"/>
      <c r="IU25" s="43"/>
      <c r="IV25" s="43"/>
      <c r="IW25" s="43"/>
      <c r="IX25" s="43"/>
      <c r="IY25" s="43"/>
      <c r="IZ25" s="43"/>
      <c r="JA25" s="43"/>
      <c r="JB25" s="43"/>
      <c r="JC25" s="43"/>
      <c r="JD25" s="43"/>
      <c r="JE25" s="43"/>
      <c r="JF25" s="43"/>
      <c r="JG25" s="43"/>
      <c r="JH25" s="43"/>
      <c r="JI25" s="43"/>
      <c r="JJ25" s="43"/>
      <c r="JK25" s="43"/>
      <c r="JL25" s="43"/>
      <c r="JM25" s="43"/>
      <c r="JN25" s="43"/>
      <c r="JO25" s="43"/>
      <c r="JP25" s="43"/>
      <c r="JQ25" s="43"/>
      <c r="JR25" s="43"/>
      <c r="JS25" s="43"/>
      <c r="JT25" s="43"/>
      <c r="JU25" s="43"/>
      <c r="JV25" s="43"/>
      <c r="JW25" s="43"/>
      <c r="JX25" s="43"/>
      <c r="JY25" s="43"/>
      <c r="JZ25" s="43"/>
      <c r="KA25" s="43"/>
      <c r="KB25" s="43"/>
      <c r="KC25" s="43"/>
      <c r="KD25" s="43"/>
      <c r="KE25" s="43"/>
      <c r="KF25" s="43"/>
      <c r="KG25" s="43"/>
      <c r="KH25" s="43"/>
      <c r="KI25" s="43"/>
      <c r="KJ25" s="43"/>
      <c r="KK25" s="43"/>
      <c r="KL25" s="43"/>
      <c r="KM25" s="43"/>
      <c r="KN25" s="43"/>
      <c r="KO25" s="43"/>
      <c r="KP25" s="43"/>
      <c r="KQ25" s="43"/>
      <c r="KR25" s="43"/>
      <c r="KS25" s="43"/>
      <c r="KT25" s="43"/>
      <c r="KU25" s="43"/>
      <c r="KV25" s="43"/>
      <c r="KW25" s="43"/>
      <c r="KX25" s="43"/>
      <c r="KY25" s="43"/>
      <c r="KZ25" s="43"/>
      <c r="LA25" s="43"/>
      <c r="LB25" s="43"/>
      <c r="LC25" s="43"/>
      <c r="LD25" s="43"/>
      <c r="LE25" s="43"/>
      <c r="LF25" s="43"/>
      <c r="LG25" s="43"/>
      <c r="LH25" s="43"/>
      <c r="LI25" s="43"/>
      <c r="LJ25" s="43"/>
      <c r="LK25" s="43"/>
      <c r="LL25" s="43"/>
      <c r="LM25" s="43"/>
      <c r="LN25" s="43"/>
      <c r="LO25" s="43"/>
      <c r="LP25" s="43"/>
      <c r="LQ25" s="43"/>
      <c r="LR25" s="43"/>
      <c r="LS25" s="43"/>
      <c r="LT25" s="43"/>
      <c r="LU25" s="43"/>
      <c r="LV25" s="43"/>
      <c r="LW25" s="43"/>
      <c r="LX25" s="43"/>
      <c r="LY25" s="43"/>
      <c r="LZ25" s="43"/>
      <c r="MA25" s="43"/>
      <c r="MB25" s="43"/>
      <c r="MC25" s="43"/>
      <c r="MD25" s="43"/>
      <c r="ME25" s="43"/>
      <c r="MF25" s="43"/>
      <c r="MG25" s="43"/>
      <c r="MH25" s="43"/>
      <c r="MI25" s="43"/>
      <c r="MJ25" s="43"/>
      <c r="MK25" s="43"/>
      <c r="ML25" s="43"/>
      <c r="MM25" s="43"/>
      <c r="MN25" s="43"/>
      <c r="MO25" s="43"/>
      <c r="MP25" s="43"/>
      <c r="MQ25" s="43"/>
      <c r="MR25" s="43"/>
      <c r="MS25" s="43"/>
      <c r="MT25" s="43"/>
      <c r="MU25" s="43"/>
      <c r="MV25" s="43"/>
      <c r="MW25" s="43"/>
      <c r="MX25" s="43"/>
      <c r="MY25" s="43"/>
      <c r="MZ25" s="43"/>
      <c r="NA25" s="43"/>
      <c r="NB25" s="43"/>
      <c r="NC25" s="43"/>
      <c r="ND25" s="43"/>
      <c r="NE25" s="43"/>
      <c r="NF25" s="43"/>
      <c r="NG25" s="43"/>
      <c r="NH25" s="43"/>
      <c r="NI25" s="43"/>
      <c r="NJ25" s="43"/>
      <c r="NK25" s="43"/>
      <c r="NL25" s="43"/>
      <c r="NM25" s="43"/>
      <c r="NN25" s="43"/>
      <c r="NO25" s="43"/>
      <c r="NP25" s="43"/>
      <c r="NQ25" s="43"/>
      <c r="NR25" s="43"/>
      <c r="NS25" s="43"/>
      <c r="NT25" s="43"/>
      <c r="NU25" s="43"/>
      <c r="NV25" s="43"/>
      <c r="NW25" s="43"/>
      <c r="NX25" s="43"/>
      <c r="NY25" s="43"/>
      <c r="NZ25" s="43"/>
      <c r="OA25" s="43"/>
      <c r="OB25" s="43"/>
      <c r="OC25" s="43"/>
      <c r="OD25" s="43"/>
      <c r="OE25" s="43"/>
      <c r="OF25" s="43"/>
      <c r="OG25" s="43"/>
      <c r="OH25" s="43"/>
      <c r="OI25" s="43"/>
      <c r="OJ25" s="43"/>
      <c r="OK25" s="43"/>
      <c r="OL25" s="43"/>
      <c r="OM25" s="43"/>
      <c r="ON25" s="43"/>
      <c r="OO25" s="43"/>
      <c r="OP25" s="43"/>
      <c r="OQ25" s="43"/>
      <c r="OR25" s="43"/>
      <c r="OS25" s="43"/>
      <c r="OT25" s="43"/>
      <c r="OU25" s="43"/>
      <c r="OV25" s="43"/>
      <c r="OW25" s="43"/>
      <c r="OX25" s="43"/>
      <c r="OY25" s="43"/>
      <c r="OZ25" s="43"/>
      <c r="PA25" s="43"/>
      <c r="PB25" s="43"/>
      <c r="PC25" s="43"/>
      <c r="PD25" s="43"/>
      <c r="PE25" s="43"/>
      <c r="PF25" s="43"/>
      <c r="PG25" s="43"/>
      <c r="PH25" s="43"/>
      <c r="PI25" s="43"/>
      <c r="PJ25" s="43"/>
      <c r="PK25" s="43"/>
      <c r="PL25" s="43"/>
      <c r="PM25" s="43"/>
      <c r="PN25" s="43"/>
      <c r="PO25" s="43"/>
      <c r="PP25" s="43"/>
      <c r="PQ25" s="43"/>
      <c r="PR25" s="43"/>
      <c r="PS25" s="43"/>
      <c r="PT25" s="43"/>
      <c r="PU25" s="43"/>
      <c r="PV25" s="43"/>
      <c r="PW25" s="43"/>
      <c r="PX25" s="43"/>
      <c r="PY25" s="43"/>
      <c r="PZ25" s="43"/>
      <c r="QA25" s="43"/>
      <c r="QB25" s="43"/>
      <c r="QC25" s="43"/>
      <c r="QD25" s="43"/>
      <c r="QE25" s="43"/>
      <c r="QF25" s="43"/>
      <c r="QG25" s="43"/>
      <c r="QH25" s="43"/>
      <c r="QI25" s="43"/>
      <c r="QJ25" s="43"/>
      <c r="QK25" s="43"/>
      <c r="QL25" s="43"/>
      <c r="QM25" s="43"/>
      <c r="QN25" s="43"/>
      <c r="QO25" s="43"/>
      <c r="QP25" s="43"/>
      <c r="QQ25" s="43"/>
      <c r="QR25" s="43"/>
      <c r="QS25" s="43"/>
      <c r="QT25" s="43"/>
      <c r="QU25" s="43"/>
      <c r="QV25" s="43"/>
      <c r="QW25" s="43"/>
      <c r="QX25" s="43"/>
      <c r="QY25" s="43"/>
      <c r="QZ25" s="43"/>
      <c r="RA25" s="43"/>
      <c r="RB25" s="43"/>
      <c r="RC25" s="43"/>
      <c r="RD25" s="43"/>
      <c r="RE25" s="43"/>
      <c r="RF25" s="43"/>
      <c r="RG25" s="43"/>
      <c r="RH25" s="43"/>
      <c r="RI25" s="43"/>
      <c r="RJ25" s="43"/>
      <c r="RK25" s="43"/>
      <c r="RL25" s="43"/>
      <c r="RM25" s="43"/>
      <c r="RN25" s="43"/>
      <c r="RO25" s="43"/>
      <c r="RP25" s="43"/>
      <c r="RQ25" s="43"/>
      <c r="RR25" s="43"/>
      <c r="RS25" s="43"/>
      <c r="RT25" s="43"/>
      <c r="RU25" s="43"/>
      <c r="RV25" s="43"/>
      <c r="RW25" s="43"/>
      <c r="RX25" s="43"/>
      <c r="RY25" s="43"/>
      <c r="RZ25" s="43"/>
      <c r="SA25" s="43"/>
      <c r="SB25" s="43"/>
      <c r="SC25" s="43"/>
      <c r="SD25" s="43"/>
      <c r="SE25" s="43"/>
      <c r="SF25" s="43"/>
      <c r="SG25" s="43"/>
      <c r="SH25" s="43"/>
      <c r="SI25" s="43"/>
      <c r="SJ25" s="43"/>
      <c r="SK25" s="43"/>
      <c r="SL25" s="43"/>
      <c r="SM25" s="43"/>
      <c r="SN25" s="43"/>
      <c r="SO25" s="43"/>
      <c r="SP25" s="43"/>
      <c r="SQ25" s="43"/>
      <c r="SR25" s="43"/>
      <c r="SS25" s="43"/>
      <c r="ST25" s="43"/>
      <c r="SU25" s="43"/>
      <c r="SV25" s="43"/>
      <c r="SW25" s="43"/>
      <c r="SX25" s="43"/>
      <c r="SY25" s="43"/>
      <c r="SZ25" s="43"/>
      <c r="TA25" s="43"/>
      <c r="TB25" s="43"/>
      <c r="TC25" s="43"/>
      <c r="TD25" s="43"/>
      <c r="TE25" s="43"/>
      <c r="TF25" s="43"/>
      <c r="TG25" s="43"/>
      <c r="TH25" s="43"/>
      <c r="TI25" s="43"/>
      <c r="TJ25" s="43"/>
      <c r="TK25" s="43"/>
      <c r="TL25" s="43"/>
      <c r="TM25" s="43"/>
      <c r="TN25" s="43"/>
      <c r="TO25" s="43"/>
      <c r="TP25" s="43"/>
      <c r="TQ25" s="43"/>
      <c r="TR25" s="43"/>
      <c r="TS25" s="43"/>
      <c r="TT25" s="43"/>
      <c r="TU25" s="43"/>
      <c r="TV25" s="43"/>
      <c r="TW25" s="43"/>
      <c r="TX25" s="43"/>
      <c r="TY25" s="43"/>
      <c r="TZ25" s="43"/>
      <c r="UA25" s="43"/>
      <c r="UB25" s="43"/>
      <c r="UC25" s="43"/>
      <c r="UD25" s="43"/>
      <c r="UE25" s="43"/>
      <c r="UF25" s="43"/>
      <c r="UG25" s="43"/>
      <c r="UH25" s="43"/>
      <c r="UI25" s="43"/>
      <c r="UJ25" s="43"/>
      <c r="UK25" s="43"/>
      <c r="UL25" s="43"/>
      <c r="UM25" s="43"/>
      <c r="UN25" s="43"/>
      <c r="UO25" s="43"/>
      <c r="UP25" s="43"/>
      <c r="UQ25" s="43"/>
      <c r="UR25" s="43"/>
      <c r="US25" s="43"/>
      <c r="UT25" s="43"/>
      <c r="UU25" s="43"/>
      <c r="UV25" s="43"/>
      <c r="UW25" s="43"/>
      <c r="UX25" s="43"/>
      <c r="UY25" s="43"/>
      <c r="UZ25" s="43"/>
      <c r="VA25" s="43"/>
      <c r="VB25" s="43"/>
      <c r="VC25" s="43"/>
      <c r="VD25" s="43"/>
      <c r="VE25" s="43"/>
      <c r="VF25" s="43"/>
      <c r="VG25" s="43"/>
      <c r="VH25" s="43"/>
      <c r="VI25" s="43"/>
      <c r="VJ25" s="43"/>
      <c r="VK25" s="43"/>
      <c r="VL25" s="43"/>
      <c r="VM25" s="43"/>
      <c r="VN25" s="43"/>
      <c r="VO25" s="43"/>
      <c r="VP25" s="43"/>
      <c r="VQ25" s="43"/>
      <c r="VR25" s="43"/>
      <c r="VS25" s="43"/>
      <c r="VT25" s="43"/>
      <c r="VU25" s="43"/>
      <c r="VV25" s="43"/>
      <c r="VW25" s="43"/>
      <c r="VX25" s="43"/>
      <c r="VY25" s="43"/>
      <c r="VZ25" s="43"/>
      <c r="WA25" s="43"/>
      <c r="WB25" s="43"/>
      <c r="WC25" s="43"/>
      <c r="WD25" s="43"/>
      <c r="WE25" s="43"/>
      <c r="WF25" s="43"/>
      <c r="WG25" s="43"/>
      <c r="WH25" s="43"/>
      <c r="WI25" s="43"/>
      <c r="WJ25" s="43"/>
      <c r="WK25" s="43"/>
      <c r="WL25" s="43"/>
      <c r="WM25" s="43"/>
      <c r="WN25" s="43"/>
      <c r="WO25" s="43"/>
      <c r="WP25" s="43"/>
      <c r="WQ25" s="43"/>
      <c r="WR25" s="43"/>
      <c r="WS25" s="43"/>
      <c r="WT25" s="43"/>
      <c r="WU25" s="43"/>
      <c r="WV25" s="43"/>
      <c r="WW25" s="43"/>
      <c r="WX25" s="43"/>
      <c r="WY25" s="43"/>
      <c r="WZ25" s="43"/>
      <c r="XA25" s="43"/>
      <c r="XB25" s="43"/>
      <c r="XC25" s="43"/>
      <c r="XD25" s="43"/>
      <c r="XE25" s="43"/>
      <c r="XF25" s="43"/>
      <c r="XG25" s="43"/>
      <c r="XH25" s="43"/>
      <c r="XI25" s="43"/>
      <c r="XJ25" s="43"/>
      <c r="XK25" s="43"/>
      <c r="XL25" s="43"/>
      <c r="XM25" s="43"/>
      <c r="XN25" s="43"/>
      <c r="XO25" s="43"/>
      <c r="XP25" s="43"/>
      <c r="XQ25" s="43"/>
      <c r="XR25" s="43"/>
      <c r="XS25" s="43"/>
      <c r="XT25" s="43"/>
      <c r="XU25" s="43"/>
      <c r="XV25" s="43"/>
      <c r="XW25" s="43"/>
      <c r="XX25" s="43"/>
      <c r="XY25" s="43"/>
      <c r="XZ25" s="43"/>
      <c r="YA25" s="43"/>
      <c r="YB25" s="43"/>
      <c r="YC25" s="43"/>
      <c r="YD25" s="43"/>
      <c r="YE25" s="43"/>
      <c r="YF25" s="43"/>
      <c r="YG25" s="43"/>
      <c r="YH25" s="43"/>
      <c r="YI25" s="43"/>
      <c r="YJ25" s="43"/>
      <c r="YK25" s="43"/>
      <c r="YL25" s="43"/>
      <c r="YM25" s="43"/>
      <c r="YN25" s="43"/>
      <c r="YO25" s="43"/>
      <c r="YP25" s="43"/>
      <c r="YQ25" s="43"/>
      <c r="YR25" s="43"/>
      <c r="YS25" s="43"/>
      <c r="YT25" s="43"/>
      <c r="YU25" s="43"/>
      <c r="YV25" s="43"/>
      <c r="YW25" s="43"/>
      <c r="YX25" s="43"/>
      <c r="YY25" s="43"/>
      <c r="YZ25" s="43"/>
      <c r="ZA25" s="43"/>
      <c r="ZB25" s="43"/>
      <c r="ZC25" s="43"/>
      <c r="ZD25" s="43"/>
      <c r="ZE25" s="43"/>
      <c r="ZF25" s="43"/>
      <c r="ZG25" s="43"/>
      <c r="ZH25" s="43"/>
      <c r="ZI25" s="43"/>
      <c r="ZJ25" s="43"/>
      <c r="ZK25" s="43"/>
      <c r="ZL25" s="43"/>
      <c r="ZM25" s="43"/>
      <c r="ZN25" s="43"/>
      <c r="ZO25" s="43"/>
      <c r="ZP25" s="43"/>
      <c r="ZQ25" s="43"/>
      <c r="ZR25" s="43"/>
      <c r="ZS25" s="43"/>
      <c r="ZT25" s="43"/>
      <c r="ZU25" s="43"/>
      <c r="ZV25" s="43"/>
      <c r="ZW25" s="43"/>
      <c r="ZX25" s="43"/>
      <c r="ZY25" s="43"/>
      <c r="ZZ25" s="43"/>
      <c r="AAA25" s="43"/>
      <c r="AAB25" s="43"/>
      <c r="AAC25" s="43"/>
      <c r="AAD25" s="43"/>
      <c r="AAE25" s="43"/>
      <c r="AAF25" s="43"/>
      <c r="AAG25" s="43"/>
      <c r="AAH25" s="43"/>
      <c r="AAI25" s="43"/>
      <c r="AAJ25" s="43"/>
      <c r="AAK25" s="43"/>
      <c r="AAL25" s="43"/>
      <c r="AAM25" s="43"/>
      <c r="AAN25" s="43"/>
      <c r="AAO25" s="43"/>
      <c r="AAP25" s="43"/>
      <c r="AAQ25" s="43"/>
      <c r="AAR25" s="43"/>
      <c r="AAS25" s="43"/>
      <c r="AAT25" s="43"/>
      <c r="AAU25" s="43"/>
      <c r="AAV25" s="43"/>
      <c r="AAW25" s="43"/>
      <c r="AAX25" s="43"/>
      <c r="AAY25" s="43"/>
      <c r="AAZ25" s="43"/>
      <c r="ABA25" s="43"/>
      <c r="ABB25" s="43"/>
      <c r="ABC25" s="43"/>
      <c r="ABD25" s="43"/>
      <c r="ABE25" s="43"/>
      <c r="ABF25" s="43"/>
      <c r="ABG25" s="43"/>
      <c r="ABH25" s="43"/>
      <c r="ABI25" s="43"/>
      <c r="ABJ25" s="43"/>
      <c r="ABK25" s="43"/>
      <c r="ABL25" s="43"/>
      <c r="ABM25" s="43"/>
      <c r="ABN25" s="43"/>
      <c r="ABO25" s="43"/>
      <c r="ABP25" s="43"/>
      <c r="ABQ25" s="43"/>
      <c r="ABR25" s="43"/>
      <c r="ABS25" s="43"/>
      <c r="ABT25" s="43"/>
      <c r="ABU25" s="43"/>
      <c r="ABV25" s="43"/>
      <c r="ABW25" s="43"/>
      <c r="ABX25" s="43"/>
      <c r="ABY25" s="43"/>
      <c r="ABZ25" s="43"/>
      <c r="ACA25" s="43"/>
      <c r="ACB25" s="43"/>
      <c r="ACC25" s="43"/>
      <c r="ACD25" s="43"/>
      <c r="ACE25" s="43"/>
      <c r="ACF25" s="43"/>
      <c r="ACG25" s="43"/>
      <c r="ACH25" s="43"/>
      <c r="ACI25" s="43"/>
      <c r="ACJ25" s="43"/>
      <c r="ACK25" s="43"/>
      <c r="ACL25" s="43"/>
      <c r="ACM25" s="43"/>
      <c r="ACN25" s="43"/>
      <c r="ACO25" s="43"/>
      <c r="ACP25" s="43"/>
      <c r="ACQ25" s="43"/>
      <c r="ACR25" s="43"/>
      <c r="ACS25" s="43"/>
      <c r="ACT25" s="43"/>
      <c r="ACU25" s="43"/>
      <c r="ACV25" s="43"/>
      <c r="ACW25" s="43"/>
      <c r="ACX25" s="43"/>
      <c r="ACY25" s="43"/>
      <c r="ACZ25" s="43"/>
      <c r="ADA25" s="43"/>
      <c r="ADB25" s="43"/>
      <c r="ADC25" s="43"/>
      <c r="ADD25" s="43"/>
      <c r="ADE25" s="43"/>
      <c r="ADF25" s="43"/>
      <c r="ADG25" s="43"/>
      <c r="ADH25" s="43"/>
      <c r="ADI25" s="43"/>
      <c r="ADJ25" s="43"/>
      <c r="ADK25" s="43"/>
      <c r="ADL25" s="43"/>
      <c r="ADM25" s="43"/>
      <c r="ADN25" s="43"/>
      <c r="ADO25" s="43"/>
      <c r="ADP25" s="43"/>
      <c r="ADQ25" s="43"/>
      <c r="ADR25" s="43"/>
      <c r="ADS25" s="43"/>
      <c r="ADT25" s="43"/>
      <c r="ADU25" s="43"/>
      <c r="ADV25" s="43"/>
      <c r="ADW25" s="43"/>
      <c r="ADX25" s="43"/>
      <c r="ADY25" s="43"/>
      <c r="ADZ25" s="43"/>
      <c r="AEA25" s="43"/>
      <c r="AEB25" s="43"/>
      <c r="AEC25" s="43"/>
      <c r="AED25" s="43"/>
      <c r="AEE25" s="43"/>
      <c r="AEF25" s="43"/>
      <c r="AEG25" s="43"/>
      <c r="AEH25" s="43"/>
      <c r="AEI25" s="43"/>
      <c r="AEJ25" s="43"/>
      <c r="AEK25" s="43"/>
      <c r="AEL25" s="43"/>
      <c r="AEM25" s="43"/>
      <c r="AEN25" s="43"/>
      <c r="AEO25" s="43"/>
      <c r="AEP25" s="43"/>
      <c r="AEQ25" s="43"/>
      <c r="AER25" s="43"/>
      <c r="AES25" s="43"/>
      <c r="AET25" s="43"/>
      <c r="AEU25" s="43"/>
      <c r="AEV25" s="43"/>
      <c r="AEW25" s="43"/>
      <c r="AEX25" s="43"/>
      <c r="AEY25" s="43"/>
      <c r="AEZ25" s="43"/>
      <c r="AFA25" s="43"/>
      <c r="AFB25" s="43"/>
      <c r="AFC25" s="43"/>
      <c r="AFD25" s="43"/>
      <c r="AFE25" s="43"/>
      <c r="AFF25" s="43"/>
      <c r="AFG25" s="43"/>
      <c r="AFH25" s="43"/>
      <c r="AFI25" s="43"/>
      <c r="AFJ25" s="43"/>
      <c r="AFK25" s="43"/>
      <c r="AFL25" s="43"/>
      <c r="AFM25" s="43"/>
      <c r="AFN25" s="43"/>
      <c r="AFO25" s="43"/>
      <c r="AFP25" s="43"/>
      <c r="AFQ25" s="43"/>
      <c r="AFR25" s="43"/>
      <c r="AFS25" s="43"/>
      <c r="AFT25" s="43"/>
      <c r="AFU25" s="43"/>
      <c r="AFV25" s="43"/>
      <c r="AFW25" s="43"/>
      <c r="AFX25" s="43"/>
      <c r="AFY25" s="43"/>
      <c r="AFZ25" s="43"/>
      <c r="AGA25" s="43"/>
      <c r="AGB25" s="43"/>
      <c r="AGC25" s="43"/>
      <c r="AGD25" s="43"/>
      <c r="AGE25" s="43"/>
      <c r="AGF25" s="43"/>
      <c r="AGG25" s="43"/>
      <c r="AGH25" s="43"/>
      <c r="AGI25" s="43"/>
      <c r="AGJ25" s="43"/>
      <c r="AGK25" s="43"/>
      <c r="AGL25" s="43"/>
      <c r="AGM25" s="43"/>
      <c r="AGN25" s="43"/>
      <c r="AGO25" s="43"/>
      <c r="AGP25" s="43"/>
      <c r="AGQ25" s="43"/>
      <c r="AGR25" s="43"/>
      <c r="AGS25" s="43"/>
      <c r="AGT25" s="43"/>
      <c r="AGU25" s="43"/>
      <c r="AGV25" s="43"/>
      <c r="AGW25" s="43"/>
      <c r="AGX25" s="43"/>
      <c r="AGY25" s="43"/>
      <c r="AGZ25" s="43"/>
      <c r="AHA25" s="43"/>
      <c r="AHB25" s="43"/>
      <c r="AHC25" s="43"/>
      <c r="AHD25" s="43"/>
      <c r="AHE25" s="43"/>
      <c r="AHF25" s="43"/>
      <c r="AHG25" s="43"/>
      <c r="AHH25" s="43"/>
      <c r="AHI25" s="43"/>
      <c r="AHJ25" s="43"/>
      <c r="AHK25" s="43"/>
      <c r="AHL25" s="43"/>
      <c r="AHM25" s="43"/>
      <c r="AHN25" s="43"/>
      <c r="AHO25" s="43"/>
      <c r="AHP25" s="43"/>
      <c r="AHQ25" s="43"/>
      <c r="AHR25" s="43"/>
      <c r="AHS25" s="43"/>
      <c r="AHT25" s="43"/>
      <c r="AHU25" s="43"/>
      <c r="AHV25" s="43"/>
      <c r="AHW25" s="43"/>
      <c r="AHX25" s="43"/>
      <c r="AHY25" s="43"/>
      <c r="AHZ25" s="43"/>
      <c r="AIA25" s="43"/>
      <c r="AIB25" s="43"/>
      <c r="AIC25" s="43"/>
      <c r="AID25" s="43"/>
      <c r="AIE25" s="43"/>
      <c r="AIF25" s="43"/>
      <c r="AIG25" s="43"/>
      <c r="AIH25" s="43"/>
      <c r="AII25" s="43"/>
      <c r="AIJ25" s="43"/>
      <c r="AIK25" s="43"/>
      <c r="AIL25" s="43"/>
      <c r="AIM25" s="43"/>
      <c r="AIN25" s="43"/>
      <c r="AIO25" s="43"/>
      <c r="AIP25" s="43"/>
      <c r="AIQ25" s="43"/>
      <c r="AIR25" s="43"/>
      <c r="AIS25" s="43"/>
      <c r="AIT25" s="43"/>
      <c r="AIU25" s="43"/>
      <c r="AIV25" s="43"/>
      <c r="AIW25" s="43"/>
      <c r="AIX25" s="43"/>
      <c r="AIY25" s="43"/>
      <c r="AIZ25" s="43"/>
      <c r="AJA25" s="43"/>
      <c r="AJB25" s="43"/>
      <c r="AJC25" s="43"/>
      <c r="AJD25" s="43"/>
      <c r="AJE25" s="43"/>
      <c r="AJF25" s="43"/>
      <c r="AJG25" s="43"/>
      <c r="AJH25" s="43"/>
      <c r="AJI25" s="43"/>
      <c r="AJJ25" s="43"/>
      <c r="AJK25" s="43"/>
      <c r="AJL25" s="43"/>
      <c r="AJM25" s="43"/>
      <c r="AJN25" s="43"/>
      <c r="AJO25" s="43"/>
      <c r="AJP25" s="43"/>
      <c r="AJQ25" s="43"/>
      <c r="AJR25" s="43"/>
      <c r="AJS25" s="43"/>
      <c r="AJT25" s="43"/>
      <c r="AJU25" s="43"/>
      <c r="AJV25" s="43"/>
      <c r="AJW25" s="43"/>
      <c r="AJX25" s="43"/>
      <c r="AJY25" s="43"/>
      <c r="AJZ25" s="43"/>
      <c r="AKA25" s="43"/>
      <c r="AKB25" s="43"/>
      <c r="AKC25" s="43"/>
      <c r="AKD25" s="43"/>
      <c r="AKE25" s="43"/>
      <c r="AKF25" s="43"/>
      <c r="AKG25" s="43"/>
      <c r="AKH25" s="43"/>
      <c r="AKI25" s="43"/>
      <c r="AKJ25" s="43"/>
      <c r="AKK25" s="43"/>
      <c r="AKL25" s="43"/>
      <c r="AKM25" s="43"/>
      <c r="AKN25" s="43"/>
      <c r="AKO25" s="43"/>
      <c r="AKP25" s="43"/>
      <c r="AKQ25" s="43"/>
      <c r="AKR25" s="43"/>
      <c r="AKS25" s="43"/>
      <c r="AKT25" s="43"/>
      <c r="AKU25" s="43"/>
      <c r="AKV25" s="43"/>
      <c r="AKW25" s="43"/>
      <c r="AKX25" s="43"/>
      <c r="AKY25" s="43"/>
      <c r="AKZ25" s="43"/>
      <c r="ALA25" s="43"/>
      <c r="ALB25" s="43"/>
      <c r="ALC25" s="43"/>
      <c r="ALD25" s="43"/>
      <c r="ALE25" s="43"/>
      <c r="ALF25" s="43"/>
      <c r="ALG25" s="43"/>
      <c r="ALH25" s="43"/>
      <c r="ALI25" s="43"/>
      <c r="ALJ25" s="43"/>
      <c r="ALK25" s="43"/>
      <c r="ALL25" s="43"/>
      <c r="ALM25" s="43"/>
      <c r="ALN25" s="43"/>
      <c r="ALO25" s="43"/>
      <c r="ALP25" s="43"/>
      <c r="ALQ25" s="43"/>
      <c r="ALR25" s="43"/>
      <c r="ALS25" s="43"/>
      <c r="ALT25" s="43"/>
      <c r="ALU25" s="43"/>
      <c r="ALV25" s="43"/>
      <c r="ALW25" s="43"/>
      <c r="ALX25" s="43"/>
      <c r="ALY25" s="43"/>
      <c r="ALZ25" s="43"/>
      <c r="AMA25" s="43"/>
      <c r="AMB25" s="43"/>
      <c r="AMC25" s="43"/>
      <c r="AMD25" s="43"/>
      <c r="AME25" s="43"/>
      <c r="AMF25" s="43"/>
      <c r="AMG25" s="43"/>
      <c r="AMH25" s="43"/>
      <c r="AMI25" s="43"/>
      <c r="AMJ25" s="43"/>
      <c r="AMK25" s="43"/>
      <c r="AML25" s="43"/>
      <c r="AMM25" s="43"/>
      <c r="AMN25" s="43"/>
      <c r="AMO25" s="43"/>
      <c r="AMP25" s="43"/>
      <c r="AMQ25" s="43"/>
      <c r="AMR25" s="43"/>
      <c r="AMS25" s="43"/>
      <c r="AMT25" s="43"/>
      <c r="AMU25" s="43"/>
      <c r="AMV25" s="43"/>
      <c r="AMW25" s="43"/>
      <c r="AMX25" s="43"/>
      <c r="AMY25" s="43"/>
      <c r="AMZ25" s="43"/>
      <c r="ANA25" s="43"/>
      <c r="ANB25" s="43"/>
      <c r="ANC25" s="43"/>
      <c r="AND25" s="43"/>
      <c r="ANE25" s="43"/>
      <c r="ANF25" s="43"/>
      <c r="ANG25" s="43"/>
      <c r="ANH25" s="43"/>
      <c r="ANI25" s="43"/>
      <c r="ANJ25" s="43"/>
      <c r="ANK25" s="43"/>
      <c r="ANL25" s="43"/>
      <c r="ANM25" s="43"/>
      <c r="ANN25" s="43"/>
      <c r="ANO25" s="43"/>
      <c r="ANP25" s="43"/>
      <c r="ANQ25" s="43"/>
      <c r="ANR25" s="43"/>
      <c r="ANS25" s="43"/>
      <c r="ANT25" s="43"/>
      <c r="ANU25" s="43"/>
      <c r="ANV25" s="43"/>
      <c r="ANW25" s="43"/>
      <c r="ANX25" s="43"/>
      <c r="ANY25" s="43"/>
      <c r="ANZ25" s="43"/>
      <c r="AOA25" s="43"/>
      <c r="AOB25" s="43"/>
      <c r="AOC25" s="43"/>
      <c r="AOD25" s="43"/>
      <c r="AOE25" s="43"/>
      <c r="AOF25" s="43"/>
      <c r="AOG25" s="43"/>
      <c r="AOH25" s="43"/>
      <c r="AOI25" s="43"/>
      <c r="AOJ25" s="43"/>
      <c r="AOK25" s="43"/>
      <c r="AOL25" s="43"/>
      <c r="AOM25" s="43"/>
      <c r="AON25" s="43"/>
      <c r="AOO25" s="43"/>
      <c r="AOP25" s="43"/>
      <c r="AOQ25" s="43"/>
      <c r="AOR25" s="43"/>
      <c r="AOS25" s="43"/>
      <c r="AOT25" s="43"/>
      <c r="AOU25" s="43"/>
      <c r="AOV25" s="43"/>
      <c r="AOW25" s="43"/>
      <c r="AOX25" s="43"/>
      <c r="AOY25" s="43"/>
      <c r="AOZ25" s="43"/>
      <c r="APA25" s="43"/>
      <c r="APB25" s="43"/>
      <c r="APC25" s="43"/>
      <c r="APD25" s="43"/>
      <c r="APE25" s="43"/>
      <c r="APF25" s="43"/>
      <c r="APG25" s="43"/>
      <c r="APH25" s="43"/>
      <c r="API25" s="43"/>
      <c r="APJ25" s="43"/>
      <c r="APK25" s="43"/>
      <c r="APL25" s="43"/>
      <c r="APM25" s="43"/>
      <c r="APN25" s="43"/>
      <c r="APO25" s="43"/>
      <c r="APP25" s="43"/>
      <c r="APQ25" s="43"/>
      <c r="APR25" s="43"/>
      <c r="APS25" s="43"/>
      <c r="APT25" s="43"/>
      <c r="APU25" s="43"/>
      <c r="APV25" s="43"/>
      <c r="APW25" s="43"/>
      <c r="APX25" s="43"/>
      <c r="APY25" s="43"/>
      <c r="APZ25" s="43"/>
      <c r="AQA25" s="43"/>
      <c r="AQB25" s="43"/>
      <c r="AQC25" s="43"/>
      <c r="AQD25" s="43"/>
      <c r="AQE25" s="43"/>
      <c r="AQF25" s="43"/>
      <c r="AQG25" s="43"/>
      <c r="AQH25" s="43"/>
      <c r="AQI25" s="43"/>
      <c r="AQJ25" s="43"/>
      <c r="AQK25" s="43"/>
      <c r="AQL25" s="43"/>
      <c r="AQM25" s="43"/>
      <c r="AQN25" s="43"/>
      <c r="AQO25" s="43"/>
      <c r="AQP25" s="43"/>
      <c r="AQQ25" s="43"/>
      <c r="AQR25" s="43"/>
      <c r="AQS25" s="43"/>
      <c r="AQT25" s="43"/>
      <c r="AQU25" s="43"/>
      <c r="AQV25" s="43"/>
      <c r="AQW25" s="43"/>
      <c r="AQX25" s="43"/>
      <c r="AQY25" s="43"/>
      <c r="AQZ25" s="43"/>
      <c r="ARA25" s="43"/>
      <c r="ARB25" s="43"/>
      <c r="ARC25" s="43"/>
      <c r="ARD25" s="43"/>
      <c r="ARE25" s="43"/>
      <c r="ARF25" s="43"/>
      <c r="ARG25" s="43"/>
      <c r="ARH25" s="43"/>
      <c r="ARI25" s="43"/>
      <c r="ARJ25" s="43"/>
      <c r="ARK25" s="43"/>
      <c r="ARL25" s="43"/>
      <c r="ARM25" s="43"/>
      <c r="ARN25" s="43"/>
      <c r="ARO25" s="43"/>
      <c r="ARP25" s="43"/>
      <c r="ARQ25" s="43"/>
      <c r="ARR25" s="43"/>
      <c r="ARS25" s="43"/>
      <c r="ART25" s="43"/>
      <c r="ARU25" s="43"/>
      <c r="ARV25" s="43"/>
      <c r="ARW25" s="43"/>
      <c r="ARX25" s="43"/>
      <c r="ARY25" s="43"/>
      <c r="ARZ25" s="43"/>
      <c r="ASA25" s="43"/>
      <c r="ASB25" s="43"/>
      <c r="ASC25" s="43"/>
      <c r="ASD25" s="43"/>
      <c r="ASE25" s="43"/>
      <c r="ASF25" s="43"/>
      <c r="ASG25" s="43"/>
      <c r="ASH25" s="43"/>
      <c r="ASI25" s="43"/>
      <c r="ASJ25" s="43"/>
      <c r="ASK25" s="43"/>
      <c r="ASL25" s="43"/>
      <c r="ASM25" s="43"/>
      <c r="ASN25" s="43"/>
      <c r="ASO25" s="43"/>
      <c r="ASP25" s="43"/>
      <c r="ASQ25" s="43"/>
      <c r="ASR25" s="43"/>
      <c r="ASS25" s="43"/>
      <c r="AST25" s="43"/>
      <c r="ASU25" s="43"/>
      <c r="ASV25" s="43"/>
      <c r="ASW25" s="43"/>
      <c r="ASX25" s="43"/>
      <c r="ASY25" s="43"/>
      <c r="ASZ25" s="43"/>
      <c r="ATA25" s="43"/>
      <c r="ATB25" s="43"/>
      <c r="ATC25" s="43"/>
      <c r="ATD25" s="43"/>
      <c r="ATE25" s="43"/>
      <c r="ATF25" s="43"/>
      <c r="ATG25" s="43"/>
      <c r="ATH25" s="43"/>
      <c r="ATI25" s="43"/>
      <c r="ATJ25" s="43"/>
      <c r="ATK25" s="43"/>
      <c r="ATL25" s="43"/>
      <c r="ATM25" s="43"/>
      <c r="ATN25" s="43"/>
      <c r="ATO25" s="43"/>
      <c r="ATP25" s="43"/>
      <c r="ATQ25" s="43"/>
      <c r="ATR25" s="43"/>
      <c r="ATS25" s="43"/>
      <c r="ATT25" s="43"/>
      <c r="ATU25" s="43"/>
      <c r="ATV25" s="43"/>
      <c r="ATW25" s="43"/>
      <c r="ATX25" s="43"/>
      <c r="ATY25" s="43"/>
      <c r="ATZ25" s="43"/>
      <c r="AUA25" s="43"/>
      <c r="AUB25" s="43"/>
      <c r="AUC25" s="43"/>
      <c r="AUD25" s="43"/>
      <c r="AUE25" s="43"/>
      <c r="AUF25" s="43"/>
      <c r="AUG25" s="43"/>
      <c r="AUH25" s="43"/>
      <c r="AUI25" s="43"/>
      <c r="AUJ25" s="43"/>
      <c r="AUK25" s="43"/>
      <c r="AUL25" s="43"/>
      <c r="AUM25" s="43"/>
      <c r="AUN25" s="43"/>
      <c r="AUO25" s="43"/>
      <c r="AUP25" s="43"/>
      <c r="AUQ25" s="43"/>
      <c r="AUR25" s="43"/>
      <c r="AUS25" s="43"/>
      <c r="AUT25" s="43"/>
      <c r="AUU25" s="43"/>
      <c r="AUV25" s="43"/>
      <c r="AUW25" s="43"/>
      <c r="AUX25" s="43"/>
      <c r="AUY25" s="43"/>
      <c r="AUZ25" s="43"/>
      <c r="AVA25" s="43"/>
      <c r="AVB25" s="43"/>
      <c r="AVC25" s="43"/>
      <c r="AVD25" s="43"/>
      <c r="AVE25" s="43"/>
      <c r="AVF25" s="43"/>
      <c r="AVG25" s="43"/>
      <c r="AVH25" s="43"/>
      <c r="AVI25" s="43"/>
      <c r="AVJ25" s="43"/>
      <c r="AVK25" s="43"/>
      <c r="AVL25" s="43"/>
      <c r="AVM25" s="43"/>
      <c r="AVN25" s="43"/>
      <c r="AVO25" s="43"/>
      <c r="AVP25" s="43"/>
      <c r="AVQ25" s="43"/>
      <c r="AVR25" s="43"/>
      <c r="AVS25" s="43"/>
      <c r="AVT25" s="43"/>
      <c r="AVU25" s="43"/>
      <c r="AVV25" s="43"/>
      <c r="AVW25" s="43"/>
      <c r="AVX25" s="43"/>
      <c r="AVY25" s="43"/>
      <c r="AVZ25" s="43"/>
      <c r="AWA25" s="43"/>
      <c r="AWB25" s="43"/>
      <c r="AWC25" s="43"/>
      <c r="AWD25" s="43"/>
      <c r="AWE25" s="43"/>
      <c r="AWF25" s="43"/>
      <c r="AWG25" s="43"/>
      <c r="AWH25" s="43"/>
      <c r="AWI25" s="43"/>
      <c r="AWJ25" s="43"/>
      <c r="AWK25" s="43"/>
      <c r="AWL25" s="43"/>
      <c r="AWM25" s="43"/>
      <c r="AWN25" s="43"/>
      <c r="AWO25" s="43"/>
      <c r="AWP25" s="43"/>
      <c r="AWQ25" s="43"/>
      <c r="AWR25" s="43"/>
      <c r="AWS25" s="43"/>
      <c r="AWT25" s="43"/>
      <c r="AWU25" s="43"/>
      <c r="AWV25" s="43"/>
      <c r="AWW25" s="43"/>
      <c r="AWX25" s="43"/>
      <c r="AWY25" s="43"/>
      <c r="AWZ25" s="43"/>
      <c r="AXA25" s="43"/>
      <c r="AXB25" s="43"/>
      <c r="AXC25" s="43"/>
      <c r="AXD25" s="43"/>
      <c r="AXE25" s="43"/>
      <c r="AXF25" s="43"/>
      <c r="AXG25" s="43"/>
      <c r="AXH25" s="43"/>
      <c r="AXI25" s="43"/>
      <c r="AXJ25" s="43"/>
      <c r="AXK25" s="43"/>
      <c r="AXL25" s="43"/>
      <c r="AXM25" s="43"/>
      <c r="AXN25" s="43"/>
      <c r="AXO25" s="43"/>
      <c r="AXP25" s="43"/>
      <c r="AXQ25" s="43"/>
      <c r="AXR25" s="43"/>
      <c r="AXS25" s="43"/>
      <c r="AXT25" s="43"/>
      <c r="AXU25" s="43"/>
      <c r="AXV25" s="43"/>
      <c r="AXW25" s="43"/>
      <c r="AXX25" s="43"/>
      <c r="AXY25" s="43"/>
      <c r="AXZ25" s="43"/>
      <c r="AYA25" s="43"/>
      <c r="AYB25" s="43"/>
      <c r="AYC25" s="43"/>
      <c r="AYD25" s="43"/>
      <c r="AYE25" s="43"/>
      <c r="AYF25" s="43"/>
      <c r="AYG25" s="43"/>
      <c r="AYH25" s="43"/>
      <c r="AYI25" s="43"/>
      <c r="AYJ25" s="43"/>
      <c r="AYK25" s="43"/>
      <c r="AYL25" s="43"/>
      <c r="AYM25" s="43"/>
      <c r="AYN25" s="43"/>
      <c r="AYO25" s="43"/>
      <c r="AYP25" s="43"/>
      <c r="AYQ25" s="43"/>
      <c r="AYR25" s="43"/>
      <c r="AYS25" s="43"/>
      <c r="AYT25" s="43"/>
      <c r="AYU25" s="43"/>
      <c r="AYV25" s="43"/>
      <c r="AYW25" s="43"/>
      <c r="AYX25" s="43"/>
      <c r="AYY25" s="43"/>
      <c r="AYZ25" s="43"/>
      <c r="AZA25" s="43"/>
      <c r="AZB25" s="43"/>
      <c r="AZC25" s="43"/>
      <c r="AZD25" s="43"/>
      <c r="AZE25" s="43"/>
      <c r="AZF25" s="43"/>
      <c r="AZG25" s="43"/>
      <c r="AZH25" s="43"/>
      <c r="AZI25" s="43"/>
      <c r="AZJ25" s="43"/>
      <c r="AZK25" s="43"/>
      <c r="AZL25" s="43"/>
      <c r="AZM25" s="43"/>
      <c r="AZN25" s="43"/>
      <c r="AZO25" s="43"/>
      <c r="AZP25" s="43"/>
      <c r="AZQ25" s="43"/>
      <c r="AZR25" s="43"/>
      <c r="AZS25" s="43"/>
      <c r="AZT25" s="43"/>
      <c r="AZU25" s="43"/>
      <c r="AZV25" s="43"/>
      <c r="AZW25" s="43"/>
      <c r="AZX25" s="43"/>
      <c r="AZY25" s="43"/>
      <c r="AZZ25" s="43"/>
      <c r="BAA25" s="43"/>
      <c r="BAB25" s="43"/>
      <c r="BAC25" s="43"/>
      <c r="BAD25" s="43"/>
      <c r="BAE25" s="43"/>
      <c r="BAF25" s="43"/>
      <c r="BAG25" s="43"/>
      <c r="BAH25" s="43"/>
      <c r="BAI25" s="43"/>
      <c r="BAJ25" s="43"/>
      <c r="BAK25" s="43"/>
      <c r="BAL25" s="43"/>
      <c r="BAM25" s="43"/>
      <c r="BAN25" s="43"/>
      <c r="BAO25" s="43"/>
      <c r="BAP25" s="43"/>
      <c r="BAQ25" s="43"/>
      <c r="BAR25" s="43"/>
      <c r="BAS25" s="43"/>
      <c r="BAT25" s="43"/>
      <c r="BAU25" s="43"/>
      <c r="BAV25" s="43"/>
      <c r="BAW25" s="43"/>
      <c r="BAX25" s="43"/>
      <c r="BAY25" s="43"/>
      <c r="BAZ25" s="43"/>
      <c r="BBA25" s="43"/>
      <c r="BBB25" s="43"/>
      <c r="BBC25" s="43"/>
      <c r="BBD25" s="43"/>
      <c r="BBE25" s="43"/>
      <c r="BBF25" s="43"/>
      <c r="BBG25" s="43"/>
      <c r="BBH25" s="43"/>
      <c r="BBI25" s="43"/>
      <c r="BBJ25" s="43"/>
      <c r="BBK25" s="43"/>
      <c r="BBL25" s="43"/>
      <c r="BBM25" s="43"/>
      <c r="BBN25" s="43"/>
      <c r="BBO25" s="43"/>
      <c r="BBP25" s="43"/>
      <c r="BBQ25" s="43"/>
      <c r="BBR25" s="43"/>
      <c r="BBS25" s="43"/>
      <c r="BBT25" s="43"/>
      <c r="BBU25" s="43"/>
      <c r="BBV25" s="43"/>
      <c r="BBW25" s="43"/>
      <c r="BBX25" s="43"/>
      <c r="BBY25" s="43"/>
      <c r="BBZ25" s="43"/>
      <c r="BCA25" s="43"/>
      <c r="BCB25" s="43"/>
      <c r="BCC25" s="43"/>
      <c r="BCD25" s="43"/>
      <c r="BCE25" s="43"/>
      <c r="BCF25" s="43"/>
      <c r="BCG25" s="43"/>
      <c r="BCH25" s="43"/>
      <c r="BCI25" s="43"/>
      <c r="BCJ25" s="43"/>
      <c r="BCK25" s="43"/>
      <c r="BCL25" s="43"/>
      <c r="BCM25" s="43"/>
      <c r="BCN25" s="43"/>
      <c r="BCO25" s="43"/>
      <c r="BCP25" s="43"/>
      <c r="BCQ25" s="43"/>
      <c r="BCR25" s="43"/>
      <c r="BCS25" s="43"/>
      <c r="BCT25" s="43"/>
      <c r="BCU25" s="43"/>
      <c r="BCV25" s="43"/>
      <c r="BCW25" s="43"/>
      <c r="BCX25" s="43"/>
      <c r="BCY25" s="43"/>
      <c r="BCZ25" s="43"/>
      <c r="BDA25" s="43"/>
      <c r="BDB25" s="43"/>
      <c r="BDC25" s="43"/>
      <c r="BDD25" s="43"/>
      <c r="BDE25" s="43"/>
      <c r="BDF25" s="43"/>
      <c r="BDG25" s="43"/>
      <c r="BDH25" s="43"/>
      <c r="BDI25" s="43"/>
      <c r="BDJ25" s="43"/>
      <c r="BDK25" s="43"/>
      <c r="BDL25" s="43"/>
      <c r="BDM25" s="43"/>
      <c r="BDN25" s="43"/>
      <c r="BDO25" s="43"/>
      <c r="BDP25" s="43"/>
      <c r="BDQ25" s="43"/>
      <c r="BDR25" s="43"/>
      <c r="BDS25" s="43"/>
      <c r="BDT25" s="43"/>
      <c r="BDU25" s="43"/>
      <c r="BDV25" s="43"/>
      <c r="BDW25" s="43"/>
      <c r="BDX25" s="43"/>
      <c r="BDY25" s="43"/>
      <c r="BDZ25" s="43"/>
      <c r="BEA25" s="43"/>
      <c r="BEB25" s="43"/>
      <c r="BEC25" s="43"/>
      <c r="BED25" s="43"/>
      <c r="BEE25" s="43"/>
      <c r="BEF25" s="43"/>
      <c r="BEG25" s="43"/>
      <c r="BEH25" s="43"/>
      <c r="BEI25" s="43"/>
      <c r="BEJ25" s="43"/>
      <c r="BEK25" s="43"/>
      <c r="BEL25" s="43"/>
      <c r="BEM25" s="43"/>
      <c r="BEN25" s="43"/>
      <c r="BEO25" s="43"/>
      <c r="BEP25" s="43"/>
      <c r="BEQ25" s="43"/>
      <c r="BER25" s="43"/>
      <c r="BES25" s="43"/>
      <c r="BET25" s="43"/>
      <c r="BEU25" s="43"/>
      <c r="BEV25" s="43"/>
      <c r="BEW25" s="43"/>
      <c r="BEX25" s="43"/>
      <c r="BEY25" s="43"/>
      <c r="BEZ25" s="43"/>
      <c r="BFA25" s="43"/>
      <c r="BFB25" s="43"/>
      <c r="BFC25" s="43"/>
      <c r="BFD25" s="43"/>
      <c r="BFE25" s="43"/>
      <c r="BFF25" s="43"/>
      <c r="BFG25" s="43"/>
      <c r="BFH25" s="43"/>
      <c r="BFI25" s="43"/>
      <c r="BFJ25" s="43"/>
      <c r="BFK25" s="43"/>
      <c r="BFL25" s="43"/>
      <c r="BFM25" s="43"/>
      <c r="BFN25" s="43"/>
      <c r="BFO25" s="43"/>
      <c r="BFP25" s="43"/>
      <c r="BFQ25" s="43"/>
      <c r="BFR25" s="43"/>
      <c r="BFS25" s="43"/>
      <c r="BFT25" s="43"/>
      <c r="BFU25" s="43"/>
      <c r="BFV25" s="43"/>
      <c r="BFW25" s="43"/>
      <c r="BFX25" s="43"/>
      <c r="BFY25" s="43"/>
      <c r="BFZ25" s="43"/>
      <c r="BGA25" s="43"/>
      <c r="BGB25" s="43"/>
      <c r="BGC25" s="43"/>
      <c r="BGD25" s="43"/>
      <c r="BGE25" s="43"/>
      <c r="BGF25" s="43"/>
      <c r="BGG25" s="43"/>
      <c r="BGH25" s="43"/>
      <c r="BGI25" s="43"/>
      <c r="BGJ25" s="43"/>
      <c r="BGK25" s="43"/>
      <c r="BGL25" s="43"/>
      <c r="BGM25" s="43"/>
      <c r="BGN25" s="43"/>
      <c r="BGO25" s="43"/>
      <c r="BGP25" s="43"/>
      <c r="BGQ25" s="43"/>
      <c r="BGR25" s="43"/>
      <c r="BGS25" s="43"/>
      <c r="BGT25" s="43"/>
      <c r="BGU25" s="43"/>
      <c r="BGV25" s="43"/>
      <c r="BGW25" s="43"/>
      <c r="BGX25" s="43"/>
      <c r="BGY25" s="43"/>
      <c r="BGZ25" s="43"/>
      <c r="BHA25" s="43"/>
      <c r="BHB25" s="43"/>
      <c r="BHC25" s="43"/>
      <c r="BHD25" s="43"/>
      <c r="BHE25" s="43"/>
      <c r="BHF25" s="43"/>
      <c r="BHG25" s="43"/>
      <c r="BHH25" s="43"/>
      <c r="BHI25" s="43"/>
      <c r="BHJ25" s="43"/>
      <c r="BHK25" s="43"/>
      <c r="BHL25" s="43"/>
      <c r="BHM25" s="43"/>
      <c r="BHN25" s="43"/>
      <c r="BHO25" s="43"/>
      <c r="BHP25" s="43"/>
      <c r="BHQ25" s="43"/>
      <c r="BHR25" s="43"/>
      <c r="BHS25" s="43"/>
      <c r="BHT25" s="43"/>
      <c r="BHU25" s="43"/>
      <c r="BHV25" s="43"/>
      <c r="BHW25" s="43"/>
      <c r="BHX25" s="43"/>
      <c r="BHY25" s="43"/>
      <c r="BHZ25" s="43"/>
      <c r="BIA25" s="43"/>
      <c r="BIB25" s="43"/>
      <c r="BIC25" s="43"/>
      <c r="BID25" s="43"/>
      <c r="BIE25" s="43"/>
      <c r="BIF25" s="43"/>
      <c r="BIG25" s="43"/>
      <c r="BIH25" s="43"/>
      <c r="BII25" s="43"/>
      <c r="BIJ25" s="43"/>
      <c r="BIK25" s="43"/>
      <c r="BIL25" s="43"/>
      <c r="BIM25" s="43"/>
      <c r="BIN25" s="43"/>
      <c r="BIO25" s="43"/>
      <c r="BIP25" s="43"/>
      <c r="BIQ25" s="43"/>
      <c r="BIR25" s="43"/>
      <c r="BIS25" s="43"/>
      <c r="BIT25" s="43"/>
      <c r="BIU25" s="43"/>
      <c r="BIV25" s="43"/>
      <c r="BIW25" s="43"/>
      <c r="BIX25" s="43"/>
      <c r="BIY25" s="43"/>
      <c r="BIZ25" s="43"/>
      <c r="BJA25" s="43"/>
      <c r="BJB25" s="43"/>
      <c r="BJC25" s="43"/>
      <c r="BJD25" s="43"/>
      <c r="BJE25" s="43"/>
      <c r="BJF25" s="43"/>
      <c r="BJG25" s="43"/>
      <c r="BJH25" s="43"/>
      <c r="BJI25" s="43"/>
      <c r="BJJ25" s="43"/>
      <c r="BJK25" s="43"/>
      <c r="BJL25" s="43"/>
      <c r="BJM25" s="43"/>
      <c r="BJN25" s="43"/>
      <c r="BJO25" s="43"/>
      <c r="BJP25" s="43"/>
      <c r="BJQ25" s="43"/>
      <c r="BJR25" s="43"/>
      <c r="BJS25" s="43"/>
      <c r="BJT25" s="43"/>
      <c r="BJU25" s="43"/>
      <c r="BJV25" s="43"/>
      <c r="BJW25" s="43"/>
      <c r="BJX25" s="43"/>
      <c r="BJY25" s="43"/>
      <c r="BJZ25" s="43"/>
      <c r="BKA25" s="43"/>
      <c r="BKB25" s="43"/>
      <c r="BKC25" s="43"/>
      <c r="BKD25" s="43"/>
      <c r="BKE25" s="43"/>
      <c r="BKF25" s="43"/>
      <c r="BKG25" s="43"/>
      <c r="BKH25" s="43"/>
      <c r="BKI25" s="43"/>
      <c r="BKJ25" s="43"/>
      <c r="BKK25" s="43"/>
      <c r="BKL25" s="43"/>
      <c r="BKM25" s="43"/>
      <c r="BKN25" s="43"/>
      <c r="BKO25" s="43"/>
      <c r="BKP25" s="43"/>
      <c r="BKQ25" s="43"/>
      <c r="BKR25" s="43"/>
      <c r="BKS25" s="43"/>
      <c r="BKT25" s="43"/>
      <c r="BKU25" s="43"/>
      <c r="BKV25" s="43"/>
      <c r="BKW25" s="43"/>
      <c r="BKX25" s="43"/>
      <c r="BKY25" s="43"/>
      <c r="BKZ25" s="43"/>
      <c r="BLA25" s="43"/>
      <c r="BLB25" s="43"/>
      <c r="BLC25" s="43"/>
      <c r="BLD25" s="43"/>
      <c r="BLE25" s="43"/>
      <c r="BLF25" s="43"/>
      <c r="BLG25" s="43"/>
      <c r="BLH25" s="43"/>
      <c r="BLI25" s="43"/>
      <c r="BLJ25" s="43"/>
      <c r="BLK25" s="43"/>
      <c r="BLL25" s="43"/>
      <c r="BLM25" s="43"/>
      <c r="BLN25" s="43"/>
      <c r="BLO25" s="43"/>
      <c r="BLP25" s="43"/>
      <c r="BLQ25" s="43"/>
      <c r="BLR25" s="43"/>
      <c r="BLS25" s="43"/>
      <c r="BLT25" s="43"/>
      <c r="BLU25" s="43"/>
      <c r="BLV25" s="43"/>
      <c r="BLW25" s="43"/>
      <c r="BLX25" s="43"/>
      <c r="BLY25" s="43"/>
      <c r="BLZ25" s="43"/>
      <c r="BMA25" s="43"/>
      <c r="BMB25" s="43"/>
      <c r="BMC25" s="43"/>
      <c r="BMD25" s="43"/>
      <c r="BME25" s="43"/>
      <c r="BMF25" s="43"/>
      <c r="BMG25" s="43"/>
      <c r="BMH25" s="43"/>
      <c r="BMI25" s="43"/>
      <c r="BMJ25" s="43"/>
      <c r="BMK25" s="43"/>
      <c r="BML25" s="43"/>
      <c r="BMM25" s="43"/>
      <c r="BMN25" s="43"/>
      <c r="BMO25" s="43"/>
      <c r="BMP25" s="43"/>
      <c r="BMQ25" s="43"/>
      <c r="BMR25" s="43"/>
      <c r="BMS25" s="43"/>
      <c r="BMT25" s="43"/>
      <c r="BMU25" s="43"/>
      <c r="BMV25" s="43"/>
      <c r="BMW25" s="43"/>
      <c r="BMX25" s="43"/>
      <c r="BMY25" s="43"/>
      <c r="BMZ25" s="43"/>
      <c r="BNA25" s="43"/>
      <c r="BNB25" s="43"/>
      <c r="BNC25" s="43"/>
      <c r="BND25" s="43"/>
      <c r="BNE25" s="43"/>
      <c r="BNF25" s="43"/>
      <c r="BNG25" s="43"/>
      <c r="BNH25" s="43"/>
      <c r="BNI25" s="43"/>
      <c r="BNJ25" s="43"/>
      <c r="BNK25" s="43"/>
      <c r="BNL25" s="43"/>
      <c r="BNM25" s="43"/>
      <c r="BNN25" s="43"/>
      <c r="BNO25" s="43"/>
      <c r="BNP25" s="43"/>
      <c r="BNQ25" s="43"/>
      <c r="BNR25" s="43"/>
      <c r="BNS25" s="43"/>
      <c r="BNT25" s="43"/>
      <c r="BNU25" s="43"/>
      <c r="BNV25" s="43"/>
      <c r="BNW25" s="43"/>
      <c r="BNX25" s="43"/>
      <c r="BNY25" s="43"/>
      <c r="BNZ25" s="43"/>
      <c r="BOA25" s="43"/>
      <c r="BOB25" s="43"/>
      <c r="BOC25" s="43"/>
      <c r="BOD25" s="43"/>
      <c r="BOE25" s="43"/>
      <c r="BOF25" s="43"/>
      <c r="BOG25" s="43"/>
      <c r="BOH25" s="43"/>
      <c r="BOI25" s="43"/>
      <c r="BOJ25" s="43"/>
      <c r="BOK25" s="43"/>
      <c r="BOL25" s="43"/>
      <c r="BOM25" s="43"/>
      <c r="BON25" s="43"/>
      <c r="BOO25" s="43"/>
      <c r="BOP25" s="43"/>
      <c r="BOQ25" s="43"/>
      <c r="BOR25" s="43"/>
      <c r="BOS25" s="43"/>
      <c r="BOT25" s="43"/>
      <c r="BOU25" s="43"/>
      <c r="BOV25" s="43"/>
      <c r="BOW25" s="43"/>
      <c r="BOX25" s="43"/>
      <c r="BOY25" s="43"/>
      <c r="BOZ25" s="43"/>
      <c r="BPA25" s="43"/>
      <c r="BPB25" s="43"/>
      <c r="BPC25" s="43"/>
      <c r="BPD25" s="43"/>
      <c r="BPE25" s="43"/>
      <c r="BPF25" s="43"/>
      <c r="BPG25" s="43"/>
      <c r="BPH25" s="43"/>
      <c r="BPI25" s="43"/>
      <c r="BPJ25" s="43"/>
      <c r="BPK25" s="43"/>
      <c r="BPL25" s="43"/>
      <c r="BPM25" s="43"/>
      <c r="BPN25" s="43"/>
      <c r="BPO25" s="43"/>
      <c r="BPP25" s="43"/>
      <c r="BPQ25" s="43"/>
      <c r="BPR25" s="43"/>
      <c r="BPS25" s="43"/>
      <c r="BPT25" s="43"/>
      <c r="BPU25" s="43"/>
      <c r="BPV25" s="43"/>
      <c r="BPW25" s="43"/>
      <c r="BPX25" s="43"/>
      <c r="BPY25" s="43"/>
      <c r="BPZ25" s="43"/>
      <c r="BQA25" s="43"/>
      <c r="BQB25" s="43"/>
      <c r="BQC25" s="43"/>
      <c r="BQD25" s="43"/>
      <c r="BQE25" s="43"/>
      <c r="BQF25" s="43"/>
      <c r="BQG25" s="43"/>
      <c r="BQH25" s="43"/>
      <c r="BQI25" s="43"/>
      <c r="BQJ25" s="43"/>
      <c r="BQK25" s="43"/>
      <c r="BQL25" s="43"/>
      <c r="BQM25" s="43"/>
      <c r="BQN25" s="43"/>
      <c r="BQO25" s="43"/>
      <c r="BQP25" s="43"/>
      <c r="BQQ25" s="43"/>
      <c r="BQR25" s="43"/>
      <c r="BQS25" s="43"/>
      <c r="BQT25" s="43"/>
      <c r="BQU25" s="43"/>
      <c r="BQV25" s="43"/>
      <c r="BQW25" s="43"/>
      <c r="BQX25" s="43"/>
      <c r="BQY25" s="43"/>
      <c r="BQZ25" s="43"/>
      <c r="BRA25" s="43"/>
      <c r="BRB25" s="43"/>
      <c r="BRC25" s="43"/>
      <c r="BRD25" s="43"/>
      <c r="BRE25" s="43"/>
      <c r="BRF25" s="43"/>
      <c r="BRG25" s="43"/>
      <c r="BRH25" s="43"/>
      <c r="BRI25" s="43"/>
      <c r="BRJ25" s="43"/>
      <c r="BRK25" s="43"/>
      <c r="BRL25" s="43"/>
      <c r="BRM25" s="43"/>
      <c r="BRN25" s="43"/>
      <c r="BRO25" s="43"/>
      <c r="BRP25" s="43"/>
      <c r="BRQ25" s="43"/>
      <c r="BRR25" s="43"/>
      <c r="BRS25" s="43"/>
      <c r="BRT25" s="43"/>
      <c r="BRU25" s="43"/>
      <c r="BRV25" s="43"/>
      <c r="BRW25" s="43"/>
      <c r="BRX25" s="43"/>
      <c r="BRY25" s="43"/>
      <c r="BRZ25" s="43"/>
      <c r="BSA25" s="43"/>
      <c r="BSB25" s="43"/>
      <c r="BSC25" s="43"/>
      <c r="BSD25" s="43"/>
      <c r="BSE25" s="43"/>
      <c r="BSF25" s="43"/>
      <c r="BSG25" s="43"/>
      <c r="BSH25" s="43"/>
      <c r="BSI25" s="43"/>
      <c r="BSJ25" s="43"/>
      <c r="BSK25" s="43"/>
      <c r="BSL25" s="43"/>
      <c r="BSM25" s="43"/>
      <c r="BSN25" s="43"/>
      <c r="BSO25" s="43"/>
      <c r="BSP25" s="43"/>
      <c r="BSQ25" s="43"/>
      <c r="BSR25" s="43"/>
      <c r="BSS25" s="43"/>
      <c r="BST25" s="43"/>
      <c r="BSU25" s="43"/>
      <c r="BSV25" s="43"/>
      <c r="BSW25" s="43"/>
      <c r="BSX25" s="43"/>
      <c r="BSY25" s="43"/>
      <c r="BSZ25" s="43"/>
      <c r="BTA25" s="43"/>
      <c r="BTB25" s="43"/>
      <c r="BTC25" s="43"/>
      <c r="BTD25" s="43"/>
      <c r="BTE25" s="43"/>
      <c r="BTF25" s="43"/>
      <c r="BTG25" s="43"/>
      <c r="BTH25" s="43"/>
      <c r="BTI25" s="43"/>
      <c r="BTJ25" s="43"/>
      <c r="BTK25" s="43"/>
      <c r="BTL25" s="43"/>
      <c r="BTM25" s="43"/>
      <c r="BTN25" s="43"/>
      <c r="BTO25" s="43"/>
      <c r="BTP25" s="43"/>
      <c r="BTQ25" s="43"/>
      <c r="BTR25" s="43"/>
      <c r="BTS25" s="43"/>
      <c r="BTT25" s="43"/>
      <c r="BTU25" s="43"/>
      <c r="BTV25" s="43"/>
      <c r="BTW25" s="43"/>
      <c r="BTX25" s="43"/>
      <c r="BTY25" s="43"/>
      <c r="BTZ25" s="43"/>
      <c r="BUA25" s="43"/>
      <c r="BUB25" s="43"/>
      <c r="BUC25" s="43"/>
      <c r="BUD25" s="43"/>
      <c r="BUE25" s="43"/>
      <c r="BUF25" s="43"/>
      <c r="BUG25" s="43"/>
      <c r="BUH25" s="43"/>
      <c r="BUI25" s="43"/>
      <c r="BUJ25" s="43"/>
      <c r="BUK25" s="43"/>
      <c r="BUL25" s="43"/>
      <c r="BUM25" s="43"/>
      <c r="BUN25" s="43"/>
      <c r="BUO25" s="43"/>
      <c r="BUP25" s="43"/>
      <c r="BUQ25" s="43"/>
      <c r="BUR25" s="43"/>
      <c r="BUS25" s="43"/>
      <c r="BUT25" s="43"/>
      <c r="BUU25" s="43"/>
      <c r="BUV25" s="43"/>
      <c r="BUW25" s="43"/>
      <c r="BUX25" s="43"/>
      <c r="BUY25" s="43"/>
      <c r="BUZ25" s="43"/>
      <c r="BVA25" s="43"/>
      <c r="BVB25" s="43"/>
      <c r="BVC25" s="43"/>
      <c r="BVD25" s="43"/>
      <c r="BVE25" s="43"/>
      <c r="BVF25" s="43"/>
      <c r="BVG25" s="43"/>
      <c r="BVH25" s="43"/>
      <c r="BVI25" s="43"/>
      <c r="BVJ25" s="43"/>
      <c r="BVK25" s="43"/>
      <c r="BVL25" s="43"/>
      <c r="BVM25" s="43"/>
      <c r="BVN25" s="43"/>
      <c r="BVO25" s="43"/>
      <c r="BVP25" s="43"/>
      <c r="BVQ25" s="43"/>
      <c r="BVR25" s="43"/>
      <c r="BVS25" s="43"/>
      <c r="BVT25" s="43"/>
      <c r="BVU25" s="43"/>
      <c r="BVV25" s="43"/>
      <c r="BVW25" s="43"/>
      <c r="BVX25" s="43"/>
      <c r="BVY25" s="43"/>
      <c r="BVZ25" s="43"/>
      <c r="BWA25" s="43"/>
      <c r="BWB25" s="43"/>
      <c r="BWC25" s="43"/>
      <c r="BWD25" s="43"/>
      <c r="BWE25" s="43"/>
      <c r="BWF25" s="43"/>
      <c r="BWG25" s="43"/>
      <c r="BWH25" s="43"/>
      <c r="BWI25" s="43"/>
      <c r="BWJ25" s="43"/>
      <c r="BWK25" s="43"/>
      <c r="BWL25" s="43"/>
      <c r="BWM25" s="43"/>
      <c r="BWN25" s="43"/>
      <c r="BWO25" s="43"/>
      <c r="BWP25" s="43"/>
      <c r="BWQ25" s="43"/>
      <c r="BWR25" s="43"/>
      <c r="BWS25" s="43"/>
      <c r="BWT25" s="43"/>
      <c r="BWU25" s="43"/>
      <c r="BWV25" s="43"/>
      <c r="BWW25" s="43"/>
      <c r="BWX25" s="43"/>
      <c r="BWY25" s="43"/>
      <c r="BWZ25" s="43"/>
      <c r="BXA25" s="43"/>
      <c r="BXB25" s="43"/>
      <c r="BXC25" s="43"/>
      <c r="BXD25" s="43"/>
      <c r="BXE25" s="43"/>
      <c r="BXF25" s="43"/>
      <c r="BXG25" s="43"/>
      <c r="BXH25" s="43"/>
      <c r="BXI25" s="43"/>
      <c r="BXJ25" s="43"/>
      <c r="BXK25" s="43"/>
      <c r="BXL25" s="43"/>
      <c r="BXM25" s="43"/>
      <c r="BXN25" s="43"/>
      <c r="BXO25" s="43"/>
      <c r="BXP25" s="43"/>
      <c r="BXQ25" s="43"/>
      <c r="BXR25" s="43"/>
      <c r="BXS25" s="43"/>
      <c r="BXT25" s="43"/>
      <c r="BXU25" s="43"/>
      <c r="BXV25" s="43"/>
      <c r="BXW25" s="43"/>
      <c r="BXX25" s="43"/>
      <c r="BXY25" s="43"/>
      <c r="BXZ25" s="43"/>
      <c r="BYA25" s="43"/>
      <c r="BYB25" s="43"/>
      <c r="BYC25" s="43"/>
      <c r="BYD25" s="43"/>
      <c r="BYE25" s="43"/>
      <c r="BYF25" s="43"/>
      <c r="BYG25" s="43"/>
      <c r="BYH25" s="43"/>
      <c r="BYI25" s="43"/>
      <c r="BYJ25" s="43"/>
      <c r="BYK25" s="43"/>
      <c r="BYL25" s="43"/>
      <c r="BYM25" s="43"/>
      <c r="BYN25" s="43"/>
      <c r="BYO25" s="43"/>
      <c r="BYP25" s="43"/>
      <c r="BYQ25" s="43"/>
      <c r="BYR25" s="43"/>
      <c r="BYS25" s="43"/>
      <c r="BYT25" s="43"/>
      <c r="BYU25" s="43"/>
      <c r="BYV25" s="43"/>
      <c r="BYW25" s="43"/>
      <c r="BYX25" s="43"/>
      <c r="BYY25" s="43"/>
      <c r="BYZ25" s="43"/>
      <c r="BZA25" s="43"/>
      <c r="BZB25" s="43"/>
      <c r="BZC25" s="43"/>
      <c r="BZD25" s="43"/>
      <c r="BZE25" s="43"/>
      <c r="BZF25" s="43"/>
      <c r="BZG25" s="43"/>
      <c r="BZH25" s="43"/>
      <c r="BZI25" s="43"/>
      <c r="BZJ25" s="43"/>
      <c r="BZK25" s="43"/>
      <c r="BZL25" s="43"/>
      <c r="BZM25" s="43"/>
      <c r="BZN25" s="43"/>
      <c r="BZO25" s="43"/>
      <c r="BZP25" s="43"/>
      <c r="BZQ25" s="43"/>
      <c r="BZR25" s="43"/>
      <c r="BZS25" s="43"/>
      <c r="BZT25" s="43"/>
      <c r="BZU25" s="43"/>
      <c r="BZV25" s="43"/>
      <c r="BZW25" s="43"/>
      <c r="BZX25" s="43"/>
      <c r="BZY25" s="43"/>
      <c r="BZZ25" s="43"/>
      <c r="CAA25" s="43"/>
      <c r="CAB25" s="43"/>
      <c r="CAC25" s="43"/>
      <c r="CAD25" s="43"/>
      <c r="CAE25" s="43"/>
      <c r="CAF25" s="43"/>
      <c r="CAG25" s="43"/>
      <c r="CAH25" s="43"/>
      <c r="CAI25" s="43"/>
      <c r="CAJ25" s="43"/>
      <c r="CAK25" s="43"/>
      <c r="CAL25" s="43"/>
      <c r="CAM25" s="43"/>
      <c r="CAN25" s="43"/>
      <c r="CAO25" s="43"/>
      <c r="CAP25" s="43"/>
      <c r="CAQ25" s="43"/>
      <c r="CAR25" s="43"/>
      <c r="CAS25" s="43"/>
      <c r="CAT25" s="43"/>
      <c r="CAU25" s="43"/>
      <c r="CAV25" s="43"/>
      <c r="CAW25" s="43"/>
      <c r="CAX25" s="43"/>
      <c r="CAY25" s="43"/>
      <c r="CAZ25" s="43"/>
      <c r="CBA25" s="43"/>
      <c r="CBB25" s="43"/>
      <c r="CBC25" s="43"/>
      <c r="CBD25" s="43"/>
      <c r="CBE25" s="43"/>
      <c r="CBF25" s="43"/>
      <c r="CBG25" s="43"/>
      <c r="CBH25" s="43"/>
      <c r="CBI25" s="43"/>
      <c r="CBJ25" s="43"/>
      <c r="CBK25" s="43"/>
      <c r="CBL25" s="43"/>
      <c r="CBM25" s="43"/>
      <c r="CBN25" s="43"/>
      <c r="CBO25" s="43"/>
      <c r="CBP25" s="43"/>
      <c r="CBQ25" s="43"/>
      <c r="CBR25" s="43"/>
      <c r="CBS25" s="43"/>
      <c r="CBT25" s="43"/>
      <c r="CBU25" s="43"/>
      <c r="CBV25" s="43"/>
      <c r="CBW25" s="43"/>
      <c r="CBX25" s="43"/>
      <c r="CBY25" s="43"/>
      <c r="CBZ25" s="43"/>
      <c r="CCA25" s="43"/>
      <c r="CCB25" s="43"/>
      <c r="CCC25" s="43"/>
      <c r="CCD25" s="43"/>
      <c r="CCE25" s="43"/>
      <c r="CCF25" s="43"/>
      <c r="CCG25" s="43"/>
      <c r="CCH25" s="43"/>
      <c r="CCI25" s="43"/>
      <c r="CCJ25" s="43"/>
      <c r="CCK25" s="43"/>
      <c r="CCL25" s="43"/>
      <c r="CCM25" s="43"/>
      <c r="CCN25" s="43"/>
      <c r="CCO25" s="43"/>
      <c r="CCP25" s="43"/>
      <c r="CCQ25" s="43"/>
      <c r="CCR25" s="43"/>
      <c r="CCS25" s="43"/>
      <c r="CCT25" s="43"/>
      <c r="CCU25" s="43"/>
      <c r="CCV25" s="43"/>
      <c r="CCW25" s="43"/>
      <c r="CCX25" s="43"/>
      <c r="CCY25" s="43"/>
      <c r="CCZ25" s="43"/>
      <c r="CDA25" s="43"/>
      <c r="CDB25" s="43"/>
      <c r="CDC25" s="43"/>
      <c r="CDD25" s="43"/>
      <c r="CDE25" s="43"/>
      <c r="CDF25" s="43"/>
      <c r="CDG25" s="43"/>
      <c r="CDH25" s="43"/>
      <c r="CDI25" s="43"/>
      <c r="CDJ25" s="43"/>
      <c r="CDK25" s="43"/>
      <c r="CDL25" s="43"/>
      <c r="CDM25" s="43"/>
      <c r="CDN25" s="43"/>
      <c r="CDO25" s="43"/>
      <c r="CDP25" s="43"/>
      <c r="CDQ25" s="43"/>
      <c r="CDR25" s="43"/>
      <c r="CDS25" s="43"/>
      <c r="CDT25" s="43"/>
      <c r="CDU25" s="43"/>
      <c r="CDV25" s="43"/>
      <c r="CDW25" s="43"/>
      <c r="CDX25" s="43"/>
      <c r="CDY25" s="43"/>
      <c r="CDZ25" s="43"/>
      <c r="CEA25" s="43"/>
      <c r="CEB25" s="43"/>
      <c r="CEC25" s="43"/>
      <c r="CED25" s="43"/>
      <c r="CEE25" s="43"/>
      <c r="CEF25" s="43"/>
      <c r="CEG25" s="43"/>
      <c r="CEH25" s="43"/>
      <c r="CEI25" s="43"/>
      <c r="CEJ25" s="43"/>
      <c r="CEK25" s="43"/>
      <c r="CEL25" s="43"/>
      <c r="CEM25" s="43"/>
      <c r="CEN25" s="43"/>
      <c r="CEO25" s="43"/>
      <c r="CEP25" s="43"/>
      <c r="CEQ25" s="43"/>
      <c r="CER25" s="43"/>
      <c r="CES25" s="43"/>
      <c r="CET25" s="43"/>
      <c r="CEU25" s="43"/>
      <c r="CEV25" s="43"/>
      <c r="CEW25" s="43"/>
      <c r="CEX25" s="43"/>
      <c r="CEY25" s="43"/>
      <c r="CEZ25" s="43"/>
      <c r="CFA25" s="43"/>
      <c r="CFB25" s="43"/>
      <c r="CFC25" s="43"/>
      <c r="CFD25" s="43"/>
      <c r="CFE25" s="43"/>
      <c r="CFF25" s="43"/>
      <c r="CFG25" s="43"/>
      <c r="CFH25" s="43"/>
      <c r="CFI25" s="43"/>
      <c r="CFJ25" s="43"/>
      <c r="CFK25" s="43"/>
      <c r="CFL25" s="43"/>
      <c r="CFM25" s="43"/>
      <c r="CFN25" s="43"/>
      <c r="CFO25" s="43"/>
      <c r="CFP25" s="43"/>
      <c r="CFQ25" s="43"/>
      <c r="CFR25" s="43"/>
      <c r="CFS25" s="43"/>
      <c r="CFT25" s="43"/>
      <c r="CFU25" s="43"/>
      <c r="CFV25" s="43"/>
      <c r="CFW25" s="43"/>
      <c r="CFX25" s="43"/>
      <c r="CFY25" s="43"/>
      <c r="CFZ25" s="43"/>
      <c r="CGA25" s="43"/>
      <c r="CGB25" s="43"/>
      <c r="CGC25" s="43"/>
      <c r="CGD25" s="43"/>
      <c r="CGE25" s="43"/>
      <c r="CGF25" s="43"/>
      <c r="CGG25" s="43"/>
      <c r="CGH25" s="43"/>
      <c r="CGI25" s="43"/>
      <c r="CGJ25" s="43"/>
      <c r="CGK25" s="43"/>
      <c r="CGL25" s="43"/>
      <c r="CGM25" s="43"/>
      <c r="CGN25" s="43"/>
      <c r="CGO25" s="43"/>
      <c r="CGP25" s="43"/>
      <c r="CGQ25" s="43"/>
      <c r="CGR25" s="43"/>
      <c r="CGS25" s="43"/>
      <c r="CGT25" s="43"/>
      <c r="CGU25" s="43"/>
      <c r="CGV25" s="43"/>
      <c r="CGW25" s="43"/>
      <c r="CGX25" s="43"/>
      <c r="CGY25" s="43"/>
      <c r="CGZ25" s="43"/>
      <c r="CHA25" s="43"/>
      <c r="CHB25" s="43"/>
      <c r="CHC25" s="43"/>
      <c r="CHD25" s="43"/>
      <c r="CHE25" s="43"/>
      <c r="CHF25" s="43"/>
      <c r="CHG25" s="43"/>
      <c r="CHH25" s="43"/>
      <c r="CHI25" s="43"/>
      <c r="CHJ25" s="43"/>
      <c r="CHK25" s="43"/>
      <c r="CHL25" s="43"/>
      <c r="CHM25" s="43"/>
      <c r="CHN25" s="43"/>
      <c r="CHO25" s="43"/>
      <c r="CHP25" s="43"/>
      <c r="CHQ25" s="43"/>
      <c r="CHR25" s="43"/>
      <c r="CHS25" s="43"/>
      <c r="CHT25" s="43"/>
      <c r="CHU25" s="43"/>
      <c r="CHV25" s="43"/>
      <c r="CHW25" s="43"/>
      <c r="CHX25" s="43"/>
      <c r="CHY25" s="43"/>
      <c r="CHZ25" s="43"/>
      <c r="CIA25" s="43"/>
      <c r="CIB25" s="43"/>
      <c r="CIC25" s="43"/>
      <c r="CID25" s="43"/>
      <c r="CIE25" s="43"/>
      <c r="CIF25" s="43"/>
      <c r="CIG25" s="43"/>
      <c r="CIH25" s="43"/>
      <c r="CII25" s="43"/>
      <c r="CIJ25" s="43"/>
      <c r="CIK25" s="43"/>
      <c r="CIL25" s="43"/>
      <c r="CIM25" s="43"/>
      <c r="CIN25" s="43"/>
      <c r="CIO25" s="43"/>
      <c r="CIP25" s="43"/>
      <c r="CIQ25" s="43"/>
      <c r="CIR25" s="43"/>
      <c r="CIS25" s="43"/>
      <c r="CIT25" s="43"/>
      <c r="CIU25" s="43"/>
      <c r="CIV25" s="43"/>
      <c r="CIW25" s="43"/>
      <c r="CIX25" s="43"/>
      <c r="CIY25" s="43"/>
      <c r="CIZ25" s="43"/>
      <c r="CJA25" s="43"/>
      <c r="CJB25" s="43"/>
      <c r="CJC25" s="43"/>
      <c r="CJD25" s="43"/>
      <c r="CJE25" s="43"/>
      <c r="CJF25" s="43"/>
      <c r="CJG25" s="43"/>
      <c r="CJH25" s="43"/>
      <c r="CJI25" s="43"/>
      <c r="CJJ25" s="43"/>
      <c r="CJK25" s="43"/>
      <c r="CJL25" s="43"/>
      <c r="CJM25" s="43"/>
      <c r="CJN25" s="43"/>
      <c r="CJO25" s="43"/>
      <c r="CJP25" s="43"/>
      <c r="CJQ25" s="43"/>
      <c r="CJR25" s="43"/>
      <c r="CJS25" s="43"/>
      <c r="CJT25" s="43"/>
      <c r="CJU25" s="43"/>
      <c r="CJV25" s="43"/>
      <c r="CJW25" s="43"/>
      <c r="CJX25" s="43"/>
      <c r="CJY25" s="43"/>
      <c r="CJZ25" s="43"/>
      <c r="CKA25" s="43"/>
      <c r="CKB25" s="43"/>
      <c r="CKC25" s="43"/>
      <c r="CKD25" s="43"/>
      <c r="CKE25" s="43"/>
      <c r="CKF25" s="43"/>
      <c r="CKG25" s="43"/>
      <c r="CKH25" s="43"/>
      <c r="CKI25" s="43"/>
      <c r="CKJ25" s="43"/>
      <c r="CKK25" s="43"/>
      <c r="CKL25" s="43"/>
      <c r="CKM25" s="43"/>
      <c r="CKN25" s="43"/>
      <c r="CKO25" s="43"/>
      <c r="CKP25" s="43"/>
      <c r="CKQ25" s="43"/>
      <c r="CKR25" s="43"/>
      <c r="CKS25" s="43"/>
      <c r="CKT25" s="43"/>
      <c r="CKU25" s="43"/>
      <c r="CKV25" s="43"/>
      <c r="CKW25" s="43"/>
      <c r="CKX25" s="43"/>
      <c r="CKY25" s="43"/>
      <c r="CKZ25" s="43"/>
      <c r="CLA25" s="43"/>
      <c r="CLB25" s="43"/>
      <c r="CLC25" s="43"/>
      <c r="CLD25" s="43"/>
      <c r="CLE25" s="43"/>
      <c r="CLF25" s="43"/>
      <c r="CLG25" s="43"/>
      <c r="CLH25" s="43"/>
      <c r="CLI25" s="43"/>
      <c r="CLJ25" s="43"/>
      <c r="CLK25" s="43"/>
      <c r="CLL25" s="43"/>
      <c r="CLM25" s="43"/>
      <c r="CLN25" s="43"/>
      <c r="CLO25" s="43"/>
      <c r="CLP25" s="43"/>
      <c r="CLQ25" s="43"/>
      <c r="CLR25" s="43"/>
      <c r="CLS25" s="43"/>
      <c r="CLT25" s="43"/>
      <c r="CLU25" s="43"/>
      <c r="CLV25" s="43"/>
      <c r="CLW25" s="43"/>
      <c r="CLX25" s="43"/>
      <c r="CLY25" s="43"/>
      <c r="CLZ25" s="43"/>
      <c r="CMA25" s="43"/>
      <c r="CMB25" s="43"/>
      <c r="CMC25" s="43"/>
      <c r="CMD25" s="43"/>
      <c r="CME25" s="43"/>
      <c r="CMF25" s="43"/>
      <c r="CMG25" s="43"/>
      <c r="CMH25" s="43"/>
      <c r="CMI25" s="43"/>
      <c r="CMJ25" s="43"/>
      <c r="CMK25" s="43"/>
      <c r="CML25" s="43"/>
      <c r="CMM25" s="43"/>
      <c r="CMN25" s="43"/>
      <c r="CMO25" s="43"/>
      <c r="CMP25" s="43"/>
      <c r="CMQ25" s="43"/>
      <c r="CMR25" s="43"/>
      <c r="CMS25" s="43"/>
      <c r="CMT25" s="43"/>
      <c r="CMU25" s="43"/>
      <c r="CMV25" s="43"/>
      <c r="CMW25" s="43"/>
      <c r="CMX25" s="43"/>
      <c r="CMY25" s="43"/>
      <c r="CMZ25" s="43"/>
      <c r="CNA25" s="43"/>
      <c r="CNB25" s="43"/>
      <c r="CNC25" s="43"/>
      <c r="CND25" s="43"/>
      <c r="CNE25" s="43"/>
      <c r="CNF25" s="43"/>
      <c r="CNG25" s="43"/>
      <c r="CNH25" s="43"/>
      <c r="CNI25" s="43"/>
      <c r="CNJ25" s="43"/>
      <c r="CNK25" s="43"/>
      <c r="CNL25" s="43"/>
      <c r="CNM25" s="43"/>
      <c r="CNN25" s="43"/>
      <c r="CNO25" s="43"/>
      <c r="CNP25" s="43"/>
      <c r="CNQ25" s="43"/>
      <c r="CNR25" s="43"/>
      <c r="CNS25" s="43"/>
      <c r="CNT25" s="43"/>
      <c r="CNU25" s="43"/>
      <c r="CNV25" s="43"/>
      <c r="CNW25" s="43"/>
      <c r="CNX25" s="43"/>
      <c r="CNY25" s="43"/>
      <c r="CNZ25" s="43"/>
      <c r="COA25" s="43"/>
      <c r="COB25" s="43"/>
      <c r="COC25" s="43"/>
      <c r="COD25" s="43"/>
      <c r="COE25" s="43"/>
      <c r="COF25" s="43"/>
      <c r="COG25" s="43"/>
      <c r="COH25" s="43"/>
      <c r="COI25" s="43"/>
      <c r="COJ25" s="43"/>
      <c r="COK25" s="43"/>
      <c r="COL25" s="43"/>
      <c r="COM25" s="43"/>
      <c r="CON25" s="43"/>
      <c r="COO25" s="43"/>
      <c r="COP25" s="43"/>
      <c r="COQ25" s="43"/>
      <c r="COR25" s="43"/>
      <c r="COS25" s="43"/>
      <c r="COT25" s="43"/>
      <c r="COU25" s="43"/>
      <c r="COV25" s="43"/>
      <c r="COW25" s="43"/>
      <c r="COX25" s="43"/>
      <c r="COY25" s="43"/>
      <c r="COZ25" s="43"/>
      <c r="CPA25" s="43"/>
      <c r="CPB25" s="43"/>
      <c r="CPC25" s="43"/>
      <c r="CPD25" s="43"/>
      <c r="CPE25" s="43"/>
      <c r="CPF25" s="43"/>
      <c r="CPG25" s="43"/>
      <c r="CPH25" s="43"/>
      <c r="CPI25" s="43"/>
      <c r="CPJ25" s="43"/>
      <c r="CPK25" s="43"/>
      <c r="CPL25" s="43"/>
      <c r="CPM25" s="43"/>
      <c r="CPN25" s="43"/>
      <c r="CPO25" s="43"/>
      <c r="CPP25" s="43"/>
      <c r="CPQ25" s="43"/>
      <c r="CPR25" s="43"/>
      <c r="CPS25" s="43"/>
      <c r="CPT25" s="43"/>
      <c r="CPU25" s="43"/>
      <c r="CPV25" s="43"/>
      <c r="CPW25" s="43"/>
      <c r="CPX25" s="43"/>
      <c r="CPY25" s="43"/>
      <c r="CPZ25" s="43"/>
      <c r="CQA25" s="43"/>
      <c r="CQB25" s="43"/>
      <c r="CQC25" s="43"/>
      <c r="CQD25" s="43"/>
      <c r="CQE25" s="43"/>
      <c r="CQF25" s="43"/>
      <c r="CQG25" s="43"/>
      <c r="CQH25" s="43"/>
      <c r="CQI25" s="43"/>
      <c r="CQJ25" s="43"/>
      <c r="CQK25" s="43"/>
      <c r="CQL25" s="43"/>
      <c r="CQM25" s="43"/>
      <c r="CQN25" s="43"/>
      <c r="CQO25" s="43"/>
      <c r="CQP25" s="43"/>
      <c r="CQQ25" s="43"/>
      <c r="CQR25" s="43"/>
      <c r="CQS25" s="43"/>
      <c r="CQT25" s="43"/>
      <c r="CQU25" s="43"/>
      <c r="CQV25" s="43"/>
      <c r="CQW25" s="43"/>
      <c r="CQX25" s="43"/>
      <c r="CQY25" s="43"/>
      <c r="CQZ25" s="43"/>
      <c r="CRA25" s="43"/>
      <c r="CRB25" s="43"/>
      <c r="CRC25" s="43"/>
      <c r="CRD25" s="43"/>
      <c r="CRE25" s="43"/>
      <c r="CRF25" s="43"/>
      <c r="CRG25" s="43"/>
      <c r="CRH25" s="43"/>
      <c r="CRI25" s="43"/>
      <c r="CRJ25" s="43"/>
      <c r="CRK25" s="43"/>
      <c r="CRL25" s="43"/>
      <c r="CRM25" s="43"/>
      <c r="CRN25" s="43"/>
      <c r="CRO25" s="43"/>
      <c r="CRP25" s="43"/>
      <c r="CRQ25" s="43"/>
      <c r="CRR25" s="43"/>
      <c r="CRS25" s="43"/>
      <c r="CRT25" s="43"/>
      <c r="CRU25" s="43"/>
      <c r="CRV25" s="43"/>
      <c r="CRW25" s="43"/>
      <c r="CRX25" s="43"/>
      <c r="CRY25" s="43"/>
      <c r="CRZ25" s="43"/>
      <c r="CSA25" s="43"/>
      <c r="CSB25" s="43"/>
      <c r="CSC25" s="43"/>
      <c r="CSD25" s="43"/>
      <c r="CSE25" s="43"/>
      <c r="CSF25" s="43"/>
      <c r="CSG25" s="43"/>
      <c r="CSH25" s="43"/>
      <c r="CSI25" s="43"/>
      <c r="CSJ25" s="43"/>
      <c r="CSK25" s="43"/>
      <c r="CSL25" s="43"/>
      <c r="CSM25" s="43"/>
      <c r="CSN25" s="43"/>
      <c r="CSO25" s="43"/>
      <c r="CSP25" s="43"/>
      <c r="CSQ25" s="43"/>
      <c r="CSR25" s="43"/>
      <c r="CSS25" s="43"/>
      <c r="CST25" s="43"/>
      <c r="CSU25" s="43"/>
      <c r="CSV25" s="43"/>
      <c r="CSW25" s="43"/>
      <c r="CSX25" s="43"/>
      <c r="CSY25" s="43"/>
      <c r="CSZ25" s="43"/>
      <c r="CTA25" s="43"/>
      <c r="CTB25" s="43"/>
      <c r="CTC25" s="43"/>
      <c r="CTD25" s="43"/>
      <c r="CTE25" s="43"/>
      <c r="CTF25" s="43"/>
      <c r="CTG25" s="43"/>
      <c r="CTH25" s="43"/>
      <c r="CTI25" s="43"/>
      <c r="CTJ25" s="43"/>
      <c r="CTK25" s="43"/>
      <c r="CTL25" s="43"/>
      <c r="CTM25" s="43"/>
      <c r="CTN25" s="43"/>
      <c r="CTO25" s="43"/>
      <c r="CTP25" s="43"/>
      <c r="CTQ25" s="43"/>
      <c r="CTR25" s="43"/>
      <c r="CTS25" s="43"/>
      <c r="CTT25" s="43"/>
      <c r="CTU25" s="43"/>
      <c r="CTV25" s="43"/>
      <c r="CTW25" s="43"/>
      <c r="CTX25" s="43"/>
      <c r="CTY25" s="43"/>
      <c r="CTZ25" s="43"/>
      <c r="CUA25" s="43"/>
      <c r="CUB25" s="43"/>
      <c r="CUC25" s="43"/>
      <c r="CUD25" s="43"/>
      <c r="CUE25" s="43"/>
      <c r="CUF25" s="43"/>
      <c r="CUG25" s="43"/>
      <c r="CUH25" s="43"/>
      <c r="CUI25" s="43"/>
      <c r="CUJ25" s="43"/>
      <c r="CUK25" s="43"/>
      <c r="CUL25" s="43"/>
      <c r="CUM25" s="43"/>
      <c r="CUN25" s="43"/>
      <c r="CUO25" s="43"/>
      <c r="CUP25" s="43"/>
      <c r="CUQ25" s="43"/>
      <c r="CUR25" s="43"/>
      <c r="CUS25" s="43"/>
      <c r="CUT25" s="43"/>
      <c r="CUU25" s="43"/>
      <c r="CUV25" s="43"/>
      <c r="CUW25" s="43"/>
      <c r="CUX25" s="43"/>
      <c r="CUY25" s="43"/>
      <c r="CUZ25" s="43"/>
      <c r="CVA25" s="43"/>
      <c r="CVB25" s="43"/>
      <c r="CVC25" s="43"/>
      <c r="CVD25" s="43"/>
      <c r="CVE25" s="43"/>
      <c r="CVF25" s="43"/>
      <c r="CVG25" s="43"/>
      <c r="CVH25" s="43"/>
      <c r="CVI25" s="43"/>
      <c r="CVJ25" s="43"/>
      <c r="CVK25" s="43"/>
      <c r="CVL25" s="43"/>
      <c r="CVM25" s="43"/>
      <c r="CVN25" s="43"/>
      <c r="CVO25" s="43"/>
      <c r="CVP25" s="43"/>
      <c r="CVQ25" s="43"/>
      <c r="CVR25" s="43"/>
      <c r="CVS25" s="43"/>
      <c r="CVT25" s="43"/>
      <c r="CVU25" s="43"/>
      <c r="CVV25" s="43"/>
      <c r="CVW25" s="43"/>
      <c r="CVX25" s="43"/>
      <c r="CVY25" s="43"/>
      <c r="CVZ25" s="43"/>
      <c r="CWA25" s="43"/>
      <c r="CWB25" s="43"/>
      <c r="CWC25" s="43"/>
      <c r="CWD25" s="43"/>
      <c r="CWE25" s="43"/>
      <c r="CWF25" s="43"/>
      <c r="CWG25" s="43"/>
      <c r="CWH25" s="43"/>
      <c r="CWI25" s="43"/>
      <c r="CWJ25" s="43"/>
      <c r="CWK25" s="43"/>
      <c r="CWL25" s="43"/>
      <c r="CWM25" s="43"/>
      <c r="CWN25" s="43"/>
      <c r="CWO25" s="43"/>
      <c r="CWP25" s="43"/>
      <c r="CWQ25" s="43"/>
      <c r="CWR25" s="43"/>
      <c r="CWS25" s="43"/>
      <c r="CWT25" s="43"/>
      <c r="CWU25" s="43"/>
      <c r="CWV25" s="43"/>
      <c r="CWW25" s="43"/>
      <c r="CWX25" s="43"/>
      <c r="CWY25" s="43"/>
      <c r="CWZ25" s="43"/>
      <c r="CXA25" s="43"/>
      <c r="CXB25" s="43"/>
      <c r="CXC25" s="43"/>
      <c r="CXD25" s="43"/>
      <c r="CXE25" s="43"/>
      <c r="CXF25" s="43"/>
      <c r="CXG25" s="43"/>
      <c r="CXH25" s="43"/>
      <c r="CXI25" s="43"/>
      <c r="CXJ25" s="43"/>
      <c r="CXK25" s="43"/>
      <c r="CXL25" s="43"/>
      <c r="CXM25" s="43"/>
      <c r="CXN25" s="43"/>
      <c r="CXO25" s="43"/>
      <c r="CXP25" s="43"/>
      <c r="CXQ25" s="43"/>
      <c r="CXR25" s="43"/>
      <c r="CXS25" s="43"/>
      <c r="CXT25" s="43"/>
      <c r="CXU25" s="43"/>
      <c r="CXV25" s="43"/>
      <c r="CXW25" s="43"/>
      <c r="CXX25" s="43"/>
      <c r="CXY25" s="43"/>
      <c r="CXZ25" s="43"/>
      <c r="CYA25" s="43"/>
      <c r="CYB25" s="43"/>
      <c r="CYC25" s="43"/>
      <c r="CYD25" s="43"/>
      <c r="CYE25" s="43"/>
      <c r="CYF25" s="43"/>
      <c r="CYG25" s="43"/>
      <c r="CYH25" s="43"/>
      <c r="CYI25" s="43"/>
      <c r="CYJ25" s="43"/>
      <c r="CYK25" s="43"/>
      <c r="CYL25" s="43"/>
      <c r="CYM25" s="43"/>
      <c r="CYN25" s="43"/>
      <c r="CYO25" s="43"/>
      <c r="CYP25" s="43"/>
      <c r="CYQ25" s="43"/>
      <c r="CYR25" s="43"/>
      <c r="CYS25" s="43"/>
      <c r="CYT25" s="43"/>
      <c r="CYU25" s="43"/>
      <c r="CYV25" s="43"/>
      <c r="CYW25" s="43"/>
      <c r="CYX25" s="43"/>
      <c r="CYY25" s="43"/>
      <c r="CYZ25" s="43"/>
      <c r="CZA25" s="43"/>
      <c r="CZB25" s="43"/>
      <c r="CZC25" s="43"/>
      <c r="CZD25" s="43"/>
      <c r="CZE25" s="43"/>
      <c r="CZF25" s="43"/>
      <c r="CZG25" s="43"/>
      <c r="CZH25" s="43"/>
      <c r="CZI25" s="43"/>
      <c r="CZJ25" s="43"/>
      <c r="CZK25" s="43"/>
      <c r="CZL25" s="43"/>
      <c r="CZM25" s="43"/>
      <c r="CZN25" s="43"/>
      <c r="CZO25" s="43"/>
      <c r="CZP25" s="43"/>
      <c r="CZQ25" s="43"/>
      <c r="CZR25" s="43"/>
      <c r="CZS25" s="43"/>
      <c r="CZT25" s="43"/>
      <c r="CZU25" s="43"/>
      <c r="CZV25" s="43"/>
      <c r="CZW25" s="43"/>
      <c r="CZX25" s="43"/>
      <c r="CZY25" s="43"/>
      <c r="CZZ25" s="43"/>
      <c r="DAA25" s="43"/>
      <c r="DAB25" s="43"/>
      <c r="DAC25" s="43"/>
      <c r="DAD25" s="43"/>
      <c r="DAE25" s="43"/>
      <c r="DAF25" s="43"/>
      <c r="DAG25" s="43"/>
      <c r="DAH25" s="43"/>
      <c r="DAI25" s="43"/>
      <c r="DAJ25" s="43"/>
      <c r="DAK25" s="43"/>
      <c r="DAL25" s="43"/>
      <c r="DAM25" s="43"/>
      <c r="DAN25" s="43"/>
      <c r="DAO25" s="43"/>
      <c r="DAP25" s="43"/>
      <c r="DAQ25" s="43"/>
      <c r="DAR25" s="43"/>
      <c r="DAS25" s="43"/>
      <c r="DAT25" s="43"/>
      <c r="DAU25" s="43"/>
      <c r="DAV25" s="43"/>
      <c r="DAW25" s="43"/>
      <c r="DAX25" s="43"/>
      <c r="DAY25" s="43"/>
      <c r="DAZ25" s="43"/>
      <c r="DBA25" s="43"/>
      <c r="DBB25" s="43"/>
      <c r="DBC25" s="43"/>
      <c r="DBD25" s="43"/>
      <c r="DBE25" s="43"/>
      <c r="DBF25" s="43"/>
      <c r="DBG25" s="43"/>
      <c r="DBH25" s="43"/>
      <c r="DBI25" s="43"/>
      <c r="DBJ25" s="43"/>
      <c r="DBK25" s="43"/>
      <c r="DBL25" s="43"/>
      <c r="DBM25" s="43"/>
      <c r="DBN25" s="43"/>
      <c r="DBO25" s="43"/>
      <c r="DBP25" s="43"/>
      <c r="DBQ25" s="43"/>
      <c r="DBR25" s="43"/>
      <c r="DBS25" s="43"/>
      <c r="DBT25" s="43"/>
      <c r="DBU25" s="43"/>
      <c r="DBV25" s="43"/>
      <c r="DBW25" s="43"/>
      <c r="DBX25" s="43"/>
      <c r="DBY25" s="43"/>
      <c r="DBZ25" s="43"/>
      <c r="DCA25" s="43"/>
      <c r="DCB25" s="43"/>
      <c r="DCC25" s="43"/>
      <c r="DCD25" s="43"/>
      <c r="DCE25" s="43"/>
      <c r="DCF25" s="43"/>
      <c r="DCG25" s="43"/>
      <c r="DCH25" s="43"/>
      <c r="DCI25" s="43"/>
      <c r="DCJ25" s="43"/>
      <c r="DCK25" s="43"/>
      <c r="DCL25" s="43"/>
      <c r="DCM25" s="43"/>
      <c r="DCN25" s="43"/>
      <c r="DCO25" s="43"/>
      <c r="DCP25" s="43"/>
      <c r="DCQ25" s="43"/>
      <c r="DCR25" s="43"/>
      <c r="DCS25" s="43"/>
      <c r="DCT25" s="43"/>
      <c r="DCU25" s="43"/>
      <c r="DCV25" s="43"/>
      <c r="DCW25" s="43"/>
      <c r="DCX25" s="43"/>
      <c r="DCY25" s="43"/>
      <c r="DCZ25" s="43"/>
      <c r="DDA25" s="43"/>
      <c r="DDB25" s="43"/>
      <c r="DDC25" s="43"/>
      <c r="DDD25" s="43"/>
      <c r="DDE25" s="43"/>
      <c r="DDF25" s="43"/>
      <c r="DDG25" s="43"/>
      <c r="DDH25" s="43"/>
      <c r="DDI25" s="43"/>
      <c r="DDJ25" s="43"/>
      <c r="DDK25" s="43"/>
      <c r="DDL25" s="43"/>
      <c r="DDM25" s="43"/>
      <c r="DDN25" s="43"/>
      <c r="DDO25" s="43"/>
      <c r="DDP25" s="43"/>
      <c r="DDQ25" s="43"/>
      <c r="DDR25" s="43"/>
      <c r="DDS25" s="43"/>
      <c r="DDT25" s="43"/>
      <c r="DDU25" s="43"/>
      <c r="DDV25" s="43"/>
      <c r="DDW25" s="43"/>
      <c r="DDX25" s="43"/>
      <c r="DDY25" s="43"/>
      <c r="DDZ25" s="43"/>
      <c r="DEA25" s="43"/>
      <c r="DEB25" s="43"/>
      <c r="DEC25" s="43"/>
      <c r="DED25" s="43"/>
      <c r="DEE25" s="43"/>
      <c r="DEF25" s="43"/>
      <c r="DEG25" s="43"/>
      <c r="DEH25" s="43"/>
      <c r="DEI25" s="43"/>
      <c r="DEJ25" s="43"/>
      <c r="DEK25" s="43"/>
      <c r="DEL25" s="43"/>
      <c r="DEM25" s="43"/>
      <c r="DEN25" s="43"/>
      <c r="DEO25" s="43"/>
      <c r="DEP25" s="43"/>
      <c r="DEQ25" s="43"/>
      <c r="DER25" s="43"/>
      <c r="DES25" s="43"/>
      <c r="DET25" s="43"/>
      <c r="DEU25" s="43"/>
      <c r="DEV25" s="43"/>
      <c r="DEW25" s="43"/>
      <c r="DEX25" s="43"/>
      <c r="DEY25" s="43"/>
      <c r="DEZ25" s="43"/>
      <c r="DFA25" s="43"/>
      <c r="DFB25" s="43"/>
      <c r="DFC25" s="43"/>
      <c r="DFD25" s="43"/>
      <c r="DFE25" s="43"/>
      <c r="DFF25" s="43"/>
      <c r="DFG25" s="43"/>
      <c r="DFH25" s="43"/>
      <c r="DFI25" s="43"/>
      <c r="DFJ25" s="43"/>
      <c r="DFK25" s="43"/>
      <c r="DFL25" s="43"/>
      <c r="DFM25" s="43"/>
      <c r="DFN25" s="43"/>
      <c r="DFO25" s="43"/>
      <c r="DFP25" s="43"/>
      <c r="DFQ25" s="43"/>
      <c r="DFR25" s="43"/>
      <c r="DFS25" s="43"/>
      <c r="DFT25" s="43"/>
      <c r="DFU25" s="43"/>
      <c r="DFV25" s="43"/>
      <c r="DFW25" s="43"/>
      <c r="DFX25" s="43"/>
      <c r="DFY25" s="43"/>
      <c r="DFZ25" s="43"/>
      <c r="DGA25" s="43"/>
      <c r="DGB25" s="43"/>
      <c r="DGC25" s="43"/>
      <c r="DGD25" s="43"/>
      <c r="DGE25" s="43"/>
      <c r="DGF25" s="43"/>
      <c r="DGG25" s="43"/>
      <c r="DGH25" s="43"/>
      <c r="DGI25" s="43"/>
      <c r="DGJ25" s="43"/>
      <c r="DGK25" s="43"/>
      <c r="DGL25" s="43"/>
      <c r="DGM25" s="43"/>
      <c r="DGN25" s="43"/>
      <c r="DGO25" s="43"/>
      <c r="DGP25" s="43"/>
      <c r="DGQ25" s="43"/>
      <c r="DGR25" s="43"/>
      <c r="DGS25" s="43"/>
      <c r="DGT25" s="43"/>
      <c r="DGU25" s="43"/>
      <c r="DGV25" s="43"/>
      <c r="DGW25" s="43"/>
      <c r="DGX25" s="43"/>
      <c r="DGY25" s="43"/>
      <c r="DGZ25" s="43"/>
      <c r="DHA25" s="43"/>
      <c r="DHB25" s="43"/>
      <c r="DHC25" s="43"/>
      <c r="DHD25" s="43"/>
      <c r="DHE25" s="43"/>
      <c r="DHF25" s="43"/>
      <c r="DHG25" s="43"/>
      <c r="DHH25" s="43"/>
      <c r="DHI25" s="43"/>
      <c r="DHJ25" s="43"/>
      <c r="DHK25" s="43"/>
      <c r="DHL25" s="43"/>
      <c r="DHM25" s="43"/>
      <c r="DHN25" s="43"/>
      <c r="DHO25" s="43"/>
      <c r="DHP25" s="43"/>
      <c r="DHQ25" s="43"/>
      <c r="DHR25" s="43"/>
      <c r="DHS25" s="43"/>
      <c r="DHT25" s="43"/>
      <c r="DHU25" s="43"/>
      <c r="DHV25" s="43"/>
      <c r="DHW25" s="43"/>
      <c r="DHX25" s="43"/>
      <c r="DHY25" s="43"/>
      <c r="DHZ25" s="43"/>
      <c r="DIA25" s="43"/>
      <c r="DIB25" s="43"/>
      <c r="DIC25" s="43"/>
      <c r="DID25" s="43"/>
      <c r="DIE25" s="43"/>
      <c r="DIF25" s="43"/>
      <c r="DIG25" s="43"/>
      <c r="DIH25" s="43"/>
      <c r="DII25" s="43"/>
      <c r="DIJ25" s="43"/>
      <c r="DIK25" s="43"/>
      <c r="DIL25" s="43"/>
      <c r="DIM25" s="43"/>
      <c r="DIN25" s="43"/>
      <c r="DIO25" s="43"/>
      <c r="DIP25" s="43"/>
      <c r="DIQ25" s="43"/>
      <c r="DIR25" s="43"/>
      <c r="DIS25" s="43"/>
      <c r="DIT25" s="43"/>
      <c r="DIU25" s="43"/>
      <c r="DIV25" s="43"/>
      <c r="DIW25" s="43"/>
      <c r="DIX25" s="43"/>
      <c r="DIY25" s="43"/>
      <c r="DIZ25" s="43"/>
      <c r="DJA25" s="43"/>
      <c r="DJB25" s="43"/>
      <c r="DJC25" s="43"/>
      <c r="DJD25" s="43"/>
      <c r="DJE25" s="43"/>
      <c r="DJF25" s="43"/>
      <c r="DJG25" s="43"/>
      <c r="DJH25" s="43"/>
      <c r="DJI25" s="43"/>
      <c r="DJJ25" s="43"/>
      <c r="DJK25" s="43"/>
      <c r="DJL25" s="43"/>
      <c r="DJM25" s="43"/>
      <c r="DJN25" s="43"/>
      <c r="DJO25" s="43"/>
      <c r="DJP25" s="43"/>
      <c r="DJQ25" s="43"/>
      <c r="DJR25" s="43"/>
      <c r="DJS25" s="43"/>
      <c r="DJT25" s="43"/>
      <c r="DJU25" s="43"/>
      <c r="DJV25" s="43"/>
      <c r="DJW25" s="43"/>
      <c r="DJX25" s="43"/>
      <c r="DJY25" s="43"/>
      <c r="DJZ25" s="43"/>
      <c r="DKA25" s="43"/>
      <c r="DKB25" s="43"/>
      <c r="DKC25" s="43"/>
      <c r="DKD25" s="43"/>
      <c r="DKE25" s="43"/>
      <c r="DKF25" s="43"/>
      <c r="DKG25" s="43"/>
      <c r="DKH25" s="43"/>
      <c r="DKI25" s="43"/>
      <c r="DKJ25" s="43"/>
      <c r="DKK25" s="43"/>
      <c r="DKL25" s="43"/>
      <c r="DKM25" s="43"/>
      <c r="DKN25" s="43"/>
      <c r="DKO25" s="43"/>
      <c r="DKP25" s="43"/>
      <c r="DKQ25" s="43"/>
      <c r="DKR25" s="43"/>
      <c r="DKS25" s="43"/>
      <c r="DKT25" s="43"/>
      <c r="DKU25" s="43"/>
      <c r="DKV25" s="43"/>
      <c r="DKW25" s="43"/>
      <c r="DKX25" s="43"/>
      <c r="DKY25" s="43"/>
      <c r="DKZ25" s="43"/>
      <c r="DLA25" s="43"/>
      <c r="DLB25" s="43"/>
      <c r="DLC25" s="43"/>
      <c r="DLD25" s="43"/>
      <c r="DLE25" s="43"/>
      <c r="DLF25" s="43"/>
      <c r="DLG25" s="43"/>
      <c r="DLH25" s="43"/>
      <c r="DLI25" s="43"/>
      <c r="DLJ25" s="43"/>
      <c r="DLK25" s="43"/>
      <c r="DLL25" s="43"/>
      <c r="DLM25" s="43"/>
      <c r="DLN25" s="43"/>
      <c r="DLO25" s="43"/>
      <c r="DLP25" s="43"/>
      <c r="DLQ25" s="43"/>
      <c r="DLR25" s="43"/>
      <c r="DLS25" s="43"/>
      <c r="DLT25" s="43"/>
      <c r="DLU25" s="43"/>
      <c r="DLV25" s="43"/>
      <c r="DLW25" s="43"/>
      <c r="DLX25" s="43"/>
      <c r="DLY25" s="43"/>
      <c r="DLZ25" s="43"/>
      <c r="DMA25" s="43"/>
      <c r="DMB25" s="43"/>
      <c r="DMC25" s="43"/>
      <c r="DMD25" s="43"/>
      <c r="DME25" s="43"/>
      <c r="DMF25" s="43"/>
      <c r="DMG25" s="43"/>
      <c r="DMH25" s="43"/>
      <c r="DMI25" s="43"/>
      <c r="DMJ25" s="43"/>
      <c r="DMK25" s="43"/>
      <c r="DML25" s="43"/>
      <c r="DMM25" s="43"/>
      <c r="DMN25" s="43"/>
      <c r="DMO25" s="43"/>
      <c r="DMP25" s="43"/>
      <c r="DMQ25" s="43"/>
      <c r="DMR25" s="43"/>
      <c r="DMS25" s="43"/>
      <c r="DMT25" s="43"/>
      <c r="DMU25" s="43"/>
      <c r="DMV25" s="43"/>
      <c r="DMW25" s="43"/>
      <c r="DMX25" s="43"/>
      <c r="DMY25" s="43"/>
      <c r="DMZ25" s="43"/>
      <c r="DNA25" s="43"/>
      <c r="DNB25" s="43"/>
      <c r="DNC25" s="43"/>
      <c r="DND25" s="43"/>
      <c r="DNE25" s="43"/>
      <c r="DNF25" s="43"/>
      <c r="DNG25" s="43"/>
      <c r="DNH25" s="43"/>
      <c r="DNI25" s="43"/>
      <c r="DNJ25" s="43"/>
      <c r="DNK25" s="43"/>
      <c r="DNL25" s="43"/>
      <c r="DNM25" s="43"/>
      <c r="DNN25" s="43"/>
      <c r="DNO25" s="43"/>
      <c r="DNP25" s="43"/>
      <c r="DNQ25" s="43"/>
      <c r="DNR25" s="43"/>
      <c r="DNS25" s="43"/>
      <c r="DNT25" s="43"/>
      <c r="DNU25" s="43"/>
      <c r="DNV25" s="43"/>
      <c r="DNW25" s="43"/>
      <c r="DNX25" s="43"/>
      <c r="DNY25" s="43"/>
      <c r="DNZ25" s="43"/>
      <c r="DOA25" s="43"/>
      <c r="DOB25" s="43"/>
      <c r="DOC25" s="43"/>
      <c r="DOD25" s="43"/>
      <c r="DOE25" s="43"/>
      <c r="DOF25" s="43"/>
      <c r="DOG25" s="43"/>
      <c r="DOH25" s="43"/>
      <c r="DOI25" s="43"/>
      <c r="DOJ25" s="43"/>
      <c r="DOK25" s="43"/>
      <c r="DOL25" s="43"/>
      <c r="DOM25" s="43"/>
      <c r="DON25" s="43"/>
      <c r="DOO25" s="43"/>
      <c r="DOP25" s="43"/>
      <c r="DOQ25" s="43"/>
      <c r="DOR25" s="43"/>
      <c r="DOS25" s="43"/>
      <c r="DOT25" s="43"/>
      <c r="DOU25" s="43"/>
      <c r="DOV25" s="43"/>
      <c r="DOW25" s="43"/>
      <c r="DOX25" s="43"/>
      <c r="DOY25" s="43"/>
      <c r="DOZ25" s="43"/>
      <c r="DPA25" s="43"/>
      <c r="DPB25" s="43"/>
      <c r="DPC25" s="43"/>
      <c r="DPD25" s="43"/>
      <c r="DPE25" s="43"/>
      <c r="DPF25" s="43"/>
      <c r="DPG25" s="43"/>
      <c r="DPH25" s="43"/>
      <c r="DPI25" s="43"/>
      <c r="DPJ25" s="43"/>
      <c r="DPK25" s="43"/>
      <c r="DPL25" s="43"/>
      <c r="DPM25" s="43"/>
      <c r="DPN25" s="43"/>
      <c r="DPO25" s="43"/>
      <c r="DPP25" s="43"/>
      <c r="DPQ25" s="43"/>
      <c r="DPR25" s="43"/>
      <c r="DPS25" s="43"/>
      <c r="DPT25" s="43"/>
      <c r="DPU25" s="43"/>
      <c r="DPV25" s="43"/>
      <c r="DPW25" s="43"/>
      <c r="DPX25" s="43"/>
      <c r="DPY25" s="43"/>
      <c r="DPZ25" s="43"/>
      <c r="DQA25" s="43"/>
      <c r="DQB25" s="43"/>
      <c r="DQC25" s="43"/>
      <c r="DQD25" s="43"/>
      <c r="DQE25" s="43"/>
      <c r="DQF25" s="43"/>
      <c r="DQG25" s="43"/>
      <c r="DQH25" s="43"/>
      <c r="DQI25" s="43"/>
      <c r="DQJ25" s="43"/>
      <c r="DQK25" s="43"/>
      <c r="DQL25" s="43"/>
      <c r="DQM25" s="43"/>
      <c r="DQN25" s="43"/>
      <c r="DQO25" s="43"/>
      <c r="DQP25" s="43"/>
      <c r="DQQ25" s="43"/>
      <c r="DQR25" s="43"/>
      <c r="DQS25" s="43"/>
      <c r="DQT25" s="43"/>
      <c r="DQU25" s="43"/>
      <c r="DQV25" s="43"/>
      <c r="DQW25" s="43"/>
      <c r="DQX25" s="43"/>
      <c r="DQY25" s="43"/>
      <c r="DQZ25" s="43"/>
      <c r="DRA25" s="43"/>
      <c r="DRB25" s="43"/>
      <c r="DRC25" s="43"/>
      <c r="DRD25" s="43"/>
      <c r="DRE25" s="43"/>
      <c r="DRF25" s="43"/>
      <c r="DRG25" s="43"/>
      <c r="DRH25" s="43"/>
      <c r="DRI25" s="43"/>
      <c r="DRJ25" s="43"/>
      <c r="DRK25" s="43"/>
      <c r="DRL25" s="43"/>
      <c r="DRM25" s="43"/>
      <c r="DRN25" s="43"/>
      <c r="DRO25" s="43"/>
      <c r="DRP25" s="43"/>
      <c r="DRQ25" s="43"/>
      <c r="DRR25" s="43"/>
      <c r="DRS25" s="43"/>
      <c r="DRT25" s="43"/>
      <c r="DRU25" s="43"/>
      <c r="DRV25" s="43"/>
      <c r="DRW25" s="43"/>
      <c r="DRX25" s="43"/>
      <c r="DRY25" s="43"/>
      <c r="DRZ25" s="43"/>
      <c r="DSA25" s="43"/>
      <c r="DSB25" s="43"/>
      <c r="DSC25" s="43"/>
      <c r="DSD25" s="43"/>
      <c r="DSE25" s="43"/>
      <c r="DSF25" s="43"/>
      <c r="DSG25" s="43"/>
      <c r="DSH25" s="43"/>
      <c r="DSI25" s="43"/>
      <c r="DSJ25" s="43"/>
      <c r="DSK25" s="43"/>
      <c r="DSL25" s="43"/>
      <c r="DSM25" s="43"/>
      <c r="DSN25" s="43"/>
      <c r="DSO25" s="43"/>
      <c r="DSP25" s="43"/>
      <c r="DSQ25" s="43"/>
      <c r="DSR25" s="43"/>
      <c r="DSS25" s="43"/>
      <c r="DST25" s="43"/>
      <c r="DSU25" s="43"/>
      <c r="DSV25" s="43"/>
      <c r="DSW25" s="43"/>
      <c r="DSX25" s="43"/>
      <c r="DSY25" s="43"/>
      <c r="DSZ25" s="43"/>
      <c r="DTA25" s="43"/>
      <c r="DTB25" s="43"/>
      <c r="DTC25" s="43"/>
      <c r="DTD25" s="43"/>
      <c r="DTE25" s="43"/>
      <c r="DTF25" s="43"/>
      <c r="DTG25" s="43"/>
      <c r="DTH25" s="43"/>
      <c r="DTI25" s="43"/>
      <c r="DTJ25" s="43"/>
      <c r="DTK25" s="43"/>
      <c r="DTL25" s="43"/>
      <c r="DTM25" s="43"/>
      <c r="DTN25" s="43"/>
      <c r="DTO25" s="43"/>
      <c r="DTP25" s="43"/>
      <c r="DTQ25" s="43"/>
      <c r="DTR25" s="43"/>
      <c r="DTS25" s="43"/>
      <c r="DTT25" s="43"/>
      <c r="DTU25" s="43"/>
      <c r="DTV25" s="43"/>
      <c r="DTW25" s="43"/>
      <c r="DTX25" s="43"/>
      <c r="DTY25" s="43"/>
      <c r="DTZ25" s="43"/>
      <c r="DUA25" s="43"/>
      <c r="DUB25" s="43"/>
      <c r="DUC25" s="43"/>
      <c r="DUD25" s="43"/>
      <c r="DUE25" s="43"/>
      <c r="DUF25" s="43"/>
      <c r="DUG25" s="43"/>
      <c r="DUH25" s="43"/>
      <c r="DUI25" s="43"/>
      <c r="DUJ25" s="43"/>
      <c r="DUK25" s="43"/>
      <c r="DUL25" s="43"/>
      <c r="DUM25" s="43"/>
      <c r="DUN25" s="43"/>
      <c r="DUO25" s="43"/>
      <c r="DUP25" s="43"/>
      <c r="DUQ25" s="43"/>
      <c r="DUR25" s="43"/>
      <c r="DUS25" s="43"/>
      <c r="DUT25" s="43"/>
      <c r="DUU25" s="43"/>
      <c r="DUV25" s="43"/>
      <c r="DUW25" s="43"/>
      <c r="DUX25" s="43"/>
      <c r="DUY25" s="43"/>
      <c r="DUZ25" s="43"/>
      <c r="DVA25" s="43"/>
      <c r="DVB25" s="43"/>
      <c r="DVC25" s="43"/>
      <c r="DVD25" s="43"/>
      <c r="DVE25" s="43"/>
      <c r="DVF25" s="43"/>
      <c r="DVG25" s="43"/>
      <c r="DVH25" s="43"/>
      <c r="DVI25" s="43"/>
      <c r="DVJ25" s="43"/>
      <c r="DVK25" s="43"/>
      <c r="DVL25" s="43"/>
      <c r="DVM25" s="43"/>
      <c r="DVN25" s="43"/>
      <c r="DVO25" s="43"/>
      <c r="DVP25" s="43"/>
      <c r="DVQ25" s="43"/>
      <c r="DVR25" s="43"/>
      <c r="DVS25" s="43"/>
      <c r="DVT25" s="43"/>
      <c r="DVU25" s="43"/>
      <c r="DVV25" s="43"/>
      <c r="DVW25" s="43"/>
      <c r="DVX25" s="43"/>
      <c r="DVY25" s="43"/>
      <c r="DVZ25" s="43"/>
      <c r="DWA25" s="43"/>
      <c r="DWB25" s="43"/>
      <c r="DWC25" s="43"/>
      <c r="DWD25" s="43"/>
      <c r="DWE25" s="43"/>
      <c r="DWF25" s="43"/>
      <c r="DWG25" s="43"/>
      <c r="DWH25" s="43"/>
      <c r="DWI25" s="43"/>
      <c r="DWJ25" s="43"/>
      <c r="DWK25" s="43"/>
      <c r="DWL25" s="43"/>
      <c r="DWM25" s="43"/>
      <c r="DWN25" s="43"/>
      <c r="DWO25" s="43"/>
      <c r="DWP25" s="43"/>
      <c r="DWQ25" s="43"/>
    </row>
    <row r="26" spans="1:3319">
      <c r="A26" s="35" t="s">
        <v>83</v>
      </c>
      <c r="B26" s="36" t="s">
        <v>84</v>
      </c>
      <c r="C26" s="37" t="s">
        <v>12</v>
      </c>
      <c r="D26" s="36" t="s">
        <v>85</v>
      </c>
      <c r="E26" s="48" t="s">
        <v>53</v>
      </c>
      <c r="F26" s="48" t="s">
        <v>53</v>
      </c>
    </row>
    <row r="27" spans="1:3319" s="56" customFormat="1">
      <c r="A27" s="53" t="s">
        <v>86</v>
      </c>
      <c r="B27" s="54" t="s">
        <v>87</v>
      </c>
      <c r="C27" s="57" t="s">
        <v>12</v>
      </c>
      <c r="D27" s="54" t="s">
        <v>88</v>
      </c>
      <c r="E27" s="58" t="s">
        <v>89</v>
      </c>
      <c r="F27" s="58" t="s">
        <v>89</v>
      </c>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c r="GF27" s="43"/>
      <c r="GG27" s="43"/>
      <c r="GH27" s="43"/>
      <c r="GI27" s="43"/>
      <c r="GJ27" s="43"/>
      <c r="GK27" s="43"/>
      <c r="GL27" s="43"/>
      <c r="GM27" s="43"/>
      <c r="GN27" s="43"/>
      <c r="GO27" s="43"/>
      <c r="GP27" s="43"/>
      <c r="GQ27" s="43"/>
      <c r="GR27" s="43"/>
      <c r="GS27" s="43"/>
      <c r="GT27" s="43"/>
      <c r="GU27" s="43"/>
      <c r="GV27" s="43"/>
      <c r="GW27" s="43"/>
      <c r="GX27" s="43"/>
      <c r="GY27" s="43"/>
      <c r="GZ27" s="43"/>
      <c r="HA27" s="43"/>
      <c r="HB27" s="43"/>
      <c r="HC27" s="43"/>
      <c r="HD27" s="43"/>
      <c r="HE27" s="43"/>
      <c r="HF27" s="43"/>
      <c r="HG27" s="43"/>
      <c r="HH27" s="43"/>
      <c r="HI27" s="43"/>
      <c r="HJ27" s="43"/>
      <c r="HK27" s="43"/>
      <c r="HL27" s="43"/>
      <c r="HM27" s="43"/>
      <c r="HN27" s="43"/>
      <c r="HO27" s="43"/>
      <c r="HP27" s="43"/>
      <c r="HQ27" s="43"/>
      <c r="HR27" s="43"/>
      <c r="HS27" s="43"/>
      <c r="HT27" s="43"/>
      <c r="HU27" s="43"/>
      <c r="HV27" s="43"/>
      <c r="HW27" s="43"/>
      <c r="HX27" s="43"/>
      <c r="HY27" s="43"/>
      <c r="HZ27" s="43"/>
      <c r="IA27" s="43"/>
      <c r="IB27" s="43"/>
      <c r="IC27" s="43"/>
      <c r="ID27" s="43"/>
      <c r="IE27" s="43"/>
      <c r="IF27" s="43"/>
      <c r="IG27" s="43"/>
      <c r="IH27" s="43"/>
      <c r="II27" s="43"/>
      <c r="IJ27" s="43"/>
      <c r="IK27" s="43"/>
      <c r="IL27" s="43"/>
      <c r="IM27" s="43"/>
      <c r="IN27" s="43"/>
      <c r="IO27" s="43"/>
      <c r="IP27" s="43"/>
      <c r="IQ27" s="43"/>
      <c r="IR27" s="43"/>
      <c r="IS27" s="43"/>
      <c r="IT27" s="43"/>
      <c r="IU27" s="43"/>
      <c r="IV27" s="43"/>
      <c r="IW27" s="43"/>
      <c r="IX27" s="43"/>
      <c r="IY27" s="43"/>
      <c r="IZ27" s="43"/>
      <c r="JA27" s="43"/>
      <c r="JB27" s="43"/>
      <c r="JC27" s="43"/>
      <c r="JD27" s="43"/>
      <c r="JE27" s="43"/>
      <c r="JF27" s="43"/>
      <c r="JG27" s="43"/>
      <c r="JH27" s="43"/>
      <c r="JI27" s="43"/>
      <c r="JJ27" s="43"/>
      <c r="JK27" s="43"/>
      <c r="JL27" s="43"/>
      <c r="JM27" s="43"/>
      <c r="JN27" s="43"/>
      <c r="JO27" s="43"/>
      <c r="JP27" s="43"/>
      <c r="JQ27" s="43"/>
      <c r="JR27" s="43"/>
      <c r="JS27" s="43"/>
      <c r="JT27" s="43"/>
      <c r="JU27" s="43"/>
      <c r="JV27" s="43"/>
      <c r="JW27" s="43"/>
      <c r="JX27" s="43"/>
      <c r="JY27" s="43"/>
      <c r="JZ27" s="43"/>
      <c r="KA27" s="43"/>
      <c r="KB27" s="43"/>
      <c r="KC27" s="43"/>
      <c r="KD27" s="43"/>
      <c r="KE27" s="43"/>
      <c r="KF27" s="43"/>
      <c r="KG27" s="43"/>
      <c r="KH27" s="43"/>
      <c r="KI27" s="43"/>
      <c r="KJ27" s="43"/>
      <c r="KK27" s="43"/>
      <c r="KL27" s="43"/>
      <c r="KM27" s="43"/>
      <c r="KN27" s="43"/>
      <c r="KO27" s="43"/>
      <c r="KP27" s="43"/>
      <c r="KQ27" s="43"/>
      <c r="KR27" s="43"/>
      <c r="KS27" s="43"/>
      <c r="KT27" s="43"/>
      <c r="KU27" s="43"/>
      <c r="KV27" s="43"/>
      <c r="KW27" s="43"/>
      <c r="KX27" s="43"/>
      <c r="KY27" s="43"/>
      <c r="KZ27" s="43"/>
      <c r="LA27" s="43"/>
      <c r="LB27" s="43"/>
      <c r="LC27" s="43"/>
      <c r="LD27" s="43"/>
      <c r="LE27" s="43"/>
      <c r="LF27" s="43"/>
      <c r="LG27" s="43"/>
      <c r="LH27" s="43"/>
      <c r="LI27" s="43"/>
      <c r="LJ27" s="43"/>
      <c r="LK27" s="43"/>
      <c r="LL27" s="43"/>
      <c r="LM27" s="43"/>
      <c r="LN27" s="43"/>
      <c r="LO27" s="43"/>
      <c r="LP27" s="43"/>
      <c r="LQ27" s="43"/>
      <c r="LR27" s="43"/>
      <c r="LS27" s="43"/>
      <c r="LT27" s="43"/>
      <c r="LU27" s="43"/>
      <c r="LV27" s="43"/>
      <c r="LW27" s="43"/>
      <c r="LX27" s="43"/>
      <c r="LY27" s="43"/>
      <c r="LZ27" s="43"/>
      <c r="MA27" s="43"/>
      <c r="MB27" s="43"/>
      <c r="MC27" s="43"/>
      <c r="MD27" s="43"/>
      <c r="ME27" s="43"/>
      <c r="MF27" s="43"/>
      <c r="MG27" s="43"/>
      <c r="MH27" s="43"/>
      <c r="MI27" s="43"/>
      <c r="MJ27" s="43"/>
      <c r="MK27" s="43"/>
      <c r="ML27" s="43"/>
      <c r="MM27" s="43"/>
      <c r="MN27" s="43"/>
      <c r="MO27" s="43"/>
      <c r="MP27" s="43"/>
      <c r="MQ27" s="43"/>
      <c r="MR27" s="43"/>
      <c r="MS27" s="43"/>
      <c r="MT27" s="43"/>
      <c r="MU27" s="43"/>
      <c r="MV27" s="43"/>
      <c r="MW27" s="43"/>
      <c r="MX27" s="43"/>
      <c r="MY27" s="43"/>
      <c r="MZ27" s="43"/>
      <c r="NA27" s="43"/>
      <c r="NB27" s="43"/>
      <c r="NC27" s="43"/>
      <c r="ND27" s="43"/>
      <c r="NE27" s="43"/>
      <c r="NF27" s="43"/>
      <c r="NG27" s="43"/>
      <c r="NH27" s="43"/>
      <c r="NI27" s="43"/>
      <c r="NJ27" s="43"/>
      <c r="NK27" s="43"/>
      <c r="NL27" s="43"/>
      <c r="NM27" s="43"/>
      <c r="NN27" s="43"/>
      <c r="NO27" s="43"/>
      <c r="NP27" s="43"/>
      <c r="NQ27" s="43"/>
      <c r="NR27" s="43"/>
      <c r="NS27" s="43"/>
      <c r="NT27" s="43"/>
      <c r="NU27" s="43"/>
      <c r="NV27" s="43"/>
      <c r="NW27" s="43"/>
      <c r="NX27" s="43"/>
      <c r="NY27" s="43"/>
      <c r="NZ27" s="43"/>
      <c r="OA27" s="43"/>
      <c r="OB27" s="43"/>
      <c r="OC27" s="43"/>
      <c r="OD27" s="43"/>
      <c r="OE27" s="43"/>
      <c r="OF27" s="43"/>
      <c r="OG27" s="43"/>
      <c r="OH27" s="43"/>
      <c r="OI27" s="43"/>
      <c r="OJ27" s="43"/>
      <c r="OK27" s="43"/>
      <c r="OL27" s="43"/>
      <c r="OM27" s="43"/>
      <c r="ON27" s="43"/>
      <c r="OO27" s="43"/>
      <c r="OP27" s="43"/>
      <c r="OQ27" s="43"/>
      <c r="OR27" s="43"/>
      <c r="OS27" s="43"/>
      <c r="OT27" s="43"/>
      <c r="OU27" s="43"/>
      <c r="OV27" s="43"/>
      <c r="OW27" s="43"/>
      <c r="OX27" s="43"/>
      <c r="OY27" s="43"/>
      <c r="OZ27" s="43"/>
      <c r="PA27" s="43"/>
      <c r="PB27" s="43"/>
      <c r="PC27" s="43"/>
      <c r="PD27" s="43"/>
      <c r="PE27" s="43"/>
      <c r="PF27" s="43"/>
      <c r="PG27" s="43"/>
      <c r="PH27" s="43"/>
      <c r="PI27" s="43"/>
      <c r="PJ27" s="43"/>
      <c r="PK27" s="43"/>
      <c r="PL27" s="43"/>
      <c r="PM27" s="43"/>
      <c r="PN27" s="43"/>
      <c r="PO27" s="43"/>
      <c r="PP27" s="43"/>
      <c r="PQ27" s="43"/>
      <c r="PR27" s="43"/>
      <c r="PS27" s="43"/>
      <c r="PT27" s="43"/>
      <c r="PU27" s="43"/>
      <c r="PV27" s="43"/>
      <c r="PW27" s="43"/>
      <c r="PX27" s="43"/>
      <c r="PY27" s="43"/>
      <c r="PZ27" s="43"/>
      <c r="QA27" s="43"/>
      <c r="QB27" s="43"/>
      <c r="QC27" s="43"/>
      <c r="QD27" s="43"/>
      <c r="QE27" s="43"/>
      <c r="QF27" s="43"/>
      <c r="QG27" s="43"/>
      <c r="QH27" s="43"/>
      <c r="QI27" s="43"/>
      <c r="QJ27" s="43"/>
      <c r="QK27" s="43"/>
      <c r="QL27" s="43"/>
      <c r="QM27" s="43"/>
      <c r="QN27" s="43"/>
      <c r="QO27" s="43"/>
      <c r="QP27" s="43"/>
      <c r="QQ27" s="43"/>
      <c r="QR27" s="43"/>
      <c r="QS27" s="43"/>
      <c r="QT27" s="43"/>
      <c r="QU27" s="43"/>
      <c r="QV27" s="43"/>
      <c r="QW27" s="43"/>
      <c r="QX27" s="43"/>
      <c r="QY27" s="43"/>
      <c r="QZ27" s="43"/>
      <c r="RA27" s="43"/>
      <c r="RB27" s="43"/>
      <c r="RC27" s="43"/>
      <c r="RD27" s="43"/>
      <c r="RE27" s="43"/>
      <c r="RF27" s="43"/>
      <c r="RG27" s="43"/>
      <c r="RH27" s="43"/>
      <c r="RI27" s="43"/>
      <c r="RJ27" s="43"/>
      <c r="RK27" s="43"/>
      <c r="RL27" s="43"/>
      <c r="RM27" s="43"/>
      <c r="RN27" s="43"/>
      <c r="RO27" s="43"/>
      <c r="RP27" s="43"/>
      <c r="RQ27" s="43"/>
      <c r="RR27" s="43"/>
      <c r="RS27" s="43"/>
      <c r="RT27" s="43"/>
      <c r="RU27" s="43"/>
      <c r="RV27" s="43"/>
      <c r="RW27" s="43"/>
      <c r="RX27" s="43"/>
      <c r="RY27" s="43"/>
      <c r="RZ27" s="43"/>
      <c r="SA27" s="43"/>
      <c r="SB27" s="43"/>
      <c r="SC27" s="43"/>
      <c r="SD27" s="43"/>
      <c r="SE27" s="43"/>
      <c r="SF27" s="43"/>
      <c r="SG27" s="43"/>
      <c r="SH27" s="43"/>
      <c r="SI27" s="43"/>
      <c r="SJ27" s="43"/>
      <c r="SK27" s="43"/>
      <c r="SL27" s="43"/>
      <c r="SM27" s="43"/>
      <c r="SN27" s="43"/>
      <c r="SO27" s="43"/>
      <c r="SP27" s="43"/>
      <c r="SQ27" s="43"/>
      <c r="SR27" s="43"/>
      <c r="SS27" s="43"/>
      <c r="ST27" s="43"/>
      <c r="SU27" s="43"/>
      <c r="SV27" s="43"/>
      <c r="SW27" s="43"/>
      <c r="SX27" s="43"/>
      <c r="SY27" s="43"/>
      <c r="SZ27" s="43"/>
      <c r="TA27" s="43"/>
      <c r="TB27" s="43"/>
      <c r="TC27" s="43"/>
      <c r="TD27" s="43"/>
      <c r="TE27" s="43"/>
      <c r="TF27" s="43"/>
      <c r="TG27" s="43"/>
      <c r="TH27" s="43"/>
      <c r="TI27" s="43"/>
      <c r="TJ27" s="43"/>
      <c r="TK27" s="43"/>
      <c r="TL27" s="43"/>
      <c r="TM27" s="43"/>
      <c r="TN27" s="43"/>
      <c r="TO27" s="43"/>
      <c r="TP27" s="43"/>
      <c r="TQ27" s="43"/>
      <c r="TR27" s="43"/>
      <c r="TS27" s="43"/>
      <c r="TT27" s="43"/>
      <c r="TU27" s="43"/>
      <c r="TV27" s="43"/>
      <c r="TW27" s="43"/>
      <c r="TX27" s="43"/>
      <c r="TY27" s="43"/>
      <c r="TZ27" s="43"/>
      <c r="UA27" s="43"/>
      <c r="UB27" s="43"/>
      <c r="UC27" s="43"/>
      <c r="UD27" s="43"/>
      <c r="UE27" s="43"/>
      <c r="UF27" s="43"/>
      <c r="UG27" s="43"/>
      <c r="UH27" s="43"/>
      <c r="UI27" s="43"/>
      <c r="UJ27" s="43"/>
      <c r="UK27" s="43"/>
      <c r="UL27" s="43"/>
      <c r="UM27" s="43"/>
      <c r="UN27" s="43"/>
      <c r="UO27" s="43"/>
      <c r="UP27" s="43"/>
      <c r="UQ27" s="43"/>
      <c r="UR27" s="43"/>
      <c r="US27" s="43"/>
      <c r="UT27" s="43"/>
      <c r="UU27" s="43"/>
      <c r="UV27" s="43"/>
      <c r="UW27" s="43"/>
      <c r="UX27" s="43"/>
      <c r="UY27" s="43"/>
      <c r="UZ27" s="43"/>
      <c r="VA27" s="43"/>
      <c r="VB27" s="43"/>
      <c r="VC27" s="43"/>
      <c r="VD27" s="43"/>
      <c r="VE27" s="43"/>
      <c r="VF27" s="43"/>
      <c r="VG27" s="43"/>
      <c r="VH27" s="43"/>
      <c r="VI27" s="43"/>
      <c r="VJ27" s="43"/>
      <c r="VK27" s="43"/>
      <c r="VL27" s="43"/>
      <c r="VM27" s="43"/>
      <c r="VN27" s="43"/>
      <c r="VO27" s="43"/>
      <c r="VP27" s="43"/>
      <c r="VQ27" s="43"/>
      <c r="VR27" s="43"/>
      <c r="VS27" s="43"/>
      <c r="VT27" s="43"/>
      <c r="VU27" s="43"/>
      <c r="VV27" s="43"/>
      <c r="VW27" s="43"/>
      <c r="VX27" s="43"/>
      <c r="VY27" s="43"/>
      <c r="VZ27" s="43"/>
      <c r="WA27" s="43"/>
      <c r="WB27" s="43"/>
      <c r="WC27" s="43"/>
      <c r="WD27" s="43"/>
      <c r="WE27" s="43"/>
      <c r="WF27" s="43"/>
      <c r="WG27" s="43"/>
      <c r="WH27" s="43"/>
      <c r="WI27" s="43"/>
      <c r="WJ27" s="43"/>
      <c r="WK27" s="43"/>
      <c r="WL27" s="43"/>
      <c r="WM27" s="43"/>
      <c r="WN27" s="43"/>
      <c r="WO27" s="43"/>
      <c r="WP27" s="43"/>
      <c r="WQ27" s="43"/>
      <c r="WR27" s="43"/>
      <c r="WS27" s="43"/>
      <c r="WT27" s="43"/>
      <c r="WU27" s="43"/>
      <c r="WV27" s="43"/>
      <c r="WW27" s="43"/>
      <c r="WX27" s="43"/>
      <c r="WY27" s="43"/>
      <c r="WZ27" s="43"/>
      <c r="XA27" s="43"/>
      <c r="XB27" s="43"/>
      <c r="XC27" s="43"/>
      <c r="XD27" s="43"/>
      <c r="XE27" s="43"/>
      <c r="XF27" s="43"/>
      <c r="XG27" s="43"/>
      <c r="XH27" s="43"/>
      <c r="XI27" s="43"/>
      <c r="XJ27" s="43"/>
      <c r="XK27" s="43"/>
      <c r="XL27" s="43"/>
      <c r="XM27" s="43"/>
      <c r="XN27" s="43"/>
      <c r="XO27" s="43"/>
      <c r="XP27" s="43"/>
      <c r="XQ27" s="43"/>
      <c r="XR27" s="43"/>
      <c r="XS27" s="43"/>
      <c r="XT27" s="43"/>
      <c r="XU27" s="43"/>
      <c r="XV27" s="43"/>
      <c r="XW27" s="43"/>
      <c r="XX27" s="43"/>
      <c r="XY27" s="43"/>
      <c r="XZ27" s="43"/>
      <c r="YA27" s="43"/>
      <c r="YB27" s="43"/>
      <c r="YC27" s="43"/>
      <c r="YD27" s="43"/>
      <c r="YE27" s="43"/>
      <c r="YF27" s="43"/>
      <c r="YG27" s="43"/>
      <c r="YH27" s="43"/>
      <c r="YI27" s="43"/>
      <c r="YJ27" s="43"/>
      <c r="YK27" s="43"/>
      <c r="YL27" s="43"/>
      <c r="YM27" s="43"/>
      <c r="YN27" s="43"/>
      <c r="YO27" s="43"/>
      <c r="YP27" s="43"/>
      <c r="YQ27" s="43"/>
      <c r="YR27" s="43"/>
      <c r="YS27" s="43"/>
      <c r="YT27" s="43"/>
      <c r="YU27" s="43"/>
      <c r="YV27" s="43"/>
      <c r="YW27" s="43"/>
      <c r="YX27" s="43"/>
      <c r="YY27" s="43"/>
      <c r="YZ27" s="43"/>
      <c r="ZA27" s="43"/>
      <c r="ZB27" s="43"/>
      <c r="ZC27" s="43"/>
      <c r="ZD27" s="43"/>
      <c r="ZE27" s="43"/>
      <c r="ZF27" s="43"/>
      <c r="ZG27" s="43"/>
      <c r="ZH27" s="43"/>
      <c r="ZI27" s="43"/>
      <c r="ZJ27" s="43"/>
      <c r="ZK27" s="43"/>
      <c r="ZL27" s="43"/>
      <c r="ZM27" s="43"/>
      <c r="ZN27" s="43"/>
      <c r="ZO27" s="43"/>
      <c r="ZP27" s="43"/>
      <c r="ZQ27" s="43"/>
      <c r="ZR27" s="43"/>
      <c r="ZS27" s="43"/>
      <c r="ZT27" s="43"/>
      <c r="ZU27" s="43"/>
      <c r="ZV27" s="43"/>
      <c r="ZW27" s="43"/>
      <c r="ZX27" s="43"/>
      <c r="ZY27" s="43"/>
      <c r="ZZ27" s="43"/>
      <c r="AAA27" s="43"/>
      <c r="AAB27" s="43"/>
      <c r="AAC27" s="43"/>
      <c r="AAD27" s="43"/>
      <c r="AAE27" s="43"/>
      <c r="AAF27" s="43"/>
      <c r="AAG27" s="43"/>
      <c r="AAH27" s="43"/>
      <c r="AAI27" s="43"/>
      <c r="AAJ27" s="43"/>
      <c r="AAK27" s="43"/>
      <c r="AAL27" s="43"/>
      <c r="AAM27" s="43"/>
      <c r="AAN27" s="43"/>
      <c r="AAO27" s="43"/>
      <c r="AAP27" s="43"/>
      <c r="AAQ27" s="43"/>
      <c r="AAR27" s="43"/>
      <c r="AAS27" s="43"/>
      <c r="AAT27" s="43"/>
      <c r="AAU27" s="43"/>
      <c r="AAV27" s="43"/>
      <c r="AAW27" s="43"/>
      <c r="AAX27" s="43"/>
      <c r="AAY27" s="43"/>
      <c r="AAZ27" s="43"/>
      <c r="ABA27" s="43"/>
      <c r="ABB27" s="43"/>
      <c r="ABC27" s="43"/>
      <c r="ABD27" s="43"/>
      <c r="ABE27" s="43"/>
      <c r="ABF27" s="43"/>
      <c r="ABG27" s="43"/>
      <c r="ABH27" s="43"/>
      <c r="ABI27" s="43"/>
      <c r="ABJ27" s="43"/>
      <c r="ABK27" s="43"/>
      <c r="ABL27" s="43"/>
      <c r="ABM27" s="43"/>
      <c r="ABN27" s="43"/>
      <c r="ABO27" s="43"/>
      <c r="ABP27" s="43"/>
      <c r="ABQ27" s="43"/>
      <c r="ABR27" s="43"/>
      <c r="ABS27" s="43"/>
      <c r="ABT27" s="43"/>
      <c r="ABU27" s="43"/>
      <c r="ABV27" s="43"/>
      <c r="ABW27" s="43"/>
      <c r="ABX27" s="43"/>
      <c r="ABY27" s="43"/>
      <c r="ABZ27" s="43"/>
      <c r="ACA27" s="43"/>
      <c r="ACB27" s="43"/>
      <c r="ACC27" s="43"/>
      <c r="ACD27" s="43"/>
      <c r="ACE27" s="43"/>
      <c r="ACF27" s="43"/>
      <c r="ACG27" s="43"/>
      <c r="ACH27" s="43"/>
      <c r="ACI27" s="43"/>
      <c r="ACJ27" s="43"/>
      <c r="ACK27" s="43"/>
      <c r="ACL27" s="43"/>
      <c r="ACM27" s="43"/>
      <c r="ACN27" s="43"/>
      <c r="ACO27" s="43"/>
      <c r="ACP27" s="43"/>
      <c r="ACQ27" s="43"/>
      <c r="ACR27" s="43"/>
      <c r="ACS27" s="43"/>
      <c r="ACT27" s="43"/>
      <c r="ACU27" s="43"/>
      <c r="ACV27" s="43"/>
      <c r="ACW27" s="43"/>
      <c r="ACX27" s="43"/>
      <c r="ACY27" s="43"/>
      <c r="ACZ27" s="43"/>
      <c r="ADA27" s="43"/>
      <c r="ADB27" s="43"/>
      <c r="ADC27" s="43"/>
      <c r="ADD27" s="43"/>
      <c r="ADE27" s="43"/>
      <c r="ADF27" s="43"/>
      <c r="ADG27" s="43"/>
      <c r="ADH27" s="43"/>
      <c r="ADI27" s="43"/>
      <c r="ADJ27" s="43"/>
      <c r="ADK27" s="43"/>
      <c r="ADL27" s="43"/>
      <c r="ADM27" s="43"/>
      <c r="ADN27" s="43"/>
      <c r="ADO27" s="43"/>
      <c r="ADP27" s="43"/>
      <c r="ADQ27" s="43"/>
      <c r="ADR27" s="43"/>
      <c r="ADS27" s="43"/>
      <c r="ADT27" s="43"/>
      <c r="ADU27" s="43"/>
      <c r="ADV27" s="43"/>
      <c r="ADW27" s="43"/>
      <c r="ADX27" s="43"/>
      <c r="ADY27" s="43"/>
      <c r="ADZ27" s="43"/>
      <c r="AEA27" s="43"/>
      <c r="AEB27" s="43"/>
      <c r="AEC27" s="43"/>
      <c r="AED27" s="43"/>
      <c r="AEE27" s="43"/>
      <c r="AEF27" s="43"/>
      <c r="AEG27" s="43"/>
      <c r="AEH27" s="43"/>
      <c r="AEI27" s="43"/>
      <c r="AEJ27" s="43"/>
      <c r="AEK27" s="43"/>
      <c r="AEL27" s="43"/>
      <c r="AEM27" s="43"/>
      <c r="AEN27" s="43"/>
      <c r="AEO27" s="43"/>
      <c r="AEP27" s="43"/>
      <c r="AEQ27" s="43"/>
      <c r="AER27" s="43"/>
      <c r="AES27" s="43"/>
      <c r="AET27" s="43"/>
      <c r="AEU27" s="43"/>
      <c r="AEV27" s="43"/>
      <c r="AEW27" s="43"/>
      <c r="AEX27" s="43"/>
      <c r="AEY27" s="43"/>
      <c r="AEZ27" s="43"/>
      <c r="AFA27" s="43"/>
      <c r="AFB27" s="43"/>
      <c r="AFC27" s="43"/>
      <c r="AFD27" s="43"/>
      <c r="AFE27" s="43"/>
      <c r="AFF27" s="43"/>
      <c r="AFG27" s="43"/>
      <c r="AFH27" s="43"/>
      <c r="AFI27" s="43"/>
      <c r="AFJ27" s="43"/>
      <c r="AFK27" s="43"/>
      <c r="AFL27" s="43"/>
      <c r="AFM27" s="43"/>
      <c r="AFN27" s="43"/>
      <c r="AFO27" s="43"/>
      <c r="AFP27" s="43"/>
      <c r="AFQ27" s="43"/>
      <c r="AFR27" s="43"/>
      <c r="AFS27" s="43"/>
      <c r="AFT27" s="43"/>
      <c r="AFU27" s="43"/>
      <c r="AFV27" s="43"/>
      <c r="AFW27" s="43"/>
      <c r="AFX27" s="43"/>
      <c r="AFY27" s="43"/>
      <c r="AFZ27" s="43"/>
      <c r="AGA27" s="43"/>
      <c r="AGB27" s="43"/>
      <c r="AGC27" s="43"/>
      <c r="AGD27" s="43"/>
      <c r="AGE27" s="43"/>
      <c r="AGF27" s="43"/>
      <c r="AGG27" s="43"/>
      <c r="AGH27" s="43"/>
      <c r="AGI27" s="43"/>
      <c r="AGJ27" s="43"/>
      <c r="AGK27" s="43"/>
      <c r="AGL27" s="43"/>
      <c r="AGM27" s="43"/>
      <c r="AGN27" s="43"/>
      <c r="AGO27" s="43"/>
      <c r="AGP27" s="43"/>
      <c r="AGQ27" s="43"/>
      <c r="AGR27" s="43"/>
      <c r="AGS27" s="43"/>
      <c r="AGT27" s="43"/>
      <c r="AGU27" s="43"/>
      <c r="AGV27" s="43"/>
      <c r="AGW27" s="43"/>
      <c r="AGX27" s="43"/>
      <c r="AGY27" s="43"/>
      <c r="AGZ27" s="43"/>
      <c r="AHA27" s="43"/>
      <c r="AHB27" s="43"/>
      <c r="AHC27" s="43"/>
      <c r="AHD27" s="43"/>
      <c r="AHE27" s="43"/>
      <c r="AHF27" s="43"/>
      <c r="AHG27" s="43"/>
      <c r="AHH27" s="43"/>
      <c r="AHI27" s="43"/>
      <c r="AHJ27" s="43"/>
      <c r="AHK27" s="43"/>
      <c r="AHL27" s="43"/>
      <c r="AHM27" s="43"/>
      <c r="AHN27" s="43"/>
      <c r="AHO27" s="43"/>
      <c r="AHP27" s="43"/>
      <c r="AHQ27" s="43"/>
      <c r="AHR27" s="43"/>
      <c r="AHS27" s="43"/>
      <c r="AHT27" s="43"/>
      <c r="AHU27" s="43"/>
      <c r="AHV27" s="43"/>
      <c r="AHW27" s="43"/>
      <c r="AHX27" s="43"/>
      <c r="AHY27" s="43"/>
      <c r="AHZ27" s="43"/>
      <c r="AIA27" s="43"/>
      <c r="AIB27" s="43"/>
      <c r="AIC27" s="43"/>
      <c r="AID27" s="43"/>
      <c r="AIE27" s="43"/>
      <c r="AIF27" s="43"/>
      <c r="AIG27" s="43"/>
      <c r="AIH27" s="43"/>
      <c r="AII27" s="43"/>
      <c r="AIJ27" s="43"/>
      <c r="AIK27" s="43"/>
      <c r="AIL27" s="43"/>
      <c r="AIM27" s="43"/>
      <c r="AIN27" s="43"/>
      <c r="AIO27" s="43"/>
      <c r="AIP27" s="43"/>
      <c r="AIQ27" s="43"/>
      <c r="AIR27" s="43"/>
      <c r="AIS27" s="43"/>
      <c r="AIT27" s="43"/>
      <c r="AIU27" s="43"/>
      <c r="AIV27" s="43"/>
      <c r="AIW27" s="43"/>
      <c r="AIX27" s="43"/>
      <c r="AIY27" s="43"/>
      <c r="AIZ27" s="43"/>
      <c r="AJA27" s="43"/>
      <c r="AJB27" s="43"/>
      <c r="AJC27" s="43"/>
      <c r="AJD27" s="43"/>
      <c r="AJE27" s="43"/>
      <c r="AJF27" s="43"/>
      <c r="AJG27" s="43"/>
      <c r="AJH27" s="43"/>
      <c r="AJI27" s="43"/>
      <c r="AJJ27" s="43"/>
      <c r="AJK27" s="43"/>
      <c r="AJL27" s="43"/>
      <c r="AJM27" s="43"/>
      <c r="AJN27" s="43"/>
      <c r="AJO27" s="43"/>
      <c r="AJP27" s="43"/>
      <c r="AJQ27" s="43"/>
      <c r="AJR27" s="43"/>
      <c r="AJS27" s="43"/>
      <c r="AJT27" s="43"/>
      <c r="AJU27" s="43"/>
      <c r="AJV27" s="43"/>
      <c r="AJW27" s="43"/>
      <c r="AJX27" s="43"/>
      <c r="AJY27" s="43"/>
      <c r="AJZ27" s="43"/>
      <c r="AKA27" s="43"/>
      <c r="AKB27" s="43"/>
      <c r="AKC27" s="43"/>
      <c r="AKD27" s="43"/>
      <c r="AKE27" s="43"/>
      <c r="AKF27" s="43"/>
      <c r="AKG27" s="43"/>
      <c r="AKH27" s="43"/>
      <c r="AKI27" s="43"/>
      <c r="AKJ27" s="43"/>
      <c r="AKK27" s="43"/>
      <c r="AKL27" s="43"/>
      <c r="AKM27" s="43"/>
      <c r="AKN27" s="43"/>
      <c r="AKO27" s="43"/>
      <c r="AKP27" s="43"/>
      <c r="AKQ27" s="43"/>
      <c r="AKR27" s="43"/>
      <c r="AKS27" s="43"/>
      <c r="AKT27" s="43"/>
      <c r="AKU27" s="43"/>
      <c r="AKV27" s="43"/>
      <c r="AKW27" s="43"/>
      <c r="AKX27" s="43"/>
      <c r="AKY27" s="43"/>
      <c r="AKZ27" s="43"/>
      <c r="ALA27" s="43"/>
      <c r="ALB27" s="43"/>
      <c r="ALC27" s="43"/>
      <c r="ALD27" s="43"/>
      <c r="ALE27" s="43"/>
      <c r="ALF27" s="43"/>
      <c r="ALG27" s="43"/>
      <c r="ALH27" s="43"/>
      <c r="ALI27" s="43"/>
      <c r="ALJ27" s="43"/>
      <c r="ALK27" s="43"/>
      <c r="ALL27" s="43"/>
      <c r="ALM27" s="43"/>
      <c r="ALN27" s="43"/>
      <c r="ALO27" s="43"/>
      <c r="ALP27" s="43"/>
      <c r="ALQ27" s="43"/>
      <c r="ALR27" s="43"/>
      <c r="ALS27" s="43"/>
      <c r="ALT27" s="43"/>
      <c r="ALU27" s="43"/>
      <c r="ALV27" s="43"/>
      <c r="ALW27" s="43"/>
      <c r="ALX27" s="43"/>
      <c r="ALY27" s="43"/>
      <c r="ALZ27" s="43"/>
      <c r="AMA27" s="43"/>
      <c r="AMB27" s="43"/>
      <c r="AMC27" s="43"/>
      <c r="AMD27" s="43"/>
      <c r="AME27" s="43"/>
      <c r="AMF27" s="43"/>
      <c r="AMG27" s="43"/>
      <c r="AMH27" s="43"/>
      <c r="AMI27" s="43"/>
      <c r="AMJ27" s="43"/>
      <c r="AMK27" s="43"/>
      <c r="AML27" s="43"/>
      <c r="AMM27" s="43"/>
      <c r="AMN27" s="43"/>
      <c r="AMO27" s="43"/>
      <c r="AMP27" s="43"/>
      <c r="AMQ27" s="43"/>
      <c r="AMR27" s="43"/>
      <c r="AMS27" s="43"/>
      <c r="AMT27" s="43"/>
      <c r="AMU27" s="43"/>
      <c r="AMV27" s="43"/>
      <c r="AMW27" s="43"/>
      <c r="AMX27" s="43"/>
      <c r="AMY27" s="43"/>
      <c r="AMZ27" s="43"/>
      <c r="ANA27" s="43"/>
      <c r="ANB27" s="43"/>
      <c r="ANC27" s="43"/>
      <c r="AND27" s="43"/>
      <c r="ANE27" s="43"/>
      <c r="ANF27" s="43"/>
      <c r="ANG27" s="43"/>
      <c r="ANH27" s="43"/>
      <c r="ANI27" s="43"/>
      <c r="ANJ27" s="43"/>
      <c r="ANK27" s="43"/>
      <c r="ANL27" s="43"/>
      <c r="ANM27" s="43"/>
      <c r="ANN27" s="43"/>
      <c r="ANO27" s="43"/>
      <c r="ANP27" s="43"/>
      <c r="ANQ27" s="43"/>
      <c r="ANR27" s="43"/>
      <c r="ANS27" s="43"/>
      <c r="ANT27" s="43"/>
      <c r="ANU27" s="43"/>
      <c r="ANV27" s="43"/>
      <c r="ANW27" s="43"/>
      <c r="ANX27" s="43"/>
      <c r="ANY27" s="43"/>
      <c r="ANZ27" s="43"/>
      <c r="AOA27" s="43"/>
      <c r="AOB27" s="43"/>
      <c r="AOC27" s="43"/>
      <c r="AOD27" s="43"/>
      <c r="AOE27" s="43"/>
      <c r="AOF27" s="43"/>
      <c r="AOG27" s="43"/>
      <c r="AOH27" s="43"/>
      <c r="AOI27" s="43"/>
      <c r="AOJ27" s="43"/>
      <c r="AOK27" s="43"/>
      <c r="AOL27" s="43"/>
      <c r="AOM27" s="43"/>
      <c r="AON27" s="43"/>
      <c r="AOO27" s="43"/>
      <c r="AOP27" s="43"/>
      <c r="AOQ27" s="43"/>
      <c r="AOR27" s="43"/>
      <c r="AOS27" s="43"/>
      <c r="AOT27" s="43"/>
      <c r="AOU27" s="43"/>
      <c r="AOV27" s="43"/>
      <c r="AOW27" s="43"/>
      <c r="AOX27" s="43"/>
      <c r="AOY27" s="43"/>
      <c r="AOZ27" s="43"/>
      <c r="APA27" s="43"/>
      <c r="APB27" s="43"/>
      <c r="APC27" s="43"/>
      <c r="APD27" s="43"/>
      <c r="APE27" s="43"/>
      <c r="APF27" s="43"/>
      <c r="APG27" s="43"/>
      <c r="APH27" s="43"/>
      <c r="API27" s="43"/>
      <c r="APJ27" s="43"/>
      <c r="APK27" s="43"/>
      <c r="APL27" s="43"/>
      <c r="APM27" s="43"/>
      <c r="APN27" s="43"/>
      <c r="APO27" s="43"/>
      <c r="APP27" s="43"/>
      <c r="APQ27" s="43"/>
      <c r="APR27" s="43"/>
      <c r="APS27" s="43"/>
      <c r="APT27" s="43"/>
      <c r="APU27" s="43"/>
      <c r="APV27" s="43"/>
      <c r="APW27" s="43"/>
      <c r="APX27" s="43"/>
      <c r="APY27" s="43"/>
      <c r="APZ27" s="43"/>
      <c r="AQA27" s="43"/>
      <c r="AQB27" s="43"/>
      <c r="AQC27" s="43"/>
      <c r="AQD27" s="43"/>
      <c r="AQE27" s="43"/>
      <c r="AQF27" s="43"/>
      <c r="AQG27" s="43"/>
      <c r="AQH27" s="43"/>
      <c r="AQI27" s="43"/>
      <c r="AQJ27" s="43"/>
      <c r="AQK27" s="43"/>
      <c r="AQL27" s="43"/>
      <c r="AQM27" s="43"/>
      <c r="AQN27" s="43"/>
      <c r="AQO27" s="43"/>
      <c r="AQP27" s="43"/>
      <c r="AQQ27" s="43"/>
      <c r="AQR27" s="43"/>
      <c r="AQS27" s="43"/>
      <c r="AQT27" s="43"/>
      <c r="AQU27" s="43"/>
      <c r="AQV27" s="43"/>
      <c r="AQW27" s="43"/>
      <c r="AQX27" s="43"/>
      <c r="AQY27" s="43"/>
      <c r="AQZ27" s="43"/>
      <c r="ARA27" s="43"/>
      <c r="ARB27" s="43"/>
      <c r="ARC27" s="43"/>
      <c r="ARD27" s="43"/>
      <c r="ARE27" s="43"/>
      <c r="ARF27" s="43"/>
      <c r="ARG27" s="43"/>
      <c r="ARH27" s="43"/>
      <c r="ARI27" s="43"/>
      <c r="ARJ27" s="43"/>
      <c r="ARK27" s="43"/>
      <c r="ARL27" s="43"/>
      <c r="ARM27" s="43"/>
      <c r="ARN27" s="43"/>
      <c r="ARO27" s="43"/>
      <c r="ARP27" s="43"/>
      <c r="ARQ27" s="43"/>
      <c r="ARR27" s="43"/>
      <c r="ARS27" s="43"/>
      <c r="ART27" s="43"/>
      <c r="ARU27" s="43"/>
      <c r="ARV27" s="43"/>
      <c r="ARW27" s="43"/>
      <c r="ARX27" s="43"/>
      <c r="ARY27" s="43"/>
      <c r="ARZ27" s="43"/>
      <c r="ASA27" s="43"/>
      <c r="ASB27" s="43"/>
      <c r="ASC27" s="43"/>
      <c r="ASD27" s="43"/>
      <c r="ASE27" s="43"/>
      <c r="ASF27" s="43"/>
      <c r="ASG27" s="43"/>
      <c r="ASH27" s="43"/>
      <c r="ASI27" s="43"/>
      <c r="ASJ27" s="43"/>
      <c r="ASK27" s="43"/>
      <c r="ASL27" s="43"/>
      <c r="ASM27" s="43"/>
      <c r="ASN27" s="43"/>
      <c r="ASO27" s="43"/>
      <c r="ASP27" s="43"/>
      <c r="ASQ27" s="43"/>
      <c r="ASR27" s="43"/>
      <c r="ASS27" s="43"/>
      <c r="AST27" s="43"/>
      <c r="ASU27" s="43"/>
      <c r="ASV27" s="43"/>
      <c r="ASW27" s="43"/>
      <c r="ASX27" s="43"/>
      <c r="ASY27" s="43"/>
      <c r="ASZ27" s="43"/>
      <c r="ATA27" s="43"/>
      <c r="ATB27" s="43"/>
      <c r="ATC27" s="43"/>
      <c r="ATD27" s="43"/>
      <c r="ATE27" s="43"/>
      <c r="ATF27" s="43"/>
      <c r="ATG27" s="43"/>
      <c r="ATH27" s="43"/>
      <c r="ATI27" s="43"/>
      <c r="ATJ27" s="43"/>
      <c r="ATK27" s="43"/>
      <c r="ATL27" s="43"/>
      <c r="ATM27" s="43"/>
      <c r="ATN27" s="43"/>
      <c r="ATO27" s="43"/>
      <c r="ATP27" s="43"/>
      <c r="ATQ27" s="43"/>
      <c r="ATR27" s="43"/>
      <c r="ATS27" s="43"/>
      <c r="ATT27" s="43"/>
      <c r="ATU27" s="43"/>
      <c r="ATV27" s="43"/>
      <c r="ATW27" s="43"/>
      <c r="ATX27" s="43"/>
      <c r="ATY27" s="43"/>
      <c r="ATZ27" s="43"/>
      <c r="AUA27" s="43"/>
      <c r="AUB27" s="43"/>
      <c r="AUC27" s="43"/>
      <c r="AUD27" s="43"/>
      <c r="AUE27" s="43"/>
      <c r="AUF27" s="43"/>
      <c r="AUG27" s="43"/>
      <c r="AUH27" s="43"/>
      <c r="AUI27" s="43"/>
      <c r="AUJ27" s="43"/>
      <c r="AUK27" s="43"/>
      <c r="AUL27" s="43"/>
      <c r="AUM27" s="43"/>
      <c r="AUN27" s="43"/>
      <c r="AUO27" s="43"/>
      <c r="AUP27" s="43"/>
      <c r="AUQ27" s="43"/>
      <c r="AUR27" s="43"/>
      <c r="AUS27" s="43"/>
      <c r="AUT27" s="43"/>
      <c r="AUU27" s="43"/>
      <c r="AUV27" s="43"/>
      <c r="AUW27" s="43"/>
      <c r="AUX27" s="43"/>
      <c r="AUY27" s="43"/>
      <c r="AUZ27" s="43"/>
      <c r="AVA27" s="43"/>
      <c r="AVB27" s="43"/>
      <c r="AVC27" s="43"/>
      <c r="AVD27" s="43"/>
      <c r="AVE27" s="43"/>
      <c r="AVF27" s="43"/>
      <c r="AVG27" s="43"/>
      <c r="AVH27" s="43"/>
      <c r="AVI27" s="43"/>
      <c r="AVJ27" s="43"/>
      <c r="AVK27" s="43"/>
      <c r="AVL27" s="43"/>
      <c r="AVM27" s="43"/>
      <c r="AVN27" s="43"/>
      <c r="AVO27" s="43"/>
      <c r="AVP27" s="43"/>
      <c r="AVQ27" s="43"/>
      <c r="AVR27" s="43"/>
      <c r="AVS27" s="43"/>
      <c r="AVT27" s="43"/>
      <c r="AVU27" s="43"/>
      <c r="AVV27" s="43"/>
      <c r="AVW27" s="43"/>
      <c r="AVX27" s="43"/>
      <c r="AVY27" s="43"/>
      <c r="AVZ27" s="43"/>
      <c r="AWA27" s="43"/>
      <c r="AWB27" s="43"/>
      <c r="AWC27" s="43"/>
      <c r="AWD27" s="43"/>
      <c r="AWE27" s="43"/>
      <c r="AWF27" s="43"/>
      <c r="AWG27" s="43"/>
      <c r="AWH27" s="43"/>
      <c r="AWI27" s="43"/>
      <c r="AWJ27" s="43"/>
      <c r="AWK27" s="43"/>
      <c r="AWL27" s="43"/>
      <c r="AWM27" s="43"/>
      <c r="AWN27" s="43"/>
      <c r="AWO27" s="43"/>
      <c r="AWP27" s="43"/>
      <c r="AWQ27" s="43"/>
      <c r="AWR27" s="43"/>
      <c r="AWS27" s="43"/>
      <c r="AWT27" s="43"/>
      <c r="AWU27" s="43"/>
      <c r="AWV27" s="43"/>
      <c r="AWW27" s="43"/>
      <c r="AWX27" s="43"/>
      <c r="AWY27" s="43"/>
      <c r="AWZ27" s="43"/>
      <c r="AXA27" s="43"/>
      <c r="AXB27" s="43"/>
      <c r="AXC27" s="43"/>
      <c r="AXD27" s="43"/>
      <c r="AXE27" s="43"/>
      <c r="AXF27" s="43"/>
      <c r="AXG27" s="43"/>
      <c r="AXH27" s="43"/>
      <c r="AXI27" s="43"/>
      <c r="AXJ27" s="43"/>
      <c r="AXK27" s="43"/>
      <c r="AXL27" s="43"/>
      <c r="AXM27" s="43"/>
      <c r="AXN27" s="43"/>
      <c r="AXO27" s="43"/>
      <c r="AXP27" s="43"/>
      <c r="AXQ27" s="43"/>
      <c r="AXR27" s="43"/>
      <c r="AXS27" s="43"/>
      <c r="AXT27" s="43"/>
      <c r="AXU27" s="43"/>
      <c r="AXV27" s="43"/>
      <c r="AXW27" s="43"/>
      <c r="AXX27" s="43"/>
      <c r="AXY27" s="43"/>
      <c r="AXZ27" s="43"/>
      <c r="AYA27" s="43"/>
      <c r="AYB27" s="43"/>
      <c r="AYC27" s="43"/>
      <c r="AYD27" s="43"/>
      <c r="AYE27" s="43"/>
      <c r="AYF27" s="43"/>
      <c r="AYG27" s="43"/>
      <c r="AYH27" s="43"/>
      <c r="AYI27" s="43"/>
      <c r="AYJ27" s="43"/>
      <c r="AYK27" s="43"/>
      <c r="AYL27" s="43"/>
      <c r="AYM27" s="43"/>
      <c r="AYN27" s="43"/>
      <c r="AYO27" s="43"/>
      <c r="AYP27" s="43"/>
      <c r="AYQ27" s="43"/>
      <c r="AYR27" s="43"/>
      <c r="AYS27" s="43"/>
      <c r="AYT27" s="43"/>
      <c r="AYU27" s="43"/>
      <c r="AYV27" s="43"/>
      <c r="AYW27" s="43"/>
      <c r="AYX27" s="43"/>
      <c r="AYY27" s="43"/>
      <c r="AYZ27" s="43"/>
      <c r="AZA27" s="43"/>
      <c r="AZB27" s="43"/>
      <c r="AZC27" s="43"/>
      <c r="AZD27" s="43"/>
      <c r="AZE27" s="43"/>
      <c r="AZF27" s="43"/>
      <c r="AZG27" s="43"/>
      <c r="AZH27" s="43"/>
      <c r="AZI27" s="43"/>
      <c r="AZJ27" s="43"/>
      <c r="AZK27" s="43"/>
      <c r="AZL27" s="43"/>
      <c r="AZM27" s="43"/>
      <c r="AZN27" s="43"/>
      <c r="AZO27" s="43"/>
      <c r="AZP27" s="43"/>
      <c r="AZQ27" s="43"/>
      <c r="AZR27" s="43"/>
      <c r="AZS27" s="43"/>
      <c r="AZT27" s="43"/>
      <c r="AZU27" s="43"/>
      <c r="AZV27" s="43"/>
      <c r="AZW27" s="43"/>
      <c r="AZX27" s="43"/>
      <c r="AZY27" s="43"/>
      <c r="AZZ27" s="43"/>
      <c r="BAA27" s="43"/>
      <c r="BAB27" s="43"/>
      <c r="BAC27" s="43"/>
      <c r="BAD27" s="43"/>
      <c r="BAE27" s="43"/>
      <c r="BAF27" s="43"/>
      <c r="BAG27" s="43"/>
      <c r="BAH27" s="43"/>
      <c r="BAI27" s="43"/>
      <c r="BAJ27" s="43"/>
      <c r="BAK27" s="43"/>
      <c r="BAL27" s="43"/>
      <c r="BAM27" s="43"/>
      <c r="BAN27" s="43"/>
      <c r="BAO27" s="43"/>
      <c r="BAP27" s="43"/>
      <c r="BAQ27" s="43"/>
      <c r="BAR27" s="43"/>
      <c r="BAS27" s="43"/>
      <c r="BAT27" s="43"/>
      <c r="BAU27" s="43"/>
      <c r="BAV27" s="43"/>
      <c r="BAW27" s="43"/>
      <c r="BAX27" s="43"/>
      <c r="BAY27" s="43"/>
      <c r="BAZ27" s="43"/>
      <c r="BBA27" s="43"/>
      <c r="BBB27" s="43"/>
      <c r="BBC27" s="43"/>
      <c r="BBD27" s="43"/>
      <c r="BBE27" s="43"/>
      <c r="BBF27" s="43"/>
      <c r="BBG27" s="43"/>
      <c r="BBH27" s="43"/>
      <c r="BBI27" s="43"/>
      <c r="BBJ27" s="43"/>
      <c r="BBK27" s="43"/>
      <c r="BBL27" s="43"/>
      <c r="BBM27" s="43"/>
      <c r="BBN27" s="43"/>
      <c r="BBO27" s="43"/>
      <c r="BBP27" s="43"/>
      <c r="BBQ27" s="43"/>
      <c r="BBR27" s="43"/>
      <c r="BBS27" s="43"/>
      <c r="BBT27" s="43"/>
      <c r="BBU27" s="43"/>
      <c r="BBV27" s="43"/>
      <c r="BBW27" s="43"/>
      <c r="BBX27" s="43"/>
      <c r="BBY27" s="43"/>
      <c r="BBZ27" s="43"/>
      <c r="BCA27" s="43"/>
      <c r="BCB27" s="43"/>
      <c r="BCC27" s="43"/>
      <c r="BCD27" s="43"/>
      <c r="BCE27" s="43"/>
      <c r="BCF27" s="43"/>
      <c r="BCG27" s="43"/>
      <c r="BCH27" s="43"/>
      <c r="BCI27" s="43"/>
      <c r="BCJ27" s="43"/>
      <c r="BCK27" s="43"/>
      <c r="BCL27" s="43"/>
      <c r="BCM27" s="43"/>
      <c r="BCN27" s="43"/>
      <c r="BCO27" s="43"/>
      <c r="BCP27" s="43"/>
      <c r="BCQ27" s="43"/>
      <c r="BCR27" s="43"/>
      <c r="BCS27" s="43"/>
      <c r="BCT27" s="43"/>
      <c r="BCU27" s="43"/>
      <c r="BCV27" s="43"/>
      <c r="BCW27" s="43"/>
      <c r="BCX27" s="43"/>
      <c r="BCY27" s="43"/>
      <c r="BCZ27" s="43"/>
      <c r="BDA27" s="43"/>
      <c r="BDB27" s="43"/>
      <c r="BDC27" s="43"/>
      <c r="BDD27" s="43"/>
      <c r="BDE27" s="43"/>
      <c r="BDF27" s="43"/>
      <c r="BDG27" s="43"/>
      <c r="BDH27" s="43"/>
      <c r="BDI27" s="43"/>
      <c r="BDJ27" s="43"/>
      <c r="BDK27" s="43"/>
      <c r="BDL27" s="43"/>
      <c r="BDM27" s="43"/>
      <c r="BDN27" s="43"/>
      <c r="BDO27" s="43"/>
      <c r="BDP27" s="43"/>
      <c r="BDQ27" s="43"/>
      <c r="BDR27" s="43"/>
      <c r="BDS27" s="43"/>
      <c r="BDT27" s="43"/>
      <c r="BDU27" s="43"/>
      <c r="BDV27" s="43"/>
      <c r="BDW27" s="43"/>
      <c r="BDX27" s="43"/>
      <c r="BDY27" s="43"/>
      <c r="BDZ27" s="43"/>
      <c r="BEA27" s="43"/>
      <c r="BEB27" s="43"/>
      <c r="BEC27" s="43"/>
      <c r="BED27" s="43"/>
      <c r="BEE27" s="43"/>
      <c r="BEF27" s="43"/>
      <c r="BEG27" s="43"/>
      <c r="BEH27" s="43"/>
      <c r="BEI27" s="43"/>
      <c r="BEJ27" s="43"/>
      <c r="BEK27" s="43"/>
      <c r="BEL27" s="43"/>
      <c r="BEM27" s="43"/>
      <c r="BEN27" s="43"/>
      <c r="BEO27" s="43"/>
      <c r="BEP27" s="43"/>
      <c r="BEQ27" s="43"/>
      <c r="BER27" s="43"/>
      <c r="BES27" s="43"/>
      <c r="BET27" s="43"/>
      <c r="BEU27" s="43"/>
      <c r="BEV27" s="43"/>
      <c r="BEW27" s="43"/>
      <c r="BEX27" s="43"/>
      <c r="BEY27" s="43"/>
      <c r="BEZ27" s="43"/>
      <c r="BFA27" s="43"/>
      <c r="BFB27" s="43"/>
      <c r="BFC27" s="43"/>
      <c r="BFD27" s="43"/>
      <c r="BFE27" s="43"/>
      <c r="BFF27" s="43"/>
      <c r="BFG27" s="43"/>
      <c r="BFH27" s="43"/>
      <c r="BFI27" s="43"/>
      <c r="BFJ27" s="43"/>
      <c r="BFK27" s="43"/>
      <c r="BFL27" s="43"/>
      <c r="BFM27" s="43"/>
      <c r="BFN27" s="43"/>
      <c r="BFO27" s="43"/>
      <c r="BFP27" s="43"/>
      <c r="BFQ27" s="43"/>
      <c r="BFR27" s="43"/>
      <c r="BFS27" s="43"/>
      <c r="BFT27" s="43"/>
      <c r="BFU27" s="43"/>
      <c r="BFV27" s="43"/>
      <c r="BFW27" s="43"/>
      <c r="BFX27" s="43"/>
      <c r="BFY27" s="43"/>
      <c r="BFZ27" s="43"/>
      <c r="BGA27" s="43"/>
      <c r="BGB27" s="43"/>
      <c r="BGC27" s="43"/>
      <c r="BGD27" s="43"/>
      <c r="BGE27" s="43"/>
      <c r="BGF27" s="43"/>
      <c r="BGG27" s="43"/>
      <c r="BGH27" s="43"/>
      <c r="BGI27" s="43"/>
      <c r="BGJ27" s="43"/>
      <c r="BGK27" s="43"/>
      <c r="BGL27" s="43"/>
      <c r="BGM27" s="43"/>
      <c r="BGN27" s="43"/>
      <c r="BGO27" s="43"/>
      <c r="BGP27" s="43"/>
      <c r="BGQ27" s="43"/>
      <c r="BGR27" s="43"/>
      <c r="BGS27" s="43"/>
      <c r="BGT27" s="43"/>
      <c r="BGU27" s="43"/>
      <c r="BGV27" s="43"/>
      <c r="BGW27" s="43"/>
      <c r="BGX27" s="43"/>
      <c r="BGY27" s="43"/>
      <c r="BGZ27" s="43"/>
      <c r="BHA27" s="43"/>
      <c r="BHB27" s="43"/>
      <c r="BHC27" s="43"/>
      <c r="BHD27" s="43"/>
      <c r="BHE27" s="43"/>
      <c r="BHF27" s="43"/>
      <c r="BHG27" s="43"/>
      <c r="BHH27" s="43"/>
      <c r="BHI27" s="43"/>
      <c r="BHJ27" s="43"/>
      <c r="BHK27" s="43"/>
      <c r="BHL27" s="43"/>
      <c r="BHM27" s="43"/>
      <c r="BHN27" s="43"/>
      <c r="BHO27" s="43"/>
      <c r="BHP27" s="43"/>
      <c r="BHQ27" s="43"/>
      <c r="BHR27" s="43"/>
      <c r="BHS27" s="43"/>
      <c r="BHT27" s="43"/>
      <c r="BHU27" s="43"/>
      <c r="BHV27" s="43"/>
      <c r="BHW27" s="43"/>
      <c r="BHX27" s="43"/>
      <c r="BHY27" s="43"/>
      <c r="BHZ27" s="43"/>
      <c r="BIA27" s="43"/>
      <c r="BIB27" s="43"/>
      <c r="BIC27" s="43"/>
      <c r="BID27" s="43"/>
      <c r="BIE27" s="43"/>
      <c r="BIF27" s="43"/>
      <c r="BIG27" s="43"/>
      <c r="BIH27" s="43"/>
      <c r="BII27" s="43"/>
      <c r="BIJ27" s="43"/>
      <c r="BIK27" s="43"/>
      <c r="BIL27" s="43"/>
      <c r="BIM27" s="43"/>
      <c r="BIN27" s="43"/>
      <c r="BIO27" s="43"/>
      <c r="BIP27" s="43"/>
      <c r="BIQ27" s="43"/>
      <c r="BIR27" s="43"/>
      <c r="BIS27" s="43"/>
      <c r="BIT27" s="43"/>
      <c r="BIU27" s="43"/>
      <c r="BIV27" s="43"/>
      <c r="BIW27" s="43"/>
      <c r="BIX27" s="43"/>
      <c r="BIY27" s="43"/>
      <c r="BIZ27" s="43"/>
      <c r="BJA27" s="43"/>
      <c r="BJB27" s="43"/>
      <c r="BJC27" s="43"/>
      <c r="BJD27" s="43"/>
      <c r="BJE27" s="43"/>
      <c r="BJF27" s="43"/>
      <c r="BJG27" s="43"/>
      <c r="BJH27" s="43"/>
      <c r="BJI27" s="43"/>
      <c r="BJJ27" s="43"/>
      <c r="BJK27" s="43"/>
      <c r="BJL27" s="43"/>
      <c r="BJM27" s="43"/>
      <c r="BJN27" s="43"/>
      <c r="BJO27" s="43"/>
      <c r="BJP27" s="43"/>
      <c r="BJQ27" s="43"/>
      <c r="BJR27" s="43"/>
      <c r="BJS27" s="43"/>
      <c r="BJT27" s="43"/>
      <c r="BJU27" s="43"/>
      <c r="BJV27" s="43"/>
      <c r="BJW27" s="43"/>
      <c r="BJX27" s="43"/>
      <c r="BJY27" s="43"/>
      <c r="BJZ27" s="43"/>
      <c r="BKA27" s="43"/>
      <c r="BKB27" s="43"/>
      <c r="BKC27" s="43"/>
      <c r="BKD27" s="43"/>
      <c r="BKE27" s="43"/>
      <c r="BKF27" s="43"/>
      <c r="BKG27" s="43"/>
      <c r="BKH27" s="43"/>
      <c r="BKI27" s="43"/>
      <c r="BKJ27" s="43"/>
      <c r="BKK27" s="43"/>
      <c r="BKL27" s="43"/>
      <c r="BKM27" s="43"/>
      <c r="BKN27" s="43"/>
      <c r="BKO27" s="43"/>
      <c r="BKP27" s="43"/>
      <c r="BKQ27" s="43"/>
      <c r="BKR27" s="43"/>
      <c r="BKS27" s="43"/>
      <c r="BKT27" s="43"/>
      <c r="BKU27" s="43"/>
      <c r="BKV27" s="43"/>
      <c r="BKW27" s="43"/>
      <c r="BKX27" s="43"/>
      <c r="BKY27" s="43"/>
      <c r="BKZ27" s="43"/>
      <c r="BLA27" s="43"/>
      <c r="BLB27" s="43"/>
      <c r="BLC27" s="43"/>
      <c r="BLD27" s="43"/>
      <c r="BLE27" s="43"/>
      <c r="BLF27" s="43"/>
      <c r="BLG27" s="43"/>
      <c r="BLH27" s="43"/>
      <c r="BLI27" s="43"/>
      <c r="BLJ27" s="43"/>
      <c r="BLK27" s="43"/>
      <c r="BLL27" s="43"/>
      <c r="BLM27" s="43"/>
      <c r="BLN27" s="43"/>
      <c r="BLO27" s="43"/>
      <c r="BLP27" s="43"/>
      <c r="BLQ27" s="43"/>
      <c r="BLR27" s="43"/>
      <c r="BLS27" s="43"/>
      <c r="BLT27" s="43"/>
      <c r="BLU27" s="43"/>
      <c r="BLV27" s="43"/>
      <c r="BLW27" s="43"/>
      <c r="BLX27" s="43"/>
      <c r="BLY27" s="43"/>
      <c r="BLZ27" s="43"/>
      <c r="BMA27" s="43"/>
      <c r="BMB27" s="43"/>
      <c r="BMC27" s="43"/>
      <c r="BMD27" s="43"/>
      <c r="BME27" s="43"/>
      <c r="BMF27" s="43"/>
      <c r="BMG27" s="43"/>
      <c r="BMH27" s="43"/>
      <c r="BMI27" s="43"/>
      <c r="BMJ27" s="43"/>
      <c r="BMK27" s="43"/>
      <c r="BML27" s="43"/>
      <c r="BMM27" s="43"/>
      <c r="BMN27" s="43"/>
      <c r="BMO27" s="43"/>
      <c r="BMP27" s="43"/>
      <c r="BMQ27" s="43"/>
      <c r="BMR27" s="43"/>
      <c r="BMS27" s="43"/>
      <c r="BMT27" s="43"/>
      <c r="BMU27" s="43"/>
      <c r="BMV27" s="43"/>
      <c r="BMW27" s="43"/>
      <c r="BMX27" s="43"/>
      <c r="BMY27" s="43"/>
      <c r="BMZ27" s="43"/>
      <c r="BNA27" s="43"/>
      <c r="BNB27" s="43"/>
      <c r="BNC27" s="43"/>
      <c r="BND27" s="43"/>
      <c r="BNE27" s="43"/>
      <c r="BNF27" s="43"/>
      <c r="BNG27" s="43"/>
      <c r="BNH27" s="43"/>
      <c r="BNI27" s="43"/>
      <c r="BNJ27" s="43"/>
      <c r="BNK27" s="43"/>
      <c r="BNL27" s="43"/>
      <c r="BNM27" s="43"/>
      <c r="BNN27" s="43"/>
      <c r="BNO27" s="43"/>
      <c r="BNP27" s="43"/>
      <c r="BNQ27" s="43"/>
      <c r="BNR27" s="43"/>
      <c r="BNS27" s="43"/>
      <c r="BNT27" s="43"/>
      <c r="BNU27" s="43"/>
      <c r="BNV27" s="43"/>
      <c r="BNW27" s="43"/>
      <c r="BNX27" s="43"/>
      <c r="BNY27" s="43"/>
      <c r="BNZ27" s="43"/>
      <c r="BOA27" s="43"/>
      <c r="BOB27" s="43"/>
      <c r="BOC27" s="43"/>
      <c r="BOD27" s="43"/>
      <c r="BOE27" s="43"/>
      <c r="BOF27" s="43"/>
      <c r="BOG27" s="43"/>
      <c r="BOH27" s="43"/>
      <c r="BOI27" s="43"/>
      <c r="BOJ27" s="43"/>
      <c r="BOK27" s="43"/>
      <c r="BOL27" s="43"/>
      <c r="BOM27" s="43"/>
      <c r="BON27" s="43"/>
      <c r="BOO27" s="43"/>
      <c r="BOP27" s="43"/>
      <c r="BOQ27" s="43"/>
      <c r="BOR27" s="43"/>
      <c r="BOS27" s="43"/>
      <c r="BOT27" s="43"/>
      <c r="BOU27" s="43"/>
      <c r="BOV27" s="43"/>
      <c r="BOW27" s="43"/>
      <c r="BOX27" s="43"/>
      <c r="BOY27" s="43"/>
      <c r="BOZ27" s="43"/>
      <c r="BPA27" s="43"/>
      <c r="BPB27" s="43"/>
      <c r="BPC27" s="43"/>
      <c r="BPD27" s="43"/>
      <c r="BPE27" s="43"/>
      <c r="BPF27" s="43"/>
      <c r="BPG27" s="43"/>
      <c r="BPH27" s="43"/>
      <c r="BPI27" s="43"/>
      <c r="BPJ27" s="43"/>
      <c r="BPK27" s="43"/>
      <c r="BPL27" s="43"/>
      <c r="BPM27" s="43"/>
      <c r="BPN27" s="43"/>
      <c r="BPO27" s="43"/>
      <c r="BPP27" s="43"/>
      <c r="BPQ27" s="43"/>
      <c r="BPR27" s="43"/>
      <c r="BPS27" s="43"/>
      <c r="BPT27" s="43"/>
      <c r="BPU27" s="43"/>
      <c r="BPV27" s="43"/>
      <c r="BPW27" s="43"/>
      <c r="BPX27" s="43"/>
      <c r="BPY27" s="43"/>
      <c r="BPZ27" s="43"/>
      <c r="BQA27" s="43"/>
      <c r="BQB27" s="43"/>
      <c r="BQC27" s="43"/>
      <c r="BQD27" s="43"/>
      <c r="BQE27" s="43"/>
      <c r="BQF27" s="43"/>
      <c r="BQG27" s="43"/>
      <c r="BQH27" s="43"/>
      <c r="BQI27" s="43"/>
      <c r="BQJ27" s="43"/>
      <c r="BQK27" s="43"/>
      <c r="BQL27" s="43"/>
      <c r="BQM27" s="43"/>
      <c r="BQN27" s="43"/>
      <c r="BQO27" s="43"/>
      <c r="BQP27" s="43"/>
      <c r="BQQ27" s="43"/>
      <c r="BQR27" s="43"/>
      <c r="BQS27" s="43"/>
      <c r="BQT27" s="43"/>
      <c r="BQU27" s="43"/>
      <c r="BQV27" s="43"/>
      <c r="BQW27" s="43"/>
      <c r="BQX27" s="43"/>
      <c r="BQY27" s="43"/>
      <c r="BQZ27" s="43"/>
      <c r="BRA27" s="43"/>
      <c r="BRB27" s="43"/>
      <c r="BRC27" s="43"/>
      <c r="BRD27" s="43"/>
      <c r="BRE27" s="43"/>
      <c r="BRF27" s="43"/>
      <c r="BRG27" s="43"/>
      <c r="BRH27" s="43"/>
      <c r="BRI27" s="43"/>
      <c r="BRJ27" s="43"/>
      <c r="BRK27" s="43"/>
      <c r="BRL27" s="43"/>
      <c r="BRM27" s="43"/>
      <c r="BRN27" s="43"/>
      <c r="BRO27" s="43"/>
      <c r="BRP27" s="43"/>
      <c r="BRQ27" s="43"/>
      <c r="BRR27" s="43"/>
      <c r="BRS27" s="43"/>
      <c r="BRT27" s="43"/>
      <c r="BRU27" s="43"/>
      <c r="BRV27" s="43"/>
      <c r="BRW27" s="43"/>
      <c r="BRX27" s="43"/>
      <c r="BRY27" s="43"/>
      <c r="BRZ27" s="43"/>
      <c r="BSA27" s="43"/>
      <c r="BSB27" s="43"/>
      <c r="BSC27" s="43"/>
      <c r="BSD27" s="43"/>
      <c r="BSE27" s="43"/>
      <c r="BSF27" s="43"/>
      <c r="BSG27" s="43"/>
      <c r="BSH27" s="43"/>
      <c r="BSI27" s="43"/>
      <c r="BSJ27" s="43"/>
      <c r="BSK27" s="43"/>
      <c r="BSL27" s="43"/>
      <c r="BSM27" s="43"/>
      <c r="BSN27" s="43"/>
      <c r="BSO27" s="43"/>
      <c r="BSP27" s="43"/>
      <c r="BSQ27" s="43"/>
      <c r="BSR27" s="43"/>
      <c r="BSS27" s="43"/>
      <c r="BST27" s="43"/>
      <c r="BSU27" s="43"/>
      <c r="BSV27" s="43"/>
      <c r="BSW27" s="43"/>
      <c r="BSX27" s="43"/>
      <c r="BSY27" s="43"/>
      <c r="BSZ27" s="43"/>
      <c r="BTA27" s="43"/>
      <c r="BTB27" s="43"/>
      <c r="BTC27" s="43"/>
      <c r="BTD27" s="43"/>
      <c r="BTE27" s="43"/>
      <c r="BTF27" s="43"/>
      <c r="BTG27" s="43"/>
      <c r="BTH27" s="43"/>
      <c r="BTI27" s="43"/>
      <c r="BTJ27" s="43"/>
      <c r="BTK27" s="43"/>
      <c r="BTL27" s="43"/>
      <c r="BTM27" s="43"/>
      <c r="BTN27" s="43"/>
      <c r="BTO27" s="43"/>
      <c r="BTP27" s="43"/>
      <c r="BTQ27" s="43"/>
      <c r="BTR27" s="43"/>
      <c r="BTS27" s="43"/>
      <c r="BTT27" s="43"/>
      <c r="BTU27" s="43"/>
      <c r="BTV27" s="43"/>
      <c r="BTW27" s="43"/>
      <c r="BTX27" s="43"/>
      <c r="BTY27" s="43"/>
      <c r="BTZ27" s="43"/>
      <c r="BUA27" s="43"/>
      <c r="BUB27" s="43"/>
      <c r="BUC27" s="43"/>
      <c r="BUD27" s="43"/>
      <c r="BUE27" s="43"/>
      <c r="BUF27" s="43"/>
      <c r="BUG27" s="43"/>
      <c r="BUH27" s="43"/>
      <c r="BUI27" s="43"/>
      <c r="BUJ27" s="43"/>
      <c r="BUK27" s="43"/>
      <c r="BUL27" s="43"/>
      <c r="BUM27" s="43"/>
      <c r="BUN27" s="43"/>
      <c r="BUO27" s="43"/>
      <c r="BUP27" s="43"/>
      <c r="BUQ27" s="43"/>
      <c r="BUR27" s="43"/>
      <c r="BUS27" s="43"/>
      <c r="BUT27" s="43"/>
      <c r="BUU27" s="43"/>
      <c r="BUV27" s="43"/>
      <c r="BUW27" s="43"/>
      <c r="BUX27" s="43"/>
      <c r="BUY27" s="43"/>
      <c r="BUZ27" s="43"/>
      <c r="BVA27" s="43"/>
      <c r="BVB27" s="43"/>
      <c r="BVC27" s="43"/>
      <c r="BVD27" s="43"/>
      <c r="BVE27" s="43"/>
      <c r="BVF27" s="43"/>
      <c r="BVG27" s="43"/>
      <c r="BVH27" s="43"/>
      <c r="BVI27" s="43"/>
      <c r="BVJ27" s="43"/>
      <c r="BVK27" s="43"/>
      <c r="BVL27" s="43"/>
      <c r="BVM27" s="43"/>
      <c r="BVN27" s="43"/>
      <c r="BVO27" s="43"/>
      <c r="BVP27" s="43"/>
      <c r="BVQ27" s="43"/>
      <c r="BVR27" s="43"/>
      <c r="BVS27" s="43"/>
      <c r="BVT27" s="43"/>
      <c r="BVU27" s="43"/>
      <c r="BVV27" s="43"/>
      <c r="BVW27" s="43"/>
      <c r="BVX27" s="43"/>
      <c r="BVY27" s="43"/>
      <c r="BVZ27" s="43"/>
      <c r="BWA27" s="43"/>
      <c r="BWB27" s="43"/>
      <c r="BWC27" s="43"/>
      <c r="BWD27" s="43"/>
      <c r="BWE27" s="43"/>
      <c r="BWF27" s="43"/>
      <c r="BWG27" s="43"/>
      <c r="BWH27" s="43"/>
      <c r="BWI27" s="43"/>
      <c r="BWJ27" s="43"/>
      <c r="BWK27" s="43"/>
      <c r="BWL27" s="43"/>
      <c r="BWM27" s="43"/>
      <c r="BWN27" s="43"/>
      <c r="BWO27" s="43"/>
      <c r="BWP27" s="43"/>
      <c r="BWQ27" s="43"/>
      <c r="BWR27" s="43"/>
      <c r="BWS27" s="43"/>
      <c r="BWT27" s="43"/>
      <c r="BWU27" s="43"/>
      <c r="BWV27" s="43"/>
      <c r="BWW27" s="43"/>
      <c r="BWX27" s="43"/>
      <c r="BWY27" s="43"/>
      <c r="BWZ27" s="43"/>
      <c r="BXA27" s="43"/>
      <c r="BXB27" s="43"/>
      <c r="BXC27" s="43"/>
      <c r="BXD27" s="43"/>
      <c r="BXE27" s="43"/>
      <c r="BXF27" s="43"/>
      <c r="BXG27" s="43"/>
      <c r="BXH27" s="43"/>
      <c r="BXI27" s="43"/>
      <c r="BXJ27" s="43"/>
      <c r="BXK27" s="43"/>
      <c r="BXL27" s="43"/>
      <c r="BXM27" s="43"/>
      <c r="BXN27" s="43"/>
      <c r="BXO27" s="43"/>
      <c r="BXP27" s="43"/>
      <c r="BXQ27" s="43"/>
      <c r="BXR27" s="43"/>
      <c r="BXS27" s="43"/>
      <c r="BXT27" s="43"/>
      <c r="BXU27" s="43"/>
      <c r="BXV27" s="43"/>
      <c r="BXW27" s="43"/>
      <c r="BXX27" s="43"/>
      <c r="BXY27" s="43"/>
      <c r="BXZ27" s="43"/>
      <c r="BYA27" s="43"/>
      <c r="BYB27" s="43"/>
      <c r="BYC27" s="43"/>
      <c r="BYD27" s="43"/>
      <c r="BYE27" s="43"/>
      <c r="BYF27" s="43"/>
      <c r="BYG27" s="43"/>
      <c r="BYH27" s="43"/>
      <c r="BYI27" s="43"/>
      <c r="BYJ27" s="43"/>
      <c r="BYK27" s="43"/>
      <c r="BYL27" s="43"/>
      <c r="BYM27" s="43"/>
      <c r="BYN27" s="43"/>
      <c r="BYO27" s="43"/>
      <c r="BYP27" s="43"/>
      <c r="BYQ27" s="43"/>
      <c r="BYR27" s="43"/>
      <c r="BYS27" s="43"/>
      <c r="BYT27" s="43"/>
      <c r="BYU27" s="43"/>
      <c r="BYV27" s="43"/>
      <c r="BYW27" s="43"/>
      <c r="BYX27" s="43"/>
      <c r="BYY27" s="43"/>
      <c r="BYZ27" s="43"/>
      <c r="BZA27" s="43"/>
      <c r="BZB27" s="43"/>
      <c r="BZC27" s="43"/>
      <c r="BZD27" s="43"/>
      <c r="BZE27" s="43"/>
      <c r="BZF27" s="43"/>
      <c r="BZG27" s="43"/>
      <c r="BZH27" s="43"/>
      <c r="BZI27" s="43"/>
      <c r="BZJ27" s="43"/>
      <c r="BZK27" s="43"/>
      <c r="BZL27" s="43"/>
      <c r="BZM27" s="43"/>
      <c r="BZN27" s="43"/>
      <c r="BZO27" s="43"/>
      <c r="BZP27" s="43"/>
      <c r="BZQ27" s="43"/>
      <c r="BZR27" s="43"/>
      <c r="BZS27" s="43"/>
      <c r="BZT27" s="43"/>
      <c r="BZU27" s="43"/>
      <c r="BZV27" s="43"/>
      <c r="BZW27" s="43"/>
      <c r="BZX27" s="43"/>
      <c r="BZY27" s="43"/>
      <c r="BZZ27" s="43"/>
      <c r="CAA27" s="43"/>
      <c r="CAB27" s="43"/>
      <c r="CAC27" s="43"/>
      <c r="CAD27" s="43"/>
      <c r="CAE27" s="43"/>
      <c r="CAF27" s="43"/>
      <c r="CAG27" s="43"/>
      <c r="CAH27" s="43"/>
      <c r="CAI27" s="43"/>
      <c r="CAJ27" s="43"/>
      <c r="CAK27" s="43"/>
      <c r="CAL27" s="43"/>
      <c r="CAM27" s="43"/>
      <c r="CAN27" s="43"/>
      <c r="CAO27" s="43"/>
      <c r="CAP27" s="43"/>
      <c r="CAQ27" s="43"/>
      <c r="CAR27" s="43"/>
      <c r="CAS27" s="43"/>
      <c r="CAT27" s="43"/>
      <c r="CAU27" s="43"/>
      <c r="CAV27" s="43"/>
      <c r="CAW27" s="43"/>
      <c r="CAX27" s="43"/>
      <c r="CAY27" s="43"/>
      <c r="CAZ27" s="43"/>
      <c r="CBA27" s="43"/>
      <c r="CBB27" s="43"/>
      <c r="CBC27" s="43"/>
      <c r="CBD27" s="43"/>
      <c r="CBE27" s="43"/>
      <c r="CBF27" s="43"/>
      <c r="CBG27" s="43"/>
      <c r="CBH27" s="43"/>
      <c r="CBI27" s="43"/>
      <c r="CBJ27" s="43"/>
      <c r="CBK27" s="43"/>
      <c r="CBL27" s="43"/>
      <c r="CBM27" s="43"/>
      <c r="CBN27" s="43"/>
      <c r="CBO27" s="43"/>
      <c r="CBP27" s="43"/>
      <c r="CBQ27" s="43"/>
      <c r="CBR27" s="43"/>
      <c r="CBS27" s="43"/>
      <c r="CBT27" s="43"/>
      <c r="CBU27" s="43"/>
      <c r="CBV27" s="43"/>
      <c r="CBW27" s="43"/>
      <c r="CBX27" s="43"/>
      <c r="CBY27" s="43"/>
      <c r="CBZ27" s="43"/>
      <c r="CCA27" s="43"/>
      <c r="CCB27" s="43"/>
      <c r="CCC27" s="43"/>
      <c r="CCD27" s="43"/>
      <c r="CCE27" s="43"/>
      <c r="CCF27" s="43"/>
      <c r="CCG27" s="43"/>
      <c r="CCH27" s="43"/>
      <c r="CCI27" s="43"/>
      <c r="CCJ27" s="43"/>
      <c r="CCK27" s="43"/>
      <c r="CCL27" s="43"/>
      <c r="CCM27" s="43"/>
      <c r="CCN27" s="43"/>
      <c r="CCO27" s="43"/>
      <c r="CCP27" s="43"/>
      <c r="CCQ27" s="43"/>
      <c r="CCR27" s="43"/>
      <c r="CCS27" s="43"/>
      <c r="CCT27" s="43"/>
      <c r="CCU27" s="43"/>
      <c r="CCV27" s="43"/>
      <c r="CCW27" s="43"/>
      <c r="CCX27" s="43"/>
      <c r="CCY27" s="43"/>
      <c r="CCZ27" s="43"/>
      <c r="CDA27" s="43"/>
      <c r="CDB27" s="43"/>
      <c r="CDC27" s="43"/>
      <c r="CDD27" s="43"/>
      <c r="CDE27" s="43"/>
      <c r="CDF27" s="43"/>
      <c r="CDG27" s="43"/>
      <c r="CDH27" s="43"/>
      <c r="CDI27" s="43"/>
      <c r="CDJ27" s="43"/>
      <c r="CDK27" s="43"/>
      <c r="CDL27" s="43"/>
      <c r="CDM27" s="43"/>
      <c r="CDN27" s="43"/>
      <c r="CDO27" s="43"/>
      <c r="CDP27" s="43"/>
      <c r="CDQ27" s="43"/>
      <c r="CDR27" s="43"/>
      <c r="CDS27" s="43"/>
      <c r="CDT27" s="43"/>
      <c r="CDU27" s="43"/>
      <c r="CDV27" s="43"/>
      <c r="CDW27" s="43"/>
      <c r="CDX27" s="43"/>
      <c r="CDY27" s="43"/>
      <c r="CDZ27" s="43"/>
      <c r="CEA27" s="43"/>
      <c r="CEB27" s="43"/>
      <c r="CEC27" s="43"/>
      <c r="CED27" s="43"/>
      <c r="CEE27" s="43"/>
      <c r="CEF27" s="43"/>
      <c r="CEG27" s="43"/>
      <c r="CEH27" s="43"/>
      <c r="CEI27" s="43"/>
      <c r="CEJ27" s="43"/>
      <c r="CEK27" s="43"/>
      <c r="CEL27" s="43"/>
      <c r="CEM27" s="43"/>
      <c r="CEN27" s="43"/>
      <c r="CEO27" s="43"/>
      <c r="CEP27" s="43"/>
      <c r="CEQ27" s="43"/>
      <c r="CER27" s="43"/>
      <c r="CES27" s="43"/>
      <c r="CET27" s="43"/>
      <c r="CEU27" s="43"/>
      <c r="CEV27" s="43"/>
      <c r="CEW27" s="43"/>
      <c r="CEX27" s="43"/>
      <c r="CEY27" s="43"/>
      <c r="CEZ27" s="43"/>
      <c r="CFA27" s="43"/>
      <c r="CFB27" s="43"/>
      <c r="CFC27" s="43"/>
      <c r="CFD27" s="43"/>
      <c r="CFE27" s="43"/>
      <c r="CFF27" s="43"/>
      <c r="CFG27" s="43"/>
      <c r="CFH27" s="43"/>
      <c r="CFI27" s="43"/>
      <c r="CFJ27" s="43"/>
      <c r="CFK27" s="43"/>
      <c r="CFL27" s="43"/>
      <c r="CFM27" s="43"/>
      <c r="CFN27" s="43"/>
      <c r="CFO27" s="43"/>
      <c r="CFP27" s="43"/>
      <c r="CFQ27" s="43"/>
      <c r="CFR27" s="43"/>
      <c r="CFS27" s="43"/>
      <c r="CFT27" s="43"/>
      <c r="CFU27" s="43"/>
      <c r="CFV27" s="43"/>
      <c r="CFW27" s="43"/>
      <c r="CFX27" s="43"/>
      <c r="CFY27" s="43"/>
      <c r="CFZ27" s="43"/>
      <c r="CGA27" s="43"/>
      <c r="CGB27" s="43"/>
      <c r="CGC27" s="43"/>
      <c r="CGD27" s="43"/>
      <c r="CGE27" s="43"/>
      <c r="CGF27" s="43"/>
      <c r="CGG27" s="43"/>
      <c r="CGH27" s="43"/>
      <c r="CGI27" s="43"/>
      <c r="CGJ27" s="43"/>
      <c r="CGK27" s="43"/>
      <c r="CGL27" s="43"/>
      <c r="CGM27" s="43"/>
      <c r="CGN27" s="43"/>
      <c r="CGO27" s="43"/>
      <c r="CGP27" s="43"/>
      <c r="CGQ27" s="43"/>
      <c r="CGR27" s="43"/>
      <c r="CGS27" s="43"/>
      <c r="CGT27" s="43"/>
      <c r="CGU27" s="43"/>
      <c r="CGV27" s="43"/>
      <c r="CGW27" s="43"/>
      <c r="CGX27" s="43"/>
      <c r="CGY27" s="43"/>
      <c r="CGZ27" s="43"/>
      <c r="CHA27" s="43"/>
      <c r="CHB27" s="43"/>
      <c r="CHC27" s="43"/>
      <c r="CHD27" s="43"/>
      <c r="CHE27" s="43"/>
      <c r="CHF27" s="43"/>
      <c r="CHG27" s="43"/>
      <c r="CHH27" s="43"/>
      <c r="CHI27" s="43"/>
      <c r="CHJ27" s="43"/>
      <c r="CHK27" s="43"/>
      <c r="CHL27" s="43"/>
      <c r="CHM27" s="43"/>
      <c r="CHN27" s="43"/>
      <c r="CHO27" s="43"/>
      <c r="CHP27" s="43"/>
      <c r="CHQ27" s="43"/>
      <c r="CHR27" s="43"/>
      <c r="CHS27" s="43"/>
      <c r="CHT27" s="43"/>
      <c r="CHU27" s="43"/>
      <c r="CHV27" s="43"/>
      <c r="CHW27" s="43"/>
      <c r="CHX27" s="43"/>
      <c r="CHY27" s="43"/>
      <c r="CHZ27" s="43"/>
      <c r="CIA27" s="43"/>
      <c r="CIB27" s="43"/>
      <c r="CIC27" s="43"/>
      <c r="CID27" s="43"/>
      <c r="CIE27" s="43"/>
      <c r="CIF27" s="43"/>
      <c r="CIG27" s="43"/>
      <c r="CIH27" s="43"/>
      <c r="CII27" s="43"/>
      <c r="CIJ27" s="43"/>
      <c r="CIK27" s="43"/>
      <c r="CIL27" s="43"/>
      <c r="CIM27" s="43"/>
      <c r="CIN27" s="43"/>
      <c r="CIO27" s="43"/>
      <c r="CIP27" s="43"/>
      <c r="CIQ27" s="43"/>
      <c r="CIR27" s="43"/>
      <c r="CIS27" s="43"/>
      <c r="CIT27" s="43"/>
      <c r="CIU27" s="43"/>
      <c r="CIV27" s="43"/>
      <c r="CIW27" s="43"/>
      <c r="CIX27" s="43"/>
      <c r="CIY27" s="43"/>
      <c r="CIZ27" s="43"/>
      <c r="CJA27" s="43"/>
      <c r="CJB27" s="43"/>
      <c r="CJC27" s="43"/>
      <c r="CJD27" s="43"/>
      <c r="CJE27" s="43"/>
      <c r="CJF27" s="43"/>
      <c r="CJG27" s="43"/>
      <c r="CJH27" s="43"/>
      <c r="CJI27" s="43"/>
      <c r="CJJ27" s="43"/>
      <c r="CJK27" s="43"/>
      <c r="CJL27" s="43"/>
      <c r="CJM27" s="43"/>
      <c r="CJN27" s="43"/>
      <c r="CJO27" s="43"/>
      <c r="CJP27" s="43"/>
      <c r="CJQ27" s="43"/>
      <c r="CJR27" s="43"/>
      <c r="CJS27" s="43"/>
      <c r="CJT27" s="43"/>
      <c r="CJU27" s="43"/>
      <c r="CJV27" s="43"/>
      <c r="CJW27" s="43"/>
      <c r="CJX27" s="43"/>
      <c r="CJY27" s="43"/>
      <c r="CJZ27" s="43"/>
      <c r="CKA27" s="43"/>
      <c r="CKB27" s="43"/>
      <c r="CKC27" s="43"/>
      <c r="CKD27" s="43"/>
      <c r="CKE27" s="43"/>
      <c r="CKF27" s="43"/>
      <c r="CKG27" s="43"/>
      <c r="CKH27" s="43"/>
      <c r="CKI27" s="43"/>
      <c r="CKJ27" s="43"/>
      <c r="CKK27" s="43"/>
      <c r="CKL27" s="43"/>
      <c r="CKM27" s="43"/>
      <c r="CKN27" s="43"/>
      <c r="CKO27" s="43"/>
      <c r="CKP27" s="43"/>
      <c r="CKQ27" s="43"/>
      <c r="CKR27" s="43"/>
      <c r="CKS27" s="43"/>
      <c r="CKT27" s="43"/>
      <c r="CKU27" s="43"/>
      <c r="CKV27" s="43"/>
      <c r="CKW27" s="43"/>
      <c r="CKX27" s="43"/>
      <c r="CKY27" s="43"/>
      <c r="CKZ27" s="43"/>
      <c r="CLA27" s="43"/>
      <c r="CLB27" s="43"/>
      <c r="CLC27" s="43"/>
      <c r="CLD27" s="43"/>
      <c r="CLE27" s="43"/>
      <c r="CLF27" s="43"/>
      <c r="CLG27" s="43"/>
      <c r="CLH27" s="43"/>
      <c r="CLI27" s="43"/>
      <c r="CLJ27" s="43"/>
      <c r="CLK27" s="43"/>
      <c r="CLL27" s="43"/>
      <c r="CLM27" s="43"/>
      <c r="CLN27" s="43"/>
      <c r="CLO27" s="43"/>
      <c r="CLP27" s="43"/>
      <c r="CLQ27" s="43"/>
      <c r="CLR27" s="43"/>
      <c r="CLS27" s="43"/>
      <c r="CLT27" s="43"/>
      <c r="CLU27" s="43"/>
      <c r="CLV27" s="43"/>
      <c r="CLW27" s="43"/>
      <c r="CLX27" s="43"/>
      <c r="CLY27" s="43"/>
      <c r="CLZ27" s="43"/>
      <c r="CMA27" s="43"/>
      <c r="CMB27" s="43"/>
      <c r="CMC27" s="43"/>
      <c r="CMD27" s="43"/>
      <c r="CME27" s="43"/>
      <c r="CMF27" s="43"/>
      <c r="CMG27" s="43"/>
      <c r="CMH27" s="43"/>
      <c r="CMI27" s="43"/>
      <c r="CMJ27" s="43"/>
      <c r="CMK27" s="43"/>
      <c r="CML27" s="43"/>
      <c r="CMM27" s="43"/>
      <c r="CMN27" s="43"/>
      <c r="CMO27" s="43"/>
      <c r="CMP27" s="43"/>
      <c r="CMQ27" s="43"/>
      <c r="CMR27" s="43"/>
      <c r="CMS27" s="43"/>
      <c r="CMT27" s="43"/>
      <c r="CMU27" s="43"/>
      <c r="CMV27" s="43"/>
      <c r="CMW27" s="43"/>
      <c r="CMX27" s="43"/>
      <c r="CMY27" s="43"/>
      <c r="CMZ27" s="43"/>
      <c r="CNA27" s="43"/>
      <c r="CNB27" s="43"/>
      <c r="CNC27" s="43"/>
      <c r="CND27" s="43"/>
      <c r="CNE27" s="43"/>
      <c r="CNF27" s="43"/>
      <c r="CNG27" s="43"/>
      <c r="CNH27" s="43"/>
      <c r="CNI27" s="43"/>
      <c r="CNJ27" s="43"/>
      <c r="CNK27" s="43"/>
      <c r="CNL27" s="43"/>
      <c r="CNM27" s="43"/>
      <c r="CNN27" s="43"/>
      <c r="CNO27" s="43"/>
      <c r="CNP27" s="43"/>
      <c r="CNQ27" s="43"/>
      <c r="CNR27" s="43"/>
      <c r="CNS27" s="43"/>
      <c r="CNT27" s="43"/>
      <c r="CNU27" s="43"/>
      <c r="CNV27" s="43"/>
      <c r="CNW27" s="43"/>
      <c r="CNX27" s="43"/>
      <c r="CNY27" s="43"/>
      <c r="CNZ27" s="43"/>
      <c r="COA27" s="43"/>
      <c r="COB27" s="43"/>
      <c r="COC27" s="43"/>
      <c r="COD27" s="43"/>
      <c r="COE27" s="43"/>
      <c r="COF27" s="43"/>
      <c r="COG27" s="43"/>
      <c r="COH27" s="43"/>
      <c r="COI27" s="43"/>
      <c r="COJ27" s="43"/>
      <c r="COK27" s="43"/>
      <c r="COL27" s="43"/>
      <c r="COM27" s="43"/>
      <c r="CON27" s="43"/>
      <c r="COO27" s="43"/>
      <c r="COP27" s="43"/>
      <c r="COQ27" s="43"/>
      <c r="COR27" s="43"/>
      <c r="COS27" s="43"/>
      <c r="COT27" s="43"/>
      <c r="COU27" s="43"/>
      <c r="COV27" s="43"/>
      <c r="COW27" s="43"/>
      <c r="COX27" s="43"/>
      <c r="COY27" s="43"/>
      <c r="COZ27" s="43"/>
      <c r="CPA27" s="43"/>
      <c r="CPB27" s="43"/>
      <c r="CPC27" s="43"/>
      <c r="CPD27" s="43"/>
      <c r="CPE27" s="43"/>
      <c r="CPF27" s="43"/>
      <c r="CPG27" s="43"/>
      <c r="CPH27" s="43"/>
      <c r="CPI27" s="43"/>
      <c r="CPJ27" s="43"/>
      <c r="CPK27" s="43"/>
      <c r="CPL27" s="43"/>
      <c r="CPM27" s="43"/>
      <c r="CPN27" s="43"/>
      <c r="CPO27" s="43"/>
      <c r="CPP27" s="43"/>
      <c r="CPQ27" s="43"/>
      <c r="CPR27" s="43"/>
      <c r="CPS27" s="43"/>
      <c r="CPT27" s="43"/>
      <c r="CPU27" s="43"/>
      <c r="CPV27" s="43"/>
      <c r="CPW27" s="43"/>
      <c r="CPX27" s="43"/>
      <c r="CPY27" s="43"/>
      <c r="CPZ27" s="43"/>
      <c r="CQA27" s="43"/>
      <c r="CQB27" s="43"/>
      <c r="CQC27" s="43"/>
      <c r="CQD27" s="43"/>
      <c r="CQE27" s="43"/>
      <c r="CQF27" s="43"/>
      <c r="CQG27" s="43"/>
      <c r="CQH27" s="43"/>
      <c r="CQI27" s="43"/>
      <c r="CQJ27" s="43"/>
      <c r="CQK27" s="43"/>
      <c r="CQL27" s="43"/>
      <c r="CQM27" s="43"/>
      <c r="CQN27" s="43"/>
      <c r="CQO27" s="43"/>
      <c r="CQP27" s="43"/>
      <c r="CQQ27" s="43"/>
      <c r="CQR27" s="43"/>
      <c r="CQS27" s="43"/>
      <c r="CQT27" s="43"/>
      <c r="CQU27" s="43"/>
      <c r="CQV27" s="43"/>
      <c r="CQW27" s="43"/>
      <c r="CQX27" s="43"/>
      <c r="CQY27" s="43"/>
      <c r="CQZ27" s="43"/>
      <c r="CRA27" s="43"/>
      <c r="CRB27" s="43"/>
      <c r="CRC27" s="43"/>
      <c r="CRD27" s="43"/>
      <c r="CRE27" s="43"/>
      <c r="CRF27" s="43"/>
      <c r="CRG27" s="43"/>
      <c r="CRH27" s="43"/>
      <c r="CRI27" s="43"/>
      <c r="CRJ27" s="43"/>
      <c r="CRK27" s="43"/>
      <c r="CRL27" s="43"/>
      <c r="CRM27" s="43"/>
      <c r="CRN27" s="43"/>
      <c r="CRO27" s="43"/>
      <c r="CRP27" s="43"/>
      <c r="CRQ27" s="43"/>
      <c r="CRR27" s="43"/>
      <c r="CRS27" s="43"/>
      <c r="CRT27" s="43"/>
      <c r="CRU27" s="43"/>
      <c r="CRV27" s="43"/>
      <c r="CRW27" s="43"/>
      <c r="CRX27" s="43"/>
      <c r="CRY27" s="43"/>
      <c r="CRZ27" s="43"/>
      <c r="CSA27" s="43"/>
      <c r="CSB27" s="43"/>
      <c r="CSC27" s="43"/>
      <c r="CSD27" s="43"/>
      <c r="CSE27" s="43"/>
      <c r="CSF27" s="43"/>
      <c r="CSG27" s="43"/>
      <c r="CSH27" s="43"/>
      <c r="CSI27" s="43"/>
      <c r="CSJ27" s="43"/>
      <c r="CSK27" s="43"/>
      <c r="CSL27" s="43"/>
      <c r="CSM27" s="43"/>
      <c r="CSN27" s="43"/>
      <c r="CSO27" s="43"/>
      <c r="CSP27" s="43"/>
      <c r="CSQ27" s="43"/>
      <c r="CSR27" s="43"/>
      <c r="CSS27" s="43"/>
      <c r="CST27" s="43"/>
      <c r="CSU27" s="43"/>
      <c r="CSV27" s="43"/>
      <c r="CSW27" s="43"/>
      <c r="CSX27" s="43"/>
      <c r="CSY27" s="43"/>
      <c r="CSZ27" s="43"/>
      <c r="CTA27" s="43"/>
      <c r="CTB27" s="43"/>
      <c r="CTC27" s="43"/>
      <c r="CTD27" s="43"/>
      <c r="CTE27" s="43"/>
      <c r="CTF27" s="43"/>
      <c r="CTG27" s="43"/>
      <c r="CTH27" s="43"/>
      <c r="CTI27" s="43"/>
      <c r="CTJ27" s="43"/>
      <c r="CTK27" s="43"/>
      <c r="CTL27" s="43"/>
      <c r="CTM27" s="43"/>
      <c r="CTN27" s="43"/>
      <c r="CTO27" s="43"/>
      <c r="CTP27" s="43"/>
      <c r="CTQ27" s="43"/>
      <c r="CTR27" s="43"/>
      <c r="CTS27" s="43"/>
      <c r="CTT27" s="43"/>
      <c r="CTU27" s="43"/>
      <c r="CTV27" s="43"/>
      <c r="CTW27" s="43"/>
      <c r="CTX27" s="43"/>
      <c r="CTY27" s="43"/>
      <c r="CTZ27" s="43"/>
      <c r="CUA27" s="43"/>
      <c r="CUB27" s="43"/>
      <c r="CUC27" s="43"/>
      <c r="CUD27" s="43"/>
      <c r="CUE27" s="43"/>
      <c r="CUF27" s="43"/>
      <c r="CUG27" s="43"/>
      <c r="CUH27" s="43"/>
      <c r="CUI27" s="43"/>
      <c r="CUJ27" s="43"/>
      <c r="CUK27" s="43"/>
      <c r="CUL27" s="43"/>
      <c r="CUM27" s="43"/>
      <c r="CUN27" s="43"/>
      <c r="CUO27" s="43"/>
      <c r="CUP27" s="43"/>
      <c r="CUQ27" s="43"/>
      <c r="CUR27" s="43"/>
      <c r="CUS27" s="43"/>
      <c r="CUT27" s="43"/>
      <c r="CUU27" s="43"/>
      <c r="CUV27" s="43"/>
      <c r="CUW27" s="43"/>
      <c r="CUX27" s="43"/>
      <c r="CUY27" s="43"/>
      <c r="CUZ27" s="43"/>
      <c r="CVA27" s="43"/>
      <c r="CVB27" s="43"/>
      <c r="CVC27" s="43"/>
      <c r="CVD27" s="43"/>
      <c r="CVE27" s="43"/>
      <c r="CVF27" s="43"/>
      <c r="CVG27" s="43"/>
      <c r="CVH27" s="43"/>
      <c r="CVI27" s="43"/>
      <c r="CVJ27" s="43"/>
      <c r="CVK27" s="43"/>
      <c r="CVL27" s="43"/>
      <c r="CVM27" s="43"/>
      <c r="CVN27" s="43"/>
      <c r="CVO27" s="43"/>
      <c r="CVP27" s="43"/>
      <c r="CVQ27" s="43"/>
      <c r="CVR27" s="43"/>
      <c r="CVS27" s="43"/>
      <c r="CVT27" s="43"/>
      <c r="CVU27" s="43"/>
      <c r="CVV27" s="43"/>
      <c r="CVW27" s="43"/>
      <c r="CVX27" s="43"/>
      <c r="CVY27" s="43"/>
      <c r="CVZ27" s="43"/>
      <c r="CWA27" s="43"/>
      <c r="CWB27" s="43"/>
      <c r="CWC27" s="43"/>
      <c r="CWD27" s="43"/>
      <c r="CWE27" s="43"/>
      <c r="CWF27" s="43"/>
      <c r="CWG27" s="43"/>
      <c r="CWH27" s="43"/>
      <c r="CWI27" s="43"/>
      <c r="CWJ27" s="43"/>
      <c r="CWK27" s="43"/>
      <c r="CWL27" s="43"/>
      <c r="CWM27" s="43"/>
      <c r="CWN27" s="43"/>
      <c r="CWO27" s="43"/>
      <c r="CWP27" s="43"/>
      <c r="CWQ27" s="43"/>
      <c r="CWR27" s="43"/>
      <c r="CWS27" s="43"/>
      <c r="CWT27" s="43"/>
      <c r="CWU27" s="43"/>
      <c r="CWV27" s="43"/>
      <c r="CWW27" s="43"/>
      <c r="CWX27" s="43"/>
      <c r="CWY27" s="43"/>
      <c r="CWZ27" s="43"/>
      <c r="CXA27" s="43"/>
      <c r="CXB27" s="43"/>
      <c r="CXC27" s="43"/>
      <c r="CXD27" s="43"/>
      <c r="CXE27" s="43"/>
      <c r="CXF27" s="43"/>
      <c r="CXG27" s="43"/>
      <c r="CXH27" s="43"/>
      <c r="CXI27" s="43"/>
      <c r="CXJ27" s="43"/>
      <c r="CXK27" s="43"/>
      <c r="CXL27" s="43"/>
      <c r="CXM27" s="43"/>
      <c r="CXN27" s="43"/>
      <c r="CXO27" s="43"/>
      <c r="CXP27" s="43"/>
      <c r="CXQ27" s="43"/>
      <c r="CXR27" s="43"/>
      <c r="CXS27" s="43"/>
      <c r="CXT27" s="43"/>
      <c r="CXU27" s="43"/>
      <c r="CXV27" s="43"/>
      <c r="CXW27" s="43"/>
      <c r="CXX27" s="43"/>
      <c r="CXY27" s="43"/>
      <c r="CXZ27" s="43"/>
      <c r="CYA27" s="43"/>
      <c r="CYB27" s="43"/>
      <c r="CYC27" s="43"/>
      <c r="CYD27" s="43"/>
      <c r="CYE27" s="43"/>
      <c r="CYF27" s="43"/>
      <c r="CYG27" s="43"/>
      <c r="CYH27" s="43"/>
      <c r="CYI27" s="43"/>
      <c r="CYJ27" s="43"/>
      <c r="CYK27" s="43"/>
      <c r="CYL27" s="43"/>
      <c r="CYM27" s="43"/>
      <c r="CYN27" s="43"/>
      <c r="CYO27" s="43"/>
      <c r="CYP27" s="43"/>
      <c r="CYQ27" s="43"/>
      <c r="CYR27" s="43"/>
      <c r="CYS27" s="43"/>
      <c r="CYT27" s="43"/>
      <c r="CYU27" s="43"/>
      <c r="CYV27" s="43"/>
      <c r="CYW27" s="43"/>
      <c r="CYX27" s="43"/>
      <c r="CYY27" s="43"/>
      <c r="CYZ27" s="43"/>
      <c r="CZA27" s="43"/>
      <c r="CZB27" s="43"/>
      <c r="CZC27" s="43"/>
      <c r="CZD27" s="43"/>
      <c r="CZE27" s="43"/>
      <c r="CZF27" s="43"/>
      <c r="CZG27" s="43"/>
      <c r="CZH27" s="43"/>
      <c r="CZI27" s="43"/>
      <c r="CZJ27" s="43"/>
      <c r="CZK27" s="43"/>
      <c r="CZL27" s="43"/>
      <c r="CZM27" s="43"/>
      <c r="CZN27" s="43"/>
      <c r="CZO27" s="43"/>
      <c r="CZP27" s="43"/>
      <c r="CZQ27" s="43"/>
      <c r="CZR27" s="43"/>
      <c r="CZS27" s="43"/>
      <c r="CZT27" s="43"/>
      <c r="CZU27" s="43"/>
      <c r="CZV27" s="43"/>
      <c r="CZW27" s="43"/>
      <c r="CZX27" s="43"/>
      <c r="CZY27" s="43"/>
      <c r="CZZ27" s="43"/>
      <c r="DAA27" s="43"/>
      <c r="DAB27" s="43"/>
      <c r="DAC27" s="43"/>
      <c r="DAD27" s="43"/>
      <c r="DAE27" s="43"/>
      <c r="DAF27" s="43"/>
      <c r="DAG27" s="43"/>
      <c r="DAH27" s="43"/>
      <c r="DAI27" s="43"/>
      <c r="DAJ27" s="43"/>
      <c r="DAK27" s="43"/>
      <c r="DAL27" s="43"/>
      <c r="DAM27" s="43"/>
      <c r="DAN27" s="43"/>
      <c r="DAO27" s="43"/>
      <c r="DAP27" s="43"/>
      <c r="DAQ27" s="43"/>
      <c r="DAR27" s="43"/>
      <c r="DAS27" s="43"/>
      <c r="DAT27" s="43"/>
      <c r="DAU27" s="43"/>
      <c r="DAV27" s="43"/>
      <c r="DAW27" s="43"/>
      <c r="DAX27" s="43"/>
      <c r="DAY27" s="43"/>
      <c r="DAZ27" s="43"/>
      <c r="DBA27" s="43"/>
      <c r="DBB27" s="43"/>
      <c r="DBC27" s="43"/>
      <c r="DBD27" s="43"/>
      <c r="DBE27" s="43"/>
      <c r="DBF27" s="43"/>
      <c r="DBG27" s="43"/>
      <c r="DBH27" s="43"/>
      <c r="DBI27" s="43"/>
      <c r="DBJ27" s="43"/>
      <c r="DBK27" s="43"/>
      <c r="DBL27" s="43"/>
      <c r="DBM27" s="43"/>
      <c r="DBN27" s="43"/>
      <c r="DBO27" s="43"/>
      <c r="DBP27" s="43"/>
      <c r="DBQ27" s="43"/>
      <c r="DBR27" s="43"/>
      <c r="DBS27" s="43"/>
      <c r="DBT27" s="43"/>
      <c r="DBU27" s="43"/>
      <c r="DBV27" s="43"/>
      <c r="DBW27" s="43"/>
      <c r="DBX27" s="43"/>
      <c r="DBY27" s="43"/>
      <c r="DBZ27" s="43"/>
      <c r="DCA27" s="43"/>
      <c r="DCB27" s="43"/>
      <c r="DCC27" s="43"/>
      <c r="DCD27" s="43"/>
      <c r="DCE27" s="43"/>
      <c r="DCF27" s="43"/>
      <c r="DCG27" s="43"/>
      <c r="DCH27" s="43"/>
      <c r="DCI27" s="43"/>
      <c r="DCJ27" s="43"/>
      <c r="DCK27" s="43"/>
      <c r="DCL27" s="43"/>
      <c r="DCM27" s="43"/>
      <c r="DCN27" s="43"/>
      <c r="DCO27" s="43"/>
      <c r="DCP27" s="43"/>
      <c r="DCQ27" s="43"/>
      <c r="DCR27" s="43"/>
      <c r="DCS27" s="43"/>
      <c r="DCT27" s="43"/>
      <c r="DCU27" s="43"/>
      <c r="DCV27" s="43"/>
      <c r="DCW27" s="43"/>
      <c r="DCX27" s="43"/>
      <c r="DCY27" s="43"/>
      <c r="DCZ27" s="43"/>
      <c r="DDA27" s="43"/>
      <c r="DDB27" s="43"/>
      <c r="DDC27" s="43"/>
      <c r="DDD27" s="43"/>
      <c r="DDE27" s="43"/>
      <c r="DDF27" s="43"/>
      <c r="DDG27" s="43"/>
      <c r="DDH27" s="43"/>
      <c r="DDI27" s="43"/>
      <c r="DDJ27" s="43"/>
      <c r="DDK27" s="43"/>
      <c r="DDL27" s="43"/>
      <c r="DDM27" s="43"/>
      <c r="DDN27" s="43"/>
      <c r="DDO27" s="43"/>
      <c r="DDP27" s="43"/>
      <c r="DDQ27" s="43"/>
      <c r="DDR27" s="43"/>
      <c r="DDS27" s="43"/>
      <c r="DDT27" s="43"/>
      <c r="DDU27" s="43"/>
      <c r="DDV27" s="43"/>
      <c r="DDW27" s="43"/>
      <c r="DDX27" s="43"/>
      <c r="DDY27" s="43"/>
      <c r="DDZ27" s="43"/>
      <c r="DEA27" s="43"/>
      <c r="DEB27" s="43"/>
      <c r="DEC27" s="43"/>
      <c r="DED27" s="43"/>
      <c r="DEE27" s="43"/>
      <c r="DEF27" s="43"/>
      <c r="DEG27" s="43"/>
      <c r="DEH27" s="43"/>
      <c r="DEI27" s="43"/>
      <c r="DEJ27" s="43"/>
      <c r="DEK27" s="43"/>
      <c r="DEL27" s="43"/>
      <c r="DEM27" s="43"/>
      <c r="DEN27" s="43"/>
      <c r="DEO27" s="43"/>
      <c r="DEP27" s="43"/>
      <c r="DEQ27" s="43"/>
      <c r="DER27" s="43"/>
      <c r="DES27" s="43"/>
      <c r="DET27" s="43"/>
      <c r="DEU27" s="43"/>
      <c r="DEV27" s="43"/>
      <c r="DEW27" s="43"/>
      <c r="DEX27" s="43"/>
      <c r="DEY27" s="43"/>
      <c r="DEZ27" s="43"/>
      <c r="DFA27" s="43"/>
      <c r="DFB27" s="43"/>
      <c r="DFC27" s="43"/>
      <c r="DFD27" s="43"/>
      <c r="DFE27" s="43"/>
      <c r="DFF27" s="43"/>
      <c r="DFG27" s="43"/>
      <c r="DFH27" s="43"/>
      <c r="DFI27" s="43"/>
      <c r="DFJ27" s="43"/>
      <c r="DFK27" s="43"/>
      <c r="DFL27" s="43"/>
      <c r="DFM27" s="43"/>
      <c r="DFN27" s="43"/>
      <c r="DFO27" s="43"/>
      <c r="DFP27" s="43"/>
      <c r="DFQ27" s="43"/>
      <c r="DFR27" s="43"/>
      <c r="DFS27" s="43"/>
      <c r="DFT27" s="43"/>
      <c r="DFU27" s="43"/>
      <c r="DFV27" s="43"/>
      <c r="DFW27" s="43"/>
      <c r="DFX27" s="43"/>
      <c r="DFY27" s="43"/>
      <c r="DFZ27" s="43"/>
      <c r="DGA27" s="43"/>
      <c r="DGB27" s="43"/>
      <c r="DGC27" s="43"/>
      <c r="DGD27" s="43"/>
      <c r="DGE27" s="43"/>
      <c r="DGF27" s="43"/>
      <c r="DGG27" s="43"/>
      <c r="DGH27" s="43"/>
      <c r="DGI27" s="43"/>
      <c r="DGJ27" s="43"/>
      <c r="DGK27" s="43"/>
      <c r="DGL27" s="43"/>
      <c r="DGM27" s="43"/>
      <c r="DGN27" s="43"/>
      <c r="DGO27" s="43"/>
      <c r="DGP27" s="43"/>
      <c r="DGQ27" s="43"/>
      <c r="DGR27" s="43"/>
      <c r="DGS27" s="43"/>
      <c r="DGT27" s="43"/>
      <c r="DGU27" s="43"/>
      <c r="DGV27" s="43"/>
      <c r="DGW27" s="43"/>
      <c r="DGX27" s="43"/>
      <c r="DGY27" s="43"/>
      <c r="DGZ27" s="43"/>
      <c r="DHA27" s="43"/>
      <c r="DHB27" s="43"/>
      <c r="DHC27" s="43"/>
      <c r="DHD27" s="43"/>
      <c r="DHE27" s="43"/>
      <c r="DHF27" s="43"/>
      <c r="DHG27" s="43"/>
      <c r="DHH27" s="43"/>
      <c r="DHI27" s="43"/>
      <c r="DHJ27" s="43"/>
      <c r="DHK27" s="43"/>
      <c r="DHL27" s="43"/>
      <c r="DHM27" s="43"/>
      <c r="DHN27" s="43"/>
      <c r="DHO27" s="43"/>
      <c r="DHP27" s="43"/>
      <c r="DHQ27" s="43"/>
      <c r="DHR27" s="43"/>
      <c r="DHS27" s="43"/>
      <c r="DHT27" s="43"/>
      <c r="DHU27" s="43"/>
      <c r="DHV27" s="43"/>
      <c r="DHW27" s="43"/>
      <c r="DHX27" s="43"/>
      <c r="DHY27" s="43"/>
      <c r="DHZ27" s="43"/>
      <c r="DIA27" s="43"/>
      <c r="DIB27" s="43"/>
      <c r="DIC27" s="43"/>
      <c r="DID27" s="43"/>
      <c r="DIE27" s="43"/>
      <c r="DIF27" s="43"/>
      <c r="DIG27" s="43"/>
      <c r="DIH27" s="43"/>
      <c r="DII27" s="43"/>
      <c r="DIJ27" s="43"/>
      <c r="DIK27" s="43"/>
      <c r="DIL27" s="43"/>
      <c r="DIM27" s="43"/>
      <c r="DIN27" s="43"/>
      <c r="DIO27" s="43"/>
      <c r="DIP27" s="43"/>
      <c r="DIQ27" s="43"/>
      <c r="DIR27" s="43"/>
      <c r="DIS27" s="43"/>
      <c r="DIT27" s="43"/>
      <c r="DIU27" s="43"/>
      <c r="DIV27" s="43"/>
      <c r="DIW27" s="43"/>
      <c r="DIX27" s="43"/>
      <c r="DIY27" s="43"/>
      <c r="DIZ27" s="43"/>
      <c r="DJA27" s="43"/>
      <c r="DJB27" s="43"/>
      <c r="DJC27" s="43"/>
      <c r="DJD27" s="43"/>
      <c r="DJE27" s="43"/>
      <c r="DJF27" s="43"/>
      <c r="DJG27" s="43"/>
      <c r="DJH27" s="43"/>
      <c r="DJI27" s="43"/>
      <c r="DJJ27" s="43"/>
      <c r="DJK27" s="43"/>
      <c r="DJL27" s="43"/>
      <c r="DJM27" s="43"/>
      <c r="DJN27" s="43"/>
      <c r="DJO27" s="43"/>
      <c r="DJP27" s="43"/>
      <c r="DJQ27" s="43"/>
      <c r="DJR27" s="43"/>
      <c r="DJS27" s="43"/>
      <c r="DJT27" s="43"/>
      <c r="DJU27" s="43"/>
      <c r="DJV27" s="43"/>
      <c r="DJW27" s="43"/>
      <c r="DJX27" s="43"/>
      <c r="DJY27" s="43"/>
      <c r="DJZ27" s="43"/>
      <c r="DKA27" s="43"/>
      <c r="DKB27" s="43"/>
      <c r="DKC27" s="43"/>
      <c r="DKD27" s="43"/>
      <c r="DKE27" s="43"/>
      <c r="DKF27" s="43"/>
      <c r="DKG27" s="43"/>
      <c r="DKH27" s="43"/>
      <c r="DKI27" s="43"/>
      <c r="DKJ27" s="43"/>
      <c r="DKK27" s="43"/>
      <c r="DKL27" s="43"/>
      <c r="DKM27" s="43"/>
      <c r="DKN27" s="43"/>
      <c r="DKO27" s="43"/>
      <c r="DKP27" s="43"/>
      <c r="DKQ27" s="43"/>
      <c r="DKR27" s="43"/>
      <c r="DKS27" s="43"/>
      <c r="DKT27" s="43"/>
      <c r="DKU27" s="43"/>
      <c r="DKV27" s="43"/>
      <c r="DKW27" s="43"/>
      <c r="DKX27" s="43"/>
      <c r="DKY27" s="43"/>
      <c r="DKZ27" s="43"/>
      <c r="DLA27" s="43"/>
      <c r="DLB27" s="43"/>
      <c r="DLC27" s="43"/>
      <c r="DLD27" s="43"/>
      <c r="DLE27" s="43"/>
      <c r="DLF27" s="43"/>
      <c r="DLG27" s="43"/>
      <c r="DLH27" s="43"/>
      <c r="DLI27" s="43"/>
      <c r="DLJ27" s="43"/>
      <c r="DLK27" s="43"/>
      <c r="DLL27" s="43"/>
      <c r="DLM27" s="43"/>
      <c r="DLN27" s="43"/>
      <c r="DLO27" s="43"/>
      <c r="DLP27" s="43"/>
      <c r="DLQ27" s="43"/>
      <c r="DLR27" s="43"/>
      <c r="DLS27" s="43"/>
      <c r="DLT27" s="43"/>
      <c r="DLU27" s="43"/>
      <c r="DLV27" s="43"/>
      <c r="DLW27" s="43"/>
      <c r="DLX27" s="43"/>
      <c r="DLY27" s="43"/>
      <c r="DLZ27" s="43"/>
      <c r="DMA27" s="43"/>
      <c r="DMB27" s="43"/>
      <c r="DMC27" s="43"/>
      <c r="DMD27" s="43"/>
      <c r="DME27" s="43"/>
      <c r="DMF27" s="43"/>
      <c r="DMG27" s="43"/>
      <c r="DMH27" s="43"/>
      <c r="DMI27" s="43"/>
      <c r="DMJ27" s="43"/>
      <c r="DMK27" s="43"/>
      <c r="DML27" s="43"/>
      <c r="DMM27" s="43"/>
      <c r="DMN27" s="43"/>
      <c r="DMO27" s="43"/>
      <c r="DMP27" s="43"/>
      <c r="DMQ27" s="43"/>
      <c r="DMR27" s="43"/>
      <c r="DMS27" s="43"/>
      <c r="DMT27" s="43"/>
      <c r="DMU27" s="43"/>
      <c r="DMV27" s="43"/>
      <c r="DMW27" s="43"/>
      <c r="DMX27" s="43"/>
      <c r="DMY27" s="43"/>
      <c r="DMZ27" s="43"/>
      <c r="DNA27" s="43"/>
      <c r="DNB27" s="43"/>
      <c r="DNC27" s="43"/>
      <c r="DND27" s="43"/>
      <c r="DNE27" s="43"/>
      <c r="DNF27" s="43"/>
      <c r="DNG27" s="43"/>
      <c r="DNH27" s="43"/>
      <c r="DNI27" s="43"/>
      <c r="DNJ27" s="43"/>
      <c r="DNK27" s="43"/>
      <c r="DNL27" s="43"/>
      <c r="DNM27" s="43"/>
      <c r="DNN27" s="43"/>
      <c r="DNO27" s="43"/>
      <c r="DNP27" s="43"/>
      <c r="DNQ27" s="43"/>
      <c r="DNR27" s="43"/>
      <c r="DNS27" s="43"/>
      <c r="DNT27" s="43"/>
      <c r="DNU27" s="43"/>
      <c r="DNV27" s="43"/>
      <c r="DNW27" s="43"/>
      <c r="DNX27" s="43"/>
      <c r="DNY27" s="43"/>
      <c r="DNZ27" s="43"/>
      <c r="DOA27" s="43"/>
      <c r="DOB27" s="43"/>
      <c r="DOC27" s="43"/>
      <c r="DOD27" s="43"/>
      <c r="DOE27" s="43"/>
      <c r="DOF27" s="43"/>
      <c r="DOG27" s="43"/>
      <c r="DOH27" s="43"/>
      <c r="DOI27" s="43"/>
      <c r="DOJ27" s="43"/>
      <c r="DOK27" s="43"/>
      <c r="DOL27" s="43"/>
      <c r="DOM27" s="43"/>
      <c r="DON27" s="43"/>
      <c r="DOO27" s="43"/>
      <c r="DOP27" s="43"/>
      <c r="DOQ27" s="43"/>
      <c r="DOR27" s="43"/>
      <c r="DOS27" s="43"/>
      <c r="DOT27" s="43"/>
      <c r="DOU27" s="43"/>
      <c r="DOV27" s="43"/>
      <c r="DOW27" s="43"/>
      <c r="DOX27" s="43"/>
      <c r="DOY27" s="43"/>
      <c r="DOZ27" s="43"/>
      <c r="DPA27" s="43"/>
      <c r="DPB27" s="43"/>
      <c r="DPC27" s="43"/>
      <c r="DPD27" s="43"/>
      <c r="DPE27" s="43"/>
      <c r="DPF27" s="43"/>
      <c r="DPG27" s="43"/>
      <c r="DPH27" s="43"/>
      <c r="DPI27" s="43"/>
      <c r="DPJ27" s="43"/>
      <c r="DPK27" s="43"/>
      <c r="DPL27" s="43"/>
      <c r="DPM27" s="43"/>
      <c r="DPN27" s="43"/>
      <c r="DPO27" s="43"/>
      <c r="DPP27" s="43"/>
      <c r="DPQ27" s="43"/>
      <c r="DPR27" s="43"/>
      <c r="DPS27" s="43"/>
      <c r="DPT27" s="43"/>
      <c r="DPU27" s="43"/>
      <c r="DPV27" s="43"/>
      <c r="DPW27" s="43"/>
      <c r="DPX27" s="43"/>
      <c r="DPY27" s="43"/>
      <c r="DPZ27" s="43"/>
      <c r="DQA27" s="43"/>
      <c r="DQB27" s="43"/>
      <c r="DQC27" s="43"/>
      <c r="DQD27" s="43"/>
      <c r="DQE27" s="43"/>
      <c r="DQF27" s="43"/>
      <c r="DQG27" s="43"/>
      <c r="DQH27" s="43"/>
      <c r="DQI27" s="43"/>
      <c r="DQJ27" s="43"/>
      <c r="DQK27" s="43"/>
      <c r="DQL27" s="43"/>
      <c r="DQM27" s="43"/>
      <c r="DQN27" s="43"/>
      <c r="DQO27" s="43"/>
      <c r="DQP27" s="43"/>
      <c r="DQQ27" s="43"/>
      <c r="DQR27" s="43"/>
      <c r="DQS27" s="43"/>
      <c r="DQT27" s="43"/>
      <c r="DQU27" s="43"/>
      <c r="DQV27" s="43"/>
      <c r="DQW27" s="43"/>
      <c r="DQX27" s="43"/>
      <c r="DQY27" s="43"/>
      <c r="DQZ27" s="43"/>
      <c r="DRA27" s="43"/>
      <c r="DRB27" s="43"/>
      <c r="DRC27" s="43"/>
      <c r="DRD27" s="43"/>
      <c r="DRE27" s="43"/>
      <c r="DRF27" s="43"/>
      <c r="DRG27" s="43"/>
      <c r="DRH27" s="43"/>
      <c r="DRI27" s="43"/>
      <c r="DRJ27" s="43"/>
      <c r="DRK27" s="43"/>
      <c r="DRL27" s="43"/>
      <c r="DRM27" s="43"/>
      <c r="DRN27" s="43"/>
      <c r="DRO27" s="43"/>
      <c r="DRP27" s="43"/>
      <c r="DRQ27" s="43"/>
      <c r="DRR27" s="43"/>
      <c r="DRS27" s="43"/>
      <c r="DRT27" s="43"/>
      <c r="DRU27" s="43"/>
      <c r="DRV27" s="43"/>
      <c r="DRW27" s="43"/>
      <c r="DRX27" s="43"/>
      <c r="DRY27" s="43"/>
      <c r="DRZ27" s="43"/>
      <c r="DSA27" s="43"/>
      <c r="DSB27" s="43"/>
      <c r="DSC27" s="43"/>
      <c r="DSD27" s="43"/>
      <c r="DSE27" s="43"/>
      <c r="DSF27" s="43"/>
      <c r="DSG27" s="43"/>
      <c r="DSH27" s="43"/>
      <c r="DSI27" s="43"/>
      <c r="DSJ27" s="43"/>
      <c r="DSK27" s="43"/>
      <c r="DSL27" s="43"/>
      <c r="DSM27" s="43"/>
      <c r="DSN27" s="43"/>
      <c r="DSO27" s="43"/>
      <c r="DSP27" s="43"/>
      <c r="DSQ27" s="43"/>
      <c r="DSR27" s="43"/>
      <c r="DSS27" s="43"/>
      <c r="DST27" s="43"/>
      <c r="DSU27" s="43"/>
      <c r="DSV27" s="43"/>
      <c r="DSW27" s="43"/>
      <c r="DSX27" s="43"/>
      <c r="DSY27" s="43"/>
      <c r="DSZ27" s="43"/>
      <c r="DTA27" s="43"/>
      <c r="DTB27" s="43"/>
      <c r="DTC27" s="43"/>
      <c r="DTD27" s="43"/>
      <c r="DTE27" s="43"/>
      <c r="DTF27" s="43"/>
      <c r="DTG27" s="43"/>
      <c r="DTH27" s="43"/>
      <c r="DTI27" s="43"/>
      <c r="DTJ27" s="43"/>
      <c r="DTK27" s="43"/>
      <c r="DTL27" s="43"/>
      <c r="DTM27" s="43"/>
      <c r="DTN27" s="43"/>
      <c r="DTO27" s="43"/>
      <c r="DTP27" s="43"/>
      <c r="DTQ27" s="43"/>
      <c r="DTR27" s="43"/>
      <c r="DTS27" s="43"/>
      <c r="DTT27" s="43"/>
      <c r="DTU27" s="43"/>
      <c r="DTV27" s="43"/>
      <c r="DTW27" s="43"/>
      <c r="DTX27" s="43"/>
      <c r="DTY27" s="43"/>
      <c r="DTZ27" s="43"/>
      <c r="DUA27" s="43"/>
      <c r="DUB27" s="43"/>
      <c r="DUC27" s="43"/>
      <c r="DUD27" s="43"/>
      <c r="DUE27" s="43"/>
      <c r="DUF27" s="43"/>
      <c r="DUG27" s="43"/>
      <c r="DUH27" s="43"/>
      <c r="DUI27" s="43"/>
      <c r="DUJ27" s="43"/>
      <c r="DUK27" s="43"/>
      <c r="DUL27" s="43"/>
      <c r="DUM27" s="43"/>
      <c r="DUN27" s="43"/>
      <c r="DUO27" s="43"/>
      <c r="DUP27" s="43"/>
      <c r="DUQ27" s="43"/>
      <c r="DUR27" s="43"/>
      <c r="DUS27" s="43"/>
      <c r="DUT27" s="43"/>
      <c r="DUU27" s="43"/>
      <c r="DUV27" s="43"/>
      <c r="DUW27" s="43"/>
      <c r="DUX27" s="43"/>
      <c r="DUY27" s="43"/>
      <c r="DUZ27" s="43"/>
      <c r="DVA27" s="43"/>
      <c r="DVB27" s="43"/>
      <c r="DVC27" s="43"/>
      <c r="DVD27" s="43"/>
      <c r="DVE27" s="43"/>
      <c r="DVF27" s="43"/>
      <c r="DVG27" s="43"/>
      <c r="DVH27" s="43"/>
      <c r="DVI27" s="43"/>
      <c r="DVJ27" s="43"/>
      <c r="DVK27" s="43"/>
      <c r="DVL27" s="43"/>
      <c r="DVM27" s="43"/>
      <c r="DVN27" s="43"/>
      <c r="DVO27" s="43"/>
      <c r="DVP27" s="43"/>
      <c r="DVQ27" s="43"/>
      <c r="DVR27" s="43"/>
      <c r="DVS27" s="43"/>
      <c r="DVT27" s="43"/>
      <c r="DVU27" s="43"/>
      <c r="DVV27" s="43"/>
      <c r="DVW27" s="43"/>
      <c r="DVX27" s="43"/>
      <c r="DVY27" s="43"/>
      <c r="DVZ27" s="43"/>
      <c r="DWA27" s="43"/>
      <c r="DWB27" s="43"/>
      <c r="DWC27" s="43"/>
      <c r="DWD27" s="43"/>
      <c r="DWE27" s="43"/>
      <c r="DWF27" s="43"/>
      <c r="DWG27" s="43"/>
      <c r="DWH27" s="43"/>
      <c r="DWI27" s="43"/>
      <c r="DWJ27" s="43"/>
      <c r="DWK27" s="43"/>
      <c r="DWL27" s="43"/>
      <c r="DWM27" s="43"/>
      <c r="DWN27" s="43"/>
      <c r="DWO27" s="43"/>
      <c r="DWP27" s="43"/>
      <c r="DWQ27" s="43"/>
    </row>
    <row r="28" spans="1:3319">
      <c r="A28" s="35" t="s">
        <v>90</v>
      </c>
      <c r="B28" s="36" t="s">
        <v>91</v>
      </c>
      <c r="C28" s="37" t="s">
        <v>7</v>
      </c>
      <c r="D28" s="36" t="s">
        <v>92</v>
      </c>
      <c r="E28" s="48" t="s">
        <v>75</v>
      </c>
      <c r="F28" s="48" t="s">
        <v>75</v>
      </c>
    </row>
    <row r="29" spans="1:3319" s="56" customFormat="1">
      <c r="A29" s="53" t="s">
        <v>93</v>
      </c>
      <c r="B29" s="54" t="s">
        <v>94</v>
      </c>
      <c r="C29" s="57" t="s">
        <v>12</v>
      </c>
      <c r="D29" s="54" t="s">
        <v>95</v>
      </c>
      <c r="E29" s="58" t="s">
        <v>75</v>
      </c>
      <c r="F29" s="58" t="s">
        <v>75</v>
      </c>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43"/>
      <c r="GI29" s="43"/>
      <c r="GJ29" s="43"/>
      <c r="GK29" s="43"/>
      <c r="GL29" s="43"/>
      <c r="GM29" s="43"/>
      <c r="GN29" s="43"/>
      <c r="GO29" s="43"/>
      <c r="GP29" s="43"/>
      <c r="GQ29" s="43"/>
      <c r="GR29" s="43"/>
      <c r="GS29" s="43"/>
      <c r="GT29" s="43"/>
      <c r="GU29" s="43"/>
      <c r="GV29" s="43"/>
      <c r="GW29" s="43"/>
      <c r="GX29" s="43"/>
      <c r="GY29" s="43"/>
      <c r="GZ29" s="43"/>
      <c r="HA29" s="43"/>
      <c r="HB29" s="43"/>
      <c r="HC29" s="43"/>
      <c r="HD29" s="43"/>
      <c r="HE29" s="43"/>
      <c r="HF29" s="43"/>
      <c r="HG29" s="43"/>
      <c r="HH29" s="43"/>
      <c r="HI29" s="43"/>
      <c r="HJ29" s="43"/>
      <c r="HK29" s="43"/>
      <c r="HL29" s="43"/>
      <c r="HM29" s="43"/>
      <c r="HN29" s="43"/>
      <c r="HO29" s="43"/>
      <c r="HP29" s="43"/>
      <c r="HQ29" s="43"/>
      <c r="HR29" s="43"/>
      <c r="HS29" s="43"/>
      <c r="HT29" s="43"/>
      <c r="HU29" s="43"/>
      <c r="HV29" s="43"/>
      <c r="HW29" s="43"/>
      <c r="HX29" s="43"/>
      <c r="HY29" s="43"/>
      <c r="HZ29" s="43"/>
      <c r="IA29" s="43"/>
      <c r="IB29" s="43"/>
      <c r="IC29" s="43"/>
      <c r="ID29" s="43"/>
      <c r="IE29" s="43"/>
      <c r="IF29" s="43"/>
      <c r="IG29" s="43"/>
      <c r="IH29" s="43"/>
      <c r="II29" s="43"/>
      <c r="IJ29" s="43"/>
      <c r="IK29" s="43"/>
      <c r="IL29" s="43"/>
      <c r="IM29" s="43"/>
      <c r="IN29" s="43"/>
      <c r="IO29" s="43"/>
      <c r="IP29" s="43"/>
      <c r="IQ29" s="43"/>
      <c r="IR29" s="43"/>
      <c r="IS29" s="43"/>
      <c r="IT29" s="43"/>
      <c r="IU29" s="43"/>
      <c r="IV29" s="43"/>
      <c r="IW29" s="43"/>
      <c r="IX29" s="43"/>
      <c r="IY29" s="43"/>
      <c r="IZ29" s="43"/>
      <c r="JA29" s="43"/>
      <c r="JB29" s="43"/>
      <c r="JC29" s="43"/>
      <c r="JD29" s="43"/>
      <c r="JE29" s="43"/>
      <c r="JF29" s="43"/>
      <c r="JG29" s="43"/>
      <c r="JH29" s="43"/>
      <c r="JI29" s="43"/>
      <c r="JJ29" s="43"/>
      <c r="JK29" s="43"/>
      <c r="JL29" s="43"/>
      <c r="JM29" s="43"/>
      <c r="JN29" s="43"/>
      <c r="JO29" s="43"/>
      <c r="JP29" s="43"/>
      <c r="JQ29" s="43"/>
      <c r="JR29" s="43"/>
      <c r="JS29" s="43"/>
      <c r="JT29" s="43"/>
      <c r="JU29" s="43"/>
      <c r="JV29" s="43"/>
      <c r="JW29" s="43"/>
      <c r="JX29" s="43"/>
      <c r="JY29" s="43"/>
      <c r="JZ29" s="43"/>
      <c r="KA29" s="43"/>
      <c r="KB29" s="43"/>
      <c r="KC29" s="43"/>
      <c r="KD29" s="43"/>
      <c r="KE29" s="43"/>
      <c r="KF29" s="43"/>
      <c r="KG29" s="43"/>
      <c r="KH29" s="43"/>
      <c r="KI29" s="43"/>
      <c r="KJ29" s="43"/>
      <c r="KK29" s="43"/>
      <c r="KL29" s="43"/>
      <c r="KM29" s="43"/>
      <c r="KN29" s="43"/>
      <c r="KO29" s="43"/>
      <c r="KP29" s="43"/>
      <c r="KQ29" s="43"/>
      <c r="KR29" s="43"/>
      <c r="KS29" s="43"/>
      <c r="KT29" s="43"/>
      <c r="KU29" s="43"/>
      <c r="KV29" s="43"/>
      <c r="KW29" s="43"/>
      <c r="KX29" s="43"/>
      <c r="KY29" s="43"/>
      <c r="KZ29" s="43"/>
      <c r="LA29" s="43"/>
      <c r="LB29" s="43"/>
      <c r="LC29" s="43"/>
      <c r="LD29" s="43"/>
      <c r="LE29" s="43"/>
      <c r="LF29" s="43"/>
      <c r="LG29" s="43"/>
      <c r="LH29" s="43"/>
      <c r="LI29" s="43"/>
      <c r="LJ29" s="43"/>
      <c r="LK29" s="43"/>
      <c r="LL29" s="43"/>
      <c r="LM29" s="43"/>
      <c r="LN29" s="43"/>
      <c r="LO29" s="43"/>
      <c r="LP29" s="43"/>
      <c r="LQ29" s="43"/>
      <c r="LR29" s="43"/>
      <c r="LS29" s="43"/>
      <c r="LT29" s="43"/>
      <c r="LU29" s="43"/>
      <c r="LV29" s="43"/>
      <c r="LW29" s="43"/>
      <c r="LX29" s="43"/>
      <c r="LY29" s="43"/>
      <c r="LZ29" s="43"/>
      <c r="MA29" s="43"/>
      <c r="MB29" s="43"/>
      <c r="MC29" s="43"/>
      <c r="MD29" s="43"/>
      <c r="ME29" s="43"/>
      <c r="MF29" s="43"/>
      <c r="MG29" s="43"/>
      <c r="MH29" s="43"/>
      <c r="MI29" s="43"/>
      <c r="MJ29" s="43"/>
      <c r="MK29" s="43"/>
      <c r="ML29" s="43"/>
      <c r="MM29" s="43"/>
      <c r="MN29" s="43"/>
      <c r="MO29" s="43"/>
      <c r="MP29" s="43"/>
      <c r="MQ29" s="43"/>
      <c r="MR29" s="43"/>
      <c r="MS29" s="43"/>
      <c r="MT29" s="43"/>
      <c r="MU29" s="43"/>
      <c r="MV29" s="43"/>
      <c r="MW29" s="43"/>
      <c r="MX29" s="43"/>
      <c r="MY29" s="43"/>
      <c r="MZ29" s="43"/>
      <c r="NA29" s="43"/>
      <c r="NB29" s="43"/>
      <c r="NC29" s="43"/>
      <c r="ND29" s="43"/>
      <c r="NE29" s="43"/>
      <c r="NF29" s="43"/>
      <c r="NG29" s="43"/>
      <c r="NH29" s="43"/>
      <c r="NI29" s="43"/>
      <c r="NJ29" s="43"/>
      <c r="NK29" s="43"/>
      <c r="NL29" s="43"/>
      <c r="NM29" s="43"/>
      <c r="NN29" s="43"/>
      <c r="NO29" s="43"/>
      <c r="NP29" s="43"/>
      <c r="NQ29" s="43"/>
      <c r="NR29" s="43"/>
      <c r="NS29" s="43"/>
      <c r="NT29" s="43"/>
      <c r="NU29" s="43"/>
      <c r="NV29" s="43"/>
      <c r="NW29" s="43"/>
      <c r="NX29" s="43"/>
      <c r="NY29" s="43"/>
      <c r="NZ29" s="43"/>
      <c r="OA29" s="43"/>
      <c r="OB29" s="43"/>
      <c r="OC29" s="43"/>
      <c r="OD29" s="43"/>
      <c r="OE29" s="43"/>
      <c r="OF29" s="43"/>
      <c r="OG29" s="43"/>
      <c r="OH29" s="43"/>
      <c r="OI29" s="43"/>
      <c r="OJ29" s="43"/>
      <c r="OK29" s="43"/>
      <c r="OL29" s="43"/>
      <c r="OM29" s="43"/>
      <c r="ON29" s="43"/>
      <c r="OO29" s="43"/>
      <c r="OP29" s="43"/>
      <c r="OQ29" s="43"/>
      <c r="OR29" s="43"/>
      <c r="OS29" s="43"/>
      <c r="OT29" s="43"/>
      <c r="OU29" s="43"/>
      <c r="OV29" s="43"/>
      <c r="OW29" s="43"/>
      <c r="OX29" s="43"/>
      <c r="OY29" s="43"/>
      <c r="OZ29" s="43"/>
      <c r="PA29" s="43"/>
      <c r="PB29" s="43"/>
      <c r="PC29" s="43"/>
      <c r="PD29" s="43"/>
      <c r="PE29" s="43"/>
      <c r="PF29" s="43"/>
      <c r="PG29" s="43"/>
      <c r="PH29" s="43"/>
      <c r="PI29" s="43"/>
      <c r="PJ29" s="43"/>
      <c r="PK29" s="43"/>
      <c r="PL29" s="43"/>
      <c r="PM29" s="43"/>
      <c r="PN29" s="43"/>
      <c r="PO29" s="43"/>
      <c r="PP29" s="43"/>
      <c r="PQ29" s="43"/>
      <c r="PR29" s="43"/>
      <c r="PS29" s="43"/>
      <c r="PT29" s="43"/>
      <c r="PU29" s="43"/>
      <c r="PV29" s="43"/>
      <c r="PW29" s="43"/>
      <c r="PX29" s="43"/>
      <c r="PY29" s="43"/>
      <c r="PZ29" s="43"/>
      <c r="QA29" s="43"/>
      <c r="QB29" s="43"/>
      <c r="QC29" s="43"/>
      <c r="QD29" s="43"/>
      <c r="QE29" s="43"/>
      <c r="QF29" s="43"/>
      <c r="QG29" s="43"/>
      <c r="QH29" s="43"/>
      <c r="QI29" s="43"/>
      <c r="QJ29" s="43"/>
      <c r="QK29" s="43"/>
      <c r="QL29" s="43"/>
      <c r="QM29" s="43"/>
      <c r="QN29" s="43"/>
      <c r="QO29" s="43"/>
      <c r="QP29" s="43"/>
      <c r="QQ29" s="43"/>
      <c r="QR29" s="43"/>
      <c r="QS29" s="43"/>
      <c r="QT29" s="43"/>
      <c r="QU29" s="43"/>
      <c r="QV29" s="43"/>
      <c r="QW29" s="43"/>
      <c r="QX29" s="43"/>
      <c r="QY29" s="43"/>
      <c r="QZ29" s="43"/>
      <c r="RA29" s="43"/>
      <c r="RB29" s="43"/>
      <c r="RC29" s="43"/>
      <c r="RD29" s="43"/>
      <c r="RE29" s="43"/>
      <c r="RF29" s="43"/>
      <c r="RG29" s="43"/>
      <c r="RH29" s="43"/>
      <c r="RI29" s="43"/>
      <c r="RJ29" s="43"/>
      <c r="RK29" s="43"/>
      <c r="RL29" s="43"/>
      <c r="RM29" s="43"/>
      <c r="RN29" s="43"/>
      <c r="RO29" s="43"/>
      <c r="RP29" s="43"/>
      <c r="RQ29" s="43"/>
      <c r="RR29" s="43"/>
      <c r="RS29" s="43"/>
      <c r="RT29" s="43"/>
      <c r="RU29" s="43"/>
      <c r="RV29" s="43"/>
      <c r="RW29" s="43"/>
      <c r="RX29" s="43"/>
      <c r="RY29" s="43"/>
      <c r="RZ29" s="43"/>
      <c r="SA29" s="43"/>
      <c r="SB29" s="43"/>
      <c r="SC29" s="43"/>
      <c r="SD29" s="43"/>
      <c r="SE29" s="43"/>
      <c r="SF29" s="43"/>
      <c r="SG29" s="43"/>
      <c r="SH29" s="43"/>
      <c r="SI29" s="43"/>
      <c r="SJ29" s="43"/>
      <c r="SK29" s="43"/>
      <c r="SL29" s="43"/>
      <c r="SM29" s="43"/>
      <c r="SN29" s="43"/>
      <c r="SO29" s="43"/>
      <c r="SP29" s="43"/>
      <c r="SQ29" s="43"/>
      <c r="SR29" s="43"/>
      <c r="SS29" s="43"/>
      <c r="ST29" s="43"/>
      <c r="SU29" s="43"/>
      <c r="SV29" s="43"/>
      <c r="SW29" s="43"/>
      <c r="SX29" s="43"/>
      <c r="SY29" s="43"/>
      <c r="SZ29" s="43"/>
      <c r="TA29" s="43"/>
      <c r="TB29" s="43"/>
      <c r="TC29" s="43"/>
      <c r="TD29" s="43"/>
      <c r="TE29" s="43"/>
      <c r="TF29" s="43"/>
      <c r="TG29" s="43"/>
      <c r="TH29" s="43"/>
      <c r="TI29" s="43"/>
      <c r="TJ29" s="43"/>
      <c r="TK29" s="43"/>
      <c r="TL29" s="43"/>
      <c r="TM29" s="43"/>
      <c r="TN29" s="43"/>
      <c r="TO29" s="43"/>
      <c r="TP29" s="43"/>
      <c r="TQ29" s="43"/>
      <c r="TR29" s="43"/>
      <c r="TS29" s="43"/>
      <c r="TT29" s="43"/>
      <c r="TU29" s="43"/>
      <c r="TV29" s="43"/>
      <c r="TW29" s="43"/>
      <c r="TX29" s="43"/>
      <c r="TY29" s="43"/>
      <c r="TZ29" s="43"/>
      <c r="UA29" s="43"/>
      <c r="UB29" s="43"/>
      <c r="UC29" s="43"/>
      <c r="UD29" s="43"/>
      <c r="UE29" s="43"/>
      <c r="UF29" s="43"/>
      <c r="UG29" s="43"/>
      <c r="UH29" s="43"/>
      <c r="UI29" s="43"/>
      <c r="UJ29" s="43"/>
      <c r="UK29" s="43"/>
      <c r="UL29" s="43"/>
      <c r="UM29" s="43"/>
      <c r="UN29" s="43"/>
      <c r="UO29" s="43"/>
      <c r="UP29" s="43"/>
      <c r="UQ29" s="43"/>
      <c r="UR29" s="43"/>
      <c r="US29" s="43"/>
      <c r="UT29" s="43"/>
      <c r="UU29" s="43"/>
      <c r="UV29" s="43"/>
      <c r="UW29" s="43"/>
      <c r="UX29" s="43"/>
      <c r="UY29" s="43"/>
      <c r="UZ29" s="43"/>
      <c r="VA29" s="43"/>
      <c r="VB29" s="43"/>
      <c r="VC29" s="43"/>
      <c r="VD29" s="43"/>
      <c r="VE29" s="43"/>
      <c r="VF29" s="43"/>
      <c r="VG29" s="43"/>
      <c r="VH29" s="43"/>
      <c r="VI29" s="43"/>
      <c r="VJ29" s="43"/>
      <c r="VK29" s="43"/>
      <c r="VL29" s="43"/>
      <c r="VM29" s="43"/>
      <c r="VN29" s="43"/>
      <c r="VO29" s="43"/>
      <c r="VP29" s="43"/>
      <c r="VQ29" s="43"/>
      <c r="VR29" s="43"/>
      <c r="VS29" s="43"/>
      <c r="VT29" s="43"/>
      <c r="VU29" s="43"/>
      <c r="VV29" s="43"/>
      <c r="VW29" s="43"/>
      <c r="VX29" s="43"/>
      <c r="VY29" s="43"/>
      <c r="VZ29" s="43"/>
      <c r="WA29" s="43"/>
      <c r="WB29" s="43"/>
      <c r="WC29" s="43"/>
      <c r="WD29" s="43"/>
      <c r="WE29" s="43"/>
      <c r="WF29" s="43"/>
      <c r="WG29" s="43"/>
      <c r="WH29" s="43"/>
      <c r="WI29" s="43"/>
      <c r="WJ29" s="43"/>
      <c r="WK29" s="43"/>
      <c r="WL29" s="43"/>
      <c r="WM29" s="43"/>
      <c r="WN29" s="43"/>
      <c r="WO29" s="43"/>
      <c r="WP29" s="43"/>
      <c r="WQ29" s="43"/>
      <c r="WR29" s="43"/>
      <c r="WS29" s="43"/>
      <c r="WT29" s="43"/>
      <c r="WU29" s="43"/>
      <c r="WV29" s="43"/>
      <c r="WW29" s="43"/>
      <c r="WX29" s="43"/>
      <c r="WY29" s="43"/>
      <c r="WZ29" s="43"/>
      <c r="XA29" s="43"/>
      <c r="XB29" s="43"/>
      <c r="XC29" s="43"/>
      <c r="XD29" s="43"/>
      <c r="XE29" s="43"/>
      <c r="XF29" s="43"/>
      <c r="XG29" s="43"/>
      <c r="XH29" s="43"/>
      <c r="XI29" s="43"/>
      <c r="XJ29" s="43"/>
      <c r="XK29" s="43"/>
      <c r="XL29" s="43"/>
      <c r="XM29" s="43"/>
      <c r="XN29" s="43"/>
      <c r="XO29" s="43"/>
      <c r="XP29" s="43"/>
      <c r="XQ29" s="43"/>
      <c r="XR29" s="43"/>
      <c r="XS29" s="43"/>
      <c r="XT29" s="43"/>
      <c r="XU29" s="43"/>
      <c r="XV29" s="43"/>
      <c r="XW29" s="43"/>
      <c r="XX29" s="43"/>
      <c r="XY29" s="43"/>
      <c r="XZ29" s="43"/>
      <c r="YA29" s="43"/>
      <c r="YB29" s="43"/>
      <c r="YC29" s="43"/>
      <c r="YD29" s="43"/>
      <c r="YE29" s="43"/>
      <c r="YF29" s="43"/>
      <c r="YG29" s="43"/>
      <c r="YH29" s="43"/>
      <c r="YI29" s="43"/>
      <c r="YJ29" s="43"/>
      <c r="YK29" s="43"/>
      <c r="YL29" s="43"/>
      <c r="YM29" s="43"/>
      <c r="YN29" s="43"/>
      <c r="YO29" s="43"/>
      <c r="YP29" s="43"/>
      <c r="YQ29" s="43"/>
      <c r="YR29" s="43"/>
      <c r="YS29" s="43"/>
      <c r="YT29" s="43"/>
      <c r="YU29" s="43"/>
      <c r="YV29" s="43"/>
      <c r="YW29" s="43"/>
      <c r="YX29" s="43"/>
      <c r="YY29" s="43"/>
      <c r="YZ29" s="43"/>
      <c r="ZA29" s="43"/>
      <c r="ZB29" s="43"/>
      <c r="ZC29" s="43"/>
      <c r="ZD29" s="43"/>
      <c r="ZE29" s="43"/>
      <c r="ZF29" s="43"/>
      <c r="ZG29" s="43"/>
      <c r="ZH29" s="43"/>
      <c r="ZI29" s="43"/>
      <c r="ZJ29" s="43"/>
      <c r="ZK29" s="43"/>
      <c r="ZL29" s="43"/>
      <c r="ZM29" s="43"/>
      <c r="ZN29" s="43"/>
      <c r="ZO29" s="43"/>
      <c r="ZP29" s="43"/>
      <c r="ZQ29" s="43"/>
      <c r="ZR29" s="43"/>
      <c r="ZS29" s="43"/>
      <c r="ZT29" s="43"/>
      <c r="ZU29" s="43"/>
      <c r="ZV29" s="43"/>
      <c r="ZW29" s="43"/>
      <c r="ZX29" s="43"/>
      <c r="ZY29" s="43"/>
      <c r="ZZ29" s="43"/>
      <c r="AAA29" s="43"/>
      <c r="AAB29" s="43"/>
      <c r="AAC29" s="43"/>
      <c r="AAD29" s="43"/>
      <c r="AAE29" s="43"/>
      <c r="AAF29" s="43"/>
      <c r="AAG29" s="43"/>
      <c r="AAH29" s="43"/>
      <c r="AAI29" s="43"/>
      <c r="AAJ29" s="43"/>
      <c r="AAK29" s="43"/>
      <c r="AAL29" s="43"/>
      <c r="AAM29" s="43"/>
      <c r="AAN29" s="43"/>
      <c r="AAO29" s="43"/>
      <c r="AAP29" s="43"/>
      <c r="AAQ29" s="43"/>
      <c r="AAR29" s="43"/>
      <c r="AAS29" s="43"/>
      <c r="AAT29" s="43"/>
      <c r="AAU29" s="43"/>
      <c r="AAV29" s="43"/>
      <c r="AAW29" s="43"/>
      <c r="AAX29" s="43"/>
      <c r="AAY29" s="43"/>
      <c r="AAZ29" s="43"/>
      <c r="ABA29" s="43"/>
      <c r="ABB29" s="43"/>
      <c r="ABC29" s="43"/>
      <c r="ABD29" s="43"/>
      <c r="ABE29" s="43"/>
      <c r="ABF29" s="43"/>
      <c r="ABG29" s="43"/>
      <c r="ABH29" s="43"/>
      <c r="ABI29" s="43"/>
      <c r="ABJ29" s="43"/>
      <c r="ABK29" s="43"/>
      <c r="ABL29" s="43"/>
      <c r="ABM29" s="43"/>
      <c r="ABN29" s="43"/>
      <c r="ABO29" s="43"/>
      <c r="ABP29" s="43"/>
      <c r="ABQ29" s="43"/>
      <c r="ABR29" s="43"/>
      <c r="ABS29" s="43"/>
      <c r="ABT29" s="43"/>
      <c r="ABU29" s="43"/>
      <c r="ABV29" s="43"/>
      <c r="ABW29" s="43"/>
      <c r="ABX29" s="43"/>
      <c r="ABY29" s="43"/>
      <c r="ABZ29" s="43"/>
      <c r="ACA29" s="43"/>
      <c r="ACB29" s="43"/>
      <c r="ACC29" s="43"/>
      <c r="ACD29" s="43"/>
      <c r="ACE29" s="43"/>
      <c r="ACF29" s="43"/>
      <c r="ACG29" s="43"/>
      <c r="ACH29" s="43"/>
      <c r="ACI29" s="43"/>
      <c r="ACJ29" s="43"/>
      <c r="ACK29" s="43"/>
      <c r="ACL29" s="43"/>
      <c r="ACM29" s="43"/>
      <c r="ACN29" s="43"/>
      <c r="ACO29" s="43"/>
      <c r="ACP29" s="43"/>
      <c r="ACQ29" s="43"/>
      <c r="ACR29" s="43"/>
      <c r="ACS29" s="43"/>
      <c r="ACT29" s="43"/>
      <c r="ACU29" s="43"/>
      <c r="ACV29" s="43"/>
      <c r="ACW29" s="43"/>
      <c r="ACX29" s="43"/>
      <c r="ACY29" s="43"/>
      <c r="ACZ29" s="43"/>
      <c r="ADA29" s="43"/>
      <c r="ADB29" s="43"/>
      <c r="ADC29" s="43"/>
      <c r="ADD29" s="43"/>
      <c r="ADE29" s="43"/>
      <c r="ADF29" s="43"/>
      <c r="ADG29" s="43"/>
      <c r="ADH29" s="43"/>
      <c r="ADI29" s="43"/>
      <c r="ADJ29" s="43"/>
      <c r="ADK29" s="43"/>
      <c r="ADL29" s="43"/>
      <c r="ADM29" s="43"/>
      <c r="ADN29" s="43"/>
      <c r="ADO29" s="43"/>
      <c r="ADP29" s="43"/>
      <c r="ADQ29" s="43"/>
      <c r="ADR29" s="43"/>
      <c r="ADS29" s="43"/>
      <c r="ADT29" s="43"/>
      <c r="ADU29" s="43"/>
      <c r="ADV29" s="43"/>
      <c r="ADW29" s="43"/>
      <c r="ADX29" s="43"/>
      <c r="ADY29" s="43"/>
      <c r="ADZ29" s="43"/>
      <c r="AEA29" s="43"/>
      <c r="AEB29" s="43"/>
      <c r="AEC29" s="43"/>
      <c r="AED29" s="43"/>
      <c r="AEE29" s="43"/>
      <c r="AEF29" s="43"/>
      <c r="AEG29" s="43"/>
      <c r="AEH29" s="43"/>
      <c r="AEI29" s="43"/>
      <c r="AEJ29" s="43"/>
      <c r="AEK29" s="43"/>
      <c r="AEL29" s="43"/>
      <c r="AEM29" s="43"/>
      <c r="AEN29" s="43"/>
      <c r="AEO29" s="43"/>
      <c r="AEP29" s="43"/>
      <c r="AEQ29" s="43"/>
      <c r="AER29" s="43"/>
      <c r="AES29" s="43"/>
      <c r="AET29" s="43"/>
      <c r="AEU29" s="43"/>
      <c r="AEV29" s="43"/>
      <c r="AEW29" s="43"/>
      <c r="AEX29" s="43"/>
      <c r="AEY29" s="43"/>
      <c r="AEZ29" s="43"/>
      <c r="AFA29" s="43"/>
      <c r="AFB29" s="43"/>
      <c r="AFC29" s="43"/>
      <c r="AFD29" s="43"/>
      <c r="AFE29" s="43"/>
      <c r="AFF29" s="43"/>
      <c r="AFG29" s="43"/>
      <c r="AFH29" s="43"/>
      <c r="AFI29" s="43"/>
      <c r="AFJ29" s="43"/>
      <c r="AFK29" s="43"/>
      <c r="AFL29" s="43"/>
      <c r="AFM29" s="43"/>
      <c r="AFN29" s="43"/>
      <c r="AFO29" s="43"/>
      <c r="AFP29" s="43"/>
      <c r="AFQ29" s="43"/>
      <c r="AFR29" s="43"/>
      <c r="AFS29" s="43"/>
      <c r="AFT29" s="43"/>
      <c r="AFU29" s="43"/>
      <c r="AFV29" s="43"/>
      <c r="AFW29" s="43"/>
      <c r="AFX29" s="43"/>
      <c r="AFY29" s="43"/>
      <c r="AFZ29" s="43"/>
      <c r="AGA29" s="43"/>
      <c r="AGB29" s="43"/>
      <c r="AGC29" s="43"/>
      <c r="AGD29" s="43"/>
      <c r="AGE29" s="43"/>
      <c r="AGF29" s="43"/>
      <c r="AGG29" s="43"/>
      <c r="AGH29" s="43"/>
      <c r="AGI29" s="43"/>
      <c r="AGJ29" s="43"/>
      <c r="AGK29" s="43"/>
      <c r="AGL29" s="43"/>
      <c r="AGM29" s="43"/>
      <c r="AGN29" s="43"/>
      <c r="AGO29" s="43"/>
      <c r="AGP29" s="43"/>
      <c r="AGQ29" s="43"/>
      <c r="AGR29" s="43"/>
      <c r="AGS29" s="43"/>
      <c r="AGT29" s="43"/>
      <c r="AGU29" s="43"/>
      <c r="AGV29" s="43"/>
      <c r="AGW29" s="43"/>
      <c r="AGX29" s="43"/>
      <c r="AGY29" s="43"/>
      <c r="AGZ29" s="43"/>
      <c r="AHA29" s="43"/>
      <c r="AHB29" s="43"/>
      <c r="AHC29" s="43"/>
      <c r="AHD29" s="43"/>
      <c r="AHE29" s="43"/>
      <c r="AHF29" s="43"/>
      <c r="AHG29" s="43"/>
      <c r="AHH29" s="43"/>
      <c r="AHI29" s="43"/>
      <c r="AHJ29" s="43"/>
      <c r="AHK29" s="43"/>
      <c r="AHL29" s="43"/>
      <c r="AHM29" s="43"/>
      <c r="AHN29" s="43"/>
      <c r="AHO29" s="43"/>
      <c r="AHP29" s="43"/>
      <c r="AHQ29" s="43"/>
      <c r="AHR29" s="43"/>
      <c r="AHS29" s="43"/>
      <c r="AHT29" s="43"/>
      <c r="AHU29" s="43"/>
      <c r="AHV29" s="43"/>
      <c r="AHW29" s="43"/>
      <c r="AHX29" s="43"/>
      <c r="AHY29" s="43"/>
      <c r="AHZ29" s="43"/>
      <c r="AIA29" s="43"/>
      <c r="AIB29" s="43"/>
      <c r="AIC29" s="43"/>
      <c r="AID29" s="43"/>
      <c r="AIE29" s="43"/>
      <c r="AIF29" s="43"/>
      <c r="AIG29" s="43"/>
      <c r="AIH29" s="43"/>
      <c r="AII29" s="43"/>
      <c r="AIJ29" s="43"/>
      <c r="AIK29" s="43"/>
      <c r="AIL29" s="43"/>
      <c r="AIM29" s="43"/>
      <c r="AIN29" s="43"/>
      <c r="AIO29" s="43"/>
      <c r="AIP29" s="43"/>
      <c r="AIQ29" s="43"/>
      <c r="AIR29" s="43"/>
      <c r="AIS29" s="43"/>
      <c r="AIT29" s="43"/>
      <c r="AIU29" s="43"/>
      <c r="AIV29" s="43"/>
      <c r="AIW29" s="43"/>
      <c r="AIX29" s="43"/>
      <c r="AIY29" s="43"/>
      <c r="AIZ29" s="43"/>
      <c r="AJA29" s="43"/>
      <c r="AJB29" s="43"/>
      <c r="AJC29" s="43"/>
      <c r="AJD29" s="43"/>
      <c r="AJE29" s="43"/>
      <c r="AJF29" s="43"/>
      <c r="AJG29" s="43"/>
      <c r="AJH29" s="43"/>
      <c r="AJI29" s="43"/>
      <c r="AJJ29" s="43"/>
      <c r="AJK29" s="43"/>
      <c r="AJL29" s="43"/>
      <c r="AJM29" s="43"/>
      <c r="AJN29" s="43"/>
      <c r="AJO29" s="43"/>
      <c r="AJP29" s="43"/>
      <c r="AJQ29" s="43"/>
      <c r="AJR29" s="43"/>
      <c r="AJS29" s="43"/>
      <c r="AJT29" s="43"/>
      <c r="AJU29" s="43"/>
      <c r="AJV29" s="43"/>
      <c r="AJW29" s="43"/>
      <c r="AJX29" s="43"/>
      <c r="AJY29" s="43"/>
      <c r="AJZ29" s="43"/>
      <c r="AKA29" s="43"/>
      <c r="AKB29" s="43"/>
      <c r="AKC29" s="43"/>
      <c r="AKD29" s="43"/>
      <c r="AKE29" s="43"/>
      <c r="AKF29" s="43"/>
      <c r="AKG29" s="43"/>
      <c r="AKH29" s="43"/>
      <c r="AKI29" s="43"/>
      <c r="AKJ29" s="43"/>
      <c r="AKK29" s="43"/>
      <c r="AKL29" s="43"/>
      <c r="AKM29" s="43"/>
      <c r="AKN29" s="43"/>
      <c r="AKO29" s="43"/>
      <c r="AKP29" s="43"/>
      <c r="AKQ29" s="43"/>
      <c r="AKR29" s="43"/>
      <c r="AKS29" s="43"/>
      <c r="AKT29" s="43"/>
      <c r="AKU29" s="43"/>
      <c r="AKV29" s="43"/>
      <c r="AKW29" s="43"/>
      <c r="AKX29" s="43"/>
      <c r="AKY29" s="43"/>
      <c r="AKZ29" s="43"/>
      <c r="ALA29" s="43"/>
      <c r="ALB29" s="43"/>
      <c r="ALC29" s="43"/>
      <c r="ALD29" s="43"/>
      <c r="ALE29" s="43"/>
      <c r="ALF29" s="43"/>
      <c r="ALG29" s="43"/>
      <c r="ALH29" s="43"/>
      <c r="ALI29" s="43"/>
      <c r="ALJ29" s="43"/>
      <c r="ALK29" s="43"/>
      <c r="ALL29" s="43"/>
      <c r="ALM29" s="43"/>
      <c r="ALN29" s="43"/>
      <c r="ALO29" s="43"/>
      <c r="ALP29" s="43"/>
      <c r="ALQ29" s="43"/>
      <c r="ALR29" s="43"/>
      <c r="ALS29" s="43"/>
      <c r="ALT29" s="43"/>
      <c r="ALU29" s="43"/>
      <c r="ALV29" s="43"/>
      <c r="ALW29" s="43"/>
      <c r="ALX29" s="43"/>
      <c r="ALY29" s="43"/>
      <c r="ALZ29" s="43"/>
      <c r="AMA29" s="43"/>
      <c r="AMB29" s="43"/>
      <c r="AMC29" s="43"/>
      <c r="AMD29" s="43"/>
      <c r="AME29" s="43"/>
      <c r="AMF29" s="43"/>
      <c r="AMG29" s="43"/>
      <c r="AMH29" s="43"/>
      <c r="AMI29" s="43"/>
      <c r="AMJ29" s="43"/>
      <c r="AMK29" s="43"/>
      <c r="AML29" s="43"/>
      <c r="AMM29" s="43"/>
      <c r="AMN29" s="43"/>
      <c r="AMO29" s="43"/>
      <c r="AMP29" s="43"/>
      <c r="AMQ29" s="43"/>
      <c r="AMR29" s="43"/>
      <c r="AMS29" s="43"/>
      <c r="AMT29" s="43"/>
      <c r="AMU29" s="43"/>
      <c r="AMV29" s="43"/>
      <c r="AMW29" s="43"/>
      <c r="AMX29" s="43"/>
      <c r="AMY29" s="43"/>
      <c r="AMZ29" s="43"/>
      <c r="ANA29" s="43"/>
      <c r="ANB29" s="43"/>
      <c r="ANC29" s="43"/>
      <c r="AND29" s="43"/>
      <c r="ANE29" s="43"/>
      <c r="ANF29" s="43"/>
      <c r="ANG29" s="43"/>
      <c r="ANH29" s="43"/>
      <c r="ANI29" s="43"/>
      <c r="ANJ29" s="43"/>
      <c r="ANK29" s="43"/>
      <c r="ANL29" s="43"/>
      <c r="ANM29" s="43"/>
      <c r="ANN29" s="43"/>
      <c r="ANO29" s="43"/>
      <c r="ANP29" s="43"/>
      <c r="ANQ29" s="43"/>
      <c r="ANR29" s="43"/>
      <c r="ANS29" s="43"/>
      <c r="ANT29" s="43"/>
      <c r="ANU29" s="43"/>
      <c r="ANV29" s="43"/>
      <c r="ANW29" s="43"/>
      <c r="ANX29" s="43"/>
      <c r="ANY29" s="43"/>
      <c r="ANZ29" s="43"/>
      <c r="AOA29" s="43"/>
      <c r="AOB29" s="43"/>
      <c r="AOC29" s="43"/>
      <c r="AOD29" s="43"/>
      <c r="AOE29" s="43"/>
      <c r="AOF29" s="43"/>
      <c r="AOG29" s="43"/>
      <c r="AOH29" s="43"/>
      <c r="AOI29" s="43"/>
      <c r="AOJ29" s="43"/>
      <c r="AOK29" s="43"/>
      <c r="AOL29" s="43"/>
      <c r="AOM29" s="43"/>
      <c r="AON29" s="43"/>
      <c r="AOO29" s="43"/>
      <c r="AOP29" s="43"/>
      <c r="AOQ29" s="43"/>
      <c r="AOR29" s="43"/>
      <c r="AOS29" s="43"/>
      <c r="AOT29" s="43"/>
      <c r="AOU29" s="43"/>
      <c r="AOV29" s="43"/>
      <c r="AOW29" s="43"/>
      <c r="AOX29" s="43"/>
      <c r="AOY29" s="43"/>
      <c r="AOZ29" s="43"/>
      <c r="APA29" s="43"/>
      <c r="APB29" s="43"/>
      <c r="APC29" s="43"/>
      <c r="APD29" s="43"/>
      <c r="APE29" s="43"/>
      <c r="APF29" s="43"/>
      <c r="APG29" s="43"/>
      <c r="APH29" s="43"/>
      <c r="API29" s="43"/>
      <c r="APJ29" s="43"/>
      <c r="APK29" s="43"/>
      <c r="APL29" s="43"/>
      <c r="APM29" s="43"/>
      <c r="APN29" s="43"/>
      <c r="APO29" s="43"/>
      <c r="APP29" s="43"/>
      <c r="APQ29" s="43"/>
      <c r="APR29" s="43"/>
      <c r="APS29" s="43"/>
      <c r="APT29" s="43"/>
      <c r="APU29" s="43"/>
      <c r="APV29" s="43"/>
      <c r="APW29" s="43"/>
      <c r="APX29" s="43"/>
      <c r="APY29" s="43"/>
      <c r="APZ29" s="43"/>
      <c r="AQA29" s="43"/>
      <c r="AQB29" s="43"/>
      <c r="AQC29" s="43"/>
      <c r="AQD29" s="43"/>
      <c r="AQE29" s="43"/>
      <c r="AQF29" s="43"/>
      <c r="AQG29" s="43"/>
      <c r="AQH29" s="43"/>
      <c r="AQI29" s="43"/>
      <c r="AQJ29" s="43"/>
      <c r="AQK29" s="43"/>
      <c r="AQL29" s="43"/>
      <c r="AQM29" s="43"/>
      <c r="AQN29" s="43"/>
      <c r="AQO29" s="43"/>
      <c r="AQP29" s="43"/>
      <c r="AQQ29" s="43"/>
      <c r="AQR29" s="43"/>
      <c r="AQS29" s="43"/>
      <c r="AQT29" s="43"/>
      <c r="AQU29" s="43"/>
      <c r="AQV29" s="43"/>
      <c r="AQW29" s="43"/>
      <c r="AQX29" s="43"/>
      <c r="AQY29" s="43"/>
      <c r="AQZ29" s="43"/>
      <c r="ARA29" s="43"/>
      <c r="ARB29" s="43"/>
      <c r="ARC29" s="43"/>
      <c r="ARD29" s="43"/>
      <c r="ARE29" s="43"/>
      <c r="ARF29" s="43"/>
      <c r="ARG29" s="43"/>
      <c r="ARH29" s="43"/>
      <c r="ARI29" s="43"/>
      <c r="ARJ29" s="43"/>
      <c r="ARK29" s="43"/>
      <c r="ARL29" s="43"/>
      <c r="ARM29" s="43"/>
      <c r="ARN29" s="43"/>
      <c r="ARO29" s="43"/>
      <c r="ARP29" s="43"/>
      <c r="ARQ29" s="43"/>
      <c r="ARR29" s="43"/>
      <c r="ARS29" s="43"/>
      <c r="ART29" s="43"/>
      <c r="ARU29" s="43"/>
      <c r="ARV29" s="43"/>
      <c r="ARW29" s="43"/>
      <c r="ARX29" s="43"/>
      <c r="ARY29" s="43"/>
      <c r="ARZ29" s="43"/>
      <c r="ASA29" s="43"/>
      <c r="ASB29" s="43"/>
      <c r="ASC29" s="43"/>
      <c r="ASD29" s="43"/>
      <c r="ASE29" s="43"/>
      <c r="ASF29" s="43"/>
      <c r="ASG29" s="43"/>
      <c r="ASH29" s="43"/>
      <c r="ASI29" s="43"/>
      <c r="ASJ29" s="43"/>
      <c r="ASK29" s="43"/>
      <c r="ASL29" s="43"/>
      <c r="ASM29" s="43"/>
      <c r="ASN29" s="43"/>
      <c r="ASO29" s="43"/>
      <c r="ASP29" s="43"/>
      <c r="ASQ29" s="43"/>
      <c r="ASR29" s="43"/>
      <c r="ASS29" s="43"/>
      <c r="AST29" s="43"/>
      <c r="ASU29" s="43"/>
      <c r="ASV29" s="43"/>
      <c r="ASW29" s="43"/>
      <c r="ASX29" s="43"/>
      <c r="ASY29" s="43"/>
      <c r="ASZ29" s="43"/>
      <c r="ATA29" s="43"/>
      <c r="ATB29" s="43"/>
      <c r="ATC29" s="43"/>
      <c r="ATD29" s="43"/>
      <c r="ATE29" s="43"/>
      <c r="ATF29" s="43"/>
      <c r="ATG29" s="43"/>
      <c r="ATH29" s="43"/>
      <c r="ATI29" s="43"/>
      <c r="ATJ29" s="43"/>
      <c r="ATK29" s="43"/>
      <c r="ATL29" s="43"/>
      <c r="ATM29" s="43"/>
      <c r="ATN29" s="43"/>
      <c r="ATO29" s="43"/>
      <c r="ATP29" s="43"/>
      <c r="ATQ29" s="43"/>
      <c r="ATR29" s="43"/>
      <c r="ATS29" s="43"/>
      <c r="ATT29" s="43"/>
      <c r="ATU29" s="43"/>
      <c r="ATV29" s="43"/>
      <c r="ATW29" s="43"/>
      <c r="ATX29" s="43"/>
      <c r="ATY29" s="43"/>
      <c r="ATZ29" s="43"/>
      <c r="AUA29" s="43"/>
      <c r="AUB29" s="43"/>
      <c r="AUC29" s="43"/>
      <c r="AUD29" s="43"/>
      <c r="AUE29" s="43"/>
      <c r="AUF29" s="43"/>
      <c r="AUG29" s="43"/>
      <c r="AUH29" s="43"/>
      <c r="AUI29" s="43"/>
      <c r="AUJ29" s="43"/>
      <c r="AUK29" s="43"/>
      <c r="AUL29" s="43"/>
      <c r="AUM29" s="43"/>
      <c r="AUN29" s="43"/>
      <c r="AUO29" s="43"/>
      <c r="AUP29" s="43"/>
      <c r="AUQ29" s="43"/>
      <c r="AUR29" s="43"/>
      <c r="AUS29" s="43"/>
      <c r="AUT29" s="43"/>
      <c r="AUU29" s="43"/>
      <c r="AUV29" s="43"/>
      <c r="AUW29" s="43"/>
      <c r="AUX29" s="43"/>
      <c r="AUY29" s="43"/>
      <c r="AUZ29" s="43"/>
      <c r="AVA29" s="43"/>
      <c r="AVB29" s="43"/>
      <c r="AVC29" s="43"/>
      <c r="AVD29" s="43"/>
      <c r="AVE29" s="43"/>
      <c r="AVF29" s="43"/>
      <c r="AVG29" s="43"/>
      <c r="AVH29" s="43"/>
      <c r="AVI29" s="43"/>
      <c r="AVJ29" s="43"/>
      <c r="AVK29" s="43"/>
      <c r="AVL29" s="43"/>
      <c r="AVM29" s="43"/>
      <c r="AVN29" s="43"/>
      <c r="AVO29" s="43"/>
      <c r="AVP29" s="43"/>
      <c r="AVQ29" s="43"/>
      <c r="AVR29" s="43"/>
      <c r="AVS29" s="43"/>
      <c r="AVT29" s="43"/>
      <c r="AVU29" s="43"/>
      <c r="AVV29" s="43"/>
      <c r="AVW29" s="43"/>
      <c r="AVX29" s="43"/>
      <c r="AVY29" s="43"/>
      <c r="AVZ29" s="43"/>
      <c r="AWA29" s="43"/>
      <c r="AWB29" s="43"/>
      <c r="AWC29" s="43"/>
      <c r="AWD29" s="43"/>
      <c r="AWE29" s="43"/>
      <c r="AWF29" s="43"/>
      <c r="AWG29" s="43"/>
      <c r="AWH29" s="43"/>
      <c r="AWI29" s="43"/>
      <c r="AWJ29" s="43"/>
      <c r="AWK29" s="43"/>
      <c r="AWL29" s="43"/>
      <c r="AWM29" s="43"/>
      <c r="AWN29" s="43"/>
      <c r="AWO29" s="43"/>
      <c r="AWP29" s="43"/>
      <c r="AWQ29" s="43"/>
      <c r="AWR29" s="43"/>
      <c r="AWS29" s="43"/>
      <c r="AWT29" s="43"/>
      <c r="AWU29" s="43"/>
      <c r="AWV29" s="43"/>
      <c r="AWW29" s="43"/>
      <c r="AWX29" s="43"/>
      <c r="AWY29" s="43"/>
      <c r="AWZ29" s="43"/>
      <c r="AXA29" s="43"/>
      <c r="AXB29" s="43"/>
      <c r="AXC29" s="43"/>
      <c r="AXD29" s="43"/>
      <c r="AXE29" s="43"/>
      <c r="AXF29" s="43"/>
      <c r="AXG29" s="43"/>
      <c r="AXH29" s="43"/>
      <c r="AXI29" s="43"/>
      <c r="AXJ29" s="43"/>
      <c r="AXK29" s="43"/>
      <c r="AXL29" s="43"/>
      <c r="AXM29" s="43"/>
      <c r="AXN29" s="43"/>
      <c r="AXO29" s="43"/>
      <c r="AXP29" s="43"/>
      <c r="AXQ29" s="43"/>
      <c r="AXR29" s="43"/>
      <c r="AXS29" s="43"/>
      <c r="AXT29" s="43"/>
      <c r="AXU29" s="43"/>
      <c r="AXV29" s="43"/>
      <c r="AXW29" s="43"/>
      <c r="AXX29" s="43"/>
      <c r="AXY29" s="43"/>
      <c r="AXZ29" s="43"/>
      <c r="AYA29" s="43"/>
      <c r="AYB29" s="43"/>
      <c r="AYC29" s="43"/>
      <c r="AYD29" s="43"/>
      <c r="AYE29" s="43"/>
      <c r="AYF29" s="43"/>
      <c r="AYG29" s="43"/>
      <c r="AYH29" s="43"/>
      <c r="AYI29" s="43"/>
      <c r="AYJ29" s="43"/>
      <c r="AYK29" s="43"/>
      <c r="AYL29" s="43"/>
      <c r="AYM29" s="43"/>
      <c r="AYN29" s="43"/>
      <c r="AYO29" s="43"/>
      <c r="AYP29" s="43"/>
      <c r="AYQ29" s="43"/>
      <c r="AYR29" s="43"/>
      <c r="AYS29" s="43"/>
      <c r="AYT29" s="43"/>
      <c r="AYU29" s="43"/>
      <c r="AYV29" s="43"/>
      <c r="AYW29" s="43"/>
      <c r="AYX29" s="43"/>
      <c r="AYY29" s="43"/>
      <c r="AYZ29" s="43"/>
      <c r="AZA29" s="43"/>
      <c r="AZB29" s="43"/>
      <c r="AZC29" s="43"/>
      <c r="AZD29" s="43"/>
      <c r="AZE29" s="43"/>
      <c r="AZF29" s="43"/>
      <c r="AZG29" s="43"/>
      <c r="AZH29" s="43"/>
      <c r="AZI29" s="43"/>
      <c r="AZJ29" s="43"/>
      <c r="AZK29" s="43"/>
      <c r="AZL29" s="43"/>
      <c r="AZM29" s="43"/>
      <c r="AZN29" s="43"/>
      <c r="AZO29" s="43"/>
      <c r="AZP29" s="43"/>
      <c r="AZQ29" s="43"/>
      <c r="AZR29" s="43"/>
      <c r="AZS29" s="43"/>
      <c r="AZT29" s="43"/>
      <c r="AZU29" s="43"/>
      <c r="AZV29" s="43"/>
      <c r="AZW29" s="43"/>
      <c r="AZX29" s="43"/>
      <c r="AZY29" s="43"/>
      <c r="AZZ29" s="43"/>
      <c r="BAA29" s="43"/>
      <c r="BAB29" s="43"/>
      <c r="BAC29" s="43"/>
      <c r="BAD29" s="43"/>
      <c r="BAE29" s="43"/>
      <c r="BAF29" s="43"/>
      <c r="BAG29" s="43"/>
      <c r="BAH29" s="43"/>
      <c r="BAI29" s="43"/>
      <c r="BAJ29" s="43"/>
      <c r="BAK29" s="43"/>
      <c r="BAL29" s="43"/>
      <c r="BAM29" s="43"/>
      <c r="BAN29" s="43"/>
      <c r="BAO29" s="43"/>
      <c r="BAP29" s="43"/>
      <c r="BAQ29" s="43"/>
      <c r="BAR29" s="43"/>
      <c r="BAS29" s="43"/>
      <c r="BAT29" s="43"/>
      <c r="BAU29" s="43"/>
      <c r="BAV29" s="43"/>
      <c r="BAW29" s="43"/>
      <c r="BAX29" s="43"/>
      <c r="BAY29" s="43"/>
      <c r="BAZ29" s="43"/>
      <c r="BBA29" s="43"/>
      <c r="BBB29" s="43"/>
      <c r="BBC29" s="43"/>
      <c r="BBD29" s="43"/>
      <c r="BBE29" s="43"/>
      <c r="BBF29" s="43"/>
      <c r="BBG29" s="43"/>
      <c r="BBH29" s="43"/>
      <c r="BBI29" s="43"/>
      <c r="BBJ29" s="43"/>
      <c r="BBK29" s="43"/>
      <c r="BBL29" s="43"/>
      <c r="BBM29" s="43"/>
      <c r="BBN29" s="43"/>
      <c r="BBO29" s="43"/>
      <c r="BBP29" s="43"/>
      <c r="BBQ29" s="43"/>
      <c r="BBR29" s="43"/>
      <c r="BBS29" s="43"/>
      <c r="BBT29" s="43"/>
      <c r="BBU29" s="43"/>
      <c r="BBV29" s="43"/>
      <c r="BBW29" s="43"/>
      <c r="BBX29" s="43"/>
      <c r="BBY29" s="43"/>
      <c r="BBZ29" s="43"/>
      <c r="BCA29" s="43"/>
      <c r="BCB29" s="43"/>
      <c r="BCC29" s="43"/>
      <c r="BCD29" s="43"/>
      <c r="BCE29" s="43"/>
      <c r="BCF29" s="43"/>
      <c r="BCG29" s="43"/>
      <c r="BCH29" s="43"/>
      <c r="BCI29" s="43"/>
      <c r="BCJ29" s="43"/>
      <c r="BCK29" s="43"/>
      <c r="BCL29" s="43"/>
      <c r="BCM29" s="43"/>
      <c r="BCN29" s="43"/>
      <c r="BCO29" s="43"/>
      <c r="BCP29" s="43"/>
      <c r="BCQ29" s="43"/>
      <c r="BCR29" s="43"/>
      <c r="BCS29" s="43"/>
      <c r="BCT29" s="43"/>
      <c r="BCU29" s="43"/>
      <c r="BCV29" s="43"/>
      <c r="BCW29" s="43"/>
      <c r="BCX29" s="43"/>
      <c r="BCY29" s="43"/>
      <c r="BCZ29" s="43"/>
      <c r="BDA29" s="43"/>
      <c r="BDB29" s="43"/>
      <c r="BDC29" s="43"/>
      <c r="BDD29" s="43"/>
      <c r="BDE29" s="43"/>
      <c r="BDF29" s="43"/>
      <c r="BDG29" s="43"/>
      <c r="BDH29" s="43"/>
      <c r="BDI29" s="43"/>
      <c r="BDJ29" s="43"/>
      <c r="BDK29" s="43"/>
      <c r="BDL29" s="43"/>
      <c r="BDM29" s="43"/>
      <c r="BDN29" s="43"/>
      <c r="BDO29" s="43"/>
      <c r="BDP29" s="43"/>
      <c r="BDQ29" s="43"/>
      <c r="BDR29" s="43"/>
      <c r="BDS29" s="43"/>
      <c r="BDT29" s="43"/>
      <c r="BDU29" s="43"/>
      <c r="BDV29" s="43"/>
      <c r="BDW29" s="43"/>
      <c r="BDX29" s="43"/>
      <c r="BDY29" s="43"/>
      <c r="BDZ29" s="43"/>
      <c r="BEA29" s="43"/>
      <c r="BEB29" s="43"/>
      <c r="BEC29" s="43"/>
      <c r="BED29" s="43"/>
      <c r="BEE29" s="43"/>
      <c r="BEF29" s="43"/>
      <c r="BEG29" s="43"/>
      <c r="BEH29" s="43"/>
      <c r="BEI29" s="43"/>
      <c r="BEJ29" s="43"/>
      <c r="BEK29" s="43"/>
      <c r="BEL29" s="43"/>
      <c r="BEM29" s="43"/>
      <c r="BEN29" s="43"/>
      <c r="BEO29" s="43"/>
      <c r="BEP29" s="43"/>
      <c r="BEQ29" s="43"/>
      <c r="BER29" s="43"/>
      <c r="BES29" s="43"/>
      <c r="BET29" s="43"/>
      <c r="BEU29" s="43"/>
      <c r="BEV29" s="43"/>
      <c r="BEW29" s="43"/>
      <c r="BEX29" s="43"/>
      <c r="BEY29" s="43"/>
      <c r="BEZ29" s="43"/>
      <c r="BFA29" s="43"/>
      <c r="BFB29" s="43"/>
      <c r="BFC29" s="43"/>
      <c r="BFD29" s="43"/>
      <c r="BFE29" s="43"/>
      <c r="BFF29" s="43"/>
      <c r="BFG29" s="43"/>
      <c r="BFH29" s="43"/>
      <c r="BFI29" s="43"/>
      <c r="BFJ29" s="43"/>
      <c r="BFK29" s="43"/>
      <c r="BFL29" s="43"/>
      <c r="BFM29" s="43"/>
      <c r="BFN29" s="43"/>
      <c r="BFO29" s="43"/>
      <c r="BFP29" s="43"/>
      <c r="BFQ29" s="43"/>
      <c r="BFR29" s="43"/>
      <c r="BFS29" s="43"/>
      <c r="BFT29" s="43"/>
      <c r="BFU29" s="43"/>
      <c r="BFV29" s="43"/>
      <c r="BFW29" s="43"/>
      <c r="BFX29" s="43"/>
      <c r="BFY29" s="43"/>
      <c r="BFZ29" s="43"/>
      <c r="BGA29" s="43"/>
      <c r="BGB29" s="43"/>
      <c r="BGC29" s="43"/>
      <c r="BGD29" s="43"/>
      <c r="BGE29" s="43"/>
      <c r="BGF29" s="43"/>
      <c r="BGG29" s="43"/>
      <c r="BGH29" s="43"/>
      <c r="BGI29" s="43"/>
      <c r="BGJ29" s="43"/>
      <c r="BGK29" s="43"/>
      <c r="BGL29" s="43"/>
      <c r="BGM29" s="43"/>
      <c r="BGN29" s="43"/>
      <c r="BGO29" s="43"/>
      <c r="BGP29" s="43"/>
      <c r="BGQ29" s="43"/>
      <c r="BGR29" s="43"/>
      <c r="BGS29" s="43"/>
      <c r="BGT29" s="43"/>
      <c r="BGU29" s="43"/>
      <c r="BGV29" s="43"/>
      <c r="BGW29" s="43"/>
      <c r="BGX29" s="43"/>
      <c r="BGY29" s="43"/>
      <c r="BGZ29" s="43"/>
      <c r="BHA29" s="43"/>
      <c r="BHB29" s="43"/>
      <c r="BHC29" s="43"/>
      <c r="BHD29" s="43"/>
      <c r="BHE29" s="43"/>
      <c r="BHF29" s="43"/>
      <c r="BHG29" s="43"/>
      <c r="BHH29" s="43"/>
      <c r="BHI29" s="43"/>
      <c r="BHJ29" s="43"/>
      <c r="BHK29" s="43"/>
      <c r="BHL29" s="43"/>
      <c r="BHM29" s="43"/>
      <c r="BHN29" s="43"/>
      <c r="BHO29" s="43"/>
      <c r="BHP29" s="43"/>
      <c r="BHQ29" s="43"/>
      <c r="BHR29" s="43"/>
      <c r="BHS29" s="43"/>
      <c r="BHT29" s="43"/>
      <c r="BHU29" s="43"/>
      <c r="BHV29" s="43"/>
      <c r="BHW29" s="43"/>
      <c r="BHX29" s="43"/>
      <c r="BHY29" s="43"/>
      <c r="BHZ29" s="43"/>
      <c r="BIA29" s="43"/>
      <c r="BIB29" s="43"/>
      <c r="BIC29" s="43"/>
      <c r="BID29" s="43"/>
      <c r="BIE29" s="43"/>
      <c r="BIF29" s="43"/>
      <c r="BIG29" s="43"/>
      <c r="BIH29" s="43"/>
      <c r="BII29" s="43"/>
      <c r="BIJ29" s="43"/>
      <c r="BIK29" s="43"/>
      <c r="BIL29" s="43"/>
      <c r="BIM29" s="43"/>
      <c r="BIN29" s="43"/>
      <c r="BIO29" s="43"/>
      <c r="BIP29" s="43"/>
      <c r="BIQ29" s="43"/>
      <c r="BIR29" s="43"/>
      <c r="BIS29" s="43"/>
      <c r="BIT29" s="43"/>
      <c r="BIU29" s="43"/>
      <c r="BIV29" s="43"/>
      <c r="BIW29" s="43"/>
      <c r="BIX29" s="43"/>
      <c r="BIY29" s="43"/>
      <c r="BIZ29" s="43"/>
      <c r="BJA29" s="43"/>
      <c r="BJB29" s="43"/>
      <c r="BJC29" s="43"/>
      <c r="BJD29" s="43"/>
      <c r="BJE29" s="43"/>
      <c r="BJF29" s="43"/>
      <c r="BJG29" s="43"/>
      <c r="BJH29" s="43"/>
      <c r="BJI29" s="43"/>
      <c r="BJJ29" s="43"/>
      <c r="BJK29" s="43"/>
      <c r="BJL29" s="43"/>
      <c r="BJM29" s="43"/>
      <c r="BJN29" s="43"/>
      <c r="BJO29" s="43"/>
      <c r="BJP29" s="43"/>
      <c r="BJQ29" s="43"/>
      <c r="BJR29" s="43"/>
      <c r="BJS29" s="43"/>
      <c r="BJT29" s="43"/>
      <c r="BJU29" s="43"/>
      <c r="BJV29" s="43"/>
      <c r="BJW29" s="43"/>
      <c r="BJX29" s="43"/>
      <c r="BJY29" s="43"/>
      <c r="BJZ29" s="43"/>
      <c r="BKA29" s="43"/>
      <c r="BKB29" s="43"/>
      <c r="BKC29" s="43"/>
      <c r="BKD29" s="43"/>
      <c r="BKE29" s="43"/>
      <c r="BKF29" s="43"/>
      <c r="BKG29" s="43"/>
      <c r="BKH29" s="43"/>
      <c r="BKI29" s="43"/>
      <c r="BKJ29" s="43"/>
      <c r="BKK29" s="43"/>
      <c r="BKL29" s="43"/>
      <c r="BKM29" s="43"/>
      <c r="BKN29" s="43"/>
      <c r="BKO29" s="43"/>
      <c r="BKP29" s="43"/>
      <c r="BKQ29" s="43"/>
      <c r="BKR29" s="43"/>
      <c r="BKS29" s="43"/>
      <c r="BKT29" s="43"/>
      <c r="BKU29" s="43"/>
      <c r="BKV29" s="43"/>
      <c r="BKW29" s="43"/>
      <c r="BKX29" s="43"/>
      <c r="BKY29" s="43"/>
      <c r="BKZ29" s="43"/>
      <c r="BLA29" s="43"/>
      <c r="BLB29" s="43"/>
      <c r="BLC29" s="43"/>
      <c r="BLD29" s="43"/>
      <c r="BLE29" s="43"/>
      <c r="BLF29" s="43"/>
      <c r="BLG29" s="43"/>
      <c r="BLH29" s="43"/>
      <c r="BLI29" s="43"/>
      <c r="BLJ29" s="43"/>
      <c r="BLK29" s="43"/>
      <c r="BLL29" s="43"/>
      <c r="BLM29" s="43"/>
      <c r="BLN29" s="43"/>
      <c r="BLO29" s="43"/>
      <c r="BLP29" s="43"/>
      <c r="BLQ29" s="43"/>
      <c r="BLR29" s="43"/>
      <c r="BLS29" s="43"/>
      <c r="BLT29" s="43"/>
      <c r="BLU29" s="43"/>
      <c r="BLV29" s="43"/>
      <c r="BLW29" s="43"/>
      <c r="BLX29" s="43"/>
      <c r="BLY29" s="43"/>
      <c r="BLZ29" s="43"/>
      <c r="BMA29" s="43"/>
      <c r="BMB29" s="43"/>
      <c r="BMC29" s="43"/>
      <c r="BMD29" s="43"/>
      <c r="BME29" s="43"/>
      <c r="BMF29" s="43"/>
      <c r="BMG29" s="43"/>
      <c r="BMH29" s="43"/>
      <c r="BMI29" s="43"/>
      <c r="BMJ29" s="43"/>
      <c r="BMK29" s="43"/>
      <c r="BML29" s="43"/>
      <c r="BMM29" s="43"/>
      <c r="BMN29" s="43"/>
      <c r="BMO29" s="43"/>
      <c r="BMP29" s="43"/>
      <c r="BMQ29" s="43"/>
      <c r="BMR29" s="43"/>
      <c r="BMS29" s="43"/>
      <c r="BMT29" s="43"/>
      <c r="BMU29" s="43"/>
      <c r="BMV29" s="43"/>
      <c r="BMW29" s="43"/>
      <c r="BMX29" s="43"/>
      <c r="BMY29" s="43"/>
      <c r="BMZ29" s="43"/>
      <c r="BNA29" s="43"/>
      <c r="BNB29" s="43"/>
      <c r="BNC29" s="43"/>
      <c r="BND29" s="43"/>
      <c r="BNE29" s="43"/>
      <c r="BNF29" s="43"/>
      <c r="BNG29" s="43"/>
      <c r="BNH29" s="43"/>
      <c r="BNI29" s="43"/>
      <c r="BNJ29" s="43"/>
      <c r="BNK29" s="43"/>
      <c r="BNL29" s="43"/>
      <c r="BNM29" s="43"/>
      <c r="BNN29" s="43"/>
      <c r="BNO29" s="43"/>
      <c r="BNP29" s="43"/>
      <c r="BNQ29" s="43"/>
      <c r="BNR29" s="43"/>
      <c r="BNS29" s="43"/>
      <c r="BNT29" s="43"/>
      <c r="BNU29" s="43"/>
      <c r="BNV29" s="43"/>
      <c r="BNW29" s="43"/>
      <c r="BNX29" s="43"/>
      <c r="BNY29" s="43"/>
      <c r="BNZ29" s="43"/>
      <c r="BOA29" s="43"/>
      <c r="BOB29" s="43"/>
      <c r="BOC29" s="43"/>
      <c r="BOD29" s="43"/>
      <c r="BOE29" s="43"/>
      <c r="BOF29" s="43"/>
      <c r="BOG29" s="43"/>
      <c r="BOH29" s="43"/>
      <c r="BOI29" s="43"/>
      <c r="BOJ29" s="43"/>
      <c r="BOK29" s="43"/>
      <c r="BOL29" s="43"/>
      <c r="BOM29" s="43"/>
      <c r="BON29" s="43"/>
      <c r="BOO29" s="43"/>
      <c r="BOP29" s="43"/>
      <c r="BOQ29" s="43"/>
      <c r="BOR29" s="43"/>
      <c r="BOS29" s="43"/>
      <c r="BOT29" s="43"/>
      <c r="BOU29" s="43"/>
      <c r="BOV29" s="43"/>
      <c r="BOW29" s="43"/>
      <c r="BOX29" s="43"/>
      <c r="BOY29" s="43"/>
      <c r="BOZ29" s="43"/>
      <c r="BPA29" s="43"/>
      <c r="BPB29" s="43"/>
      <c r="BPC29" s="43"/>
      <c r="BPD29" s="43"/>
      <c r="BPE29" s="43"/>
      <c r="BPF29" s="43"/>
      <c r="BPG29" s="43"/>
      <c r="BPH29" s="43"/>
      <c r="BPI29" s="43"/>
      <c r="BPJ29" s="43"/>
      <c r="BPK29" s="43"/>
      <c r="BPL29" s="43"/>
      <c r="BPM29" s="43"/>
      <c r="BPN29" s="43"/>
      <c r="BPO29" s="43"/>
      <c r="BPP29" s="43"/>
      <c r="BPQ29" s="43"/>
      <c r="BPR29" s="43"/>
      <c r="BPS29" s="43"/>
      <c r="BPT29" s="43"/>
      <c r="BPU29" s="43"/>
      <c r="BPV29" s="43"/>
      <c r="BPW29" s="43"/>
      <c r="BPX29" s="43"/>
      <c r="BPY29" s="43"/>
      <c r="BPZ29" s="43"/>
      <c r="BQA29" s="43"/>
      <c r="BQB29" s="43"/>
      <c r="BQC29" s="43"/>
      <c r="BQD29" s="43"/>
      <c r="BQE29" s="43"/>
      <c r="BQF29" s="43"/>
      <c r="BQG29" s="43"/>
      <c r="BQH29" s="43"/>
      <c r="BQI29" s="43"/>
      <c r="BQJ29" s="43"/>
      <c r="BQK29" s="43"/>
      <c r="BQL29" s="43"/>
      <c r="BQM29" s="43"/>
      <c r="BQN29" s="43"/>
      <c r="BQO29" s="43"/>
      <c r="BQP29" s="43"/>
      <c r="BQQ29" s="43"/>
      <c r="BQR29" s="43"/>
      <c r="BQS29" s="43"/>
      <c r="BQT29" s="43"/>
      <c r="BQU29" s="43"/>
      <c r="BQV29" s="43"/>
      <c r="BQW29" s="43"/>
      <c r="BQX29" s="43"/>
      <c r="BQY29" s="43"/>
      <c r="BQZ29" s="43"/>
      <c r="BRA29" s="43"/>
      <c r="BRB29" s="43"/>
      <c r="BRC29" s="43"/>
      <c r="BRD29" s="43"/>
      <c r="BRE29" s="43"/>
      <c r="BRF29" s="43"/>
      <c r="BRG29" s="43"/>
      <c r="BRH29" s="43"/>
      <c r="BRI29" s="43"/>
      <c r="BRJ29" s="43"/>
      <c r="BRK29" s="43"/>
      <c r="BRL29" s="43"/>
      <c r="BRM29" s="43"/>
      <c r="BRN29" s="43"/>
      <c r="BRO29" s="43"/>
      <c r="BRP29" s="43"/>
      <c r="BRQ29" s="43"/>
      <c r="BRR29" s="43"/>
      <c r="BRS29" s="43"/>
      <c r="BRT29" s="43"/>
      <c r="BRU29" s="43"/>
      <c r="BRV29" s="43"/>
      <c r="BRW29" s="43"/>
      <c r="BRX29" s="43"/>
      <c r="BRY29" s="43"/>
      <c r="BRZ29" s="43"/>
      <c r="BSA29" s="43"/>
      <c r="BSB29" s="43"/>
      <c r="BSC29" s="43"/>
      <c r="BSD29" s="43"/>
      <c r="BSE29" s="43"/>
      <c r="BSF29" s="43"/>
      <c r="BSG29" s="43"/>
      <c r="BSH29" s="43"/>
      <c r="BSI29" s="43"/>
      <c r="BSJ29" s="43"/>
      <c r="BSK29" s="43"/>
      <c r="BSL29" s="43"/>
      <c r="BSM29" s="43"/>
      <c r="BSN29" s="43"/>
      <c r="BSO29" s="43"/>
      <c r="BSP29" s="43"/>
      <c r="BSQ29" s="43"/>
      <c r="BSR29" s="43"/>
      <c r="BSS29" s="43"/>
      <c r="BST29" s="43"/>
      <c r="BSU29" s="43"/>
      <c r="BSV29" s="43"/>
      <c r="BSW29" s="43"/>
      <c r="BSX29" s="43"/>
      <c r="BSY29" s="43"/>
      <c r="BSZ29" s="43"/>
      <c r="BTA29" s="43"/>
      <c r="BTB29" s="43"/>
      <c r="BTC29" s="43"/>
      <c r="BTD29" s="43"/>
      <c r="BTE29" s="43"/>
      <c r="BTF29" s="43"/>
      <c r="BTG29" s="43"/>
      <c r="BTH29" s="43"/>
      <c r="BTI29" s="43"/>
      <c r="BTJ29" s="43"/>
      <c r="BTK29" s="43"/>
      <c r="BTL29" s="43"/>
      <c r="BTM29" s="43"/>
      <c r="BTN29" s="43"/>
      <c r="BTO29" s="43"/>
      <c r="BTP29" s="43"/>
      <c r="BTQ29" s="43"/>
      <c r="BTR29" s="43"/>
      <c r="BTS29" s="43"/>
      <c r="BTT29" s="43"/>
      <c r="BTU29" s="43"/>
      <c r="BTV29" s="43"/>
      <c r="BTW29" s="43"/>
      <c r="BTX29" s="43"/>
      <c r="BTY29" s="43"/>
      <c r="BTZ29" s="43"/>
      <c r="BUA29" s="43"/>
      <c r="BUB29" s="43"/>
      <c r="BUC29" s="43"/>
      <c r="BUD29" s="43"/>
      <c r="BUE29" s="43"/>
      <c r="BUF29" s="43"/>
      <c r="BUG29" s="43"/>
      <c r="BUH29" s="43"/>
      <c r="BUI29" s="43"/>
      <c r="BUJ29" s="43"/>
      <c r="BUK29" s="43"/>
      <c r="BUL29" s="43"/>
      <c r="BUM29" s="43"/>
      <c r="BUN29" s="43"/>
      <c r="BUO29" s="43"/>
      <c r="BUP29" s="43"/>
      <c r="BUQ29" s="43"/>
      <c r="BUR29" s="43"/>
      <c r="BUS29" s="43"/>
      <c r="BUT29" s="43"/>
      <c r="BUU29" s="43"/>
      <c r="BUV29" s="43"/>
      <c r="BUW29" s="43"/>
      <c r="BUX29" s="43"/>
      <c r="BUY29" s="43"/>
      <c r="BUZ29" s="43"/>
      <c r="BVA29" s="43"/>
      <c r="BVB29" s="43"/>
      <c r="BVC29" s="43"/>
      <c r="BVD29" s="43"/>
      <c r="BVE29" s="43"/>
      <c r="BVF29" s="43"/>
      <c r="BVG29" s="43"/>
      <c r="BVH29" s="43"/>
      <c r="BVI29" s="43"/>
      <c r="BVJ29" s="43"/>
      <c r="BVK29" s="43"/>
      <c r="BVL29" s="43"/>
      <c r="BVM29" s="43"/>
      <c r="BVN29" s="43"/>
      <c r="BVO29" s="43"/>
      <c r="BVP29" s="43"/>
      <c r="BVQ29" s="43"/>
      <c r="BVR29" s="43"/>
      <c r="BVS29" s="43"/>
      <c r="BVT29" s="43"/>
      <c r="BVU29" s="43"/>
      <c r="BVV29" s="43"/>
      <c r="BVW29" s="43"/>
      <c r="BVX29" s="43"/>
      <c r="BVY29" s="43"/>
      <c r="BVZ29" s="43"/>
      <c r="BWA29" s="43"/>
      <c r="BWB29" s="43"/>
      <c r="BWC29" s="43"/>
      <c r="BWD29" s="43"/>
      <c r="BWE29" s="43"/>
      <c r="BWF29" s="43"/>
      <c r="BWG29" s="43"/>
      <c r="BWH29" s="43"/>
      <c r="BWI29" s="43"/>
      <c r="BWJ29" s="43"/>
      <c r="BWK29" s="43"/>
      <c r="BWL29" s="43"/>
      <c r="BWM29" s="43"/>
      <c r="BWN29" s="43"/>
      <c r="BWO29" s="43"/>
      <c r="BWP29" s="43"/>
      <c r="BWQ29" s="43"/>
      <c r="BWR29" s="43"/>
      <c r="BWS29" s="43"/>
      <c r="BWT29" s="43"/>
      <c r="BWU29" s="43"/>
      <c r="BWV29" s="43"/>
      <c r="BWW29" s="43"/>
      <c r="BWX29" s="43"/>
      <c r="BWY29" s="43"/>
      <c r="BWZ29" s="43"/>
      <c r="BXA29" s="43"/>
      <c r="BXB29" s="43"/>
      <c r="BXC29" s="43"/>
      <c r="BXD29" s="43"/>
      <c r="BXE29" s="43"/>
      <c r="BXF29" s="43"/>
      <c r="BXG29" s="43"/>
      <c r="BXH29" s="43"/>
      <c r="BXI29" s="43"/>
      <c r="BXJ29" s="43"/>
      <c r="BXK29" s="43"/>
      <c r="BXL29" s="43"/>
      <c r="BXM29" s="43"/>
      <c r="BXN29" s="43"/>
      <c r="BXO29" s="43"/>
      <c r="BXP29" s="43"/>
      <c r="BXQ29" s="43"/>
      <c r="BXR29" s="43"/>
      <c r="BXS29" s="43"/>
      <c r="BXT29" s="43"/>
      <c r="BXU29" s="43"/>
      <c r="BXV29" s="43"/>
      <c r="BXW29" s="43"/>
      <c r="BXX29" s="43"/>
      <c r="BXY29" s="43"/>
      <c r="BXZ29" s="43"/>
      <c r="BYA29" s="43"/>
      <c r="BYB29" s="43"/>
      <c r="BYC29" s="43"/>
      <c r="BYD29" s="43"/>
      <c r="BYE29" s="43"/>
      <c r="BYF29" s="43"/>
      <c r="BYG29" s="43"/>
      <c r="BYH29" s="43"/>
      <c r="BYI29" s="43"/>
      <c r="BYJ29" s="43"/>
      <c r="BYK29" s="43"/>
      <c r="BYL29" s="43"/>
      <c r="BYM29" s="43"/>
      <c r="BYN29" s="43"/>
      <c r="BYO29" s="43"/>
      <c r="BYP29" s="43"/>
      <c r="BYQ29" s="43"/>
      <c r="BYR29" s="43"/>
      <c r="BYS29" s="43"/>
      <c r="BYT29" s="43"/>
      <c r="BYU29" s="43"/>
      <c r="BYV29" s="43"/>
      <c r="BYW29" s="43"/>
      <c r="BYX29" s="43"/>
      <c r="BYY29" s="43"/>
      <c r="BYZ29" s="43"/>
      <c r="BZA29" s="43"/>
      <c r="BZB29" s="43"/>
      <c r="BZC29" s="43"/>
      <c r="BZD29" s="43"/>
      <c r="BZE29" s="43"/>
      <c r="BZF29" s="43"/>
      <c r="BZG29" s="43"/>
      <c r="BZH29" s="43"/>
      <c r="BZI29" s="43"/>
      <c r="BZJ29" s="43"/>
      <c r="BZK29" s="43"/>
      <c r="BZL29" s="43"/>
      <c r="BZM29" s="43"/>
      <c r="BZN29" s="43"/>
      <c r="BZO29" s="43"/>
      <c r="BZP29" s="43"/>
      <c r="BZQ29" s="43"/>
      <c r="BZR29" s="43"/>
      <c r="BZS29" s="43"/>
      <c r="BZT29" s="43"/>
      <c r="BZU29" s="43"/>
      <c r="BZV29" s="43"/>
      <c r="BZW29" s="43"/>
      <c r="BZX29" s="43"/>
      <c r="BZY29" s="43"/>
      <c r="BZZ29" s="43"/>
      <c r="CAA29" s="43"/>
      <c r="CAB29" s="43"/>
      <c r="CAC29" s="43"/>
      <c r="CAD29" s="43"/>
      <c r="CAE29" s="43"/>
      <c r="CAF29" s="43"/>
      <c r="CAG29" s="43"/>
      <c r="CAH29" s="43"/>
      <c r="CAI29" s="43"/>
      <c r="CAJ29" s="43"/>
      <c r="CAK29" s="43"/>
      <c r="CAL29" s="43"/>
      <c r="CAM29" s="43"/>
      <c r="CAN29" s="43"/>
      <c r="CAO29" s="43"/>
      <c r="CAP29" s="43"/>
      <c r="CAQ29" s="43"/>
      <c r="CAR29" s="43"/>
      <c r="CAS29" s="43"/>
      <c r="CAT29" s="43"/>
      <c r="CAU29" s="43"/>
      <c r="CAV29" s="43"/>
      <c r="CAW29" s="43"/>
      <c r="CAX29" s="43"/>
      <c r="CAY29" s="43"/>
      <c r="CAZ29" s="43"/>
      <c r="CBA29" s="43"/>
      <c r="CBB29" s="43"/>
      <c r="CBC29" s="43"/>
      <c r="CBD29" s="43"/>
      <c r="CBE29" s="43"/>
      <c r="CBF29" s="43"/>
      <c r="CBG29" s="43"/>
      <c r="CBH29" s="43"/>
      <c r="CBI29" s="43"/>
      <c r="CBJ29" s="43"/>
      <c r="CBK29" s="43"/>
      <c r="CBL29" s="43"/>
      <c r="CBM29" s="43"/>
      <c r="CBN29" s="43"/>
      <c r="CBO29" s="43"/>
      <c r="CBP29" s="43"/>
      <c r="CBQ29" s="43"/>
      <c r="CBR29" s="43"/>
      <c r="CBS29" s="43"/>
      <c r="CBT29" s="43"/>
      <c r="CBU29" s="43"/>
      <c r="CBV29" s="43"/>
      <c r="CBW29" s="43"/>
      <c r="CBX29" s="43"/>
      <c r="CBY29" s="43"/>
      <c r="CBZ29" s="43"/>
      <c r="CCA29" s="43"/>
      <c r="CCB29" s="43"/>
      <c r="CCC29" s="43"/>
      <c r="CCD29" s="43"/>
      <c r="CCE29" s="43"/>
      <c r="CCF29" s="43"/>
      <c r="CCG29" s="43"/>
      <c r="CCH29" s="43"/>
      <c r="CCI29" s="43"/>
      <c r="CCJ29" s="43"/>
      <c r="CCK29" s="43"/>
      <c r="CCL29" s="43"/>
      <c r="CCM29" s="43"/>
      <c r="CCN29" s="43"/>
      <c r="CCO29" s="43"/>
      <c r="CCP29" s="43"/>
      <c r="CCQ29" s="43"/>
      <c r="CCR29" s="43"/>
      <c r="CCS29" s="43"/>
      <c r="CCT29" s="43"/>
      <c r="CCU29" s="43"/>
      <c r="CCV29" s="43"/>
      <c r="CCW29" s="43"/>
      <c r="CCX29" s="43"/>
      <c r="CCY29" s="43"/>
      <c r="CCZ29" s="43"/>
      <c r="CDA29" s="43"/>
      <c r="CDB29" s="43"/>
      <c r="CDC29" s="43"/>
      <c r="CDD29" s="43"/>
      <c r="CDE29" s="43"/>
      <c r="CDF29" s="43"/>
      <c r="CDG29" s="43"/>
      <c r="CDH29" s="43"/>
      <c r="CDI29" s="43"/>
      <c r="CDJ29" s="43"/>
      <c r="CDK29" s="43"/>
      <c r="CDL29" s="43"/>
      <c r="CDM29" s="43"/>
      <c r="CDN29" s="43"/>
      <c r="CDO29" s="43"/>
      <c r="CDP29" s="43"/>
      <c r="CDQ29" s="43"/>
      <c r="CDR29" s="43"/>
      <c r="CDS29" s="43"/>
      <c r="CDT29" s="43"/>
      <c r="CDU29" s="43"/>
      <c r="CDV29" s="43"/>
      <c r="CDW29" s="43"/>
      <c r="CDX29" s="43"/>
      <c r="CDY29" s="43"/>
      <c r="CDZ29" s="43"/>
      <c r="CEA29" s="43"/>
      <c r="CEB29" s="43"/>
      <c r="CEC29" s="43"/>
      <c r="CED29" s="43"/>
      <c r="CEE29" s="43"/>
      <c r="CEF29" s="43"/>
      <c r="CEG29" s="43"/>
      <c r="CEH29" s="43"/>
      <c r="CEI29" s="43"/>
      <c r="CEJ29" s="43"/>
      <c r="CEK29" s="43"/>
      <c r="CEL29" s="43"/>
      <c r="CEM29" s="43"/>
      <c r="CEN29" s="43"/>
      <c r="CEO29" s="43"/>
      <c r="CEP29" s="43"/>
      <c r="CEQ29" s="43"/>
      <c r="CER29" s="43"/>
      <c r="CES29" s="43"/>
      <c r="CET29" s="43"/>
      <c r="CEU29" s="43"/>
      <c r="CEV29" s="43"/>
      <c r="CEW29" s="43"/>
      <c r="CEX29" s="43"/>
      <c r="CEY29" s="43"/>
      <c r="CEZ29" s="43"/>
      <c r="CFA29" s="43"/>
      <c r="CFB29" s="43"/>
      <c r="CFC29" s="43"/>
      <c r="CFD29" s="43"/>
      <c r="CFE29" s="43"/>
      <c r="CFF29" s="43"/>
      <c r="CFG29" s="43"/>
      <c r="CFH29" s="43"/>
      <c r="CFI29" s="43"/>
      <c r="CFJ29" s="43"/>
      <c r="CFK29" s="43"/>
      <c r="CFL29" s="43"/>
      <c r="CFM29" s="43"/>
      <c r="CFN29" s="43"/>
      <c r="CFO29" s="43"/>
      <c r="CFP29" s="43"/>
      <c r="CFQ29" s="43"/>
      <c r="CFR29" s="43"/>
      <c r="CFS29" s="43"/>
      <c r="CFT29" s="43"/>
      <c r="CFU29" s="43"/>
      <c r="CFV29" s="43"/>
      <c r="CFW29" s="43"/>
      <c r="CFX29" s="43"/>
      <c r="CFY29" s="43"/>
      <c r="CFZ29" s="43"/>
      <c r="CGA29" s="43"/>
      <c r="CGB29" s="43"/>
      <c r="CGC29" s="43"/>
      <c r="CGD29" s="43"/>
      <c r="CGE29" s="43"/>
      <c r="CGF29" s="43"/>
      <c r="CGG29" s="43"/>
      <c r="CGH29" s="43"/>
      <c r="CGI29" s="43"/>
      <c r="CGJ29" s="43"/>
      <c r="CGK29" s="43"/>
      <c r="CGL29" s="43"/>
      <c r="CGM29" s="43"/>
      <c r="CGN29" s="43"/>
      <c r="CGO29" s="43"/>
      <c r="CGP29" s="43"/>
      <c r="CGQ29" s="43"/>
      <c r="CGR29" s="43"/>
      <c r="CGS29" s="43"/>
      <c r="CGT29" s="43"/>
      <c r="CGU29" s="43"/>
      <c r="CGV29" s="43"/>
      <c r="CGW29" s="43"/>
      <c r="CGX29" s="43"/>
      <c r="CGY29" s="43"/>
      <c r="CGZ29" s="43"/>
      <c r="CHA29" s="43"/>
      <c r="CHB29" s="43"/>
      <c r="CHC29" s="43"/>
      <c r="CHD29" s="43"/>
      <c r="CHE29" s="43"/>
      <c r="CHF29" s="43"/>
      <c r="CHG29" s="43"/>
      <c r="CHH29" s="43"/>
      <c r="CHI29" s="43"/>
      <c r="CHJ29" s="43"/>
      <c r="CHK29" s="43"/>
      <c r="CHL29" s="43"/>
      <c r="CHM29" s="43"/>
      <c r="CHN29" s="43"/>
      <c r="CHO29" s="43"/>
      <c r="CHP29" s="43"/>
      <c r="CHQ29" s="43"/>
      <c r="CHR29" s="43"/>
      <c r="CHS29" s="43"/>
      <c r="CHT29" s="43"/>
      <c r="CHU29" s="43"/>
      <c r="CHV29" s="43"/>
      <c r="CHW29" s="43"/>
      <c r="CHX29" s="43"/>
      <c r="CHY29" s="43"/>
      <c r="CHZ29" s="43"/>
      <c r="CIA29" s="43"/>
      <c r="CIB29" s="43"/>
      <c r="CIC29" s="43"/>
      <c r="CID29" s="43"/>
      <c r="CIE29" s="43"/>
      <c r="CIF29" s="43"/>
      <c r="CIG29" s="43"/>
      <c r="CIH29" s="43"/>
      <c r="CII29" s="43"/>
      <c r="CIJ29" s="43"/>
      <c r="CIK29" s="43"/>
      <c r="CIL29" s="43"/>
      <c r="CIM29" s="43"/>
      <c r="CIN29" s="43"/>
      <c r="CIO29" s="43"/>
      <c r="CIP29" s="43"/>
      <c r="CIQ29" s="43"/>
      <c r="CIR29" s="43"/>
      <c r="CIS29" s="43"/>
      <c r="CIT29" s="43"/>
      <c r="CIU29" s="43"/>
      <c r="CIV29" s="43"/>
      <c r="CIW29" s="43"/>
      <c r="CIX29" s="43"/>
      <c r="CIY29" s="43"/>
      <c r="CIZ29" s="43"/>
      <c r="CJA29" s="43"/>
      <c r="CJB29" s="43"/>
      <c r="CJC29" s="43"/>
      <c r="CJD29" s="43"/>
      <c r="CJE29" s="43"/>
      <c r="CJF29" s="43"/>
      <c r="CJG29" s="43"/>
      <c r="CJH29" s="43"/>
      <c r="CJI29" s="43"/>
      <c r="CJJ29" s="43"/>
      <c r="CJK29" s="43"/>
      <c r="CJL29" s="43"/>
      <c r="CJM29" s="43"/>
      <c r="CJN29" s="43"/>
      <c r="CJO29" s="43"/>
      <c r="CJP29" s="43"/>
      <c r="CJQ29" s="43"/>
      <c r="CJR29" s="43"/>
      <c r="CJS29" s="43"/>
      <c r="CJT29" s="43"/>
      <c r="CJU29" s="43"/>
      <c r="CJV29" s="43"/>
      <c r="CJW29" s="43"/>
      <c r="CJX29" s="43"/>
      <c r="CJY29" s="43"/>
      <c r="CJZ29" s="43"/>
      <c r="CKA29" s="43"/>
      <c r="CKB29" s="43"/>
      <c r="CKC29" s="43"/>
      <c r="CKD29" s="43"/>
      <c r="CKE29" s="43"/>
      <c r="CKF29" s="43"/>
      <c r="CKG29" s="43"/>
      <c r="CKH29" s="43"/>
      <c r="CKI29" s="43"/>
      <c r="CKJ29" s="43"/>
      <c r="CKK29" s="43"/>
      <c r="CKL29" s="43"/>
      <c r="CKM29" s="43"/>
      <c r="CKN29" s="43"/>
      <c r="CKO29" s="43"/>
      <c r="CKP29" s="43"/>
      <c r="CKQ29" s="43"/>
      <c r="CKR29" s="43"/>
      <c r="CKS29" s="43"/>
      <c r="CKT29" s="43"/>
      <c r="CKU29" s="43"/>
      <c r="CKV29" s="43"/>
      <c r="CKW29" s="43"/>
      <c r="CKX29" s="43"/>
      <c r="CKY29" s="43"/>
      <c r="CKZ29" s="43"/>
      <c r="CLA29" s="43"/>
      <c r="CLB29" s="43"/>
      <c r="CLC29" s="43"/>
      <c r="CLD29" s="43"/>
      <c r="CLE29" s="43"/>
      <c r="CLF29" s="43"/>
      <c r="CLG29" s="43"/>
      <c r="CLH29" s="43"/>
      <c r="CLI29" s="43"/>
      <c r="CLJ29" s="43"/>
      <c r="CLK29" s="43"/>
      <c r="CLL29" s="43"/>
      <c r="CLM29" s="43"/>
      <c r="CLN29" s="43"/>
      <c r="CLO29" s="43"/>
      <c r="CLP29" s="43"/>
      <c r="CLQ29" s="43"/>
      <c r="CLR29" s="43"/>
      <c r="CLS29" s="43"/>
      <c r="CLT29" s="43"/>
      <c r="CLU29" s="43"/>
      <c r="CLV29" s="43"/>
      <c r="CLW29" s="43"/>
      <c r="CLX29" s="43"/>
      <c r="CLY29" s="43"/>
      <c r="CLZ29" s="43"/>
      <c r="CMA29" s="43"/>
      <c r="CMB29" s="43"/>
      <c r="CMC29" s="43"/>
      <c r="CMD29" s="43"/>
      <c r="CME29" s="43"/>
      <c r="CMF29" s="43"/>
      <c r="CMG29" s="43"/>
      <c r="CMH29" s="43"/>
      <c r="CMI29" s="43"/>
      <c r="CMJ29" s="43"/>
      <c r="CMK29" s="43"/>
      <c r="CML29" s="43"/>
      <c r="CMM29" s="43"/>
      <c r="CMN29" s="43"/>
      <c r="CMO29" s="43"/>
      <c r="CMP29" s="43"/>
      <c r="CMQ29" s="43"/>
      <c r="CMR29" s="43"/>
      <c r="CMS29" s="43"/>
      <c r="CMT29" s="43"/>
      <c r="CMU29" s="43"/>
      <c r="CMV29" s="43"/>
      <c r="CMW29" s="43"/>
      <c r="CMX29" s="43"/>
      <c r="CMY29" s="43"/>
      <c r="CMZ29" s="43"/>
      <c r="CNA29" s="43"/>
      <c r="CNB29" s="43"/>
      <c r="CNC29" s="43"/>
      <c r="CND29" s="43"/>
      <c r="CNE29" s="43"/>
      <c r="CNF29" s="43"/>
      <c r="CNG29" s="43"/>
      <c r="CNH29" s="43"/>
      <c r="CNI29" s="43"/>
      <c r="CNJ29" s="43"/>
      <c r="CNK29" s="43"/>
      <c r="CNL29" s="43"/>
      <c r="CNM29" s="43"/>
      <c r="CNN29" s="43"/>
      <c r="CNO29" s="43"/>
      <c r="CNP29" s="43"/>
      <c r="CNQ29" s="43"/>
      <c r="CNR29" s="43"/>
      <c r="CNS29" s="43"/>
      <c r="CNT29" s="43"/>
      <c r="CNU29" s="43"/>
      <c r="CNV29" s="43"/>
      <c r="CNW29" s="43"/>
      <c r="CNX29" s="43"/>
      <c r="CNY29" s="43"/>
      <c r="CNZ29" s="43"/>
      <c r="COA29" s="43"/>
      <c r="COB29" s="43"/>
      <c r="COC29" s="43"/>
      <c r="COD29" s="43"/>
      <c r="COE29" s="43"/>
      <c r="COF29" s="43"/>
      <c r="COG29" s="43"/>
      <c r="COH29" s="43"/>
      <c r="COI29" s="43"/>
      <c r="COJ29" s="43"/>
      <c r="COK29" s="43"/>
      <c r="COL29" s="43"/>
      <c r="COM29" s="43"/>
      <c r="CON29" s="43"/>
      <c r="COO29" s="43"/>
      <c r="COP29" s="43"/>
      <c r="COQ29" s="43"/>
      <c r="COR29" s="43"/>
      <c r="COS29" s="43"/>
      <c r="COT29" s="43"/>
      <c r="COU29" s="43"/>
      <c r="COV29" s="43"/>
      <c r="COW29" s="43"/>
      <c r="COX29" s="43"/>
      <c r="COY29" s="43"/>
      <c r="COZ29" s="43"/>
      <c r="CPA29" s="43"/>
      <c r="CPB29" s="43"/>
      <c r="CPC29" s="43"/>
      <c r="CPD29" s="43"/>
      <c r="CPE29" s="43"/>
      <c r="CPF29" s="43"/>
      <c r="CPG29" s="43"/>
      <c r="CPH29" s="43"/>
      <c r="CPI29" s="43"/>
      <c r="CPJ29" s="43"/>
      <c r="CPK29" s="43"/>
      <c r="CPL29" s="43"/>
      <c r="CPM29" s="43"/>
      <c r="CPN29" s="43"/>
      <c r="CPO29" s="43"/>
      <c r="CPP29" s="43"/>
      <c r="CPQ29" s="43"/>
      <c r="CPR29" s="43"/>
      <c r="CPS29" s="43"/>
      <c r="CPT29" s="43"/>
      <c r="CPU29" s="43"/>
      <c r="CPV29" s="43"/>
      <c r="CPW29" s="43"/>
      <c r="CPX29" s="43"/>
      <c r="CPY29" s="43"/>
      <c r="CPZ29" s="43"/>
      <c r="CQA29" s="43"/>
      <c r="CQB29" s="43"/>
      <c r="CQC29" s="43"/>
      <c r="CQD29" s="43"/>
      <c r="CQE29" s="43"/>
      <c r="CQF29" s="43"/>
      <c r="CQG29" s="43"/>
      <c r="CQH29" s="43"/>
      <c r="CQI29" s="43"/>
      <c r="CQJ29" s="43"/>
      <c r="CQK29" s="43"/>
      <c r="CQL29" s="43"/>
      <c r="CQM29" s="43"/>
      <c r="CQN29" s="43"/>
      <c r="CQO29" s="43"/>
      <c r="CQP29" s="43"/>
      <c r="CQQ29" s="43"/>
      <c r="CQR29" s="43"/>
      <c r="CQS29" s="43"/>
      <c r="CQT29" s="43"/>
      <c r="CQU29" s="43"/>
      <c r="CQV29" s="43"/>
      <c r="CQW29" s="43"/>
      <c r="CQX29" s="43"/>
      <c r="CQY29" s="43"/>
      <c r="CQZ29" s="43"/>
      <c r="CRA29" s="43"/>
      <c r="CRB29" s="43"/>
      <c r="CRC29" s="43"/>
      <c r="CRD29" s="43"/>
      <c r="CRE29" s="43"/>
      <c r="CRF29" s="43"/>
      <c r="CRG29" s="43"/>
      <c r="CRH29" s="43"/>
      <c r="CRI29" s="43"/>
      <c r="CRJ29" s="43"/>
      <c r="CRK29" s="43"/>
      <c r="CRL29" s="43"/>
      <c r="CRM29" s="43"/>
      <c r="CRN29" s="43"/>
      <c r="CRO29" s="43"/>
      <c r="CRP29" s="43"/>
      <c r="CRQ29" s="43"/>
      <c r="CRR29" s="43"/>
      <c r="CRS29" s="43"/>
      <c r="CRT29" s="43"/>
      <c r="CRU29" s="43"/>
      <c r="CRV29" s="43"/>
      <c r="CRW29" s="43"/>
      <c r="CRX29" s="43"/>
      <c r="CRY29" s="43"/>
      <c r="CRZ29" s="43"/>
      <c r="CSA29" s="43"/>
      <c r="CSB29" s="43"/>
      <c r="CSC29" s="43"/>
      <c r="CSD29" s="43"/>
      <c r="CSE29" s="43"/>
      <c r="CSF29" s="43"/>
      <c r="CSG29" s="43"/>
      <c r="CSH29" s="43"/>
      <c r="CSI29" s="43"/>
      <c r="CSJ29" s="43"/>
      <c r="CSK29" s="43"/>
      <c r="CSL29" s="43"/>
      <c r="CSM29" s="43"/>
      <c r="CSN29" s="43"/>
      <c r="CSO29" s="43"/>
      <c r="CSP29" s="43"/>
      <c r="CSQ29" s="43"/>
      <c r="CSR29" s="43"/>
      <c r="CSS29" s="43"/>
      <c r="CST29" s="43"/>
      <c r="CSU29" s="43"/>
      <c r="CSV29" s="43"/>
      <c r="CSW29" s="43"/>
      <c r="CSX29" s="43"/>
      <c r="CSY29" s="43"/>
      <c r="CSZ29" s="43"/>
      <c r="CTA29" s="43"/>
      <c r="CTB29" s="43"/>
      <c r="CTC29" s="43"/>
      <c r="CTD29" s="43"/>
      <c r="CTE29" s="43"/>
      <c r="CTF29" s="43"/>
      <c r="CTG29" s="43"/>
      <c r="CTH29" s="43"/>
      <c r="CTI29" s="43"/>
      <c r="CTJ29" s="43"/>
      <c r="CTK29" s="43"/>
      <c r="CTL29" s="43"/>
      <c r="CTM29" s="43"/>
      <c r="CTN29" s="43"/>
      <c r="CTO29" s="43"/>
      <c r="CTP29" s="43"/>
      <c r="CTQ29" s="43"/>
      <c r="CTR29" s="43"/>
      <c r="CTS29" s="43"/>
      <c r="CTT29" s="43"/>
      <c r="CTU29" s="43"/>
      <c r="CTV29" s="43"/>
      <c r="CTW29" s="43"/>
      <c r="CTX29" s="43"/>
      <c r="CTY29" s="43"/>
      <c r="CTZ29" s="43"/>
      <c r="CUA29" s="43"/>
      <c r="CUB29" s="43"/>
      <c r="CUC29" s="43"/>
      <c r="CUD29" s="43"/>
      <c r="CUE29" s="43"/>
      <c r="CUF29" s="43"/>
      <c r="CUG29" s="43"/>
      <c r="CUH29" s="43"/>
      <c r="CUI29" s="43"/>
      <c r="CUJ29" s="43"/>
      <c r="CUK29" s="43"/>
      <c r="CUL29" s="43"/>
      <c r="CUM29" s="43"/>
      <c r="CUN29" s="43"/>
      <c r="CUO29" s="43"/>
      <c r="CUP29" s="43"/>
      <c r="CUQ29" s="43"/>
      <c r="CUR29" s="43"/>
      <c r="CUS29" s="43"/>
      <c r="CUT29" s="43"/>
      <c r="CUU29" s="43"/>
      <c r="CUV29" s="43"/>
      <c r="CUW29" s="43"/>
      <c r="CUX29" s="43"/>
      <c r="CUY29" s="43"/>
      <c r="CUZ29" s="43"/>
      <c r="CVA29" s="43"/>
      <c r="CVB29" s="43"/>
      <c r="CVC29" s="43"/>
      <c r="CVD29" s="43"/>
      <c r="CVE29" s="43"/>
      <c r="CVF29" s="43"/>
      <c r="CVG29" s="43"/>
      <c r="CVH29" s="43"/>
      <c r="CVI29" s="43"/>
      <c r="CVJ29" s="43"/>
      <c r="CVK29" s="43"/>
      <c r="CVL29" s="43"/>
      <c r="CVM29" s="43"/>
      <c r="CVN29" s="43"/>
      <c r="CVO29" s="43"/>
      <c r="CVP29" s="43"/>
      <c r="CVQ29" s="43"/>
      <c r="CVR29" s="43"/>
      <c r="CVS29" s="43"/>
      <c r="CVT29" s="43"/>
      <c r="CVU29" s="43"/>
      <c r="CVV29" s="43"/>
      <c r="CVW29" s="43"/>
      <c r="CVX29" s="43"/>
      <c r="CVY29" s="43"/>
      <c r="CVZ29" s="43"/>
      <c r="CWA29" s="43"/>
      <c r="CWB29" s="43"/>
      <c r="CWC29" s="43"/>
      <c r="CWD29" s="43"/>
      <c r="CWE29" s="43"/>
      <c r="CWF29" s="43"/>
      <c r="CWG29" s="43"/>
      <c r="CWH29" s="43"/>
      <c r="CWI29" s="43"/>
      <c r="CWJ29" s="43"/>
      <c r="CWK29" s="43"/>
      <c r="CWL29" s="43"/>
      <c r="CWM29" s="43"/>
      <c r="CWN29" s="43"/>
      <c r="CWO29" s="43"/>
      <c r="CWP29" s="43"/>
      <c r="CWQ29" s="43"/>
      <c r="CWR29" s="43"/>
      <c r="CWS29" s="43"/>
      <c r="CWT29" s="43"/>
      <c r="CWU29" s="43"/>
      <c r="CWV29" s="43"/>
      <c r="CWW29" s="43"/>
      <c r="CWX29" s="43"/>
      <c r="CWY29" s="43"/>
      <c r="CWZ29" s="43"/>
      <c r="CXA29" s="43"/>
      <c r="CXB29" s="43"/>
      <c r="CXC29" s="43"/>
      <c r="CXD29" s="43"/>
      <c r="CXE29" s="43"/>
      <c r="CXF29" s="43"/>
      <c r="CXG29" s="43"/>
      <c r="CXH29" s="43"/>
      <c r="CXI29" s="43"/>
      <c r="CXJ29" s="43"/>
      <c r="CXK29" s="43"/>
      <c r="CXL29" s="43"/>
      <c r="CXM29" s="43"/>
      <c r="CXN29" s="43"/>
      <c r="CXO29" s="43"/>
      <c r="CXP29" s="43"/>
      <c r="CXQ29" s="43"/>
      <c r="CXR29" s="43"/>
      <c r="CXS29" s="43"/>
      <c r="CXT29" s="43"/>
      <c r="CXU29" s="43"/>
      <c r="CXV29" s="43"/>
      <c r="CXW29" s="43"/>
      <c r="CXX29" s="43"/>
      <c r="CXY29" s="43"/>
      <c r="CXZ29" s="43"/>
      <c r="CYA29" s="43"/>
      <c r="CYB29" s="43"/>
      <c r="CYC29" s="43"/>
      <c r="CYD29" s="43"/>
      <c r="CYE29" s="43"/>
      <c r="CYF29" s="43"/>
      <c r="CYG29" s="43"/>
      <c r="CYH29" s="43"/>
      <c r="CYI29" s="43"/>
      <c r="CYJ29" s="43"/>
      <c r="CYK29" s="43"/>
      <c r="CYL29" s="43"/>
      <c r="CYM29" s="43"/>
      <c r="CYN29" s="43"/>
      <c r="CYO29" s="43"/>
      <c r="CYP29" s="43"/>
      <c r="CYQ29" s="43"/>
      <c r="CYR29" s="43"/>
      <c r="CYS29" s="43"/>
      <c r="CYT29" s="43"/>
      <c r="CYU29" s="43"/>
      <c r="CYV29" s="43"/>
      <c r="CYW29" s="43"/>
      <c r="CYX29" s="43"/>
      <c r="CYY29" s="43"/>
      <c r="CYZ29" s="43"/>
      <c r="CZA29" s="43"/>
      <c r="CZB29" s="43"/>
      <c r="CZC29" s="43"/>
      <c r="CZD29" s="43"/>
      <c r="CZE29" s="43"/>
      <c r="CZF29" s="43"/>
      <c r="CZG29" s="43"/>
      <c r="CZH29" s="43"/>
      <c r="CZI29" s="43"/>
      <c r="CZJ29" s="43"/>
      <c r="CZK29" s="43"/>
      <c r="CZL29" s="43"/>
      <c r="CZM29" s="43"/>
      <c r="CZN29" s="43"/>
      <c r="CZO29" s="43"/>
      <c r="CZP29" s="43"/>
      <c r="CZQ29" s="43"/>
      <c r="CZR29" s="43"/>
      <c r="CZS29" s="43"/>
      <c r="CZT29" s="43"/>
      <c r="CZU29" s="43"/>
      <c r="CZV29" s="43"/>
      <c r="CZW29" s="43"/>
      <c r="CZX29" s="43"/>
      <c r="CZY29" s="43"/>
      <c r="CZZ29" s="43"/>
      <c r="DAA29" s="43"/>
      <c r="DAB29" s="43"/>
      <c r="DAC29" s="43"/>
      <c r="DAD29" s="43"/>
      <c r="DAE29" s="43"/>
      <c r="DAF29" s="43"/>
      <c r="DAG29" s="43"/>
      <c r="DAH29" s="43"/>
      <c r="DAI29" s="43"/>
      <c r="DAJ29" s="43"/>
      <c r="DAK29" s="43"/>
      <c r="DAL29" s="43"/>
      <c r="DAM29" s="43"/>
      <c r="DAN29" s="43"/>
      <c r="DAO29" s="43"/>
      <c r="DAP29" s="43"/>
      <c r="DAQ29" s="43"/>
      <c r="DAR29" s="43"/>
      <c r="DAS29" s="43"/>
      <c r="DAT29" s="43"/>
      <c r="DAU29" s="43"/>
      <c r="DAV29" s="43"/>
      <c r="DAW29" s="43"/>
      <c r="DAX29" s="43"/>
      <c r="DAY29" s="43"/>
      <c r="DAZ29" s="43"/>
      <c r="DBA29" s="43"/>
      <c r="DBB29" s="43"/>
      <c r="DBC29" s="43"/>
      <c r="DBD29" s="43"/>
      <c r="DBE29" s="43"/>
      <c r="DBF29" s="43"/>
      <c r="DBG29" s="43"/>
      <c r="DBH29" s="43"/>
      <c r="DBI29" s="43"/>
      <c r="DBJ29" s="43"/>
      <c r="DBK29" s="43"/>
      <c r="DBL29" s="43"/>
      <c r="DBM29" s="43"/>
      <c r="DBN29" s="43"/>
      <c r="DBO29" s="43"/>
      <c r="DBP29" s="43"/>
      <c r="DBQ29" s="43"/>
      <c r="DBR29" s="43"/>
      <c r="DBS29" s="43"/>
      <c r="DBT29" s="43"/>
      <c r="DBU29" s="43"/>
      <c r="DBV29" s="43"/>
      <c r="DBW29" s="43"/>
      <c r="DBX29" s="43"/>
      <c r="DBY29" s="43"/>
      <c r="DBZ29" s="43"/>
      <c r="DCA29" s="43"/>
      <c r="DCB29" s="43"/>
      <c r="DCC29" s="43"/>
      <c r="DCD29" s="43"/>
      <c r="DCE29" s="43"/>
      <c r="DCF29" s="43"/>
      <c r="DCG29" s="43"/>
      <c r="DCH29" s="43"/>
      <c r="DCI29" s="43"/>
      <c r="DCJ29" s="43"/>
      <c r="DCK29" s="43"/>
      <c r="DCL29" s="43"/>
      <c r="DCM29" s="43"/>
      <c r="DCN29" s="43"/>
      <c r="DCO29" s="43"/>
      <c r="DCP29" s="43"/>
      <c r="DCQ29" s="43"/>
      <c r="DCR29" s="43"/>
      <c r="DCS29" s="43"/>
      <c r="DCT29" s="43"/>
      <c r="DCU29" s="43"/>
      <c r="DCV29" s="43"/>
      <c r="DCW29" s="43"/>
      <c r="DCX29" s="43"/>
      <c r="DCY29" s="43"/>
      <c r="DCZ29" s="43"/>
      <c r="DDA29" s="43"/>
      <c r="DDB29" s="43"/>
      <c r="DDC29" s="43"/>
      <c r="DDD29" s="43"/>
      <c r="DDE29" s="43"/>
      <c r="DDF29" s="43"/>
      <c r="DDG29" s="43"/>
      <c r="DDH29" s="43"/>
      <c r="DDI29" s="43"/>
      <c r="DDJ29" s="43"/>
      <c r="DDK29" s="43"/>
      <c r="DDL29" s="43"/>
      <c r="DDM29" s="43"/>
      <c r="DDN29" s="43"/>
      <c r="DDO29" s="43"/>
      <c r="DDP29" s="43"/>
      <c r="DDQ29" s="43"/>
      <c r="DDR29" s="43"/>
      <c r="DDS29" s="43"/>
      <c r="DDT29" s="43"/>
      <c r="DDU29" s="43"/>
      <c r="DDV29" s="43"/>
      <c r="DDW29" s="43"/>
      <c r="DDX29" s="43"/>
      <c r="DDY29" s="43"/>
      <c r="DDZ29" s="43"/>
      <c r="DEA29" s="43"/>
      <c r="DEB29" s="43"/>
      <c r="DEC29" s="43"/>
      <c r="DED29" s="43"/>
      <c r="DEE29" s="43"/>
      <c r="DEF29" s="43"/>
      <c r="DEG29" s="43"/>
      <c r="DEH29" s="43"/>
      <c r="DEI29" s="43"/>
      <c r="DEJ29" s="43"/>
      <c r="DEK29" s="43"/>
      <c r="DEL29" s="43"/>
      <c r="DEM29" s="43"/>
      <c r="DEN29" s="43"/>
      <c r="DEO29" s="43"/>
      <c r="DEP29" s="43"/>
      <c r="DEQ29" s="43"/>
      <c r="DER29" s="43"/>
      <c r="DES29" s="43"/>
      <c r="DET29" s="43"/>
      <c r="DEU29" s="43"/>
      <c r="DEV29" s="43"/>
      <c r="DEW29" s="43"/>
      <c r="DEX29" s="43"/>
      <c r="DEY29" s="43"/>
      <c r="DEZ29" s="43"/>
      <c r="DFA29" s="43"/>
      <c r="DFB29" s="43"/>
      <c r="DFC29" s="43"/>
      <c r="DFD29" s="43"/>
      <c r="DFE29" s="43"/>
      <c r="DFF29" s="43"/>
      <c r="DFG29" s="43"/>
      <c r="DFH29" s="43"/>
      <c r="DFI29" s="43"/>
      <c r="DFJ29" s="43"/>
      <c r="DFK29" s="43"/>
      <c r="DFL29" s="43"/>
      <c r="DFM29" s="43"/>
      <c r="DFN29" s="43"/>
      <c r="DFO29" s="43"/>
      <c r="DFP29" s="43"/>
      <c r="DFQ29" s="43"/>
      <c r="DFR29" s="43"/>
      <c r="DFS29" s="43"/>
      <c r="DFT29" s="43"/>
      <c r="DFU29" s="43"/>
      <c r="DFV29" s="43"/>
      <c r="DFW29" s="43"/>
      <c r="DFX29" s="43"/>
      <c r="DFY29" s="43"/>
      <c r="DFZ29" s="43"/>
      <c r="DGA29" s="43"/>
      <c r="DGB29" s="43"/>
      <c r="DGC29" s="43"/>
      <c r="DGD29" s="43"/>
      <c r="DGE29" s="43"/>
      <c r="DGF29" s="43"/>
      <c r="DGG29" s="43"/>
      <c r="DGH29" s="43"/>
      <c r="DGI29" s="43"/>
      <c r="DGJ29" s="43"/>
      <c r="DGK29" s="43"/>
      <c r="DGL29" s="43"/>
      <c r="DGM29" s="43"/>
      <c r="DGN29" s="43"/>
      <c r="DGO29" s="43"/>
      <c r="DGP29" s="43"/>
      <c r="DGQ29" s="43"/>
      <c r="DGR29" s="43"/>
      <c r="DGS29" s="43"/>
      <c r="DGT29" s="43"/>
      <c r="DGU29" s="43"/>
      <c r="DGV29" s="43"/>
      <c r="DGW29" s="43"/>
      <c r="DGX29" s="43"/>
      <c r="DGY29" s="43"/>
      <c r="DGZ29" s="43"/>
      <c r="DHA29" s="43"/>
      <c r="DHB29" s="43"/>
      <c r="DHC29" s="43"/>
      <c r="DHD29" s="43"/>
      <c r="DHE29" s="43"/>
      <c r="DHF29" s="43"/>
      <c r="DHG29" s="43"/>
      <c r="DHH29" s="43"/>
      <c r="DHI29" s="43"/>
      <c r="DHJ29" s="43"/>
      <c r="DHK29" s="43"/>
      <c r="DHL29" s="43"/>
      <c r="DHM29" s="43"/>
      <c r="DHN29" s="43"/>
      <c r="DHO29" s="43"/>
      <c r="DHP29" s="43"/>
      <c r="DHQ29" s="43"/>
      <c r="DHR29" s="43"/>
      <c r="DHS29" s="43"/>
      <c r="DHT29" s="43"/>
      <c r="DHU29" s="43"/>
      <c r="DHV29" s="43"/>
      <c r="DHW29" s="43"/>
      <c r="DHX29" s="43"/>
      <c r="DHY29" s="43"/>
      <c r="DHZ29" s="43"/>
      <c r="DIA29" s="43"/>
      <c r="DIB29" s="43"/>
      <c r="DIC29" s="43"/>
      <c r="DID29" s="43"/>
      <c r="DIE29" s="43"/>
      <c r="DIF29" s="43"/>
      <c r="DIG29" s="43"/>
      <c r="DIH29" s="43"/>
      <c r="DII29" s="43"/>
      <c r="DIJ29" s="43"/>
      <c r="DIK29" s="43"/>
      <c r="DIL29" s="43"/>
      <c r="DIM29" s="43"/>
      <c r="DIN29" s="43"/>
      <c r="DIO29" s="43"/>
      <c r="DIP29" s="43"/>
      <c r="DIQ29" s="43"/>
      <c r="DIR29" s="43"/>
      <c r="DIS29" s="43"/>
      <c r="DIT29" s="43"/>
      <c r="DIU29" s="43"/>
      <c r="DIV29" s="43"/>
      <c r="DIW29" s="43"/>
      <c r="DIX29" s="43"/>
      <c r="DIY29" s="43"/>
      <c r="DIZ29" s="43"/>
      <c r="DJA29" s="43"/>
      <c r="DJB29" s="43"/>
      <c r="DJC29" s="43"/>
      <c r="DJD29" s="43"/>
      <c r="DJE29" s="43"/>
      <c r="DJF29" s="43"/>
      <c r="DJG29" s="43"/>
      <c r="DJH29" s="43"/>
      <c r="DJI29" s="43"/>
      <c r="DJJ29" s="43"/>
      <c r="DJK29" s="43"/>
      <c r="DJL29" s="43"/>
      <c r="DJM29" s="43"/>
      <c r="DJN29" s="43"/>
      <c r="DJO29" s="43"/>
      <c r="DJP29" s="43"/>
      <c r="DJQ29" s="43"/>
      <c r="DJR29" s="43"/>
      <c r="DJS29" s="43"/>
      <c r="DJT29" s="43"/>
      <c r="DJU29" s="43"/>
      <c r="DJV29" s="43"/>
      <c r="DJW29" s="43"/>
      <c r="DJX29" s="43"/>
      <c r="DJY29" s="43"/>
      <c r="DJZ29" s="43"/>
      <c r="DKA29" s="43"/>
      <c r="DKB29" s="43"/>
      <c r="DKC29" s="43"/>
      <c r="DKD29" s="43"/>
      <c r="DKE29" s="43"/>
      <c r="DKF29" s="43"/>
      <c r="DKG29" s="43"/>
      <c r="DKH29" s="43"/>
      <c r="DKI29" s="43"/>
      <c r="DKJ29" s="43"/>
      <c r="DKK29" s="43"/>
      <c r="DKL29" s="43"/>
      <c r="DKM29" s="43"/>
      <c r="DKN29" s="43"/>
      <c r="DKO29" s="43"/>
      <c r="DKP29" s="43"/>
      <c r="DKQ29" s="43"/>
      <c r="DKR29" s="43"/>
      <c r="DKS29" s="43"/>
      <c r="DKT29" s="43"/>
      <c r="DKU29" s="43"/>
      <c r="DKV29" s="43"/>
      <c r="DKW29" s="43"/>
      <c r="DKX29" s="43"/>
      <c r="DKY29" s="43"/>
      <c r="DKZ29" s="43"/>
      <c r="DLA29" s="43"/>
      <c r="DLB29" s="43"/>
      <c r="DLC29" s="43"/>
      <c r="DLD29" s="43"/>
      <c r="DLE29" s="43"/>
      <c r="DLF29" s="43"/>
      <c r="DLG29" s="43"/>
      <c r="DLH29" s="43"/>
      <c r="DLI29" s="43"/>
      <c r="DLJ29" s="43"/>
      <c r="DLK29" s="43"/>
      <c r="DLL29" s="43"/>
      <c r="DLM29" s="43"/>
      <c r="DLN29" s="43"/>
      <c r="DLO29" s="43"/>
      <c r="DLP29" s="43"/>
      <c r="DLQ29" s="43"/>
      <c r="DLR29" s="43"/>
      <c r="DLS29" s="43"/>
      <c r="DLT29" s="43"/>
      <c r="DLU29" s="43"/>
      <c r="DLV29" s="43"/>
      <c r="DLW29" s="43"/>
      <c r="DLX29" s="43"/>
      <c r="DLY29" s="43"/>
      <c r="DLZ29" s="43"/>
      <c r="DMA29" s="43"/>
      <c r="DMB29" s="43"/>
      <c r="DMC29" s="43"/>
      <c r="DMD29" s="43"/>
      <c r="DME29" s="43"/>
      <c r="DMF29" s="43"/>
      <c r="DMG29" s="43"/>
      <c r="DMH29" s="43"/>
      <c r="DMI29" s="43"/>
      <c r="DMJ29" s="43"/>
      <c r="DMK29" s="43"/>
      <c r="DML29" s="43"/>
      <c r="DMM29" s="43"/>
      <c r="DMN29" s="43"/>
      <c r="DMO29" s="43"/>
      <c r="DMP29" s="43"/>
      <c r="DMQ29" s="43"/>
      <c r="DMR29" s="43"/>
      <c r="DMS29" s="43"/>
      <c r="DMT29" s="43"/>
      <c r="DMU29" s="43"/>
      <c r="DMV29" s="43"/>
      <c r="DMW29" s="43"/>
      <c r="DMX29" s="43"/>
      <c r="DMY29" s="43"/>
      <c r="DMZ29" s="43"/>
      <c r="DNA29" s="43"/>
      <c r="DNB29" s="43"/>
      <c r="DNC29" s="43"/>
      <c r="DND29" s="43"/>
      <c r="DNE29" s="43"/>
      <c r="DNF29" s="43"/>
      <c r="DNG29" s="43"/>
      <c r="DNH29" s="43"/>
      <c r="DNI29" s="43"/>
      <c r="DNJ29" s="43"/>
      <c r="DNK29" s="43"/>
      <c r="DNL29" s="43"/>
      <c r="DNM29" s="43"/>
      <c r="DNN29" s="43"/>
      <c r="DNO29" s="43"/>
      <c r="DNP29" s="43"/>
      <c r="DNQ29" s="43"/>
      <c r="DNR29" s="43"/>
      <c r="DNS29" s="43"/>
      <c r="DNT29" s="43"/>
      <c r="DNU29" s="43"/>
      <c r="DNV29" s="43"/>
      <c r="DNW29" s="43"/>
      <c r="DNX29" s="43"/>
      <c r="DNY29" s="43"/>
      <c r="DNZ29" s="43"/>
      <c r="DOA29" s="43"/>
      <c r="DOB29" s="43"/>
      <c r="DOC29" s="43"/>
      <c r="DOD29" s="43"/>
      <c r="DOE29" s="43"/>
      <c r="DOF29" s="43"/>
      <c r="DOG29" s="43"/>
      <c r="DOH29" s="43"/>
      <c r="DOI29" s="43"/>
      <c r="DOJ29" s="43"/>
      <c r="DOK29" s="43"/>
      <c r="DOL29" s="43"/>
      <c r="DOM29" s="43"/>
      <c r="DON29" s="43"/>
      <c r="DOO29" s="43"/>
      <c r="DOP29" s="43"/>
      <c r="DOQ29" s="43"/>
      <c r="DOR29" s="43"/>
      <c r="DOS29" s="43"/>
      <c r="DOT29" s="43"/>
      <c r="DOU29" s="43"/>
      <c r="DOV29" s="43"/>
      <c r="DOW29" s="43"/>
      <c r="DOX29" s="43"/>
      <c r="DOY29" s="43"/>
      <c r="DOZ29" s="43"/>
      <c r="DPA29" s="43"/>
      <c r="DPB29" s="43"/>
      <c r="DPC29" s="43"/>
      <c r="DPD29" s="43"/>
      <c r="DPE29" s="43"/>
      <c r="DPF29" s="43"/>
      <c r="DPG29" s="43"/>
      <c r="DPH29" s="43"/>
      <c r="DPI29" s="43"/>
      <c r="DPJ29" s="43"/>
      <c r="DPK29" s="43"/>
      <c r="DPL29" s="43"/>
      <c r="DPM29" s="43"/>
      <c r="DPN29" s="43"/>
      <c r="DPO29" s="43"/>
      <c r="DPP29" s="43"/>
      <c r="DPQ29" s="43"/>
      <c r="DPR29" s="43"/>
      <c r="DPS29" s="43"/>
      <c r="DPT29" s="43"/>
      <c r="DPU29" s="43"/>
      <c r="DPV29" s="43"/>
      <c r="DPW29" s="43"/>
      <c r="DPX29" s="43"/>
      <c r="DPY29" s="43"/>
      <c r="DPZ29" s="43"/>
      <c r="DQA29" s="43"/>
      <c r="DQB29" s="43"/>
      <c r="DQC29" s="43"/>
      <c r="DQD29" s="43"/>
      <c r="DQE29" s="43"/>
      <c r="DQF29" s="43"/>
      <c r="DQG29" s="43"/>
      <c r="DQH29" s="43"/>
      <c r="DQI29" s="43"/>
      <c r="DQJ29" s="43"/>
      <c r="DQK29" s="43"/>
      <c r="DQL29" s="43"/>
      <c r="DQM29" s="43"/>
      <c r="DQN29" s="43"/>
      <c r="DQO29" s="43"/>
      <c r="DQP29" s="43"/>
      <c r="DQQ29" s="43"/>
      <c r="DQR29" s="43"/>
      <c r="DQS29" s="43"/>
      <c r="DQT29" s="43"/>
      <c r="DQU29" s="43"/>
      <c r="DQV29" s="43"/>
      <c r="DQW29" s="43"/>
      <c r="DQX29" s="43"/>
      <c r="DQY29" s="43"/>
      <c r="DQZ29" s="43"/>
      <c r="DRA29" s="43"/>
      <c r="DRB29" s="43"/>
      <c r="DRC29" s="43"/>
      <c r="DRD29" s="43"/>
      <c r="DRE29" s="43"/>
      <c r="DRF29" s="43"/>
      <c r="DRG29" s="43"/>
      <c r="DRH29" s="43"/>
      <c r="DRI29" s="43"/>
      <c r="DRJ29" s="43"/>
      <c r="DRK29" s="43"/>
      <c r="DRL29" s="43"/>
      <c r="DRM29" s="43"/>
      <c r="DRN29" s="43"/>
      <c r="DRO29" s="43"/>
      <c r="DRP29" s="43"/>
      <c r="DRQ29" s="43"/>
      <c r="DRR29" s="43"/>
      <c r="DRS29" s="43"/>
      <c r="DRT29" s="43"/>
      <c r="DRU29" s="43"/>
      <c r="DRV29" s="43"/>
      <c r="DRW29" s="43"/>
      <c r="DRX29" s="43"/>
      <c r="DRY29" s="43"/>
      <c r="DRZ29" s="43"/>
      <c r="DSA29" s="43"/>
      <c r="DSB29" s="43"/>
      <c r="DSC29" s="43"/>
      <c r="DSD29" s="43"/>
      <c r="DSE29" s="43"/>
      <c r="DSF29" s="43"/>
      <c r="DSG29" s="43"/>
      <c r="DSH29" s="43"/>
      <c r="DSI29" s="43"/>
      <c r="DSJ29" s="43"/>
      <c r="DSK29" s="43"/>
      <c r="DSL29" s="43"/>
      <c r="DSM29" s="43"/>
      <c r="DSN29" s="43"/>
      <c r="DSO29" s="43"/>
      <c r="DSP29" s="43"/>
      <c r="DSQ29" s="43"/>
      <c r="DSR29" s="43"/>
      <c r="DSS29" s="43"/>
      <c r="DST29" s="43"/>
      <c r="DSU29" s="43"/>
      <c r="DSV29" s="43"/>
      <c r="DSW29" s="43"/>
      <c r="DSX29" s="43"/>
      <c r="DSY29" s="43"/>
      <c r="DSZ29" s="43"/>
      <c r="DTA29" s="43"/>
      <c r="DTB29" s="43"/>
      <c r="DTC29" s="43"/>
      <c r="DTD29" s="43"/>
      <c r="DTE29" s="43"/>
      <c r="DTF29" s="43"/>
      <c r="DTG29" s="43"/>
      <c r="DTH29" s="43"/>
      <c r="DTI29" s="43"/>
      <c r="DTJ29" s="43"/>
      <c r="DTK29" s="43"/>
      <c r="DTL29" s="43"/>
      <c r="DTM29" s="43"/>
      <c r="DTN29" s="43"/>
      <c r="DTO29" s="43"/>
      <c r="DTP29" s="43"/>
      <c r="DTQ29" s="43"/>
      <c r="DTR29" s="43"/>
      <c r="DTS29" s="43"/>
      <c r="DTT29" s="43"/>
      <c r="DTU29" s="43"/>
      <c r="DTV29" s="43"/>
      <c r="DTW29" s="43"/>
      <c r="DTX29" s="43"/>
      <c r="DTY29" s="43"/>
      <c r="DTZ29" s="43"/>
      <c r="DUA29" s="43"/>
      <c r="DUB29" s="43"/>
      <c r="DUC29" s="43"/>
      <c r="DUD29" s="43"/>
      <c r="DUE29" s="43"/>
      <c r="DUF29" s="43"/>
      <c r="DUG29" s="43"/>
      <c r="DUH29" s="43"/>
      <c r="DUI29" s="43"/>
      <c r="DUJ29" s="43"/>
      <c r="DUK29" s="43"/>
      <c r="DUL29" s="43"/>
      <c r="DUM29" s="43"/>
      <c r="DUN29" s="43"/>
      <c r="DUO29" s="43"/>
      <c r="DUP29" s="43"/>
      <c r="DUQ29" s="43"/>
      <c r="DUR29" s="43"/>
      <c r="DUS29" s="43"/>
      <c r="DUT29" s="43"/>
      <c r="DUU29" s="43"/>
      <c r="DUV29" s="43"/>
      <c r="DUW29" s="43"/>
      <c r="DUX29" s="43"/>
      <c r="DUY29" s="43"/>
      <c r="DUZ29" s="43"/>
      <c r="DVA29" s="43"/>
      <c r="DVB29" s="43"/>
      <c r="DVC29" s="43"/>
      <c r="DVD29" s="43"/>
      <c r="DVE29" s="43"/>
      <c r="DVF29" s="43"/>
      <c r="DVG29" s="43"/>
      <c r="DVH29" s="43"/>
      <c r="DVI29" s="43"/>
      <c r="DVJ29" s="43"/>
      <c r="DVK29" s="43"/>
      <c r="DVL29" s="43"/>
      <c r="DVM29" s="43"/>
      <c r="DVN29" s="43"/>
      <c r="DVO29" s="43"/>
      <c r="DVP29" s="43"/>
      <c r="DVQ29" s="43"/>
      <c r="DVR29" s="43"/>
      <c r="DVS29" s="43"/>
      <c r="DVT29" s="43"/>
      <c r="DVU29" s="43"/>
      <c r="DVV29" s="43"/>
      <c r="DVW29" s="43"/>
      <c r="DVX29" s="43"/>
      <c r="DVY29" s="43"/>
      <c r="DVZ29" s="43"/>
      <c r="DWA29" s="43"/>
      <c r="DWB29" s="43"/>
      <c r="DWC29" s="43"/>
      <c r="DWD29" s="43"/>
      <c r="DWE29" s="43"/>
      <c r="DWF29" s="43"/>
      <c r="DWG29" s="43"/>
      <c r="DWH29" s="43"/>
      <c r="DWI29" s="43"/>
      <c r="DWJ29" s="43"/>
      <c r="DWK29" s="43"/>
      <c r="DWL29" s="43"/>
      <c r="DWM29" s="43"/>
      <c r="DWN29" s="43"/>
      <c r="DWO29" s="43"/>
      <c r="DWP29" s="43"/>
      <c r="DWQ29" s="43"/>
    </row>
    <row r="30" spans="1:3319">
      <c r="A30" s="35" t="s">
        <v>96</v>
      </c>
      <c r="B30" s="36" t="s">
        <v>97</v>
      </c>
      <c r="C30" s="37" t="s">
        <v>12</v>
      </c>
      <c r="D30" s="36" t="s">
        <v>98</v>
      </c>
      <c r="E30" s="48" t="s">
        <v>82</v>
      </c>
      <c r="F30" s="48" t="s">
        <v>82</v>
      </c>
    </row>
    <row r="31" spans="1:3319" s="56" customFormat="1" ht="20">
      <c r="A31" s="53" t="s">
        <v>99</v>
      </c>
      <c r="B31" s="54" t="s">
        <v>100</v>
      </c>
      <c r="C31" s="57" t="s">
        <v>12</v>
      </c>
      <c r="D31" s="54" t="s">
        <v>101</v>
      </c>
      <c r="E31" s="58" t="s">
        <v>82</v>
      </c>
      <c r="F31" s="58" t="s">
        <v>82</v>
      </c>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43"/>
      <c r="IP31" s="43"/>
      <c r="IQ31" s="43"/>
      <c r="IR31" s="43"/>
      <c r="IS31" s="43"/>
      <c r="IT31" s="43"/>
      <c r="IU31" s="43"/>
      <c r="IV31" s="43"/>
      <c r="IW31" s="43"/>
      <c r="IX31" s="43"/>
      <c r="IY31" s="43"/>
      <c r="IZ31" s="43"/>
      <c r="JA31" s="43"/>
      <c r="JB31" s="43"/>
      <c r="JC31" s="43"/>
      <c r="JD31" s="43"/>
      <c r="JE31" s="43"/>
      <c r="JF31" s="43"/>
      <c r="JG31" s="43"/>
      <c r="JH31" s="43"/>
      <c r="JI31" s="43"/>
      <c r="JJ31" s="43"/>
      <c r="JK31" s="43"/>
      <c r="JL31" s="43"/>
      <c r="JM31" s="43"/>
      <c r="JN31" s="43"/>
      <c r="JO31" s="43"/>
      <c r="JP31" s="43"/>
      <c r="JQ31" s="43"/>
      <c r="JR31" s="43"/>
      <c r="JS31" s="43"/>
      <c r="JT31" s="43"/>
      <c r="JU31" s="43"/>
      <c r="JV31" s="43"/>
      <c r="JW31" s="43"/>
      <c r="JX31" s="43"/>
      <c r="JY31" s="43"/>
      <c r="JZ31" s="43"/>
      <c r="KA31" s="43"/>
      <c r="KB31" s="43"/>
      <c r="KC31" s="43"/>
      <c r="KD31" s="43"/>
      <c r="KE31" s="43"/>
      <c r="KF31" s="43"/>
      <c r="KG31" s="43"/>
      <c r="KH31" s="43"/>
      <c r="KI31" s="43"/>
      <c r="KJ31" s="43"/>
      <c r="KK31" s="43"/>
      <c r="KL31" s="43"/>
      <c r="KM31" s="43"/>
      <c r="KN31" s="43"/>
      <c r="KO31" s="43"/>
      <c r="KP31" s="43"/>
      <c r="KQ31" s="43"/>
      <c r="KR31" s="43"/>
      <c r="KS31" s="43"/>
      <c r="KT31" s="43"/>
      <c r="KU31" s="43"/>
      <c r="KV31" s="43"/>
      <c r="KW31" s="43"/>
      <c r="KX31" s="43"/>
      <c r="KY31" s="43"/>
      <c r="KZ31" s="43"/>
      <c r="LA31" s="43"/>
      <c r="LB31" s="43"/>
      <c r="LC31" s="43"/>
      <c r="LD31" s="43"/>
      <c r="LE31" s="43"/>
      <c r="LF31" s="43"/>
      <c r="LG31" s="43"/>
      <c r="LH31" s="43"/>
      <c r="LI31" s="43"/>
      <c r="LJ31" s="43"/>
      <c r="LK31" s="43"/>
      <c r="LL31" s="43"/>
      <c r="LM31" s="43"/>
      <c r="LN31" s="43"/>
      <c r="LO31" s="43"/>
      <c r="LP31" s="43"/>
      <c r="LQ31" s="43"/>
      <c r="LR31" s="43"/>
      <c r="LS31" s="43"/>
      <c r="LT31" s="43"/>
      <c r="LU31" s="43"/>
      <c r="LV31" s="43"/>
      <c r="LW31" s="43"/>
      <c r="LX31" s="43"/>
      <c r="LY31" s="43"/>
      <c r="LZ31" s="43"/>
      <c r="MA31" s="43"/>
      <c r="MB31" s="43"/>
      <c r="MC31" s="43"/>
      <c r="MD31" s="43"/>
      <c r="ME31" s="43"/>
      <c r="MF31" s="43"/>
      <c r="MG31" s="43"/>
      <c r="MH31" s="43"/>
      <c r="MI31" s="43"/>
      <c r="MJ31" s="43"/>
      <c r="MK31" s="43"/>
      <c r="ML31" s="43"/>
      <c r="MM31" s="43"/>
      <c r="MN31" s="43"/>
      <c r="MO31" s="43"/>
      <c r="MP31" s="43"/>
      <c r="MQ31" s="43"/>
      <c r="MR31" s="43"/>
      <c r="MS31" s="43"/>
      <c r="MT31" s="43"/>
      <c r="MU31" s="43"/>
      <c r="MV31" s="43"/>
      <c r="MW31" s="43"/>
      <c r="MX31" s="43"/>
      <c r="MY31" s="43"/>
      <c r="MZ31" s="43"/>
      <c r="NA31" s="43"/>
      <c r="NB31" s="43"/>
      <c r="NC31" s="43"/>
      <c r="ND31" s="43"/>
      <c r="NE31" s="43"/>
      <c r="NF31" s="43"/>
      <c r="NG31" s="43"/>
      <c r="NH31" s="43"/>
      <c r="NI31" s="43"/>
      <c r="NJ31" s="43"/>
      <c r="NK31" s="43"/>
      <c r="NL31" s="43"/>
      <c r="NM31" s="43"/>
      <c r="NN31" s="43"/>
      <c r="NO31" s="43"/>
      <c r="NP31" s="43"/>
      <c r="NQ31" s="43"/>
      <c r="NR31" s="43"/>
      <c r="NS31" s="43"/>
      <c r="NT31" s="43"/>
      <c r="NU31" s="43"/>
      <c r="NV31" s="43"/>
      <c r="NW31" s="43"/>
      <c r="NX31" s="43"/>
      <c r="NY31" s="43"/>
      <c r="NZ31" s="43"/>
      <c r="OA31" s="43"/>
      <c r="OB31" s="43"/>
      <c r="OC31" s="43"/>
      <c r="OD31" s="43"/>
      <c r="OE31" s="43"/>
      <c r="OF31" s="43"/>
      <c r="OG31" s="43"/>
      <c r="OH31" s="43"/>
      <c r="OI31" s="43"/>
      <c r="OJ31" s="43"/>
      <c r="OK31" s="43"/>
      <c r="OL31" s="43"/>
      <c r="OM31" s="43"/>
      <c r="ON31" s="43"/>
      <c r="OO31" s="43"/>
      <c r="OP31" s="43"/>
      <c r="OQ31" s="43"/>
      <c r="OR31" s="43"/>
      <c r="OS31" s="43"/>
      <c r="OT31" s="43"/>
      <c r="OU31" s="43"/>
      <c r="OV31" s="43"/>
      <c r="OW31" s="43"/>
      <c r="OX31" s="43"/>
      <c r="OY31" s="43"/>
      <c r="OZ31" s="43"/>
      <c r="PA31" s="43"/>
      <c r="PB31" s="43"/>
      <c r="PC31" s="43"/>
      <c r="PD31" s="43"/>
      <c r="PE31" s="43"/>
      <c r="PF31" s="43"/>
      <c r="PG31" s="43"/>
      <c r="PH31" s="43"/>
      <c r="PI31" s="43"/>
      <c r="PJ31" s="43"/>
      <c r="PK31" s="43"/>
      <c r="PL31" s="43"/>
      <c r="PM31" s="43"/>
      <c r="PN31" s="43"/>
      <c r="PO31" s="43"/>
      <c r="PP31" s="43"/>
      <c r="PQ31" s="43"/>
      <c r="PR31" s="43"/>
      <c r="PS31" s="43"/>
      <c r="PT31" s="43"/>
      <c r="PU31" s="43"/>
      <c r="PV31" s="43"/>
      <c r="PW31" s="43"/>
      <c r="PX31" s="43"/>
      <c r="PY31" s="43"/>
      <c r="PZ31" s="43"/>
      <c r="QA31" s="43"/>
      <c r="QB31" s="43"/>
      <c r="QC31" s="43"/>
      <c r="QD31" s="43"/>
      <c r="QE31" s="43"/>
      <c r="QF31" s="43"/>
      <c r="QG31" s="43"/>
      <c r="QH31" s="43"/>
      <c r="QI31" s="43"/>
      <c r="QJ31" s="43"/>
      <c r="QK31" s="43"/>
      <c r="QL31" s="43"/>
      <c r="QM31" s="43"/>
      <c r="QN31" s="43"/>
      <c r="QO31" s="43"/>
      <c r="QP31" s="43"/>
      <c r="QQ31" s="43"/>
      <c r="QR31" s="43"/>
      <c r="QS31" s="43"/>
      <c r="QT31" s="43"/>
      <c r="QU31" s="43"/>
      <c r="QV31" s="43"/>
      <c r="QW31" s="43"/>
      <c r="QX31" s="43"/>
      <c r="QY31" s="43"/>
      <c r="QZ31" s="43"/>
      <c r="RA31" s="43"/>
      <c r="RB31" s="43"/>
      <c r="RC31" s="43"/>
      <c r="RD31" s="43"/>
      <c r="RE31" s="43"/>
      <c r="RF31" s="43"/>
      <c r="RG31" s="43"/>
      <c r="RH31" s="43"/>
      <c r="RI31" s="43"/>
      <c r="RJ31" s="43"/>
      <c r="RK31" s="43"/>
      <c r="RL31" s="43"/>
      <c r="RM31" s="43"/>
      <c r="RN31" s="43"/>
      <c r="RO31" s="43"/>
      <c r="RP31" s="43"/>
      <c r="RQ31" s="43"/>
      <c r="RR31" s="43"/>
      <c r="RS31" s="43"/>
      <c r="RT31" s="43"/>
      <c r="RU31" s="43"/>
      <c r="RV31" s="43"/>
      <c r="RW31" s="43"/>
      <c r="RX31" s="43"/>
      <c r="RY31" s="43"/>
      <c r="RZ31" s="43"/>
      <c r="SA31" s="43"/>
      <c r="SB31" s="43"/>
      <c r="SC31" s="43"/>
      <c r="SD31" s="43"/>
      <c r="SE31" s="43"/>
      <c r="SF31" s="43"/>
      <c r="SG31" s="43"/>
      <c r="SH31" s="43"/>
      <c r="SI31" s="43"/>
      <c r="SJ31" s="43"/>
      <c r="SK31" s="43"/>
      <c r="SL31" s="43"/>
      <c r="SM31" s="43"/>
      <c r="SN31" s="43"/>
      <c r="SO31" s="43"/>
      <c r="SP31" s="43"/>
      <c r="SQ31" s="43"/>
      <c r="SR31" s="43"/>
      <c r="SS31" s="43"/>
      <c r="ST31" s="43"/>
      <c r="SU31" s="43"/>
      <c r="SV31" s="43"/>
      <c r="SW31" s="43"/>
      <c r="SX31" s="43"/>
      <c r="SY31" s="43"/>
      <c r="SZ31" s="43"/>
      <c r="TA31" s="43"/>
      <c r="TB31" s="43"/>
      <c r="TC31" s="43"/>
      <c r="TD31" s="43"/>
      <c r="TE31" s="43"/>
      <c r="TF31" s="43"/>
      <c r="TG31" s="43"/>
      <c r="TH31" s="43"/>
      <c r="TI31" s="43"/>
      <c r="TJ31" s="43"/>
      <c r="TK31" s="43"/>
      <c r="TL31" s="43"/>
      <c r="TM31" s="43"/>
      <c r="TN31" s="43"/>
      <c r="TO31" s="43"/>
      <c r="TP31" s="43"/>
      <c r="TQ31" s="43"/>
      <c r="TR31" s="43"/>
      <c r="TS31" s="43"/>
      <c r="TT31" s="43"/>
      <c r="TU31" s="43"/>
      <c r="TV31" s="43"/>
      <c r="TW31" s="43"/>
      <c r="TX31" s="43"/>
      <c r="TY31" s="43"/>
      <c r="TZ31" s="43"/>
      <c r="UA31" s="43"/>
      <c r="UB31" s="43"/>
      <c r="UC31" s="43"/>
      <c r="UD31" s="43"/>
      <c r="UE31" s="43"/>
      <c r="UF31" s="43"/>
      <c r="UG31" s="43"/>
      <c r="UH31" s="43"/>
      <c r="UI31" s="43"/>
      <c r="UJ31" s="43"/>
      <c r="UK31" s="43"/>
      <c r="UL31" s="43"/>
      <c r="UM31" s="43"/>
      <c r="UN31" s="43"/>
      <c r="UO31" s="43"/>
      <c r="UP31" s="43"/>
      <c r="UQ31" s="43"/>
      <c r="UR31" s="43"/>
      <c r="US31" s="43"/>
      <c r="UT31" s="43"/>
      <c r="UU31" s="43"/>
      <c r="UV31" s="43"/>
      <c r="UW31" s="43"/>
      <c r="UX31" s="43"/>
      <c r="UY31" s="43"/>
      <c r="UZ31" s="43"/>
      <c r="VA31" s="43"/>
      <c r="VB31" s="43"/>
      <c r="VC31" s="43"/>
      <c r="VD31" s="43"/>
      <c r="VE31" s="43"/>
      <c r="VF31" s="43"/>
      <c r="VG31" s="43"/>
      <c r="VH31" s="43"/>
      <c r="VI31" s="43"/>
      <c r="VJ31" s="43"/>
      <c r="VK31" s="43"/>
      <c r="VL31" s="43"/>
      <c r="VM31" s="43"/>
      <c r="VN31" s="43"/>
      <c r="VO31" s="43"/>
      <c r="VP31" s="43"/>
      <c r="VQ31" s="43"/>
      <c r="VR31" s="43"/>
      <c r="VS31" s="43"/>
      <c r="VT31" s="43"/>
      <c r="VU31" s="43"/>
      <c r="VV31" s="43"/>
      <c r="VW31" s="43"/>
      <c r="VX31" s="43"/>
      <c r="VY31" s="43"/>
      <c r="VZ31" s="43"/>
      <c r="WA31" s="43"/>
      <c r="WB31" s="43"/>
      <c r="WC31" s="43"/>
      <c r="WD31" s="43"/>
      <c r="WE31" s="43"/>
      <c r="WF31" s="43"/>
      <c r="WG31" s="43"/>
      <c r="WH31" s="43"/>
      <c r="WI31" s="43"/>
      <c r="WJ31" s="43"/>
      <c r="WK31" s="43"/>
      <c r="WL31" s="43"/>
      <c r="WM31" s="43"/>
      <c r="WN31" s="43"/>
      <c r="WO31" s="43"/>
      <c r="WP31" s="43"/>
      <c r="WQ31" s="43"/>
      <c r="WR31" s="43"/>
      <c r="WS31" s="43"/>
      <c r="WT31" s="43"/>
      <c r="WU31" s="43"/>
      <c r="WV31" s="43"/>
      <c r="WW31" s="43"/>
      <c r="WX31" s="43"/>
      <c r="WY31" s="43"/>
      <c r="WZ31" s="43"/>
      <c r="XA31" s="43"/>
      <c r="XB31" s="43"/>
      <c r="XC31" s="43"/>
      <c r="XD31" s="43"/>
      <c r="XE31" s="43"/>
      <c r="XF31" s="43"/>
      <c r="XG31" s="43"/>
      <c r="XH31" s="43"/>
      <c r="XI31" s="43"/>
      <c r="XJ31" s="43"/>
      <c r="XK31" s="43"/>
      <c r="XL31" s="43"/>
      <c r="XM31" s="43"/>
      <c r="XN31" s="43"/>
      <c r="XO31" s="43"/>
      <c r="XP31" s="43"/>
      <c r="XQ31" s="43"/>
      <c r="XR31" s="43"/>
      <c r="XS31" s="43"/>
      <c r="XT31" s="43"/>
      <c r="XU31" s="43"/>
      <c r="XV31" s="43"/>
      <c r="XW31" s="43"/>
      <c r="XX31" s="43"/>
      <c r="XY31" s="43"/>
      <c r="XZ31" s="43"/>
      <c r="YA31" s="43"/>
      <c r="YB31" s="43"/>
      <c r="YC31" s="43"/>
      <c r="YD31" s="43"/>
      <c r="YE31" s="43"/>
      <c r="YF31" s="43"/>
      <c r="YG31" s="43"/>
      <c r="YH31" s="43"/>
      <c r="YI31" s="43"/>
      <c r="YJ31" s="43"/>
      <c r="YK31" s="43"/>
      <c r="YL31" s="43"/>
      <c r="YM31" s="43"/>
      <c r="YN31" s="43"/>
      <c r="YO31" s="43"/>
      <c r="YP31" s="43"/>
      <c r="YQ31" s="43"/>
      <c r="YR31" s="43"/>
      <c r="YS31" s="43"/>
      <c r="YT31" s="43"/>
      <c r="YU31" s="43"/>
      <c r="YV31" s="43"/>
      <c r="YW31" s="43"/>
      <c r="YX31" s="43"/>
      <c r="YY31" s="43"/>
      <c r="YZ31" s="43"/>
      <c r="ZA31" s="43"/>
      <c r="ZB31" s="43"/>
      <c r="ZC31" s="43"/>
      <c r="ZD31" s="43"/>
      <c r="ZE31" s="43"/>
      <c r="ZF31" s="43"/>
      <c r="ZG31" s="43"/>
      <c r="ZH31" s="43"/>
      <c r="ZI31" s="43"/>
      <c r="ZJ31" s="43"/>
      <c r="ZK31" s="43"/>
      <c r="ZL31" s="43"/>
      <c r="ZM31" s="43"/>
      <c r="ZN31" s="43"/>
      <c r="ZO31" s="43"/>
      <c r="ZP31" s="43"/>
      <c r="ZQ31" s="43"/>
      <c r="ZR31" s="43"/>
      <c r="ZS31" s="43"/>
      <c r="ZT31" s="43"/>
      <c r="ZU31" s="43"/>
      <c r="ZV31" s="43"/>
      <c r="ZW31" s="43"/>
      <c r="ZX31" s="43"/>
      <c r="ZY31" s="43"/>
      <c r="ZZ31" s="43"/>
      <c r="AAA31" s="43"/>
      <c r="AAB31" s="43"/>
      <c r="AAC31" s="43"/>
      <c r="AAD31" s="43"/>
      <c r="AAE31" s="43"/>
      <c r="AAF31" s="43"/>
      <c r="AAG31" s="43"/>
      <c r="AAH31" s="43"/>
      <c r="AAI31" s="43"/>
      <c r="AAJ31" s="43"/>
      <c r="AAK31" s="43"/>
      <c r="AAL31" s="43"/>
      <c r="AAM31" s="43"/>
      <c r="AAN31" s="43"/>
      <c r="AAO31" s="43"/>
      <c r="AAP31" s="43"/>
      <c r="AAQ31" s="43"/>
      <c r="AAR31" s="43"/>
      <c r="AAS31" s="43"/>
      <c r="AAT31" s="43"/>
      <c r="AAU31" s="43"/>
      <c r="AAV31" s="43"/>
      <c r="AAW31" s="43"/>
      <c r="AAX31" s="43"/>
      <c r="AAY31" s="43"/>
      <c r="AAZ31" s="43"/>
      <c r="ABA31" s="43"/>
      <c r="ABB31" s="43"/>
      <c r="ABC31" s="43"/>
      <c r="ABD31" s="43"/>
      <c r="ABE31" s="43"/>
      <c r="ABF31" s="43"/>
      <c r="ABG31" s="43"/>
      <c r="ABH31" s="43"/>
      <c r="ABI31" s="43"/>
      <c r="ABJ31" s="43"/>
      <c r="ABK31" s="43"/>
      <c r="ABL31" s="43"/>
      <c r="ABM31" s="43"/>
      <c r="ABN31" s="43"/>
      <c r="ABO31" s="43"/>
      <c r="ABP31" s="43"/>
      <c r="ABQ31" s="43"/>
      <c r="ABR31" s="43"/>
      <c r="ABS31" s="43"/>
      <c r="ABT31" s="43"/>
      <c r="ABU31" s="43"/>
      <c r="ABV31" s="43"/>
      <c r="ABW31" s="43"/>
      <c r="ABX31" s="43"/>
      <c r="ABY31" s="43"/>
      <c r="ABZ31" s="43"/>
      <c r="ACA31" s="43"/>
      <c r="ACB31" s="43"/>
      <c r="ACC31" s="43"/>
      <c r="ACD31" s="43"/>
      <c r="ACE31" s="43"/>
      <c r="ACF31" s="43"/>
      <c r="ACG31" s="43"/>
      <c r="ACH31" s="43"/>
      <c r="ACI31" s="43"/>
      <c r="ACJ31" s="43"/>
      <c r="ACK31" s="43"/>
      <c r="ACL31" s="43"/>
      <c r="ACM31" s="43"/>
      <c r="ACN31" s="43"/>
      <c r="ACO31" s="43"/>
      <c r="ACP31" s="43"/>
      <c r="ACQ31" s="43"/>
      <c r="ACR31" s="43"/>
      <c r="ACS31" s="43"/>
      <c r="ACT31" s="43"/>
      <c r="ACU31" s="43"/>
      <c r="ACV31" s="43"/>
      <c r="ACW31" s="43"/>
      <c r="ACX31" s="43"/>
      <c r="ACY31" s="43"/>
      <c r="ACZ31" s="43"/>
      <c r="ADA31" s="43"/>
      <c r="ADB31" s="43"/>
      <c r="ADC31" s="43"/>
      <c r="ADD31" s="43"/>
      <c r="ADE31" s="43"/>
      <c r="ADF31" s="43"/>
      <c r="ADG31" s="43"/>
      <c r="ADH31" s="43"/>
      <c r="ADI31" s="43"/>
      <c r="ADJ31" s="43"/>
      <c r="ADK31" s="43"/>
      <c r="ADL31" s="43"/>
      <c r="ADM31" s="43"/>
      <c r="ADN31" s="43"/>
      <c r="ADO31" s="43"/>
      <c r="ADP31" s="43"/>
      <c r="ADQ31" s="43"/>
      <c r="ADR31" s="43"/>
      <c r="ADS31" s="43"/>
      <c r="ADT31" s="43"/>
      <c r="ADU31" s="43"/>
      <c r="ADV31" s="43"/>
      <c r="ADW31" s="43"/>
      <c r="ADX31" s="43"/>
      <c r="ADY31" s="43"/>
      <c r="ADZ31" s="43"/>
      <c r="AEA31" s="43"/>
      <c r="AEB31" s="43"/>
      <c r="AEC31" s="43"/>
      <c r="AED31" s="43"/>
      <c r="AEE31" s="43"/>
      <c r="AEF31" s="43"/>
      <c r="AEG31" s="43"/>
      <c r="AEH31" s="43"/>
      <c r="AEI31" s="43"/>
      <c r="AEJ31" s="43"/>
      <c r="AEK31" s="43"/>
      <c r="AEL31" s="43"/>
      <c r="AEM31" s="43"/>
      <c r="AEN31" s="43"/>
      <c r="AEO31" s="43"/>
      <c r="AEP31" s="43"/>
      <c r="AEQ31" s="43"/>
      <c r="AER31" s="43"/>
      <c r="AES31" s="43"/>
      <c r="AET31" s="43"/>
      <c r="AEU31" s="43"/>
      <c r="AEV31" s="43"/>
      <c r="AEW31" s="43"/>
      <c r="AEX31" s="43"/>
      <c r="AEY31" s="43"/>
      <c r="AEZ31" s="43"/>
      <c r="AFA31" s="43"/>
      <c r="AFB31" s="43"/>
      <c r="AFC31" s="43"/>
      <c r="AFD31" s="43"/>
      <c r="AFE31" s="43"/>
      <c r="AFF31" s="43"/>
      <c r="AFG31" s="43"/>
      <c r="AFH31" s="43"/>
      <c r="AFI31" s="43"/>
      <c r="AFJ31" s="43"/>
      <c r="AFK31" s="43"/>
      <c r="AFL31" s="43"/>
      <c r="AFM31" s="43"/>
      <c r="AFN31" s="43"/>
      <c r="AFO31" s="43"/>
      <c r="AFP31" s="43"/>
      <c r="AFQ31" s="43"/>
      <c r="AFR31" s="43"/>
      <c r="AFS31" s="43"/>
      <c r="AFT31" s="43"/>
      <c r="AFU31" s="43"/>
      <c r="AFV31" s="43"/>
      <c r="AFW31" s="43"/>
      <c r="AFX31" s="43"/>
      <c r="AFY31" s="43"/>
      <c r="AFZ31" s="43"/>
      <c r="AGA31" s="43"/>
      <c r="AGB31" s="43"/>
      <c r="AGC31" s="43"/>
      <c r="AGD31" s="43"/>
      <c r="AGE31" s="43"/>
      <c r="AGF31" s="43"/>
      <c r="AGG31" s="43"/>
      <c r="AGH31" s="43"/>
      <c r="AGI31" s="43"/>
      <c r="AGJ31" s="43"/>
      <c r="AGK31" s="43"/>
      <c r="AGL31" s="43"/>
      <c r="AGM31" s="43"/>
      <c r="AGN31" s="43"/>
      <c r="AGO31" s="43"/>
      <c r="AGP31" s="43"/>
      <c r="AGQ31" s="43"/>
      <c r="AGR31" s="43"/>
      <c r="AGS31" s="43"/>
      <c r="AGT31" s="43"/>
      <c r="AGU31" s="43"/>
      <c r="AGV31" s="43"/>
      <c r="AGW31" s="43"/>
      <c r="AGX31" s="43"/>
      <c r="AGY31" s="43"/>
      <c r="AGZ31" s="43"/>
      <c r="AHA31" s="43"/>
      <c r="AHB31" s="43"/>
      <c r="AHC31" s="43"/>
      <c r="AHD31" s="43"/>
      <c r="AHE31" s="43"/>
      <c r="AHF31" s="43"/>
      <c r="AHG31" s="43"/>
      <c r="AHH31" s="43"/>
      <c r="AHI31" s="43"/>
      <c r="AHJ31" s="43"/>
      <c r="AHK31" s="43"/>
      <c r="AHL31" s="43"/>
      <c r="AHM31" s="43"/>
      <c r="AHN31" s="43"/>
      <c r="AHO31" s="43"/>
      <c r="AHP31" s="43"/>
      <c r="AHQ31" s="43"/>
      <c r="AHR31" s="43"/>
      <c r="AHS31" s="43"/>
      <c r="AHT31" s="43"/>
      <c r="AHU31" s="43"/>
      <c r="AHV31" s="43"/>
      <c r="AHW31" s="43"/>
      <c r="AHX31" s="43"/>
      <c r="AHY31" s="43"/>
      <c r="AHZ31" s="43"/>
      <c r="AIA31" s="43"/>
      <c r="AIB31" s="43"/>
      <c r="AIC31" s="43"/>
      <c r="AID31" s="43"/>
      <c r="AIE31" s="43"/>
      <c r="AIF31" s="43"/>
      <c r="AIG31" s="43"/>
      <c r="AIH31" s="43"/>
      <c r="AII31" s="43"/>
      <c r="AIJ31" s="43"/>
      <c r="AIK31" s="43"/>
      <c r="AIL31" s="43"/>
      <c r="AIM31" s="43"/>
      <c r="AIN31" s="43"/>
      <c r="AIO31" s="43"/>
      <c r="AIP31" s="43"/>
      <c r="AIQ31" s="43"/>
      <c r="AIR31" s="43"/>
      <c r="AIS31" s="43"/>
      <c r="AIT31" s="43"/>
      <c r="AIU31" s="43"/>
      <c r="AIV31" s="43"/>
      <c r="AIW31" s="43"/>
      <c r="AIX31" s="43"/>
      <c r="AIY31" s="43"/>
      <c r="AIZ31" s="43"/>
      <c r="AJA31" s="43"/>
      <c r="AJB31" s="43"/>
      <c r="AJC31" s="43"/>
      <c r="AJD31" s="43"/>
      <c r="AJE31" s="43"/>
      <c r="AJF31" s="43"/>
      <c r="AJG31" s="43"/>
      <c r="AJH31" s="43"/>
      <c r="AJI31" s="43"/>
      <c r="AJJ31" s="43"/>
      <c r="AJK31" s="43"/>
      <c r="AJL31" s="43"/>
      <c r="AJM31" s="43"/>
      <c r="AJN31" s="43"/>
      <c r="AJO31" s="43"/>
      <c r="AJP31" s="43"/>
      <c r="AJQ31" s="43"/>
      <c r="AJR31" s="43"/>
      <c r="AJS31" s="43"/>
      <c r="AJT31" s="43"/>
      <c r="AJU31" s="43"/>
      <c r="AJV31" s="43"/>
      <c r="AJW31" s="43"/>
      <c r="AJX31" s="43"/>
      <c r="AJY31" s="43"/>
      <c r="AJZ31" s="43"/>
      <c r="AKA31" s="43"/>
      <c r="AKB31" s="43"/>
      <c r="AKC31" s="43"/>
      <c r="AKD31" s="43"/>
      <c r="AKE31" s="43"/>
      <c r="AKF31" s="43"/>
      <c r="AKG31" s="43"/>
      <c r="AKH31" s="43"/>
      <c r="AKI31" s="43"/>
      <c r="AKJ31" s="43"/>
      <c r="AKK31" s="43"/>
      <c r="AKL31" s="43"/>
      <c r="AKM31" s="43"/>
      <c r="AKN31" s="43"/>
      <c r="AKO31" s="43"/>
      <c r="AKP31" s="43"/>
      <c r="AKQ31" s="43"/>
      <c r="AKR31" s="43"/>
      <c r="AKS31" s="43"/>
      <c r="AKT31" s="43"/>
      <c r="AKU31" s="43"/>
      <c r="AKV31" s="43"/>
      <c r="AKW31" s="43"/>
      <c r="AKX31" s="43"/>
      <c r="AKY31" s="43"/>
      <c r="AKZ31" s="43"/>
      <c r="ALA31" s="43"/>
      <c r="ALB31" s="43"/>
      <c r="ALC31" s="43"/>
      <c r="ALD31" s="43"/>
      <c r="ALE31" s="43"/>
      <c r="ALF31" s="43"/>
      <c r="ALG31" s="43"/>
      <c r="ALH31" s="43"/>
      <c r="ALI31" s="43"/>
      <c r="ALJ31" s="43"/>
      <c r="ALK31" s="43"/>
      <c r="ALL31" s="43"/>
      <c r="ALM31" s="43"/>
      <c r="ALN31" s="43"/>
      <c r="ALO31" s="43"/>
      <c r="ALP31" s="43"/>
      <c r="ALQ31" s="43"/>
      <c r="ALR31" s="43"/>
      <c r="ALS31" s="43"/>
      <c r="ALT31" s="43"/>
      <c r="ALU31" s="43"/>
      <c r="ALV31" s="43"/>
      <c r="ALW31" s="43"/>
      <c r="ALX31" s="43"/>
      <c r="ALY31" s="43"/>
      <c r="ALZ31" s="43"/>
      <c r="AMA31" s="43"/>
      <c r="AMB31" s="43"/>
      <c r="AMC31" s="43"/>
      <c r="AMD31" s="43"/>
      <c r="AME31" s="43"/>
      <c r="AMF31" s="43"/>
      <c r="AMG31" s="43"/>
      <c r="AMH31" s="43"/>
      <c r="AMI31" s="43"/>
      <c r="AMJ31" s="43"/>
      <c r="AMK31" s="43"/>
      <c r="AML31" s="43"/>
      <c r="AMM31" s="43"/>
      <c r="AMN31" s="43"/>
      <c r="AMO31" s="43"/>
      <c r="AMP31" s="43"/>
      <c r="AMQ31" s="43"/>
      <c r="AMR31" s="43"/>
      <c r="AMS31" s="43"/>
      <c r="AMT31" s="43"/>
      <c r="AMU31" s="43"/>
      <c r="AMV31" s="43"/>
      <c r="AMW31" s="43"/>
      <c r="AMX31" s="43"/>
      <c r="AMY31" s="43"/>
      <c r="AMZ31" s="43"/>
      <c r="ANA31" s="43"/>
      <c r="ANB31" s="43"/>
      <c r="ANC31" s="43"/>
      <c r="AND31" s="43"/>
      <c r="ANE31" s="43"/>
      <c r="ANF31" s="43"/>
      <c r="ANG31" s="43"/>
      <c r="ANH31" s="43"/>
      <c r="ANI31" s="43"/>
      <c r="ANJ31" s="43"/>
      <c r="ANK31" s="43"/>
      <c r="ANL31" s="43"/>
      <c r="ANM31" s="43"/>
      <c r="ANN31" s="43"/>
      <c r="ANO31" s="43"/>
      <c r="ANP31" s="43"/>
      <c r="ANQ31" s="43"/>
      <c r="ANR31" s="43"/>
      <c r="ANS31" s="43"/>
      <c r="ANT31" s="43"/>
      <c r="ANU31" s="43"/>
      <c r="ANV31" s="43"/>
      <c r="ANW31" s="43"/>
      <c r="ANX31" s="43"/>
      <c r="ANY31" s="43"/>
      <c r="ANZ31" s="43"/>
      <c r="AOA31" s="43"/>
      <c r="AOB31" s="43"/>
      <c r="AOC31" s="43"/>
      <c r="AOD31" s="43"/>
      <c r="AOE31" s="43"/>
      <c r="AOF31" s="43"/>
      <c r="AOG31" s="43"/>
      <c r="AOH31" s="43"/>
      <c r="AOI31" s="43"/>
      <c r="AOJ31" s="43"/>
      <c r="AOK31" s="43"/>
      <c r="AOL31" s="43"/>
      <c r="AOM31" s="43"/>
      <c r="AON31" s="43"/>
      <c r="AOO31" s="43"/>
      <c r="AOP31" s="43"/>
      <c r="AOQ31" s="43"/>
      <c r="AOR31" s="43"/>
      <c r="AOS31" s="43"/>
      <c r="AOT31" s="43"/>
      <c r="AOU31" s="43"/>
      <c r="AOV31" s="43"/>
      <c r="AOW31" s="43"/>
      <c r="AOX31" s="43"/>
      <c r="AOY31" s="43"/>
      <c r="AOZ31" s="43"/>
      <c r="APA31" s="43"/>
      <c r="APB31" s="43"/>
      <c r="APC31" s="43"/>
      <c r="APD31" s="43"/>
      <c r="APE31" s="43"/>
      <c r="APF31" s="43"/>
      <c r="APG31" s="43"/>
      <c r="APH31" s="43"/>
      <c r="API31" s="43"/>
      <c r="APJ31" s="43"/>
      <c r="APK31" s="43"/>
      <c r="APL31" s="43"/>
      <c r="APM31" s="43"/>
      <c r="APN31" s="43"/>
      <c r="APO31" s="43"/>
      <c r="APP31" s="43"/>
      <c r="APQ31" s="43"/>
      <c r="APR31" s="43"/>
      <c r="APS31" s="43"/>
      <c r="APT31" s="43"/>
      <c r="APU31" s="43"/>
      <c r="APV31" s="43"/>
      <c r="APW31" s="43"/>
      <c r="APX31" s="43"/>
      <c r="APY31" s="43"/>
      <c r="APZ31" s="43"/>
      <c r="AQA31" s="43"/>
      <c r="AQB31" s="43"/>
      <c r="AQC31" s="43"/>
      <c r="AQD31" s="43"/>
      <c r="AQE31" s="43"/>
      <c r="AQF31" s="43"/>
      <c r="AQG31" s="43"/>
      <c r="AQH31" s="43"/>
      <c r="AQI31" s="43"/>
      <c r="AQJ31" s="43"/>
      <c r="AQK31" s="43"/>
      <c r="AQL31" s="43"/>
      <c r="AQM31" s="43"/>
      <c r="AQN31" s="43"/>
      <c r="AQO31" s="43"/>
      <c r="AQP31" s="43"/>
      <c r="AQQ31" s="43"/>
      <c r="AQR31" s="43"/>
      <c r="AQS31" s="43"/>
      <c r="AQT31" s="43"/>
      <c r="AQU31" s="43"/>
      <c r="AQV31" s="43"/>
      <c r="AQW31" s="43"/>
      <c r="AQX31" s="43"/>
      <c r="AQY31" s="43"/>
      <c r="AQZ31" s="43"/>
      <c r="ARA31" s="43"/>
      <c r="ARB31" s="43"/>
      <c r="ARC31" s="43"/>
      <c r="ARD31" s="43"/>
      <c r="ARE31" s="43"/>
      <c r="ARF31" s="43"/>
      <c r="ARG31" s="43"/>
      <c r="ARH31" s="43"/>
      <c r="ARI31" s="43"/>
      <c r="ARJ31" s="43"/>
      <c r="ARK31" s="43"/>
      <c r="ARL31" s="43"/>
      <c r="ARM31" s="43"/>
      <c r="ARN31" s="43"/>
      <c r="ARO31" s="43"/>
      <c r="ARP31" s="43"/>
      <c r="ARQ31" s="43"/>
      <c r="ARR31" s="43"/>
      <c r="ARS31" s="43"/>
      <c r="ART31" s="43"/>
      <c r="ARU31" s="43"/>
      <c r="ARV31" s="43"/>
      <c r="ARW31" s="43"/>
      <c r="ARX31" s="43"/>
      <c r="ARY31" s="43"/>
      <c r="ARZ31" s="43"/>
      <c r="ASA31" s="43"/>
      <c r="ASB31" s="43"/>
      <c r="ASC31" s="43"/>
      <c r="ASD31" s="43"/>
      <c r="ASE31" s="43"/>
      <c r="ASF31" s="43"/>
      <c r="ASG31" s="43"/>
      <c r="ASH31" s="43"/>
      <c r="ASI31" s="43"/>
      <c r="ASJ31" s="43"/>
      <c r="ASK31" s="43"/>
      <c r="ASL31" s="43"/>
      <c r="ASM31" s="43"/>
      <c r="ASN31" s="43"/>
      <c r="ASO31" s="43"/>
      <c r="ASP31" s="43"/>
      <c r="ASQ31" s="43"/>
      <c r="ASR31" s="43"/>
      <c r="ASS31" s="43"/>
      <c r="AST31" s="43"/>
      <c r="ASU31" s="43"/>
      <c r="ASV31" s="43"/>
      <c r="ASW31" s="43"/>
      <c r="ASX31" s="43"/>
      <c r="ASY31" s="43"/>
      <c r="ASZ31" s="43"/>
      <c r="ATA31" s="43"/>
      <c r="ATB31" s="43"/>
      <c r="ATC31" s="43"/>
      <c r="ATD31" s="43"/>
      <c r="ATE31" s="43"/>
      <c r="ATF31" s="43"/>
      <c r="ATG31" s="43"/>
      <c r="ATH31" s="43"/>
      <c r="ATI31" s="43"/>
      <c r="ATJ31" s="43"/>
      <c r="ATK31" s="43"/>
      <c r="ATL31" s="43"/>
      <c r="ATM31" s="43"/>
      <c r="ATN31" s="43"/>
      <c r="ATO31" s="43"/>
      <c r="ATP31" s="43"/>
      <c r="ATQ31" s="43"/>
      <c r="ATR31" s="43"/>
      <c r="ATS31" s="43"/>
      <c r="ATT31" s="43"/>
      <c r="ATU31" s="43"/>
      <c r="ATV31" s="43"/>
      <c r="ATW31" s="43"/>
      <c r="ATX31" s="43"/>
      <c r="ATY31" s="43"/>
      <c r="ATZ31" s="43"/>
      <c r="AUA31" s="43"/>
      <c r="AUB31" s="43"/>
      <c r="AUC31" s="43"/>
      <c r="AUD31" s="43"/>
      <c r="AUE31" s="43"/>
      <c r="AUF31" s="43"/>
      <c r="AUG31" s="43"/>
      <c r="AUH31" s="43"/>
      <c r="AUI31" s="43"/>
      <c r="AUJ31" s="43"/>
      <c r="AUK31" s="43"/>
      <c r="AUL31" s="43"/>
      <c r="AUM31" s="43"/>
      <c r="AUN31" s="43"/>
      <c r="AUO31" s="43"/>
      <c r="AUP31" s="43"/>
      <c r="AUQ31" s="43"/>
      <c r="AUR31" s="43"/>
      <c r="AUS31" s="43"/>
      <c r="AUT31" s="43"/>
      <c r="AUU31" s="43"/>
      <c r="AUV31" s="43"/>
      <c r="AUW31" s="43"/>
      <c r="AUX31" s="43"/>
      <c r="AUY31" s="43"/>
      <c r="AUZ31" s="43"/>
      <c r="AVA31" s="43"/>
      <c r="AVB31" s="43"/>
      <c r="AVC31" s="43"/>
      <c r="AVD31" s="43"/>
      <c r="AVE31" s="43"/>
      <c r="AVF31" s="43"/>
      <c r="AVG31" s="43"/>
      <c r="AVH31" s="43"/>
      <c r="AVI31" s="43"/>
      <c r="AVJ31" s="43"/>
      <c r="AVK31" s="43"/>
      <c r="AVL31" s="43"/>
      <c r="AVM31" s="43"/>
      <c r="AVN31" s="43"/>
      <c r="AVO31" s="43"/>
      <c r="AVP31" s="43"/>
      <c r="AVQ31" s="43"/>
      <c r="AVR31" s="43"/>
      <c r="AVS31" s="43"/>
      <c r="AVT31" s="43"/>
      <c r="AVU31" s="43"/>
      <c r="AVV31" s="43"/>
      <c r="AVW31" s="43"/>
      <c r="AVX31" s="43"/>
      <c r="AVY31" s="43"/>
      <c r="AVZ31" s="43"/>
      <c r="AWA31" s="43"/>
      <c r="AWB31" s="43"/>
      <c r="AWC31" s="43"/>
      <c r="AWD31" s="43"/>
      <c r="AWE31" s="43"/>
      <c r="AWF31" s="43"/>
      <c r="AWG31" s="43"/>
      <c r="AWH31" s="43"/>
      <c r="AWI31" s="43"/>
      <c r="AWJ31" s="43"/>
      <c r="AWK31" s="43"/>
      <c r="AWL31" s="43"/>
      <c r="AWM31" s="43"/>
      <c r="AWN31" s="43"/>
      <c r="AWO31" s="43"/>
      <c r="AWP31" s="43"/>
      <c r="AWQ31" s="43"/>
      <c r="AWR31" s="43"/>
      <c r="AWS31" s="43"/>
      <c r="AWT31" s="43"/>
      <c r="AWU31" s="43"/>
      <c r="AWV31" s="43"/>
      <c r="AWW31" s="43"/>
      <c r="AWX31" s="43"/>
      <c r="AWY31" s="43"/>
      <c r="AWZ31" s="43"/>
      <c r="AXA31" s="43"/>
      <c r="AXB31" s="43"/>
      <c r="AXC31" s="43"/>
      <c r="AXD31" s="43"/>
      <c r="AXE31" s="43"/>
      <c r="AXF31" s="43"/>
      <c r="AXG31" s="43"/>
      <c r="AXH31" s="43"/>
      <c r="AXI31" s="43"/>
      <c r="AXJ31" s="43"/>
      <c r="AXK31" s="43"/>
      <c r="AXL31" s="43"/>
      <c r="AXM31" s="43"/>
      <c r="AXN31" s="43"/>
      <c r="AXO31" s="43"/>
      <c r="AXP31" s="43"/>
      <c r="AXQ31" s="43"/>
      <c r="AXR31" s="43"/>
      <c r="AXS31" s="43"/>
      <c r="AXT31" s="43"/>
      <c r="AXU31" s="43"/>
      <c r="AXV31" s="43"/>
      <c r="AXW31" s="43"/>
      <c r="AXX31" s="43"/>
      <c r="AXY31" s="43"/>
      <c r="AXZ31" s="43"/>
      <c r="AYA31" s="43"/>
      <c r="AYB31" s="43"/>
      <c r="AYC31" s="43"/>
      <c r="AYD31" s="43"/>
      <c r="AYE31" s="43"/>
      <c r="AYF31" s="43"/>
      <c r="AYG31" s="43"/>
      <c r="AYH31" s="43"/>
      <c r="AYI31" s="43"/>
      <c r="AYJ31" s="43"/>
      <c r="AYK31" s="43"/>
      <c r="AYL31" s="43"/>
      <c r="AYM31" s="43"/>
      <c r="AYN31" s="43"/>
      <c r="AYO31" s="43"/>
      <c r="AYP31" s="43"/>
      <c r="AYQ31" s="43"/>
      <c r="AYR31" s="43"/>
      <c r="AYS31" s="43"/>
      <c r="AYT31" s="43"/>
      <c r="AYU31" s="43"/>
      <c r="AYV31" s="43"/>
      <c r="AYW31" s="43"/>
      <c r="AYX31" s="43"/>
      <c r="AYY31" s="43"/>
      <c r="AYZ31" s="43"/>
      <c r="AZA31" s="43"/>
      <c r="AZB31" s="43"/>
      <c r="AZC31" s="43"/>
      <c r="AZD31" s="43"/>
      <c r="AZE31" s="43"/>
      <c r="AZF31" s="43"/>
      <c r="AZG31" s="43"/>
      <c r="AZH31" s="43"/>
      <c r="AZI31" s="43"/>
      <c r="AZJ31" s="43"/>
      <c r="AZK31" s="43"/>
      <c r="AZL31" s="43"/>
      <c r="AZM31" s="43"/>
      <c r="AZN31" s="43"/>
      <c r="AZO31" s="43"/>
      <c r="AZP31" s="43"/>
      <c r="AZQ31" s="43"/>
      <c r="AZR31" s="43"/>
      <c r="AZS31" s="43"/>
      <c r="AZT31" s="43"/>
      <c r="AZU31" s="43"/>
      <c r="AZV31" s="43"/>
      <c r="AZW31" s="43"/>
      <c r="AZX31" s="43"/>
      <c r="AZY31" s="43"/>
      <c r="AZZ31" s="43"/>
      <c r="BAA31" s="43"/>
      <c r="BAB31" s="43"/>
      <c r="BAC31" s="43"/>
      <c r="BAD31" s="43"/>
      <c r="BAE31" s="43"/>
      <c r="BAF31" s="43"/>
      <c r="BAG31" s="43"/>
      <c r="BAH31" s="43"/>
      <c r="BAI31" s="43"/>
      <c r="BAJ31" s="43"/>
      <c r="BAK31" s="43"/>
      <c r="BAL31" s="43"/>
      <c r="BAM31" s="43"/>
      <c r="BAN31" s="43"/>
      <c r="BAO31" s="43"/>
      <c r="BAP31" s="43"/>
      <c r="BAQ31" s="43"/>
      <c r="BAR31" s="43"/>
      <c r="BAS31" s="43"/>
      <c r="BAT31" s="43"/>
      <c r="BAU31" s="43"/>
      <c r="BAV31" s="43"/>
      <c r="BAW31" s="43"/>
      <c r="BAX31" s="43"/>
      <c r="BAY31" s="43"/>
      <c r="BAZ31" s="43"/>
      <c r="BBA31" s="43"/>
      <c r="BBB31" s="43"/>
      <c r="BBC31" s="43"/>
      <c r="BBD31" s="43"/>
      <c r="BBE31" s="43"/>
      <c r="BBF31" s="43"/>
      <c r="BBG31" s="43"/>
      <c r="BBH31" s="43"/>
      <c r="BBI31" s="43"/>
      <c r="BBJ31" s="43"/>
      <c r="BBK31" s="43"/>
      <c r="BBL31" s="43"/>
      <c r="BBM31" s="43"/>
      <c r="BBN31" s="43"/>
      <c r="BBO31" s="43"/>
      <c r="BBP31" s="43"/>
      <c r="BBQ31" s="43"/>
      <c r="BBR31" s="43"/>
      <c r="BBS31" s="43"/>
      <c r="BBT31" s="43"/>
      <c r="BBU31" s="43"/>
      <c r="BBV31" s="43"/>
      <c r="BBW31" s="43"/>
      <c r="BBX31" s="43"/>
      <c r="BBY31" s="43"/>
      <c r="BBZ31" s="43"/>
      <c r="BCA31" s="43"/>
      <c r="BCB31" s="43"/>
      <c r="BCC31" s="43"/>
      <c r="BCD31" s="43"/>
      <c r="BCE31" s="43"/>
      <c r="BCF31" s="43"/>
      <c r="BCG31" s="43"/>
      <c r="BCH31" s="43"/>
      <c r="BCI31" s="43"/>
      <c r="BCJ31" s="43"/>
      <c r="BCK31" s="43"/>
      <c r="BCL31" s="43"/>
      <c r="BCM31" s="43"/>
      <c r="BCN31" s="43"/>
      <c r="BCO31" s="43"/>
      <c r="BCP31" s="43"/>
      <c r="BCQ31" s="43"/>
      <c r="BCR31" s="43"/>
      <c r="BCS31" s="43"/>
      <c r="BCT31" s="43"/>
      <c r="BCU31" s="43"/>
      <c r="BCV31" s="43"/>
      <c r="BCW31" s="43"/>
      <c r="BCX31" s="43"/>
      <c r="BCY31" s="43"/>
      <c r="BCZ31" s="43"/>
      <c r="BDA31" s="43"/>
      <c r="BDB31" s="43"/>
      <c r="BDC31" s="43"/>
      <c r="BDD31" s="43"/>
      <c r="BDE31" s="43"/>
      <c r="BDF31" s="43"/>
      <c r="BDG31" s="43"/>
      <c r="BDH31" s="43"/>
      <c r="BDI31" s="43"/>
      <c r="BDJ31" s="43"/>
      <c r="BDK31" s="43"/>
      <c r="BDL31" s="43"/>
      <c r="BDM31" s="43"/>
      <c r="BDN31" s="43"/>
      <c r="BDO31" s="43"/>
      <c r="BDP31" s="43"/>
      <c r="BDQ31" s="43"/>
      <c r="BDR31" s="43"/>
      <c r="BDS31" s="43"/>
      <c r="BDT31" s="43"/>
      <c r="BDU31" s="43"/>
      <c r="BDV31" s="43"/>
      <c r="BDW31" s="43"/>
      <c r="BDX31" s="43"/>
      <c r="BDY31" s="43"/>
      <c r="BDZ31" s="43"/>
      <c r="BEA31" s="43"/>
      <c r="BEB31" s="43"/>
      <c r="BEC31" s="43"/>
      <c r="BED31" s="43"/>
      <c r="BEE31" s="43"/>
      <c r="BEF31" s="43"/>
      <c r="BEG31" s="43"/>
      <c r="BEH31" s="43"/>
      <c r="BEI31" s="43"/>
      <c r="BEJ31" s="43"/>
      <c r="BEK31" s="43"/>
      <c r="BEL31" s="43"/>
      <c r="BEM31" s="43"/>
      <c r="BEN31" s="43"/>
      <c r="BEO31" s="43"/>
      <c r="BEP31" s="43"/>
      <c r="BEQ31" s="43"/>
      <c r="BER31" s="43"/>
      <c r="BES31" s="43"/>
      <c r="BET31" s="43"/>
      <c r="BEU31" s="43"/>
      <c r="BEV31" s="43"/>
      <c r="BEW31" s="43"/>
      <c r="BEX31" s="43"/>
      <c r="BEY31" s="43"/>
      <c r="BEZ31" s="43"/>
      <c r="BFA31" s="43"/>
      <c r="BFB31" s="43"/>
      <c r="BFC31" s="43"/>
      <c r="BFD31" s="43"/>
      <c r="BFE31" s="43"/>
      <c r="BFF31" s="43"/>
      <c r="BFG31" s="43"/>
      <c r="BFH31" s="43"/>
      <c r="BFI31" s="43"/>
      <c r="BFJ31" s="43"/>
      <c r="BFK31" s="43"/>
      <c r="BFL31" s="43"/>
      <c r="BFM31" s="43"/>
      <c r="BFN31" s="43"/>
      <c r="BFO31" s="43"/>
      <c r="BFP31" s="43"/>
      <c r="BFQ31" s="43"/>
      <c r="BFR31" s="43"/>
      <c r="BFS31" s="43"/>
      <c r="BFT31" s="43"/>
      <c r="BFU31" s="43"/>
      <c r="BFV31" s="43"/>
      <c r="BFW31" s="43"/>
      <c r="BFX31" s="43"/>
      <c r="BFY31" s="43"/>
      <c r="BFZ31" s="43"/>
      <c r="BGA31" s="43"/>
      <c r="BGB31" s="43"/>
      <c r="BGC31" s="43"/>
      <c r="BGD31" s="43"/>
      <c r="BGE31" s="43"/>
      <c r="BGF31" s="43"/>
      <c r="BGG31" s="43"/>
      <c r="BGH31" s="43"/>
      <c r="BGI31" s="43"/>
      <c r="BGJ31" s="43"/>
      <c r="BGK31" s="43"/>
      <c r="BGL31" s="43"/>
      <c r="BGM31" s="43"/>
      <c r="BGN31" s="43"/>
      <c r="BGO31" s="43"/>
      <c r="BGP31" s="43"/>
      <c r="BGQ31" s="43"/>
      <c r="BGR31" s="43"/>
      <c r="BGS31" s="43"/>
      <c r="BGT31" s="43"/>
      <c r="BGU31" s="43"/>
      <c r="BGV31" s="43"/>
      <c r="BGW31" s="43"/>
      <c r="BGX31" s="43"/>
      <c r="BGY31" s="43"/>
      <c r="BGZ31" s="43"/>
      <c r="BHA31" s="43"/>
      <c r="BHB31" s="43"/>
      <c r="BHC31" s="43"/>
      <c r="BHD31" s="43"/>
      <c r="BHE31" s="43"/>
      <c r="BHF31" s="43"/>
      <c r="BHG31" s="43"/>
      <c r="BHH31" s="43"/>
      <c r="BHI31" s="43"/>
      <c r="BHJ31" s="43"/>
      <c r="BHK31" s="43"/>
      <c r="BHL31" s="43"/>
      <c r="BHM31" s="43"/>
      <c r="BHN31" s="43"/>
      <c r="BHO31" s="43"/>
      <c r="BHP31" s="43"/>
      <c r="BHQ31" s="43"/>
      <c r="BHR31" s="43"/>
      <c r="BHS31" s="43"/>
      <c r="BHT31" s="43"/>
      <c r="BHU31" s="43"/>
      <c r="BHV31" s="43"/>
      <c r="BHW31" s="43"/>
      <c r="BHX31" s="43"/>
      <c r="BHY31" s="43"/>
      <c r="BHZ31" s="43"/>
      <c r="BIA31" s="43"/>
      <c r="BIB31" s="43"/>
      <c r="BIC31" s="43"/>
      <c r="BID31" s="43"/>
      <c r="BIE31" s="43"/>
      <c r="BIF31" s="43"/>
      <c r="BIG31" s="43"/>
      <c r="BIH31" s="43"/>
      <c r="BII31" s="43"/>
      <c r="BIJ31" s="43"/>
      <c r="BIK31" s="43"/>
      <c r="BIL31" s="43"/>
      <c r="BIM31" s="43"/>
      <c r="BIN31" s="43"/>
      <c r="BIO31" s="43"/>
      <c r="BIP31" s="43"/>
      <c r="BIQ31" s="43"/>
      <c r="BIR31" s="43"/>
      <c r="BIS31" s="43"/>
      <c r="BIT31" s="43"/>
      <c r="BIU31" s="43"/>
      <c r="BIV31" s="43"/>
      <c r="BIW31" s="43"/>
      <c r="BIX31" s="43"/>
      <c r="BIY31" s="43"/>
      <c r="BIZ31" s="43"/>
      <c r="BJA31" s="43"/>
      <c r="BJB31" s="43"/>
      <c r="BJC31" s="43"/>
      <c r="BJD31" s="43"/>
      <c r="BJE31" s="43"/>
      <c r="BJF31" s="43"/>
      <c r="BJG31" s="43"/>
      <c r="BJH31" s="43"/>
      <c r="BJI31" s="43"/>
      <c r="BJJ31" s="43"/>
      <c r="BJK31" s="43"/>
      <c r="BJL31" s="43"/>
      <c r="BJM31" s="43"/>
      <c r="BJN31" s="43"/>
      <c r="BJO31" s="43"/>
      <c r="BJP31" s="43"/>
      <c r="BJQ31" s="43"/>
      <c r="BJR31" s="43"/>
      <c r="BJS31" s="43"/>
      <c r="BJT31" s="43"/>
      <c r="BJU31" s="43"/>
      <c r="BJV31" s="43"/>
      <c r="BJW31" s="43"/>
      <c r="BJX31" s="43"/>
      <c r="BJY31" s="43"/>
      <c r="BJZ31" s="43"/>
      <c r="BKA31" s="43"/>
      <c r="BKB31" s="43"/>
      <c r="BKC31" s="43"/>
      <c r="BKD31" s="43"/>
      <c r="BKE31" s="43"/>
      <c r="BKF31" s="43"/>
      <c r="BKG31" s="43"/>
      <c r="BKH31" s="43"/>
      <c r="BKI31" s="43"/>
      <c r="BKJ31" s="43"/>
      <c r="BKK31" s="43"/>
      <c r="BKL31" s="43"/>
      <c r="BKM31" s="43"/>
      <c r="BKN31" s="43"/>
      <c r="BKO31" s="43"/>
      <c r="BKP31" s="43"/>
      <c r="BKQ31" s="43"/>
      <c r="BKR31" s="43"/>
      <c r="BKS31" s="43"/>
      <c r="BKT31" s="43"/>
      <c r="BKU31" s="43"/>
      <c r="BKV31" s="43"/>
      <c r="BKW31" s="43"/>
      <c r="BKX31" s="43"/>
      <c r="BKY31" s="43"/>
      <c r="BKZ31" s="43"/>
      <c r="BLA31" s="43"/>
      <c r="BLB31" s="43"/>
      <c r="BLC31" s="43"/>
      <c r="BLD31" s="43"/>
      <c r="BLE31" s="43"/>
      <c r="BLF31" s="43"/>
      <c r="BLG31" s="43"/>
      <c r="BLH31" s="43"/>
      <c r="BLI31" s="43"/>
      <c r="BLJ31" s="43"/>
      <c r="BLK31" s="43"/>
      <c r="BLL31" s="43"/>
      <c r="BLM31" s="43"/>
      <c r="BLN31" s="43"/>
      <c r="BLO31" s="43"/>
      <c r="BLP31" s="43"/>
      <c r="BLQ31" s="43"/>
      <c r="BLR31" s="43"/>
      <c r="BLS31" s="43"/>
      <c r="BLT31" s="43"/>
      <c r="BLU31" s="43"/>
      <c r="BLV31" s="43"/>
      <c r="BLW31" s="43"/>
      <c r="BLX31" s="43"/>
      <c r="BLY31" s="43"/>
      <c r="BLZ31" s="43"/>
      <c r="BMA31" s="43"/>
      <c r="BMB31" s="43"/>
      <c r="BMC31" s="43"/>
      <c r="BMD31" s="43"/>
      <c r="BME31" s="43"/>
      <c r="BMF31" s="43"/>
      <c r="BMG31" s="43"/>
      <c r="BMH31" s="43"/>
      <c r="BMI31" s="43"/>
      <c r="BMJ31" s="43"/>
      <c r="BMK31" s="43"/>
      <c r="BML31" s="43"/>
      <c r="BMM31" s="43"/>
      <c r="BMN31" s="43"/>
      <c r="BMO31" s="43"/>
      <c r="BMP31" s="43"/>
      <c r="BMQ31" s="43"/>
      <c r="BMR31" s="43"/>
      <c r="BMS31" s="43"/>
      <c r="BMT31" s="43"/>
      <c r="BMU31" s="43"/>
      <c r="BMV31" s="43"/>
      <c r="BMW31" s="43"/>
      <c r="BMX31" s="43"/>
      <c r="BMY31" s="43"/>
      <c r="BMZ31" s="43"/>
      <c r="BNA31" s="43"/>
      <c r="BNB31" s="43"/>
      <c r="BNC31" s="43"/>
      <c r="BND31" s="43"/>
      <c r="BNE31" s="43"/>
      <c r="BNF31" s="43"/>
      <c r="BNG31" s="43"/>
      <c r="BNH31" s="43"/>
      <c r="BNI31" s="43"/>
      <c r="BNJ31" s="43"/>
      <c r="BNK31" s="43"/>
      <c r="BNL31" s="43"/>
      <c r="BNM31" s="43"/>
      <c r="BNN31" s="43"/>
      <c r="BNO31" s="43"/>
      <c r="BNP31" s="43"/>
      <c r="BNQ31" s="43"/>
      <c r="BNR31" s="43"/>
      <c r="BNS31" s="43"/>
      <c r="BNT31" s="43"/>
      <c r="BNU31" s="43"/>
      <c r="BNV31" s="43"/>
      <c r="BNW31" s="43"/>
      <c r="BNX31" s="43"/>
      <c r="BNY31" s="43"/>
      <c r="BNZ31" s="43"/>
      <c r="BOA31" s="43"/>
      <c r="BOB31" s="43"/>
      <c r="BOC31" s="43"/>
      <c r="BOD31" s="43"/>
      <c r="BOE31" s="43"/>
      <c r="BOF31" s="43"/>
      <c r="BOG31" s="43"/>
      <c r="BOH31" s="43"/>
      <c r="BOI31" s="43"/>
      <c r="BOJ31" s="43"/>
      <c r="BOK31" s="43"/>
      <c r="BOL31" s="43"/>
      <c r="BOM31" s="43"/>
      <c r="BON31" s="43"/>
      <c r="BOO31" s="43"/>
      <c r="BOP31" s="43"/>
      <c r="BOQ31" s="43"/>
      <c r="BOR31" s="43"/>
      <c r="BOS31" s="43"/>
      <c r="BOT31" s="43"/>
      <c r="BOU31" s="43"/>
      <c r="BOV31" s="43"/>
      <c r="BOW31" s="43"/>
      <c r="BOX31" s="43"/>
      <c r="BOY31" s="43"/>
      <c r="BOZ31" s="43"/>
      <c r="BPA31" s="43"/>
      <c r="BPB31" s="43"/>
      <c r="BPC31" s="43"/>
      <c r="BPD31" s="43"/>
      <c r="BPE31" s="43"/>
      <c r="BPF31" s="43"/>
      <c r="BPG31" s="43"/>
      <c r="BPH31" s="43"/>
      <c r="BPI31" s="43"/>
      <c r="BPJ31" s="43"/>
      <c r="BPK31" s="43"/>
      <c r="BPL31" s="43"/>
      <c r="BPM31" s="43"/>
      <c r="BPN31" s="43"/>
      <c r="BPO31" s="43"/>
      <c r="BPP31" s="43"/>
      <c r="BPQ31" s="43"/>
      <c r="BPR31" s="43"/>
      <c r="BPS31" s="43"/>
      <c r="BPT31" s="43"/>
      <c r="BPU31" s="43"/>
      <c r="BPV31" s="43"/>
      <c r="BPW31" s="43"/>
      <c r="BPX31" s="43"/>
      <c r="BPY31" s="43"/>
      <c r="BPZ31" s="43"/>
      <c r="BQA31" s="43"/>
      <c r="BQB31" s="43"/>
      <c r="BQC31" s="43"/>
      <c r="BQD31" s="43"/>
      <c r="BQE31" s="43"/>
      <c r="BQF31" s="43"/>
      <c r="BQG31" s="43"/>
      <c r="BQH31" s="43"/>
      <c r="BQI31" s="43"/>
      <c r="BQJ31" s="43"/>
      <c r="BQK31" s="43"/>
      <c r="BQL31" s="43"/>
      <c r="BQM31" s="43"/>
      <c r="BQN31" s="43"/>
      <c r="BQO31" s="43"/>
      <c r="BQP31" s="43"/>
      <c r="BQQ31" s="43"/>
      <c r="BQR31" s="43"/>
      <c r="BQS31" s="43"/>
      <c r="BQT31" s="43"/>
      <c r="BQU31" s="43"/>
      <c r="BQV31" s="43"/>
      <c r="BQW31" s="43"/>
      <c r="BQX31" s="43"/>
      <c r="BQY31" s="43"/>
      <c r="BQZ31" s="43"/>
      <c r="BRA31" s="43"/>
      <c r="BRB31" s="43"/>
      <c r="BRC31" s="43"/>
      <c r="BRD31" s="43"/>
      <c r="BRE31" s="43"/>
      <c r="BRF31" s="43"/>
      <c r="BRG31" s="43"/>
      <c r="BRH31" s="43"/>
      <c r="BRI31" s="43"/>
      <c r="BRJ31" s="43"/>
      <c r="BRK31" s="43"/>
      <c r="BRL31" s="43"/>
      <c r="BRM31" s="43"/>
      <c r="BRN31" s="43"/>
      <c r="BRO31" s="43"/>
      <c r="BRP31" s="43"/>
      <c r="BRQ31" s="43"/>
      <c r="BRR31" s="43"/>
      <c r="BRS31" s="43"/>
      <c r="BRT31" s="43"/>
      <c r="BRU31" s="43"/>
      <c r="BRV31" s="43"/>
      <c r="BRW31" s="43"/>
      <c r="BRX31" s="43"/>
      <c r="BRY31" s="43"/>
      <c r="BRZ31" s="43"/>
      <c r="BSA31" s="43"/>
      <c r="BSB31" s="43"/>
      <c r="BSC31" s="43"/>
      <c r="BSD31" s="43"/>
      <c r="BSE31" s="43"/>
      <c r="BSF31" s="43"/>
      <c r="BSG31" s="43"/>
      <c r="BSH31" s="43"/>
      <c r="BSI31" s="43"/>
      <c r="BSJ31" s="43"/>
      <c r="BSK31" s="43"/>
      <c r="BSL31" s="43"/>
      <c r="BSM31" s="43"/>
      <c r="BSN31" s="43"/>
      <c r="BSO31" s="43"/>
      <c r="BSP31" s="43"/>
      <c r="BSQ31" s="43"/>
      <c r="BSR31" s="43"/>
      <c r="BSS31" s="43"/>
      <c r="BST31" s="43"/>
      <c r="BSU31" s="43"/>
      <c r="BSV31" s="43"/>
      <c r="BSW31" s="43"/>
      <c r="BSX31" s="43"/>
      <c r="BSY31" s="43"/>
      <c r="BSZ31" s="43"/>
      <c r="BTA31" s="43"/>
      <c r="BTB31" s="43"/>
      <c r="BTC31" s="43"/>
      <c r="BTD31" s="43"/>
      <c r="BTE31" s="43"/>
      <c r="BTF31" s="43"/>
      <c r="BTG31" s="43"/>
      <c r="BTH31" s="43"/>
      <c r="BTI31" s="43"/>
      <c r="BTJ31" s="43"/>
      <c r="BTK31" s="43"/>
      <c r="BTL31" s="43"/>
      <c r="BTM31" s="43"/>
      <c r="BTN31" s="43"/>
      <c r="BTO31" s="43"/>
      <c r="BTP31" s="43"/>
      <c r="BTQ31" s="43"/>
      <c r="BTR31" s="43"/>
      <c r="BTS31" s="43"/>
      <c r="BTT31" s="43"/>
      <c r="BTU31" s="43"/>
      <c r="BTV31" s="43"/>
      <c r="BTW31" s="43"/>
      <c r="BTX31" s="43"/>
      <c r="BTY31" s="43"/>
      <c r="BTZ31" s="43"/>
      <c r="BUA31" s="43"/>
      <c r="BUB31" s="43"/>
      <c r="BUC31" s="43"/>
      <c r="BUD31" s="43"/>
      <c r="BUE31" s="43"/>
      <c r="BUF31" s="43"/>
      <c r="BUG31" s="43"/>
      <c r="BUH31" s="43"/>
      <c r="BUI31" s="43"/>
      <c r="BUJ31" s="43"/>
      <c r="BUK31" s="43"/>
      <c r="BUL31" s="43"/>
      <c r="BUM31" s="43"/>
      <c r="BUN31" s="43"/>
      <c r="BUO31" s="43"/>
      <c r="BUP31" s="43"/>
      <c r="BUQ31" s="43"/>
      <c r="BUR31" s="43"/>
      <c r="BUS31" s="43"/>
      <c r="BUT31" s="43"/>
      <c r="BUU31" s="43"/>
      <c r="BUV31" s="43"/>
      <c r="BUW31" s="43"/>
      <c r="BUX31" s="43"/>
      <c r="BUY31" s="43"/>
      <c r="BUZ31" s="43"/>
      <c r="BVA31" s="43"/>
      <c r="BVB31" s="43"/>
      <c r="BVC31" s="43"/>
      <c r="BVD31" s="43"/>
      <c r="BVE31" s="43"/>
      <c r="BVF31" s="43"/>
      <c r="BVG31" s="43"/>
      <c r="BVH31" s="43"/>
      <c r="BVI31" s="43"/>
      <c r="BVJ31" s="43"/>
      <c r="BVK31" s="43"/>
      <c r="BVL31" s="43"/>
      <c r="BVM31" s="43"/>
      <c r="BVN31" s="43"/>
      <c r="BVO31" s="43"/>
      <c r="BVP31" s="43"/>
      <c r="BVQ31" s="43"/>
      <c r="BVR31" s="43"/>
      <c r="BVS31" s="43"/>
      <c r="BVT31" s="43"/>
      <c r="BVU31" s="43"/>
      <c r="BVV31" s="43"/>
      <c r="BVW31" s="43"/>
      <c r="BVX31" s="43"/>
      <c r="BVY31" s="43"/>
      <c r="BVZ31" s="43"/>
      <c r="BWA31" s="43"/>
      <c r="BWB31" s="43"/>
      <c r="BWC31" s="43"/>
      <c r="BWD31" s="43"/>
      <c r="BWE31" s="43"/>
      <c r="BWF31" s="43"/>
      <c r="BWG31" s="43"/>
      <c r="BWH31" s="43"/>
      <c r="BWI31" s="43"/>
      <c r="BWJ31" s="43"/>
      <c r="BWK31" s="43"/>
      <c r="BWL31" s="43"/>
      <c r="BWM31" s="43"/>
      <c r="BWN31" s="43"/>
      <c r="BWO31" s="43"/>
      <c r="BWP31" s="43"/>
      <c r="BWQ31" s="43"/>
      <c r="BWR31" s="43"/>
      <c r="BWS31" s="43"/>
      <c r="BWT31" s="43"/>
      <c r="BWU31" s="43"/>
      <c r="BWV31" s="43"/>
      <c r="BWW31" s="43"/>
      <c r="BWX31" s="43"/>
      <c r="BWY31" s="43"/>
      <c r="BWZ31" s="43"/>
      <c r="BXA31" s="43"/>
      <c r="BXB31" s="43"/>
      <c r="BXC31" s="43"/>
      <c r="BXD31" s="43"/>
      <c r="BXE31" s="43"/>
      <c r="BXF31" s="43"/>
      <c r="BXG31" s="43"/>
      <c r="BXH31" s="43"/>
      <c r="BXI31" s="43"/>
      <c r="BXJ31" s="43"/>
      <c r="BXK31" s="43"/>
      <c r="BXL31" s="43"/>
      <c r="BXM31" s="43"/>
      <c r="BXN31" s="43"/>
      <c r="BXO31" s="43"/>
      <c r="BXP31" s="43"/>
      <c r="BXQ31" s="43"/>
      <c r="BXR31" s="43"/>
      <c r="BXS31" s="43"/>
      <c r="BXT31" s="43"/>
      <c r="BXU31" s="43"/>
      <c r="BXV31" s="43"/>
      <c r="BXW31" s="43"/>
      <c r="BXX31" s="43"/>
      <c r="BXY31" s="43"/>
      <c r="BXZ31" s="43"/>
      <c r="BYA31" s="43"/>
      <c r="BYB31" s="43"/>
      <c r="BYC31" s="43"/>
      <c r="BYD31" s="43"/>
      <c r="BYE31" s="43"/>
      <c r="BYF31" s="43"/>
      <c r="BYG31" s="43"/>
      <c r="BYH31" s="43"/>
      <c r="BYI31" s="43"/>
      <c r="BYJ31" s="43"/>
      <c r="BYK31" s="43"/>
      <c r="BYL31" s="43"/>
      <c r="BYM31" s="43"/>
      <c r="BYN31" s="43"/>
      <c r="BYO31" s="43"/>
      <c r="BYP31" s="43"/>
      <c r="BYQ31" s="43"/>
      <c r="BYR31" s="43"/>
      <c r="BYS31" s="43"/>
      <c r="BYT31" s="43"/>
      <c r="BYU31" s="43"/>
      <c r="BYV31" s="43"/>
      <c r="BYW31" s="43"/>
      <c r="BYX31" s="43"/>
      <c r="BYY31" s="43"/>
      <c r="BYZ31" s="43"/>
      <c r="BZA31" s="43"/>
      <c r="BZB31" s="43"/>
      <c r="BZC31" s="43"/>
      <c r="BZD31" s="43"/>
      <c r="BZE31" s="43"/>
      <c r="BZF31" s="43"/>
      <c r="BZG31" s="43"/>
      <c r="BZH31" s="43"/>
      <c r="BZI31" s="43"/>
      <c r="BZJ31" s="43"/>
      <c r="BZK31" s="43"/>
      <c r="BZL31" s="43"/>
      <c r="BZM31" s="43"/>
      <c r="BZN31" s="43"/>
      <c r="BZO31" s="43"/>
      <c r="BZP31" s="43"/>
      <c r="BZQ31" s="43"/>
      <c r="BZR31" s="43"/>
      <c r="BZS31" s="43"/>
      <c r="BZT31" s="43"/>
      <c r="BZU31" s="43"/>
      <c r="BZV31" s="43"/>
      <c r="BZW31" s="43"/>
      <c r="BZX31" s="43"/>
      <c r="BZY31" s="43"/>
      <c r="BZZ31" s="43"/>
      <c r="CAA31" s="43"/>
      <c r="CAB31" s="43"/>
      <c r="CAC31" s="43"/>
      <c r="CAD31" s="43"/>
      <c r="CAE31" s="43"/>
      <c r="CAF31" s="43"/>
      <c r="CAG31" s="43"/>
      <c r="CAH31" s="43"/>
      <c r="CAI31" s="43"/>
      <c r="CAJ31" s="43"/>
      <c r="CAK31" s="43"/>
      <c r="CAL31" s="43"/>
      <c r="CAM31" s="43"/>
      <c r="CAN31" s="43"/>
      <c r="CAO31" s="43"/>
      <c r="CAP31" s="43"/>
      <c r="CAQ31" s="43"/>
      <c r="CAR31" s="43"/>
      <c r="CAS31" s="43"/>
      <c r="CAT31" s="43"/>
      <c r="CAU31" s="43"/>
      <c r="CAV31" s="43"/>
      <c r="CAW31" s="43"/>
      <c r="CAX31" s="43"/>
      <c r="CAY31" s="43"/>
      <c r="CAZ31" s="43"/>
      <c r="CBA31" s="43"/>
      <c r="CBB31" s="43"/>
      <c r="CBC31" s="43"/>
      <c r="CBD31" s="43"/>
      <c r="CBE31" s="43"/>
      <c r="CBF31" s="43"/>
      <c r="CBG31" s="43"/>
      <c r="CBH31" s="43"/>
      <c r="CBI31" s="43"/>
      <c r="CBJ31" s="43"/>
      <c r="CBK31" s="43"/>
      <c r="CBL31" s="43"/>
      <c r="CBM31" s="43"/>
      <c r="CBN31" s="43"/>
      <c r="CBO31" s="43"/>
      <c r="CBP31" s="43"/>
      <c r="CBQ31" s="43"/>
      <c r="CBR31" s="43"/>
      <c r="CBS31" s="43"/>
      <c r="CBT31" s="43"/>
      <c r="CBU31" s="43"/>
      <c r="CBV31" s="43"/>
      <c r="CBW31" s="43"/>
      <c r="CBX31" s="43"/>
      <c r="CBY31" s="43"/>
      <c r="CBZ31" s="43"/>
      <c r="CCA31" s="43"/>
      <c r="CCB31" s="43"/>
      <c r="CCC31" s="43"/>
      <c r="CCD31" s="43"/>
      <c r="CCE31" s="43"/>
      <c r="CCF31" s="43"/>
      <c r="CCG31" s="43"/>
      <c r="CCH31" s="43"/>
      <c r="CCI31" s="43"/>
      <c r="CCJ31" s="43"/>
      <c r="CCK31" s="43"/>
      <c r="CCL31" s="43"/>
      <c r="CCM31" s="43"/>
      <c r="CCN31" s="43"/>
      <c r="CCO31" s="43"/>
      <c r="CCP31" s="43"/>
      <c r="CCQ31" s="43"/>
      <c r="CCR31" s="43"/>
      <c r="CCS31" s="43"/>
      <c r="CCT31" s="43"/>
      <c r="CCU31" s="43"/>
      <c r="CCV31" s="43"/>
      <c r="CCW31" s="43"/>
      <c r="CCX31" s="43"/>
      <c r="CCY31" s="43"/>
      <c r="CCZ31" s="43"/>
      <c r="CDA31" s="43"/>
      <c r="CDB31" s="43"/>
      <c r="CDC31" s="43"/>
      <c r="CDD31" s="43"/>
      <c r="CDE31" s="43"/>
      <c r="CDF31" s="43"/>
      <c r="CDG31" s="43"/>
      <c r="CDH31" s="43"/>
      <c r="CDI31" s="43"/>
      <c r="CDJ31" s="43"/>
      <c r="CDK31" s="43"/>
      <c r="CDL31" s="43"/>
      <c r="CDM31" s="43"/>
      <c r="CDN31" s="43"/>
      <c r="CDO31" s="43"/>
      <c r="CDP31" s="43"/>
      <c r="CDQ31" s="43"/>
      <c r="CDR31" s="43"/>
      <c r="CDS31" s="43"/>
      <c r="CDT31" s="43"/>
      <c r="CDU31" s="43"/>
      <c r="CDV31" s="43"/>
      <c r="CDW31" s="43"/>
      <c r="CDX31" s="43"/>
      <c r="CDY31" s="43"/>
      <c r="CDZ31" s="43"/>
      <c r="CEA31" s="43"/>
      <c r="CEB31" s="43"/>
      <c r="CEC31" s="43"/>
      <c r="CED31" s="43"/>
      <c r="CEE31" s="43"/>
      <c r="CEF31" s="43"/>
      <c r="CEG31" s="43"/>
      <c r="CEH31" s="43"/>
      <c r="CEI31" s="43"/>
      <c r="CEJ31" s="43"/>
      <c r="CEK31" s="43"/>
      <c r="CEL31" s="43"/>
      <c r="CEM31" s="43"/>
      <c r="CEN31" s="43"/>
      <c r="CEO31" s="43"/>
      <c r="CEP31" s="43"/>
      <c r="CEQ31" s="43"/>
      <c r="CER31" s="43"/>
      <c r="CES31" s="43"/>
      <c r="CET31" s="43"/>
      <c r="CEU31" s="43"/>
      <c r="CEV31" s="43"/>
      <c r="CEW31" s="43"/>
      <c r="CEX31" s="43"/>
      <c r="CEY31" s="43"/>
      <c r="CEZ31" s="43"/>
      <c r="CFA31" s="43"/>
      <c r="CFB31" s="43"/>
      <c r="CFC31" s="43"/>
      <c r="CFD31" s="43"/>
      <c r="CFE31" s="43"/>
      <c r="CFF31" s="43"/>
      <c r="CFG31" s="43"/>
      <c r="CFH31" s="43"/>
      <c r="CFI31" s="43"/>
      <c r="CFJ31" s="43"/>
      <c r="CFK31" s="43"/>
      <c r="CFL31" s="43"/>
      <c r="CFM31" s="43"/>
      <c r="CFN31" s="43"/>
      <c r="CFO31" s="43"/>
      <c r="CFP31" s="43"/>
      <c r="CFQ31" s="43"/>
      <c r="CFR31" s="43"/>
      <c r="CFS31" s="43"/>
      <c r="CFT31" s="43"/>
      <c r="CFU31" s="43"/>
      <c r="CFV31" s="43"/>
      <c r="CFW31" s="43"/>
      <c r="CFX31" s="43"/>
      <c r="CFY31" s="43"/>
      <c r="CFZ31" s="43"/>
      <c r="CGA31" s="43"/>
      <c r="CGB31" s="43"/>
      <c r="CGC31" s="43"/>
      <c r="CGD31" s="43"/>
      <c r="CGE31" s="43"/>
      <c r="CGF31" s="43"/>
      <c r="CGG31" s="43"/>
      <c r="CGH31" s="43"/>
      <c r="CGI31" s="43"/>
      <c r="CGJ31" s="43"/>
      <c r="CGK31" s="43"/>
      <c r="CGL31" s="43"/>
      <c r="CGM31" s="43"/>
      <c r="CGN31" s="43"/>
      <c r="CGO31" s="43"/>
      <c r="CGP31" s="43"/>
      <c r="CGQ31" s="43"/>
      <c r="CGR31" s="43"/>
      <c r="CGS31" s="43"/>
      <c r="CGT31" s="43"/>
      <c r="CGU31" s="43"/>
      <c r="CGV31" s="43"/>
      <c r="CGW31" s="43"/>
      <c r="CGX31" s="43"/>
      <c r="CGY31" s="43"/>
      <c r="CGZ31" s="43"/>
      <c r="CHA31" s="43"/>
      <c r="CHB31" s="43"/>
      <c r="CHC31" s="43"/>
      <c r="CHD31" s="43"/>
      <c r="CHE31" s="43"/>
      <c r="CHF31" s="43"/>
      <c r="CHG31" s="43"/>
      <c r="CHH31" s="43"/>
      <c r="CHI31" s="43"/>
      <c r="CHJ31" s="43"/>
      <c r="CHK31" s="43"/>
      <c r="CHL31" s="43"/>
      <c r="CHM31" s="43"/>
      <c r="CHN31" s="43"/>
      <c r="CHO31" s="43"/>
      <c r="CHP31" s="43"/>
      <c r="CHQ31" s="43"/>
      <c r="CHR31" s="43"/>
      <c r="CHS31" s="43"/>
      <c r="CHT31" s="43"/>
      <c r="CHU31" s="43"/>
      <c r="CHV31" s="43"/>
      <c r="CHW31" s="43"/>
      <c r="CHX31" s="43"/>
      <c r="CHY31" s="43"/>
      <c r="CHZ31" s="43"/>
      <c r="CIA31" s="43"/>
      <c r="CIB31" s="43"/>
      <c r="CIC31" s="43"/>
      <c r="CID31" s="43"/>
      <c r="CIE31" s="43"/>
      <c r="CIF31" s="43"/>
      <c r="CIG31" s="43"/>
      <c r="CIH31" s="43"/>
      <c r="CII31" s="43"/>
      <c r="CIJ31" s="43"/>
      <c r="CIK31" s="43"/>
      <c r="CIL31" s="43"/>
      <c r="CIM31" s="43"/>
      <c r="CIN31" s="43"/>
      <c r="CIO31" s="43"/>
      <c r="CIP31" s="43"/>
      <c r="CIQ31" s="43"/>
      <c r="CIR31" s="43"/>
      <c r="CIS31" s="43"/>
      <c r="CIT31" s="43"/>
      <c r="CIU31" s="43"/>
      <c r="CIV31" s="43"/>
      <c r="CIW31" s="43"/>
      <c r="CIX31" s="43"/>
      <c r="CIY31" s="43"/>
      <c r="CIZ31" s="43"/>
      <c r="CJA31" s="43"/>
      <c r="CJB31" s="43"/>
      <c r="CJC31" s="43"/>
      <c r="CJD31" s="43"/>
      <c r="CJE31" s="43"/>
      <c r="CJF31" s="43"/>
      <c r="CJG31" s="43"/>
      <c r="CJH31" s="43"/>
      <c r="CJI31" s="43"/>
      <c r="CJJ31" s="43"/>
      <c r="CJK31" s="43"/>
      <c r="CJL31" s="43"/>
      <c r="CJM31" s="43"/>
      <c r="CJN31" s="43"/>
      <c r="CJO31" s="43"/>
      <c r="CJP31" s="43"/>
      <c r="CJQ31" s="43"/>
      <c r="CJR31" s="43"/>
      <c r="CJS31" s="43"/>
      <c r="CJT31" s="43"/>
      <c r="CJU31" s="43"/>
      <c r="CJV31" s="43"/>
      <c r="CJW31" s="43"/>
      <c r="CJX31" s="43"/>
      <c r="CJY31" s="43"/>
      <c r="CJZ31" s="43"/>
      <c r="CKA31" s="43"/>
      <c r="CKB31" s="43"/>
      <c r="CKC31" s="43"/>
      <c r="CKD31" s="43"/>
      <c r="CKE31" s="43"/>
      <c r="CKF31" s="43"/>
      <c r="CKG31" s="43"/>
      <c r="CKH31" s="43"/>
      <c r="CKI31" s="43"/>
      <c r="CKJ31" s="43"/>
      <c r="CKK31" s="43"/>
      <c r="CKL31" s="43"/>
      <c r="CKM31" s="43"/>
      <c r="CKN31" s="43"/>
      <c r="CKO31" s="43"/>
      <c r="CKP31" s="43"/>
      <c r="CKQ31" s="43"/>
      <c r="CKR31" s="43"/>
      <c r="CKS31" s="43"/>
      <c r="CKT31" s="43"/>
      <c r="CKU31" s="43"/>
      <c r="CKV31" s="43"/>
      <c r="CKW31" s="43"/>
      <c r="CKX31" s="43"/>
      <c r="CKY31" s="43"/>
      <c r="CKZ31" s="43"/>
      <c r="CLA31" s="43"/>
      <c r="CLB31" s="43"/>
      <c r="CLC31" s="43"/>
      <c r="CLD31" s="43"/>
      <c r="CLE31" s="43"/>
      <c r="CLF31" s="43"/>
      <c r="CLG31" s="43"/>
      <c r="CLH31" s="43"/>
      <c r="CLI31" s="43"/>
      <c r="CLJ31" s="43"/>
      <c r="CLK31" s="43"/>
      <c r="CLL31" s="43"/>
      <c r="CLM31" s="43"/>
      <c r="CLN31" s="43"/>
      <c r="CLO31" s="43"/>
      <c r="CLP31" s="43"/>
      <c r="CLQ31" s="43"/>
      <c r="CLR31" s="43"/>
      <c r="CLS31" s="43"/>
      <c r="CLT31" s="43"/>
      <c r="CLU31" s="43"/>
      <c r="CLV31" s="43"/>
      <c r="CLW31" s="43"/>
      <c r="CLX31" s="43"/>
      <c r="CLY31" s="43"/>
      <c r="CLZ31" s="43"/>
      <c r="CMA31" s="43"/>
      <c r="CMB31" s="43"/>
      <c r="CMC31" s="43"/>
      <c r="CMD31" s="43"/>
      <c r="CME31" s="43"/>
      <c r="CMF31" s="43"/>
      <c r="CMG31" s="43"/>
      <c r="CMH31" s="43"/>
      <c r="CMI31" s="43"/>
      <c r="CMJ31" s="43"/>
      <c r="CMK31" s="43"/>
      <c r="CML31" s="43"/>
      <c r="CMM31" s="43"/>
      <c r="CMN31" s="43"/>
      <c r="CMO31" s="43"/>
      <c r="CMP31" s="43"/>
      <c r="CMQ31" s="43"/>
      <c r="CMR31" s="43"/>
      <c r="CMS31" s="43"/>
      <c r="CMT31" s="43"/>
      <c r="CMU31" s="43"/>
      <c r="CMV31" s="43"/>
      <c r="CMW31" s="43"/>
      <c r="CMX31" s="43"/>
      <c r="CMY31" s="43"/>
      <c r="CMZ31" s="43"/>
      <c r="CNA31" s="43"/>
      <c r="CNB31" s="43"/>
      <c r="CNC31" s="43"/>
      <c r="CND31" s="43"/>
      <c r="CNE31" s="43"/>
      <c r="CNF31" s="43"/>
      <c r="CNG31" s="43"/>
      <c r="CNH31" s="43"/>
      <c r="CNI31" s="43"/>
      <c r="CNJ31" s="43"/>
      <c r="CNK31" s="43"/>
      <c r="CNL31" s="43"/>
      <c r="CNM31" s="43"/>
      <c r="CNN31" s="43"/>
      <c r="CNO31" s="43"/>
      <c r="CNP31" s="43"/>
      <c r="CNQ31" s="43"/>
      <c r="CNR31" s="43"/>
      <c r="CNS31" s="43"/>
      <c r="CNT31" s="43"/>
      <c r="CNU31" s="43"/>
      <c r="CNV31" s="43"/>
      <c r="CNW31" s="43"/>
      <c r="CNX31" s="43"/>
      <c r="CNY31" s="43"/>
      <c r="CNZ31" s="43"/>
      <c r="COA31" s="43"/>
      <c r="COB31" s="43"/>
      <c r="COC31" s="43"/>
      <c r="COD31" s="43"/>
      <c r="COE31" s="43"/>
      <c r="COF31" s="43"/>
      <c r="COG31" s="43"/>
      <c r="COH31" s="43"/>
      <c r="COI31" s="43"/>
      <c r="COJ31" s="43"/>
      <c r="COK31" s="43"/>
      <c r="COL31" s="43"/>
      <c r="COM31" s="43"/>
      <c r="CON31" s="43"/>
      <c r="COO31" s="43"/>
      <c r="COP31" s="43"/>
      <c r="COQ31" s="43"/>
      <c r="COR31" s="43"/>
      <c r="COS31" s="43"/>
      <c r="COT31" s="43"/>
      <c r="COU31" s="43"/>
      <c r="COV31" s="43"/>
      <c r="COW31" s="43"/>
      <c r="COX31" s="43"/>
      <c r="COY31" s="43"/>
      <c r="COZ31" s="43"/>
      <c r="CPA31" s="43"/>
      <c r="CPB31" s="43"/>
      <c r="CPC31" s="43"/>
      <c r="CPD31" s="43"/>
      <c r="CPE31" s="43"/>
      <c r="CPF31" s="43"/>
      <c r="CPG31" s="43"/>
      <c r="CPH31" s="43"/>
      <c r="CPI31" s="43"/>
      <c r="CPJ31" s="43"/>
      <c r="CPK31" s="43"/>
      <c r="CPL31" s="43"/>
      <c r="CPM31" s="43"/>
      <c r="CPN31" s="43"/>
      <c r="CPO31" s="43"/>
      <c r="CPP31" s="43"/>
      <c r="CPQ31" s="43"/>
      <c r="CPR31" s="43"/>
      <c r="CPS31" s="43"/>
      <c r="CPT31" s="43"/>
      <c r="CPU31" s="43"/>
      <c r="CPV31" s="43"/>
      <c r="CPW31" s="43"/>
      <c r="CPX31" s="43"/>
      <c r="CPY31" s="43"/>
      <c r="CPZ31" s="43"/>
      <c r="CQA31" s="43"/>
      <c r="CQB31" s="43"/>
      <c r="CQC31" s="43"/>
      <c r="CQD31" s="43"/>
      <c r="CQE31" s="43"/>
      <c r="CQF31" s="43"/>
      <c r="CQG31" s="43"/>
      <c r="CQH31" s="43"/>
      <c r="CQI31" s="43"/>
      <c r="CQJ31" s="43"/>
      <c r="CQK31" s="43"/>
      <c r="CQL31" s="43"/>
      <c r="CQM31" s="43"/>
      <c r="CQN31" s="43"/>
      <c r="CQO31" s="43"/>
      <c r="CQP31" s="43"/>
      <c r="CQQ31" s="43"/>
      <c r="CQR31" s="43"/>
      <c r="CQS31" s="43"/>
      <c r="CQT31" s="43"/>
      <c r="CQU31" s="43"/>
      <c r="CQV31" s="43"/>
      <c r="CQW31" s="43"/>
      <c r="CQX31" s="43"/>
      <c r="CQY31" s="43"/>
      <c r="CQZ31" s="43"/>
      <c r="CRA31" s="43"/>
      <c r="CRB31" s="43"/>
      <c r="CRC31" s="43"/>
      <c r="CRD31" s="43"/>
      <c r="CRE31" s="43"/>
      <c r="CRF31" s="43"/>
      <c r="CRG31" s="43"/>
      <c r="CRH31" s="43"/>
      <c r="CRI31" s="43"/>
      <c r="CRJ31" s="43"/>
      <c r="CRK31" s="43"/>
      <c r="CRL31" s="43"/>
      <c r="CRM31" s="43"/>
      <c r="CRN31" s="43"/>
      <c r="CRO31" s="43"/>
      <c r="CRP31" s="43"/>
      <c r="CRQ31" s="43"/>
      <c r="CRR31" s="43"/>
      <c r="CRS31" s="43"/>
      <c r="CRT31" s="43"/>
      <c r="CRU31" s="43"/>
      <c r="CRV31" s="43"/>
      <c r="CRW31" s="43"/>
      <c r="CRX31" s="43"/>
      <c r="CRY31" s="43"/>
      <c r="CRZ31" s="43"/>
      <c r="CSA31" s="43"/>
      <c r="CSB31" s="43"/>
      <c r="CSC31" s="43"/>
      <c r="CSD31" s="43"/>
      <c r="CSE31" s="43"/>
      <c r="CSF31" s="43"/>
      <c r="CSG31" s="43"/>
      <c r="CSH31" s="43"/>
      <c r="CSI31" s="43"/>
      <c r="CSJ31" s="43"/>
      <c r="CSK31" s="43"/>
      <c r="CSL31" s="43"/>
      <c r="CSM31" s="43"/>
      <c r="CSN31" s="43"/>
      <c r="CSO31" s="43"/>
      <c r="CSP31" s="43"/>
      <c r="CSQ31" s="43"/>
      <c r="CSR31" s="43"/>
      <c r="CSS31" s="43"/>
      <c r="CST31" s="43"/>
      <c r="CSU31" s="43"/>
      <c r="CSV31" s="43"/>
      <c r="CSW31" s="43"/>
      <c r="CSX31" s="43"/>
      <c r="CSY31" s="43"/>
      <c r="CSZ31" s="43"/>
      <c r="CTA31" s="43"/>
      <c r="CTB31" s="43"/>
      <c r="CTC31" s="43"/>
      <c r="CTD31" s="43"/>
      <c r="CTE31" s="43"/>
      <c r="CTF31" s="43"/>
      <c r="CTG31" s="43"/>
      <c r="CTH31" s="43"/>
      <c r="CTI31" s="43"/>
      <c r="CTJ31" s="43"/>
      <c r="CTK31" s="43"/>
      <c r="CTL31" s="43"/>
      <c r="CTM31" s="43"/>
      <c r="CTN31" s="43"/>
      <c r="CTO31" s="43"/>
      <c r="CTP31" s="43"/>
      <c r="CTQ31" s="43"/>
      <c r="CTR31" s="43"/>
      <c r="CTS31" s="43"/>
      <c r="CTT31" s="43"/>
      <c r="CTU31" s="43"/>
      <c r="CTV31" s="43"/>
      <c r="CTW31" s="43"/>
      <c r="CTX31" s="43"/>
      <c r="CTY31" s="43"/>
      <c r="CTZ31" s="43"/>
      <c r="CUA31" s="43"/>
      <c r="CUB31" s="43"/>
      <c r="CUC31" s="43"/>
      <c r="CUD31" s="43"/>
      <c r="CUE31" s="43"/>
      <c r="CUF31" s="43"/>
      <c r="CUG31" s="43"/>
      <c r="CUH31" s="43"/>
      <c r="CUI31" s="43"/>
      <c r="CUJ31" s="43"/>
      <c r="CUK31" s="43"/>
      <c r="CUL31" s="43"/>
      <c r="CUM31" s="43"/>
      <c r="CUN31" s="43"/>
      <c r="CUO31" s="43"/>
      <c r="CUP31" s="43"/>
      <c r="CUQ31" s="43"/>
      <c r="CUR31" s="43"/>
      <c r="CUS31" s="43"/>
      <c r="CUT31" s="43"/>
      <c r="CUU31" s="43"/>
      <c r="CUV31" s="43"/>
      <c r="CUW31" s="43"/>
      <c r="CUX31" s="43"/>
      <c r="CUY31" s="43"/>
      <c r="CUZ31" s="43"/>
      <c r="CVA31" s="43"/>
      <c r="CVB31" s="43"/>
      <c r="CVC31" s="43"/>
      <c r="CVD31" s="43"/>
      <c r="CVE31" s="43"/>
      <c r="CVF31" s="43"/>
      <c r="CVG31" s="43"/>
      <c r="CVH31" s="43"/>
      <c r="CVI31" s="43"/>
      <c r="CVJ31" s="43"/>
      <c r="CVK31" s="43"/>
      <c r="CVL31" s="43"/>
      <c r="CVM31" s="43"/>
      <c r="CVN31" s="43"/>
      <c r="CVO31" s="43"/>
      <c r="CVP31" s="43"/>
      <c r="CVQ31" s="43"/>
      <c r="CVR31" s="43"/>
      <c r="CVS31" s="43"/>
      <c r="CVT31" s="43"/>
      <c r="CVU31" s="43"/>
      <c r="CVV31" s="43"/>
      <c r="CVW31" s="43"/>
      <c r="CVX31" s="43"/>
      <c r="CVY31" s="43"/>
      <c r="CVZ31" s="43"/>
      <c r="CWA31" s="43"/>
      <c r="CWB31" s="43"/>
      <c r="CWC31" s="43"/>
      <c r="CWD31" s="43"/>
      <c r="CWE31" s="43"/>
      <c r="CWF31" s="43"/>
      <c r="CWG31" s="43"/>
      <c r="CWH31" s="43"/>
      <c r="CWI31" s="43"/>
      <c r="CWJ31" s="43"/>
      <c r="CWK31" s="43"/>
      <c r="CWL31" s="43"/>
      <c r="CWM31" s="43"/>
      <c r="CWN31" s="43"/>
      <c r="CWO31" s="43"/>
      <c r="CWP31" s="43"/>
      <c r="CWQ31" s="43"/>
      <c r="CWR31" s="43"/>
      <c r="CWS31" s="43"/>
      <c r="CWT31" s="43"/>
      <c r="CWU31" s="43"/>
      <c r="CWV31" s="43"/>
      <c r="CWW31" s="43"/>
      <c r="CWX31" s="43"/>
      <c r="CWY31" s="43"/>
      <c r="CWZ31" s="43"/>
      <c r="CXA31" s="43"/>
      <c r="CXB31" s="43"/>
      <c r="CXC31" s="43"/>
      <c r="CXD31" s="43"/>
      <c r="CXE31" s="43"/>
      <c r="CXF31" s="43"/>
      <c r="CXG31" s="43"/>
      <c r="CXH31" s="43"/>
      <c r="CXI31" s="43"/>
      <c r="CXJ31" s="43"/>
      <c r="CXK31" s="43"/>
      <c r="CXL31" s="43"/>
      <c r="CXM31" s="43"/>
      <c r="CXN31" s="43"/>
      <c r="CXO31" s="43"/>
      <c r="CXP31" s="43"/>
      <c r="CXQ31" s="43"/>
      <c r="CXR31" s="43"/>
      <c r="CXS31" s="43"/>
      <c r="CXT31" s="43"/>
      <c r="CXU31" s="43"/>
      <c r="CXV31" s="43"/>
      <c r="CXW31" s="43"/>
      <c r="CXX31" s="43"/>
      <c r="CXY31" s="43"/>
      <c r="CXZ31" s="43"/>
      <c r="CYA31" s="43"/>
      <c r="CYB31" s="43"/>
      <c r="CYC31" s="43"/>
      <c r="CYD31" s="43"/>
      <c r="CYE31" s="43"/>
      <c r="CYF31" s="43"/>
      <c r="CYG31" s="43"/>
      <c r="CYH31" s="43"/>
      <c r="CYI31" s="43"/>
      <c r="CYJ31" s="43"/>
      <c r="CYK31" s="43"/>
      <c r="CYL31" s="43"/>
      <c r="CYM31" s="43"/>
      <c r="CYN31" s="43"/>
      <c r="CYO31" s="43"/>
      <c r="CYP31" s="43"/>
      <c r="CYQ31" s="43"/>
      <c r="CYR31" s="43"/>
      <c r="CYS31" s="43"/>
      <c r="CYT31" s="43"/>
      <c r="CYU31" s="43"/>
      <c r="CYV31" s="43"/>
      <c r="CYW31" s="43"/>
      <c r="CYX31" s="43"/>
      <c r="CYY31" s="43"/>
      <c r="CYZ31" s="43"/>
      <c r="CZA31" s="43"/>
      <c r="CZB31" s="43"/>
      <c r="CZC31" s="43"/>
      <c r="CZD31" s="43"/>
      <c r="CZE31" s="43"/>
      <c r="CZF31" s="43"/>
      <c r="CZG31" s="43"/>
      <c r="CZH31" s="43"/>
      <c r="CZI31" s="43"/>
      <c r="CZJ31" s="43"/>
      <c r="CZK31" s="43"/>
      <c r="CZL31" s="43"/>
      <c r="CZM31" s="43"/>
      <c r="CZN31" s="43"/>
      <c r="CZO31" s="43"/>
      <c r="CZP31" s="43"/>
      <c r="CZQ31" s="43"/>
      <c r="CZR31" s="43"/>
      <c r="CZS31" s="43"/>
      <c r="CZT31" s="43"/>
      <c r="CZU31" s="43"/>
      <c r="CZV31" s="43"/>
      <c r="CZW31" s="43"/>
      <c r="CZX31" s="43"/>
      <c r="CZY31" s="43"/>
      <c r="CZZ31" s="43"/>
      <c r="DAA31" s="43"/>
      <c r="DAB31" s="43"/>
      <c r="DAC31" s="43"/>
      <c r="DAD31" s="43"/>
      <c r="DAE31" s="43"/>
      <c r="DAF31" s="43"/>
      <c r="DAG31" s="43"/>
      <c r="DAH31" s="43"/>
      <c r="DAI31" s="43"/>
      <c r="DAJ31" s="43"/>
      <c r="DAK31" s="43"/>
      <c r="DAL31" s="43"/>
      <c r="DAM31" s="43"/>
      <c r="DAN31" s="43"/>
      <c r="DAO31" s="43"/>
      <c r="DAP31" s="43"/>
      <c r="DAQ31" s="43"/>
      <c r="DAR31" s="43"/>
      <c r="DAS31" s="43"/>
      <c r="DAT31" s="43"/>
      <c r="DAU31" s="43"/>
      <c r="DAV31" s="43"/>
      <c r="DAW31" s="43"/>
      <c r="DAX31" s="43"/>
      <c r="DAY31" s="43"/>
      <c r="DAZ31" s="43"/>
      <c r="DBA31" s="43"/>
      <c r="DBB31" s="43"/>
      <c r="DBC31" s="43"/>
      <c r="DBD31" s="43"/>
      <c r="DBE31" s="43"/>
      <c r="DBF31" s="43"/>
      <c r="DBG31" s="43"/>
      <c r="DBH31" s="43"/>
      <c r="DBI31" s="43"/>
      <c r="DBJ31" s="43"/>
      <c r="DBK31" s="43"/>
      <c r="DBL31" s="43"/>
      <c r="DBM31" s="43"/>
      <c r="DBN31" s="43"/>
      <c r="DBO31" s="43"/>
      <c r="DBP31" s="43"/>
      <c r="DBQ31" s="43"/>
      <c r="DBR31" s="43"/>
      <c r="DBS31" s="43"/>
      <c r="DBT31" s="43"/>
      <c r="DBU31" s="43"/>
      <c r="DBV31" s="43"/>
      <c r="DBW31" s="43"/>
      <c r="DBX31" s="43"/>
      <c r="DBY31" s="43"/>
      <c r="DBZ31" s="43"/>
      <c r="DCA31" s="43"/>
      <c r="DCB31" s="43"/>
      <c r="DCC31" s="43"/>
      <c r="DCD31" s="43"/>
      <c r="DCE31" s="43"/>
      <c r="DCF31" s="43"/>
      <c r="DCG31" s="43"/>
      <c r="DCH31" s="43"/>
      <c r="DCI31" s="43"/>
      <c r="DCJ31" s="43"/>
      <c r="DCK31" s="43"/>
      <c r="DCL31" s="43"/>
      <c r="DCM31" s="43"/>
      <c r="DCN31" s="43"/>
      <c r="DCO31" s="43"/>
      <c r="DCP31" s="43"/>
      <c r="DCQ31" s="43"/>
      <c r="DCR31" s="43"/>
      <c r="DCS31" s="43"/>
      <c r="DCT31" s="43"/>
      <c r="DCU31" s="43"/>
      <c r="DCV31" s="43"/>
      <c r="DCW31" s="43"/>
      <c r="DCX31" s="43"/>
      <c r="DCY31" s="43"/>
      <c r="DCZ31" s="43"/>
      <c r="DDA31" s="43"/>
      <c r="DDB31" s="43"/>
      <c r="DDC31" s="43"/>
      <c r="DDD31" s="43"/>
      <c r="DDE31" s="43"/>
      <c r="DDF31" s="43"/>
      <c r="DDG31" s="43"/>
      <c r="DDH31" s="43"/>
      <c r="DDI31" s="43"/>
      <c r="DDJ31" s="43"/>
      <c r="DDK31" s="43"/>
      <c r="DDL31" s="43"/>
      <c r="DDM31" s="43"/>
      <c r="DDN31" s="43"/>
      <c r="DDO31" s="43"/>
      <c r="DDP31" s="43"/>
      <c r="DDQ31" s="43"/>
      <c r="DDR31" s="43"/>
      <c r="DDS31" s="43"/>
      <c r="DDT31" s="43"/>
      <c r="DDU31" s="43"/>
      <c r="DDV31" s="43"/>
      <c r="DDW31" s="43"/>
      <c r="DDX31" s="43"/>
      <c r="DDY31" s="43"/>
      <c r="DDZ31" s="43"/>
      <c r="DEA31" s="43"/>
      <c r="DEB31" s="43"/>
      <c r="DEC31" s="43"/>
      <c r="DED31" s="43"/>
      <c r="DEE31" s="43"/>
      <c r="DEF31" s="43"/>
      <c r="DEG31" s="43"/>
      <c r="DEH31" s="43"/>
      <c r="DEI31" s="43"/>
      <c r="DEJ31" s="43"/>
      <c r="DEK31" s="43"/>
      <c r="DEL31" s="43"/>
      <c r="DEM31" s="43"/>
      <c r="DEN31" s="43"/>
      <c r="DEO31" s="43"/>
      <c r="DEP31" s="43"/>
      <c r="DEQ31" s="43"/>
      <c r="DER31" s="43"/>
      <c r="DES31" s="43"/>
      <c r="DET31" s="43"/>
      <c r="DEU31" s="43"/>
      <c r="DEV31" s="43"/>
      <c r="DEW31" s="43"/>
      <c r="DEX31" s="43"/>
      <c r="DEY31" s="43"/>
      <c r="DEZ31" s="43"/>
      <c r="DFA31" s="43"/>
      <c r="DFB31" s="43"/>
      <c r="DFC31" s="43"/>
      <c r="DFD31" s="43"/>
      <c r="DFE31" s="43"/>
      <c r="DFF31" s="43"/>
      <c r="DFG31" s="43"/>
      <c r="DFH31" s="43"/>
      <c r="DFI31" s="43"/>
      <c r="DFJ31" s="43"/>
      <c r="DFK31" s="43"/>
      <c r="DFL31" s="43"/>
      <c r="DFM31" s="43"/>
      <c r="DFN31" s="43"/>
      <c r="DFO31" s="43"/>
      <c r="DFP31" s="43"/>
      <c r="DFQ31" s="43"/>
      <c r="DFR31" s="43"/>
      <c r="DFS31" s="43"/>
      <c r="DFT31" s="43"/>
      <c r="DFU31" s="43"/>
      <c r="DFV31" s="43"/>
      <c r="DFW31" s="43"/>
      <c r="DFX31" s="43"/>
      <c r="DFY31" s="43"/>
      <c r="DFZ31" s="43"/>
      <c r="DGA31" s="43"/>
      <c r="DGB31" s="43"/>
      <c r="DGC31" s="43"/>
      <c r="DGD31" s="43"/>
      <c r="DGE31" s="43"/>
      <c r="DGF31" s="43"/>
      <c r="DGG31" s="43"/>
      <c r="DGH31" s="43"/>
      <c r="DGI31" s="43"/>
      <c r="DGJ31" s="43"/>
      <c r="DGK31" s="43"/>
      <c r="DGL31" s="43"/>
      <c r="DGM31" s="43"/>
      <c r="DGN31" s="43"/>
      <c r="DGO31" s="43"/>
      <c r="DGP31" s="43"/>
      <c r="DGQ31" s="43"/>
      <c r="DGR31" s="43"/>
      <c r="DGS31" s="43"/>
      <c r="DGT31" s="43"/>
      <c r="DGU31" s="43"/>
      <c r="DGV31" s="43"/>
      <c r="DGW31" s="43"/>
      <c r="DGX31" s="43"/>
      <c r="DGY31" s="43"/>
      <c r="DGZ31" s="43"/>
      <c r="DHA31" s="43"/>
      <c r="DHB31" s="43"/>
      <c r="DHC31" s="43"/>
      <c r="DHD31" s="43"/>
      <c r="DHE31" s="43"/>
      <c r="DHF31" s="43"/>
      <c r="DHG31" s="43"/>
      <c r="DHH31" s="43"/>
      <c r="DHI31" s="43"/>
      <c r="DHJ31" s="43"/>
      <c r="DHK31" s="43"/>
      <c r="DHL31" s="43"/>
      <c r="DHM31" s="43"/>
      <c r="DHN31" s="43"/>
      <c r="DHO31" s="43"/>
      <c r="DHP31" s="43"/>
      <c r="DHQ31" s="43"/>
      <c r="DHR31" s="43"/>
      <c r="DHS31" s="43"/>
      <c r="DHT31" s="43"/>
      <c r="DHU31" s="43"/>
      <c r="DHV31" s="43"/>
      <c r="DHW31" s="43"/>
      <c r="DHX31" s="43"/>
      <c r="DHY31" s="43"/>
      <c r="DHZ31" s="43"/>
      <c r="DIA31" s="43"/>
      <c r="DIB31" s="43"/>
      <c r="DIC31" s="43"/>
      <c r="DID31" s="43"/>
      <c r="DIE31" s="43"/>
      <c r="DIF31" s="43"/>
      <c r="DIG31" s="43"/>
      <c r="DIH31" s="43"/>
      <c r="DII31" s="43"/>
      <c r="DIJ31" s="43"/>
      <c r="DIK31" s="43"/>
      <c r="DIL31" s="43"/>
      <c r="DIM31" s="43"/>
      <c r="DIN31" s="43"/>
      <c r="DIO31" s="43"/>
      <c r="DIP31" s="43"/>
      <c r="DIQ31" s="43"/>
      <c r="DIR31" s="43"/>
      <c r="DIS31" s="43"/>
      <c r="DIT31" s="43"/>
      <c r="DIU31" s="43"/>
      <c r="DIV31" s="43"/>
      <c r="DIW31" s="43"/>
      <c r="DIX31" s="43"/>
      <c r="DIY31" s="43"/>
      <c r="DIZ31" s="43"/>
      <c r="DJA31" s="43"/>
      <c r="DJB31" s="43"/>
      <c r="DJC31" s="43"/>
      <c r="DJD31" s="43"/>
      <c r="DJE31" s="43"/>
      <c r="DJF31" s="43"/>
      <c r="DJG31" s="43"/>
      <c r="DJH31" s="43"/>
      <c r="DJI31" s="43"/>
      <c r="DJJ31" s="43"/>
      <c r="DJK31" s="43"/>
      <c r="DJL31" s="43"/>
      <c r="DJM31" s="43"/>
      <c r="DJN31" s="43"/>
      <c r="DJO31" s="43"/>
      <c r="DJP31" s="43"/>
      <c r="DJQ31" s="43"/>
      <c r="DJR31" s="43"/>
      <c r="DJS31" s="43"/>
      <c r="DJT31" s="43"/>
      <c r="DJU31" s="43"/>
      <c r="DJV31" s="43"/>
      <c r="DJW31" s="43"/>
      <c r="DJX31" s="43"/>
      <c r="DJY31" s="43"/>
      <c r="DJZ31" s="43"/>
      <c r="DKA31" s="43"/>
      <c r="DKB31" s="43"/>
      <c r="DKC31" s="43"/>
      <c r="DKD31" s="43"/>
      <c r="DKE31" s="43"/>
      <c r="DKF31" s="43"/>
      <c r="DKG31" s="43"/>
      <c r="DKH31" s="43"/>
      <c r="DKI31" s="43"/>
      <c r="DKJ31" s="43"/>
      <c r="DKK31" s="43"/>
      <c r="DKL31" s="43"/>
      <c r="DKM31" s="43"/>
      <c r="DKN31" s="43"/>
      <c r="DKO31" s="43"/>
      <c r="DKP31" s="43"/>
      <c r="DKQ31" s="43"/>
      <c r="DKR31" s="43"/>
      <c r="DKS31" s="43"/>
      <c r="DKT31" s="43"/>
      <c r="DKU31" s="43"/>
      <c r="DKV31" s="43"/>
      <c r="DKW31" s="43"/>
      <c r="DKX31" s="43"/>
      <c r="DKY31" s="43"/>
      <c r="DKZ31" s="43"/>
      <c r="DLA31" s="43"/>
      <c r="DLB31" s="43"/>
      <c r="DLC31" s="43"/>
      <c r="DLD31" s="43"/>
      <c r="DLE31" s="43"/>
      <c r="DLF31" s="43"/>
      <c r="DLG31" s="43"/>
      <c r="DLH31" s="43"/>
      <c r="DLI31" s="43"/>
      <c r="DLJ31" s="43"/>
      <c r="DLK31" s="43"/>
      <c r="DLL31" s="43"/>
      <c r="DLM31" s="43"/>
      <c r="DLN31" s="43"/>
      <c r="DLO31" s="43"/>
      <c r="DLP31" s="43"/>
      <c r="DLQ31" s="43"/>
      <c r="DLR31" s="43"/>
      <c r="DLS31" s="43"/>
      <c r="DLT31" s="43"/>
      <c r="DLU31" s="43"/>
      <c r="DLV31" s="43"/>
      <c r="DLW31" s="43"/>
      <c r="DLX31" s="43"/>
      <c r="DLY31" s="43"/>
      <c r="DLZ31" s="43"/>
      <c r="DMA31" s="43"/>
      <c r="DMB31" s="43"/>
      <c r="DMC31" s="43"/>
      <c r="DMD31" s="43"/>
      <c r="DME31" s="43"/>
      <c r="DMF31" s="43"/>
      <c r="DMG31" s="43"/>
      <c r="DMH31" s="43"/>
      <c r="DMI31" s="43"/>
      <c r="DMJ31" s="43"/>
      <c r="DMK31" s="43"/>
      <c r="DML31" s="43"/>
      <c r="DMM31" s="43"/>
      <c r="DMN31" s="43"/>
      <c r="DMO31" s="43"/>
      <c r="DMP31" s="43"/>
      <c r="DMQ31" s="43"/>
      <c r="DMR31" s="43"/>
      <c r="DMS31" s="43"/>
      <c r="DMT31" s="43"/>
      <c r="DMU31" s="43"/>
      <c r="DMV31" s="43"/>
      <c r="DMW31" s="43"/>
      <c r="DMX31" s="43"/>
      <c r="DMY31" s="43"/>
      <c r="DMZ31" s="43"/>
      <c r="DNA31" s="43"/>
      <c r="DNB31" s="43"/>
      <c r="DNC31" s="43"/>
      <c r="DND31" s="43"/>
      <c r="DNE31" s="43"/>
      <c r="DNF31" s="43"/>
      <c r="DNG31" s="43"/>
      <c r="DNH31" s="43"/>
      <c r="DNI31" s="43"/>
      <c r="DNJ31" s="43"/>
      <c r="DNK31" s="43"/>
      <c r="DNL31" s="43"/>
      <c r="DNM31" s="43"/>
      <c r="DNN31" s="43"/>
      <c r="DNO31" s="43"/>
      <c r="DNP31" s="43"/>
      <c r="DNQ31" s="43"/>
      <c r="DNR31" s="43"/>
      <c r="DNS31" s="43"/>
      <c r="DNT31" s="43"/>
      <c r="DNU31" s="43"/>
      <c r="DNV31" s="43"/>
      <c r="DNW31" s="43"/>
      <c r="DNX31" s="43"/>
      <c r="DNY31" s="43"/>
      <c r="DNZ31" s="43"/>
      <c r="DOA31" s="43"/>
      <c r="DOB31" s="43"/>
      <c r="DOC31" s="43"/>
      <c r="DOD31" s="43"/>
      <c r="DOE31" s="43"/>
      <c r="DOF31" s="43"/>
      <c r="DOG31" s="43"/>
      <c r="DOH31" s="43"/>
      <c r="DOI31" s="43"/>
      <c r="DOJ31" s="43"/>
      <c r="DOK31" s="43"/>
      <c r="DOL31" s="43"/>
      <c r="DOM31" s="43"/>
      <c r="DON31" s="43"/>
      <c r="DOO31" s="43"/>
      <c r="DOP31" s="43"/>
      <c r="DOQ31" s="43"/>
      <c r="DOR31" s="43"/>
      <c r="DOS31" s="43"/>
      <c r="DOT31" s="43"/>
      <c r="DOU31" s="43"/>
      <c r="DOV31" s="43"/>
      <c r="DOW31" s="43"/>
      <c r="DOX31" s="43"/>
      <c r="DOY31" s="43"/>
      <c r="DOZ31" s="43"/>
      <c r="DPA31" s="43"/>
      <c r="DPB31" s="43"/>
      <c r="DPC31" s="43"/>
      <c r="DPD31" s="43"/>
      <c r="DPE31" s="43"/>
      <c r="DPF31" s="43"/>
      <c r="DPG31" s="43"/>
      <c r="DPH31" s="43"/>
      <c r="DPI31" s="43"/>
      <c r="DPJ31" s="43"/>
      <c r="DPK31" s="43"/>
      <c r="DPL31" s="43"/>
      <c r="DPM31" s="43"/>
      <c r="DPN31" s="43"/>
      <c r="DPO31" s="43"/>
      <c r="DPP31" s="43"/>
      <c r="DPQ31" s="43"/>
      <c r="DPR31" s="43"/>
      <c r="DPS31" s="43"/>
      <c r="DPT31" s="43"/>
      <c r="DPU31" s="43"/>
      <c r="DPV31" s="43"/>
      <c r="DPW31" s="43"/>
      <c r="DPX31" s="43"/>
      <c r="DPY31" s="43"/>
      <c r="DPZ31" s="43"/>
      <c r="DQA31" s="43"/>
      <c r="DQB31" s="43"/>
      <c r="DQC31" s="43"/>
      <c r="DQD31" s="43"/>
      <c r="DQE31" s="43"/>
      <c r="DQF31" s="43"/>
      <c r="DQG31" s="43"/>
      <c r="DQH31" s="43"/>
      <c r="DQI31" s="43"/>
      <c r="DQJ31" s="43"/>
      <c r="DQK31" s="43"/>
      <c r="DQL31" s="43"/>
      <c r="DQM31" s="43"/>
      <c r="DQN31" s="43"/>
      <c r="DQO31" s="43"/>
      <c r="DQP31" s="43"/>
      <c r="DQQ31" s="43"/>
      <c r="DQR31" s="43"/>
      <c r="DQS31" s="43"/>
      <c r="DQT31" s="43"/>
      <c r="DQU31" s="43"/>
      <c r="DQV31" s="43"/>
      <c r="DQW31" s="43"/>
      <c r="DQX31" s="43"/>
      <c r="DQY31" s="43"/>
      <c r="DQZ31" s="43"/>
      <c r="DRA31" s="43"/>
      <c r="DRB31" s="43"/>
      <c r="DRC31" s="43"/>
      <c r="DRD31" s="43"/>
      <c r="DRE31" s="43"/>
      <c r="DRF31" s="43"/>
      <c r="DRG31" s="43"/>
      <c r="DRH31" s="43"/>
      <c r="DRI31" s="43"/>
      <c r="DRJ31" s="43"/>
      <c r="DRK31" s="43"/>
      <c r="DRL31" s="43"/>
      <c r="DRM31" s="43"/>
      <c r="DRN31" s="43"/>
      <c r="DRO31" s="43"/>
      <c r="DRP31" s="43"/>
      <c r="DRQ31" s="43"/>
      <c r="DRR31" s="43"/>
      <c r="DRS31" s="43"/>
      <c r="DRT31" s="43"/>
      <c r="DRU31" s="43"/>
      <c r="DRV31" s="43"/>
      <c r="DRW31" s="43"/>
      <c r="DRX31" s="43"/>
      <c r="DRY31" s="43"/>
      <c r="DRZ31" s="43"/>
      <c r="DSA31" s="43"/>
      <c r="DSB31" s="43"/>
      <c r="DSC31" s="43"/>
      <c r="DSD31" s="43"/>
      <c r="DSE31" s="43"/>
      <c r="DSF31" s="43"/>
      <c r="DSG31" s="43"/>
      <c r="DSH31" s="43"/>
      <c r="DSI31" s="43"/>
      <c r="DSJ31" s="43"/>
      <c r="DSK31" s="43"/>
      <c r="DSL31" s="43"/>
      <c r="DSM31" s="43"/>
      <c r="DSN31" s="43"/>
      <c r="DSO31" s="43"/>
      <c r="DSP31" s="43"/>
      <c r="DSQ31" s="43"/>
      <c r="DSR31" s="43"/>
      <c r="DSS31" s="43"/>
      <c r="DST31" s="43"/>
      <c r="DSU31" s="43"/>
      <c r="DSV31" s="43"/>
      <c r="DSW31" s="43"/>
      <c r="DSX31" s="43"/>
      <c r="DSY31" s="43"/>
      <c r="DSZ31" s="43"/>
      <c r="DTA31" s="43"/>
      <c r="DTB31" s="43"/>
      <c r="DTC31" s="43"/>
      <c r="DTD31" s="43"/>
      <c r="DTE31" s="43"/>
      <c r="DTF31" s="43"/>
      <c r="DTG31" s="43"/>
      <c r="DTH31" s="43"/>
      <c r="DTI31" s="43"/>
      <c r="DTJ31" s="43"/>
      <c r="DTK31" s="43"/>
      <c r="DTL31" s="43"/>
      <c r="DTM31" s="43"/>
      <c r="DTN31" s="43"/>
      <c r="DTO31" s="43"/>
      <c r="DTP31" s="43"/>
      <c r="DTQ31" s="43"/>
      <c r="DTR31" s="43"/>
      <c r="DTS31" s="43"/>
      <c r="DTT31" s="43"/>
      <c r="DTU31" s="43"/>
      <c r="DTV31" s="43"/>
      <c r="DTW31" s="43"/>
      <c r="DTX31" s="43"/>
      <c r="DTY31" s="43"/>
      <c r="DTZ31" s="43"/>
      <c r="DUA31" s="43"/>
      <c r="DUB31" s="43"/>
      <c r="DUC31" s="43"/>
      <c r="DUD31" s="43"/>
      <c r="DUE31" s="43"/>
      <c r="DUF31" s="43"/>
      <c r="DUG31" s="43"/>
      <c r="DUH31" s="43"/>
      <c r="DUI31" s="43"/>
      <c r="DUJ31" s="43"/>
      <c r="DUK31" s="43"/>
      <c r="DUL31" s="43"/>
      <c r="DUM31" s="43"/>
      <c r="DUN31" s="43"/>
      <c r="DUO31" s="43"/>
      <c r="DUP31" s="43"/>
      <c r="DUQ31" s="43"/>
      <c r="DUR31" s="43"/>
      <c r="DUS31" s="43"/>
      <c r="DUT31" s="43"/>
      <c r="DUU31" s="43"/>
      <c r="DUV31" s="43"/>
      <c r="DUW31" s="43"/>
      <c r="DUX31" s="43"/>
      <c r="DUY31" s="43"/>
      <c r="DUZ31" s="43"/>
      <c r="DVA31" s="43"/>
      <c r="DVB31" s="43"/>
      <c r="DVC31" s="43"/>
      <c r="DVD31" s="43"/>
      <c r="DVE31" s="43"/>
      <c r="DVF31" s="43"/>
      <c r="DVG31" s="43"/>
      <c r="DVH31" s="43"/>
      <c r="DVI31" s="43"/>
      <c r="DVJ31" s="43"/>
      <c r="DVK31" s="43"/>
      <c r="DVL31" s="43"/>
      <c r="DVM31" s="43"/>
      <c r="DVN31" s="43"/>
      <c r="DVO31" s="43"/>
      <c r="DVP31" s="43"/>
      <c r="DVQ31" s="43"/>
      <c r="DVR31" s="43"/>
      <c r="DVS31" s="43"/>
      <c r="DVT31" s="43"/>
      <c r="DVU31" s="43"/>
      <c r="DVV31" s="43"/>
      <c r="DVW31" s="43"/>
      <c r="DVX31" s="43"/>
      <c r="DVY31" s="43"/>
      <c r="DVZ31" s="43"/>
      <c r="DWA31" s="43"/>
      <c r="DWB31" s="43"/>
      <c r="DWC31" s="43"/>
      <c r="DWD31" s="43"/>
      <c r="DWE31" s="43"/>
      <c r="DWF31" s="43"/>
      <c r="DWG31" s="43"/>
      <c r="DWH31" s="43"/>
      <c r="DWI31" s="43"/>
      <c r="DWJ31" s="43"/>
      <c r="DWK31" s="43"/>
      <c r="DWL31" s="43"/>
      <c r="DWM31" s="43"/>
      <c r="DWN31" s="43"/>
      <c r="DWO31" s="43"/>
      <c r="DWP31" s="43"/>
      <c r="DWQ31" s="43"/>
    </row>
    <row r="32" spans="1:3319">
      <c r="A32" s="35" t="s">
        <v>102</v>
      </c>
      <c r="B32" s="36" t="s">
        <v>103</v>
      </c>
      <c r="C32" s="37" t="s">
        <v>7</v>
      </c>
      <c r="D32" s="36" t="s">
        <v>104</v>
      </c>
      <c r="E32" s="48" t="s">
        <v>105</v>
      </c>
      <c r="F32" s="48" t="s">
        <v>105</v>
      </c>
    </row>
    <row r="33" spans="1:3319" s="56" customFormat="1">
      <c r="A33" s="53" t="s">
        <v>106</v>
      </c>
      <c r="B33" s="54" t="s">
        <v>107</v>
      </c>
      <c r="C33" s="57" t="s">
        <v>12</v>
      </c>
      <c r="D33" s="54" t="s">
        <v>108</v>
      </c>
      <c r="E33" s="58" t="s">
        <v>105</v>
      </c>
      <c r="F33" s="58" t="s">
        <v>105</v>
      </c>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DZ33" s="43"/>
      <c r="EA33" s="43"/>
      <c r="EB33" s="43"/>
      <c r="EC33" s="43"/>
      <c r="ED33" s="43"/>
      <c r="EE33" s="43"/>
      <c r="EF33" s="43"/>
      <c r="EG33" s="43"/>
      <c r="EH33" s="43"/>
      <c r="EI33" s="43"/>
      <c r="EJ33" s="43"/>
      <c r="EK33" s="43"/>
      <c r="EL33" s="43"/>
      <c r="EM33" s="43"/>
      <c r="EN33" s="43"/>
      <c r="EO33" s="43"/>
      <c r="EP33" s="43"/>
      <c r="EQ33" s="43"/>
      <c r="ER33" s="43"/>
      <c r="ES33" s="43"/>
      <c r="ET33" s="43"/>
      <c r="EU33" s="43"/>
      <c r="EV33" s="43"/>
      <c r="EW33" s="43"/>
      <c r="EX33" s="43"/>
      <c r="EY33" s="43"/>
      <c r="EZ33" s="43"/>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3"/>
      <c r="GE33" s="43"/>
      <c r="GF33" s="43"/>
      <c r="GG33" s="43"/>
      <c r="GH33" s="43"/>
      <c r="GI33" s="43"/>
      <c r="GJ33" s="43"/>
      <c r="GK33" s="43"/>
      <c r="GL33" s="43"/>
      <c r="GM33" s="43"/>
      <c r="GN33" s="43"/>
      <c r="GO33" s="43"/>
      <c r="GP33" s="43"/>
      <c r="GQ33" s="43"/>
      <c r="GR33" s="43"/>
      <c r="GS33" s="43"/>
      <c r="GT33" s="43"/>
      <c r="GU33" s="43"/>
      <c r="GV33" s="43"/>
      <c r="GW33" s="43"/>
      <c r="GX33" s="43"/>
      <c r="GY33" s="43"/>
      <c r="GZ33" s="43"/>
      <c r="HA33" s="43"/>
      <c r="HB33" s="43"/>
      <c r="HC33" s="43"/>
      <c r="HD33" s="43"/>
      <c r="HE33" s="43"/>
      <c r="HF33" s="43"/>
      <c r="HG33" s="43"/>
      <c r="HH33" s="43"/>
      <c r="HI33" s="43"/>
      <c r="HJ33" s="43"/>
      <c r="HK33" s="43"/>
      <c r="HL33" s="43"/>
      <c r="HM33" s="43"/>
      <c r="HN33" s="43"/>
      <c r="HO33" s="43"/>
      <c r="HP33" s="43"/>
      <c r="HQ33" s="43"/>
      <c r="HR33" s="43"/>
      <c r="HS33" s="43"/>
      <c r="HT33" s="43"/>
      <c r="HU33" s="43"/>
      <c r="HV33" s="43"/>
      <c r="HW33" s="43"/>
      <c r="HX33" s="43"/>
      <c r="HY33" s="43"/>
      <c r="HZ33" s="43"/>
      <c r="IA33" s="43"/>
      <c r="IB33" s="43"/>
      <c r="IC33" s="43"/>
      <c r="ID33" s="43"/>
      <c r="IE33" s="43"/>
      <c r="IF33" s="43"/>
      <c r="IG33" s="43"/>
      <c r="IH33" s="43"/>
      <c r="II33" s="43"/>
      <c r="IJ33" s="43"/>
      <c r="IK33" s="43"/>
      <c r="IL33" s="43"/>
      <c r="IM33" s="43"/>
      <c r="IN33" s="43"/>
      <c r="IO33" s="43"/>
      <c r="IP33" s="43"/>
      <c r="IQ33" s="43"/>
      <c r="IR33" s="43"/>
      <c r="IS33" s="43"/>
      <c r="IT33" s="43"/>
      <c r="IU33" s="43"/>
      <c r="IV33" s="43"/>
      <c r="IW33" s="43"/>
      <c r="IX33" s="43"/>
      <c r="IY33" s="43"/>
      <c r="IZ33" s="43"/>
      <c r="JA33" s="43"/>
      <c r="JB33" s="43"/>
      <c r="JC33" s="43"/>
      <c r="JD33" s="43"/>
      <c r="JE33" s="43"/>
      <c r="JF33" s="43"/>
      <c r="JG33" s="43"/>
      <c r="JH33" s="43"/>
      <c r="JI33" s="43"/>
      <c r="JJ33" s="43"/>
      <c r="JK33" s="43"/>
      <c r="JL33" s="43"/>
      <c r="JM33" s="43"/>
      <c r="JN33" s="43"/>
      <c r="JO33" s="43"/>
      <c r="JP33" s="43"/>
      <c r="JQ33" s="43"/>
      <c r="JR33" s="43"/>
      <c r="JS33" s="43"/>
      <c r="JT33" s="43"/>
      <c r="JU33" s="43"/>
      <c r="JV33" s="43"/>
      <c r="JW33" s="43"/>
      <c r="JX33" s="43"/>
      <c r="JY33" s="43"/>
      <c r="JZ33" s="43"/>
      <c r="KA33" s="43"/>
      <c r="KB33" s="43"/>
      <c r="KC33" s="43"/>
      <c r="KD33" s="43"/>
      <c r="KE33" s="43"/>
      <c r="KF33" s="43"/>
      <c r="KG33" s="43"/>
      <c r="KH33" s="43"/>
      <c r="KI33" s="43"/>
      <c r="KJ33" s="43"/>
      <c r="KK33" s="43"/>
      <c r="KL33" s="43"/>
      <c r="KM33" s="43"/>
      <c r="KN33" s="43"/>
      <c r="KO33" s="43"/>
      <c r="KP33" s="43"/>
      <c r="KQ33" s="43"/>
      <c r="KR33" s="43"/>
      <c r="KS33" s="43"/>
      <c r="KT33" s="43"/>
      <c r="KU33" s="43"/>
      <c r="KV33" s="43"/>
      <c r="KW33" s="43"/>
      <c r="KX33" s="43"/>
      <c r="KY33" s="43"/>
      <c r="KZ33" s="43"/>
      <c r="LA33" s="43"/>
      <c r="LB33" s="43"/>
      <c r="LC33" s="43"/>
      <c r="LD33" s="43"/>
      <c r="LE33" s="43"/>
      <c r="LF33" s="43"/>
      <c r="LG33" s="43"/>
      <c r="LH33" s="43"/>
      <c r="LI33" s="43"/>
      <c r="LJ33" s="43"/>
      <c r="LK33" s="43"/>
      <c r="LL33" s="43"/>
      <c r="LM33" s="43"/>
      <c r="LN33" s="43"/>
      <c r="LO33" s="43"/>
      <c r="LP33" s="43"/>
      <c r="LQ33" s="43"/>
      <c r="LR33" s="43"/>
      <c r="LS33" s="43"/>
      <c r="LT33" s="43"/>
      <c r="LU33" s="43"/>
      <c r="LV33" s="43"/>
      <c r="LW33" s="43"/>
      <c r="LX33" s="43"/>
      <c r="LY33" s="43"/>
      <c r="LZ33" s="43"/>
      <c r="MA33" s="43"/>
      <c r="MB33" s="43"/>
      <c r="MC33" s="43"/>
      <c r="MD33" s="43"/>
      <c r="ME33" s="43"/>
      <c r="MF33" s="43"/>
      <c r="MG33" s="43"/>
      <c r="MH33" s="43"/>
      <c r="MI33" s="43"/>
      <c r="MJ33" s="43"/>
      <c r="MK33" s="43"/>
      <c r="ML33" s="43"/>
      <c r="MM33" s="43"/>
      <c r="MN33" s="43"/>
      <c r="MO33" s="43"/>
      <c r="MP33" s="43"/>
      <c r="MQ33" s="43"/>
      <c r="MR33" s="43"/>
      <c r="MS33" s="43"/>
      <c r="MT33" s="43"/>
      <c r="MU33" s="43"/>
      <c r="MV33" s="43"/>
      <c r="MW33" s="43"/>
      <c r="MX33" s="43"/>
      <c r="MY33" s="43"/>
      <c r="MZ33" s="43"/>
      <c r="NA33" s="43"/>
      <c r="NB33" s="43"/>
      <c r="NC33" s="43"/>
      <c r="ND33" s="43"/>
      <c r="NE33" s="43"/>
      <c r="NF33" s="43"/>
      <c r="NG33" s="43"/>
      <c r="NH33" s="43"/>
      <c r="NI33" s="43"/>
      <c r="NJ33" s="43"/>
      <c r="NK33" s="43"/>
      <c r="NL33" s="43"/>
      <c r="NM33" s="43"/>
      <c r="NN33" s="43"/>
      <c r="NO33" s="43"/>
      <c r="NP33" s="43"/>
      <c r="NQ33" s="43"/>
      <c r="NR33" s="43"/>
      <c r="NS33" s="43"/>
      <c r="NT33" s="43"/>
      <c r="NU33" s="43"/>
      <c r="NV33" s="43"/>
      <c r="NW33" s="43"/>
      <c r="NX33" s="43"/>
      <c r="NY33" s="43"/>
      <c r="NZ33" s="43"/>
      <c r="OA33" s="43"/>
      <c r="OB33" s="43"/>
      <c r="OC33" s="43"/>
      <c r="OD33" s="43"/>
      <c r="OE33" s="43"/>
      <c r="OF33" s="43"/>
      <c r="OG33" s="43"/>
      <c r="OH33" s="43"/>
      <c r="OI33" s="43"/>
      <c r="OJ33" s="43"/>
      <c r="OK33" s="43"/>
      <c r="OL33" s="43"/>
      <c r="OM33" s="43"/>
      <c r="ON33" s="43"/>
      <c r="OO33" s="43"/>
      <c r="OP33" s="43"/>
      <c r="OQ33" s="43"/>
      <c r="OR33" s="43"/>
      <c r="OS33" s="43"/>
      <c r="OT33" s="43"/>
      <c r="OU33" s="43"/>
      <c r="OV33" s="43"/>
      <c r="OW33" s="43"/>
      <c r="OX33" s="43"/>
      <c r="OY33" s="43"/>
      <c r="OZ33" s="43"/>
      <c r="PA33" s="43"/>
      <c r="PB33" s="43"/>
      <c r="PC33" s="43"/>
      <c r="PD33" s="43"/>
      <c r="PE33" s="43"/>
      <c r="PF33" s="43"/>
      <c r="PG33" s="43"/>
      <c r="PH33" s="43"/>
      <c r="PI33" s="43"/>
      <c r="PJ33" s="43"/>
      <c r="PK33" s="43"/>
      <c r="PL33" s="43"/>
      <c r="PM33" s="43"/>
      <c r="PN33" s="43"/>
      <c r="PO33" s="43"/>
      <c r="PP33" s="43"/>
      <c r="PQ33" s="43"/>
      <c r="PR33" s="43"/>
      <c r="PS33" s="43"/>
      <c r="PT33" s="43"/>
      <c r="PU33" s="43"/>
      <c r="PV33" s="43"/>
      <c r="PW33" s="43"/>
      <c r="PX33" s="43"/>
      <c r="PY33" s="43"/>
      <c r="PZ33" s="43"/>
      <c r="QA33" s="43"/>
      <c r="QB33" s="43"/>
      <c r="QC33" s="43"/>
      <c r="QD33" s="43"/>
      <c r="QE33" s="43"/>
      <c r="QF33" s="43"/>
      <c r="QG33" s="43"/>
      <c r="QH33" s="43"/>
      <c r="QI33" s="43"/>
      <c r="QJ33" s="43"/>
      <c r="QK33" s="43"/>
      <c r="QL33" s="43"/>
      <c r="QM33" s="43"/>
      <c r="QN33" s="43"/>
      <c r="QO33" s="43"/>
      <c r="QP33" s="43"/>
      <c r="QQ33" s="43"/>
      <c r="QR33" s="43"/>
      <c r="QS33" s="43"/>
      <c r="QT33" s="43"/>
      <c r="QU33" s="43"/>
      <c r="QV33" s="43"/>
      <c r="QW33" s="43"/>
      <c r="QX33" s="43"/>
      <c r="QY33" s="43"/>
      <c r="QZ33" s="43"/>
      <c r="RA33" s="43"/>
      <c r="RB33" s="43"/>
      <c r="RC33" s="43"/>
      <c r="RD33" s="43"/>
      <c r="RE33" s="43"/>
      <c r="RF33" s="43"/>
      <c r="RG33" s="43"/>
      <c r="RH33" s="43"/>
      <c r="RI33" s="43"/>
      <c r="RJ33" s="43"/>
      <c r="RK33" s="43"/>
      <c r="RL33" s="43"/>
      <c r="RM33" s="43"/>
      <c r="RN33" s="43"/>
      <c r="RO33" s="43"/>
      <c r="RP33" s="43"/>
      <c r="RQ33" s="43"/>
      <c r="RR33" s="43"/>
      <c r="RS33" s="43"/>
      <c r="RT33" s="43"/>
      <c r="RU33" s="43"/>
      <c r="RV33" s="43"/>
      <c r="RW33" s="43"/>
      <c r="RX33" s="43"/>
      <c r="RY33" s="43"/>
      <c r="RZ33" s="43"/>
      <c r="SA33" s="43"/>
      <c r="SB33" s="43"/>
      <c r="SC33" s="43"/>
      <c r="SD33" s="43"/>
      <c r="SE33" s="43"/>
      <c r="SF33" s="43"/>
      <c r="SG33" s="43"/>
      <c r="SH33" s="43"/>
      <c r="SI33" s="43"/>
      <c r="SJ33" s="43"/>
      <c r="SK33" s="43"/>
      <c r="SL33" s="43"/>
      <c r="SM33" s="43"/>
      <c r="SN33" s="43"/>
      <c r="SO33" s="43"/>
      <c r="SP33" s="43"/>
      <c r="SQ33" s="43"/>
      <c r="SR33" s="43"/>
      <c r="SS33" s="43"/>
      <c r="ST33" s="43"/>
      <c r="SU33" s="43"/>
      <c r="SV33" s="43"/>
      <c r="SW33" s="43"/>
      <c r="SX33" s="43"/>
      <c r="SY33" s="43"/>
      <c r="SZ33" s="43"/>
      <c r="TA33" s="43"/>
      <c r="TB33" s="43"/>
      <c r="TC33" s="43"/>
      <c r="TD33" s="43"/>
      <c r="TE33" s="43"/>
      <c r="TF33" s="43"/>
      <c r="TG33" s="43"/>
      <c r="TH33" s="43"/>
      <c r="TI33" s="43"/>
      <c r="TJ33" s="43"/>
      <c r="TK33" s="43"/>
      <c r="TL33" s="43"/>
      <c r="TM33" s="43"/>
      <c r="TN33" s="43"/>
      <c r="TO33" s="43"/>
      <c r="TP33" s="43"/>
      <c r="TQ33" s="43"/>
      <c r="TR33" s="43"/>
      <c r="TS33" s="43"/>
      <c r="TT33" s="43"/>
      <c r="TU33" s="43"/>
      <c r="TV33" s="43"/>
      <c r="TW33" s="43"/>
      <c r="TX33" s="43"/>
      <c r="TY33" s="43"/>
      <c r="TZ33" s="43"/>
      <c r="UA33" s="43"/>
      <c r="UB33" s="43"/>
      <c r="UC33" s="43"/>
      <c r="UD33" s="43"/>
      <c r="UE33" s="43"/>
      <c r="UF33" s="43"/>
      <c r="UG33" s="43"/>
      <c r="UH33" s="43"/>
      <c r="UI33" s="43"/>
      <c r="UJ33" s="43"/>
      <c r="UK33" s="43"/>
      <c r="UL33" s="43"/>
      <c r="UM33" s="43"/>
      <c r="UN33" s="43"/>
      <c r="UO33" s="43"/>
      <c r="UP33" s="43"/>
      <c r="UQ33" s="43"/>
      <c r="UR33" s="43"/>
      <c r="US33" s="43"/>
      <c r="UT33" s="43"/>
      <c r="UU33" s="43"/>
      <c r="UV33" s="43"/>
      <c r="UW33" s="43"/>
      <c r="UX33" s="43"/>
      <c r="UY33" s="43"/>
      <c r="UZ33" s="43"/>
      <c r="VA33" s="43"/>
      <c r="VB33" s="43"/>
      <c r="VC33" s="43"/>
      <c r="VD33" s="43"/>
      <c r="VE33" s="43"/>
      <c r="VF33" s="43"/>
      <c r="VG33" s="43"/>
      <c r="VH33" s="43"/>
      <c r="VI33" s="43"/>
      <c r="VJ33" s="43"/>
      <c r="VK33" s="43"/>
      <c r="VL33" s="43"/>
      <c r="VM33" s="43"/>
      <c r="VN33" s="43"/>
      <c r="VO33" s="43"/>
      <c r="VP33" s="43"/>
      <c r="VQ33" s="43"/>
      <c r="VR33" s="43"/>
      <c r="VS33" s="43"/>
      <c r="VT33" s="43"/>
      <c r="VU33" s="43"/>
      <c r="VV33" s="43"/>
      <c r="VW33" s="43"/>
      <c r="VX33" s="43"/>
      <c r="VY33" s="43"/>
      <c r="VZ33" s="43"/>
      <c r="WA33" s="43"/>
      <c r="WB33" s="43"/>
      <c r="WC33" s="43"/>
      <c r="WD33" s="43"/>
      <c r="WE33" s="43"/>
      <c r="WF33" s="43"/>
      <c r="WG33" s="43"/>
      <c r="WH33" s="43"/>
      <c r="WI33" s="43"/>
      <c r="WJ33" s="43"/>
      <c r="WK33" s="43"/>
      <c r="WL33" s="43"/>
      <c r="WM33" s="43"/>
      <c r="WN33" s="43"/>
      <c r="WO33" s="43"/>
      <c r="WP33" s="43"/>
      <c r="WQ33" s="43"/>
      <c r="WR33" s="43"/>
      <c r="WS33" s="43"/>
      <c r="WT33" s="43"/>
      <c r="WU33" s="43"/>
      <c r="WV33" s="43"/>
      <c r="WW33" s="43"/>
      <c r="WX33" s="43"/>
      <c r="WY33" s="43"/>
      <c r="WZ33" s="43"/>
      <c r="XA33" s="43"/>
      <c r="XB33" s="43"/>
      <c r="XC33" s="43"/>
      <c r="XD33" s="43"/>
      <c r="XE33" s="43"/>
      <c r="XF33" s="43"/>
      <c r="XG33" s="43"/>
      <c r="XH33" s="43"/>
      <c r="XI33" s="43"/>
      <c r="XJ33" s="43"/>
      <c r="XK33" s="43"/>
      <c r="XL33" s="43"/>
      <c r="XM33" s="43"/>
      <c r="XN33" s="43"/>
      <c r="XO33" s="43"/>
      <c r="XP33" s="43"/>
      <c r="XQ33" s="43"/>
      <c r="XR33" s="43"/>
      <c r="XS33" s="43"/>
      <c r="XT33" s="43"/>
      <c r="XU33" s="43"/>
      <c r="XV33" s="43"/>
      <c r="XW33" s="43"/>
      <c r="XX33" s="43"/>
      <c r="XY33" s="43"/>
      <c r="XZ33" s="43"/>
      <c r="YA33" s="43"/>
      <c r="YB33" s="43"/>
      <c r="YC33" s="43"/>
      <c r="YD33" s="43"/>
      <c r="YE33" s="43"/>
      <c r="YF33" s="43"/>
      <c r="YG33" s="43"/>
      <c r="YH33" s="43"/>
      <c r="YI33" s="43"/>
      <c r="YJ33" s="43"/>
      <c r="YK33" s="43"/>
      <c r="YL33" s="43"/>
      <c r="YM33" s="43"/>
      <c r="YN33" s="43"/>
      <c r="YO33" s="43"/>
      <c r="YP33" s="43"/>
      <c r="YQ33" s="43"/>
      <c r="YR33" s="43"/>
      <c r="YS33" s="43"/>
      <c r="YT33" s="43"/>
      <c r="YU33" s="43"/>
      <c r="YV33" s="43"/>
      <c r="YW33" s="43"/>
      <c r="YX33" s="43"/>
      <c r="YY33" s="43"/>
      <c r="YZ33" s="43"/>
      <c r="ZA33" s="43"/>
      <c r="ZB33" s="43"/>
      <c r="ZC33" s="43"/>
      <c r="ZD33" s="43"/>
      <c r="ZE33" s="43"/>
      <c r="ZF33" s="43"/>
      <c r="ZG33" s="43"/>
      <c r="ZH33" s="43"/>
      <c r="ZI33" s="43"/>
      <c r="ZJ33" s="43"/>
      <c r="ZK33" s="43"/>
      <c r="ZL33" s="43"/>
      <c r="ZM33" s="43"/>
      <c r="ZN33" s="43"/>
      <c r="ZO33" s="43"/>
      <c r="ZP33" s="43"/>
      <c r="ZQ33" s="43"/>
      <c r="ZR33" s="43"/>
      <c r="ZS33" s="43"/>
      <c r="ZT33" s="43"/>
      <c r="ZU33" s="43"/>
      <c r="ZV33" s="43"/>
      <c r="ZW33" s="43"/>
      <c r="ZX33" s="43"/>
      <c r="ZY33" s="43"/>
      <c r="ZZ33" s="43"/>
      <c r="AAA33" s="43"/>
      <c r="AAB33" s="43"/>
      <c r="AAC33" s="43"/>
      <c r="AAD33" s="43"/>
      <c r="AAE33" s="43"/>
      <c r="AAF33" s="43"/>
      <c r="AAG33" s="43"/>
      <c r="AAH33" s="43"/>
      <c r="AAI33" s="43"/>
      <c r="AAJ33" s="43"/>
      <c r="AAK33" s="43"/>
      <c r="AAL33" s="43"/>
      <c r="AAM33" s="43"/>
      <c r="AAN33" s="43"/>
      <c r="AAO33" s="43"/>
      <c r="AAP33" s="43"/>
      <c r="AAQ33" s="43"/>
      <c r="AAR33" s="43"/>
      <c r="AAS33" s="43"/>
      <c r="AAT33" s="43"/>
      <c r="AAU33" s="43"/>
      <c r="AAV33" s="43"/>
      <c r="AAW33" s="43"/>
      <c r="AAX33" s="43"/>
      <c r="AAY33" s="43"/>
      <c r="AAZ33" s="43"/>
      <c r="ABA33" s="43"/>
      <c r="ABB33" s="43"/>
      <c r="ABC33" s="43"/>
      <c r="ABD33" s="43"/>
      <c r="ABE33" s="43"/>
      <c r="ABF33" s="43"/>
      <c r="ABG33" s="43"/>
      <c r="ABH33" s="43"/>
      <c r="ABI33" s="43"/>
      <c r="ABJ33" s="43"/>
      <c r="ABK33" s="43"/>
      <c r="ABL33" s="43"/>
      <c r="ABM33" s="43"/>
      <c r="ABN33" s="43"/>
      <c r="ABO33" s="43"/>
      <c r="ABP33" s="43"/>
      <c r="ABQ33" s="43"/>
      <c r="ABR33" s="43"/>
      <c r="ABS33" s="43"/>
      <c r="ABT33" s="43"/>
      <c r="ABU33" s="43"/>
      <c r="ABV33" s="43"/>
      <c r="ABW33" s="43"/>
      <c r="ABX33" s="43"/>
      <c r="ABY33" s="43"/>
      <c r="ABZ33" s="43"/>
      <c r="ACA33" s="43"/>
      <c r="ACB33" s="43"/>
      <c r="ACC33" s="43"/>
      <c r="ACD33" s="43"/>
      <c r="ACE33" s="43"/>
      <c r="ACF33" s="43"/>
      <c r="ACG33" s="43"/>
      <c r="ACH33" s="43"/>
      <c r="ACI33" s="43"/>
      <c r="ACJ33" s="43"/>
      <c r="ACK33" s="43"/>
      <c r="ACL33" s="43"/>
      <c r="ACM33" s="43"/>
      <c r="ACN33" s="43"/>
      <c r="ACO33" s="43"/>
      <c r="ACP33" s="43"/>
      <c r="ACQ33" s="43"/>
      <c r="ACR33" s="43"/>
      <c r="ACS33" s="43"/>
      <c r="ACT33" s="43"/>
      <c r="ACU33" s="43"/>
      <c r="ACV33" s="43"/>
      <c r="ACW33" s="43"/>
      <c r="ACX33" s="43"/>
      <c r="ACY33" s="43"/>
      <c r="ACZ33" s="43"/>
      <c r="ADA33" s="43"/>
      <c r="ADB33" s="43"/>
      <c r="ADC33" s="43"/>
      <c r="ADD33" s="43"/>
      <c r="ADE33" s="43"/>
      <c r="ADF33" s="43"/>
      <c r="ADG33" s="43"/>
      <c r="ADH33" s="43"/>
      <c r="ADI33" s="43"/>
      <c r="ADJ33" s="43"/>
      <c r="ADK33" s="43"/>
      <c r="ADL33" s="43"/>
      <c r="ADM33" s="43"/>
      <c r="ADN33" s="43"/>
      <c r="ADO33" s="43"/>
      <c r="ADP33" s="43"/>
      <c r="ADQ33" s="43"/>
      <c r="ADR33" s="43"/>
      <c r="ADS33" s="43"/>
      <c r="ADT33" s="43"/>
      <c r="ADU33" s="43"/>
      <c r="ADV33" s="43"/>
      <c r="ADW33" s="43"/>
      <c r="ADX33" s="43"/>
      <c r="ADY33" s="43"/>
      <c r="ADZ33" s="43"/>
      <c r="AEA33" s="43"/>
      <c r="AEB33" s="43"/>
      <c r="AEC33" s="43"/>
      <c r="AED33" s="43"/>
      <c r="AEE33" s="43"/>
      <c r="AEF33" s="43"/>
      <c r="AEG33" s="43"/>
      <c r="AEH33" s="43"/>
      <c r="AEI33" s="43"/>
      <c r="AEJ33" s="43"/>
      <c r="AEK33" s="43"/>
      <c r="AEL33" s="43"/>
      <c r="AEM33" s="43"/>
      <c r="AEN33" s="43"/>
      <c r="AEO33" s="43"/>
      <c r="AEP33" s="43"/>
      <c r="AEQ33" s="43"/>
      <c r="AER33" s="43"/>
      <c r="AES33" s="43"/>
      <c r="AET33" s="43"/>
      <c r="AEU33" s="43"/>
      <c r="AEV33" s="43"/>
      <c r="AEW33" s="43"/>
      <c r="AEX33" s="43"/>
      <c r="AEY33" s="43"/>
      <c r="AEZ33" s="43"/>
      <c r="AFA33" s="43"/>
      <c r="AFB33" s="43"/>
      <c r="AFC33" s="43"/>
      <c r="AFD33" s="43"/>
      <c r="AFE33" s="43"/>
      <c r="AFF33" s="43"/>
      <c r="AFG33" s="43"/>
      <c r="AFH33" s="43"/>
      <c r="AFI33" s="43"/>
      <c r="AFJ33" s="43"/>
      <c r="AFK33" s="43"/>
      <c r="AFL33" s="43"/>
      <c r="AFM33" s="43"/>
      <c r="AFN33" s="43"/>
      <c r="AFO33" s="43"/>
      <c r="AFP33" s="43"/>
      <c r="AFQ33" s="43"/>
      <c r="AFR33" s="43"/>
      <c r="AFS33" s="43"/>
      <c r="AFT33" s="43"/>
      <c r="AFU33" s="43"/>
      <c r="AFV33" s="43"/>
      <c r="AFW33" s="43"/>
      <c r="AFX33" s="43"/>
      <c r="AFY33" s="43"/>
      <c r="AFZ33" s="43"/>
      <c r="AGA33" s="43"/>
      <c r="AGB33" s="43"/>
      <c r="AGC33" s="43"/>
      <c r="AGD33" s="43"/>
      <c r="AGE33" s="43"/>
      <c r="AGF33" s="43"/>
      <c r="AGG33" s="43"/>
      <c r="AGH33" s="43"/>
      <c r="AGI33" s="43"/>
      <c r="AGJ33" s="43"/>
      <c r="AGK33" s="43"/>
      <c r="AGL33" s="43"/>
      <c r="AGM33" s="43"/>
      <c r="AGN33" s="43"/>
      <c r="AGO33" s="43"/>
      <c r="AGP33" s="43"/>
      <c r="AGQ33" s="43"/>
      <c r="AGR33" s="43"/>
      <c r="AGS33" s="43"/>
      <c r="AGT33" s="43"/>
      <c r="AGU33" s="43"/>
      <c r="AGV33" s="43"/>
      <c r="AGW33" s="43"/>
      <c r="AGX33" s="43"/>
      <c r="AGY33" s="43"/>
      <c r="AGZ33" s="43"/>
      <c r="AHA33" s="43"/>
      <c r="AHB33" s="43"/>
      <c r="AHC33" s="43"/>
      <c r="AHD33" s="43"/>
      <c r="AHE33" s="43"/>
      <c r="AHF33" s="43"/>
      <c r="AHG33" s="43"/>
      <c r="AHH33" s="43"/>
      <c r="AHI33" s="43"/>
      <c r="AHJ33" s="43"/>
      <c r="AHK33" s="43"/>
      <c r="AHL33" s="43"/>
      <c r="AHM33" s="43"/>
      <c r="AHN33" s="43"/>
      <c r="AHO33" s="43"/>
      <c r="AHP33" s="43"/>
      <c r="AHQ33" s="43"/>
      <c r="AHR33" s="43"/>
      <c r="AHS33" s="43"/>
      <c r="AHT33" s="43"/>
      <c r="AHU33" s="43"/>
      <c r="AHV33" s="43"/>
      <c r="AHW33" s="43"/>
      <c r="AHX33" s="43"/>
      <c r="AHY33" s="43"/>
      <c r="AHZ33" s="43"/>
      <c r="AIA33" s="43"/>
      <c r="AIB33" s="43"/>
      <c r="AIC33" s="43"/>
      <c r="AID33" s="43"/>
      <c r="AIE33" s="43"/>
      <c r="AIF33" s="43"/>
      <c r="AIG33" s="43"/>
      <c r="AIH33" s="43"/>
      <c r="AII33" s="43"/>
      <c r="AIJ33" s="43"/>
      <c r="AIK33" s="43"/>
      <c r="AIL33" s="43"/>
      <c r="AIM33" s="43"/>
      <c r="AIN33" s="43"/>
      <c r="AIO33" s="43"/>
      <c r="AIP33" s="43"/>
      <c r="AIQ33" s="43"/>
      <c r="AIR33" s="43"/>
      <c r="AIS33" s="43"/>
      <c r="AIT33" s="43"/>
      <c r="AIU33" s="43"/>
      <c r="AIV33" s="43"/>
      <c r="AIW33" s="43"/>
      <c r="AIX33" s="43"/>
      <c r="AIY33" s="43"/>
      <c r="AIZ33" s="43"/>
      <c r="AJA33" s="43"/>
      <c r="AJB33" s="43"/>
      <c r="AJC33" s="43"/>
      <c r="AJD33" s="43"/>
      <c r="AJE33" s="43"/>
      <c r="AJF33" s="43"/>
      <c r="AJG33" s="43"/>
      <c r="AJH33" s="43"/>
      <c r="AJI33" s="43"/>
      <c r="AJJ33" s="43"/>
      <c r="AJK33" s="43"/>
      <c r="AJL33" s="43"/>
      <c r="AJM33" s="43"/>
      <c r="AJN33" s="43"/>
      <c r="AJO33" s="43"/>
      <c r="AJP33" s="43"/>
      <c r="AJQ33" s="43"/>
      <c r="AJR33" s="43"/>
      <c r="AJS33" s="43"/>
      <c r="AJT33" s="43"/>
      <c r="AJU33" s="43"/>
      <c r="AJV33" s="43"/>
      <c r="AJW33" s="43"/>
      <c r="AJX33" s="43"/>
      <c r="AJY33" s="43"/>
      <c r="AJZ33" s="43"/>
      <c r="AKA33" s="43"/>
      <c r="AKB33" s="43"/>
      <c r="AKC33" s="43"/>
      <c r="AKD33" s="43"/>
      <c r="AKE33" s="43"/>
      <c r="AKF33" s="43"/>
      <c r="AKG33" s="43"/>
      <c r="AKH33" s="43"/>
      <c r="AKI33" s="43"/>
      <c r="AKJ33" s="43"/>
      <c r="AKK33" s="43"/>
      <c r="AKL33" s="43"/>
      <c r="AKM33" s="43"/>
      <c r="AKN33" s="43"/>
      <c r="AKO33" s="43"/>
      <c r="AKP33" s="43"/>
      <c r="AKQ33" s="43"/>
      <c r="AKR33" s="43"/>
      <c r="AKS33" s="43"/>
      <c r="AKT33" s="43"/>
      <c r="AKU33" s="43"/>
      <c r="AKV33" s="43"/>
      <c r="AKW33" s="43"/>
      <c r="AKX33" s="43"/>
      <c r="AKY33" s="43"/>
      <c r="AKZ33" s="43"/>
      <c r="ALA33" s="43"/>
      <c r="ALB33" s="43"/>
      <c r="ALC33" s="43"/>
      <c r="ALD33" s="43"/>
      <c r="ALE33" s="43"/>
      <c r="ALF33" s="43"/>
      <c r="ALG33" s="43"/>
      <c r="ALH33" s="43"/>
      <c r="ALI33" s="43"/>
      <c r="ALJ33" s="43"/>
      <c r="ALK33" s="43"/>
      <c r="ALL33" s="43"/>
      <c r="ALM33" s="43"/>
      <c r="ALN33" s="43"/>
      <c r="ALO33" s="43"/>
      <c r="ALP33" s="43"/>
      <c r="ALQ33" s="43"/>
      <c r="ALR33" s="43"/>
      <c r="ALS33" s="43"/>
      <c r="ALT33" s="43"/>
      <c r="ALU33" s="43"/>
      <c r="ALV33" s="43"/>
      <c r="ALW33" s="43"/>
      <c r="ALX33" s="43"/>
      <c r="ALY33" s="43"/>
      <c r="ALZ33" s="43"/>
      <c r="AMA33" s="43"/>
      <c r="AMB33" s="43"/>
      <c r="AMC33" s="43"/>
      <c r="AMD33" s="43"/>
      <c r="AME33" s="43"/>
      <c r="AMF33" s="43"/>
      <c r="AMG33" s="43"/>
      <c r="AMH33" s="43"/>
      <c r="AMI33" s="43"/>
      <c r="AMJ33" s="43"/>
      <c r="AMK33" s="43"/>
      <c r="AML33" s="43"/>
      <c r="AMM33" s="43"/>
      <c r="AMN33" s="43"/>
      <c r="AMO33" s="43"/>
      <c r="AMP33" s="43"/>
      <c r="AMQ33" s="43"/>
      <c r="AMR33" s="43"/>
      <c r="AMS33" s="43"/>
      <c r="AMT33" s="43"/>
      <c r="AMU33" s="43"/>
      <c r="AMV33" s="43"/>
      <c r="AMW33" s="43"/>
      <c r="AMX33" s="43"/>
      <c r="AMY33" s="43"/>
      <c r="AMZ33" s="43"/>
      <c r="ANA33" s="43"/>
      <c r="ANB33" s="43"/>
      <c r="ANC33" s="43"/>
      <c r="AND33" s="43"/>
      <c r="ANE33" s="43"/>
      <c r="ANF33" s="43"/>
      <c r="ANG33" s="43"/>
      <c r="ANH33" s="43"/>
      <c r="ANI33" s="43"/>
      <c r="ANJ33" s="43"/>
      <c r="ANK33" s="43"/>
      <c r="ANL33" s="43"/>
      <c r="ANM33" s="43"/>
      <c r="ANN33" s="43"/>
      <c r="ANO33" s="43"/>
      <c r="ANP33" s="43"/>
      <c r="ANQ33" s="43"/>
      <c r="ANR33" s="43"/>
      <c r="ANS33" s="43"/>
      <c r="ANT33" s="43"/>
      <c r="ANU33" s="43"/>
      <c r="ANV33" s="43"/>
      <c r="ANW33" s="43"/>
      <c r="ANX33" s="43"/>
      <c r="ANY33" s="43"/>
      <c r="ANZ33" s="43"/>
      <c r="AOA33" s="43"/>
      <c r="AOB33" s="43"/>
      <c r="AOC33" s="43"/>
      <c r="AOD33" s="43"/>
      <c r="AOE33" s="43"/>
      <c r="AOF33" s="43"/>
      <c r="AOG33" s="43"/>
      <c r="AOH33" s="43"/>
      <c r="AOI33" s="43"/>
      <c r="AOJ33" s="43"/>
      <c r="AOK33" s="43"/>
      <c r="AOL33" s="43"/>
      <c r="AOM33" s="43"/>
      <c r="AON33" s="43"/>
      <c r="AOO33" s="43"/>
      <c r="AOP33" s="43"/>
      <c r="AOQ33" s="43"/>
      <c r="AOR33" s="43"/>
      <c r="AOS33" s="43"/>
      <c r="AOT33" s="43"/>
      <c r="AOU33" s="43"/>
      <c r="AOV33" s="43"/>
      <c r="AOW33" s="43"/>
      <c r="AOX33" s="43"/>
      <c r="AOY33" s="43"/>
      <c r="AOZ33" s="43"/>
      <c r="APA33" s="43"/>
      <c r="APB33" s="43"/>
      <c r="APC33" s="43"/>
      <c r="APD33" s="43"/>
      <c r="APE33" s="43"/>
      <c r="APF33" s="43"/>
      <c r="APG33" s="43"/>
      <c r="APH33" s="43"/>
      <c r="API33" s="43"/>
      <c r="APJ33" s="43"/>
      <c r="APK33" s="43"/>
      <c r="APL33" s="43"/>
      <c r="APM33" s="43"/>
      <c r="APN33" s="43"/>
      <c r="APO33" s="43"/>
      <c r="APP33" s="43"/>
      <c r="APQ33" s="43"/>
      <c r="APR33" s="43"/>
      <c r="APS33" s="43"/>
      <c r="APT33" s="43"/>
      <c r="APU33" s="43"/>
      <c r="APV33" s="43"/>
      <c r="APW33" s="43"/>
      <c r="APX33" s="43"/>
      <c r="APY33" s="43"/>
      <c r="APZ33" s="43"/>
      <c r="AQA33" s="43"/>
      <c r="AQB33" s="43"/>
      <c r="AQC33" s="43"/>
      <c r="AQD33" s="43"/>
      <c r="AQE33" s="43"/>
      <c r="AQF33" s="43"/>
      <c r="AQG33" s="43"/>
      <c r="AQH33" s="43"/>
      <c r="AQI33" s="43"/>
      <c r="AQJ33" s="43"/>
      <c r="AQK33" s="43"/>
      <c r="AQL33" s="43"/>
      <c r="AQM33" s="43"/>
      <c r="AQN33" s="43"/>
      <c r="AQO33" s="43"/>
      <c r="AQP33" s="43"/>
      <c r="AQQ33" s="43"/>
      <c r="AQR33" s="43"/>
      <c r="AQS33" s="43"/>
      <c r="AQT33" s="43"/>
      <c r="AQU33" s="43"/>
      <c r="AQV33" s="43"/>
      <c r="AQW33" s="43"/>
      <c r="AQX33" s="43"/>
      <c r="AQY33" s="43"/>
      <c r="AQZ33" s="43"/>
      <c r="ARA33" s="43"/>
      <c r="ARB33" s="43"/>
      <c r="ARC33" s="43"/>
      <c r="ARD33" s="43"/>
      <c r="ARE33" s="43"/>
      <c r="ARF33" s="43"/>
      <c r="ARG33" s="43"/>
      <c r="ARH33" s="43"/>
      <c r="ARI33" s="43"/>
      <c r="ARJ33" s="43"/>
      <c r="ARK33" s="43"/>
      <c r="ARL33" s="43"/>
      <c r="ARM33" s="43"/>
      <c r="ARN33" s="43"/>
      <c r="ARO33" s="43"/>
      <c r="ARP33" s="43"/>
      <c r="ARQ33" s="43"/>
      <c r="ARR33" s="43"/>
      <c r="ARS33" s="43"/>
      <c r="ART33" s="43"/>
      <c r="ARU33" s="43"/>
      <c r="ARV33" s="43"/>
      <c r="ARW33" s="43"/>
      <c r="ARX33" s="43"/>
      <c r="ARY33" s="43"/>
      <c r="ARZ33" s="43"/>
      <c r="ASA33" s="43"/>
      <c r="ASB33" s="43"/>
      <c r="ASC33" s="43"/>
      <c r="ASD33" s="43"/>
      <c r="ASE33" s="43"/>
      <c r="ASF33" s="43"/>
      <c r="ASG33" s="43"/>
      <c r="ASH33" s="43"/>
      <c r="ASI33" s="43"/>
      <c r="ASJ33" s="43"/>
      <c r="ASK33" s="43"/>
      <c r="ASL33" s="43"/>
      <c r="ASM33" s="43"/>
      <c r="ASN33" s="43"/>
      <c r="ASO33" s="43"/>
      <c r="ASP33" s="43"/>
      <c r="ASQ33" s="43"/>
      <c r="ASR33" s="43"/>
      <c r="ASS33" s="43"/>
      <c r="AST33" s="43"/>
      <c r="ASU33" s="43"/>
      <c r="ASV33" s="43"/>
      <c r="ASW33" s="43"/>
      <c r="ASX33" s="43"/>
      <c r="ASY33" s="43"/>
      <c r="ASZ33" s="43"/>
      <c r="ATA33" s="43"/>
      <c r="ATB33" s="43"/>
      <c r="ATC33" s="43"/>
      <c r="ATD33" s="43"/>
      <c r="ATE33" s="43"/>
      <c r="ATF33" s="43"/>
      <c r="ATG33" s="43"/>
      <c r="ATH33" s="43"/>
      <c r="ATI33" s="43"/>
      <c r="ATJ33" s="43"/>
      <c r="ATK33" s="43"/>
      <c r="ATL33" s="43"/>
      <c r="ATM33" s="43"/>
      <c r="ATN33" s="43"/>
      <c r="ATO33" s="43"/>
      <c r="ATP33" s="43"/>
      <c r="ATQ33" s="43"/>
      <c r="ATR33" s="43"/>
      <c r="ATS33" s="43"/>
      <c r="ATT33" s="43"/>
      <c r="ATU33" s="43"/>
      <c r="ATV33" s="43"/>
      <c r="ATW33" s="43"/>
      <c r="ATX33" s="43"/>
      <c r="ATY33" s="43"/>
      <c r="ATZ33" s="43"/>
      <c r="AUA33" s="43"/>
      <c r="AUB33" s="43"/>
      <c r="AUC33" s="43"/>
      <c r="AUD33" s="43"/>
      <c r="AUE33" s="43"/>
      <c r="AUF33" s="43"/>
      <c r="AUG33" s="43"/>
      <c r="AUH33" s="43"/>
      <c r="AUI33" s="43"/>
      <c r="AUJ33" s="43"/>
      <c r="AUK33" s="43"/>
      <c r="AUL33" s="43"/>
      <c r="AUM33" s="43"/>
      <c r="AUN33" s="43"/>
      <c r="AUO33" s="43"/>
      <c r="AUP33" s="43"/>
      <c r="AUQ33" s="43"/>
      <c r="AUR33" s="43"/>
      <c r="AUS33" s="43"/>
      <c r="AUT33" s="43"/>
      <c r="AUU33" s="43"/>
      <c r="AUV33" s="43"/>
      <c r="AUW33" s="43"/>
      <c r="AUX33" s="43"/>
      <c r="AUY33" s="43"/>
      <c r="AUZ33" s="43"/>
      <c r="AVA33" s="43"/>
      <c r="AVB33" s="43"/>
      <c r="AVC33" s="43"/>
      <c r="AVD33" s="43"/>
      <c r="AVE33" s="43"/>
      <c r="AVF33" s="43"/>
      <c r="AVG33" s="43"/>
      <c r="AVH33" s="43"/>
      <c r="AVI33" s="43"/>
      <c r="AVJ33" s="43"/>
      <c r="AVK33" s="43"/>
      <c r="AVL33" s="43"/>
      <c r="AVM33" s="43"/>
      <c r="AVN33" s="43"/>
      <c r="AVO33" s="43"/>
      <c r="AVP33" s="43"/>
      <c r="AVQ33" s="43"/>
      <c r="AVR33" s="43"/>
      <c r="AVS33" s="43"/>
      <c r="AVT33" s="43"/>
      <c r="AVU33" s="43"/>
      <c r="AVV33" s="43"/>
      <c r="AVW33" s="43"/>
      <c r="AVX33" s="43"/>
      <c r="AVY33" s="43"/>
      <c r="AVZ33" s="43"/>
      <c r="AWA33" s="43"/>
      <c r="AWB33" s="43"/>
      <c r="AWC33" s="43"/>
      <c r="AWD33" s="43"/>
      <c r="AWE33" s="43"/>
      <c r="AWF33" s="43"/>
      <c r="AWG33" s="43"/>
      <c r="AWH33" s="43"/>
      <c r="AWI33" s="43"/>
      <c r="AWJ33" s="43"/>
      <c r="AWK33" s="43"/>
      <c r="AWL33" s="43"/>
      <c r="AWM33" s="43"/>
      <c r="AWN33" s="43"/>
      <c r="AWO33" s="43"/>
      <c r="AWP33" s="43"/>
      <c r="AWQ33" s="43"/>
      <c r="AWR33" s="43"/>
      <c r="AWS33" s="43"/>
      <c r="AWT33" s="43"/>
      <c r="AWU33" s="43"/>
      <c r="AWV33" s="43"/>
      <c r="AWW33" s="43"/>
      <c r="AWX33" s="43"/>
      <c r="AWY33" s="43"/>
      <c r="AWZ33" s="43"/>
      <c r="AXA33" s="43"/>
      <c r="AXB33" s="43"/>
      <c r="AXC33" s="43"/>
      <c r="AXD33" s="43"/>
      <c r="AXE33" s="43"/>
      <c r="AXF33" s="43"/>
      <c r="AXG33" s="43"/>
      <c r="AXH33" s="43"/>
      <c r="AXI33" s="43"/>
      <c r="AXJ33" s="43"/>
      <c r="AXK33" s="43"/>
      <c r="AXL33" s="43"/>
      <c r="AXM33" s="43"/>
      <c r="AXN33" s="43"/>
      <c r="AXO33" s="43"/>
      <c r="AXP33" s="43"/>
      <c r="AXQ33" s="43"/>
      <c r="AXR33" s="43"/>
      <c r="AXS33" s="43"/>
      <c r="AXT33" s="43"/>
      <c r="AXU33" s="43"/>
      <c r="AXV33" s="43"/>
      <c r="AXW33" s="43"/>
      <c r="AXX33" s="43"/>
      <c r="AXY33" s="43"/>
      <c r="AXZ33" s="43"/>
      <c r="AYA33" s="43"/>
      <c r="AYB33" s="43"/>
      <c r="AYC33" s="43"/>
      <c r="AYD33" s="43"/>
      <c r="AYE33" s="43"/>
      <c r="AYF33" s="43"/>
      <c r="AYG33" s="43"/>
      <c r="AYH33" s="43"/>
      <c r="AYI33" s="43"/>
      <c r="AYJ33" s="43"/>
      <c r="AYK33" s="43"/>
      <c r="AYL33" s="43"/>
      <c r="AYM33" s="43"/>
      <c r="AYN33" s="43"/>
      <c r="AYO33" s="43"/>
      <c r="AYP33" s="43"/>
      <c r="AYQ33" s="43"/>
      <c r="AYR33" s="43"/>
      <c r="AYS33" s="43"/>
      <c r="AYT33" s="43"/>
      <c r="AYU33" s="43"/>
      <c r="AYV33" s="43"/>
      <c r="AYW33" s="43"/>
      <c r="AYX33" s="43"/>
      <c r="AYY33" s="43"/>
      <c r="AYZ33" s="43"/>
      <c r="AZA33" s="43"/>
      <c r="AZB33" s="43"/>
      <c r="AZC33" s="43"/>
      <c r="AZD33" s="43"/>
      <c r="AZE33" s="43"/>
      <c r="AZF33" s="43"/>
      <c r="AZG33" s="43"/>
      <c r="AZH33" s="43"/>
      <c r="AZI33" s="43"/>
      <c r="AZJ33" s="43"/>
      <c r="AZK33" s="43"/>
      <c r="AZL33" s="43"/>
      <c r="AZM33" s="43"/>
      <c r="AZN33" s="43"/>
      <c r="AZO33" s="43"/>
      <c r="AZP33" s="43"/>
      <c r="AZQ33" s="43"/>
      <c r="AZR33" s="43"/>
      <c r="AZS33" s="43"/>
      <c r="AZT33" s="43"/>
      <c r="AZU33" s="43"/>
      <c r="AZV33" s="43"/>
      <c r="AZW33" s="43"/>
      <c r="AZX33" s="43"/>
      <c r="AZY33" s="43"/>
      <c r="AZZ33" s="43"/>
      <c r="BAA33" s="43"/>
      <c r="BAB33" s="43"/>
      <c r="BAC33" s="43"/>
      <c r="BAD33" s="43"/>
      <c r="BAE33" s="43"/>
      <c r="BAF33" s="43"/>
      <c r="BAG33" s="43"/>
      <c r="BAH33" s="43"/>
      <c r="BAI33" s="43"/>
      <c r="BAJ33" s="43"/>
      <c r="BAK33" s="43"/>
      <c r="BAL33" s="43"/>
      <c r="BAM33" s="43"/>
      <c r="BAN33" s="43"/>
      <c r="BAO33" s="43"/>
      <c r="BAP33" s="43"/>
      <c r="BAQ33" s="43"/>
      <c r="BAR33" s="43"/>
      <c r="BAS33" s="43"/>
      <c r="BAT33" s="43"/>
      <c r="BAU33" s="43"/>
      <c r="BAV33" s="43"/>
      <c r="BAW33" s="43"/>
      <c r="BAX33" s="43"/>
      <c r="BAY33" s="43"/>
      <c r="BAZ33" s="43"/>
      <c r="BBA33" s="43"/>
      <c r="BBB33" s="43"/>
      <c r="BBC33" s="43"/>
      <c r="BBD33" s="43"/>
      <c r="BBE33" s="43"/>
      <c r="BBF33" s="43"/>
      <c r="BBG33" s="43"/>
      <c r="BBH33" s="43"/>
      <c r="BBI33" s="43"/>
      <c r="BBJ33" s="43"/>
      <c r="BBK33" s="43"/>
      <c r="BBL33" s="43"/>
      <c r="BBM33" s="43"/>
      <c r="BBN33" s="43"/>
      <c r="BBO33" s="43"/>
      <c r="BBP33" s="43"/>
      <c r="BBQ33" s="43"/>
      <c r="BBR33" s="43"/>
      <c r="BBS33" s="43"/>
      <c r="BBT33" s="43"/>
      <c r="BBU33" s="43"/>
      <c r="BBV33" s="43"/>
      <c r="BBW33" s="43"/>
      <c r="BBX33" s="43"/>
      <c r="BBY33" s="43"/>
      <c r="BBZ33" s="43"/>
      <c r="BCA33" s="43"/>
      <c r="BCB33" s="43"/>
      <c r="BCC33" s="43"/>
      <c r="BCD33" s="43"/>
      <c r="BCE33" s="43"/>
      <c r="BCF33" s="43"/>
      <c r="BCG33" s="43"/>
      <c r="BCH33" s="43"/>
      <c r="BCI33" s="43"/>
      <c r="BCJ33" s="43"/>
      <c r="BCK33" s="43"/>
      <c r="BCL33" s="43"/>
      <c r="BCM33" s="43"/>
      <c r="BCN33" s="43"/>
      <c r="BCO33" s="43"/>
      <c r="BCP33" s="43"/>
      <c r="BCQ33" s="43"/>
      <c r="BCR33" s="43"/>
      <c r="BCS33" s="43"/>
      <c r="BCT33" s="43"/>
      <c r="BCU33" s="43"/>
      <c r="BCV33" s="43"/>
      <c r="BCW33" s="43"/>
      <c r="BCX33" s="43"/>
      <c r="BCY33" s="43"/>
      <c r="BCZ33" s="43"/>
      <c r="BDA33" s="43"/>
      <c r="BDB33" s="43"/>
      <c r="BDC33" s="43"/>
      <c r="BDD33" s="43"/>
      <c r="BDE33" s="43"/>
      <c r="BDF33" s="43"/>
      <c r="BDG33" s="43"/>
      <c r="BDH33" s="43"/>
      <c r="BDI33" s="43"/>
      <c r="BDJ33" s="43"/>
      <c r="BDK33" s="43"/>
      <c r="BDL33" s="43"/>
      <c r="BDM33" s="43"/>
      <c r="BDN33" s="43"/>
      <c r="BDO33" s="43"/>
      <c r="BDP33" s="43"/>
      <c r="BDQ33" s="43"/>
      <c r="BDR33" s="43"/>
      <c r="BDS33" s="43"/>
      <c r="BDT33" s="43"/>
      <c r="BDU33" s="43"/>
      <c r="BDV33" s="43"/>
      <c r="BDW33" s="43"/>
      <c r="BDX33" s="43"/>
      <c r="BDY33" s="43"/>
      <c r="BDZ33" s="43"/>
      <c r="BEA33" s="43"/>
      <c r="BEB33" s="43"/>
      <c r="BEC33" s="43"/>
      <c r="BED33" s="43"/>
      <c r="BEE33" s="43"/>
      <c r="BEF33" s="43"/>
      <c r="BEG33" s="43"/>
      <c r="BEH33" s="43"/>
      <c r="BEI33" s="43"/>
      <c r="BEJ33" s="43"/>
      <c r="BEK33" s="43"/>
      <c r="BEL33" s="43"/>
      <c r="BEM33" s="43"/>
      <c r="BEN33" s="43"/>
      <c r="BEO33" s="43"/>
      <c r="BEP33" s="43"/>
      <c r="BEQ33" s="43"/>
      <c r="BER33" s="43"/>
      <c r="BES33" s="43"/>
      <c r="BET33" s="43"/>
      <c r="BEU33" s="43"/>
      <c r="BEV33" s="43"/>
      <c r="BEW33" s="43"/>
      <c r="BEX33" s="43"/>
      <c r="BEY33" s="43"/>
      <c r="BEZ33" s="43"/>
      <c r="BFA33" s="43"/>
      <c r="BFB33" s="43"/>
      <c r="BFC33" s="43"/>
      <c r="BFD33" s="43"/>
      <c r="BFE33" s="43"/>
      <c r="BFF33" s="43"/>
      <c r="BFG33" s="43"/>
      <c r="BFH33" s="43"/>
      <c r="BFI33" s="43"/>
      <c r="BFJ33" s="43"/>
      <c r="BFK33" s="43"/>
      <c r="BFL33" s="43"/>
      <c r="BFM33" s="43"/>
      <c r="BFN33" s="43"/>
      <c r="BFO33" s="43"/>
      <c r="BFP33" s="43"/>
      <c r="BFQ33" s="43"/>
      <c r="BFR33" s="43"/>
      <c r="BFS33" s="43"/>
      <c r="BFT33" s="43"/>
      <c r="BFU33" s="43"/>
      <c r="BFV33" s="43"/>
      <c r="BFW33" s="43"/>
      <c r="BFX33" s="43"/>
      <c r="BFY33" s="43"/>
      <c r="BFZ33" s="43"/>
      <c r="BGA33" s="43"/>
      <c r="BGB33" s="43"/>
      <c r="BGC33" s="43"/>
      <c r="BGD33" s="43"/>
      <c r="BGE33" s="43"/>
      <c r="BGF33" s="43"/>
      <c r="BGG33" s="43"/>
      <c r="BGH33" s="43"/>
      <c r="BGI33" s="43"/>
      <c r="BGJ33" s="43"/>
      <c r="BGK33" s="43"/>
      <c r="BGL33" s="43"/>
      <c r="BGM33" s="43"/>
      <c r="BGN33" s="43"/>
      <c r="BGO33" s="43"/>
      <c r="BGP33" s="43"/>
      <c r="BGQ33" s="43"/>
      <c r="BGR33" s="43"/>
      <c r="BGS33" s="43"/>
      <c r="BGT33" s="43"/>
      <c r="BGU33" s="43"/>
      <c r="BGV33" s="43"/>
      <c r="BGW33" s="43"/>
      <c r="BGX33" s="43"/>
      <c r="BGY33" s="43"/>
      <c r="BGZ33" s="43"/>
      <c r="BHA33" s="43"/>
      <c r="BHB33" s="43"/>
      <c r="BHC33" s="43"/>
      <c r="BHD33" s="43"/>
      <c r="BHE33" s="43"/>
      <c r="BHF33" s="43"/>
      <c r="BHG33" s="43"/>
      <c r="BHH33" s="43"/>
      <c r="BHI33" s="43"/>
      <c r="BHJ33" s="43"/>
      <c r="BHK33" s="43"/>
      <c r="BHL33" s="43"/>
      <c r="BHM33" s="43"/>
      <c r="BHN33" s="43"/>
      <c r="BHO33" s="43"/>
      <c r="BHP33" s="43"/>
      <c r="BHQ33" s="43"/>
      <c r="BHR33" s="43"/>
      <c r="BHS33" s="43"/>
      <c r="BHT33" s="43"/>
      <c r="BHU33" s="43"/>
      <c r="BHV33" s="43"/>
      <c r="BHW33" s="43"/>
      <c r="BHX33" s="43"/>
      <c r="BHY33" s="43"/>
      <c r="BHZ33" s="43"/>
      <c r="BIA33" s="43"/>
      <c r="BIB33" s="43"/>
      <c r="BIC33" s="43"/>
      <c r="BID33" s="43"/>
      <c r="BIE33" s="43"/>
      <c r="BIF33" s="43"/>
      <c r="BIG33" s="43"/>
      <c r="BIH33" s="43"/>
      <c r="BII33" s="43"/>
      <c r="BIJ33" s="43"/>
      <c r="BIK33" s="43"/>
      <c r="BIL33" s="43"/>
      <c r="BIM33" s="43"/>
      <c r="BIN33" s="43"/>
      <c r="BIO33" s="43"/>
      <c r="BIP33" s="43"/>
      <c r="BIQ33" s="43"/>
      <c r="BIR33" s="43"/>
      <c r="BIS33" s="43"/>
      <c r="BIT33" s="43"/>
      <c r="BIU33" s="43"/>
      <c r="BIV33" s="43"/>
      <c r="BIW33" s="43"/>
      <c r="BIX33" s="43"/>
      <c r="BIY33" s="43"/>
      <c r="BIZ33" s="43"/>
      <c r="BJA33" s="43"/>
      <c r="BJB33" s="43"/>
      <c r="BJC33" s="43"/>
      <c r="BJD33" s="43"/>
      <c r="BJE33" s="43"/>
      <c r="BJF33" s="43"/>
      <c r="BJG33" s="43"/>
      <c r="BJH33" s="43"/>
      <c r="BJI33" s="43"/>
      <c r="BJJ33" s="43"/>
      <c r="BJK33" s="43"/>
      <c r="BJL33" s="43"/>
      <c r="BJM33" s="43"/>
      <c r="BJN33" s="43"/>
      <c r="BJO33" s="43"/>
      <c r="BJP33" s="43"/>
      <c r="BJQ33" s="43"/>
      <c r="BJR33" s="43"/>
      <c r="BJS33" s="43"/>
      <c r="BJT33" s="43"/>
      <c r="BJU33" s="43"/>
      <c r="BJV33" s="43"/>
      <c r="BJW33" s="43"/>
      <c r="BJX33" s="43"/>
      <c r="BJY33" s="43"/>
      <c r="BJZ33" s="43"/>
      <c r="BKA33" s="43"/>
      <c r="BKB33" s="43"/>
      <c r="BKC33" s="43"/>
      <c r="BKD33" s="43"/>
      <c r="BKE33" s="43"/>
      <c r="BKF33" s="43"/>
      <c r="BKG33" s="43"/>
      <c r="BKH33" s="43"/>
      <c r="BKI33" s="43"/>
      <c r="BKJ33" s="43"/>
      <c r="BKK33" s="43"/>
      <c r="BKL33" s="43"/>
      <c r="BKM33" s="43"/>
      <c r="BKN33" s="43"/>
      <c r="BKO33" s="43"/>
      <c r="BKP33" s="43"/>
      <c r="BKQ33" s="43"/>
      <c r="BKR33" s="43"/>
      <c r="BKS33" s="43"/>
      <c r="BKT33" s="43"/>
      <c r="BKU33" s="43"/>
      <c r="BKV33" s="43"/>
      <c r="BKW33" s="43"/>
      <c r="BKX33" s="43"/>
      <c r="BKY33" s="43"/>
      <c r="BKZ33" s="43"/>
      <c r="BLA33" s="43"/>
      <c r="BLB33" s="43"/>
      <c r="BLC33" s="43"/>
      <c r="BLD33" s="43"/>
      <c r="BLE33" s="43"/>
      <c r="BLF33" s="43"/>
      <c r="BLG33" s="43"/>
      <c r="BLH33" s="43"/>
      <c r="BLI33" s="43"/>
      <c r="BLJ33" s="43"/>
      <c r="BLK33" s="43"/>
      <c r="BLL33" s="43"/>
      <c r="BLM33" s="43"/>
      <c r="BLN33" s="43"/>
      <c r="BLO33" s="43"/>
      <c r="BLP33" s="43"/>
      <c r="BLQ33" s="43"/>
      <c r="BLR33" s="43"/>
      <c r="BLS33" s="43"/>
      <c r="BLT33" s="43"/>
      <c r="BLU33" s="43"/>
      <c r="BLV33" s="43"/>
      <c r="BLW33" s="43"/>
      <c r="BLX33" s="43"/>
      <c r="BLY33" s="43"/>
      <c r="BLZ33" s="43"/>
      <c r="BMA33" s="43"/>
      <c r="BMB33" s="43"/>
      <c r="BMC33" s="43"/>
      <c r="BMD33" s="43"/>
      <c r="BME33" s="43"/>
      <c r="BMF33" s="43"/>
      <c r="BMG33" s="43"/>
      <c r="BMH33" s="43"/>
      <c r="BMI33" s="43"/>
      <c r="BMJ33" s="43"/>
      <c r="BMK33" s="43"/>
      <c r="BML33" s="43"/>
      <c r="BMM33" s="43"/>
      <c r="BMN33" s="43"/>
      <c r="BMO33" s="43"/>
      <c r="BMP33" s="43"/>
      <c r="BMQ33" s="43"/>
      <c r="BMR33" s="43"/>
      <c r="BMS33" s="43"/>
      <c r="BMT33" s="43"/>
      <c r="BMU33" s="43"/>
      <c r="BMV33" s="43"/>
      <c r="BMW33" s="43"/>
      <c r="BMX33" s="43"/>
      <c r="BMY33" s="43"/>
      <c r="BMZ33" s="43"/>
      <c r="BNA33" s="43"/>
      <c r="BNB33" s="43"/>
      <c r="BNC33" s="43"/>
      <c r="BND33" s="43"/>
      <c r="BNE33" s="43"/>
      <c r="BNF33" s="43"/>
      <c r="BNG33" s="43"/>
      <c r="BNH33" s="43"/>
      <c r="BNI33" s="43"/>
      <c r="BNJ33" s="43"/>
      <c r="BNK33" s="43"/>
      <c r="BNL33" s="43"/>
      <c r="BNM33" s="43"/>
      <c r="BNN33" s="43"/>
      <c r="BNO33" s="43"/>
      <c r="BNP33" s="43"/>
      <c r="BNQ33" s="43"/>
      <c r="BNR33" s="43"/>
      <c r="BNS33" s="43"/>
      <c r="BNT33" s="43"/>
      <c r="BNU33" s="43"/>
      <c r="BNV33" s="43"/>
      <c r="BNW33" s="43"/>
      <c r="BNX33" s="43"/>
      <c r="BNY33" s="43"/>
      <c r="BNZ33" s="43"/>
      <c r="BOA33" s="43"/>
      <c r="BOB33" s="43"/>
      <c r="BOC33" s="43"/>
      <c r="BOD33" s="43"/>
      <c r="BOE33" s="43"/>
      <c r="BOF33" s="43"/>
      <c r="BOG33" s="43"/>
      <c r="BOH33" s="43"/>
      <c r="BOI33" s="43"/>
      <c r="BOJ33" s="43"/>
      <c r="BOK33" s="43"/>
      <c r="BOL33" s="43"/>
      <c r="BOM33" s="43"/>
      <c r="BON33" s="43"/>
      <c r="BOO33" s="43"/>
      <c r="BOP33" s="43"/>
      <c r="BOQ33" s="43"/>
      <c r="BOR33" s="43"/>
      <c r="BOS33" s="43"/>
      <c r="BOT33" s="43"/>
      <c r="BOU33" s="43"/>
      <c r="BOV33" s="43"/>
      <c r="BOW33" s="43"/>
      <c r="BOX33" s="43"/>
      <c r="BOY33" s="43"/>
      <c r="BOZ33" s="43"/>
      <c r="BPA33" s="43"/>
      <c r="BPB33" s="43"/>
      <c r="BPC33" s="43"/>
      <c r="BPD33" s="43"/>
      <c r="BPE33" s="43"/>
      <c r="BPF33" s="43"/>
      <c r="BPG33" s="43"/>
      <c r="BPH33" s="43"/>
      <c r="BPI33" s="43"/>
      <c r="BPJ33" s="43"/>
      <c r="BPK33" s="43"/>
      <c r="BPL33" s="43"/>
      <c r="BPM33" s="43"/>
      <c r="BPN33" s="43"/>
      <c r="BPO33" s="43"/>
      <c r="BPP33" s="43"/>
      <c r="BPQ33" s="43"/>
      <c r="BPR33" s="43"/>
      <c r="BPS33" s="43"/>
      <c r="BPT33" s="43"/>
      <c r="BPU33" s="43"/>
      <c r="BPV33" s="43"/>
      <c r="BPW33" s="43"/>
      <c r="BPX33" s="43"/>
      <c r="BPY33" s="43"/>
      <c r="BPZ33" s="43"/>
      <c r="BQA33" s="43"/>
      <c r="BQB33" s="43"/>
      <c r="BQC33" s="43"/>
      <c r="BQD33" s="43"/>
      <c r="BQE33" s="43"/>
      <c r="BQF33" s="43"/>
      <c r="BQG33" s="43"/>
      <c r="BQH33" s="43"/>
      <c r="BQI33" s="43"/>
      <c r="BQJ33" s="43"/>
      <c r="BQK33" s="43"/>
      <c r="BQL33" s="43"/>
      <c r="BQM33" s="43"/>
      <c r="BQN33" s="43"/>
      <c r="BQO33" s="43"/>
      <c r="BQP33" s="43"/>
      <c r="BQQ33" s="43"/>
      <c r="BQR33" s="43"/>
      <c r="BQS33" s="43"/>
      <c r="BQT33" s="43"/>
      <c r="BQU33" s="43"/>
      <c r="BQV33" s="43"/>
      <c r="BQW33" s="43"/>
      <c r="BQX33" s="43"/>
      <c r="BQY33" s="43"/>
      <c r="BQZ33" s="43"/>
      <c r="BRA33" s="43"/>
      <c r="BRB33" s="43"/>
      <c r="BRC33" s="43"/>
      <c r="BRD33" s="43"/>
      <c r="BRE33" s="43"/>
      <c r="BRF33" s="43"/>
      <c r="BRG33" s="43"/>
      <c r="BRH33" s="43"/>
      <c r="BRI33" s="43"/>
      <c r="BRJ33" s="43"/>
      <c r="BRK33" s="43"/>
      <c r="BRL33" s="43"/>
      <c r="BRM33" s="43"/>
      <c r="BRN33" s="43"/>
      <c r="BRO33" s="43"/>
      <c r="BRP33" s="43"/>
      <c r="BRQ33" s="43"/>
      <c r="BRR33" s="43"/>
      <c r="BRS33" s="43"/>
      <c r="BRT33" s="43"/>
      <c r="BRU33" s="43"/>
      <c r="BRV33" s="43"/>
      <c r="BRW33" s="43"/>
      <c r="BRX33" s="43"/>
      <c r="BRY33" s="43"/>
      <c r="BRZ33" s="43"/>
      <c r="BSA33" s="43"/>
      <c r="BSB33" s="43"/>
      <c r="BSC33" s="43"/>
      <c r="BSD33" s="43"/>
      <c r="BSE33" s="43"/>
      <c r="BSF33" s="43"/>
      <c r="BSG33" s="43"/>
      <c r="BSH33" s="43"/>
      <c r="BSI33" s="43"/>
      <c r="BSJ33" s="43"/>
      <c r="BSK33" s="43"/>
      <c r="BSL33" s="43"/>
      <c r="BSM33" s="43"/>
      <c r="BSN33" s="43"/>
      <c r="BSO33" s="43"/>
      <c r="BSP33" s="43"/>
      <c r="BSQ33" s="43"/>
      <c r="BSR33" s="43"/>
      <c r="BSS33" s="43"/>
      <c r="BST33" s="43"/>
      <c r="BSU33" s="43"/>
      <c r="BSV33" s="43"/>
      <c r="BSW33" s="43"/>
      <c r="BSX33" s="43"/>
      <c r="BSY33" s="43"/>
      <c r="BSZ33" s="43"/>
      <c r="BTA33" s="43"/>
      <c r="BTB33" s="43"/>
      <c r="BTC33" s="43"/>
      <c r="BTD33" s="43"/>
      <c r="BTE33" s="43"/>
      <c r="BTF33" s="43"/>
      <c r="BTG33" s="43"/>
      <c r="BTH33" s="43"/>
      <c r="BTI33" s="43"/>
      <c r="BTJ33" s="43"/>
      <c r="BTK33" s="43"/>
      <c r="BTL33" s="43"/>
      <c r="BTM33" s="43"/>
      <c r="BTN33" s="43"/>
      <c r="BTO33" s="43"/>
      <c r="BTP33" s="43"/>
      <c r="BTQ33" s="43"/>
      <c r="BTR33" s="43"/>
      <c r="BTS33" s="43"/>
      <c r="BTT33" s="43"/>
      <c r="BTU33" s="43"/>
      <c r="BTV33" s="43"/>
      <c r="BTW33" s="43"/>
      <c r="BTX33" s="43"/>
      <c r="BTY33" s="43"/>
      <c r="BTZ33" s="43"/>
      <c r="BUA33" s="43"/>
      <c r="BUB33" s="43"/>
      <c r="BUC33" s="43"/>
      <c r="BUD33" s="43"/>
      <c r="BUE33" s="43"/>
      <c r="BUF33" s="43"/>
      <c r="BUG33" s="43"/>
      <c r="BUH33" s="43"/>
      <c r="BUI33" s="43"/>
      <c r="BUJ33" s="43"/>
      <c r="BUK33" s="43"/>
      <c r="BUL33" s="43"/>
      <c r="BUM33" s="43"/>
      <c r="BUN33" s="43"/>
      <c r="BUO33" s="43"/>
      <c r="BUP33" s="43"/>
      <c r="BUQ33" s="43"/>
      <c r="BUR33" s="43"/>
      <c r="BUS33" s="43"/>
      <c r="BUT33" s="43"/>
      <c r="BUU33" s="43"/>
      <c r="BUV33" s="43"/>
      <c r="BUW33" s="43"/>
      <c r="BUX33" s="43"/>
      <c r="BUY33" s="43"/>
      <c r="BUZ33" s="43"/>
      <c r="BVA33" s="43"/>
      <c r="BVB33" s="43"/>
      <c r="BVC33" s="43"/>
      <c r="BVD33" s="43"/>
      <c r="BVE33" s="43"/>
      <c r="BVF33" s="43"/>
      <c r="BVG33" s="43"/>
      <c r="BVH33" s="43"/>
      <c r="BVI33" s="43"/>
      <c r="BVJ33" s="43"/>
      <c r="BVK33" s="43"/>
      <c r="BVL33" s="43"/>
      <c r="BVM33" s="43"/>
      <c r="BVN33" s="43"/>
      <c r="BVO33" s="43"/>
      <c r="BVP33" s="43"/>
      <c r="BVQ33" s="43"/>
      <c r="BVR33" s="43"/>
      <c r="BVS33" s="43"/>
      <c r="BVT33" s="43"/>
      <c r="BVU33" s="43"/>
      <c r="BVV33" s="43"/>
      <c r="BVW33" s="43"/>
      <c r="BVX33" s="43"/>
      <c r="BVY33" s="43"/>
      <c r="BVZ33" s="43"/>
      <c r="BWA33" s="43"/>
      <c r="BWB33" s="43"/>
      <c r="BWC33" s="43"/>
      <c r="BWD33" s="43"/>
      <c r="BWE33" s="43"/>
      <c r="BWF33" s="43"/>
      <c r="BWG33" s="43"/>
      <c r="BWH33" s="43"/>
      <c r="BWI33" s="43"/>
      <c r="BWJ33" s="43"/>
      <c r="BWK33" s="43"/>
      <c r="BWL33" s="43"/>
      <c r="BWM33" s="43"/>
      <c r="BWN33" s="43"/>
      <c r="BWO33" s="43"/>
      <c r="BWP33" s="43"/>
      <c r="BWQ33" s="43"/>
      <c r="BWR33" s="43"/>
      <c r="BWS33" s="43"/>
      <c r="BWT33" s="43"/>
      <c r="BWU33" s="43"/>
      <c r="BWV33" s="43"/>
      <c r="BWW33" s="43"/>
      <c r="BWX33" s="43"/>
      <c r="BWY33" s="43"/>
      <c r="BWZ33" s="43"/>
      <c r="BXA33" s="43"/>
      <c r="BXB33" s="43"/>
      <c r="BXC33" s="43"/>
      <c r="BXD33" s="43"/>
      <c r="BXE33" s="43"/>
      <c r="BXF33" s="43"/>
      <c r="BXG33" s="43"/>
      <c r="BXH33" s="43"/>
      <c r="BXI33" s="43"/>
      <c r="BXJ33" s="43"/>
      <c r="BXK33" s="43"/>
      <c r="BXL33" s="43"/>
      <c r="BXM33" s="43"/>
      <c r="BXN33" s="43"/>
      <c r="BXO33" s="43"/>
      <c r="BXP33" s="43"/>
      <c r="BXQ33" s="43"/>
      <c r="BXR33" s="43"/>
      <c r="BXS33" s="43"/>
      <c r="BXT33" s="43"/>
      <c r="BXU33" s="43"/>
      <c r="BXV33" s="43"/>
      <c r="BXW33" s="43"/>
      <c r="BXX33" s="43"/>
      <c r="BXY33" s="43"/>
      <c r="BXZ33" s="43"/>
      <c r="BYA33" s="43"/>
      <c r="BYB33" s="43"/>
      <c r="BYC33" s="43"/>
      <c r="BYD33" s="43"/>
      <c r="BYE33" s="43"/>
      <c r="BYF33" s="43"/>
      <c r="BYG33" s="43"/>
      <c r="BYH33" s="43"/>
      <c r="BYI33" s="43"/>
      <c r="BYJ33" s="43"/>
      <c r="BYK33" s="43"/>
      <c r="BYL33" s="43"/>
      <c r="BYM33" s="43"/>
      <c r="BYN33" s="43"/>
      <c r="BYO33" s="43"/>
      <c r="BYP33" s="43"/>
      <c r="BYQ33" s="43"/>
      <c r="BYR33" s="43"/>
      <c r="BYS33" s="43"/>
      <c r="BYT33" s="43"/>
      <c r="BYU33" s="43"/>
      <c r="BYV33" s="43"/>
      <c r="BYW33" s="43"/>
      <c r="BYX33" s="43"/>
      <c r="BYY33" s="43"/>
      <c r="BYZ33" s="43"/>
      <c r="BZA33" s="43"/>
      <c r="BZB33" s="43"/>
      <c r="BZC33" s="43"/>
      <c r="BZD33" s="43"/>
      <c r="BZE33" s="43"/>
      <c r="BZF33" s="43"/>
      <c r="BZG33" s="43"/>
      <c r="BZH33" s="43"/>
      <c r="BZI33" s="43"/>
      <c r="BZJ33" s="43"/>
      <c r="BZK33" s="43"/>
      <c r="BZL33" s="43"/>
      <c r="BZM33" s="43"/>
      <c r="BZN33" s="43"/>
      <c r="BZO33" s="43"/>
      <c r="BZP33" s="43"/>
      <c r="BZQ33" s="43"/>
      <c r="BZR33" s="43"/>
      <c r="BZS33" s="43"/>
      <c r="BZT33" s="43"/>
      <c r="BZU33" s="43"/>
      <c r="BZV33" s="43"/>
      <c r="BZW33" s="43"/>
      <c r="BZX33" s="43"/>
      <c r="BZY33" s="43"/>
      <c r="BZZ33" s="43"/>
      <c r="CAA33" s="43"/>
      <c r="CAB33" s="43"/>
      <c r="CAC33" s="43"/>
      <c r="CAD33" s="43"/>
      <c r="CAE33" s="43"/>
      <c r="CAF33" s="43"/>
      <c r="CAG33" s="43"/>
      <c r="CAH33" s="43"/>
      <c r="CAI33" s="43"/>
      <c r="CAJ33" s="43"/>
      <c r="CAK33" s="43"/>
      <c r="CAL33" s="43"/>
      <c r="CAM33" s="43"/>
      <c r="CAN33" s="43"/>
      <c r="CAO33" s="43"/>
      <c r="CAP33" s="43"/>
      <c r="CAQ33" s="43"/>
      <c r="CAR33" s="43"/>
      <c r="CAS33" s="43"/>
      <c r="CAT33" s="43"/>
      <c r="CAU33" s="43"/>
      <c r="CAV33" s="43"/>
      <c r="CAW33" s="43"/>
      <c r="CAX33" s="43"/>
      <c r="CAY33" s="43"/>
      <c r="CAZ33" s="43"/>
      <c r="CBA33" s="43"/>
      <c r="CBB33" s="43"/>
      <c r="CBC33" s="43"/>
      <c r="CBD33" s="43"/>
      <c r="CBE33" s="43"/>
      <c r="CBF33" s="43"/>
      <c r="CBG33" s="43"/>
      <c r="CBH33" s="43"/>
      <c r="CBI33" s="43"/>
      <c r="CBJ33" s="43"/>
      <c r="CBK33" s="43"/>
      <c r="CBL33" s="43"/>
      <c r="CBM33" s="43"/>
      <c r="CBN33" s="43"/>
      <c r="CBO33" s="43"/>
      <c r="CBP33" s="43"/>
      <c r="CBQ33" s="43"/>
      <c r="CBR33" s="43"/>
      <c r="CBS33" s="43"/>
      <c r="CBT33" s="43"/>
      <c r="CBU33" s="43"/>
      <c r="CBV33" s="43"/>
      <c r="CBW33" s="43"/>
      <c r="CBX33" s="43"/>
      <c r="CBY33" s="43"/>
      <c r="CBZ33" s="43"/>
      <c r="CCA33" s="43"/>
      <c r="CCB33" s="43"/>
      <c r="CCC33" s="43"/>
      <c r="CCD33" s="43"/>
      <c r="CCE33" s="43"/>
      <c r="CCF33" s="43"/>
      <c r="CCG33" s="43"/>
      <c r="CCH33" s="43"/>
      <c r="CCI33" s="43"/>
      <c r="CCJ33" s="43"/>
      <c r="CCK33" s="43"/>
      <c r="CCL33" s="43"/>
      <c r="CCM33" s="43"/>
      <c r="CCN33" s="43"/>
      <c r="CCO33" s="43"/>
      <c r="CCP33" s="43"/>
      <c r="CCQ33" s="43"/>
      <c r="CCR33" s="43"/>
      <c r="CCS33" s="43"/>
      <c r="CCT33" s="43"/>
      <c r="CCU33" s="43"/>
      <c r="CCV33" s="43"/>
      <c r="CCW33" s="43"/>
      <c r="CCX33" s="43"/>
      <c r="CCY33" s="43"/>
      <c r="CCZ33" s="43"/>
      <c r="CDA33" s="43"/>
      <c r="CDB33" s="43"/>
      <c r="CDC33" s="43"/>
      <c r="CDD33" s="43"/>
      <c r="CDE33" s="43"/>
      <c r="CDF33" s="43"/>
      <c r="CDG33" s="43"/>
      <c r="CDH33" s="43"/>
      <c r="CDI33" s="43"/>
      <c r="CDJ33" s="43"/>
      <c r="CDK33" s="43"/>
      <c r="CDL33" s="43"/>
      <c r="CDM33" s="43"/>
      <c r="CDN33" s="43"/>
      <c r="CDO33" s="43"/>
      <c r="CDP33" s="43"/>
      <c r="CDQ33" s="43"/>
      <c r="CDR33" s="43"/>
      <c r="CDS33" s="43"/>
      <c r="CDT33" s="43"/>
      <c r="CDU33" s="43"/>
      <c r="CDV33" s="43"/>
      <c r="CDW33" s="43"/>
      <c r="CDX33" s="43"/>
      <c r="CDY33" s="43"/>
      <c r="CDZ33" s="43"/>
      <c r="CEA33" s="43"/>
      <c r="CEB33" s="43"/>
      <c r="CEC33" s="43"/>
      <c r="CED33" s="43"/>
      <c r="CEE33" s="43"/>
      <c r="CEF33" s="43"/>
      <c r="CEG33" s="43"/>
      <c r="CEH33" s="43"/>
      <c r="CEI33" s="43"/>
      <c r="CEJ33" s="43"/>
      <c r="CEK33" s="43"/>
      <c r="CEL33" s="43"/>
      <c r="CEM33" s="43"/>
      <c r="CEN33" s="43"/>
      <c r="CEO33" s="43"/>
      <c r="CEP33" s="43"/>
      <c r="CEQ33" s="43"/>
      <c r="CER33" s="43"/>
      <c r="CES33" s="43"/>
      <c r="CET33" s="43"/>
      <c r="CEU33" s="43"/>
      <c r="CEV33" s="43"/>
      <c r="CEW33" s="43"/>
      <c r="CEX33" s="43"/>
      <c r="CEY33" s="43"/>
      <c r="CEZ33" s="43"/>
      <c r="CFA33" s="43"/>
      <c r="CFB33" s="43"/>
      <c r="CFC33" s="43"/>
      <c r="CFD33" s="43"/>
      <c r="CFE33" s="43"/>
      <c r="CFF33" s="43"/>
      <c r="CFG33" s="43"/>
      <c r="CFH33" s="43"/>
      <c r="CFI33" s="43"/>
      <c r="CFJ33" s="43"/>
      <c r="CFK33" s="43"/>
      <c r="CFL33" s="43"/>
      <c r="CFM33" s="43"/>
      <c r="CFN33" s="43"/>
      <c r="CFO33" s="43"/>
      <c r="CFP33" s="43"/>
      <c r="CFQ33" s="43"/>
      <c r="CFR33" s="43"/>
      <c r="CFS33" s="43"/>
      <c r="CFT33" s="43"/>
      <c r="CFU33" s="43"/>
      <c r="CFV33" s="43"/>
      <c r="CFW33" s="43"/>
      <c r="CFX33" s="43"/>
      <c r="CFY33" s="43"/>
      <c r="CFZ33" s="43"/>
      <c r="CGA33" s="43"/>
      <c r="CGB33" s="43"/>
      <c r="CGC33" s="43"/>
      <c r="CGD33" s="43"/>
      <c r="CGE33" s="43"/>
      <c r="CGF33" s="43"/>
      <c r="CGG33" s="43"/>
      <c r="CGH33" s="43"/>
      <c r="CGI33" s="43"/>
      <c r="CGJ33" s="43"/>
      <c r="CGK33" s="43"/>
      <c r="CGL33" s="43"/>
      <c r="CGM33" s="43"/>
      <c r="CGN33" s="43"/>
      <c r="CGO33" s="43"/>
      <c r="CGP33" s="43"/>
      <c r="CGQ33" s="43"/>
      <c r="CGR33" s="43"/>
      <c r="CGS33" s="43"/>
      <c r="CGT33" s="43"/>
      <c r="CGU33" s="43"/>
      <c r="CGV33" s="43"/>
      <c r="CGW33" s="43"/>
      <c r="CGX33" s="43"/>
      <c r="CGY33" s="43"/>
      <c r="CGZ33" s="43"/>
      <c r="CHA33" s="43"/>
      <c r="CHB33" s="43"/>
      <c r="CHC33" s="43"/>
      <c r="CHD33" s="43"/>
      <c r="CHE33" s="43"/>
      <c r="CHF33" s="43"/>
      <c r="CHG33" s="43"/>
      <c r="CHH33" s="43"/>
      <c r="CHI33" s="43"/>
      <c r="CHJ33" s="43"/>
      <c r="CHK33" s="43"/>
      <c r="CHL33" s="43"/>
      <c r="CHM33" s="43"/>
      <c r="CHN33" s="43"/>
      <c r="CHO33" s="43"/>
      <c r="CHP33" s="43"/>
      <c r="CHQ33" s="43"/>
      <c r="CHR33" s="43"/>
      <c r="CHS33" s="43"/>
      <c r="CHT33" s="43"/>
      <c r="CHU33" s="43"/>
      <c r="CHV33" s="43"/>
      <c r="CHW33" s="43"/>
      <c r="CHX33" s="43"/>
      <c r="CHY33" s="43"/>
      <c r="CHZ33" s="43"/>
      <c r="CIA33" s="43"/>
      <c r="CIB33" s="43"/>
      <c r="CIC33" s="43"/>
      <c r="CID33" s="43"/>
      <c r="CIE33" s="43"/>
      <c r="CIF33" s="43"/>
      <c r="CIG33" s="43"/>
      <c r="CIH33" s="43"/>
      <c r="CII33" s="43"/>
      <c r="CIJ33" s="43"/>
      <c r="CIK33" s="43"/>
      <c r="CIL33" s="43"/>
      <c r="CIM33" s="43"/>
      <c r="CIN33" s="43"/>
      <c r="CIO33" s="43"/>
      <c r="CIP33" s="43"/>
      <c r="CIQ33" s="43"/>
      <c r="CIR33" s="43"/>
      <c r="CIS33" s="43"/>
      <c r="CIT33" s="43"/>
      <c r="CIU33" s="43"/>
      <c r="CIV33" s="43"/>
      <c r="CIW33" s="43"/>
      <c r="CIX33" s="43"/>
      <c r="CIY33" s="43"/>
      <c r="CIZ33" s="43"/>
      <c r="CJA33" s="43"/>
      <c r="CJB33" s="43"/>
      <c r="CJC33" s="43"/>
      <c r="CJD33" s="43"/>
      <c r="CJE33" s="43"/>
      <c r="CJF33" s="43"/>
      <c r="CJG33" s="43"/>
      <c r="CJH33" s="43"/>
      <c r="CJI33" s="43"/>
      <c r="CJJ33" s="43"/>
      <c r="CJK33" s="43"/>
      <c r="CJL33" s="43"/>
      <c r="CJM33" s="43"/>
      <c r="CJN33" s="43"/>
      <c r="CJO33" s="43"/>
      <c r="CJP33" s="43"/>
      <c r="CJQ33" s="43"/>
      <c r="CJR33" s="43"/>
      <c r="CJS33" s="43"/>
      <c r="CJT33" s="43"/>
      <c r="CJU33" s="43"/>
      <c r="CJV33" s="43"/>
      <c r="CJW33" s="43"/>
      <c r="CJX33" s="43"/>
      <c r="CJY33" s="43"/>
      <c r="CJZ33" s="43"/>
      <c r="CKA33" s="43"/>
      <c r="CKB33" s="43"/>
      <c r="CKC33" s="43"/>
      <c r="CKD33" s="43"/>
      <c r="CKE33" s="43"/>
      <c r="CKF33" s="43"/>
      <c r="CKG33" s="43"/>
      <c r="CKH33" s="43"/>
      <c r="CKI33" s="43"/>
      <c r="CKJ33" s="43"/>
      <c r="CKK33" s="43"/>
      <c r="CKL33" s="43"/>
      <c r="CKM33" s="43"/>
      <c r="CKN33" s="43"/>
      <c r="CKO33" s="43"/>
      <c r="CKP33" s="43"/>
      <c r="CKQ33" s="43"/>
      <c r="CKR33" s="43"/>
      <c r="CKS33" s="43"/>
      <c r="CKT33" s="43"/>
      <c r="CKU33" s="43"/>
      <c r="CKV33" s="43"/>
      <c r="CKW33" s="43"/>
      <c r="CKX33" s="43"/>
      <c r="CKY33" s="43"/>
      <c r="CKZ33" s="43"/>
      <c r="CLA33" s="43"/>
      <c r="CLB33" s="43"/>
      <c r="CLC33" s="43"/>
      <c r="CLD33" s="43"/>
      <c r="CLE33" s="43"/>
      <c r="CLF33" s="43"/>
      <c r="CLG33" s="43"/>
      <c r="CLH33" s="43"/>
      <c r="CLI33" s="43"/>
      <c r="CLJ33" s="43"/>
      <c r="CLK33" s="43"/>
      <c r="CLL33" s="43"/>
      <c r="CLM33" s="43"/>
      <c r="CLN33" s="43"/>
      <c r="CLO33" s="43"/>
      <c r="CLP33" s="43"/>
      <c r="CLQ33" s="43"/>
      <c r="CLR33" s="43"/>
      <c r="CLS33" s="43"/>
      <c r="CLT33" s="43"/>
      <c r="CLU33" s="43"/>
      <c r="CLV33" s="43"/>
      <c r="CLW33" s="43"/>
      <c r="CLX33" s="43"/>
      <c r="CLY33" s="43"/>
      <c r="CLZ33" s="43"/>
      <c r="CMA33" s="43"/>
      <c r="CMB33" s="43"/>
      <c r="CMC33" s="43"/>
      <c r="CMD33" s="43"/>
      <c r="CME33" s="43"/>
      <c r="CMF33" s="43"/>
      <c r="CMG33" s="43"/>
      <c r="CMH33" s="43"/>
      <c r="CMI33" s="43"/>
      <c r="CMJ33" s="43"/>
      <c r="CMK33" s="43"/>
      <c r="CML33" s="43"/>
      <c r="CMM33" s="43"/>
      <c r="CMN33" s="43"/>
      <c r="CMO33" s="43"/>
      <c r="CMP33" s="43"/>
      <c r="CMQ33" s="43"/>
      <c r="CMR33" s="43"/>
      <c r="CMS33" s="43"/>
      <c r="CMT33" s="43"/>
      <c r="CMU33" s="43"/>
      <c r="CMV33" s="43"/>
      <c r="CMW33" s="43"/>
      <c r="CMX33" s="43"/>
      <c r="CMY33" s="43"/>
      <c r="CMZ33" s="43"/>
      <c r="CNA33" s="43"/>
      <c r="CNB33" s="43"/>
      <c r="CNC33" s="43"/>
      <c r="CND33" s="43"/>
      <c r="CNE33" s="43"/>
      <c r="CNF33" s="43"/>
      <c r="CNG33" s="43"/>
      <c r="CNH33" s="43"/>
      <c r="CNI33" s="43"/>
      <c r="CNJ33" s="43"/>
      <c r="CNK33" s="43"/>
      <c r="CNL33" s="43"/>
      <c r="CNM33" s="43"/>
      <c r="CNN33" s="43"/>
      <c r="CNO33" s="43"/>
      <c r="CNP33" s="43"/>
      <c r="CNQ33" s="43"/>
      <c r="CNR33" s="43"/>
      <c r="CNS33" s="43"/>
      <c r="CNT33" s="43"/>
      <c r="CNU33" s="43"/>
      <c r="CNV33" s="43"/>
      <c r="CNW33" s="43"/>
      <c r="CNX33" s="43"/>
      <c r="CNY33" s="43"/>
      <c r="CNZ33" s="43"/>
      <c r="COA33" s="43"/>
      <c r="COB33" s="43"/>
      <c r="COC33" s="43"/>
      <c r="COD33" s="43"/>
      <c r="COE33" s="43"/>
      <c r="COF33" s="43"/>
      <c r="COG33" s="43"/>
      <c r="COH33" s="43"/>
      <c r="COI33" s="43"/>
      <c r="COJ33" s="43"/>
      <c r="COK33" s="43"/>
      <c r="COL33" s="43"/>
      <c r="COM33" s="43"/>
      <c r="CON33" s="43"/>
      <c r="COO33" s="43"/>
      <c r="COP33" s="43"/>
      <c r="COQ33" s="43"/>
      <c r="COR33" s="43"/>
      <c r="COS33" s="43"/>
      <c r="COT33" s="43"/>
      <c r="COU33" s="43"/>
      <c r="COV33" s="43"/>
      <c r="COW33" s="43"/>
      <c r="COX33" s="43"/>
      <c r="COY33" s="43"/>
      <c r="COZ33" s="43"/>
      <c r="CPA33" s="43"/>
      <c r="CPB33" s="43"/>
      <c r="CPC33" s="43"/>
      <c r="CPD33" s="43"/>
      <c r="CPE33" s="43"/>
      <c r="CPF33" s="43"/>
      <c r="CPG33" s="43"/>
      <c r="CPH33" s="43"/>
      <c r="CPI33" s="43"/>
      <c r="CPJ33" s="43"/>
      <c r="CPK33" s="43"/>
      <c r="CPL33" s="43"/>
      <c r="CPM33" s="43"/>
      <c r="CPN33" s="43"/>
      <c r="CPO33" s="43"/>
      <c r="CPP33" s="43"/>
      <c r="CPQ33" s="43"/>
      <c r="CPR33" s="43"/>
      <c r="CPS33" s="43"/>
      <c r="CPT33" s="43"/>
      <c r="CPU33" s="43"/>
      <c r="CPV33" s="43"/>
      <c r="CPW33" s="43"/>
      <c r="CPX33" s="43"/>
      <c r="CPY33" s="43"/>
      <c r="CPZ33" s="43"/>
      <c r="CQA33" s="43"/>
      <c r="CQB33" s="43"/>
      <c r="CQC33" s="43"/>
      <c r="CQD33" s="43"/>
      <c r="CQE33" s="43"/>
      <c r="CQF33" s="43"/>
      <c r="CQG33" s="43"/>
      <c r="CQH33" s="43"/>
      <c r="CQI33" s="43"/>
      <c r="CQJ33" s="43"/>
      <c r="CQK33" s="43"/>
      <c r="CQL33" s="43"/>
      <c r="CQM33" s="43"/>
      <c r="CQN33" s="43"/>
      <c r="CQO33" s="43"/>
      <c r="CQP33" s="43"/>
      <c r="CQQ33" s="43"/>
      <c r="CQR33" s="43"/>
      <c r="CQS33" s="43"/>
      <c r="CQT33" s="43"/>
      <c r="CQU33" s="43"/>
      <c r="CQV33" s="43"/>
      <c r="CQW33" s="43"/>
      <c r="CQX33" s="43"/>
      <c r="CQY33" s="43"/>
      <c r="CQZ33" s="43"/>
      <c r="CRA33" s="43"/>
      <c r="CRB33" s="43"/>
      <c r="CRC33" s="43"/>
      <c r="CRD33" s="43"/>
      <c r="CRE33" s="43"/>
      <c r="CRF33" s="43"/>
      <c r="CRG33" s="43"/>
      <c r="CRH33" s="43"/>
      <c r="CRI33" s="43"/>
      <c r="CRJ33" s="43"/>
      <c r="CRK33" s="43"/>
      <c r="CRL33" s="43"/>
      <c r="CRM33" s="43"/>
      <c r="CRN33" s="43"/>
      <c r="CRO33" s="43"/>
      <c r="CRP33" s="43"/>
      <c r="CRQ33" s="43"/>
      <c r="CRR33" s="43"/>
      <c r="CRS33" s="43"/>
      <c r="CRT33" s="43"/>
      <c r="CRU33" s="43"/>
      <c r="CRV33" s="43"/>
      <c r="CRW33" s="43"/>
      <c r="CRX33" s="43"/>
      <c r="CRY33" s="43"/>
      <c r="CRZ33" s="43"/>
      <c r="CSA33" s="43"/>
      <c r="CSB33" s="43"/>
      <c r="CSC33" s="43"/>
      <c r="CSD33" s="43"/>
      <c r="CSE33" s="43"/>
      <c r="CSF33" s="43"/>
      <c r="CSG33" s="43"/>
      <c r="CSH33" s="43"/>
      <c r="CSI33" s="43"/>
      <c r="CSJ33" s="43"/>
      <c r="CSK33" s="43"/>
      <c r="CSL33" s="43"/>
      <c r="CSM33" s="43"/>
      <c r="CSN33" s="43"/>
      <c r="CSO33" s="43"/>
      <c r="CSP33" s="43"/>
      <c r="CSQ33" s="43"/>
      <c r="CSR33" s="43"/>
      <c r="CSS33" s="43"/>
      <c r="CST33" s="43"/>
      <c r="CSU33" s="43"/>
      <c r="CSV33" s="43"/>
      <c r="CSW33" s="43"/>
      <c r="CSX33" s="43"/>
      <c r="CSY33" s="43"/>
      <c r="CSZ33" s="43"/>
      <c r="CTA33" s="43"/>
      <c r="CTB33" s="43"/>
      <c r="CTC33" s="43"/>
      <c r="CTD33" s="43"/>
      <c r="CTE33" s="43"/>
      <c r="CTF33" s="43"/>
      <c r="CTG33" s="43"/>
      <c r="CTH33" s="43"/>
      <c r="CTI33" s="43"/>
      <c r="CTJ33" s="43"/>
      <c r="CTK33" s="43"/>
      <c r="CTL33" s="43"/>
      <c r="CTM33" s="43"/>
      <c r="CTN33" s="43"/>
      <c r="CTO33" s="43"/>
      <c r="CTP33" s="43"/>
      <c r="CTQ33" s="43"/>
      <c r="CTR33" s="43"/>
      <c r="CTS33" s="43"/>
      <c r="CTT33" s="43"/>
      <c r="CTU33" s="43"/>
      <c r="CTV33" s="43"/>
      <c r="CTW33" s="43"/>
      <c r="CTX33" s="43"/>
      <c r="CTY33" s="43"/>
      <c r="CTZ33" s="43"/>
      <c r="CUA33" s="43"/>
      <c r="CUB33" s="43"/>
      <c r="CUC33" s="43"/>
      <c r="CUD33" s="43"/>
      <c r="CUE33" s="43"/>
      <c r="CUF33" s="43"/>
      <c r="CUG33" s="43"/>
      <c r="CUH33" s="43"/>
      <c r="CUI33" s="43"/>
      <c r="CUJ33" s="43"/>
      <c r="CUK33" s="43"/>
      <c r="CUL33" s="43"/>
      <c r="CUM33" s="43"/>
      <c r="CUN33" s="43"/>
      <c r="CUO33" s="43"/>
      <c r="CUP33" s="43"/>
      <c r="CUQ33" s="43"/>
      <c r="CUR33" s="43"/>
      <c r="CUS33" s="43"/>
      <c r="CUT33" s="43"/>
      <c r="CUU33" s="43"/>
      <c r="CUV33" s="43"/>
      <c r="CUW33" s="43"/>
      <c r="CUX33" s="43"/>
      <c r="CUY33" s="43"/>
      <c r="CUZ33" s="43"/>
      <c r="CVA33" s="43"/>
      <c r="CVB33" s="43"/>
      <c r="CVC33" s="43"/>
      <c r="CVD33" s="43"/>
      <c r="CVE33" s="43"/>
      <c r="CVF33" s="43"/>
      <c r="CVG33" s="43"/>
      <c r="CVH33" s="43"/>
      <c r="CVI33" s="43"/>
      <c r="CVJ33" s="43"/>
      <c r="CVK33" s="43"/>
      <c r="CVL33" s="43"/>
      <c r="CVM33" s="43"/>
      <c r="CVN33" s="43"/>
      <c r="CVO33" s="43"/>
      <c r="CVP33" s="43"/>
      <c r="CVQ33" s="43"/>
      <c r="CVR33" s="43"/>
      <c r="CVS33" s="43"/>
      <c r="CVT33" s="43"/>
      <c r="CVU33" s="43"/>
      <c r="CVV33" s="43"/>
      <c r="CVW33" s="43"/>
      <c r="CVX33" s="43"/>
      <c r="CVY33" s="43"/>
      <c r="CVZ33" s="43"/>
      <c r="CWA33" s="43"/>
      <c r="CWB33" s="43"/>
      <c r="CWC33" s="43"/>
      <c r="CWD33" s="43"/>
      <c r="CWE33" s="43"/>
      <c r="CWF33" s="43"/>
      <c r="CWG33" s="43"/>
      <c r="CWH33" s="43"/>
      <c r="CWI33" s="43"/>
      <c r="CWJ33" s="43"/>
      <c r="CWK33" s="43"/>
      <c r="CWL33" s="43"/>
      <c r="CWM33" s="43"/>
      <c r="CWN33" s="43"/>
      <c r="CWO33" s="43"/>
      <c r="CWP33" s="43"/>
      <c r="CWQ33" s="43"/>
      <c r="CWR33" s="43"/>
      <c r="CWS33" s="43"/>
      <c r="CWT33" s="43"/>
      <c r="CWU33" s="43"/>
      <c r="CWV33" s="43"/>
      <c r="CWW33" s="43"/>
      <c r="CWX33" s="43"/>
      <c r="CWY33" s="43"/>
      <c r="CWZ33" s="43"/>
      <c r="CXA33" s="43"/>
      <c r="CXB33" s="43"/>
      <c r="CXC33" s="43"/>
      <c r="CXD33" s="43"/>
      <c r="CXE33" s="43"/>
      <c r="CXF33" s="43"/>
      <c r="CXG33" s="43"/>
      <c r="CXH33" s="43"/>
      <c r="CXI33" s="43"/>
      <c r="CXJ33" s="43"/>
      <c r="CXK33" s="43"/>
      <c r="CXL33" s="43"/>
      <c r="CXM33" s="43"/>
      <c r="CXN33" s="43"/>
      <c r="CXO33" s="43"/>
      <c r="CXP33" s="43"/>
      <c r="CXQ33" s="43"/>
      <c r="CXR33" s="43"/>
      <c r="CXS33" s="43"/>
      <c r="CXT33" s="43"/>
      <c r="CXU33" s="43"/>
      <c r="CXV33" s="43"/>
      <c r="CXW33" s="43"/>
      <c r="CXX33" s="43"/>
      <c r="CXY33" s="43"/>
      <c r="CXZ33" s="43"/>
      <c r="CYA33" s="43"/>
      <c r="CYB33" s="43"/>
      <c r="CYC33" s="43"/>
      <c r="CYD33" s="43"/>
      <c r="CYE33" s="43"/>
      <c r="CYF33" s="43"/>
      <c r="CYG33" s="43"/>
      <c r="CYH33" s="43"/>
      <c r="CYI33" s="43"/>
      <c r="CYJ33" s="43"/>
      <c r="CYK33" s="43"/>
      <c r="CYL33" s="43"/>
      <c r="CYM33" s="43"/>
      <c r="CYN33" s="43"/>
      <c r="CYO33" s="43"/>
      <c r="CYP33" s="43"/>
      <c r="CYQ33" s="43"/>
      <c r="CYR33" s="43"/>
      <c r="CYS33" s="43"/>
      <c r="CYT33" s="43"/>
      <c r="CYU33" s="43"/>
      <c r="CYV33" s="43"/>
      <c r="CYW33" s="43"/>
      <c r="CYX33" s="43"/>
      <c r="CYY33" s="43"/>
      <c r="CYZ33" s="43"/>
      <c r="CZA33" s="43"/>
      <c r="CZB33" s="43"/>
      <c r="CZC33" s="43"/>
      <c r="CZD33" s="43"/>
      <c r="CZE33" s="43"/>
      <c r="CZF33" s="43"/>
      <c r="CZG33" s="43"/>
      <c r="CZH33" s="43"/>
      <c r="CZI33" s="43"/>
      <c r="CZJ33" s="43"/>
      <c r="CZK33" s="43"/>
      <c r="CZL33" s="43"/>
      <c r="CZM33" s="43"/>
      <c r="CZN33" s="43"/>
      <c r="CZO33" s="43"/>
      <c r="CZP33" s="43"/>
      <c r="CZQ33" s="43"/>
      <c r="CZR33" s="43"/>
      <c r="CZS33" s="43"/>
      <c r="CZT33" s="43"/>
      <c r="CZU33" s="43"/>
      <c r="CZV33" s="43"/>
      <c r="CZW33" s="43"/>
      <c r="CZX33" s="43"/>
      <c r="CZY33" s="43"/>
      <c r="CZZ33" s="43"/>
      <c r="DAA33" s="43"/>
      <c r="DAB33" s="43"/>
      <c r="DAC33" s="43"/>
      <c r="DAD33" s="43"/>
      <c r="DAE33" s="43"/>
      <c r="DAF33" s="43"/>
      <c r="DAG33" s="43"/>
      <c r="DAH33" s="43"/>
      <c r="DAI33" s="43"/>
      <c r="DAJ33" s="43"/>
      <c r="DAK33" s="43"/>
      <c r="DAL33" s="43"/>
      <c r="DAM33" s="43"/>
      <c r="DAN33" s="43"/>
      <c r="DAO33" s="43"/>
      <c r="DAP33" s="43"/>
      <c r="DAQ33" s="43"/>
      <c r="DAR33" s="43"/>
      <c r="DAS33" s="43"/>
      <c r="DAT33" s="43"/>
      <c r="DAU33" s="43"/>
      <c r="DAV33" s="43"/>
      <c r="DAW33" s="43"/>
      <c r="DAX33" s="43"/>
      <c r="DAY33" s="43"/>
      <c r="DAZ33" s="43"/>
      <c r="DBA33" s="43"/>
      <c r="DBB33" s="43"/>
      <c r="DBC33" s="43"/>
      <c r="DBD33" s="43"/>
      <c r="DBE33" s="43"/>
      <c r="DBF33" s="43"/>
      <c r="DBG33" s="43"/>
      <c r="DBH33" s="43"/>
      <c r="DBI33" s="43"/>
      <c r="DBJ33" s="43"/>
      <c r="DBK33" s="43"/>
      <c r="DBL33" s="43"/>
      <c r="DBM33" s="43"/>
      <c r="DBN33" s="43"/>
      <c r="DBO33" s="43"/>
      <c r="DBP33" s="43"/>
      <c r="DBQ33" s="43"/>
      <c r="DBR33" s="43"/>
      <c r="DBS33" s="43"/>
      <c r="DBT33" s="43"/>
      <c r="DBU33" s="43"/>
      <c r="DBV33" s="43"/>
      <c r="DBW33" s="43"/>
      <c r="DBX33" s="43"/>
      <c r="DBY33" s="43"/>
      <c r="DBZ33" s="43"/>
      <c r="DCA33" s="43"/>
      <c r="DCB33" s="43"/>
      <c r="DCC33" s="43"/>
      <c r="DCD33" s="43"/>
      <c r="DCE33" s="43"/>
      <c r="DCF33" s="43"/>
      <c r="DCG33" s="43"/>
      <c r="DCH33" s="43"/>
      <c r="DCI33" s="43"/>
      <c r="DCJ33" s="43"/>
      <c r="DCK33" s="43"/>
      <c r="DCL33" s="43"/>
      <c r="DCM33" s="43"/>
      <c r="DCN33" s="43"/>
      <c r="DCO33" s="43"/>
      <c r="DCP33" s="43"/>
      <c r="DCQ33" s="43"/>
      <c r="DCR33" s="43"/>
      <c r="DCS33" s="43"/>
      <c r="DCT33" s="43"/>
      <c r="DCU33" s="43"/>
      <c r="DCV33" s="43"/>
      <c r="DCW33" s="43"/>
      <c r="DCX33" s="43"/>
      <c r="DCY33" s="43"/>
      <c r="DCZ33" s="43"/>
      <c r="DDA33" s="43"/>
      <c r="DDB33" s="43"/>
      <c r="DDC33" s="43"/>
      <c r="DDD33" s="43"/>
      <c r="DDE33" s="43"/>
      <c r="DDF33" s="43"/>
      <c r="DDG33" s="43"/>
      <c r="DDH33" s="43"/>
      <c r="DDI33" s="43"/>
      <c r="DDJ33" s="43"/>
      <c r="DDK33" s="43"/>
      <c r="DDL33" s="43"/>
      <c r="DDM33" s="43"/>
      <c r="DDN33" s="43"/>
      <c r="DDO33" s="43"/>
      <c r="DDP33" s="43"/>
      <c r="DDQ33" s="43"/>
      <c r="DDR33" s="43"/>
      <c r="DDS33" s="43"/>
      <c r="DDT33" s="43"/>
      <c r="DDU33" s="43"/>
      <c r="DDV33" s="43"/>
      <c r="DDW33" s="43"/>
      <c r="DDX33" s="43"/>
      <c r="DDY33" s="43"/>
      <c r="DDZ33" s="43"/>
      <c r="DEA33" s="43"/>
      <c r="DEB33" s="43"/>
      <c r="DEC33" s="43"/>
      <c r="DED33" s="43"/>
      <c r="DEE33" s="43"/>
      <c r="DEF33" s="43"/>
      <c r="DEG33" s="43"/>
      <c r="DEH33" s="43"/>
      <c r="DEI33" s="43"/>
      <c r="DEJ33" s="43"/>
      <c r="DEK33" s="43"/>
      <c r="DEL33" s="43"/>
      <c r="DEM33" s="43"/>
      <c r="DEN33" s="43"/>
      <c r="DEO33" s="43"/>
      <c r="DEP33" s="43"/>
      <c r="DEQ33" s="43"/>
      <c r="DER33" s="43"/>
      <c r="DES33" s="43"/>
      <c r="DET33" s="43"/>
      <c r="DEU33" s="43"/>
      <c r="DEV33" s="43"/>
      <c r="DEW33" s="43"/>
      <c r="DEX33" s="43"/>
      <c r="DEY33" s="43"/>
      <c r="DEZ33" s="43"/>
      <c r="DFA33" s="43"/>
      <c r="DFB33" s="43"/>
      <c r="DFC33" s="43"/>
      <c r="DFD33" s="43"/>
      <c r="DFE33" s="43"/>
      <c r="DFF33" s="43"/>
      <c r="DFG33" s="43"/>
      <c r="DFH33" s="43"/>
      <c r="DFI33" s="43"/>
      <c r="DFJ33" s="43"/>
      <c r="DFK33" s="43"/>
      <c r="DFL33" s="43"/>
      <c r="DFM33" s="43"/>
      <c r="DFN33" s="43"/>
      <c r="DFO33" s="43"/>
      <c r="DFP33" s="43"/>
      <c r="DFQ33" s="43"/>
      <c r="DFR33" s="43"/>
      <c r="DFS33" s="43"/>
      <c r="DFT33" s="43"/>
      <c r="DFU33" s="43"/>
      <c r="DFV33" s="43"/>
      <c r="DFW33" s="43"/>
      <c r="DFX33" s="43"/>
      <c r="DFY33" s="43"/>
      <c r="DFZ33" s="43"/>
      <c r="DGA33" s="43"/>
      <c r="DGB33" s="43"/>
      <c r="DGC33" s="43"/>
      <c r="DGD33" s="43"/>
      <c r="DGE33" s="43"/>
      <c r="DGF33" s="43"/>
      <c r="DGG33" s="43"/>
      <c r="DGH33" s="43"/>
      <c r="DGI33" s="43"/>
      <c r="DGJ33" s="43"/>
      <c r="DGK33" s="43"/>
      <c r="DGL33" s="43"/>
      <c r="DGM33" s="43"/>
      <c r="DGN33" s="43"/>
      <c r="DGO33" s="43"/>
      <c r="DGP33" s="43"/>
      <c r="DGQ33" s="43"/>
      <c r="DGR33" s="43"/>
      <c r="DGS33" s="43"/>
      <c r="DGT33" s="43"/>
      <c r="DGU33" s="43"/>
      <c r="DGV33" s="43"/>
      <c r="DGW33" s="43"/>
      <c r="DGX33" s="43"/>
      <c r="DGY33" s="43"/>
      <c r="DGZ33" s="43"/>
      <c r="DHA33" s="43"/>
      <c r="DHB33" s="43"/>
      <c r="DHC33" s="43"/>
      <c r="DHD33" s="43"/>
      <c r="DHE33" s="43"/>
      <c r="DHF33" s="43"/>
      <c r="DHG33" s="43"/>
      <c r="DHH33" s="43"/>
      <c r="DHI33" s="43"/>
      <c r="DHJ33" s="43"/>
      <c r="DHK33" s="43"/>
      <c r="DHL33" s="43"/>
      <c r="DHM33" s="43"/>
      <c r="DHN33" s="43"/>
      <c r="DHO33" s="43"/>
      <c r="DHP33" s="43"/>
      <c r="DHQ33" s="43"/>
      <c r="DHR33" s="43"/>
      <c r="DHS33" s="43"/>
      <c r="DHT33" s="43"/>
      <c r="DHU33" s="43"/>
      <c r="DHV33" s="43"/>
      <c r="DHW33" s="43"/>
      <c r="DHX33" s="43"/>
      <c r="DHY33" s="43"/>
      <c r="DHZ33" s="43"/>
      <c r="DIA33" s="43"/>
      <c r="DIB33" s="43"/>
      <c r="DIC33" s="43"/>
      <c r="DID33" s="43"/>
      <c r="DIE33" s="43"/>
      <c r="DIF33" s="43"/>
      <c r="DIG33" s="43"/>
      <c r="DIH33" s="43"/>
      <c r="DII33" s="43"/>
      <c r="DIJ33" s="43"/>
      <c r="DIK33" s="43"/>
      <c r="DIL33" s="43"/>
      <c r="DIM33" s="43"/>
      <c r="DIN33" s="43"/>
      <c r="DIO33" s="43"/>
      <c r="DIP33" s="43"/>
      <c r="DIQ33" s="43"/>
      <c r="DIR33" s="43"/>
      <c r="DIS33" s="43"/>
      <c r="DIT33" s="43"/>
      <c r="DIU33" s="43"/>
      <c r="DIV33" s="43"/>
      <c r="DIW33" s="43"/>
      <c r="DIX33" s="43"/>
      <c r="DIY33" s="43"/>
      <c r="DIZ33" s="43"/>
      <c r="DJA33" s="43"/>
      <c r="DJB33" s="43"/>
      <c r="DJC33" s="43"/>
      <c r="DJD33" s="43"/>
      <c r="DJE33" s="43"/>
      <c r="DJF33" s="43"/>
      <c r="DJG33" s="43"/>
      <c r="DJH33" s="43"/>
      <c r="DJI33" s="43"/>
      <c r="DJJ33" s="43"/>
      <c r="DJK33" s="43"/>
      <c r="DJL33" s="43"/>
      <c r="DJM33" s="43"/>
      <c r="DJN33" s="43"/>
      <c r="DJO33" s="43"/>
      <c r="DJP33" s="43"/>
      <c r="DJQ33" s="43"/>
      <c r="DJR33" s="43"/>
      <c r="DJS33" s="43"/>
      <c r="DJT33" s="43"/>
      <c r="DJU33" s="43"/>
      <c r="DJV33" s="43"/>
      <c r="DJW33" s="43"/>
      <c r="DJX33" s="43"/>
      <c r="DJY33" s="43"/>
      <c r="DJZ33" s="43"/>
      <c r="DKA33" s="43"/>
      <c r="DKB33" s="43"/>
      <c r="DKC33" s="43"/>
      <c r="DKD33" s="43"/>
      <c r="DKE33" s="43"/>
      <c r="DKF33" s="43"/>
      <c r="DKG33" s="43"/>
      <c r="DKH33" s="43"/>
      <c r="DKI33" s="43"/>
      <c r="DKJ33" s="43"/>
      <c r="DKK33" s="43"/>
      <c r="DKL33" s="43"/>
      <c r="DKM33" s="43"/>
      <c r="DKN33" s="43"/>
      <c r="DKO33" s="43"/>
      <c r="DKP33" s="43"/>
      <c r="DKQ33" s="43"/>
      <c r="DKR33" s="43"/>
      <c r="DKS33" s="43"/>
      <c r="DKT33" s="43"/>
      <c r="DKU33" s="43"/>
      <c r="DKV33" s="43"/>
      <c r="DKW33" s="43"/>
      <c r="DKX33" s="43"/>
      <c r="DKY33" s="43"/>
      <c r="DKZ33" s="43"/>
      <c r="DLA33" s="43"/>
      <c r="DLB33" s="43"/>
      <c r="DLC33" s="43"/>
      <c r="DLD33" s="43"/>
      <c r="DLE33" s="43"/>
      <c r="DLF33" s="43"/>
      <c r="DLG33" s="43"/>
      <c r="DLH33" s="43"/>
      <c r="DLI33" s="43"/>
      <c r="DLJ33" s="43"/>
      <c r="DLK33" s="43"/>
      <c r="DLL33" s="43"/>
      <c r="DLM33" s="43"/>
      <c r="DLN33" s="43"/>
      <c r="DLO33" s="43"/>
      <c r="DLP33" s="43"/>
      <c r="DLQ33" s="43"/>
      <c r="DLR33" s="43"/>
      <c r="DLS33" s="43"/>
      <c r="DLT33" s="43"/>
      <c r="DLU33" s="43"/>
      <c r="DLV33" s="43"/>
      <c r="DLW33" s="43"/>
      <c r="DLX33" s="43"/>
      <c r="DLY33" s="43"/>
      <c r="DLZ33" s="43"/>
      <c r="DMA33" s="43"/>
      <c r="DMB33" s="43"/>
      <c r="DMC33" s="43"/>
      <c r="DMD33" s="43"/>
      <c r="DME33" s="43"/>
      <c r="DMF33" s="43"/>
      <c r="DMG33" s="43"/>
      <c r="DMH33" s="43"/>
      <c r="DMI33" s="43"/>
      <c r="DMJ33" s="43"/>
      <c r="DMK33" s="43"/>
      <c r="DML33" s="43"/>
      <c r="DMM33" s="43"/>
      <c r="DMN33" s="43"/>
      <c r="DMO33" s="43"/>
      <c r="DMP33" s="43"/>
      <c r="DMQ33" s="43"/>
      <c r="DMR33" s="43"/>
      <c r="DMS33" s="43"/>
      <c r="DMT33" s="43"/>
      <c r="DMU33" s="43"/>
      <c r="DMV33" s="43"/>
      <c r="DMW33" s="43"/>
      <c r="DMX33" s="43"/>
      <c r="DMY33" s="43"/>
      <c r="DMZ33" s="43"/>
      <c r="DNA33" s="43"/>
      <c r="DNB33" s="43"/>
      <c r="DNC33" s="43"/>
      <c r="DND33" s="43"/>
      <c r="DNE33" s="43"/>
      <c r="DNF33" s="43"/>
      <c r="DNG33" s="43"/>
      <c r="DNH33" s="43"/>
      <c r="DNI33" s="43"/>
      <c r="DNJ33" s="43"/>
      <c r="DNK33" s="43"/>
      <c r="DNL33" s="43"/>
      <c r="DNM33" s="43"/>
      <c r="DNN33" s="43"/>
      <c r="DNO33" s="43"/>
      <c r="DNP33" s="43"/>
      <c r="DNQ33" s="43"/>
      <c r="DNR33" s="43"/>
      <c r="DNS33" s="43"/>
      <c r="DNT33" s="43"/>
      <c r="DNU33" s="43"/>
      <c r="DNV33" s="43"/>
      <c r="DNW33" s="43"/>
      <c r="DNX33" s="43"/>
      <c r="DNY33" s="43"/>
      <c r="DNZ33" s="43"/>
      <c r="DOA33" s="43"/>
      <c r="DOB33" s="43"/>
      <c r="DOC33" s="43"/>
      <c r="DOD33" s="43"/>
      <c r="DOE33" s="43"/>
      <c r="DOF33" s="43"/>
      <c r="DOG33" s="43"/>
      <c r="DOH33" s="43"/>
      <c r="DOI33" s="43"/>
      <c r="DOJ33" s="43"/>
      <c r="DOK33" s="43"/>
      <c r="DOL33" s="43"/>
      <c r="DOM33" s="43"/>
      <c r="DON33" s="43"/>
      <c r="DOO33" s="43"/>
      <c r="DOP33" s="43"/>
      <c r="DOQ33" s="43"/>
      <c r="DOR33" s="43"/>
      <c r="DOS33" s="43"/>
      <c r="DOT33" s="43"/>
      <c r="DOU33" s="43"/>
      <c r="DOV33" s="43"/>
      <c r="DOW33" s="43"/>
      <c r="DOX33" s="43"/>
      <c r="DOY33" s="43"/>
      <c r="DOZ33" s="43"/>
      <c r="DPA33" s="43"/>
      <c r="DPB33" s="43"/>
      <c r="DPC33" s="43"/>
      <c r="DPD33" s="43"/>
      <c r="DPE33" s="43"/>
      <c r="DPF33" s="43"/>
      <c r="DPG33" s="43"/>
      <c r="DPH33" s="43"/>
      <c r="DPI33" s="43"/>
      <c r="DPJ33" s="43"/>
      <c r="DPK33" s="43"/>
      <c r="DPL33" s="43"/>
      <c r="DPM33" s="43"/>
      <c r="DPN33" s="43"/>
      <c r="DPO33" s="43"/>
      <c r="DPP33" s="43"/>
      <c r="DPQ33" s="43"/>
      <c r="DPR33" s="43"/>
      <c r="DPS33" s="43"/>
      <c r="DPT33" s="43"/>
      <c r="DPU33" s="43"/>
      <c r="DPV33" s="43"/>
      <c r="DPW33" s="43"/>
      <c r="DPX33" s="43"/>
      <c r="DPY33" s="43"/>
      <c r="DPZ33" s="43"/>
      <c r="DQA33" s="43"/>
      <c r="DQB33" s="43"/>
      <c r="DQC33" s="43"/>
      <c r="DQD33" s="43"/>
      <c r="DQE33" s="43"/>
      <c r="DQF33" s="43"/>
      <c r="DQG33" s="43"/>
      <c r="DQH33" s="43"/>
      <c r="DQI33" s="43"/>
      <c r="DQJ33" s="43"/>
      <c r="DQK33" s="43"/>
      <c r="DQL33" s="43"/>
      <c r="DQM33" s="43"/>
      <c r="DQN33" s="43"/>
      <c r="DQO33" s="43"/>
      <c r="DQP33" s="43"/>
      <c r="DQQ33" s="43"/>
      <c r="DQR33" s="43"/>
      <c r="DQS33" s="43"/>
      <c r="DQT33" s="43"/>
      <c r="DQU33" s="43"/>
      <c r="DQV33" s="43"/>
      <c r="DQW33" s="43"/>
      <c r="DQX33" s="43"/>
      <c r="DQY33" s="43"/>
      <c r="DQZ33" s="43"/>
      <c r="DRA33" s="43"/>
      <c r="DRB33" s="43"/>
      <c r="DRC33" s="43"/>
      <c r="DRD33" s="43"/>
      <c r="DRE33" s="43"/>
      <c r="DRF33" s="43"/>
      <c r="DRG33" s="43"/>
      <c r="DRH33" s="43"/>
      <c r="DRI33" s="43"/>
      <c r="DRJ33" s="43"/>
      <c r="DRK33" s="43"/>
      <c r="DRL33" s="43"/>
      <c r="DRM33" s="43"/>
      <c r="DRN33" s="43"/>
      <c r="DRO33" s="43"/>
      <c r="DRP33" s="43"/>
      <c r="DRQ33" s="43"/>
      <c r="DRR33" s="43"/>
      <c r="DRS33" s="43"/>
      <c r="DRT33" s="43"/>
      <c r="DRU33" s="43"/>
      <c r="DRV33" s="43"/>
      <c r="DRW33" s="43"/>
      <c r="DRX33" s="43"/>
      <c r="DRY33" s="43"/>
      <c r="DRZ33" s="43"/>
      <c r="DSA33" s="43"/>
      <c r="DSB33" s="43"/>
      <c r="DSC33" s="43"/>
      <c r="DSD33" s="43"/>
      <c r="DSE33" s="43"/>
      <c r="DSF33" s="43"/>
      <c r="DSG33" s="43"/>
      <c r="DSH33" s="43"/>
      <c r="DSI33" s="43"/>
      <c r="DSJ33" s="43"/>
      <c r="DSK33" s="43"/>
      <c r="DSL33" s="43"/>
      <c r="DSM33" s="43"/>
      <c r="DSN33" s="43"/>
      <c r="DSO33" s="43"/>
      <c r="DSP33" s="43"/>
      <c r="DSQ33" s="43"/>
      <c r="DSR33" s="43"/>
      <c r="DSS33" s="43"/>
      <c r="DST33" s="43"/>
      <c r="DSU33" s="43"/>
      <c r="DSV33" s="43"/>
      <c r="DSW33" s="43"/>
      <c r="DSX33" s="43"/>
      <c r="DSY33" s="43"/>
      <c r="DSZ33" s="43"/>
      <c r="DTA33" s="43"/>
      <c r="DTB33" s="43"/>
      <c r="DTC33" s="43"/>
      <c r="DTD33" s="43"/>
      <c r="DTE33" s="43"/>
      <c r="DTF33" s="43"/>
      <c r="DTG33" s="43"/>
      <c r="DTH33" s="43"/>
      <c r="DTI33" s="43"/>
      <c r="DTJ33" s="43"/>
      <c r="DTK33" s="43"/>
      <c r="DTL33" s="43"/>
      <c r="DTM33" s="43"/>
      <c r="DTN33" s="43"/>
      <c r="DTO33" s="43"/>
      <c r="DTP33" s="43"/>
      <c r="DTQ33" s="43"/>
      <c r="DTR33" s="43"/>
      <c r="DTS33" s="43"/>
      <c r="DTT33" s="43"/>
      <c r="DTU33" s="43"/>
      <c r="DTV33" s="43"/>
      <c r="DTW33" s="43"/>
      <c r="DTX33" s="43"/>
      <c r="DTY33" s="43"/>
      <c r="DTZ33" s="43"/>
      <c r="DUA33" s="43"/>
      <c r="DUB33" s="43"/>
      <c r="DUC33" s="43"/>
      <c r="DUD33" s="43"/>
      <c r="DUE33" s="43"/>
      <c r="DUF33" s="43"/>
      <c r="DUG33" s="43"/>
      <c r="DUH33" s="43"/>
      <c r="DUI33" s="43"/>
      <c r="DUJ33" s="43"/>
      <c r="DUK33" s="43"/>
      <c r="DUL33" s="43"/>
      <c r="DUM33" s="43"/>
      <c r="DUN33" s="43"/>
      <c r="DUO33" s="43"/>
      <c r="DUP33" s="43"/>
      <c r="DUQ33" s="43"/>
      <c r="DUR33" s="43"/>
      <c r="DUS33" s="43"/>
      <c r="DUT33" s="43"/>
      <c r="DUU33" s="43"/>
      <c r="DUV33" s="43"/>
      <c r="DUW33" s="43"/>
      <c r="DUX33" s="43"/>
      <c r="DUY33" s="43"/>
      <c r="DUZ33" s="43"/>
      <c r="DVA33" s="43"/>
      <c r="DVB33" s="43"/>
      <c r="DVC33" s="43"/>
      <c r="DVD33" s="43"/>
      <c r="DVE33" s="43"/>
      <c r="DVF33" s="43"/>
      <c r="DVG33" s="43"/>
      <c r="DVH33" s="43"/>
      <c r="DVI33" s="43"/>
      <c r="DVJ33" s="43"/>
      <c r="DVK33" s="43"/>
      <c r="DVL33" s="43"/>
      <c r="DVM33" s="43"/>
      <c r="DVN33" s="43"/>
      <c r="DVO33" s="43"/>
      <c r="DVP33" s="43"/>
      <c r="DVQ33" s="43"/>
      <c r="DVR33" s="43"/>
      <c r="DVS33" s="43"/>
      <c r="DVT33" s="43"/>
      <c r="DVU33" s="43"/>
      <c r="DVV33" s="43"/>
      <c r="DVW33" s="43"/>
      <c r="DVX33" s="43"/>
      <c r="DVY33" s="43"/>
      <c r="DVZ33" s="43"/>
      <c r="DWA33" s="43"/>
      <c r="DWB33" s="43"/>
      <c r="DWC33" s="43"/>
      <c r="DWD33" s="43"/>
      <c r="DWE33" s="43"/>
      <c r="DWF33" s="43"/>
      <c r="DWG33" s="43"/>
      <c r="DWH33" s="43"/>
      <c r="DWI33" s="43"/>
      <c r="DWJ33" s="43"/>
      <c r="DWK33" s="43"/>
      <c r="DWL33" s="43"/>
      <c r="DWM33" s="43"/>
      <c r="DWN33" s="43"/>
      <c r="DWO33" s="43"/>
      <c r="DWP33" s="43"/>
      <c r="DWQ33" s="43"/>
    </row>
    <row r="34" spans="1:3319">
      <c r="A34" s="35" t="s">
        <v>109</v>
      </c>
      <c r="B34" s="36" t="s">
        <v>110</v>
      </c>
      <c r="C34" s="37" t="s">
        <v>7</v>
      </c>
      <c r="D34" s="36" t="s">
        <v>111</v>
      </c>
      <c r="E34" s="48" t="s">
        <v>112</v>
      </c>
      <c r="F34" s="48" t="s">
        <v>112</v>
      </c>
    </row>
    <row r="35" spans="1:3319" s="56" customFormat="1">
      <c r="A35" s="53" t="s">
        <v>113</v>
      </c>
      <c r="B35" s="54" t="s">
        <v>114</v>
      </c>
      <c r="C35" s="57" t="s">
        <v>7</v>
      </c>
      <c r="D35" s="54" t="s">
        <v>115</v>
      </c>
      <c r="E35" s="58" t="s">
        <v>116</v>
      </c>
      <c r="F35" s="58" t="s">
        <v>116</v>
      </c>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c r="HE35" s="43"/>
      <c r="HF35" s="43"/>
      <c r="HG35" s="43"/>
      <c r="HH35" s="43"/>
      <c r="HI35" s="43"/>
      <c r="HJ35" s="43"/>
      <c r="HK35" s="43"/>
      <c r="HL35" s="43"/>
      <c r="HM35" s="43"/>
      <c r="HN35" s="43"/>
      <c r="HO35" s="43"/>
      <c r="HP35" s="43"/>
      <c r="HQ35" s="43"/>
      <c r="HR35" s="43"/>
      <c r="HS35" s="43"/>
      <c r="HT35" s="43"/>
      <c r="HU35" s="43"/>
      <c r="HV35" s="43"/>
      <c r="HW35" s="43"/>
      <c r="HX35" s="43"/>
      <c r="HY35" s="43"/>
      <c r="HZ35" s="43"/>
      <c r="IA35" s="43"/>
      <c r="IB35" s="43"/>
      <c r="IC35" s="43"/>
      <c r="ID35" s="43"/>
      <c r="IE35" s="43"/>
      <c r="IF35" s="43"/>
      <c r="IG35" s="43"/>
      <c r="IH35" s="43"/>
      <c r="II35" s="43"/>
      <c r="IJ35" s="43"/>
      <c r="IK35" s="43"/>
      <c r="IL35" s="43"/>
      <c r="IM35" s="43"/>
      <c r="IN35" s="43"/>
      <c r="IO35" s="43"/>
      <c r="IP35" s="43"/>
      <c r="IQ35" s="43"/>
      <c r="IR35" s="43"/>
      <c r="IS35" s="43"/>
      <c r="IT35" s="43"/>
      <c r="IU35" s="43"/>
      <c r="IV35" s="43"/>
      <c r="IW35" s="43"/>
      <c r="IX35" s="43"/>
      <c r="IY35" s="43"/>
      <c r="IZ35" s="43"/>
      <c r="JA35" s="43"/>
      <c r="JB35" s="43"/>
      <c r="JC35" s="43"/>
      <c r="JD35" s="43"/>
      <c r="JE35" s="43"/>
      <c r="JF35" s="43"/>
      <c r="JG35" s="43"/>
      <c r="JH35" s="43"/>
      <c r="JI35" s="43"/>
      <c r="JJ35" s="43"/>
      <c r="JK35" s="43"/>
      <c r="JL35" s="43"/>
      <c r="JM35" s="43"/>
      <c r="JN35" s="43"/>
      <c r="JO35" s="43"/>
      <c r="JP35" s="43"/>
      <c r="JQ35" s="43"/>
      <c r="JR35" s="43"/>
      <c r="JS35" s="43"/>
      <c r="JT35" s="43"/>
      <c r="JU35" s="43"/>
      <c r="JV35" s="43"/>
      <c r="JW35" s="43"/>
      <c r="JX35" s="43"/>
      <c r="JY35" s="43"/>
      <c r="JZ35" s="43"/>
      <c r="KA35" s="43"/>
      <c r="KB35" s="43"/>
      <c r="KC35" s="43"/>
      <c r="KD35" s="43"/>
      <c r="KE35" s="43"/>
      <c r="KF35" s="43"/>
      <c r="KG35" s="43"/>
      <c r="KH35" s="43"/>
      <c r="KI35" s="43"/>
      <c r="KJ35" s="43"/>
      <c r="KK35" s="43"/>
      <c r="KL35" s="43"/>
      <c r="KM35" s="43"/>
      <c r="KN35" s="43"/>
      <c r="KO35" s="43"/>
      <c r="KP35" s="43"/>
      <c r="KQ35" s="43"/>
      <c r="KR35" s="43"/>
      <c r="KS35" s="43"/>
      <c r="KT35" s="43"/>
      <c r="KU35" s="43"/>
      <c r="KV35" s="43"/>
      <c r="KW35" s="43"/>
      <c r="KX35" s="43"/>
      <c r="KY35" s="43"/>
      <c r="KZ35" s="43"/>
      <c r="LA35" s="43"/>
      <c r="LB35" s="43"/>
      <c r="LC35" s="43"/>
      <c r="LD35" s="43"/>
      <c r="LE35" s="43"/>
      <c r="LF35" s="43"/>
      <c r="LG35" s="43"/>
      <c r="LH35" s="43"/>
      <c r="LI35" s="43"/>
      <c r="LJ35" s="43"/>
      <c r="LK35" s="43"/>
      <c r="LL35" s="43"/>
      <c r="LM35" s="43"/>
      <c r="LN35" s="43"/>
      <c r="LO35" s="43"/>
      <c r="LP35" s="43"/>
      <c r="LQ35" s="43"/>
      <c r="LR35" s="43"/>
      <c r="LS35" s="43"/>
      <c r="LT35" s="43"/>
      <c r="LU35" s="43"/>
      <c r="LV35" s="43"/>
      <c r="LW35" s="43"/>
      <c r="LX35" s="43"/>
      <c r="LY35" s="43"/>
      <c r="LZ35" s="43"/>
      <c r="MA35" s="43"/>
      <c r="MB35" s="43"/>
      <c r="MC35" s="43"/>
      <c r="MD35" s="43"/>
      <c r="ME35" s="43"/>
      <c r="MF35" s="43"/>
      <c r="MG35" s="43"/>
      <c r="MH35" s="43"/>
      <c r="MI35" s="43"/>
      <c r="MJ35" s="43"/>
      <c r="MK35" s="43"/>
      <c r="ML35" s="43"/>
      <c r="MM35" s="43"/>
      <c r="MN35" s="43"/>
      <c r="MO35" s="43"/>
      <c r="MP35" s="43"/>
      <c r="MQ35" s="43"/>
      <c r="MR35" s="43"/>
      <c r="MS35" s="43"/>
      <c r="MT35" s="43"/>
      <c r="MU35" s="43"/>
      <c r="MV35" s="43"/>
      <c r="MW35" s="43"/>
      <c r="MX35" s="43"/>
      <c r="MY35" s="43"/>
      <c r="MZ35" s="43"/>
      <c r="NA35" s="43"/>
      <c r="NB35" s="43"/>
      <c r="NC35" s="43"/>
      <c r="ND35" s="43"/>
      <c r="NE35" s="43"/>
      <c r="NF35" s="43"/>
      <c r="NG35" s="43"/>
      <c r="NH35" s="43"/>
      <c r="NI35" s="43"/>
      <c r="NJ35" s="43"/>
      <c r="NK35" s="43"/>
      <c r="NL35" s="43"/>
      <c r="NM35" s="43"/>
      <c r="NN35" s="43"/>
      <c r="NO35" s="43"/>
      <c r="NP35" s="43"/>
      <c r="NQ35" s="43"/>
      <c r="NR35" s="43"/>
      <c r="NS35" s="43"/>
      <c r="NT35" s="43"/>
      <c r="NU35" s="43"/>
      <c r="NV35" s="43"/>
      <c r="NW35" s="43"/>
      <c r="NX35" s="43"/>
      <c r="NY35" s="43"/>
      <c r="NZ35" s="43"/>
      <c r="OA35" s="43"/>
      <c r="OB35" s="43"/>
      <c r="OC35" s="43"/>
      <c r="OD35" s="43"/>
      <c r="OE35" s="43"/>
      <c r="OF35" s="43"/>
      <c r="OG35" s="43"/>
      <c r="OH35" s="43"/>
      <c r="OI35" s="43"/>
      <c r="OJ35" s="43"/>
      <c r="OK35" s="43"/>
      <c r="OL35" s="43"/>
      <c r="OM35" s="43"/>
      <c r="ON35" s="43"/>
      <c r="OO35" s="43"/>
      <c r="OP35" s="43"/>
      <c r="OQ35" s="43"/>
      <c r="OR35" s="43"/>
      <c r="OS35" s="43"/>
      <c r="OT35" s="43"/>
      <c r="OU35" s="43"/>
      <c r="OV35" s="43"/>
      <c r="OW35" s="43"/>
      <c r="OX35" s="43"/>
      <c r="OY35" s="43"/>
      <c r="OZ35" s="43"/>
      <c r="PA35" s="43"/>
      <c r="PB35" s="43"/>
      <c r="PC35" s="43"/>
      <c r="PD35" s="43"/>
      <c r="PE35" s="43"/>
      <c r="PF35" s="43"/>
      <c r="PG35" s="43"/>
      <c r="PH35" s="43"/>
      <c r="PI35" s="43"/>
      <c r="PJ35" s="43"/>
      <c r="PK35" s="43"/>
      <c r="PL35" s="43"/>
      <c r="PM35" s="43"/>
      <c r="PN35" s="43"/>
      <c r="PO35" s="43"/>
      <c r="PP35" s="43"/>
      <c r="PQ35" s="43"/>
      <c r="PR35" s="43"/>
      <c r="PS35" s="43"/>
      <c r="PT35" s="43"/>
      <c r="PU35" s="43"/>
      <c r="PV35" s="43"/>
      <c r="PW35" s="43"/>
      <c r="PX35" s="43"/>
      <c r="PY35" s="43"/>
      <c r="PZ35" s="43"/>
      <c r="QA35" s="43"/>
      <c r="QB35" s="43"/>
      <c r="QC35" s="43"/>
      <c r="QD35" s="43"/>
      <c r="QE35" s="43"/>
      <c r="QF35" s="43"/>
      <c r="QG35" s="43"/>
      <c r="QH35" s="43"/>
      <c r="QI35" s="43"/>
      <c r="QJ35" s="43"/>
      <c r="QK35" s="43"/>
      <c r="QL35" s="43"/>
      <c r="QM35" s="43"/>
      <c r="QN35" s="43"/>
      <c r="QO35" s="43"/>
      <c r="QP35" s="43"/>
      <c r="QQ35" s="43"/>
      <c r="QR35" s="43"/>
      <c r="QS35" s="43"/>
      <c r="QT35" s="43"/>
      <c r="QU35" s="43"/>
      <c r="QV35" s="43"/>
      <c r="QW35" s="43"/>
      <c r="QX35" s="43"/>
      <c r="QY35" s="43"/>
      <c r="QZ35" s="43"/>
      <c r="RA35" s="43"/>
      <c r="RB35" s="43"/>
      <c r="RC35" s="43"/>
      <c r="RD35" s="43"/>
      <c r="RE35" s="43"/>
      <c r="RF35" s="43"/>
      <c r="RG35" s="43"/>
      <c r="RH35" s="43"/>
      <c r="RI35" s="43"/>
      <c r="RJ35" s="43"/>
      <c r="RK35" s="43"/>
      <c r="RL35" s="43"/>
      <c r="RM35" s="43"/>
      <c r="RN35" s="43"/>
      <c r="RO35" s="43"/>
      <c r="RP35" s="43"/>
      <c r="RQ35" s="43"/>
      <c r="RR35" s="43"/>
      <c r="RS35" s="43"/>
      <c r="RT35" s="43"/>
      <c r="RU35" s="43"/>
      <c r="RV35" s="43"/>
      <c r="RW35" s="43"/>
      <c r="RX35" s="43"/>
      <c r="RY35" s="43"/>
      <c r="RZ35" s="43"/>
      <c r="SA35" s="43"/>
      <c r="SB35" s="43"/>
      <c r="SC35" s="43"/>
      <c r="SD35" s="43"/>
      <c r="SE35" s="43"/>
      <c r="SF35" s="43"/>
      <c r="SG35" s="43"/>
      <c r="SH35" s="43"/>
      <c r="SI35" s="43"/>
      <c r="SJ35" s="43"/>
      <c r="SK35" s="43"/>
      <c r="SL35" s="43"/>
      <c r="SM35" s="43"/>
      <c r="SN35" s="43"/>
      <c r="SO35" s="43"/>
      <c r="SP35" s="43"/>
      <c r="SQ35" s="43"/>
      <c r="SR35" s="43"/>
      <c r="SS35" s="43"/>
      <c r="ST35" s="43"/>
      <c r="SU35" s="43"/>
      <c r="SV35" s="43"/>
      <c r="SW35" s="43"/>
      <c r="SX35" s="43"/>
      <c r="SY35" s="43"/>
      <c r="SZ35" s="43"/>
      <c r="TA35" s="43"/>
      <c r="TB35" s="43"/>
      <c r="TC35" s="43"/>
      <c r="TD35" s="43"/>
      <c r="TE35" s="43"/>
      <c r="TF35" s="43"/>
      <c r="TG35" s="43"/>
      <c r="TH35" s="43"/>
      <c r="TI35" s="43"/>
      <c r="TJ35" s="43"/>
      <c r="TK35" s="43"/>
      <c r="TL35" s="43"/>
      <c r="TM35" s="43"/>
      <c r="TN35" s="43"/>
      <c r="TO35" s="43"/>
      <c r="TP35" s="43"/>
      <c r="TQ35" s="43"/>
      <c r="TR35" s="43"/>
      <c r="TS35" s="43"/>
      <c r="TT35" s="43"/>
      <c r="TU35" s="43"/>
      <c r="TV35" s="43"/>
      <c r="TW35" s="43"/>
      <c r="TX35" s="43"/>
      <c r="TY35" s="43"/>
      <c r="TZ35" s="43"/>
      <c r="UA35" s="43"/>
      <c r="UB35" s="43"/>
      <c r="UC35" s="43"/>
      <c r="UD35" s="43"/>
      <c r="UE35" s="43"/>
      <c r="UF35" s="43"/>
      <c r="UG35" s="43"/>
      <c r="UH35" s="43"/>
      <c r="UI35" s="43"/>
      <c r="UJ35" s="43"/>
      <c r="UK35" s="43"/>
      <c r="UL35" s="43"/>
      <c r="UM35" s="43"/>
      <c r="UN35" s="43"/>
      <c r="UO35" s="43"/>
      <c r="UP35" s="43"/>
      <c r="UQ35" s="43"/>
      <c r="UR35" s="43"/>
      <c r="US35" s="43"/>
      <c r="UT35" s="43"/>
      <c r="UU35" s="43"/>
      <c r="UV35" s="43"/>
      <c r="UW35" s="43"/>
      <c r="UX35" s="43"/>
      <c r="UY35" s="43"/>
      <c r="UZ35" s="43"/>
      <c r="VA35" s="43"/>
      <c r="VB35" s="43"/>
      <c r="VC35" s="43"/>
      <c r="VD35" s="43"/>
      <c r="VE35" s="43"/>
      <c r="VF35" s="43"/>
      <c r="VG35" s="43"/>
      <c r="VH35" s="43"/>
      <c r="VI35" s="43"/>
      <c r="VJ35" s="43"/>
      <c r="VK35" s="43"/>
      <c r="VL35" s="43"/>
      <c r="VM35" s="43"/>
      <c r="VN35" s="43"/>
      <c r="VO35" s="43"/>
      <c r="VP35" s="43"/>
      <c r="VQ35" s="43"/>
      <c r="VR35" s="43"/>
      <c r="VS35" s="43"/>
      <c r="VT35" s="43"/>
      <c r="VU35" s="43"/>
      <c r="VV35" s="43"/>
      <c r="VW35" s="43"/>
      <c r="VX35" s="43"/>
      <c r="VY35" s="43"/>
      <c r="VZ35" s="43"/>
      <c r="WA35" s="43"/>
      <c r="WB35" s="43"/>
      <c r="WC35" s="43"/>
      <c r="WD35" s="43"/>
      <c r="WE35" s="43"/>
      <c r="WF35" s="43"/>
      <c r="WG35" s="43"/>
      <c r="WH35" s="43"/>
      <c r="WI35" s="43"/>
      <c r="WJ35" s="43"/>
      <c r="WK35" s="43"/>
      <c r="WL35" s="43"/>
      <c r="WM35" s="43"/>
      <c r="WN35" s="43"/>
      <c r="WO35" s="43"/>
      <c r="WP35" s="43"/>
      <c r="WQ35" s="43"/>
      <c r="WR35" s="43"/>
      <c r="WS35" s="43"/>
      <c r="WT35" s="43"/>
      <c r="WU35" s="43"/>
      <c r="WV35" s="43"/>
      <c r="WW35" s="43"/>
      <c r="WX35" s="43"/>
      <c r="WY35" s="43"/>
      <c r="WZ35" s="43"/>
      <c r="XA35" s="43"/>
      <c r="XB35" s="43"/>
      <c r="XC35" s="43"/>
      <c r="XD35" s="43"/>
      <c r="XE35" s="43"/>
      <c r="XF35" s="43"/>
      <c r="XG35" s="43"/>
      <c r="XH35" s="43"/>
      <c r="XI35" s="43"/>
      <c r="XJ35" s="43"/>
      <c r="XK35" s="43"/>
      <c r="XL35" s="43"/>
      <c r="XM35" s="43"/>
      <c r="XN35" s="43"/>
      <c r="XO35" s="43"/>
      <c r="XP35" s="43"/>
      <c r="XQ35" s="43"/>
      <c r="XR35" s="43"/>
      <c r="XS35" s="43"/>
      <c r="XT35" s="43"/>
      <c r="XU35" s="43"/>
      <c r="XV35" s="43"/>
      <c r="XW35" s="43"/>
      <c r="XX35" s="43"/>
      <c r="XY35" s="43"/>
      <c r="XZ35" s="43"/>
      <c r="YA35" s="43"/>
      <c r="YB35" s="43"/>
      <c r="YC35" s="43"/>
      <c r="YD35" s="43"/>
      <c r="YE35" s="43"/>
      <c r="YF35" s="43"/>
      <c r="YG35" s="43"/>
      <c r="YH35" s="43"/>
      <c r="YI35" s="43"/>
      <c r="YJ35" s="43"/>
      <c r="YK35" s="43"/>
      <c r="YL35" s="43"/>
      <c r="YM35" s="43"/>
      <c r="YN35" s="43"/>
      <c r="YO35" s="43"/>
      <c r="YP35" s="43"/>
      <c r="YQ35" s="43"/>
      <c r="YR35" s="43"/>
      <c r="YS35" s="43"/>
      <c r="YT35" s="43"/>
      <c r="YU35" s="43"/>
      <c r="YV35" s="43"/>
      <c r="YW35" s="43"/>
      <c r="YX35" s="43"/>
      <c r="YY35" s="43"/>
      <c r="YZ35" s="43"/>
      <c r="ZA35" s="43"/>
      <c r="ZB35" s="43"/>
      <c r="ZC35" s="43"/>
      <c r="ZD35" s="43"/>
      <c r="ZE35" s="43"/>
      <c r="ZF35" s="43"/>
      <c r="ZG35" s="43"/>
      <c r="ZH35" s="43"/>
      <c r="ZI35" s="43"/>
      <c r="ZJ35" s="43"/>
      <c r="ZK35" s="43"/>
      <c r="ZL35" s="43"/>
      <c r="ZM35" s="43"/>
      <c r="ZN35" s="43"/>
      <c r="ZO35" s="43"/>
      <c r="ZP35" s="43"/>
      <c r="ZQ35" s="43"/>
      <c r="ZR35" s="43"/>
      <c r="ZS35" s="43"/>
      <c r="ZT35" s="43"/>
      <c r="ZU35" s="43"/>
      <c r="ZV35" s="43"/>
      <c r="ZW35" s="43"/>
      <c r="ZX35" s="43"/>
      <c r="ZY35" s="43"/>
      <c r="ZZ35" s="43"/>
      <c r="AAA35" s="43"/>
      <c r="AAB35" s="43"/>
      <c r="AAC35" s="43"/>
      <c r="AAD35" s="43"/>
      <c r="AAE35" s="43"/>
      <c r="AAF35" s="43"/>
      <c r="AAG35" s="43"/>
      <c r="AAH35" s="43"/>
      <c r="AAI35" s="43"/>
      <c r="AAJ35" s="43"/>
      <c r="AAK35" s="43"/>
      <c r="AAL35" s="43"/>
      <c r="AAM35" s="43"/>
      <c r="AAN35" s="43"/>
      <c r="AAO35" s="43"/>
      <c r="AAP35" s="43"/>
      <c r="AAQ35" s="43"/>
      <c r="AAR35" s="43"/>
      <c r="AAS35" s="43"/>
      <c r="AAT35" s="43"/>
      <c r="AAU35" s="43"/>
      <c r="AAV35" s="43"/>
      <c r="AAW35" s="43"/>
      <c r="AAX35" s="43"/>
      <c r="AAY35" s="43"/>
      <c r="AAZ35" s="43"/>
      <c r="ABA35" s="43"/>
      <c r="ABB35" s="43"/>
      <c r="ABC35" s="43"/>
      <c r="ABD35" s="43"/>
      <c r="ABE35" s="43"/>
      <c r="ABF35" s="43"/>
      <c r="ABG35" s="43"/>
      <c r="ABH35" s="43"/>
      <c r="ABI35" s="43"/>
      <c r="ABJ35" s="43"/>
      <c r="ABK35" s="43"/>
      <c r="ABL35" s="43"/>
      <c r="ABM35" s="43"/>
      <c r="ABN35" s="43"/>
      <c r="ABO35" s="43"/>
      <c r="ABP35" s="43"/>
      <c r="ABQ35" s="43"/>
      <c r="ABR35" s="43"/>
      <c r="ABS35" s="43"/>
      <c r="ABT35" s="43"/>
      <c r="ABU35" s="43"/>
      <c r="ABV35" s="43"/>
      <c r="ABW35" s="43"/>
      <c r="ABX35" s="43"/>
      <c r="ABY35" s="43"/>
      <c r="ABZ35" s="43"/>
      <c r="ACA35" s="43"/>
      <c r="ACB35" s="43"/>
      <c r="ACC35" s="43"/>
      <c r="ACD35" s="43"/>
      <c r="ACE35" s="43"/>
      <c r="ACF35" s="43"/>
      <c r="ACG35" s="43"/>
      <c r="ACH35" s="43"/>
      <c r="ACI35" s="43"/>
      <c r="ACJ35" s="43"/>
      <c r="ACK35" s="43"/>
      <c r="ACL35" s="43"/>
      <c r="ACM35" s="43"/>
      <c r="ACN35" s="43"/>
      <c r="ACO35" s="43"/>
      <c r="ACP35" s="43"/>
      <c r="ACQ35" s="43"/>
      <c r="ACR35" s="43"/>
      <c r="ACS35" s="43"/>
      <c r="ACT35" s="43"/>
      <c r="ACU35" s="43"/>
      <c r="ACV35" s="43"/>
      <c r="ACW35" s="43"/>
      <c r="ACX35" s="43"/>
      <c r="ACY35" s="43"/>
      <c r="ACZ35" s="43"/>
      <c r="ADA35" s="43"/>
      <c r="ADB35" s="43"/>
      <c r="ADC35" s="43"/>
      <c r="ADD35" s="43"/>
      <c r="ADE35" s="43"/>
      <c r="ADF35" s="43"/>
      <c r="ADG35" s="43"/>
      <c r="ADH35" s="43"/>
      <c r="ADI35" s="43"/>
      <c r="ADJ35" s="43"/>
      <c r="ADK35" s="43"/>
      <c r="ADL35" s="43"/>
      <c r="ADM35" s="43"/>
      <c r="ADN35" s="43"/>
      <c r="ADO35" s="43"/>
      <c r="ADP35" s="43"/>
      <c r="ADQ35" s="43"/>
      <c r="ADR35" s="43"/>
      <c r="ADS35" s="43"/>
      <c r="ADT35" s="43"/>
      <c r="ADU35" s="43"/>
      <c r="ADV35" s="43"/>
      <c r="ADW35" s="43"/>
      <c r="ADX35" s="43"/>
      <c r="ADY35" s="43"/>
      <c r="ADZ35" s="43"/>
      <c r="AEA35" s="43"/>
      <c r="AEB35" s="43"/>
      <c r="AEC35" s="43"/>
      <c r="AED35" s="43"/>
      <c r="AEE35" s="43"/>
      <c r="AEF35" s="43"/>
      <c r="AEG35" s="43"/>
      <c r="AEH35" s="43"/>
      <c r="AEI35" s="43"/>
      <c r="AEJ35" s="43"/>
      <c r="AEK35" s="43"/>
      <c r="AEL35" s="43"/>
      <c r="AEM35" s="43"/>
      <c r="AEN35" s="43"/>
      <c r="AEO35" s="43"/>
      <c r="AEP35" s="43"/>
      <c r="AEQ35" s="43"/>
      <c r="AER35" s="43"/>
      <c r="AES35" s="43"/>
      <c r="AET35" s="43"/>
      <c r="AEU35" s="43"/>
      <c r="AEV35" s="43"/>
      <c r="AEW35" s="43"/>
      <c r="AEX35" s="43"/>
      <c r="AEY35" s="43"/>
      <c r="AEZ35" s="43"/>
      <c r="AFA35" s="43"/>
      <c r="AFB35" s="43"/>
      <c r="AFC35" s="43"/>
      <c r="AFD35" s="43"/>
      <c r="AFE35" s="43"/>
      <c r="AFF35" s="43"/>
      <c r="AFG35" s="43"/>
      <c r="AFH35" s="43"/>
      <c r="AFI35" s="43"/>
      <c r="AFJ35" s="43"/>
      <c r="AFK35" s="43"/>
      <c r="AFL35" s="43"/>
      <c r="AFM35" s="43"/>
      <c r="AFN35" s="43"/>
      <c r="AFO35" s="43"/>
      <c r="AFP35" s="43"/>
      <c r="AFQ35" s="43"/>
      <c r="AFR35" s="43"/>
      <c r="AFS35" s="43"/>
      <c r="AFT35" s="43"/>
      <c r="AFU35" s="43"/>
      <c r="AFV35" s="43"/>
      <c r="AFW35" s="43"/>
      <c r="AFX35" s="43"/>
      <c r="AFY35" s="43"/>
      <c r="AFZ35" s="43"/>
      <c r="AGA35" s="43"/>
      <c r="AGB35" s="43"/>
      <c r="AGC35" s="43"/>
      <c r="AGD35" s="43"/>
      <c r="AGE35" s="43"/>
      <c r="AGF35" s="43"/>
      <c r="AGG35" s="43"/>
      <c r="AGH35" s="43"/>
      <c r="AGI35" s="43"/>
      <c r="AGJ35" s="43"/>
      <c r="AGK35" s="43"/>
      <c r="AGL35" s="43"/>
      <c r="AGM35" s="43"/>
      <c r="AGN35" s="43"/>
      <c r="AGO35" s="43"/>
      <c r="AGP35" s="43"/>
      <c r="AGQ35" s="43"/>
      <c r="AGR35" s="43"/>
      <c r="AGS35" s="43"/>
      <c r="AGT35" s="43"/>
      <c r="AGU35" s="43"/>
      <c r="AGV35" s="43"/>
      <c r="AGW35" s="43"/>
      <c r="AGX35" s="43"/>
      <c r="AGY35" s="43"/>
      <c r="AGZ35" s="43"/>
      <c r="AHA35" s="43"/>
      <c r="AHB35" s="43"/>
      <c r="AHC35" s="43"/>
      <c r="AHD35" s="43"/>
      <c r="AHE35" s="43"/>
      <c r="AHF35" s="43"/>
      <c r="AHG35" s="43"/>
      <c r="AHH35" s="43"/>
      <c r="AHI35" s="43"/>
      <c r="AHJ35" s="43"/>
      <c r="AHK35" s="43"/>
      <c r="AHL35" s="43"/>
      <c r="AHM35" s="43"/>
      <c r="AHN35" s="43"/>
      <c r="AHO35" s="43"/>
      <c r="AHP35" s="43"/>
      <c r="AHQ35" s="43"/>
      <c r="AHR35" s="43"/>
      <c r="AHS35" s="43"/>
      <c r="AHT35" s="43"/>
      <c r="AHU35" s="43"/>
      <c r="AHV35" s="43"/>
      <c r="AHW35" s="43"/>
      <c r="AHX35" s="43"/>
      <c r="AHY35" s="43"/>
      <c r="AHZ35" s="43"/>
      <c r="AIA35" s="43"/>
      <c r="AIB35" s="43"/>
      <c r="AIC35" s="43"/>
      <c r="AID35" s="43"/>
      <c r="AIE35" s="43"/>
      <c r="AIF35" s="43"/>
      <c r="AIG35" s="43"/>
      <c r="AIH35" s="43"/>
      <c r="AII35" s="43"/>
      <c r="AIJ35" s="43"/>
      <c r="AIK35" s="43"/>
      <c r="AIL35" s="43"/>
      <c r="AIM35" s="43"/>
      <c r="AIN35" s="43"/>
      <c r="AIO35" s="43"/>
      <c r="AIP35" s="43"/>
      <c r="AIQ35" s="43"/>
      <c r="AIR35" s="43"/>
      <c r="AIS35" s="43"/>
      <c r="AIT35" s="43"/>
      <c r="AIU35" s="43"/>
      <c r="AIV35" s="43"/>
      <c r="AIW35" s="43"/>
      <c r="AIX35" s="43"/>
      <c r="AIY35" s="43"/>
      <c r="AIZ35" s="43"/>
      <c r="AJA35" s="43"/>
      <c r="AJB35" s="43"/>
      <c r="AJC35" s="43"/>
      <c r="AJD35" s="43"/>
      <c r="AJE35" s="43"/>
      <c r="AJF35" s="43"/>
      <c r="AJG35" s="43"/>
      <c r="AJH35" s="43"/>
      <c r="AJI35" s="43"/>
      <c r="AJJ35" s="43"/>
      <c r="AJK35" s="43"/>
      <c r="AJL35" s="43"/>
      <c r="AJM35" s="43"/>
      <c r="AJN35" s="43"/>
      <c r="AJO35" s="43"/>
      <c r="AJP35" s="43"/>
      <c r="AJQ35" s="43"/>
      <c r="AJR35" s="43"/>
      <c r="AJS35" s="43"/>
      <c r="AJT35" s="43"/>
      <c r="AJU35" s="43"/>
      <c r="AJV35" s="43"/>
      <c r="AJW35" s="43"/>
      <c r="AJX35" s="43"/>
      <c r="AJY35" s="43"/>
      <c r="AJZ35" s="43"/>
      <c r="AKA35" s="43"/>
      <c r="AKB35" s="43"/>
      <c r="AKC35" s="43"/>
      <c r="AKD35" s="43"/>
      <c r="AKE35" s="43"/>
      <c r="AKF35" s="43"/>
      <c r="AKG35" s="43"/>
      <c r="AKH35" s="43"/>
      <c r="AKI35" s="43"/>
      <c r="AKJ35" s="43"/>
      <c r="AKK35" s="43"/>
      <c r="AKL35" s="43"/>
      <c r="AKM35" s="43"/>
      <c r="AKN35" s="43"/>
      <c r="AKO35" s="43"/>
      <c r="AKP35" s="43"/>
      <c r="AKQ35" s="43"/>
      <c r="AKR35" s="43"/>
      <c r="AKS35" s="43"/>
      <c r="AKT35" s="43"/>
      <c r="AKU35" s="43"/>
      <c r="AKV35" s="43"/>
      <c r="AKW35" s="43"/>
      <c r="AKX35" s="43"/>
      <c r="AKY35" s="43"/>
      <c r="AKZ35" s="43"/>
      <c r="ALA35" s="43"/>
      <c r="ALB35" s="43"/>
      <c r="ALC35" s="43"/>
      <c r="ALD35" s="43"/>
      <c r="ALE35" s="43"/>
      <c r="ALF35" s="43"/>
      <c r="ALG35" s="43"/>
      <c r="ALH35" s="43"/>
      <c r="ALI35" s="43"/>
      <c r="ALJ35" s="43"/>
      <c r="ALK35" s="43"/>
      <c r="ALL35" s="43"/>
      <c r="ALM35" s="43"/>
      <c r="ALN35" s="43"/>
      <c r="ALO35" s="43"/>
      <c r="ALP35" s="43"/>
      <c r="ALQ35" s="43"/>
      <c r="ALR35" s="43"/>
      <c r="ALS35" s="43"/>
      <c r="ALT35" s="43"/>
      <c r="ALU35" s="43"/>
      <c r="ALV35" s="43"/>
      <c r="ALW35" s="43"/>
      <c r="ALX35" s="43"/>
      <c r="ALY35" s="43"/>
      <c r="ALZ35" s="43"/>
      <c r="AMA35" s="43"/>
      <c r="AMB35" s="43"/>
      <c r="AMC35" s="43"/>
      <c r="AMD35" s="43"/>
      <c r="AME35" s="43"/>
      <c r="AMF35" s="43"/>
      <c r="AMG35" s="43"/>
      <c r="AMH35" s="43"/>
      <c r="AMI35" s="43"/>
      <c r="AMJ35" s="43"/>
      <c r="AMK35" s="43"/>
      <c r="AML35" s="43"/>
      <c r="AMM35" s="43"/>
      <c r="AMN35" s="43"/>
      <c r="AMO35" s="43"/>
      <c r="AMP35" s="43"/>
      <c r="AMQ35" s="43"/>
      <c r="AMR35" s="43"/>
      <c r="AMS35" s="43"/>
      <c r="AMT35" s="43"/>
      <c r="AMU35" s="43"/>
      <c r="AMV35" s="43"/>
      <c r="AMW35" s="43"/>
      <c r="AMX35" s="43"/>
      <c r="AMY35" s="43"/>
      <c r="AMZ35" s="43"/>
      <c r="ANA35" s="43"/>
      <c r="ANB35" s="43"/>
      <c r="ANC35" s="43"/>
      <c r="AND35" s="43"/>
      <c r="ANE35" s="43"/>
      <c r="ANF35" s="43"/>
      <c r="ANG35" s="43"/>
      <c r="ANH35" s="43"/>
      <c r="ANI35" s="43"/>
      <c r="ANJ35" s="43"/>
      <c r="ANK35" s="43"/>
      <c r="ANL35" s="43"/>
      <c r="ANM35" s="43"/>
      <c r="ANN35" s="43"/>
      <c r="ANO35" s="43"/>
      <c r="ANP35" s="43"/>
      <c r="ANQ35" s="43"/>
      <c r="ANR35" s="43"/>
      <c r="ANS35" s="43"/>
      <c r="ANT35" s="43"/>
      <c r="ANU35" s="43"/>
      <c r="ANV35" s="43"/>
      <c r="ANW35" s="43"/>
      <c r="ANX35" s="43"/>
      <c r="ANY35" s="43"/>
      <c r="ANZ35" s="43"/>
      <c r="AOA35" s="43"/>
      <c r="AOB35" s="43"/>
      <c r="AOC35" s="43"/>
      <c r="AOD35" s="43"/>
      <c r="AOE35" s="43"/>
      <c r="AOF35" s="43"/>
      <c r="AOG35" s="43"/>
      <c r="AOH35" s="43"/>
      <c r="AOI35" s="43"/>
      <c r="AOJ35" s="43"/>
      <c r="AOK35" s="43"/>
      <c r="AOL35" s="43"/>
      <c r="AOM35" s="43"/>
      <c r="AON35" s="43"/>
      <c r="AOO35" s="43"/>
      <c r="AOP35" s="43"/>
      <c r="AOQ35" s="43"/>
      <c r="AOR35" s="43"/>
      <c r="AOS35" s="43"/>
      <c r="AOT35" s="43"/>
      <c r="AOU35" s="43"/>
      <c r="AOV35" s="43"/>
      <c r="AOW35" s="43"/>
      <c r="AOX35" s="43"/>
      <c r="AOY35" s="43"/>
      <c r="AOZ35" s="43"/>
      <c r="APA35" s="43"/>
      <c r="APB35" s="43"/>
      <c r="APC35" s="43"/>
      <c r="APD35" s="43"/>
      <c r="APE35" s="43"/>
      <c r="APF35" s="43"/>
      <c r="APG35" s="43"/>
      <c r="APH35" s="43"/>
      <c r="API35" s="43"/>
      <c r="APJ35" s="43"/>
      <c r="APK35" s="43"/>
      <c r="APL35" s="43"/>
      <c r="APM35" s="43"/>
      <c r="APN35" s="43"/>
      <c r="APO35" s="43"/>
      <c r="APP35" s="43"/>
      <c r="APQ35" s="43"/>
      <c r="APR35" s="43"/>
      <c r="APS35" s="43"/>
      <c r="APT35" s="43"/>
      <c r="APU35" s="43"/>
      <c r="APV35" s="43"/>
      <c r="APW35" s="43"/>
      <c r="APX35" s="43"/>
      <c r="APY35" s="43"/>
      <c r="APZ35" s="43"/>
      <c r="AQA35" s="43"/>
      <c r="AQB35" s="43"/>
      <c r="AQC35" s="43"/>
      <c r="AQD35" s="43"/>
      <c r="AQE35" s="43"/>
      <c r="AQF35" s="43"/>
      <c r="AQG35" s="43"/>
      <c r="AQH35" s="43"/>
      <c r="AQI35" s="43"/>
      <c r="AQJ35" s="43"/>
      <c r="AQK35" s="43"/>
      <c r="AQL35" s="43"/>
      <c r="AQM35" s="43"/>
      <c r="AQN35" s="43"/>
      <c r="AQO35" s="43"/>
      <c r="AQP35" s="43"/>
      <c r="AQQ35" s="43"/>
      <c r="AQR35" s="43"/>
      <c r="AQS35" s="43"/>
      <c r="AQT35" s="43"/>
      <c r="AQU35" s="43"/>
      <c r="AQV35" s="43"/>
      <c r="AQW35" s="43"/>
      <c r="AQX35" s="43"/>
      <c r="AQY35" s="43"/>
      <c r="AQZ35" s="43"/>
      <c r="ARA35" s="43"/>
      <c r="ARB35" s="43"/>
      <c r="ARC35" s="43"/>
      <c r="ARD35" s="43"/>
      <c r="ARE35" s="43"/>
      <c r="ARF35" s="43"/>
      <c r="ARG35" s="43"/>
      <c r="ARH35" s="43"/>
      <c r="ARI35" s="43"/>
      <c r="ARJ35" s="43"/>
      <c r="ARK35" s="43"/>
      <c r="ARL35" s="43"/>
      <c r="ARM35" s="43"/>
      <c r="ARN35" s="43"/>
      <c r="ARO35" s="43"/>
      <c r="ARP35" s="43"/>
      <c r="ARQ35" s="43"/>
      <c r="ARR35" s="43"/>
      <c r="ARS35" s="43"/>
      <c r="ART35" s="43"/>
      <c r="ARU35" s="43"/>
      <c r="ARV35" s="43"/>
      <c r="ARW35" s="43"/>
      <c r="ARX35" s="43"/>
      <c r="ARY35" s="43"/>
      <c r="ARZ35" s="43"/>
      <c r="ASA35" s="43"/>
      <c r="ASB35" s="43"/>
      <c r="ASC35" s="43"/>
      <c r="ASD35" s="43"/>
      <c r="ASE35" s="43"/>
      <c r="ASF35" s="43"/>
      <c r="ASG35" s="43"/>
      <c r="ASH35" s="43"/>
      <c r="ASI35" s="43"/>
      <c r="ASJ35" s="43"/>
      <c r="ASK35" s="43"/>
      <c r="ASL35" s="43"/>
      <c r="ASM35" s="43"/>
      <c r="ASN35" s="43"/>
      <c r="ASO35" s="43"/>
      <c r="ASP35" s="43"/>
      <c r="ASQ35" s="43"/>
      <c r="ASR35" s="43"/>
      <c r="ASS35" s="43"/>
      <c r="AST35" s="43"/>
      <c r="ASU35" s="43"/>
      <c r="ASV35" s="43"/>
      <c r="ASW35" s="43"/>
      <c r="ASX35" s="43"/>
      <c r="ASY35" s="43"/>
      <c r="ASZ35" s="43"/>
      <c r="ATA35" s="43"/>
      <c r="ATB35" s="43"/>
      <c r="ATC35" s="43"/>
      <c r="ATD35" s="43"/>
      <c r="ATE35" s="43"/>
      <c r="ATF35" s="43"/>
      <c r="ATG35" s="43"/>
      <c r="ATH35" s="43"/>
      <c r="ATI35" s="43"/>
      <c r="ATJ35" s="43"/>
      <c r="ATK35" s="43"/>
      <c r="ATL35" s="43"/>
      <c r="ATM35" s="43"/>
      <c r="ATN35" s="43"/>
      <c r="ATO35" s="43"/>
      <c r="ATP35" s="43"/>
      <c r="ATQ35" s="43"/>
      <c r="ATR35" s="43"/>
      <c r="ATS35" s="43"/>
      <c r="ATT35" s="43"/>
      <c r="ATU35" s="43"/>
      <c r="ATV35" s="43"/>
      <c r="ATW35" s="43"/>
      <c r="ATX35" s="43"/>
      <c r="ATY35" s="43"/>
      <c r="ATZ35" s="43"/>
      <c r="AUA35" s="43"/>
      <c r="AUB35" s="43"/>
      <c r="AUC35" s="43"/>
      <c r="AUD35" s="43"/>
      <c r="AUE35" s="43"/>
      <c r="AUF35" s="43"/>
      <c r="AUG35" s="43"/>
      <c r="AUH35" s="43"/>
      <c r="AUI35" s="43"/>
      <c r="AUJ35" s="43"/>
      <c r="AUK35" s="43"/>
      <c r="AUL35" s="43"/>
      <c r="AUM35" s="43"/>
      <c r="AUN35" s="43"/>
      <c r="AUO35" s="43"/>
      <c r="AUP35" s="43"/>
      <c r="AUQ35" s="43"/>
      <c r="AUR35" s="43"/>
      <c r="AUS35" s="43"/>
      <c r="AUT35" s="43"/>
      <c r="AUU35" s="43"/>
      <c r="AUV35" s="43"/>
      <c r="AUW35" s="43"/>
      <c r="AUX35" s="43"/>
      <c r="AUY35" s="43"/>
      <c r="AUZ35" s="43"/>
      <c r="AVA35" s="43"/>
      <c r="AVB35" s="43"/>
      <c r="AVC35" s="43"/>
      <c r="AVD35" s="43"/>
      <c r="AVE35" s="43"/>
      <c r="AVF35" s="43"/>
      <c r="AVG35" s="43"/>
      <c r="AVH35" s="43"/>
      <c r="AVI35" s="43"/>
      <c r="AVJ35" s="43"/>
      <c r="AVK35" s="43"/>
      <c r="AVL35" s="43"/>
      <c r="AVM35" s="43"/>
      <c r="AVN35" s="43"/>
      <c r="AVO35" s="43"/>
      <c r="AVP35" s="43"/>
      <c r="AVQ35" s="43"/>
      <c r="AVR35" s="43"/>
      <c r="AVS35" s="43"/>
      <c r="AVT35" s="43"/>
      <c r="AVU35" s="43"/>
      <c r="AVV35" s="43"/>
      <c r="AVW35" s="43"/>
      <c r="AVX35" s="43"/>
      <c r="AVY35" s="43"/>
      <c r="AVZ35" s="43"/>
      <c r="AWA35" s="43"/>
      <c r="AWB35" s="43"/>
      <c r="AWC35" s="43"/>
      <c r="AWD35" s="43"/>
      <c r="AWE35" s="43"/>
      <c r="AWF35" s="43"/>
      <c r="AWG35" s="43"/>
      <c r="AWH35" s="43"/>
      <c r="AWI35" s="43"/>
      <c r="AWJ35" s="43"/>
      <c r="AWK35" s="43"/>
      <c r="AWL35" s="43"/>
      <c r="AWM35" s="43"/>
      <c r="AWN35" s="43"/>
      <c r="AWO35" s="43"/>
      <c r="AWP35" s="43"/>
      <c r="AWQ35" s="43"/>
      <c r="AWR35" s="43"/>
      <c r="AWS35" s="43"/>
      <c r="AWT35" s="43"/>
      <c r="AWU35" s="43"/>
      <c r="AWV35" s="43"/>
      <c r="AWW35" s="43"/>
      <c r="AWX35" s="43"/>
      <c r="AWY35" s="43"/>
      <c r="AWZ35" s="43"/>
      <c r="AXA35" s="43"/>
      <c r="AXB35" s="43"/>
      <c r="AXC35" s="43"/>
      <c r="AXD35" s="43"/>
      <c r="AXE35" s="43"/>
      <c r="AXF35" s="43"/>
      <c r="AXG35" s="43"/>
      <c r="AXH35" s="43"/>
      <c r="AXI35" s="43"/>
      <c r="AXJ35" s="43"/>
      <c r="AXK35" s="43"/>
      <c r="AXL35" s="43"/>
      <c r="AXM35" s="43"/>
      <c r="AXN35" s="43"/>
      <c r="AXO35" s="43"/>
      <c r="AXP35" s="43"/>
      <c r="AXQ35" s="43"/>
      <c r="AXR35" s="43"/>
      <c r="AXS35" s="43"/>
      <c r="AXT35" s="43"/>
      <c r="AXU35" s="43"/>
      <c r="AXV35" s="43"/>
      <c r="AXW35" s="43"/>
      <c r="AXX35" s="43"/>
      <c r="AXY35" s="43"/>
      <c r="AXZ35" s="43"/>
      <c r="AYA35" s="43"/>
      <c r="AYB35" s="43"/>
      <c r="AYC35" s="43"/>
      <c r="AYD35" s="43"/>
      <c r="AYE35" s="43"/>
      <c r="AYF35" s="43"/>
      <c r="AYG35" s="43"/>
      <c r="AYH35" s="43"/>
      <c r="AYI35" s="43"/>
      <c r="AYJ35" s="43"/>
      <c r="AYK35" s="43"/>
      <c r="AYL35" s="43"/>
      <c r="AYM35" s="43"/>
      <c r="AYN35" s="43"/>
      <c r="AYO35" s="43"/>
      <c r="AYP35" s="43"/>
      <c r="AYQ35" s="43"/>
      <c r="AYR35" s="43"/>
      <c r="AYS35" s="43"/>
      <c r="AYT35" s="43"/>
      <c r="AYU35" s="43"/>
      <c r="AYV35" s="43"/>
      <c r="AYW35" s="43"/>
      <c r="AYX35" s="43"/>
      <c r="AYY35" s="43"/>
      <c r="AYZ35" s="43"/>
      <c r="AZA35" s="43"/>
      <c r="AZB35" s="43"/>
      <c r="AZC35" s="43"/>
      <c r="AZD35" s="43"/>
      <c r="AZE35" s="43"/>
      <c r="AZF35" s="43"/>
      <c r="AZG35" s="43"/>
      <c r="AZH35" s="43"/>
      <c r="AZI35" s="43"/>
      <c r="AZJ35" s="43"/>
      <c r="AZK35" s="43"/>
      <c r="AZL35" s="43"/>
      <c r="AZM35" s="43"/>
      <c r="AZN35" s="43"/>
      <c r="AZO35" s="43"/>
      <c r="AZP35" s="43"/>
      <c r="AZQ35" s="43"/>
      <c r="AZR35" s="43"/>
      <c r="AZS35" s="43"/>
      <c r="AZT35" s="43"/>
      <c r="AZU35" s="43"/>
      <c r="AZV35" s="43"/>
      <c r="AZW35" s="43"/>
      <c r="AZX35" s="43"/>
      <c r="AZY35" s="43"/>
      <c r="AZZ35" s="43"/>
      <c r="BAA35" s="43"/>
      <c r="BAB35" s="43"/>
      <c r="BAC35" s="43"/>
      <c r="BAD35" s="43"/>
      <c r="BAE35" s="43"/>
      <c r="BAF35" s="43"/>
      <c r="BAG35" s="43"/>
      <c r="BAH35" s="43"/>
      <c r="BAI35" s="43"/>
      <c r="BAJ35" s="43"/>
      <c r="BAK35" s="43"/>
      <c r="BAL35" s="43"/>
      <c r="BAM35" s="43"/>
      <c r="BAN35" s="43"/>
      <c r="BAO35" s="43"/>
      <c r="BAP35" s="43"/>
      <c r="BAQ35" s="43"/>
      <c r="BAR35" s="43"/>
      <c r="BAS35" s="43"/>
      <c r="BAT35" s="43"/>
      <c r="BAU35" s="43"/>
      <c r="BAV35" s="43"/>
      <c r="BAW35" s="43"/>
      <c r="BAX35" s="43"/>
      <c r="BAY35" s="43"/>
      <c r="BAZ35" s="43"/>
      <c r="BBA35" s="43"/>
      <c r="BBB35" s="43"/>
      <c r="BBC35" s="43"/>
      <c r="BBD35" s="43"/>
      <c r="BBE35" s="43"/>
      <c r="BBF35" s="43"/>
      <c r="BBG35" s="43"/>
      <c r="BBH35" s="43"/>
      <c r="BBI35" s="43"/>
      <c r="BBJ35" s="43"/>
      <c r="BBK35" s="43"/>
      <c r="BBL35" s="43"/>
      <c r="BBM35" s="43"/>
      <c r="BBN35" s="43"/>
      <c r="BBO35" s="43"/>
      <c r="BBP35" s="43"/>
      <c r="BBQ35" s="43"/>
      <c r="BBR35" s="43"/>
      <c r="BBS35" s="43"/>
      <c r="BBT35" s="43"/>
      <c r="BBU35" s="43"/>
      <c r="BBV35" s="43"/>
      <c r="BBW35" s="43"/>
      <c r="BBX35" s="43"/>
      <c r="BBY35" s="43"/>
      <c r="BBZ35" s="43"/>
      <c r="BCA35" s="43"/>
      <c r="BCB35" s="43"/>
      <c r="BCC35" s="43"/>
      <c r="BCD35" s="43"/>
      <c r="BCE35" s="43"/>
      <c r="BCF35" s="43"/>
      <c r="BCG35" s="43"/>
      <c r="BCH35" s="43"/>
      <c r="BCI35" s="43"/>
      <c r="BCJ35" s="43"/>
      <c r="BCK35" s="43"/>
      <c r="BCL35" s="43"/>
      <c r="BCM35" s="43"/>
      <c r="BCN35" s="43"/>
      <c r="BCO35" s="43"/>
      <c r="BCP35" s="43"/>
      <c r="BCQ35" s="43"/>
      <c r="BCR35" s="43"/>
      <c r="BCS35" s="43"/>
      <c r="BCT35" s="43"/>
      <c r="BCU35" s="43"/>
      <c r="BCV35" s="43"/>
      <c r="BCW35" s="43"/>
      <c r="BCX35" s="43"/>
      <c r="BCY35" s="43"/>
      <c r="BCZ35" s="43"/>
      <c r="BDA35" s="43"/>
      <c r="BDB35" s="43"/>
      <c r="BDC35" s="43"/>
      <c r="BDD35" s="43"/>
      <c r="BDE35" s="43"/>
      <c r="BDF35" s="43"/>
      <c r="BDG35" s="43"/>
      <c r="BDH35" s="43"/>
      <c r="BDI35" s="43"/>
      <c r="BDJ35" s="43"/>
      <c r="BDK35" s="43"/>
      <c r="BDL35" s="43"/>
      <c r="BDM35" s="43"/>
      <c r="BDN35" s="43"/>
      <c r="BDO35" s="43"/>
      <c r="BDP35" s="43"/>
      <c r="BDQ35" s="43"/>
      <c r="BDR35" s="43"/>
      <c r="BDS35" s="43"/>
      <c r="BDT35" s="43"/>
      <c r="BDU35" s="43"/>
      <c r="BDV35" s="43"/>
      <c r="BDW35" s="43"/>
      <c r="BDX35" s="43"/>
      <c r="BDY35" s="43"/>
      <c r="BDZ35" s="43"/>
      <c r="BEA35" s="43"/>
      <c r="BEB35" s="43"/>
      <c r="BEC35" s="43"/>
      <c r="BED35" s="43"/>
      <c r="BEE35" s="43"/>
      <c r="BEF35" s="43"/>
      <c r="BEG35" s="43"/>
      <c r="BEH35" s="43"/>
      <c r="BEI35" s="43"/>
      <c r="BEJ35" s="43"/>
      <c r="BEK35" s="43"/>
      <c r="BEL35" s="43"/>
      <c r="BEM35" s="43"/>
      <c r="BEN35" s="43"/>
      <c r="BEO35" s="43"/>
      <c r="BEP35" s="43"/>
      <c r="BEQ35" s="43"/>
      <c r="BER35" s="43"/>
      <c r="BES35" s="43"/>
      <c r="BET35" s="43"/>
      <c r="BEU35" s="43"/>
      <c r="BEV35" s="43"/>
      <c r="BEW35" s="43"/>
      <c r="BEX35" s="43"/>
      <c r="BEY35" s="43"/>
      <c r="BEZ35" s="43"/>
      <c r="BFA35" s="43"/>
      <c r="BFB35" s="43"/>
      <c r="BFC35" s="43"/>
      <c r="BFD35" s="43"/>
      <c r="BFE35" s="43"/>
      <c r="BFF35" s="43"/>
      <c r="BFG35" s="43"/>
      <c r="BFH35" s="43"/>
      <c r="BFI35" s="43"/>
      <c r="BFJ35" s="43"/>
      <c r="BFK35" s="43"/>
      <c r="BFL35" s="43"/>
      <c r="BFM35" s="43"/>
      <c r="BFN35" s="43"/>
      <c r="BFO35" s="43"/>
      <c r="BFP35" s="43"/>
      <c r="BFQ35" s="43"/>
      <c r="BFR35" s="43"/>
      <c r="BFS35" s="43"/>
      <c r="BFT35" s="43"/>
      <c r="BFU35" s="43"/>
      <c r="BFV35" s="43"/>
      <c r="BFW35" s="43"/>
      <c r="BFX35" s="43"/>
      <c r="BFY35" s="43"/>
      <c r="BFZ35" s="43"/>
      <c r="BGA35" s="43"/>
      <c r="BGB35" s="43"/>
      <c r="BGC35" s="43"/>
      <c r="BGD35" s="43"/>
      <c r="BGE35" s="43"/>
      <c r="BGF35" s="43"/>
      <c r="BGG35" s="43"/>
      <c r="BGH35" s="43"/>
      <c r="BGI35" s="43"/>
      <c r="BGJ35" s="43"/>
      <c r="BGK35" s="43"/>
      <c r="BGL35" s="43"/>
      <c r="BGM35" s="43"/>
      <c r="BGN35" s="43"/>
      <c r="BGO35" s="43"/>
      <c r="BGP35" s="43"/>
      <c r="BGQ35" s="43"/>
      <c r="BGR35" s="43"/>
      <c r="BGS35" s="43"/>
      <c r="BGT35" s="43"/>
      <c r="BGU35" s="43"/>
      <c r="BGV35" s="43"/>
      <c r="BGW35" s="43"/>
      <c r="BGX35" s="43"/>
      <c r="BGY35" s="43"/>
      <c r="BGZ35" s="43"/>
      <c r="BHA35" s="43"/>
      <c r="BHB35" s="43"/>
      <c r="BHC35" s="43"/>
      <c r="BHD35" s="43"/>
      <c r="BHE35" s="43"/>
      <c r="BHF35" s="43"/>
      <c r="BHG35" s="43"/>
      <c r="BHH35" s="43"/>
      <c r="BHI35" s="43"/>
      <c r="BHJ35" s="43"/>
      <c r="BHK35" s="43"/>
      <c r="BHL35" s="43"/>
      <c r="BHM35" s="43"/>
      <c r="BHN35" s="43"/>
      <c r="BHO35" s="43"/>
      <c r="BHP35" s="43"/>
      <c r="BHQ35" s="43"/>
      <c r="BHR35" s="43"/>
      <c r="BHS35" s="43"/>
      <c r="BHT35" s="43"/>
      <c r="BHU35" s="43"/>
      <c r="BHV35" s="43"/>
      <c r="BHW35" s="43"/>
      <c r="BHX35" s="43"/>
      <c r="BHY35" s="43"/>
      <c r="BHZ35" s="43"/>
      <c r="BIA35" s="43"/>
      <c r="BIB35" s="43"/>
      <c r="BIC35" s="43"/>
      <c r="BID35" s="43"/>
      <c r="BIE35" s="43"/>
      <c r="BIF35" s="43"/>
      <c r="BIG35" s="43"/>
      <c r="BIH35" s="43"/>
      <c r="BII35" s="43"/>
      <c r="BIJ35" s="43"/>
      <c r="BIK35" s="43"/>
      <c r="BIL35" s="43"/>
      <c r="BIM35" s="43"/>
      <c r="BIN35" s="43"/>
      <c r="BIO35" s="43"/>
      <c r="BIP35" s="43"/>
      <c r="BIQ35" s="43"/>
      <c r="BIR35" s="43"/>
      <c r="BIS35" s="43"/>
      <c r="BIT35" s="43"/>
      <c r="BIU35" s="43"/>
      <c r="BIV35" s="43"/>
      <c r="BIW35" s="43"/>
      <c r="BIX35" s="43"/>
      <c r="BIY35" s="43"/>
      <c r="BIZ35" s="43"/>
      <c r="BJA35" s="43"/>
      <c r="BJB35" s="43"/>
      <c r="BJC35" s="43"/>
      <c r="BJD35" s="43"/>
      <c r="BJE35" s="43"/>
      <c r="BJF35" s="43"/>
      <c r="BJG35" s="43"/>
      <c r="BJH35" s="43"/>
      <c r="BJI35" s="43"/>
      <c r="BJJ35" s="43"/>
      <c r="BJK35" s="43"/>
      <c r="BJL35" s="43"/>
      <c r="BJM35" s="43"/>
      <c r="BJN35" s="43"/>
      <c r="BJO35" s="43"/>
      <c r="BJP35" s="43"/>
      <c r="BJQ35" s="43"/>
      <c r="BJR35" s="43"/>
      <c r="BJS35" s="43"/>
      <c r="BJT35" s="43"/>
      <c r="BJU35" s="43"/>
      <c r="BJV35" s="43"/>
      <c r="BJW35" s="43"/>
      <c r="BJX35" s="43"/>
      <c r="BJY35" s="43"/>
      <c r="BJZ35" s="43"/>
      <c r="BKA35" s="43"/>
      <c r="BKB35" s="43"/>
      <c r="BKC35" s="43"/>
      <c r="BKD35" s="43"/>
      <c r="BKE35" s="43"/>
      <c r="BKF35" s="43"/>
      <c r="BKG35" s="43"/>
      <c r="BKH35" s="43"/>
      <c r="BKI35" s="43"/>
      <c r="BKJ35" s="43"/>
      <c r="BKK35" s="43"/>
      <c r="BKL35" s="43"/>
      <c r="BKM35" s="43"/>
      <c r="BKN35" s="43"/>
      <c r="BKO35" s="43"/>
      <c r="BKP35" s="43"/>
      <c r="BKQ35" s="43"/>
      <c r="BKR35" s="43"/>
      <c r="BKS35" s="43"/>
      <c r="BKT35" s="43"/>
      <c r="BKU35" s="43"/>
      <c r="BKV35" s="43"/>
      <c r="BKW35" s="43"/>
      <c r="BKX35" s="43"/>
      <c r="BKY35" s="43"/>
      <c r="BKZ35" s="43"/>
      <c r="BLA35" s="43"/>
      <c r="BLB35" s="43"/>
      <c r="BLC35" s="43"/>
      <c r="BLD35" s="43"/>
      <c r="BLE35" s="43"/>
      <c r="BLF35" s="43"/>
      <c r="BLG35" s="43"/>
      <c r="BLH35" s="43"/>
      <c r="BLI35" s="43"/>
      <c r="BLJ35" s="43"/>
      <c r="BLK35" s="43"/>
      <c r="BLL35" s="43"/>
      <c r="BLM35" s="43"/>
      <c r="BLN35" s="43"/>
      <c r="BLO35" s="43"/>
      <c r="BLP35" s="43"/>
      <c r="BLQ35" s="43"/>
      <c r="BLR35" s="43"/>
      <c r="BLS35" s="43"/>
      <c r="BLT35" s="43"/>
      <c r="BLU35" s="43"/>
      <c r="BLV35" s="43"/>
      <c r="BLW35" s="43"/>
      <c r="BLX35" s="43"/>
      <c r="BLY35" s="43"/>
      <c r="BLZ35" s="43"/>
      <c r="BMA35" s="43"/>
      <c r="BMB35" s="43"/>
      <c r="BMC35" s="43"/>
      <c r="BMD35" s="43"/>
      <c r="BME35" s="43"/>
      <c r="BMF35" s="43"/>
      <c r="BMG35" s="43"/>
      <c r="BMH35" s="43"/>
      <c r="BMI35" s="43"/>
      <c r="BMJ35" s="43"/>
      <c r="BMK35" s="43"/>
      <c r="BML35" s="43"/>
      <c r="BMM35" s="43"/>
      <c r="BMN35" s="43"/>
      <c r="BMO35" s="43"/>
      <c r="BMP35" s="43"/>
      <c r="BMQ35" s="43"/>
      <c r="BMR35" s="43"/>
      <c r="BMS35" s="43"/>
      <c r="BMT35" s="43"/>
      <c r="BMU35" s="43"/>
      <c r="BMV35" s="43"/>
      <c r="BMW35" s="43"/>
      <c r="BMX35" s="43"/>
      <c r="BMY35" s="43"/>
      <c r="BMZ35" s="43"/>
      <c r="BNA35" s="43"/>
      <c r="BNB35" s="43"/>
      <c r="BNC35" s="43"/>
      <c r="BND35" s="43"/>
      <c r="BNE35" s="43"/>
      <c r="BNF35" s="43"/>
      <c r="BNG35" s="43"/>
      <c r="BNH35" s="43"/>
      <c r="BNI35" s="43"/>
      <c r="BNJ35" s="43"/>
      <c r="BNK35" s="43"/>
      <c r="BNL35" s="43"/>
      <c r="BNM35" s="43"/>
      <c r="BNN35" s="43"/>
      <c r="BNO35" s="43"/>
      <c r="BNP35" s="43"/>
      <c r="BNQ35" s="43"/>
      <c r="BNR35" s="43"/>
      <c r="BNS35" s="43"/>
      <c r="BNT35" s="43"/>
      <c r="BNU35" s="43"/>
      <c r="BNV35" s="43"/>
      <c r="BNW35" s="43"/>
      <c r="BNX35" s="43"/>
      <c r="BNY35" s="43"/>
      <c r="BNZ35" s="43"/>
      <c r="BOA35" s="43"/>
      <c r="BOB35" s="43"/>
      <c r="BOC35" s="43"/>
      <c r="BOD35" s="43"/>
      <c r="BOE35" s="43"/>
      <c r="BOF35" s="43"/>
      <c r="BOG35" s="43"/>
      <c r="BOH35" s="43"/>
      <c r="BOI35" s="43"/>
      <c r="BOJ35" s="43"/>
      <c r="BOK35" s="43"/>
      <c r="BOL35" s="43"/>
      <c r="BOM35" s="43"/>
      <c r="BON35" s="43"/>
      <c r="BOO35" s="43"/>
      <c r="BOP35" s="43"/>
      <c r="BOQ35" s="43"/>
      <c r="BOR35" s="43"/>
      <c r="BOS35" s="43"/>
      <c r="BOT35" s="43"/>
      <c r="BOU35" s="43"/>
      <c r="BOV35" s="43"/>
      <c r="BOW35" s="43"/>
      <c r="BOX35" s="43"/>
      <c r="BOY35" s="43"/>
      <c r="BOZ35" s="43"/>
      <c r="BPA35" s="43"/>
      <c r="BPB35" s="43"/>
      <c r="BPC35" s="43"/>
      <c r="BPD35" s="43"/>
      <c r="BPE35" s="43"/>
      <c r="BPF35" s="43"/>
      <c r="BPG35" s="43"/>
      <c r="BPH35" s="43"/>
      <c r="BPI35" s="43"/>
      <c r="BPJ35" s="43"/>
      <c r="BPK35" s="43"/>
      <c r="BPL35" s="43"/>
      <c r="BPM35" s="43"/>
      <c r="BPN35" s="43"/>
      <c r="BPO35" s="43"/>
      <c r="BPP35" s="43"/>
      <c r="BPQ35" s="43"/>
      <c r="BPR35" s="43"/>
      <c r="BPS35" s="43"/>
      <c r="BPT35" s="43"/>
      <c r="BPU35" s="43"/>
      <c r="BPV35" s="43"/>
      <c r="BPW35" s="43"/>
      <c r="BPX35" s="43"/>
      <c r="BPY35" s="43"/>
      <c r="BPZ35" s="43"/>
      <c r="BQA35" s="43"/>
      <c r="BQB35" s="43"/>
      <c r="BQC35" s="43"/>
      <c r="BQD35" s="43"/>
      <c r="BQE35" s="43"/>
      <c r="BQF35" s="43"/>
      <c r="BQG35" s="43"/>
      <c r="BQH35" s="43"/>
      <c r="BQI35" s="43"/>
      <c r="BQJ35" s="43"/>
      <c r="BQK35" s="43"/>
      <c r="BQL35" s="43"/>
      <c r="BQM35" s="43"/>
      <c r="BQN35" s="43"/>
      <c r="BQO35" s="43"/>
      <c r="BQP35" s="43"/>
      <c r="BQQ35" s="43"/>
      <c r="BQR35" s="43"/>
      <c r="BQS35" s="43"/>
      <c r="BQT35" s="43"/>
      <c r="BQU35" s="43"/>
      <c r="BQV35" s="43"/>
      <c r="BQW35" s="43"/>
      <c r="BQX35" s="43"/>
      <c r="BQY35" s="43"/>
      <c r="BQZ35" s="43"/>
      <c r="BRA35" s="43"/>
      <c r="BRB35" s="43"/>
      <c r="BRC35" s="43"/>
      <c r="BRD35" s="43"/>
      <c r="BRE35" s="43"/>
      <c r="BRF35" s="43"/>
      <c r="BRG35" s="43"/>
      <c r="BRH35" s="43"/>
      <c r="BRI35" s="43"/>
      <c r="BRJ35" s="43"/>
      <c r="BRK35" s="43"/>
      <c r="BRL35" s="43"/>
      <c r="BRM35" s="43"/>
      <c r="BRN35" s="43"/>
      <c r="BRO35" s="43"/>
      <c r="BRP35" s="43"/>
      <c r="BRQ35" s="43"/>
      <c r="BRR35" s="43"/>
      <c r="BRS35" s="43"/>
      <c r="BRT35" s="43"/>
      <c r="BRU35" s="43"/>
      <c r="BRV35" s="43"/>
      <c r="BRW35" s="43"/>
      <c r="BRX35" s="43"/>
      <c r="BRY35" s="43"/>
      <c r="BRZ35" s="43"/>
      <c r="BSA35" s="43"/>
      <c r="BSB35" s="43"/>
      <c r="BSC35" s="43"/>
      <c r="BSD35" s="43"/>
      <c r="BSE35" s="43"/>
      <c r="BSF35" s="43"/>
      <c r="BSG35" s="43"/>
      <c r="BSH35" s="43"/>
      <c r="BSI35" s="43"/>
      <c r="BSJ35" s="43"/>
      <c r="BSK35" s="43"/>
      <c r="BSL35" s="43"/>
      <c r="BSM35" s="43"/>
      <c r="BSN35" s="43"/>
      <c r="BSO35" s="43"/>
      <c r="BSP35" s="43"/>
      <c r="BSQ35" s="43"/>
      <c r="BSR35" s="43"/>
      <c r="BSS35" s="43"/>
      <c r="BST35" s="43"/>
      <c r="BSU35" s="43"/>
      <c r="BSV35" s="43"/>
      <c r="BSW35" s="43"/>
      <c r="BSX35" s="43"/>
      <c r="BSY35" s="43"/>
      <c r="BSZ35" s="43"/>
      <c r="BTA35" s="43"/>
      <c r="BTB35" s="43"/>
      <c r="BTC35" s="43"/>
      <c r="BTD35" s="43"/>
      <c r="BTE35" s="43"/>
      <c r="BTF35" s="43"/>
      <c r="BTG35" s="43"/>
      <c r="BTH35" s="43"/>
      <c r="BTI35" s="43"/>
      <c r="BTJ35" s="43"/>
      <c r="BTK35" s="43"/>
      <c r="BTL35" s="43"/>
      <c r="BTM35" s="43"/>
      <c r="BTN35" s="43"/>
      <c r="BTO35" s="43"/>
      <c r="BTP35" s="43"/>
      <c r="BTQ35" s="43"/>
      <c r="BTR35" s="43"/>
      <c r="BTS35" s="43"/>
      <c r="BTT35" s="43"/>
      <c r="BTU35" s="43"/>
      <c r="BTV35" s="43"/>
      <c r="BTW35" s="43"/>
      <c r="BTX35" s="43"/>
      <c r="BTY35" s="43"/>
      <c r="BTZ35" s="43"/>
      <c r="BUA35" s="43"/>
      <c r="BUB35" s="43"/>
      <c r="BUC35" s="43"/>
      <c r="BUD35" s="43"/>
      <c r="BUE35" s="43"/>
      <c r="BUF35" s="43"/>
      <c r="BUG35" s="43"/>
      <c r="BUH35" s="43"/>
      <c r="BUI35" s="43"/>
      <c r="BUJ35" s="43"/>
      <c r="BUK35" s="43"/>
      <c r="BUL35" s="43"/>
      <c r="BUM35" s="43"/>
      <c r="BUN35" s="43"/>
      <c r="BUO35" s="43"/>
      <c r="BUP35" s="43"/>
      <c r="BUQ35" s="43"/>
      <c r="BUR35" s="43"/>
      <c r="BUS35" s="43"/>
      <c r="BUT35" s="43"/>
      <c r="BUU35" s="43"/>
      <c r="BUV35" s="43"/>
      <c r="BUW35" s="43"/>
      <c r="BUX35" s="43"/>
      <c r="BUY35" s="43"/>
      <c r="BUZ35" s="43"/>
      <c r="BVA35" s="43"/>
      <c r="BVB35" s="43"/>
      <c r="BVC35" s="43"/>
      <c r="BVD35" s="43"/>
      <c r="BVE35" s="43"/>
      <c r="BVF35" s="43"/>
      <c r="BVG35" s="43"/>
      <c r="BVH35" s="43"/>
      <c r="BVI35" s="43"/>
      <c r="BVJ35" s="43"/>
      <c r="BVK35" s="43"/>
      <c r="BVL35" s="43"/>
      <c r="BVM35" s="43"/>
      <c r="BVN35" s="43"/>
      <c r="BVO35" s="43"/>
      <c r="BVP35" s="43"/>
      <c r="BVQ35" s="43"/>
      <c r="BVR35" s="43"/>
      <c r="BVS35" s="43"/>
      <c r="BVT35" s="43"/>
      <c r="BVU35" s="43"/>
      <c r="BVV35" s="43"/>
      <c r="BVW35" s="43"/>
      <c r="BVX35" s="43"/>
      <c r="BVY35" s="43"/>
      <c r="BVZ35" s="43"/>
      <c r="BWA35" s="43"/>
      <c r="BWB35" s="43"/>
      <c r="BWC35" s="43"/>
      <c r="BWD35" s="43"/>
      <c r="BWE35" s="43"/>
      <c r="BWF35" s="43"/>
      <c r="BWG35" s="43"/>
      <c r="BWH35" s="43"/>
      <c r="BWI35" s="43"/>
      <c r="BWJ35" s="43"/>
      <c r="BWK35" s="43"/>
      <c r="BWL35" s="43"/>
      <c r="BWM35" s="43"/>
      <c r="BWN35" s="43"/>
      <c r="BWO35" s="43"/>
      <c r="BWP35" s="43"/>
      <c r="BWQ35" s="43"/>
      <c r="BWR35" s="43"/>
      <c r="BWS35" s="43"/>
      <c r="BWT35" s="43"/>
      <c r="BWU35" s="43"/>
      <c r="BWV35" s="43"/>
      <c r="BWW35" s="43"/>
      <c r="BWX35" s="43"/>
      <c r="BWY35" s="43"/>
      <c r="BWZ35" s="43"/>
      <c r="BXA35" s="43"/>
      <c r="BXB35" s="43"/>
      <c r="BXC35" s="43"/>
      <c r="BXD35" s="43"/>
      <c r="BXE35" s="43"/>
      <c r="BXF35" s="43"/>
      <c r="BXG35" s="43"/>
      <c r="BXH35" s="43"/>
      <c r="BXI35" s="43"/>
      <c r="BXJ35" s="43"/>
      <c r="BXK35" s="43"/>
      <c r="BXL35" s="43"/>
      <c r="BXM35" s="43"/>
      <c r="BXN35" s="43"/>
      <c r="BXO35" s="43"/>
      <c r="BXP35" s="43"/>
      <c r="BXQ35" s="43"/>
      <c r="BXR35" s="43"/>
      <c r="BXS35" s="43"/>
      <c r="BXT35" s="43"/>
      <c r="BXU35" s="43"/>
      <c r="BXV35" s="43"/>
      <c r="BXW35" s="43"/>
      <c r="BXX35" s="43"/>
      <c r="BXY35" s="43"/>
      <c r="BXZ35" s="43"/>
      <c r="BYA35" s="43"/>
      <c r="BYB35" s="43"/>
      <c r="BYC35" s="43"/>
      <c r="BYD35" s="43"/>
      <c r="BYE35" s="43"/>
      <c r="BYF35" s="43"/>
      <c r="BYG35" s="43"/>
      <c r="BYH35" s="43"/>
      <c r="BYI35" s="43"/>
      <c r="BYJ35" s="43"/>
      <c r="BYK35" s="43"/>
      <c r="BYL35" s="43"/>
      <c r="BYM35" s="43"/>
      <c r="BYN35" s="43"/>
      <c r="BYO35" s="43"/>
      <c r="BYP35" s="43"/>
      <c r="BYQ35" s="43"/>
      <c r="BYR35" s="43"/>
      <c r="BYS35" s="43"/>
      <c r="BYT35" s="43"/>
      <c r="BYU35" s="43"/>
      <c r="BYV35" s="43"/>
      <c r="BYW35" s="43"/>
      <c r="BYX35" s="43"/>
      <c r="BYY35" s="43"/>
      <c r="BYZ35" s="43"/>
      <c r="BZA35" s="43"/>
      <c r="BZB35" s="43"/>
      <c r="BZC35" s="43"/>
      <c r="BZD35" s="43"/>
      <c r="BZE35" s="43"/>
      <c r="BZF35" s="43"/>
      <c r="BZG35" s="43"/>
      <c r="BZH35" s="43"/>
      <c r="BZI35" s="43"/>
      <c r="BZJ35" s="43"/>
      <c r="BZK35" s="43"/>
      <c r="BZL35" s="43"/>
      <c r="BZM35" s="43"/>
      <c r="BZN35" s="43"/>
      <c r="BZO35" s="43"/>
      <c r="BZP35" s="43"/>
      <c r="BZQ35" s="43"/>
      <c r="BZR35" s="43"/>
      <c r="BZS35" s="43"/>
      <c r="BZT35" s="43"/>
      <c r="BZU35" s="43"/>
      <c r="BZV35" s="43"/>
      <c r="BZW35" s="43"/>
      <c r="BZX35" s="43"/>
      <c r="BZY35" s="43"/>
      <c r="BZZ35" s="43"/>
      <c r="CAA35" s="43"/>
      <c r="CAB35" s="43"/>
      <c r="CAC35" s="43"/>
      <c r="CAD35" s="43"/>
      <c r="CAE35" s="43"/>
      <c r="CAF35" s="43"/>
      <c r="CAG35" s="43"/>
      <c r="CAH35" s="43"/>
      <c r="CAI35" s="43"/>
      <c r="CAJ35" s="43"/>
      <c r="CAK35" s="43"/>
      <c r="CAL35" s="43"/>
      <c r="CAM35" s="43"/>
      <c r="CAN35" s="43"/>
      <c r="CAO35" s="43"/>
      <c r="CAP35" s="43"/>
      <c r="CAQ35" s="43"/>
      <c r="CAR35" s="43"/>
      <c r="CAS35" s="43"/>
      <c r="CAT35" s="43"/>
      <c r="CAU35" s="43"/>
      <c r="CAV35" s="43"/>
      <c r="CAW35" s="43"/>
      <c r="CAX35" s="43"/>
      <c r="CAY35" s="43"/>
      <c r="CAZ35" s="43"/>
      <c r="CBA35" s="43"/>
      <c r="CBB35" s="43"/>
      <c r="CBC35" s="43"/>
      <c r="CBD35" s="43"/>
      <c r="CBE35" s="43"/>
      <c r="CBF35" s="43"/>
      <c r="CBG35" s="43"/>
      <c r="CBH35" s="43"/>
      <c r="CBI35" s="43"/>
      <c r="CBJ35" s="43"/>
      <c r="CBK35" s="43"/>
      <c r="CBL35" s="43"/>
      <c r="CBM35" s="43"/>
      <c r="CBN35" s="43"/>
      <c r="CBO35" s="43"/>
      <c r="CBP35" s="43"/>
      <c r="CBQ35" s="43"/>
      <c r="CBR35" s="43"/>
      <c r="CBS35" s="43"/>
      <c r="CBT35" s="43"/>
      <c r="CBU35" s="43"/>
      <c r="CBV35" s="43"/>
      <c r="CBW35" s="43"/>
      <c r="CBX35" s="43"/>
      <c r="CBY35" s="43"/>
      <c r="CBZ35" s="43"/>
      <c r="CCA35" s="43"/>
      <c r="CCB35" s="43"/>
      <c r="CCC35" s="43"/>
      <c r="CCD35" s="43"/>
      <c r="CCE35" s="43"/>
      <c r="CCF35" s="43"/>
      <c r="CCG35" s="43"/>
      <c r="CCH35" s="43"/>
      <c r="CCI35" s="43"/>
      <c r="CCJ35" s="43"/>
      <c r="CCK35" s="43"/>
      <c r="CCL35" s="43"/>
      <c r="CCM35" s="43"/>
      <c r="CCN35" s="43"/>
      <c r="CCO35" s="43"/>
      <c r="CCP35" s="43"/>
      <c r="CCQ35" s="43"/>
      <c r="CCR35" s="43"/>
      <c r="CCS35" s="43"/>
      <c r="CCT35" s="43"/>
      <c r="CCU35" s="43"/>
      <c r="CCV35" s="43"/>
      <c r="CCW35" s="43"/>
      <c r="CCX35" s="43"/>
      <c r="CCY35" s="43"/>
      <c r="CCZ35" s="43"/>
      <c r="CDA35" s="43"/>
      <c r="CDB35" s="43"/>
      <c r="CDC35" s="43"/>
      <c r="CDD35" s="43"/>
      <c r="CDE35" s="43"/>
      <c r="CDF35" s="43"/>
      <c r="CDG35" s="43"/>
      <c r="CDH35" s="43"/>
      <c r="CDI35" s="43"/>
      <c r="CDJ35" s="43"/>
      <c r="CDK35" s="43"/>
      <c r="CDL35" s="43"/>
      <c r="CDM35" s="43"/>
      <c r="CDN35" s="43"/>
      <c r="CDO35" s="43"/>
      <c r="CDP35" s="43"/>
      <c r="CDQ35" s="43"/>
      <c r="CDR35" s="43"/>
      <c r="CDS35" s="43"/>
      <c r="CDT35" s="43"/>
      <c r="CDU35" s="43"/>
      <c r="CDV35" s="43"/>
      <c r="CDW35" s="43"/>
      <c r="CDX35" s="43"/>
      <c r="CDY35" s="43"/>
      <c r="CDZ35" s="43"/>
      <c r="CEA35" s="43"/>
      <c r="CEB35" s="43"/>
      <c r="CEC35" s="43"/>
      <c r="CED35" s="43"/>
      <c r="CEE35" s="43"/>
      <c r="CEF35" s="43"/>
      <c r="CEG35" s="43"/>
      <c r="CEH35" s="43"/>
      <c r="CEI35" s="43"/>
      <c r="CEJ35" s="43"/>
      <c r="CEK35" s="43"/>
      <c r="CEL35" s="43"/>
      <c r="CEM35" s="43"/>
      <c r="CEN35" s="43"/>
      <c r="CEO35" s="43"/>
      <c r="CEP35" s="43"/>
      <c r="CEQ35" s="43"/>
      <c r="CER35" s="43"/>
      <c r="CES35" s="43"/>
      <c r="CET35" s="43"/>
      <c r="CEU35" s="43"/>
      <c r="CEV35" s="43"/>
      <c r="CEW35" s="43"/>
      <c r="CEX35" s="43"/>
      <c r="CEY35" s="43"/>
      <c r="CEZ35" s="43"/>
      <c r="CFA35" s="43"/>
      <c r="CFB35" s="43"/>
      <c r="CFC35" s="43"/>
      <c r="CFD35" s="43"/>
      <c r="CFE35" s="43"/>
      <c r="CFF35" s="43"/>
      <c r="CFG35" s="43"/>
      <c r="CFH35" s="43"/>
      <c r="CFI35" s="43"/>
      <c r="CFJ35" s="43"/>
      <c r="CFK35" s="43"/>
      <c r="CFL35" s="43"/>
      <c r="CFM35" s="43"/>
      <c r="CFN35" s="43"/>
      <c r="CFO35" s="43"/>
      <c r="CFP35" s="43"/>
      <c r="CFQ35" s="43"/>
      <c r="CFR35" s="43"/>
      <c r="CFS35" s="43"/>
      <c r="CFT35" s="43"/>
      <c r="CFU35" s="43"/>
      <c r="CFV35" s="43"/>
      <c r="CFW35" s="43"/>
      <c r="CFX35" s="43"/>
      <c r="CFY35" s="43"/>
      <c r="CFZ35" s="43"/>
      <c r="CGA35" s="43"/>
      <c r="CGB35" s="43"/>
      <c r="CGC35" s="43"/>
      <c r="CGD35" s="43"/>
      <c r="CGE35" s="43"/>
      <c r="CGF35" s="43"/>
      <c r="CGG35" s="43"/>
      <c r="CGH35" s="43"/>
      <c r="CGI35" s="43"/>
      <c r="CGJ35" s="43"/>
      <c r="CGK35" s="43"/>
      <c r="CGL35" s="43"/>
      <c r="CGM35" s="43"/>
      <c r="CGN35" s="43"/>
      <c r="CGO35" s="43"/>
      <c r="CGP35" s="43"/>
      <c r="CGQ35" s="43"/>
      <c r="CGR35" s="43"/>
      <c r="CGS35" s="43"/>
      <c r="CGT35" s="43"/>
      <c r="CGU35" s="43"/>
      <c r="CGV35" s="43"/>
      <c r="CGW35" s="43"/>
      <c r="CGX35" s="43"/>
      <c r="CGY35" s="43"/>
      <c r="CGZ35" s="43"/>
      <c r="CHA35" s="43"/>
      <c r="CHB35" s="43"/>
      <c r="CHC35" s="43"/>
      <c r="CHD35" s="43"/>
      <c r="CHE35" s="43"/>
      <c r="CHF35" s="43"/>
      <c r="CHG35" s="43"/>
      <c r="CHH35" s="43"/>
      <c r="CHI35" s="43"/>
      <c r="CHJ35" s="43"/>
      <c r="CHK35" s="43"/>
      <c r="CHL35" s="43"/>
      <c r="CHM35" s="43"/>
      <c r="CHN35" s="43"/>
      <c r="CHO35" s="43"/>
      <c r="CHP35" s="43"/>
      <c r="CHQ35" s="43"/>
      <c r="CHR35" s="43"/>
      <c r="CHS35" s="43"/>
      <c r="CHT35" s="43"/>
      <c r="CHU35" s="43"/>
      <c r="CHV35" s="43"/>
      <c r="CHW35" s="43"/>
      <c r="CHX35" s="43"/>
      <c r="CHY35" s="43"/>
      <c r="CHZ35" s="43"/>
      <c r="CIA35" s="43"/>
      <c r="CIB35" s="43"/>
      <c r="CIC35" s="43"/>
      <c r="CID35" s="43"/>
      <c r="CIE35" s="43"/>
      <c r="CIF35" s="43"/>
      <c r="CIG35" s="43"/>
      <c r="CIH35" s="43"/>
      <c r="CII35" s="43"/>
      <c r="CIJ35" s="43"/>
      <c r="CIK35" s="43"/>
      <c r="CIL35" s="43"/>
      <c r="CIM35" s="43"/>
      <c r="CIN35" s="43"/>
      <c r="CIO35" s="43"/>
      <c r="CIP35" s="43"/>
      <c r="CIQ35" s="43"/>
      <c r="CIR35" s="43"/>
      <c r="CIS35" s="43"/>
      <c r="CIT35" s="43"/>
      <c r="CIU35" s="43"/>
      <c r="CIV35" s="43"/>
      <c r="CIW35" s="43"/>
      <c r="CIX35" s="43"/>
      <c r="CIY35" s="43"/>
      <c r="CIZ35" s="43"/>
      <c r="CJA35" s="43"/>
      <c r="CJB35" s="43"/>
      <c r="CJC35" s="43"/>
      <c r="CJD35" s="43"/>
      <c r="CJE35" s="43"/>
      <c r="CJF35" s="43"/>
      <c r="CJG35" s="43"/>
      <c r="CJH35" s="43"/>
      <c r="CJI35" s="43"/>
      <c r="CJJ35" s="43"/>
      <c r="CJK35" s="43"/>
      <c r="CJL35" s="43"/>
      <c r="CJM35" s="43"/>
      <c r="CJN35" s="43"/>
      <c r="CJO35" s="43"/>
      <c r="CJP35" s="43"/>
      <c r="CJQ35" s="43"/>
      <c r="CJR35" s="43"/>
      <c r="CJS35" s="43"/>
      <c r="CJT35" s="43"/>
      <c r="CJU35" s="43"/>
      <c r="CJV35" s="43"/>
      <c r="CJW35" s="43"/>
      <c r="CJX35" s="43"/>
      <c r="CJY35" s="43"/>
      <c r="CJZ35" s="43"/>
      <c r="CKA35" s="43"/>
      <c r="CKB35" s="43"/>
      <c r="CKC35" s="43"/>
      <c r="CKD35" s="43"/>
      <c r="CKE35" s="43"/>
      <c r="CKF35" s="43"/>
      <c r="CKG35" s="43"/>
      <c r="CKH35" s="43"/>
      <c r="CKI35" s="43"/>
      <c r="CKJ35" s="43"/>
      <c r="CKK35" s="43"/>
      <c r="CKL35" s="43"/>
      <c r="CKM35" s="43"/>
      <c r="CKN35" s="43"/>
      <c r="CKO35" s="43"/>
      <c r="CKP35" s="43"/>
      <c r="CKQ35" s="43"/>
      <c r="CKR35" s="43"/>
      <c r="CKS35" s="43"/>
      <c r="CKT35" s="43"/>
      <c r="CKU35" s="43"/>
      <c r="CKV35" s="43"/>
      <c r="CKW35" s="43"/>
      <c r="CKX35" s="43"/>
      <c r="CKY35" s="43"/>
      <c r="CKZ35" s="43"/>
      <c r="CLA35" s="43"/>
      <c r="CLB35" s="43"/>
      <c r="CLC35" s="43"/>
      <c r="CLD35" s="43"/>
      <c r="CLE35" s="43"/>
      <c r="CLF35" s="43"/>
      <c r="CLG35" s="43"/>
      <c r="CLH35" s="43"/>
      <c r="CLI35" s="43"/>
      <c r="CLJ35" s="43"/>
      <c r="CLK35" s="43"/>
      <c r="CLL35" s="43"/>
      <c r="CLM35" s="43"/>
      <c r="CLN35" s="43"/>
      <c r="CLO35" s="43"/>
      <c r="CLP35" s="43"/>
      <c r="CLQ35" s="43"/>
      <c r="CLR35" s="43"/>
      <c r="CLS35" s="43"/>
      <c r="CLT35" s="43"/>
      <c r="CLU35" s="43"/>
      <c r="CLV35" s="43"/>
      <c r="CLW35" s="43"/>
      <c r="CLX35" s="43"/>
      <c r="CLY35" s="43"/>
      <c r="CLZ35" s="43"/>
      <c r="CMA35" s="43"/>
      <c r="CMB35" s="43"/>
      <c r="CMC35" s="43"/>
      <c r="CMD35" s="43"/>
      <c r="CME35" s="43"/>
      <c r="CMF35" s="43"/>
      <c r="CMG35" s="43"/>
      <c r="CMH35" s="43"/>
      <c r="CMI35" s="43"/>
      <c r="CMJ35" s="43"/>
      <c r="CMK35" s="43"/>
      <c r="CML35" s="43"/>
      <c r="CMM35" s="43"/>
      <c r="CMN35" s="43"/>
      <c r="CMO35" s="43"/>
      <c r="CMP35" s="43"/>
      <c r="CMQ35" s="43"/>
      <c r="CMR35" s="43"/>
      <c r="CMS35" s="43"/>
      <c r="CMT35" s="43"/>
      <c r="CMU35" s="43"/>
      <c r="CMV35" s="43"/>
      <c r="CMW35" s="43"/>
      <c r="CMX35" s="43"/>
      <c r="CMY35" s="43"/>
      <c r="CMZ35" s="43"/>
      <c r="CNA35" s="43"/>
      <c r="CNB35" s="43"/>
      <c r="CNC35" s="43"/>
      <c r="CND35" s="43"/>
      <c r="CNE35" s="43"/>
      <c r="CNF35" s="43"/>
      <c r="CNG35" s="43"/>
      <c r="CNH35" s="43"/>
      <c r="CNI35" s="43"/>
      <c r="CNJ35" s="43"/>
      <c r="CNK35" s="43"/>
      <c r="CNL35" s="43"/>
      <c r="CNM35" s="43"/>
      <c r="CNN35" s="43"/>
      <c r="CNO35" s="43"/>
      <c r="CNP35" s="43"/>
      <c r="CNQ35" s="43"/>
      <c r="CNR35" s="43"/>
      <c r="CNS35" s="43"/>
      <c r="CNT35" s="43"/>
      <c r="CNU35" s="43"/>
      <c r="CNV35" s="43"/>
      <c r="CNW35" s="43"/>
      <c r="CNX35" s="43"/>
      <c r="CNY35" s="43"/>
      <c r="CNZ35" s="43"/>
      <c r="COA35" s="43"/>
      <c r="COB35" s="43"/>
      <c r="COC35" s="43"/>
      <c r="COD35" s="43"/>
      <c r="COE35" s="43"/>
      <c r="COF35" s="43"/>
      <c r="COG35" s="43"/>
      <c r="COH35" s="43"/>
      <c r="COI35" s="43"/>
      <c r="COJ35" s="43"/>
      <c r="COK35" s="43"/>
      <c r="COL35" s="43"/>
      <c r="COM35" s="43"/>
      <c r="CON35" s="43"/>
      <c r="COO35" s="43"/>
      <c r="COP35" s="43"/>
      <c r="COQ35" s="43"/>
      <c r="COR35" s="43"/>
      <c r="COS35" s="43"/>
      <c r="COT35" s="43"/>
      <c r="COU35" s="43"/>
      <c r="COV35" s="43"/>
      <c r="COW35" s="43"/>
      <c r="COX35" s="43"/>
      <c r="COY35" s="43"/>
      <c r="COZ35" s="43"/>
      <c r="CPA35" s="43"/>
      <c r="CPB35" s="43"/>
      <c r="CPC35" s="43"/>
      <c r="CPD35" s="43"/>
      <c r="CPE35" s="43"/>
      <c r="CPF35" s="43"/>
      <c r="CPG35" s="43"/>
      <c r="CPH35" s="43"/>
      <c r="CPI35" s="43"/>
      <c r="CPJ35" s="43"/>
      <c r="CPK35" s="43"/>
      <c r="CPL35" s="43"/>
      <c r="CPM35" s="43"/>
      <c r="CPN35" s="43"/>
      <c r="CPO35" s="43"/>
      <c r="CPP35" s="43"/>
      <c r="CPQ35" s="43"/>
      <c r="CPR35" s="43"/>
      <c r="CPS35" s="43"/>
      <c r="CPT35" s="43"/>
      <c r="CPU35" s="43"/>
      <c r="CPV35" s="43"/>
      <c r="CPW35" s="43"/>
      <c r="CPX35" s="43"/>
      <c r="CPY35" s="43"/>
      <c r="CPZ35" s="43"/>
      <c r="CQA35" s="43"/>
      <c r="CQB35" s="43"/>
      <c r="CQC35" s="43"/>
      <c r="CQD35" s="43"/>
      <c r="CQE35" s="43"/>
      <c r="CQF35" s="43"/>
      <c r="CQG35" s="43"/>
      <c r="CQH35" s="43"/>
      <c r="CQI35" s="43"/>
      <c r="CQJ35" s="43"/>
      <c r="CQK35" s="43"/>
      <c r="CQL35" s="43"/>
      <c r="CQM35" s="43"/>
      <c r="CQN35" s="43"/>
      <c r="CQO35" s="43"/>
      <c r="CQP35" s="43"/>
      <c r="CQQ35" s="43"/>
      <c r="CQR35" s="43"/>
      <c r="CQS35" s="43"/>
      <c r="CQT35" s="43"/>
      <c r="CQU35" s="43"/>
      <c r="CQV35" s="43"/>
      <c r="CQW35" s="43"/>
      <c r="CQX35" s="43"/>
      <c r="CQY35" s="43"/>
      <c r="CQZ35" s="43"/>
      <c r="CRA35" s="43"/>
      <c r="CRB35" s="43"/>
      <c r="CRC35" s="43"/>
      <c r="CRD35" s="43"/>
      <c r="CRE35" s="43"/>
      <c r="CRF35" s="43"/>
      <c r="CRG35" s="43"/>
      <c r="CRH35" s="43"/>
      <c r="CRI35" s="43"/>
      <c r="CRJ35" s="43"/>
      <c r="CRK35" s="43"/>
      <c r="CRL35" s="43"/>
      <c r="CRM35" s="43"/>
      <c r="CRN35" s="43"/>
      <c r="CRO35" s="43"/>
      <c r="CRP35" s="43"/>
      <c r="CRQ35" s="43"/>
      <c r="CRR35" s="43"/>
      <c r="CRS35" s="43"/>
      <c r="CRT35" s="43"/>
      <c r="CRU35" s="43"/>
      <c r="CRV35" s="43"/>
      <c r="CRW35" s="43"/>
      <c r="CRX35" s="43"/>
      <c r="CRY35" s="43"/>
      <c r="CRZ35" s="43"/>
      <c r="CSA35" s="43"/>
      <c r="CSB35" s="43"/>
      <c r="CSC35" s="43"/>
      <c r="CSD35" s="43"/>
      <c r="CSE35" s="43"/>
      <c r="CSF35" s="43"/>
      <c r="CSG35" s="43"/>
      <c r="CSH35" s="43"/>
      <c r="CSI35" s="43"/>
      <c r="CSJ35" s="43"/>
      <c r="CSK35" s="43"/>
      <c r="CSL35" s="43"/>
      <c r="CSM35" s="43"/>
      <c r="CSN35" s="43"/>
      <c r="CSO35" s="43"/>
      <c r="CSP35" s="43"/>
      <c r="CSQ35" s="43"/>
      <c r="CSR35" s="43"/>
      <c r="CSS35" s="43"/>
      <c r="CST35" s="43"/>
      <c r="CSU35" s="43"/>
      <c r="CSV35" s="43"/>
      <c r="CSW35" s="43"/>
      <c r="CSX35" s="43"/>
      <c r="CSY35" s="43"/>
      <c r="CSZ35" s="43"/>
      <c r="CTA35" s="43"/>
      <c r="CTB35" s="43"/>
      <c r="CTC35" s="43"/>
      <c r="CTD35" s="43"/>
      <c r="CTE35" s="43"/>
      <c r="CTF35" s="43"/>
      <c r="CTG35" s="43"/>
      <c r="CTH35" s="43"/>
      <c r="CTI35" s="43"/>
      <c r="CTJ35" s="43"/>
      <c r="CTK35" s="43"/>
      <c r="CTL35" s="43"/>
      <c r="CTM35" s="43"/>
      <c r="CTN35" s="43"/>
      <c r="CTO35" s="43"/>
      <c r="CTP35" s="43"/>
      <c r="CTQ35" s="43"/>
      <c r="CTR35" s="43"/>
      <c r="CTS35" s="43"/>
      <c r="CTT35" s="43"/>
      <c r="CTU35" s="43"/>
      <c r="CTV35" s="43"/>
      <c r="CTW35" s="43"/>
      <c r="CTX35" s="43"/>
      <c r="CTY35" s="43"/>
      <c r="CTZ35" s="43"/>
      <c r="CUA35" s="43"/>
      <c r="CUB35" s="43"/>
      <c r="CUC35" s="43"/>
      <c r="CUD35" s="43"/>
      <c r="CUE35" s="43"/>
      <c r="CUF35" s="43"/>
      <c r="CUG35" s="43"/>
      <c r="CUH35" s="43"/>
      <c r="CUI35" s="43"/>
      <c r="CUJ35" s="43"/>
      <c r="CUK35" s="43"/>
      <c r="CUL35" s="43"/>
      <c r="CUM35" s="43"/>
      <c r="CUN35" s="43"/>
      <c r="CUO35" s="43"/>
      <c r="CUP35" s="43"/>
      <c r="CUQ35" s="43"/>
      <c r="CUR35" s="43"/>
      <c r="CUS35" s="43"/>
      <c r="CUT35" s="43"/>
      <c r="CUU35" s="43"/>
      <c r="CUV35" s="43"/>
      <c r="CUW35" s="43"/>
      <c r="CUX35" s="43"/>
      <c r="CUY35" s="43"/>
      <c r="CUZ35" s="43"/>
      <c r="CVA35" s="43"/>
      <c r="CVB35" s="43"/>
      <c r="CVC35" s="43"/>
      <c r="CVD35" s="43"/>
      <c r="CVE35" s="43"/>
      <c r="CVF35" s="43"/>
      <c r="CVG35" s="43"/>
      <c r="CVH35" s="43"/>
      <c r="CVI35" s="43"/>
      <c r="CVJ35" s="43"/>
      <c r="CVK35" s="43"/>
      <c r="CVL35" s="43"/>
      <c r="CVM35" s="43"/>
      <c r="CVN35" s="43"/>
      <c r="CVO35" s="43"/>
      <c r="CVP35" s="43"/>
      <c r="CVQ35" s="43"/>
      <c r="CVR35" s="43"/>
      <c r="CVS35" s="43"/>
      <c r="CVT35" s="43"/>
      <c r="CVU35" s="43"/>
      <c r="CVV35" s="43"/>
      <c r="CVW35" s="43"/>
      <c r="CVX35" s="43"/>
      <c r="CVY35" s="43"/>
      <c r="CVZ35" s="43"/>
      <c r="CWA35" s="43"/>
      <c r="CWB35" s="43"/>
      <c r="CWC35" s="43"/>
      <c r="CWD35" s="43"/>
      <c r="CWE35" s="43"/>
      <c r="CWF35" s="43"/>
      <c r="CWG35" s="43"/>
      <c r="CWH35" s="43"/>
      <c r="CWI35" s="43"/>
      <c r="CWJ35" s="43"/>
      <c r="CWK35" s="43"/>
      <c r="CWL35" s="43"/>
      <c r="CWM35" s="43"/>
      <c r="CWN35" s="43"/>
      <c r="CWO35" s="43"/>
      <c r="CWP35" s="43"/>
      <c r="CWQ35" s="43"/>
      <c r="CWR35" s="43"/>
      <c r="CWS35" s="43"/>
      <c r="CWT35" s="43"/>
      <c r="CWU35" s="43"/>
      <c r="CWV35" s="43"/>
      <c r="CWW35" s="43"/>
      <c r="CWX35" s="43"/>
      <c r="CWY35" s="43"/>
      <c r="CWZ35" s="43"/>
      <c r="CXA35" s="43"/>
      <c r="CXB35" s="43"/>
      <c r="CXC35" s="43"/>
      <c r="CXD35" s="43"/>
      <c r="CXE35" s="43"/>
      <c r="CXF35" s="43"/>
      <c r="CXG35" s="43"/>
      <c r="CXH35" s="43"/>
      <c r="CXI35" s="43"/>
      <c r="CXJ35" s="43"/>
      <c r="CXK35" s="43"/>
      <c r="CXL35" s="43"/>
      <c r="CXM35" s="43"/>
      <c r="CXN35" s="43"/>
      <c r="CXO35" s="43"/>
      <c r="CXP35" s="43"/>
      <c r="CXQ35" s="43"/>
      <c r="CXR35" s="43"/>
      <c r="CXS35" s="43"/>
      <c r="CXT35" s="43"/>
      <c r="CXU35" s="43"/>
      <c r="CXV35" s="43"/>
      <c r="CXW35" s="43"/>
      <c r="CXX35" s="43"/>
      <c r="CXY35" s="43"/>
      <c r="CXZ35" s="43"/>
      <c r="CYA35" s="43"/>
      <c r="CYB35" s="43"/>
      <c r="CYC35" s="43"/>
      <c r="CYD35" s="43"/>
      <c r="CYE35" s="43"/>
      <c r="CYF35" s="43"/>
      <c r="CYG35" s="43"/>
      <c r="CYH35" s="43"/>
      <c r="CYI35" s="43"/>
      <c r="CYJ35" s="43"/>
      <c r="CYK35" s="43"/>
      <c r="CYL35" s="43"/>
      <c r="CYM35" s="43"/>
      <c r="CYN35" s="43"/>
      <c r="CYO35" s="43"/>
      <c r="CYP35" s="43"/>
      <c r="CYQ35" s="43"/>
      <c r="CYR35" s="43"/>
      <c r="CYS35" s="43"/>
      <c r="CYT35" s="43"/>
      <c r="CYU35" s="43"/>
      <c r="CYV35" s="43"/>
      <c r="CYW35" s="43"/>
      <c r="CYX35" s="43"/>
      <c r="CYY35" s="43"/>
      <c r="CYZ35" s="43"/>
      <c r="CZA35" s="43"/>
      <c r="CZB35" s="43"/>
      <c r="CZC35" s="43"/>
      <c r="CZD35" s="43"/>
      <c r="CZE35" s="43"/>
      <c r="CZF35" s="43"/>
      <c r="CZG35" s="43"/>
      <c r="CZH35" s="43"/>
      <c r="CZI35" s="43"/>
      <c r="CZJ35" s="43"/>
      <c r="CZK35" s="43"/>
      <c r="CZL35" s="43"/>
      <c r="CZM35" s="43"/>
      <c r="CZN35" s="43"/>
      <c r="CZO35" s="43"/>
      <c r="CZP35" s="43"/>
      <c r="CZQ35" s="43"/>
      <c r="CZR35" s="43"/>
      <c r="CZS35" s="43"/>
      <c r="CZT35" s="43"/>
      <c r="CZU35" s="43"/>
      <c r="CZV35" s="43"/>
      <c r="CZW35" s="43"/>
      <c r="CZX35" s="43"/>
      <c r="CZY35" s="43"/>
      <c r="CZZ35" s="43"/>
      <c r="DAA35" s="43"/>
      <c r="DAB35" s="43"/>
      <c r="DAC35" s="43"/>
      <c r="DAD35" s="43"/>
      <c r="DAE35" s="43"/>
      <c r="DAF35" s="43"/>
      <c r="DAG35" s="43"/>
      <c r="DAH35" s="43"/>
      <c r="DAI35" s="43"/>
      <c r="DAJ35" s="43"/>
      <c r="DAK35" s="43"/>
      <c r="DAL35" s="43"/>
      <c r="DAM35" s="43"/>
      <c r="DAN35" s="43"/>
      <c r="DAO35" s="43"/>
      <c r="DAP35" s="43"/>
      <c r="DAQ35" s="43"/>
      <c r="DAR35" s="43"/>
      <c r="DAS35" s="43"/>
      <c r="DAT35" s="43"/>
      <c r="DAU35" s="43"/>
      <c r="DAV35" s="43"/>
      <c r="DAW35" s="43"/>
      <c r="DAX35" s="43"/>
      <c r="DAY35" s="43"/>
      <c r="DAZ35" s="43"/>
      <c r="DBA35" s="43"/>
      <c r="DBB35" s="43"/>
      <c r="DBC35" s="43"/>
      <c r="DBD35" s="43"/>
      <c r="DBE35" s="43"/>
      <c r="DBF35" s="43"/>
      <c r="DBG35" s="43"/>
      <c r="DBH35" s="43"/>
      <c r="DBI35" s="43"/>
      <c r="DBJ35" s="43"/>
      <c r="DBK35" s="43"/>
      <c r="DBL35" s="43"/>
      <c r="DBM35" s="43"/>
      <c r="DBN35" s="43"/>
      <c r="DBO35" s="43"/>
      <c r="DBP35" s="43"/>
      <c r="DBQ35" s="43"/>
      <c r="DBR35" s="43"/>
      <c r="DBS35" s="43"/>
      <c r="DBT35" s="43"/>
      <c r="DBU35" s="43"/>
      <c r="DBV35" s="43"/>
      <c r="DBW35" s="43"/>
      <c r="DBX35" s="43"/>
      <c r="DBY35" s="43"/>
      <c r="DBZ35" s="43"/>
      <c r="DCA35" s="43"/>
      <c r="DCB35" s="43"/>
      <c r="DCC35" s="43"/>
      <c r="DCD35" s="43"/>
      <c r="DCE35" s="43"/>
      <c r="DCF35" s="43"/>
      <c r="DCG35" s="43"/>
      <c r="DCH35" s="43"/>
      <c r="DCI35" s="43"/>
      <c r="DCJ35" s="43"/>
      <c r="DCK35" s="43"/>
      <c r="DCL35" s="43"/>
      <c r="DCM35" s="43"/>
      <c r="DCN35" s="43"/>
      <c r="DCO35" s="43"/>
      <c r="DCP35" s="43"/>
      <c r="DCQ35" s="43"/>
      <c r="DCR35" s="43"/>
      <c r="DCS35" s="43"/>
      <c r="DCT35" s="43"/>
      <c r="DCU35" s="43"/>
      <c r="DCV35" s="43"/>
      <c r="DCW35" s="43"/>
      <c r="DCX35" s="43"/>
      <c r="DCY35" s="43"/>
      <c r="DCZ35" s="43"/>
      <c r="DDA35" s="43"/>
      <c r="DDB35" s="43"/>
      <c r="DDC35" s="43"/>
      <c r="DDD35" s="43"/>
      <c r="DDE35" s="43"/>
      <c r="DDF35" s="43"/>
      <c r="DDG35" s="43"/>
      <c r="DDH35" s="43"/>
      <c r="DDI35" s="43"/>
      <c r="DDJ35" s="43"/>
      <c r="DDK35" s="43"/>
      <c r="DDL35" s="43"/>
      <c r="DDM35" s="43"/>
      <c r="DDN35" s="43"/>
      <c r="DDO35" s="43"/>
      <c r="DDP35" s="43"/>
      <c r="DDQ35" s="43"/>
      <c r="DDR35" s="43"/>
      <c r="DDS35" s="43"/>
      <c r="DDT35" s="43"/>
      <c r="DDU35" s="43"/>
      <c r="DDV35" s="43"/>
      <c r="DDW35" s="43"/>
      <c r="DDX35" s="43"/>
      <c r="DDY35" s="43"/>
      <c r="DDZ35" s="43"/>
      <c r="DEA35" s="43"/>
      <c r="DEB35" s="43"/>
      <c r="DEC35" s="43"/>
      <c r="DED35" s="43"/>
      <c r="DEE35" s="43"/>
      <c r="DEF35" s="43"/>
      <c r="DEG35" s="43"/>
      <c r="DEH35" s="43"/>
      <c r="DEI35" s="43"/>
      <c r="DEJ35" s="43"/>
      <c r="DEK35" s="43"/>
      <c r="DEL35" s="43"/>
      <c r="DEM35" s="43"/>
      <c r="DEN35" s="43"/>
      <c r="DEO35" s="43"/>
      <c r="DEP35" s="43"/>
      <c r="DEQ35" s="43"/>
      <c r="DER35" s="43"/>
      <c r="DES35" s="43"/>
      <c r="DET35" s="43"/>
      <c r="DEU35" s="43"/>
      <c r="DEV35" s="43"/>
      <c r="DEW35" s="43"/>
      <c r="DEX35" s="43"/>
      <c r="DEY35" s="43"/>
      <c r="DEZ35" s="43"/>
      <c r="DFA35" s="43"/>
      <c r="DFB35" s="43"/>
      <c r="DFC35" s="43"/>
      <c r="DFD35" s="43"/>
      <c r="DFE35" s="43"/>
      <c r="DFF35" s="43"/>
      <c r="DFG35" s="43"/>
      <c r="DFH35" s="43"/>
      <c r="DFI35" s="43"/>
      <c r="DFJ35" s="43"/>
      <c r="DFK35" s="43"/>
      <c r="DFL35" s="43"/>
      <c r="DFM35" s="43"/>
      <c r="DFN35" s="43"/>
      <c r="DFO35" s="43"/>
      <c r="DFP35" s="43"/>
      <c r="DFQ35" s="43"/>
      <c r="DFR35" s="43"/>
      <c r="DFS35" s="43"/>
      <c r="DFT35" s="43"/>
      <c r="DFU35" s="43"/>
      <c r="DFV35" s="43"/>
      <c r="DFW35" s="43"/>
      <c r="DFX35" s="43"/>
      <c r="DFY35" s="43"/>
      <c r="DFZ35" s="43"/>
      <c r="DGA35" s="43"/>
      <c r="DGB35" s="43"/>
      <c r="DGC35" s="43"/>
      <c r="DGD35" s="43"/>
      <c r="DGE35" s="43"/>
      <c r="DGF35" s="43"/>
      <c r="DGG35" s="43"/>
      <c r="DGH35" s="43"/>
      <c r="DGI35" s="43"/>
      <c r="DGJ35" s="43"/>
      <c r="DGK35" s="43"/>
      <c r="DGL35" s="43"/>
      <c r="DGM35" s="43"/>
      <c r="DGN35" s="43"/>
      <c r="DGO35" s="43"/>
      <c r="DGP35" s="43"/>
      <c r="DGQ35" s="43"/>
      <c r="DGR35" s="43"/>
      <c r="DGS35" s="43"/>
      <c r="DGT35" s="43"/>
      <c r="DGU35" s="43"/>
      <c r="DGV35" s="43"/>
      <c r="DGW35" s="43"/>
      <c r="DGX35" s="43"/>
      <c r="DGY35" s="43"/>
      <c r="DGZ35" s="43"/>
      <c r="DHA35" s="43"/>
      <c r="DHB35" s="43"/>
      <c r="DHC35" s="43"/>
      <c r="DHD35" s="43"/>
      <c r="DHE35" s="43"/>
      <c r="DHF35" s="43"/>
      <c r="DHG35" s="43"/>
      <c r="DHH35" s="43"/>
      <c r="DHI35" s="43"/>
      <c r="DHJ35" s="43"/>
      <c r="DHK35" s="43"/>
      <c r="DHL35" s="43"/>
      <c r="DHM35" s="43"/>
      <c r="DHN35" s="43"/>
      <c r="DHO35" s="43"/>
      <c r="DHP35" s="43"/>
      <c r="DHQ35" s="43"/>
      <c r="DHR35" s="43"/>
      <c r="DHS35" s="43"/>
      <c r="DHT35" s="43"/>
      <c r="DHU35" s="43"/>
      <c r="DHV35" s="43"/>
      <c r="DHW35" s="43"/>
      <c r="DHX35" s="43"/>
      <c r="DHY35" s="43"/>
      <c r="DHZ35" s="43"/>
      <c r="DIA35" s="43"/>
      <c r="DIB35" s="43"/>
      <c r="DIC35" s="43"/>
      <c r="DID35" s="43"/>
      <c r="DIE35" s="43"/>
      <c r="DIF35" s="43"/>
      <c r="DIG35" s="43"/>
      <c r="DIH35" s="43"/>
      <c r="DII35" s="43"/>
      <c r="DIJ35" s="43"/>
      <c r="DIK35" s="43"/>
      <c r="DIL35" s="43"/>
      <c r="DIM35" s="43"/>
      <c r="DIN35" s="43"/>
      <c r="DIO35" s="43"/>
      <c r="DIP35" s="43"/>
      <c r="DIQ35" s="43"/>
      <c r="DIR35" s="43"/>
      <c r="DIS35" s="43"/>
      <c r="DIT35" s="43"/>
      <c r="DIU35" s="43"/>
      <c r="DIV35" s="43"/>
      <c r="DIW35" s="43"/>
      <c r="DIX35" s="43"/>
      <c r="DIY35" s="43"/>
      <c r="DIZ35" s="43"/>
      <c r="DJA35" s="43"/>
      <c r="DJB35" s="43"/>
      <c r="DJC35" s="43"/>
      <c r="DJD35" s="43"/>
      <c r="DJE35" s="43"/>
      <c r="DJF35" s="43"/>
      <c r="DJG35" s="43"/>
      <c r="DJH35" s="43"/>
      <c r="DJI35" s="43"/>
      <c r="DJJ35" s="43"/>
      <c r="DJK35" s="43"/>
      <c r="DJL35" s="43"/>
      <c r="DJM35" s="43"/>
      <c r="DJN35" s="43"/>
      <c r="DJO35" s="43"/>
      <c r="DJP35" s="43"/>
      <c r="DJQ35" s="43"/>
      <c r="DJR35" s="43"/>
      <c r="DJS35" s="43"/>
      <c r="DJT35" s="43"/>
      <c r="DJU35" s="43"/>
      <c r="DJV35" s="43"/>
      <c r="DJW35" s="43"/>
      <c r="DJX35" s="43"/>
      <c r="DJY35" s="43"/>
      <c r="DJZ35" s="43"/>
      <c r="DKA35" s="43"/>
      <c r="DKB35" s="43"/>
      <c r="DKC35" s="43"/>
      <c r="DKD35" s="43"/>
      <c r="DKE35" s="43"/>
      <c r="DKF35" s="43"/>
      <c r="DKG35" s="43"/>
      <c r="DKH35" s="43"/>
      <c r="DKI35" s="43"/>
      <c r="DKJ35" s="43"/>
      <c r="DKK35" s="43"/>
      <c r="DKL35" s="43"/>
      <c r="DKM35" s="43"/>
      <c r="DKN35" s="43"/>
      <c r="DKO35" s="43"/>
      <c r="DKP35" s="43"/>
      <c r="DKQ35" s="43"/>
      <c r="DKR35" s="43"/>
      <c r="DKS35" s="43"/>
      <c r="DKT35" s="43"/>
      <c r="DKU35" s="43"/>
      <c r="DKV35" s="43"/>
      <c r="DKW35" s="43"/>
      <c r="DKX35" s="43"/>
      <c r="DKY35" s="43"/>
      <c r="DKZ35" s="43"/>
      <c r="DLA35" s="43"/>
      <c r="DLB35" s="43"/>
      <c r="DLC35" s="43"/>
      <c r="DLD35" s="43"/>
      <c r="DLE35" s="43"/>
      <c r="DLF35" s="43"/>
      <c r="DLG35" s="43"/>
      <c r="DLH35" s="43"/>
      <c r="DLI35" s="43"/>
      <c r="DLJ35" s="43"/>
      <c r="DLK35" s="43"/>
      <c r="DLL35" s="43"/>
      <c r="DLM35" s="43"/>
      <c r="DLN35" s="43"/>
      <c r="DLO35" s="43"/>
      <c r="DLP35" s="43"/>
      <c r="DLQ35" s="43"/>
      <c r="DLR35" s="43"/>
      <c r="DLS35" s="43"/>
      <c r="DLT35" s="43"/>
      <c r="DLU35" s="43"/>
      <c r="DLV35" s="43"/>
      <c r="DLW35" s="43"/>
      <c r="DLX35" s="43"/>
      <c r="DLY35" s="43"/>
      <c r="DLZ35" s="43"/>
      <c r="DMA35" s="43"/>
      <c r="DMB35" s="43"/>
      <c r="DMC35" s="43"/>
      <c r="DMD35" s="43"/>
      <c r="DME35" s="43"/>
      <c r="DMF35" s="43"/>
      <c r="DMG35" s="43"/>
      <c r="DMH35" s="43"/>
      <c r="DMI35" s="43"/>
      <c r="DMJ35" s="43"/>
      <c r="DMK35" s="43"/>
      <c r="DML35" s="43"/>
      <c r="DMM35" s="43"/>
      <c r="DMN35" s="43"/>
      <c r="DMO35" s="43"/>
      <c r="DMP35" s="43"/>
      <c r="DMQ35" s="43"/>
      <c r="DMR35" s="43"/>
      <c r="DMS35" s="43"/>
      <c r="DMT35" s="43"/>
      <c r="DMU35" s="43"/>
      <c r="DMV35" s="43"/>
      <c r="DMW35" s="43"/>
      <c r="DMX35" s="43"/>
      <c r="DMY35" s="43"/>
      <c r="DMZ35" s="43"/>
      <c r="DNA35" s="43"/>
      <c r="DNB35" s="43"/>
      <c r="DNC35" s="43"/>
      <c r="DND35" s="43"/>
      <c r="DNE35" s="43"/>
      <c r="DNF35" s="43"/>
      <c r="DNG35" s="43"/>
      <c r="DNH35" s="43"/>
      <c r="DNI35" s="43"/>
      <c r="DNJ35" s="43"/>
      <c r="DNK35" s="43"/>
      <c r="DNL35" s="43"/>
      <c r="DNM35" s="43"/>
      <c r="DNN35" s="43"/>
      <c r="DNO35" s="43"/>
      <c r="DNP35" s="43"/>
      <c r="DNQ35" s="43"/>
      <c r="DNR35" s="43"/>
      <c r="DNS35" s="43"/>
      <c r="DNT35" s="43"/>
      <c r="DNU35" s="43"/>
      <c r="DNV35" s="43"/>
      <c r="DNW35" s="43"/>
      <c r="DNX35" s="43"/>
      <c r="DNY35" s="43"/>
      <c r="DNZ35" s="43"/>
      <c r="DOA35" s="43"/>
      <c r="DOB35" s="43"/>
      <c r="DOC35" s="43"/>
      <c r="DOD35" s="43"/>
      <c r="DOE35" s="43"/>
      <c r="DOF35" s="43"/>
      <c r="DOG35" s="43"/>
      <c r="DOH35" s="43"/>
      <c r="DOI35" s="43"/>
      <c r="DOJ35" s="43"/>
      <c r="DOK35" s="43"/>
      <c r="DOL35" s="43"/>
      <c r="DOM35" s="43"/>
      <c r="DON35" s="43"/>
      <c r="DOO35" s="43"/>
      <c r="DOP35" s="43"/>
      <c r="DOQ35" s="43"/>
      <c r="DOR35" s="43"/>
      <c r="DOS35" s="43"/>
      <c r="DOT35" s="43"/>
      <c r="DOU35" s="43"/>
      <c r="DOV35" s="43"/>
      <c r="DOW35" s="43"/>
      <c r="DOX35" s="43"/>
      <c r="DOY35" s="43"/>
      <c r="DOZ35" s="43"/>
      <c r="DPA35" s="43"/>
      <c r="DPB35" s="43"/>
      <c r="DPC35" s="43"/>
      <c r="DPD35" s="43"/>
      <c r="DPE35" s="43"/>
      <c r="DPF35" s="43"/>
      <c r="DPG35" s="43"/>
      <c r="DPH35" s="43"/>
      <c r="DPI35" s="43"/>
      <c r="DPJ35" s="43"/>
      <c r="DPK35" s="43"/>
      <c r="DPL35" s="43"/>
      <c r="DPM35" s="43"/>
      <c r="DPN35" s="43"/>
      <c r="DPO35" s="43"/>
      <c r="DPP35" s="43"/>
      <c r="DPQ35" s="43"/>
      <c r="DPR35" s="43"/>
      <c r="DPS35" s="43"/>
      <c r="DPT35" s="43"/>
      <c r="DPU35" s="43"/>
      <c r="DPV35" s="43"/>
      <c r="DPW35" s="43"/>
      <c r="DPX35" s="43"/>
      <c r="DPY35" s="43"/>
      <c r="DPZ35" s="43"/>
      <c r="DQA35" s="43"/>
      <c r="DQB35" s="43"/>
      <c r="DQC35" s="43"/>
      <c r="DQD35" s="43"/>
      <c r="DQE35" s="43"/>
      <c r="DQF35" s="43"/>
      <c r="DQG35" s="43"/>
      <c r="DQH35" s="43"/>
      <c r="DQI35" s="43"/>
      <c r="DQJ35" s="43"/>
      <c r="DQK35" s="43"/>
      <c r="DQL35" s="43"/>
      <c r="DQM35" s="43"/>
      <c r="DQN35" s="43"/>
      <c r="DQO35" s="43"/>
      <c r="DQP35" s="43"/>
      <c r="DQQ35" s="43"/>
      <c r="DQR35" s="43"/>
      <c r="DQS35" s="43"/>
      <c r="DQT35" s="43"/>
      <c r="DQU35" s="43"/>
      <c r="DQV35" s="43"/>
      <c r="DQW35" s="43"/>
      <c r="DQX35" s="43"/>
      <c r="DQY35" s="43"/>
      <c r="DQZ35" s="43"/>
      <c r="DRA35" s="43"/>
      <c r="DRB35" s="43"/>
      <c r="DRC35" s="43"/>
      <c r="DRD35" s="43"/>
      <c r="DRE35" s="43"/>
      <c r="DRF35" s="43"/>
      <c r="DRG35" s="43"/>
      <c r="DRH35" s="43"/>
      <c r="DRI35" s="43"/>
      <c r="DRJ35" s="43"/>
      <c r="DRK35" s="43"/>
      <c r="DRL35" s="43"/>
      <c r="DRM35" s="43"/>
      <c r="DRN35" s="43"/>
      <c r="DRO35" s="43"/>
      <c r="DRP35" s="43"/>
      <c r="DRQ35" s="43"/>
      <c r="DRR35" s="43"/>
      <c r="DRS35" s="43"/>
      <c r="DRT35" s="43"/>
      <c r="DRU35" s="43"/>
      <c r="DRV35" s="43"/>
      <c r="DRW35" s="43"/>
      <c r="DRX35" s="43"/>
      <c r="DRY35" s="43"/>
      <c r="DRZ35" s="43"/>
      <c r="DSA35" s="43"/>
      <c r="DSB35" s="43"/>
      <c r="DSC35" s="43"/>
      <c r="DSD35" s="43"/>
      <c r="DSE35" s="43"/>
      <c r="DSF35" s="43"/>
      <c r="DSG35" s="43"/>
      <c r="DSH35" s="43"/>
      <c r="DSI35" s="43"/>
      <c r="DSJ35" s="43"/>
      <c r="DSK35" s="43"/>
      <c r="DSL35" s="43"/>
      <c r="DSM35" s="43"/>
      <c r="DSN35" s="43"/>
      <c r="DSO35" s="43"/>
      <c r="DSP35" s="43"/>
      <c r="DSQ35" s="43"/>
      <c r="DSR35" s="43"/>
      <c r="DSS35" s="43"/>
      <c r="DST35" s="43"/>
      <c r="DSU35" s="43"/>
      <c r="DSV35" s="43"/>
      <c r="DSW35" s="43"/>
      <c r="DSX35" s="43"/>
      <c r="DSY35" s="43"/>
      <c r="DSZ35" s="43"/>
      <c r="DTA35" s="43"/>
      <c r="DTB35" s="43"/>
      <c r="DTC35" s="43"/>
      <c r="DTD35" s="43"/>
      <c r="DTE35" s="43"/>
      <c r="DTF35" s="43"/>
      <c r="DTG35" s="43"/>
      <c r="DTH35" s="43"/>
      <c r="DTI35" s="43"/>
      <c r="DTJ35" s="43"/>
      <c r="DTK35" s="43"/>
      <c r="DTL35" s="43"/>
      <c r="DTM35" s="43"/>
      <c r="DTN35" s="43"/>
      <c r="DTO35" s="43"/>
      <c r="DTP35" s="43"/>
      <c r="DTQ35" s="43"/>
      <c r="DTR35" s="43"/>
      <c r="DTS35" s="43"/>
      <c r="DTT35" s="43"/>
      <c r="DTU35" s="43"/>
      <c r="DTV35" s="43"/>
      <c r="DTW35" s="43"/>
      <c r="DTX35" s="43"/>
      <c r="DTY35" s="43"/>
      <c r="DTZ35" s="43"/>
      <c r="DUA35" s="43"/>
      <c r="DUB35" s="43"/>
      <c r="DUC35" s="43"/>
      <c r="DUD35" s="43"/>
      <c r="DUE35" s="43"/>
      <c r="DUF35" s="43"/>
      <c r="DUG35" s="43"/>
      <c r="DUH35" s="43"/>
      <c r="DUI35" s="43"/>
      <c r="DUJ35" s="43"/>
      <c r="DUK35" s="43"/>
      <c r="DUL35" s="43"/>
      <c r="DUM35" s="43"/>
      <c r="DUN35" s="43"/>
      <c r="DUO35" s="43"/>
      <c r="DUP35" s="43"/>
      <c r="DUQ35" s="43"/>
      <c r="DUR35" s="43"/>
      <c r="DUS35" s="43"/>
      <c r="DUT35" s="43"/>
      <c r="DUU35" s="43"/>
      <c r="DUV35" s="43"/>
      <c r="DUW35" s="43"/>
      <c r="DUX35" s="43"/>
      <c r="DUY35" s="43"/>
      <c r="DUZ35" s="43"/>
      <c r="DVA35" s="43"/>
      <c r="DVB35" s="43"/>
      <c r="DVC35" s="43"/>
      <c r="DVD35" s="43"/>
      <c r="DVE35" s="43"/>
      <c r="DVF35" s="43"/>
      <c r="DVG35" s="43"/>
      <c r="DVH35" s="43"/>
      <c r="DVI35" s="43"/>
      <c r="DVJ35" s="43"/>
      <c r="DVK35" s="43"/>
      <c r="DVL35" s="43"/>
      <c r="DVM35" s="43"/>
      <c r="DVN35" s="43"/>
      <c r="DVO35" s="43"/>
      <c r="DVP35" s="43"/>
      <c r="DVQ35" s="43"/>
      <c r="DVR35" s="43"/>
      <c r="DVS35" s="43"/>
      <c r="DVT35" s="43"/>
      <c r="DVU35" s="43"/>
      <c r="DVV35" s="43"/>
      <c r="DVW35" s="43"/>
      <c r="DVX35" s="43"/>
      <c r="DVY35" s="43"/>
      <c r="DVZ35" s="43"/>
      <c r="DWA35" s="43"/>
      <c r="DWB35" s="43"/>
      <c r="DWC35" s="43"/>
      <c r="DWD35" s="43"/>
      <c r="DWE35" s="43"/>
      <c r="DWF35" s="43"/>
      <c r="DWG35" s="43"/>
      <c r="DWH35" s="43"/>
      <c r="DWI35" s="43"/>
      <c r="DWJ35" s="43"/>
      <c r="DWK35" s="43"/>
      <c r="DWL35" s="43"/>
      <c r="DWM35" s="43"/>
      <c r="DWN35" s="43"/>
      <c r="DWO35" s="43"/>
      <c r="DWP35" s="43"/>
      <c r="DWQ35" s="43"/>
    </row>
    <row r="36" spans="1:3319">
      <c r="A36" s="35" t="s">
        <v>117</v>
      </c>
      <c r="B36" s="36" t="s">
        <v>118</v>
      </c>
      <c r="C36" s="37" t="s">
        <v>7</v>
      </c>
      <c r="D36" s="36" t="s">
        <v>119</v>
      </c>
      <c r="E36" s="48" t="s">
        <v>120</v>
      </c>
      <c r="F36" s="48" t="s">
        <v>120</v>
      </c>
    </row>
    <row r="37" spans="1:3319" s="56" customFormat="1">
      <c r="A37" s="53" t="s">
        <v>121</v>
      </c>
      <c r="B37" s="54" t="s">
        <v>122</v>
      </c>
      <c r="C37" s="57" t="s">
        <v>12</v>
      </c>
      <c r="D37" s="54" t="s">
        <v>123</v>
      </c>
      <c r="E37" s="58" t="s">
        <v>120</v>
      </c>
      <c r="F37" s="58" t="s">
        <v>120</v>
      </c>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c r="HE37" s="43"/>
      <c r="HF37" s="43"/>
      <c r="HG37" s="43"/>
      <c r="HH37" s="43"/>
      <c r="HI37" s="43"/>
      <c r="HJ37" s="43"/>
      <c r="HK37" s="43"/>
      <c r="HL37" s="43"/>
      <c r="HM37" s="43"/>
      <c r="HN37" s="43"/>
      <c r="HO37" s="43"/>
      <c r="HP37" s="43"/>
      <c r="HQ37" s="43"/>
      <c r="HR37" s="43"/>
      <c r="HS37" s="43"/>
      <c r="HT37" s="43"/>
      <c r="HU37" s="43"/>
      <c r="HV37" s="43"/>
      <c r="HW37" s="43"/>
      <c r="HX37" s="43"/>
      <c r="HY37" s="43"/>
      <c r="HZ37" s="43"/>
      <c r="IA37" s="43"/>
      <c r="IB37" s="43"/>
      <c r="IC37" s="43"/>
      <c r="ID37" s="43"/>
      <c r="IE37" s="43"/>
      <c r="IF37" s="43"/>
      <c r="IG37" s="43"/>
      <c r="IH37" s="43"/>
      <c r="II37" s="43"/>
      <c r="IJ37" s="43"/>
      <c r="IK37" s="43"/>
      <c r="IL37" s="43"/>
      <c r="IM37" s="43"/>
      <c r="IN37" s="43"/>
      <c r="IO37" s="43"/>
      <c r="IP37" s="43"/>
      <c r="IQ37" s="43"/>
      <c r="IR37" s="43"/>
      <c r="IS37" s="43"/>
      <c r="IT37" s="43"/>
      <c r="IU37" s="43"/>
      <c r="IV37" s="43"/>
      <c r="IW37" s="43"/>
      <c r="IX37" s="43"/>
      <c r="IY37" s="43"/>
      <c r="IZ37" s="43"/>
      <c r="JA37" s="43"/>
      <c r="JB37" s="43"/>
      <c r="JC37" s="43"/>
      <c r="JD37" s="43"/>
      <c r="JE37" s="43"/>
      <c r="JF37" s="43"/>
      <c r="JG37" s="43"/>
      <c r="JH37" s="43"/>
      <c r="JI37" s="43"/>
      <c r="JJ37" s="43"/>
      <c r="JK37" s="43"/>
      <c r="JL37" s="43"/>
      <c r="JM37" s="43"/>
      <c r="JN37" s="43"/>
      <c r="JO37" s="43"/>
      <c r="JP37" s="43"/>
      <c r="JQ37" s="43"/>
      <c r="JR37" s="43"/>
      <c r="JS37" s="43"/>
      <c r="JT37" s="43"/>
      <c r="JU37" s="43"/>
      <c r="JV37" s="43"/>
      <c r="JW37" s="43"/>
      <c r="JX37" s="43"/>
      <c r="JY37" s="43"/>
      <c r="JZ37" s="43"/>
      <c r="KA37" s="43"/>
      <c r="KB37" s="43"/>
      <c r="KC37" s="43"/>
      <c r="KD37" s="43"/>
      <c r="KE37" s="43"/>
      <c r="KF37" s="43"/>
      <c r="KG37" s="43"/>
      <c r="KH37" s="43"/>
      <c r="KI37" s="43"/>
      <c r="KJ37" s="43"/>
      <c r="KK37" s="43"/>
      <c r="KL37" s="43"/>
      <c r="KM37" s="43"/>
      <c r="KN37" s="43"/>
      <c r="KO37" s="43"/>
      <c r="KP37" s="43"/>
      <c r="KQ37" s="43"/>
      <c r="KR37" s="43"/>
      <c r="KS37" s="43"/>
      <c r="KT37" s="43"/>
      <c r="KU37" s="43"/>
      <c r="KV37" s="43"/>
      <c r="KW37" s="43"/>
      <c r="KX37" s="43"/>
      <c r="KY37" s="43"/>
      <c r="KZ37" s="43"/>
      <c r="LA37" s="43"/>
      <c r="LB37" s="43"/>
      <c r="LC37" s="43"/>
      <c r="LD37" s="43"/>
      <c r="LE37" s="43"/>
      <c r="LF37" s="43"/>
      <c r="LG37" s="43"/>
      <c r="LH37" s="43"/>
      <c r="LI37" s="43"/>
      <c r="LJ37" s="43"/>
      <c r="LK37" s="43"/>
      <c r="LL37" s="43"/>
      <c r="LM37" s="43"/>
      <c r="LN37" s="43"/>
      <c r="LO37" s="43"/>
      <c r="LP37" s="43"/>
      <c r="LQ37" s="43"/>
      <c r="LR37" s="43"/>
      <c r="LS37" s="43"/>
      <c r="LT37" s="43"/>
      <c r="LU37" s="43"/>
      <c r="LV37" s="43"/>
      <c r="LW37" s="43"/>
      <c r="LX37" s="43"/>
      <c r="LY37" s="43"/>
      <c r="LZ37" s="43"/>
      <c r="MA37" s="43"/>
      <c r="MB37" s="43"/>
      <c r="MC37" s="43"/>
      <c r="MD37" s="43"/>
      <c r="ME37" s="43"/>
      <c r="MF37" s="43"/>
      <c r="MG37" s="43"/>
      <c r="MH37" s="43"/>
      <c r="MI37" s="43"/>
      <c r="MJ37" s="43"/>
      <c r="MK37" s="43"/>
      <c r="ML37" s="43"/>
      <c r="MM37" s="43"/>
      <c r="MN37" s="43"/>
      <c r="MO37" s="43"/>
      <c r="MP37" s="43"/>
      <c r="MQ37" s="43"/>
      <c r="MR37" s="43"/>
      <c r="MS37" s="43"/>
      <c r="MT37" s="43"/>
      <c r="MU37" s="43"/>
      <c r="MV37" s="43"/>
      <c r="MW37" s="43"/>
      <c r="MX37" s="43"/>
      <c r="MY37" s="43"/>
      <c r="MZ37" s="43"/>
      <c r="NA37" s="43"/>
      <c r="NB37" s="43"/>
      <c r="NC37" s="43"/>
      <c r="ND37" s="43"/>
      <c r="NE37" s="43"/>
      <c r="NF37" s="43"/>
      <c r="NG37" s="43"/>
      <c r="NH37" s="43"/>
      <c r="NI37" s="43"/>
      <c r="NJ37" s="43"/>
      <c r="NK37" s="43"/>
      <c r="NL37" s="43"/>
      <c r="NM37" s="43"/>
      <c r="NN37" s="43"/>
      <c r="NO37" s="43"/>
      <c r="NP37" s="43"/>
      <c r="NQ37" s="43"/>
      <c r="NR37" s="43"/>
      <c r="NS37" s="43"/>
      <c r="NT37" s="43"/>
      <c r="NU37" s="43"/>
      <c r="NV37" s="43"/>
      <c r="NW37" s="43"/>
      <c r="NX37" s="43"/>
      <c r="NY37" s="43"/>
      <c r="NZ37" s="43"/>
      <c r="OA37" s="43"/>
      <c r="OB37" s="43"/>
      <c r="OC37" s="43"/>
      <c r="OD37" s="43"/>
      <c r="OE37" s="43"/>
      <c r="OF37" s="43"/>
      <c r="OG37" s="43"/>
      <c r="OH37" s="43"/>
      <c r="OI37" s="43"/>
      <c r="OJ37" s="43"/>
      <c r="OK37" s="43"/>
      <c r="OL37" s="43"/>
      <c r="OM37" s="43"/>
      <c r="ON37" s="43"/>
      <c r="OO37" s="43"/>
      <c r="OP37" s="43"/>
      <c r="OQ37" s="43"/>
      <c r="OR37" s="43"/>
      <c r="OS37" s="43"/>
      <c r="OT37" s="43"/>
      <c r="OU37" s="43"/>
      <c r="OV37" s="43"/>
      <c r="OW37" s="43"/>
      <c r="OX37" s="43"/>
      <c r="OY37" s="43"/>
      <c r="OZ37" s="43"/>
      <c r="PA37" s="43"/>
      <c r="PB37" s="43"/>
      <c r="PC37" s="43"/>
      <c r="PD37" s="43"/>
      <c r="PE37" s="43"/>
      <c r="PF37" s="43"/>
      <c r="PG37" s="43"/>
      <c r="PH37" s="43"/>
      <c r="PI37" s="43"/>
      <c r="PJ37" s="43"/>
      <c r="PK37" s="43"/>
      <c r="PL37" s="43"/>
      <c r="PM37" s="43"/>
      <c r="PN37" s="43"/>
      <c r="PO37" s="43"/>
      <c r="PP37" s="43"/>
      <c r="PQ37" s="43"/>
      <c r="PR37" s="43"/>
      <c r="PS37" s="43"/>
      <c r="PT37" s="43"/>
      <c r="PU37" s="43"/>
      <c r="PV37" s="43"/>
      <c r="PW37" s="43"/>
      <c r="PX37" s="43"/>
      <c r="PY37" s="43"/>
      <c r="PZ37" s="43"/>
      <c r="QA37" s="43"/>
      <c r="QB37" s="43"/>
      <c r="QC37" s="43"/>
      <c r="QD37" s="43"/>
      <c r="QE37" s="43"/>
      <c r="QF37" s="43"/>
      <c r="QG37" s="43"/>
      <c r="QH37" s="43"/>
      <c r="QI37" s="43"/>
      <c r="QJ37" s="43"/>
      <c r="QK37" s="43"/>
      <c r="QL37" s="43"/>
      <c r="QM37" s="43"/>
      <c r="QN37" s="43"/>
      <c r="QO37" s="43"/>
      <c r="QP37" s="43"/>
      <c r="QQ37" s="43"/>
      <c r="QR37" s="43"/>
      <c r="QS37" s="43"/>
      <c r="QT37" s="43"/>
      <c r="QU37" s="43"/>
      <c r="QV37" s="43"/>
      <c r="QW37" s="43"/>
      <c r="QX37" s="43"/>
      <c r="QY37" s="43"/>
      <c r="QZ37" s="43"/>
      <c r="RA37" s="43"/>
      <c r="RB37" s="43"/>
      <c r="RC37" s="43"/>
      <c r="RD37" s="43"/>
      <c r="RE37" s="43"/>
      <c r="RF37" s="43"/>
      <c r="RG37" s="43"/>
      <c r="RH37" s="43"/>
      <c r="RI37" s="43"/>
      <c r="RJ37" s="43"/>
      <c r="RK37" s="43"/>
      <c r="RL37" s="43"/>
      <c r="RM37" s="43"/>
      <c r="RN37" s="43"/>
      <c r="RO37" s="43"/>
      <c r="RP37" s="43"/>
      <c r="RQ37" s="43"/>
      <c r="RR37" s="43"/>
      <c r="RS37" s="43"/>
      <c r="RT37" s="43"/>
      <c r="RU37" s="43"/>
      <c r="RV37" s="43"/>
      <c r="RW37" s="43"/>
      <c r="RX37" s="43"/>
      <c r="RY37" s="43"/>
      <c r="RZ37" s="43"/>
      <c r="SA37" s="43"/>
      <c r="SB37" s="43"/>
      <c r="SC37" s="43"/>
      <c r="SD37" s="43"/>
      <c r="SE37" s="43"/>
      <c r="SF37" s="43"/>
      <c r="SG37" s="43"/>
      <c r="SH37" s="43"/>
      <c r="SI37" s="43"/>
      <c r="SJ37" s="43"/>
      <c r="SK37" s="43"/>
      <c r="SL37" s="43"/>
      <c r="SM37" s="43"/>
      <c r="SN37" s="43"/>
      <c r="SO37" s="43"/>
      <c r="SP37" s="43"/>
      <c r="SQ37" s="43"/>
      <c r="SR37" s="43"/>
      <c r="SS37" s="43"/>
      <c r="ST37" s="43"/>
      <c r="SU37" s="43"/>
      <c r="SV37" s="43"/>
      <c r="SW37" s="43"/>
      <c r="SX37" s="43"/>
      <c r="SY37" s="43"/>
      <c r="SZ37" s="43"/>
      <c r="TA37" s="43"/>
      <c r="TB37" s="43"/>
      <c r="TC37" s="43"/>
      <c r="TD37" s="43"/>
      <c r="TE37" s="43"/>
      <c r="TF37" s="43"/>
      <c r="TG37" s="43"/>
      <c r="TH37" s="43"/>
      <c r="TI37" s="43"/>
      <c r="TJ37" s="43"/>
      <c r="TK37" s="43"/>
      <c r="TL37" s="43"/>
      <c r="TM37" s="43"/>
      <c r="TN37" s="43"/>
      <c r="TO37" s="43"/>
      <c r="TP37" s="43"/>
      <c r="TQ37" s="43"/>
      <c r="TR37" s="43"/>
      <c r="TS37" s="43"/>
      <c r="TT37" s="43"/>
      <c r="TU37" s="43"/>
      <c r="TV37" s="43"/>
      <c r="TW37" s="43"/>
      <c r="TX37" s="43"/>
      <c r="TY37" s="43"/>
      <c r="TZ37" s="43"/>
      <c r="UA37" s="43"/>
      <c r="UB37" s="43"/>
      <c r="UC37" s="43"/>
      <c r="UD37" s="43"/>
      <c r="UE37" s="43"/>
      <c r="UF37" s="43"/>
      <c r="UG37" s="43"/>
      <c r="UH37" s="43"/>
      <c r="UI37" s="43"/>
      <c r="UJ37" s="43"/>
      <c r="UK37" s="43"/>
      <c r="UL37" s="43"/>
      <c r="UM37" s="43"/>
      <c r="UN37" s="43"/>
      <c r="UO37" s="43"/>
      <c r="UP37" s="43"/>
      <c r="UQ37" s="43"/>
      <c r="UR37" s="43"/>
      <c r="US37" s="43"/>
      <c r="UT37" s="43"/>
      <c r="UU37" s="43"/>
      <c r="UV37" s="43"/>
      <c r="UW37" s="43"/>
      <c r="UX37" s="43"/>
      <c r="UY37" s="43"/>
      <c r="UZ37" s="43"/>
      <c r="VA37" s="43"/>
      <c r="VB37" s="43"/>
      <c r="VC37" s="43"/>
      <c r="VD37" s="43"/>
      <c r="VE37" s="43"/>
      <c r="VF37" s="43"/>
      <c r="VG37" s="43"/>
      <c r="VH37" s="43"/>
      <c r="VI37" s="43"/>
      <c r="VJ37" s="43"/>
      <c r="VK37" s="43"/>
      <c r="VL37" s="43"/>
      <c r="VM37" s="43"/>
      <c r="VN37" s="43"/>
      <c r="VO37" s="43"/>
      <c r="VP37" s="43"/>
      <c r="VQ37" s="43"/>
      <c r="VR37" s="43"/>
      <c r="VS37" s="43"/>
      <c r="VT37" s="43"/>
      <c r="VU37" s="43"/>
      <c r="VV37" s="43"/>
      <c r="VW37" s="43"/>
      <c r="VX37" s="43"/>
      <c r="VY37" s="43"/>
      <c r="VZ37" s="43"/>
      <c r="WA37" s="43"/>
      <c r="WB37" s="43"/>
      <c r="WC37" s="43"/>
      <c r="WD37" s="43"/>
      <c r="WE37" s="43"/>
      <c r="WF37" s="43"/>
      <c r="WG37" s="43"/>
      <c r="WH37" s="43"/>
      <c r="WI37" s="43"/>
      <c r="WJ37" s="43"/>
      <c r="WK37" s="43"/>
      <c r="WL37" s="43"/>
      <c r="WM37" s="43"/>
      <c r="WN37" s="43"/>
      <c r="WO37" s="43"/>
      <c r="WP37" s="43"/>
      <c r="WQ37" s="43"/>
      <c r="WR37" s="43"/>
      <c r="WS37" s="43"/>
      <c r="WT37" s="43"/>
      <c r="WU37" s="43"/>
      <c r="WV37" s="43"/>
      <c r="WW37" s="43"/>
      <c r="WX37" s="43"/>
      <c r="WY37" s="43"/>
      <c r="WZ37" s="43"/>
      <c r="XA37" s="43"/>
      <c r="XB37" s="43"/>
      <c r="XC37" s="43"/>
      <c r="XD37" s="43"/>
      <c r="XE37" s="43"/>
      <c r="XF37" s="43"/>
      <c r="XG37" s="43"/>
      <c r="XH37" s="43"/>
      <c r="XI37" s="43"/>
      <c r="XJ37" s="43"/>
      <c r="XK37" s="43"/>
      <c r="XL37" s="43"/>
      <c r="XM37" s="43"/>
      <c r="XN37" s="43"/>
      <c r="XO37" s="43"/>
      <c r="XP37" s="43"/>
      <c r="XQ37" s="43"/>
      <c r="XR37" s="43"/>
      <c r="XS37" s="43"/>
      <c r="XT37" s="43"/>
      <c r="XU37" s="43"/>
      <c r="XV37" s="43"/>
      <c r="XW37" s="43"/>
      <c r="XX37" s="43"/>
      <c r="XY37" s="43"/>
      <c r="XZ37" s="43"/>
      <c r="YA37" s="43"/>
      <c r="YB37" s="43"/>
      <c r="YC37" s="43"/>
      <c r="YD37" s="43"/>
      <c r="YE37" s="43"/>
      <c r="YF37" s="43"/>
      <c r="YG37" s="43"/>
      <c r="YH37" s="43"/>
      <c r="YI37" s="43"/>
      <c r="YJ37" s="43"/>
      <c r="YK37" s="43"/>
      <c r="YL37" s="43"/>
      <c r="YM37" s="43"/>
      <c r="YN37" s="43"/>
      <c r="YO37" s="43"/>
      <c r="YP37" s="43"/>
      <c r="YQ37" s="43"/>
      <c r="YR37" s="43"/>
      <c r="YS37" s="43"/>
      <c r="YT37" s="43"/>
      <c r="YU37" s="43"/>
      <c r="YV37" s="43"/>
      <c r="YW37" s="43"/>
      <c r="YX37" s="43"/>
      <c r="YY37" s="43"/>
      <c r="YZ37" s="43"/>
      <c r="ZA37" s="43"/>
      <c r="ZB37" s="43"/>
      <c r="ZC37" s="43"/>
      <c r="ZD37" s="43"/>
      <c r="ZE37" s="43"/>
      <c r="ZF37" s="43"/>
      <c r="ZG37" s="43"/>
      <c r="ZH37" s="43"/>
      <c r="ZI37" s="43"/>
      <c r="ZJ37" s="43"/>
      <c r="ZK37" s="43"/>
      <c r="ZL37" s="43"/>
      <c r="ZM37" s="43"/>
      <c r="ZN37" s="43"/>
      <c r="ZO37" s="43"/>
      <c r="ZP37" s="43"/>
      <c r="ZQ37" s="43"/>
      <c r="ZR37" s="43"/>
      <c r="ZS37" s="43"/>
      <c r="ZT37" s="43"/>
      <c r="ZU37" s="43"/>
      <c r="ZV37" s="43"/>
      <c r="ZW37" s="43"/>
      <c r="ZX37" s="43"/>
      <c r="ZY37" s="43"/>
      <c r="ZZ37" s="43"/>
      <c r="AAA37" s="43"/>
      <c r="AAB37" s="43"/>
      <c r="AAC37" s="43"/>
      <c r="AAD37" s="43"/>
      <c r="AAE37" s="43"/>
      <c r="AAF37" s="43"/>
      <c r="AAG37" s="43"/>
      <c r="AAH37" s="43"/>
      <c r="AAI37" s="43"/>
      <c r="AAJ37" s="43"/>
      <c r="AAK37" s="43"/>
      <c r="AAL37" s="43"/>
      <c r="AAM37" s="43"/>
      <c r="AAN37" s="43"/>
      <c r="AAO37" s="43"/>
      <c r="AAP37" s="43"/>
      <c r="AAQ37" s="43"/>
      <c r="AAR37" s="43"/>
      <c r="AAS37" s="43"/>
      <c r="AAT37" s="43"/>
      <c r="AAU37" s="43"/>
      <c r="AAV37" s="43"/>
      <c r="AAW37" s="43"/>
      <c r="AAX37" s="43"/>
      <c r="AAY37" s="43"/>
      <c r="AAZ37" s="43"/>
      <c r="ABA37" s="43"/>
      <c r="ABB37" s="43"/>
      <c r="ABC37" s="43"/>
      <c r="ABD37" s="43"/>
      <c r="ABE37" s="43"/>
      <c r="ABF37" s="43"/>
      <c r="ABG37" s="43"/>
      <c r="ABH37" s="43"/>
      <c r="ABI37" s="43"/>
      <c r="ABJ37" s="43"/>
      <c r="ABK37" s="43"/>
      <c r="ABL37" s="43"/>
      <c r="ABM37" s="43"/>
      <c r="ABN37" s="43"/>
      <c r="ABO37" s="43"/>
      <c r="ABP37" s="43"/>
      <c r="ABQ37" s="43"/>
      <c r="ABR37" s="43"/>
      <c r="ABS37" s="43"/>
      <c r="ABT37" s="43"/>
      <c r="ABU37" s="43"/>
      <c r="ABV37" s="43"/>
      <c r="ABW37" s="43"/>
      <c r="ABX37" s="43"/>
      <c r="ABY37" s="43"/>
      <c r="ABZ37" s="43"/>
      <c r="ACA37" s="43"/>
      <c r="ACB37" s="43"/>
      <c r="ACC37" s="43"/>
      <c r="ACD37" s="43"/>
      <c r="ACE37" s="43"/>
      <c r="ACF37" s="43"/>
      <c r="ACG37" s="43"/>
      <c r="ACH37" s="43"/>
      <c r="ACI37" s="43"/>
      <c r="ACJ37" s="43"/>
      <c r="ACK37" s="43"/>
      <c r="ACL37" s="43"/>
      <c r="ACM37" s="43"/>
      <c r="ACN37" s="43"/>
      <c r="ACO37" s="43"/>
      <c r="ACP37" s="43"/>
      <c r="ACQ37" s="43"/>
      <c r="ACR37" s="43"/>
      <c r="ACS37" s="43"/>
      <c r="ACT37" s="43"/>
      <c r="ACU37" s="43"/>
      <c r="ACV37" s="43"/>
      <c r="ACW37" s="43"/>
      <c r="ACX37" s="43"/>
      <c r="ACY37" s="43"/>
      <c r="ACZ37" s="43"/>
      <c r="ADA37" s="43"/>
      <c r="ADB37" s="43"/>
      <c r="ADC37" s="43"/>
      <c r="ADD37" s="43"/>
      <c r="ADE37" s="43"/>
      <c r="ADF37" s="43"/>
      <c r="ADG37" s="43"/>
      <c r="ADH37" s="43"/>
      <c r="ADI37" s="43"/>
      <c r="ADJ37" s="43"/>
      <c r="ADK37" s="43"/>
      <c r="ADL37" s="43"/>
      <c r="ADM37" s="43"/>
      <c r="ADN37" s="43"/>
      <c r="ADO37" s="43"/>
      <c r="ADP37" s="43"/>
      <c r="ADQ37" s="43"/>
      <c r="ADR37" s="43"/>
      <c r="ADS37" s="43"/>
      <c r="ADT37" s="43"/>
      <c r="ADU37" s="43"/>
      <c r="ADV37" s="43"/>
      <c r="ADW37" s="43"/>
      <c r="ADX37" s="43"/>
      <c r="ADY37" s="43"/>
      <c r="ADZ37" s="43"/>
      <c r="AEA37" s="43"/>
      <c r="AEB37" s="43"/>
      <c r="AEC37" s="43"/>
      <c r="AED37" s="43"/>
      <c r="AEE37" s="43"/>
      <c r="AEF37" s="43"/>
      <c r="AEG37" s="43"/>
      <c r="AEH37" s="43"/>
      <c r="AEI37" s="43"/>
      <c r="AEJ37" s="43"/>
      <c r="AEK37" s="43"/>
      <c r="AEL37" s="43"/>
      <c r="AEM37" s="43"/>
      <c r="AEN37" s="43"/>
      <c r="AEO37" s="43"/>
      <c r="AEP37" s="43"/>
      <c r="AEQ37" s="43"/>
      <c r="AER37" s="43"/>
      <c r="AES37" s="43"/>
      <c r="AET37" s="43"/>
      <c r="AEU37" s="43"/>
      <c r="AEV37" s="43"/>
      <c r="AEW37" s="43"/>
      <c r="AEX37" s="43"/>
      <c r="AEY37" s="43"/>
      <c r="AEZ37" s="43"/>
      <c r="AFA37" s="43"/>
      <c r="AFB37" s="43"/>
      <c r="AFC37" s="43"/>
      <c r="AFD37" s="43"/>
      <c r="AFE37" s="43"/>
      <c r="AFF37" s="43"/>
      <c r="AFG37" s="43"/>
      <c r="AFH37" s="43"/>
      <c r="AFI37" s="43"/>
      <c r="AFJ37" s="43"/>
      <c r="AFK37" s="43"/>
      <c r="AFL37" s="43"/>
      <c r="AFM37" s="43"/>
      <c r="AFN37" s="43"/>
      <c r="AFO37" s="43"/>
      <c r="AFP37" s="43"/>
      <c r="AFQ37" s="43"/>
      <c r="AFR37" s="43"/>
      <c r="AFS37" s="43"/>
      <c r="AFT37" s="43"/>
      <c r="AFU37" s="43"/>
      <c r="AFV37" s="43"/>
      <c r="AFW37" s="43"/>
      <c r="AFX37" s="43"/>
      <c r="AFY37" s="43"/>
      <c r="AFZ37" s="43"/>
      <c r="AGA37" s="43"/>
      <c r="AGB37" s="43"/>
      <c r="AGC37" s="43"/>
      <c r="AGD37" s="43"/>
      <c r="AGE37" s="43"/>
      <c r="AGF37" s="43"/>
      <c r="AGG37" s="43"/>
      <c r="AGH37" s="43"/>
      <c r="AGI37" s="43"/>
      <c r="AGJ37" s="43"/>
      <c r="AGK37" s="43"/>
      <c r="AGL37" s="43"/>
      <c r="AGM37" s="43"/>
      <c r="AGN37" s="43"/>
      <c r="AGO37" s="43"/>
      <c r="AGP37" s="43"/>
      <c r="AGQ37" s="43"/>
      <c r="AGR37" s="43"/>
      <c r="AGS37" s="43"/>
      <c r="AGT37" s="43"/>
      <c r="AGU37" s="43"/>
      <c r="AGV37" s="43"/>
      <c r="AGW37" s="43"/>
      <c r="AGX37" s="43"/>
      <c r="AGY37" s="43"/>
      <c r="AGZ37" s="43"/>
      <c r="AHA37" s="43"/>
      <c r="AHB37" s="43"/>
      <c r="AHC37" s="43"/>
      <c r="AHD37" s="43"/>
      <c r="AHE37" s="43"/>
      <c r="AHF37" s="43"/>
      <c r="AHG37" s="43"/>
      <c r="AHH37" s="43"/>
      <c r="AHI37" s="43"/>
      <c r="AHJ37" s="43"/>
      <c r="AHK37" s="43"/>
      <c r="AHL37" s="43"/>
      <c r="AHM37" s="43"/>
      <c r="AHN37" s="43"/>
      <c r="AHO37" s="43"/>
      <c r="AHP37" s="43"/>
      <c r="AHQ37" s="43"/>
      <c r="AHR37" s="43"/>
      <c r="AHS37" s="43"/>
      <c r="AHT37" s="43"/>
      <c r="AHU37" s="43"/>
      <c r="AHV37" s="43"/>
      <c r="AHW37" s="43"/>
      <c r="AHX37" s="43"/>
      <c r="AHY37" s="43"/>
      <c r="AHZ37" s="43"/>
      <c r="AIA37" s="43"/>
      <c r="AIB37" s="43"/>
      <c r="AIC37" s="43"/>
      <c r="AID37" s="43"/>
      <c r="AIE37" s="43"/>
      <c r="AIF37" s="43"/>
      <c r="AIG37" s="43"/>
      <c r="AIH37" s="43"/>
      <c r="AII37" s="43"/>
      <c r="AIJ37" s="43"/>
      <c r="AIK37" s="43"/>
      <c r="AIL37" s="43"/>
      <c r="AIM37" s="43"/>
      <c r="AIN37" s="43"/>
      <c r="AIO37" s="43"/>
      <c r="AIP37" s="43"/>
      <c r="AIQ37" s="43"/>
      <c r="AIR37" s="43"/>
      <c r="AIS37" s="43"/>
      <c r="AIT37" s="43"/>
      <c r="AIU37" s="43"/>
      <c r="AIV37" s="43"/>
      <c r="AIW37" s="43"/>
      <c r="AIX37" s="43"/>
      <c r="AIY37" s="43"/>
      <c r="AIZ37" s="43"/>
      <c r="AJA37" s="43"/>
      <c r="AJB37" s="43"/>
      <c r="AJC37" s="43"/>
      <c r="AJD37" s="43"/>
      <c r="AJE37" s="43"/>
      <c r="AJF37" s="43"/>
      <c r="AJG37" s="43"/>
      <c r="AJH37" s="43"/>
      <c r="AJI37" s="43"/>
      <c r="AJJ37" s="43"/>
      <c r="AJK37" s="43"/>
      <c r="AJL37" s="43"/>
      <c r="AJM37" s="43"/>
      <c r="AJN37" s="43"/>
      <c r="AJO37" s="43"/>
      <c r="AJP37" s="43"/>
      <c r="AJQ37" s="43"/>
      <c r="AJR37" s="43"/>
      <c r="AJS37" s="43"/>
      <c r="AJT37" s="43"/>
      <c r="AJU37" s="43"/>
      <c r="AJV37" s="43"/>
      <c r="AJW37" s="43"/>
      <c r="AJX37" s="43"/>
      <c r="AJY37" s="43"/>
      <c r="AJZ37" s="43"/>
      <c r="AKA37" s="43"/>
      <c r="AKB37" s="43"/>
      <c r="AKC37" s="43"/>
      <c r="AKD37" s="43"/>
      <c r="AKE37" s="43"/>
      <c r="AKF37" s="43"/>
      <c r="AKG37" s="43"/>
      <c r="AKH37" s="43"/>
      <c r="AKI37" s="43"/>
      <c r="AKJ37" s="43"/>
      <c r="AKK37" s="43"/>
      <c r="AKL37" s="43"/>
      <c r="AKM37" s="43"/>
      <c r="AKN37" s="43"/>
      <c r="AKO37" s="43"/>
      <c r="AKP37" s="43"/>
      <c r="AKQ37" s="43"/>
      <c r="AKR37" s="43"/>
      <c r="AKS37" s="43"/>
      <c r="AKT37" s="43"/>
      <c r="AKU37" s="43"/>
      <c r="AKV37" s="43"/>
      <c r="AKW37" s="43"/>
      <c r="AKX37" s="43"/>
      <c r="AKY37" s="43"/>
      <c r="AKZ37" s="43"/>
      <c r="ALA37" s="43"/>
      <c r="ALB37" s="43"/>
      <c r="ALC37" s="43"/>
      <c r="ALD37" s="43"/>
      <c r="ALE37" s="43"/>
      <c r="ALF37" s="43"/>
      <c r="ALG37" s="43"/>
      <c r="ALH37" s="43"/>
      <c r="ALI37" s="43"/>
      <c r="ALJ37" s="43"/>
      <c r="ALK37" s="43"/>
      <c r="ALL37" s="43"/>
      <c r="ALM37" s="43"/>
      <c r="ALN37" s="43"/>
      <c r="ALO37" s="43"/>
      <c r="ALP37" s="43"/>
      <c r="ALQ37" s="43"/>
      <c r="ALR37" s="43"/>
      <c r="ALS37" s="43"/>
      <c r="ALT37" s="43"/>
      <c r="ALU37" s="43"/>
      <c r="ALV37" s="43"/>
      <c r="ALW37" s="43"/>
      <c r="ALX37" s="43"/>
      <c r="ALY37" s="43"/>
      <c r="ALZ37" s="43"/>
      <c r="AMA37" s="43"/>
      <c r="AMB37" s="43"/>
      <c r="AMC37" s="43"/>
      <c r="AMD37" s="43"/>
      <c r="AME37" s="43"/>
      <c r="AMF37" s="43"/>
      <c r="AMG37" s="43"/>
      <c r="AMH37" s="43"/>
      <c r="AMI37" s="43"/>
      <c r="AMJ37" s="43"/>
      <c r="AMK37" s="43"/>
      <c r="AML37" s="43"/>
      <c r="AMM37" s="43"/>
      <c r="AMN37" s="43"/>
      <c r="AMO37" s="43"/>
      <c r="AMP37" s="43"/>
      <c r="AMQ37" s="43"/>
      <c r="AMR37" s="43"/>
      <c r="AMS37" s="43"/>
      <c r="AMT37" s="43"/>
      <c r="AMU37" s="43"/>
      <c r="AMV37" s="43"/>
      <c r="AMW37" s="43"/>
      <c r="AMX37" s="43"/>
      <c r="AMY37" s="43"/>
      <c r="AMZ37" s="43"/>
      <c r="ANA37" s="43"/>
      <c r="ANB37" s="43"/>
      <c r="ANC37" s="43"/>
      <c r="AND37" s="43"/>
      <c r="ANE37" s="43"/>
      <c r="ANF37" s="43"/>
      <c r="ANG37" s="43"/>
      <c r="ANH37" s="43"/>
      <c r="ANI37" s="43"/>
      <c r="ANJ37" s="43"/>
      <c r="ANK37" s="43"/>
      <c r="ANL37" s="43"/>
      <c r="ANM37" s="43"/>
      <c r="ANN37" s="43"/>
      <c r="ANO37" s="43"/>
      <c r="ANP37" s="43"/>
      <c r="ANQ37" s="43"/>
      <c r="ANR37" s="43"/>
      <c r="ANS37" s="43"/>
      <c r="ANT37" s="43"/>
      <c r="ANU37" s="43"/>
      <c r="ANV37" s="43"/>
      <c r="ANW37" s="43"/>
      <c r="ANX37" s="43"/>
      <c r="ANY37" s="43"/>
      <c r="ANZ37" s="43"/>
      <c r="AOA37" s="43"/>
      <c r="AOB37" s="43"/>
      <c r="AOC37" s="43"/>
      <c r="AOD37" s="43"/>
      <c r="AOE37" s="43"/>
      <c r="AOF37" s="43"/>
      <c r="AOG37" s="43"/>
      <c r="AOH37" s="43"/>
      <c r="AOI37" s="43"/>
      <c r="AOJ37" s="43"/>
      <c r="AOK37" s="43"/>
      <c r="AOL37" s="43"/>
      <c r="AOM37" s="43"/>
      <c r="AON37" s="43"/>
      <c r="AOO37" s="43"/>
      <c r="AOP37" s="43"/>
      <c r="AOQ37" s="43"/>
      <c r="AOR37" s="43"/>
      <c r="AOS37" s="43"/>
      <c r="AOT37" s="43"/>
      <c r="AOU37" s="43"/>
      <c r="AOV37" s="43"/>
      <c r="AOW37" s="43"/>
      <c r="AOX37" s="43"/>
      <c r="AOY37" s="43"/>
      <c r="AOZ37" s="43"/>
      <c r="APA37" s="43"/>
      <c r="APB37" s="43"/>
      <c r="APC37" s="43"/>
      <c r="APD37" s="43"/>
      <c r="APE37" s="43"/>
      <c r="APF37" s="43"/>
      <c r="APG37" s="43"/>
      <c r="APH37" s="43"/>
      <c r="API37" s="43"/>
      <c r="APJ37" s="43"/>
      <c r="APK37" s="43"/>
      <c r="APL37" s="43"/>
      <c r="APM37" s="43"/>
      <c r="APN37" s="43"/>
      <c r="APO37" s="43"/>
      <c r="APP37" s="43"/>
      <c r="APQ37" s="43"/>
      <c r="APR37" s="43"/>
      <c r="APS37" s="43"/>
      <c r="APT37" s="43"/>
      <c r="APU37" s="43"/>
      <c r="APV37" s="43"/>
      <c r="APW37" s="43"/>
      <c r="APX37" s="43"/>
      <c r="APY37" s="43"/>
      <c r="APZ37" s="43"/>
      <c r="AQA37" s="43"/>
      <c r="AQB37" s="43"/>
      <c r="AQC37" s="43"/>
      <c r="AQD37" s="43"/>
      <c r="AQE37" s="43"/>
      <c r="AQF37" s="43"/>
      <c r="AQG37" s="43"/>
      <c r="AQH37" s="43"/>
      <c r="AQI37" s="43"/>
      <c r="AQJ37" s="43"/>
      <c r="AQK37" s="43"/>
      <c r="AQL37" s="43"/>
      <c r="AQM37" s="43"/>
      <c r="AQN37" s="43"/>
      <c r="AQO37" s="43"/>
      <c r="AQP37" s="43"/>
      <c r="AQQ37" s="43"/>
      <c r="AQR37" s="43"/>
      <c r="AQS37" s="43"/>
      <c r="AQT37" s="43"/>
      <c r="AQU37" s="43"/>
      <c r="AQV37" s="43"/>
      <c r="AQW37" s="43"/>
      <c r="AQX37" s="43"/>
      <c r="AQY37" s="43"/>
      <c r="AQZ37" s="43"/>
      <c r="ARA37" s="43"/>
      <c r="ARB37" s="43"/>
      <c r="ARC37" s="43"/>
      <c r="ARD37" s="43"/>
      <c r="ARE37" s="43"/>
      <c r="ARF37" s="43"/>
      <c r="ARG37" s="43"/>
      <c r="ARH37" s="43"/>
      <c r="ARI37" s="43"/>
      <c r="ARJ37" s="43"/>
      <c r="ARK37" s="43"/>
      <c r="ARL37" s="43"/>
      <c r="ARM37" s="43"/>
      <c r="ARN37" s="43"/>
      <c r="ARO37" s="43"/>
      <c r="ARP37" s="43"/>
      <c r="ARQ37" s="43"/>
      <c r="ARR37" s="43"/>
      <c r="ARS37" s="43"/>
      <c r="ART37" s="43"/>
      <c r="ARU37" s="43"/>
      <c r="ARV37" s="43"/>
      <c r="ARW37" s="43"/>
      <c r="ARX37" s="43"/>
      <c r="ARY37" s="43"/>
      <c r="ARZ37" s="43"/>
      <c r="ASA37" s="43"/>
      <c r="ASB37" s="43"/>
      <c r="ASC37" s="43"/>
      <c r="ASD37" s="43"/>
      <c r="ASE37" s="43"/>
      <c r="ASF37" s="43"/>
      <c r="ASG37" s="43"/>
      <c r="ASH37" s="43"/>
      <c r="ASI37" s="43"/>
      <c r="ASJ37" s="43"/>
      <c r="ASK37" s="43"/>
      <c r="ASL37" s="43"/>
      <c r="ASM37" s="43"/>
      <c r="ASN37" s="43"/>
      <c r="ASO37" s="43"/>
      <c r="ASP37" s="43"/>
      <c r="ASQ37" s="43"/>
      <c r="ASR37" s="43"/>
      <c r="ASS37" s="43"/>
      <c r="AST37" s="43"/>
      <c r="ASU37" s="43"/>
      <c r="ASV37" s="43"/>
      <c r="ASW37" s="43"/>
      <c r="ASX37" s="43"/>
      <c r="ASY37" s="43"/>
      <c r="ASZ37" s="43"/>
      <c r="ATA37" s="43"/>
      <c r="ATB37" s="43"/>
      <c r="ATC37" s="43"/>
      <c r="ATD37" s="43"/>
      <c r="ATE37" s="43"/>
      <c r="ATF37" s="43"/>
      <c r="ATG37" s="43"/>
      <c r="ATH37" s="43"/>
      <c r="ATI37" s="43"/>
      <c r="ATJ37" s="43"/>
      <c r="ATK37" s="43"/>
      <c r="ATL37" s="43"/>
      <c r="ATM37" s="43"/>
      <c r="ATN37" s="43"/>
      <c r="ATO37" s="43"/>
      <c r="ATP37" s="43"/>
      <c r="ATQ37" s="43"/>
      <c r="ATR37" s="43"/>
      <c r="ATS37" s="43"/>
      <c r="ATT37" s="43"/>
      <c r="ATU37" s="43"/>
      <c r="ATV37" s="43"/>
      <c r="ATW37" s="43"/>
      <c r="ATX37" s="43"/>
      <c r="ATY37" s="43"/>
      <c r="ATZ37" s="43"/>
      <c r="AUA37" s="43"/>
      <c r="AUB37" s="43"/>
      <c r="AUC37" s="43"/>
      <c r="AUD37" s="43"/>
      <c r="AUE37" s="43"/>
      <c r="AUF37" s="43"/>
      <c r="AUG37" s="43"/>
      <c r="AUH37" s="43"/>
      <c r="AUI37" s="43"/>
      <c r="AUJ37" s="43"/>
      <c r="AUK37" s="43"/>
      <c r="AUL37" s="43"/>
      <c r="AUM37" s="43"/>
      <c r="AUN37" s="43"/>
      <c r="AUO37" s="43"/>
      <c r="AUP37" s="43"/>
      <c r="AUQ37" s="43"/>
      <c r="AUR37" s="43"/>
      <c r="AUS37" s="43"/>
      <c r="AUT37" s="43"/>
      <c r="AUU37" s="43"/>
      <c r="AUV37" s="43"/>
      <c r="AUW37" s="43"/>
      <c r="AUX37" s="43"/>
      <c r="AUY37" s="43"/>
      <c r="AUZ37" s="43"/>
      <c r="AVA37" s="43"/>
      <c r="AVB37" s="43"/>
      <c r="AVC37" s="43"/>
      <c r="AVD37" s="43"/>
      <c r="AVE37" s="43"/>
      <c r="AVF37" s="43"/>
      <c r="AVG37" s="43"/>
      <c r="AVH37" s="43"/>
      <c r="AVI37" s="43"/>
      <c r="AVJ37" s="43"/>
      <c r="AVK37" s="43"/>
      <c r="AVL37" s="43"/>
      <c r="AVM37" s="43"/>
      <c r="AVN37" s="43"/>
      <c r="AVO37" s="43"/>
      <c r="AVP37" s="43"/>
      <c r="AVQ37" s="43"/>
      <c r="AVR37" s="43"/>
      <c r="AVS37" s="43"/>
      <c r="AVT37" s="43"/>
      <c r="AVU37" s="43"/>
      <c r="AVV37" s="43"/>
      <c r="AVW37" s="43"/>
      <c r="AVX37" s="43"/>
      <c r="AVY37" s="43"/>
      <c r="AVZ37" s="43"/>
      <c r="AWA37" s="43"/>
      <c r="AWB37" s="43"/>
      <c r="AWC37" s="43"/>
      <c r="AWD37" s="43"/>
      <c r="AWE37" s="43"/>
      <c r="AWF37" s="43"/>
      <c r="AWG37" s="43"/>
      <c r="AWH37" s="43"/>
      <c r="AWI37" s="43"/>
      <c r="AWJ37" s="43"/>
      <c r="AWK37" s="43"/>
      <c r="AWL37" s="43"/>
      <c r="AWM37" s="43"/>
      <c r="AWN37" s="43"/>
      <c r="AWO37" s="43"/>
      <c r="AWP37" s="43"/>
      <c r="AWQ37" s="43"/>
      <c r="AWR37" s="43"/>
      <c r="AWS37" s="43"/>
      <c r="AWT37" s="43"/>
      <c r="AWU37" s="43"/>
      <c r="AWV37" s="43"/>
      <c r="AWW37" s="43"/>
      <c r="AWX37" s="43"/>
      <c r="AWY37" s="43"/>
      <c r="AWZ37" s="43"/>
      <c r="AXA37" s="43"/>
      <c r="AXB37" s="43"/>
      <c r="AXC37" s="43"/>
      <c r="AXD37" s="43"/>
      <c r="AXE37" s="43"/>
      <c r="AXF37" s="43"/>
      <c r="AXG37" s="43"/>
      <c r="AXH37" s="43"/>
      <c r="AXI37" s="43"/>
      <c r="AXJ37" s="43"/>
      <c r="AXK37" s="43"/>
      <c r="AXL37" s="43"/>
      <c r="AXM37" s="43"/>
      <c r="AXN37" s="43"/>
      <c r="AXO37" s="43"/>
      <c r="AXP37" s="43"/>
      <c r="AXQ37" s="43"/>
      <c r="AXR37" s="43"/>
      <c r="AXS37" s="43"/>
      <c r="AXT37" s="43"/>
      <c r="AXU37" s="43"/>
      <c r="AXV37" s="43"/>
      <c r="AXW37" s="43"/>
      <c r="AXX37" s="43"/>
      <c r="AXY37" s="43"/>
      <c r="AXZ37" s="43"/>
      <c r="AYA37" s="43"/>
      <c r="AYB37" s="43"/>
      <c r="AYC37" s="43"/>
      <c r="AYD37" s="43"/>
      <c r="AYE37" s="43"/>
      <c r="AYF37" s="43"/>
      <c r="AYG37" s="43"/>
      <c r="AYH37" s="43"/>
      <c r="AYI37" s="43"/>
      <c r="AYJ37" s="43"/>
      <c r="AYK37" s="43"/>
      <c r="AYL37" s="43"/>
      <c r="AYM37" s="43"/>
      <c r="AYN37" s="43"/>
      <c r="AYO37" s="43"/>
      <c r="AYP37" s="43"/>
      <c r="AYQ37" s="43"/>
      <c r="AYR37" s="43"/>
      <c r="AYS37" s="43"/>
      <c r="AYT37" s="43"/>
      <c r="AYU37" s="43"/>
      <c r="AYV37" s="43"/>
      <c r="AYW37" s="43"/>
      <c r="AYX37" s="43"/>
      <c r="AYY37" s="43"/>
      <c r="AYZ37" s="43"/>
      <c r="AZA37" s="43"/>
      <c r="AZB37" s="43"/>
      <c r="AZC37" s="43"/>
      <c r="AZD37" s="43"/>
      <c r="AZE37" s="43"/>
      <c r="AZF37" s="43"/>
      <c r="AZG37" s="43"/>
      <c r="AZH37" s="43"/>
      <c r="AZI37" s="43"/>
      <c r="AZJ37" s="43"/>
      <c r="AZK37" s="43"/>
      <c r="AZL37" s="43"/>
      <c r="AZM37" s="43"/>
      <c r="AZN37" s="43"/>
      <c r="AZO37" s="43"/>
      <c r="AZP37" s="43"/>
      <c r="AZQ37" s="43"/>
      <c r="AZR37" s="43"/>
      <c r="AZS37" s="43"/>
      <c r="AZT37" s="43"/>
      <c r="AZU37" s="43"/>
      <c r="AZV37" s="43"/>
      <c r="AZW37" s="43"/>
      <c r="AZX37" s="43"/>
      <c r="AZY37" s="43"/>
      <c r="AZZ37" s="43"/>
      <c r="BAA37" s="43"/>
      <c r="BAB37" s="43"/>
      <c r="BAC37" s="43"/>
      <c r="BAD37" s="43"/>
      <c r="BAE37" s="43"/>
      <c r="BAF37" s="43"/>
      <c r="BAG37" s="43"/>
      <c r="BAH37" s="43"/>
      <c r="BAI37" s="43"/>
      <c r="BAJ37" s="43"/>
      <c r="BAK37" s="43"/>
      <c r="BAL37" s="43"/>
      <c r="BAM37" s="43"/>
      <c r="BAN37" s="43"/>
      <c r="BAO37" s="43"/>
      <c r="BAP37" s="43"/>
      <c r="BAQ37" s="43"/>
      <c r="BAR37" s="43"/>
      <c r="BAS37" s="43"/>
      <c r="BAT37" s="43"/>
      <c r="BAU37" s="43"/>
      <c r="BAV37" s="43"/>
      <c r="BAW37" s="43"/>
      <c r="BAX37" s="43"/>
      <c r="BAY37" s="43"/>
      <c r="BAZ37" s="43"/>
      <c r="BBA37" s="43"/>
      <c r="BBB37" s="43"/>
      <c r="BBC37" s="43"/>
      <c r="BBD37" s="43"/>
      <c r="BBE37" s="43"/>
      <c r="BBF37" s="43"/>
      <c r="BBG37" s="43"/>
      <c r="BBH37" s="43"/>
      <c r="BBI37" s="43"/>
      <c r="BBJ37" s="43"/>
      <c r="BBK37" s="43"/>
      <c r="BBL37" s="43"/>
      <c r="BBM37" s="43"/>
      <c r="BBN37" s="43"/>
      <c r="BBO37" s="43"/>
      <c r="BBP37" s="43"/>
      <c r="BBQ37" s="43"/>
      <c r="BBR37" s="43"/>
      <c r="BBS37" s="43"/>
      <c r="BBT37" s="43"/>
      <c r="BBU37" s="43"/>
      <c r="BBV37" s="43"/>
      <c r="BBW37" s="43"/>
      <c r="BBX37" s="43"/>
      <c r="BBY37" s="43"/>
      <c r="BBZ37" s="43"/>
      <c r="BCA37" s="43"/>
      <c r="BCB37" s="43"/>
      <c r="BCC37" s="43"/>
      <c r="BCD37" s="43"/>
      <c r="BCE37" s="43"/>
      <c r="BCF37" s="43"/>
      <c r="BCG37" s="43"/>
      <c r="BCH37" s="43"/>
      <c r="BCI37" s="43"/>
      <c r="BCJ37" s="43"/>
      <c r="BCK37" s="43"/>
      <c r="BCL37" s="43"/>
      <c r="BCM37" s="43"/>
      <c r="BCN37" s="43"/>
      <c r="BCO37" s="43"/>
      <c r="BCP37" s="43"/>
      <c r="BCQ37" s="43"/>
      <c r="BCR37" s="43"/>
      <c r="BCS37" s="43"/>
      <c r="BCT37" s="43"/>
      <c r="BCU37" s="43"/>
      <c r="BCV37" s="43"/>
      <c r="BCW37" s="43"/>
      <c r="BCX37" s="43"/>
      <c r="BCY37" s="43"/>
      <c r="BCZ37" s="43"/>
      <c r="BDA37" s="43"/>
      <c r="BDB37" s="43"/>
      <c r="BDC37" s="43"/>
      <c r="BDD37" s="43"/>
      <c r="BDE37" s="43"/>
      <c r="BDF37" s="43"/>
      <c r="BDG37" s="43"/>
      <c r="BDH37" s="43"/>
      <c r="BDI37" s="43"/>
      <c r="BDJ37" s="43"/>
      <c r="BDK37" s="43"/>
      <c r="BDL37" s="43"/>
      <c r="BDM37" s="43"/>
      <c r="BDN37" s="43"/>
      <c r="BDO37" s="43"/>
      <c r="BDP37" s="43"/>
      <c r="BDQ37" s="43"/>
      <c r="BDR37" s="43"/>
      <c r="BDS37" s="43"/>
      <c r="BDT37" s="43"/>
      <c r="BDU37" s="43"/>
      <c r="BDV37" s="43"/>
      <c r="BDW37" s="43"/>
      <c r="BDX37" s="43"/>
      <c r="BDY37" s="43"/>
      <c r="BDZ37" s="43"/>
      <c r="BEA37" s="43"/>
      <c r="BEB37" s="43"/>
      <c r="BEC37" s="43"/>
      <c r="BED37" s="43"/>
      <c r="BEE37" s="43"/>
      <c r="BEF37" s="43"/>
      <c r="BEG37" s="43"/>
      <c r="BEH37" s="43"/>
      <c r="BEI37" s="43"/>
      <c r="BEJ37" s="43"/>
      <c r="BEK37" s="43"/>
      <c r="BEL37" s="43"/>
      <c r="BEM37" s="43"/>
      <c r="BEN37" s="43"/>
      <c r="BEO37" s="43"/>
      <c r="BEP37" s="43"/>
      <c r="BEQ37" s="43"/>
      <c r="BER37" s="43"/>
      <c r="BES37" s="43"/>
      <c r="BET37" s="43"/>
      <c r="BEU37" s="43"/>
      <c r="BEV37" s="43"/>
      <c r="BEW37" s="43"/>
      <c r="BEX37" s="43"/>
      <c r="BEY37" s="43"/>
      <c r="BEZ37" s="43"/>
      <c r="BFA37" s="43"/>
      <c r="BFB37" s="43"/>
      <c r="BFC37" s="43"/>
      <c r="BFD37" s="43"/>
      <c r="BFE37" s="43"/>
      <c r="BFF37" s="43"/>
      <c r="BFG37" s="43"/>
      <c r="BFH37" s="43"/>
      <c r="BFI37" s="43"/>
      <c r="BFJ37" s="43"/>
      <c r="BFK37" s="43"/>
      <c r="BFL37" s="43"/>
      <c r="BFM37" s="43"/>
      <c r="BFN37" s="43"/>
      <c r="BFO37" s="43"/>
      <c r="BFP37" s="43"/>
      <c r="BFQ37" s="43"/>
      <c r="BFR37" s="43"/>
      <c r="BFS37" s="43"/>
      <c r="BFT37" s="43"/>
      <c r="BFU37" s="43"/>
      <c r="BFV37" s="43"/>
      <c r="BFW37" s="43"/>
      <c r="BFX37" s="43"/>
      <c r="BFY37" s="43"/>
      <c r="BFZ37" s="43"/>
      <c r="BGA37" s="43"/>
      <c r="BGB37" s="43"/>
      <c r="BGC37" s="43"/>
      <c r="BGD37" s="43"/>
      <c r="BGE37" s="43"/>
      <c r="BGF37" s="43"/>
      <c r="BGG37" s="43"/>
      <c r="BGH37" s="43"/>
      <c r="BGI37" s="43"/>
      <c r="BGJ37" s="43"/>
      <c r="BGK37" s="43"/>
      <c r="BGL37" s="43"/>
      <c r="BGM37" s="43"/>
      <c r="BGN37" s="43"/>
      <c r="BGO37" s="43"/>
      <c r="BGP37" s="43"/>
      <c r="BGQ37" s="43"/>
      <c r="BGR37" s="43"/>
      <c r="BGS37" s="43"/>
      <c r="BGT37" s="43"/>
      <c r="BGU37" s="43"/>
      <c r="BGV37" s="43"/>
      <c r="BGW37" s="43"/>
      <c r="BGX37" s="43"/>
      <c r="BGY37" s="43"/>
      <c r="BGZ37" s="43"/>
      <c r="BHA37" s="43"/>
      <c r="BHB37" s="43"/>
      <c r="BHC37" s="43"/>
      <c r="BHD37" s="43"/>
      <c r="BHE37" s="43"/>
      <c r="BHF37" s="43"/>
      <c r="BHG37" s="43"/>
      <c r="BHH37" s="43"/>
      <c r="BHI37" s="43"/>
      <c r="BHJ37" s="43"/>
      <c r="BHK37" s="43"/>
      <c r="BHL37" s="43"/>
      <c r="BHM37" s="43"/>
      <c r="BHN37" s="43"/>
      <c r="BHO37" s="43"/>
      <c r="BHP37" s="43"/>
      <c r="BHQ37" s="43"/>
      <c r="BHR37" s="43"/>
      <c r="BHS37" s="43"/>
      <c r="BHT37" s="43"/>
      <c r="BHU37" s="43"/>
      <c r="BHV37" s="43"/>
      <c r="BHW37" s="43"/>
      <c r="BHX37" s="43"/>
      <c r="BHY37" s="43"/>
      <c r="BHZ37" s="43"/>
      <c r="BIA37" s="43"/>
      <c r="BIB37" s="43"/>
      <c r="BIC37" s="43"/>
      <c r="BID37" s="43"/>
      <c r="BIE37" s="43"/>
      <c r="BIF37" s="43"/>
      <c r="BIG37" s="43"/>
      <c r="BIH37" s="43"/>
      <c r="BII37" s="43"/>
      <c r="BIJ37" s="43"/>
      <c r="BIK37" s="43"/>
      <c r="BIL37" s="43"/>
      <c r="BIM37" s="43"/>
      <c r="BIN37" s="43"/>
      <c r="BIO37" s="43"/>
      <c r="BIP37" s="43"/>
      <c r="BIQ37" s="43"/>
      <c r="BIR37" s="43"/>
      <c r="BIS37" s="43"/>
      <c r="BIT37" s="43"/>
      <c r="BIU37" s="43"/>
      <c r="BIV37" s="43"/>
      <c r="BIW37" s="43"/>
      <c r="BIX37" s="43"/>
      <c r="BIY37" s="43"/>
      <c r="BIZ37" s="43"/>
      <c r="BJA37" s="43"/>
      <c r="BJB37" s="43"/>
      <c r="BJC37" s="43"/>
      <c r="BJD37" s="43"/>
      <c r="BJE37" s="43"/>
      <c r="BJF37" s="43"/>
      <c r="BJG37" s="43"/>
      <c r="BJH37" s="43"/>
      <c r="BJI37" s="43"/>
      <c r="BJJ37" s="43"/>
      <c r="BJK37" s="43"/>
      <c r="BJL37" s="43"/>
      <c r="BJM37" s="43"/>
      <c r="BJN37" s="43"/>
      <c r="BJO37" s="43"/>
      <c r="BJP37" s="43"/>
      <c r="BJQ37" s="43"/>
      <c r="BJR37" s="43"/>
      <c r="BJS37" s="43"/>
      <c r="BJT37" s="43"/>
      <c r="BJU37" s="43"/>
      <c r="BJV37" s="43"/>
      <c r="BJW37" s="43"/>
      <c r="BJX37" s="43"/>
      <c r="BJY37" s="43"/>
      <c r="BJZ37" s="43"/>
      <c r="BKA37" s="43"/>
      <c r="BKB37" s="43"/>
      <c r="BKC37" s="43"/>
      <c r="BKD37" s="43"/>
      <c r="BKE37" s="43"/>
      <c r="BKF37" s="43"/>
      <c r="BKG37" s="43"/>
      <c r="BKH37" s="43"/>
      <c r="BKI37" s="43"/>
      <c r="BKJ37" s="43"/>
      <c r="BKK37" s="43"/>
      <c r="BKL37" s="43"/>
      <c r="BKM37" s="43"/>
      <c r="BKN37" s="43"/>
      <c r="BKO37" s="43"/>
      <c r="BKP37" s="43"/>
      <c r="BKQ37" s="43"/>
      <c r="BKR37" s="43"/>
      <c r="BKS37" s="43"/>
      <c r="BKT37" s="43"/>
      <c r="BKU37" s="43"/>
      <c r="BKV37" s="43"/>
      <c r="BKW37" s="43"/>
      <c r="BKX37" s="43"/>
      <c r="BKY37" s="43"/>
      <c r="BKZ37" s="43"/>
      <c r="BLA37" s="43"/>
      <c r="BLB37" s="43"/>
      <c r="BLC37" s="43"/>
      <c r="BLD37" s="43"/>
      <c r="BLE37" s="43"/>
      <c r="BLF37" s="43"/>
      <c r="BLG37" s="43"/>
      <c r="BLH37" s="43"/>
      <c r="BLI37" s="43"/>
      <c r="BLJ37" s="43"/>
      <c r="BLK37" s="43"/>
      <c r="BLL37" s="43"/>
      <c r="BLM37" s="43"/>
      <c r="BLN37" s="43"/>
      <c r="BLO37" s="43"/>
      <c r="BLP37" s="43"/>
      <c r="BLQ37" s="43"/>
      <c r="BLR37" s="43"/>
      <c r="BLS37" s="43"/>
      <c r="BLT37" s="43"/>
      <c r="BLU37" s="43"/>
      <c r="BLV37" s="43"/>
      <c r="BLW37" s="43"/>
      <c r="BLX37" s="43"/>
      <c r="BLY37" s="43"/>
      <c r="BLZ37" s="43"/>
      <c r="BMA37" s="43"/>
      <c r="BMB37" s="43"/>
      <c r="BMC37" s="43"/>
      <c r="BMD37" s="43"/>
      <c r="BME37" s="43"/>
      <c r="BMF37" s="43"/>
      <c r="BMG37" s="43"/>
      <c r="BMH37" s="43"/>
      <c r="BMI37" s="43"/>
      <c r="BMJ37" s="43"/>
      <c r="BMK37" s="43"/>
      <c r="BML37" s="43"/>
      <c r="BMM37" s="43"/>
      <c r="BMN37" s="43"/>
      <c r="BMO37" s="43"/>
      <c r="BMP37" s="43"/>
      <c r="BMQ37" s="43"/>
      <c r="BMR37" s="43"/>
      <c r="BMS37" s="43"/>
      <c r="BMT37" s="43"/>
      <c r="BMU37" s="43"/>
      <c r="BMV37" s="43"/>
      <c r="BMW37" s="43"/>
      <c r="BMX37" s="43"/>
      <c r="BMY37" s="43"/>
      <c r="BMZ37" s="43"/>
      <c r="BNA37" s="43"/>
      <c r="BNB37" s="43"/>
      <c r="BNC37" s="43"/>
      <c r="BND37" s="43"/>
      <c r="BNE37" s="43"/>
      <c r="BNF37" s="43"/>
      <c r="BNG37" s="43"/>
      <c r="BNH37" s="43"/>
      <c r="BNI37" s="43"/>
      <c r="BNJ37" s="43"/>
      <c r="BNK37" s="43"/>
      <c r="BNL37" s="43"/>
      <c r="BNM37" s="43"/>
      <c r="BNN37" s="43"/>
      <c r="BNO37" s="43"/>
      <c r="BNP37" s="43"/>
      <c r="BNQ37" s="43"/>
      <c r="BNR37" s="43"/>
      <c r="BNS37" s="43"/>
      <c r="BNT37" s="43"/>
      <c r="BNU37" s="43"/>
      <c r="BNV37" s="43"/>
      <c r="BNW37" s="43"/>
      <c r="BNX37" s="43"/>
      <c r="BNY37" s="43"/>
      <c r="BNZ37" s="43"/>
      <c r="BOA37" s="43"/>
      <c r="BOB37" s="43"/>
      <c r="BOC37" s="43"/>
      <c r="BOD37" s="43"/>
      <c r="BOE37" s="43"/>
      <c r="BOF37" s="43"/>
      <c r="BOG37" s="43"/>
      <c r="BOH37" s="43"/>
      <c r="BOI37" s="43"/>
      <c r="BOJ37" s="43"/>
      <c r="BOK37" s="43"/>
      <c r="BOL37" s="43"/>
      <c r="BOM37" s="43"/>
      <c r="BON37" s="43"/>
      <c r="BOO37" s="43"/>
      <c r="BOP37" s="43"/>
      <c r="BOQ37" s="43"/>
      <c r="BOR37" s="43"/>
      <c r="BOS37" s="43"/>
      <c r="BOT37" s="43"/>
      <c r="BOU37" s="43"/>
      <c r="BOV37" s="43"/>
      <c r="BOW37" s="43"/>
      <c r="BOX37" s="43"/>
      <c r="BOY37" s="43"/>
      <c r="BOZ37" s="43"/>
      <c r="BPA37" s="43"/>
      <c r="BPB37" s="43"/>
      <c r="BPC37" s="43"/>
      <c r="BPD37" s="43"/>
      <c r="BPE37" s="43"/>
      <c r="BPF37" s="43"/>
      <c r="BPG37" s="43"/>
      <c r="BPH37" s="43"/>
      <c r="BPI37" s="43"/>
      <c r="BPJ37" s="43"/>
      <c r="BPK37" s="43"/>
      <c r="BPL37" s="43"/>
      <c r="BPM37" s="43"/>
      <c r="BPN37" s="43"/>
      <c r="BPO37" s="43"/>
      <c r="BPP37" s="43"/>
      <c r="BPQ37" s="43"/>
      <c r="BPR37" s="43"/>
      <c r="BPS37" s="43"/>
      <c r="BPT37" s="43"/>
      <c r="BPU37" s="43"/>
      <c r="BPV37" s="43"/>
      <c r="BPW37" s="43"/>
      <c r="BPX37" s="43"/>
      <c r="BPY37" s="43"/>
      <c r="BPZ37" s="43"/>
      <c r="BQA37" s="43"/>
      <c r="BQB37" s="43"/>
      <c r="BQC37" s="43"/>
      <c r="BQD37" s="43"/>
      <c r="BQE37" s="43"/>
      <c r="BQF37" s="43"/>
      <c r="BQG37" s="43"/>
      <c r="BQH37" s="43"/>
      <c r="BQI37" s="43"/>
      <c r="BQJ37" s="43"/>
      <c r="BQK37" s="43"/>
      <c r="BQL37" s="43"/>
      <c r="BQM37" s="43"/>
      <c r="BQN37" s="43"/>
      <c r="BQO37" s="43"/>
      <c r="BQP37" s="43"/>
      <c r="BQQ37" s="43"/>
      <c r="BQR37" s="43"/>
      <c r="BQS37" s="43"/>
      <c r="BQT37" s="43"/>
      <c r="BQU37" s="43"/>
      <c r="BQV37" s="43"/>
      <c r="BQW37" s="43"/>
      <c r="BQX37" s="43"/>
      <c r="BQY37" s="43"/>
      <c r="BQZ37" s="43"/>
      <c r="BRA37" s="43"/>
      <c r="BRB37" s="43"/>
      <c r="BRC37" s="43"/>
      <c r="BRD37" s="43"/>
      <c r="BRE37" s="43"/>
      <c r="BRF37" s="43"/>
      <c r="BRG37" s="43"/>
      <c r="BRH37" s="43"/>
      <c r="BRI37" s="43"/>
      <c r="BRJ37" s="43"/>
      <c r="BRK37" s="43"/>
      <c r="BRL37" s="43"/>
      <c r="BRM37" s="43"/>
      <c r="BRN37" s="43"/>
      <c r="BRO37" s="43"/>
      <c r="BRP37" s="43"/>
      <c r="BRQ37" s="43"/>
      <c r="BRR37" s="43"/>
      <c r="BRS37" s="43"/>
      <c r="BRT37" s="43"/>
      <c r="BRU37" s="43"/>
      <c r="BRV37" s="43"/>
      <c r="BRW37" s="43"/>
      <c r="BRX37" s="43"/>
      <c r="BRY37" s="43"/>
      <c r="BRZ37" s="43"/>
      <c r="BSA37" s="43"/>
      <c r="BSB37" s="43"/>
      <c r="BSC37" s="43"/>
      <c r="BSD37" s="43"/>
      <c r="BSE37" s="43"/>
      <c r="BSF37" s="43"/>
      <c r="BSG37" s="43"/>
      <c r="BSH37" s="43"/>
      <c r="BSI37" s="43"/>
      <c r="BSJ37" s="43"/>
      <c r="BSK37" s="43"/>
      <c r="BSL37" s="43"/>
      <c r="BSM37" s="43"/>
      <c r="BSN37" s="43"/>
      <c r="BSO37" s="43"/>
      <c r="BSP37" s="43"/>
      <c r="BSQ37" s="43"/>
      <c r="BSR37" s="43"/>
      <c r="BSS37" s="43"/>
      <c r="BST37" s="43"/>
      <c r="BSU37" s="43"/>
      <c r="BSV37" s="43"/>
      <c r="BSW37" s="43"/>
      <c r="BSX37" s="43"/>
      <c r="BSY37" s="43"/>
      <c r="BSZ37" s="43"/>
      <c r="BTA37" s="43"/>
      <c r="BTB37" s="43"/>
      <c r="BTC37" s="43"/>
      <c r="BTD37" s="43"/>
      <c r="BTE37" s="43"/>
      <c r="BTF37" s="43"/>
      <c r="BTG37" s="43"/>
      <c r="BTH37" s="43"/>
      <c r="BTI37" s="43"/>
      <c r="BTJ37" s="43"/>
      <c r="BTK37" s="43"/>
      <c r="BTL37" s="43"/>
      <c r="BTM37" s="43"/>
      <c r="BTN37" s="43"/>
      <c r="BTO37" s="43"/>
      <c r="BTP37" s="43"/>
      <c r="BTQ37" s="43"/>
      <c r="BTR37" s="43"/>
      <c r="BTS37" s="43"/>
      <c r="BTT37" s="43"/>
      <c r="BTU37" s="43"/>
      <c r="BTV37" s="43"/>
      <c r="BTW37" s="43"/>
      <c r="BTX37" s="43"/>
      <c r="BTY37" s="43"/>
      <c r="BTZ37" s="43"/>
      <c r="BUA37" s="43"/>
      <c r="BUB37" s="43"/>
      <c r="BUC37" s="43"/>
      <c r="BUD37" s="43"/>
      <c r="BUE37" s="43"/>
      <c r="BUF37" s="43"/>
      <c r="BUG37" s="43"/>
      <c r="BUH37" s="43"/>
      <c r="BUI37" s="43"/>
      <c r="BUJ37" s="43"/>
      <c r="BUK37" s="43"/>
      <c r="BUL37" s="43"/>
      <c r="BUM37" s="43"/>
      <c r="BUN37" s="43"/>
      <c r="BUO37" s="43"/>
      <c r="BUP37" s="43"/>
      <c r="BUQ37" s="43"/>
      <c r="BUR37" s="43"/>
      <c r="BUS37" s="43"/>
      <c r="BUT37" s="43"/>
      <c r="BUU37" s="43"/>
      <c r="BUV37" s="43"/>
      <c r="BUW37" s="43"/>
      <c r="BUX37" s="43"/>
      <c r="BUY37" s="43"/>
      <c r="BUZ37" s="43"/>
      <c r="BVA37" s="43"/>
      <c r="BVB37" s="43"/>
      <c r="BVC37" s="43"/>
      <c r="BVD37" s="43"/>
      <c r="BVE37" s="43"/>
      <c r="BVF37" s="43"/>
      <c r="BVG37" s="43"/>
      <c r="BVH37" s="43"/>
      <c r="BVI37" s="43"/>
      <c r="BVJ37" s="43"/>
      <c r="BVK37" s="43"/>
      <c r="BVL37" s="43"/>
      <c r="BVM37" s="43"/>
      <c r="BVN37" s="43"/>
      <c r="BVO37" s="43"/>
      <c r="BVP37" s="43"/>
      <c r="BVQ37" s="43"/>
      <c r="BVR37" s="43"/>
      <c r="BVS37" s="43"/>
      <c r="BVT37" s="43"/>
      <c r="BVU37" s="43"/>
      <c r="BVV37" s="43"/>
      <c r="BVW37" s="43"/>
      <c r="BVX37" s="43"/>
      <c r="BVY37" s="43"/>
      <c r="BVZ37" s="43"/>
      <c r="BWA37" s="43"/>
      <c r="BWB37" s="43"/>
      <c r="BWC37" s="43"/>
      <c r="BWD37" s="43"/>
      <c r="BWE37" s="43"/>
      <c r="BWF37" s="43"/>
      <c r="BWG37" s="43"/>
      <c r="BWH37" s="43"/>
      <c r="BWI37" s="43"/>
      <c r="BWJ37" s="43"/>
      <c r="BWK37" s="43"/>
      <c r="BWL37" s="43"/>
      <c r="BWM37" s="43"/>
      <c r="BWN37" s="43"/>
      <c r="BWO37" s="43"/>
      <c r="BWP37" s="43"/>
      <c r="BWQ37" s="43"/>
      <c r="BWR37" s="43"/>
      <c r="BWS37" s="43"/>
      <c r="BWT37" s="43"/>
      <c r="BWU37" s="43"/>
      <c r="BWV37" s="43"/>
      <c r="BWW37" s="43"/>
      <c r="BWX37" s="43"/>
      <c r="BWY37" s="43"/>
      <c r="BWZ37" s="43"/>
      <c r="BXA37" s="43"/>
      <c r="BXB37" s="43"/>
      <c r="BXC37" s="43"/>
      <c r="BXD37" s="43"/>
      <c r="BXE37" s="43"/>
      <c r="BXF37" s="43"/>
      <c r="BXG37" s="43"/>
      <c r="BXH37" s="43"/>
      <c r="BXI37" s="43"/>
      <c r="BXJ37" s="43"/>
      <c r="BXK37" s="43"/>
      <c r="BXL37" s="43"/>
      <c r="BXM37" s="43"/>
      <c r="BXN37" s="43"/>
      <c r="BXO37" s="43"/>
      <c r="BXP37" s="43"/>
      <c r="BXQ37" s="43"/>
      <c r="BXR37" s="43"/>
      <c r="BXS37" s="43"/>
      <c r="BXT37" s="43"/>
      <c r="BXU37" s="43"/>
      <c r="BXV37" s="43"/>
      <c r="BXW37" s="43"/>
      <c r="BXX37" s="43"/>
      <c r="BXY37" s="43"/>
      <c r="BXZ37" s="43"/>
      <c r="BYA37" s="43"/>
      <c r="BYB37" s="43"/>
      <c r="BYC37" s="43"/>
      <c r="BYD37" s="43"/>
      <c r="BYE37" s="43"/>
      <c r="BYF37" s="43"/>
      <c r="BYG37" s="43"/>
      <c r="BYH37" s="43"/>
      <c r="BYI37" s="43"/>
      <c r="BYJ37" s="43"/>
      <c r="BYK37" s="43"/>
      <c r="BYL37" s="43"/>
      <c r="BYM37" s="43"/>
      <c r="BYN37" s="43"/>
      <c r="BYO37" s="43"/>
      <c r="BYP37" s="43"/>
      <c r="BYQ37" s="43"/>
      <c r="BYR37" s="43"/>
      <c r="BYS37" s="43"/>
      <c r="BYT37" s="43"/>
      <c r="BYU37" s="43"/>
      <c r="BYV37" s="43"/>
      <c r="BYW37" s="43"/>
      <c r="BYX37" s="43"/>
      <c r="BYY37" s="43"/>
      <c r="BYZ37" s="43"/>
      <c r="BZA37" s="43"/>
      <c r="BZB37" s="43"/>
      <c r="BZC37" s="43"/>
      <c r="BZD37" s="43"/>
      <c r="BZE37" s="43"/>
      <c r="BZF37" s="43"/>
      <c r="BZG37" s="43"/>
      <c r="BZH37" s="43"/>
      <c r="BZI37" s="43"/>
      <c r="BZJ37" s="43"/>
      <c r="BZK37" s="43"/>
      <c r="BZL37" s="43"/>
      <c r="BZM37" s="43"/>
      <c r="BZN37" s="43"/>
      <c r="BZO37" s="43"/>
      <c r="BZP37" s="43"/>
      <c r="BZQ37" s="43"/>
      <c r="BZR37" s="43"/>
      <c r="BZS37" s="43"/>
      <c r="BZT37" s="43"/>
      <c r="BZU37" s="43"/>
      <c r="BZV37" s="43"/>
      <c r="BZW37" s="43"/>
      <c r="BZX37" s="43"/>
      <c r="BZY37" s="43"/>
      <c r="BZZ37" s="43"/>
      <c r="CAA37" s="43"/>
      <c r="CAB37" s="43"/>
      <c r="CAC37" s="43"/>
      <c r="CAD37" s="43"/>
      <c r="CAE37" s="43"/>
      <c r="CAF37" s="43"/>
      <c r="CAG37" s="43"/>
      <c r="CAH37" s="43"/>
      <c r="CAI37" s="43"/>
      <c r="CAJ37" s="43"/>
      <c r="CAK37" s="43"/>
      <c r="CAL37" s="43"/>
      <c r="CAM37" s="43"/>
      <c r="CAN37" s="43"/>
      <c r="CAO37" s="43"/>
      <c r="CAP37" s="43"/>
      <c r="CAQ37" s="43"/>
      <c r="CAR37" s="43"/>
      <c r="CAS37" s="43"/>
      <c r="CAT37" s="43"/>
      <c r="CAU37" s="43"/>
      <c r="CAV37" s="43"/>
      <c r="CAW37" s="43"/>
      <c r="CAX37" s="43"/>
      <c r="CAY37" s="43"/>
      <c r="CAZ37" s="43"/>
      <c r="CBA37" s="43"/>
      <c r="CBB37" s="43"/>
      <c r="CBC37" s="43"/>
      <c r="CBD37" s="43"/>
      <c r="CBE37" s="43"/>
      <c r="CBF37" s="43"/>
      <c r="CBG37" s="43"/>
      <c r="CBH37" s="43"/>
      <c r="CBI37" s="43"/>
      <c r="CBJ37" s="43"/>
      <c r="CBK37" s="43"/>
      <c r="CBL37" s="43"/>
      <c r="CBM37" s="43"/>
      <c r="CBN37" s="43"/>
      <c r="CBO37" s="43"/>
      <c r="CBP37" s="43"/>
      <c r="CBQ37" s="43"/>
      <c r="CBR37" s="43"/>
      <c r="CBS37" s="43"/>
      <c r="CBT37" s="43"/>
      <c r="CBU37" s="43"/>
      <c r="CBV37" s="43"/>
      <c r="CBW37" s="43"/>
      <c r="CBX37" s="43"/>
      <c r="CBY37" s="43"/>
      <c r="CBZ37" s="43"/>
      <c r="CCA37" s="43"/>
      <c r="CCB37" s="43"/>
      <c r="CCC37" s="43"/>
      <c r="CCD37" s="43"/>
      <c r="CCE37" s="43"/>
      <c r="CCF37" s="43"/>
      <c r="CCG37" s="43"/>
      <c r="CCH37" s="43"/>
      <c r="CCI37" s="43"/>
      <c r="CCJ37" s="43"/>
      <c r="CCK37" s="43"/>
      <c r="CCL37" s="43"/>
      <c r="CCM37" s="43"/>
      <c r="CCN37" s="43"/>
      <c r="CCO37" s="43"/>
      <c r="CCP37" s="43"/>
      <c r="CCQ37" s="43"/>
      <c r="CCR37" s="43"/>
      <c r="CCS37" s="43"/>
      <c r="CCT37" s="43"/>
      <c r="CCU37" s="43"/>
      <c r="CCV37" s="43"/>
      <c r="CCW37" s="43"/>
      <c r="CCX37" s="43"/>
      <c r="CCY37" s="43"/>
      <c r="CCZ37" s="43"/>
      <c r="CDA37" s="43"/>
      <c r="CDB37" s="43"/>
      <c r="CDC37" s="43"/>
      <c r="CDD37" s="43"/>
      <c r="CDE37" s="43"/>
      <c r="CDF37" s="43"/>
      <c r="CDG37" s="43"/>
      <c r="CDH37" s="43"/>
      <c r="CDI37" s="43"/>
      <c r="CDJ37" s="43"/>
      <c r="CDK37" s="43"/>
      <c r="CDL37" s="43"/>
      <c r="CDM37" s="43"/>
      <c r="CDN37" s="43"/>
      <c r="CDO37" s="43"/>
      <c r="CDP37" s="43"/>
      <c r="CDQ37" s="43"/>
      <c r="CDR37" s="43"/>
      <c r="CDS37" s="43"/>
      <c r="CDT37" s="43"/>
      <c r="CDU37" s="43"/>
      <c r="CDV37" s="43"/>
      <c r="CDW37" s="43"/>
      <c r="CDX37" s="43"/>
      <c r="CDY37" s="43"/>
      <c r="CDZ37" s="43"/>
      <c r="CEA37" s="43"/>
      <c r="CEB37" s="43"/>
      <c r="CEC37" s="43"/>
      <c r="CED37" s="43"/>
      <c r="CEE37" s="43"/>
      <c r="CEF37" s="43"/>
      <c r="CEG37" s="43"/>
      <c r="CEH37" s="43"/>
      <c r="CEI37" s="43"/>
      <c r="CEJ37" s="43"/>
      <c r="CEK37" s="43"/>
      <c r="CEL37" s="43"/>
      <c r="CEM37" s="43"/>
      <c r="CEN37" s="43"/>
      <c r="CEO37" s="43"/>
      <c r="CEP37" s="43"/>
      <c r="CEQ37" s="43"/>
      <c r="CER37" s="43"/>
      <c r="CES37" s="43"/>
      <c r="CET37" s="43"/>
      <c r="CEU37" s="43"/>
      <c r="CEV37" s="43"/>
      <c r="CEW37" s="43"/>
      <c r="CEX37" s="43"/>
      <c r="CEY37" s="43"/>
      <c r="CEZ37" s="43"/>
      <c r="CFA37" s="43"/>
      <c r="CFB37" s="43"/>
      <c r="CFC37" s="43"/>
      <c r="CFD37" s="43"/>
      <c r="CFE37" s="43"/>
      <c r="CFF37" s="43"/>
      <c r="CFG37" s="43"/>
      <c r="CFH37" s="43"/>
      <c r="CFI37" s="43"/>
      <c r="CFJ37" s="43"/>
      <c r="CFK37" s="43"/>
      <c r="CFL37" s="43"/>
      <c r="CFM37" s="43"/>
      <c r="CFN37" s="43"/>
      <c r="CFO37" s="43"/>
      <c r="CFP37" s="43"/>
      <c r="CFQ37" s="43"/>
      <c r="CFR37" s="43"/>
      <c r="CFS37" s="43"/>
      <c r="CFT37" s="43"/>
      <c r="CFU37" s="43"/>
      <c r="CFV37" s="43"/>
      <c r="CFW37" s="43"/>
      <c r="CFX37" s="43"/>
      <c r="CFY37" s="43"/>
      <c r="CFZ37" s="43"/>
      <c r="CGA37" s="43"/>
      <c r="CGB37" s="43"/>
      <c r="CGC37" s="43"/>
      <c r="CGD37" s="43"/>
      <c r="CGE37" s="43"/>
      <c r="CGF37" s="43"/>
      <c r="CGG37" s="43"/>
      <c r="CGH37" s="43"/>
      <c r="CGI37" s="43"/>
      <c r="CGJ37" s="43"/>
      <c r="CGK37" s="43"/>
      <c r="CGL37" s="43"/>
      <c r="CGM37" s="43"/>
      <c r="CGN37" s="43"/>
      <c r="CGO37" s="43"/>
      <c r="CGP37" s="43"/>
      <c r="CGQ37" s="43"/>
      <c r="CGR37" s="43"/>
      <c r="CGS37" s="43"/>
      <c r="CGT37" s="43"/>
      <c r="CGU37" s="43"/>
      <c r="CGV37" s="43"/>
      <c r="CGW37" s="43"/>
      <c r="CGX37" s="43"/>
      <c r="CGY37" s="43"/>
      <c r="CGZ37" s="43"/>
      <c r="CHA37" s="43"/>
      <c r="CHB37" s="43"/>
      <c r="CHC37" s="43"/>
      <c r="CHD37" s="43"/>
      <c r="CHE37" s="43"/>
      <c r="CHF37" s="43"/>
      <c r="CHG37" s="43"/>
      <c r="CHH37" s="43"/>
      <c r="CHI37" s="43"/>
      <c r="CHJ37" s="43"/>
      <c r="CHK37" s="43"/>
      <c r="CHL37" s="43"/>
      <c r="CHM37" s="43"/>
      <c r="CHN37" s="43"/>
      <c r="CHO37" s="43"/>
      <c r="CHP37" s="43"/>
      <c r="CHQ37" s="43"/>
      <c r="CHR37" s="43"/>
      <c r="CHS37" s="43"/>
      <c r="CHT37" s="43"/>
      <c r="CHU37" s="43"/>
      <c r="CHV37" s="43"/>
      <c r="CHW37" s="43"/>
      <c r="CHX37" s="43"/>
      <c r="CHY37" s="43"/>
      <c r="CHZ37" s="43"/>
      <c r="CIA37" s="43"/>
      <c r="CIB37" s="43"/>
      <c r="CIC37" s="43"/>
      <c r="CID37" s="43"/>
      <c r="CIE37" s="43"/>
      <c r="CIF37" s="43"/>
      <c r="CIG37" s="43"/>
      <c r="CIH37" s="43"/>
      <c r="CII37" s="43"/>
      <c r="CIJ37" s="43"/>
      <c r="CIK37" s="43"/>
      <c r="CIL37" s="43"/>
      <c r="CIM37" s="43"/>
      <c r="CIN37" s="43"/>
      <c r="CIO37" s="43"/>
      <c r="CIP37" s="43"/>
      <c r="CIQ37" s="43"/>
      <c r="CIR37" s="43"/>
      <c r="CIS37" s="43"/>
      <c r="CIT37" s="43"/>
      <c r="CIU37" s="43"/>
      <c r="CIV37" s="43"/>
      <c r="CIW37" s="43"/>
      <c r="CIX37" s="43"/>
      <c r="CIY37" s="43"/>
      <c r="CIZ37" s="43"/>
      <c r="CJA37" s="43"/>
      <c r="CJB37" s="43"/>
      <c r="CJC37" s="43"/>
      <c r="CJD37" s="43"/>
      <c r="CJE37" s="43"/>
      <c r="CJF37" s="43"/>
      <c r="CJG37" s="43"/>
      <c r="CJH37" s="43"/>
      <c r="CJI37" s="43"/>
      <c r="CJJ37" s="43"/>
      <c r="CJK37" s="43"/>
      <c r="CJL37" s="43"/>
      <c r="CJM37" s="43"/>
      <c r="CJN37" s="43"/>
      <c r="CJO37" s="43"/>
      <c r="CJP37" s="43"/>
      <c r="CJQ37" s="43"/>
      <c r="CJR37" s="43"/>
      <c r="CJS37" s="43"/>
      <c r="CJT37" s="43"/>
      <c r="CJU37" s="43"/>
      <c r="CJV37" s="43"/>
      <c r="CJW37" s="43"/>
      <c r="CJX37" s="43"/>
      <c r="CJY37" s="43"/>
      <c r="CJZ37" s="43"/>
      <c r="CKA37" s="43"/>
      <c r="CKB37" s="43"/>
      <c r="CKC37" s="43"/>
      <c r="CKD37" s="43"/>
      <c r="CKE37" s="43"/>
      <c r="CKF37" s="43"/>
      <c r="CKG37" s="43"/>
      <c r="CKH37" s="43"/>
      <c r="CKI37" s="43"/>
      <c r="CKJ37" s="43"/>
      <c r="CKK37" s="43"/>
      <c r="CKL37" s="43"/>
      <c r="CKM37" s="43"/>
      <c r="CKN37" s="43"/>
      <c r="CKO37" s="43"/>
      <c r="CKP37" s="43"/>
      <c r="CKQ37" s="43"/>
      <c r="CKR37" s="43"/>
      <c r="CKS37" s="43"/>
      <c r="CKT37" s="43"/>
      <c r="CKU37" s="43"/>
      <c r="CKV37" s="43"/>
      <c r="CKW37" s="43"/>
      <c r="CKX37" s="43"/>
      <c r="CKY37" s="43"/>
      <c r="CKZ37" s="43"/>
      <c r="CLA37" s="43"/>
      <c r="CLB37" s="43"/>
      <c r="CLC37" s="43"/>
      <c r="CLD37" s="43"/>
      <c r="CLE37" s="43"/>
      <c r="CLF37" s="43"/>
      <c r="CLG37" s="43"/>
      <c r="CLH37" s="43"/>
      <c r="CLI37" s="43"/>
      <c r="CLJ37" s="43"/>
      <c r="CLK37" s="43"/>
      <c r="CLL37" s="43"/>
      <c r="CLM37" s="43"/>
      <c r="CLN37" s="43"/>
      <c r="CLO37" s="43"/>
      <c r="CLP37" s="43"/>
      <c r="CLQ37" s="43"/>
      <c r="CLR37" s="43"/>
      <c r="CLS37" s="43"/>
      <c r="CLT37" s="43"/>
      <c r="CLU37" s="43"/>
      <c r="CLV37" s="43"/>
      <c r="CLW37" s="43"/>
      <c r="CLX37" s="43"/>
      <c r="CLY37" s="43"/>
      <c r="CLZ37" s="43"/>
      <c r="CMA37" s="43"/>
      <c r="CMB37" s="43"/>
      <c r="CMC37" s="43"/>
      <c r="CMD37" s="43"/>
      <c r="CME37" s="43"/>
      <c r="CMF37" s="43"/>
      <c r="CMG37" s="43"/>
      <c r="CMH37" s="43"/>
      <c r="CMI37" s="43"/>
      <c r="CMJ37" s="43"/>
      <c r="CMK37" s="43"/>
      <c r="CML37" s="43"/>
      <c r="CMM37" s="43"/>
      <c r="CMN37" s="43"/>
      <c r="CMO37" s="43"/>
      <c r="CMP37" s="43"/>
      <c r="CMQ37" s="43"/>
      <c r="CMR37" s="43"/>
      <c r="CMS37" s="43"/>
      <c r="CMT37" s="43"/>
      <c r="CMU37" s="43"/>
      <c r="CMV37" s="43"/>
      <c r="CMW37" s="43"/>
      <c r="CMX37" s="43"/>
      <c r="CMY37" s="43"/>
      <c r="CMZ37" s="43"/>
      <c r="CNA37" s="43"/>
      <c r="CNB37" s="43"/>
      <c r="CNC37" s="43"/>
      <c r="CND37" s="43"/>
      <c r="CNE37" s="43"/>
      <c r="CNF37" s="43"/>
      <c r="CNG37" s="43"/>
      <c r="CNH37" s="43"/>
      <c r="CNI37" s="43"/>
      <c r="CNJ37" s="43"/>
      <c r="CNK37" s="43"/>
      <c r="CNL37" s="43"/>
      <c r="CNM37" s="43"/>
      <c r="CNN37" s="43"/>
      <c r="CNO37" s="43"/>
      <c r="CNP37" s="43"/>
      <c r="CNQ37" s="43"/>
      <c r="CNR37" s="43"/>
      <c r="CNS37" s="43"/>
      <c r="CNT37" s="43"/>
      <c r="CNU37" s="43"/>
      <c r="CNV37" s="43"/>
      <c r="CNW37" s="43"/>
      <c r="CNX37" s="43"/>
      <c r="CNY37" s="43"/>
      <c r="CNZ37" s="43"/>
      <c r="COA37" s="43"/>
      <c r="COB37" s="43"/>
      <c r="COC37" s="43"/>
      <c r="COD37" s="43"/>
      <c r="COE37" s="43"/>
      <c r="COF37" s="43"/>
      <c r="COG37" s="43"/>
      <c r="COH37" s="43"/>
      <c r="COI37" s="43"/>
      <c r="COJ37" s="43"/>
      <c r="COK37" s="43"/>
      <c r="COL37" s="43"/>
      <c r="COM37" s="43"/>
      <c r="CON37" s="43"/>
      <c r="COO37" s="43"/>
      <c r="COP37" s="43"/>
      <c r="COQ37" s="43"/>
      <c r="COR37" s="43"/>
      <c r="COS37" s="43"/>
      <c r="COT37" s="43"/>
      <c r="COU37" s="43"/>
      <c r="COV37" s="43"/>
      <c r="COW37" s="43"/>
      <c r="COX37" s="43"/>
      <c r="COY37" s="43"/>
      <c r="COZ37" s="43"/>
      <c r="CPA37" s="43"/>
      <c r="CPB37" s="43"/>
      <c r="CPC37" s="43"/>
      <c r="CPD37" s="43"/>
      <c r="CPE37" s="43"/>
      <c r="CPF37" s="43"/>
      <c r="CPG37" s="43"/>
      <c r="CPH37" s="43"/>
      <c r="CPI37" s="43"/>
      <c r="CPJ37" s="43"/>
      <c r="CPK37" s="43"/>
      <c r="CPL37" s="43"/>
      <c r="CPM37" s="43"/>
      <c r="CPN37" s="43"/>
      <c r="CPO37" s="43"/>
      <c r="CPP37" s="43"/>
      <c r="CPQ37" s="43"/>
      <c r="CPR37" s="43"/>
      <c r="CPS37" s="43"/>
      <c r="CPT37" s="43"/>
      <c r="CPU37" s="43"/>
      <c r="CPV37" s="43"/>
      <c r="CPW37" s="43"/>
      <c r="CPX37" s="43"/>
      <c r="CPY37" s="43"/>
      <c r="CPZ37" s="43"/>
      <c r="CQA37" s="43"/>
      <c r="CQB37" s="43"/>
      <c r="CQC37" s="43"/>
      <c r="CQD37" s="43"/>
      <c r="CQE37" s="43"/>
      <c r="CQF37" s="43"/>
      <c r="CQG37" s="43"/>
      <c r="CQH37" s="43"/>
      <c r="CQI37" s="43"/>
      <c r="CQJ37" s="43"/>
      <c r="CQK37" s="43"/>
      <c r="CQL37" s="43"/>
      <c r="CQM37" s="43"/>
      <c r="CQN37" s="43"/>
      <c r="CQO37" s="43"/>
      <c r="CQP37" s="43"/>
      <c r="CQQ37" s="43"/>
      <c r="CQR37" s="43"/>
      <c r="CQS37" s="43"/>
      <c r="CQT37" s="43"/>
      <c r="CQU37" s="43"/>
      <c r="CQV37" s="43"/>
      <c r="CQW37" s="43"/>
      <c r="CQX37" s="43"/>
      <c r="CQY37" s="43"/>
      <c r="CQZ37" s="43"/>
      <c r="CRA37" s="43"/>
      <c r="CRB37" s="43"/>
      <c r="CRC37" s="43"/>
      <c r="CRD37" s="43"/>
      <c r="CRE37" s="43"/>
      <c r="CRF37" s="43"/>
      <c r="CRG37" s="43"/>
      <c r="CRH37" s="43"/>
      <c r="CRI37" s="43"/>
      <c r="CRJ37" s="43"/>
      <c r="CRK37" s="43"/>
      <c r="CRL37" s="43"/>
      <c r="CRM37" s="43"/>
      <c r="CRN37" s="43"/>
      <c r="CRO37" s="43"/>
      <c r="CRP37" s="43"/>
      <c r="CRQ37" s="43"/>
      <c r="CRR37" s="43"/>
      <c r="CRS37" s="43"/>
      <c r="CRT37" s="43"/>
      <c r="CRU37" s="43"/>
      <c r="CRV37" s="43"/>
      <c r="CRW37" s="43"/>
      <c r="CRX37" s="43"/>
      <c r="CRY37" s="43"/>
      <c r="CRZ37" s="43"/>
      <c r="CSA37" s="43"/>
      <c r="CSB37" s="43"/>
      <c r="CSC37" s="43"/>
      <c r="CSD37" s="43"/>
      <c r="CSE37" s="43"/>
      <c r="CSF37" s="43"/>
      <c r="CSG37" s="43"/>
      <c r="CSH37" s="43"/>
      <c r="CSI37" s="43"/>
      <c r="CSJ37" s="43"/>
      <c r="CSK37" s="43"/>
      <c r="CSL37" s="43"/>
      <c r="CSM37" s="43"/>
      <c r="CSN37" s="43"/>
      <c r="CSO37" s="43"/>
      <c r="CSP37" s="43"/>
      <c r="CSQ37" s="43"/>
      <c r="CSR37" s="43"/>
      <c r="CSS37" s="43"/>
      <c r="CST37" s="43"/>
      <c r="CSU37" s="43"/>
      <c r="CSV37" s="43"/>
      <c r="CSW37" s="43"/>
      <c r="CSX37" s="43"/>
      <c r="CSY37" s="43"/>
      <c r="CSZ37" s="43"/>
      <c r="CTA37" s="43"/>
      <c r="CTB37" s="43"/>
      <c r="CTC37" s="43"/>
      <c r="CTD37" s="43"/>
      <c r="CTE37" s="43"/>
      <c r="CTF37" s="43"/>
      <c r="CTG37" s="43"/>
      <c r="CTH37" s="43"/>
      <c r="CTI37" s="43"/>
      <c r="CTJ37" s="43"/>
      <c r="CTK37" s="43"/>
      <c r="CTL37" s="43"/>
      <c r="CTM37" s="43"/>
      <c r="CTN37" s="43"/>
      <c r="CTO37" s="43"/>
      <c r="CTP37" s="43"/>
      <c r="CTQ37" s="43"/>
      <c r="CTR37" s="43"/>
      <c r="CTS37" s="43"/>
      <c r="CTT37" s="43"/>
      <c r="CTU37" s="43"/>
      <c r="CTV37" s="43"/>
      <c r="CTW37" s="43"/>
      <c r="CTX37" s="43"/>
      <c r="CTY37" s="43"/>
      <c r="CTZ37" s="43"/>
      <c r="CUA37" s="43"/>
      <c r="CUB37" s="43"/>
      <c r="CUC37" s="43"/>
      <c r="CUD37" s="43"/>
      <c r="CUE37" s="43"/>
      <c r="CUF37" s="43"/>
      <c r="CUG37" s="43"/>
      <c r="CUH37" s="43"/>
      <c r="CUI37" s="43"/>
      <c r="CUJ37" s="43"/>
      <c r="CUK37" s="43"/>
      <c r="CUL37" s="43"/>
      <c r="CUM37" s="43"/>
      <c r="CUN37" s="43"/>
      <c r="CUO37" s="43"/>
      <c r="CUP37" s="43"/>
      <c r="CUQ37" s="43"/>
      <c r="CUR37" s="43"/>
      <c r="CUS37" s="43"/>
      <c r="CUT37" s="43"/>
      <c r="CUU37" s="43"/>
      <c r="CUV37" s="43"/>
      <c r="CUW37" s="43"/>
      <c r="CUX37" s="43"/>
      <c r="CUY37" s="43"/>
      <c r="CUZ37" s="43"/>
      <c r="CVA37" s="43"/>
      <c r="CVB37" s="43"/>
      <c r="CVC37" s="43"/>
      <c r="CVD37" s="43"/>
      <c r="CVE37" s="43"/>
      <c r="CVF37" s="43"/>
      <c r="CVG37" s="43"/>
      <c r="CVH37" s="43"/>
      <c r="CVI37" s="43"/>
      <c r="CVJ37" s="43"/>
      <c r="CVK37" s="43"/>
      <c r="CVL37" s="43"/>
      <c r="CVM37" s="43"/>
      <c r="CVN37" s="43"/>
      <c r="CVO37" s="43"/>
      <c r="CVP37" s="43"/>
      <c r="CVQ37" s="43"/>
      <c r="CVR37" s="43"/>
      <c r="CVS37" s="43"/>
      <c r="CVT37" s="43"/>
      <c r="CVU37" s="43"/>
      <c r="CVV37" s="43"/>
      <c r="CVW37" s="43"/>
      <c r="CVX37" s="43"/>
      <c r="CVY37" s="43"/>
      <c r="CVZ37" s="43"/>
      <c r="CWA37" s="43"/>
      <c r="CWB37" s="43"/>
      <c r="CWC37" s="43"/>
      <c r="CWD37" s="43"/>
      <c r="CWE37" s="43"/>
      <c r="CWF37" s="43"/>
      <c r="CWG37" s="43"/>
      <c r="CWH37" s="43"/>
      <c r="CWI37" s="43"/>
      <c r="CWJ37" s="43"/>
      <c r="CWK37" s="43"/>
      <c r="CWL37" s="43"/>
      <c r="CWM37" s="43"/>
      <c r="CWN37" s="43"/>
      <c r="CWO37" s="43"/>
      <c r="CWP37" s="43"/>
      <c r="CWQ37" s="43"/>
      <c r="CWR37" s="43"/>
      <c r="CWS37" s="43"/>
      <c r="CWT37" s="43"/>
      <c r="CWU37" s="43"/>
      <c r="CWV37" s="43"/>
      <c r="CWW37" s="43"/>
      <c r="CWX37" s="43"/>
      <c r="CWY37" s="43"/>
      <c r="CWZ37" s="43"/>
      <c r="CXA37" s="43"/>
      <c r="CXB37" s="43"/>
      <c r="CXC37" s="43"/>
      <c r="CXD37" s="43"/>
      <c r="CXE37" s="43"/>
      <c r="CXF37" s="43"/>
      <c r="CXG37" s="43"/>
      <c r="CXH37" s="43"/>
      <c r="CXI37" s="43"/>
      <c r="CXJ37" s="43"/>
      <c r="CXK37" s="43"/>
      <c r="CXL37" s="43"/>
      <c r="CXM37" s="43"/>
      <c r="CXN37" s="43"/>
      <c r="CXO37" s="43"/>
      <c r="CXP37" s="43"/>
      <c r="CXQ37" s="43"/>
      <c r="CXR37" s="43"/>
      <c r="CXS37" s="43"/>
      <c r="CXT37" s="43"/>
      <c r="CXU37" s="43"/>
      <c r="CXV37" s="43"/>
      <c r="CXW37" s="43"/>
      <c r="CXX37" s="43"/>
      <c r="CXY37" s="43"/>
      <c r="CXZ37" s="43"/>
      <c r="CYA37" s="43"/>
      <c r="CYB37" s="43"/>
      <c r="CYC37" s="43"/>
      <c r="CYD37" s="43"/>
      <c r="CYE37" s="43"/>
      <c r="CYF37" s="43"/>
      <c r="CYG37" s="43"/>
      <c r="CYH37" s="43"/>
      <c r="CYI37" s="43"/>
      <c r="CYJ37" s="43"/>
      <c r="CYK37" s="43"/>
      <c r="CYL37" s="43"/>
      <c r="CYM37" s="43"/>
      <c r="CYN37" s="43"/>
      <c r="CYO37" s="43"/>
      <c r="CYP37" s="43"/>
      <c r="CYQ37" s="43"/>
      <c r="CYR37" s="43"/>
      <c r="CYS37" s="43"/>
      <c r="CYT37" s="43"/>
      <c r="CYU37" s="43"/>
      <c r="CYV37" s="43"/>
      <c r="CYW37" s="43"/>
      <c r="CYX37" s="43"/>
      <c r="CYY37" s="43"/>
      <c r="CYZ37" s="43"/>
      <c r="CZA37" s="43"/>
      <c r="CZB37" s="43"/>
      <c r="CZC37" s="43"/>
      <c r="CZD37" s="43"/>
      <c r="CZE37" s="43"/>
      <c r="CZF37" s="43"/>
      <c r="CZG37" s="43"/>
      <c r="CZH37" s="43"/>
      <c r="CZI37" s="43"/>
      <c r="CZJ37" s="43"/>
      <c r="CZK37" s="43"/>
      <c r="CZL37" s="43"/>
      <c r="CZM37" s="43"/>
      <c r="CZN37" s="43"/>
      <c r="CZO37" s="43"/>
      <c r="CZP37" s="43"/>
      <c r="CZQ37" s="43"/>
      <c r="CZR37" s="43"/>
      <c r="CZS37" s="43"/>
      <c r="CZT37" s="43"/>
      <c r="CZU37" s="43"/>
      <c r="CZV37" s="43"/>
      <c r="CZW37" s="43"/>
      <c r="CZX37" s="43"/>
      <c r="CZY37" s="43"/>
      <c r="CZZ37" s="43"/>
      <c r="DAA37" s="43"/>
      <c r="DAB37" s="43"/>
      <c r="DAC37" s="43"/>
      <c r="DAD37" s="43"/>
      <c r="DAE37" s="43"/>
      <c r="DAF37" s="43"/>
      <c r="DAG37" s="43"/>
      <c r="DAH37" s="43"/>
      <c r="DAI37" s="43"/>
      <c r="DAJ37" s="43"/>
      <c r="DAK37" s="43"/>
      <c r="DAL37" s="43"/>
      <c r="DAM37" s="43"/>
      <c r="DAN37" s="43"/>
      <c r="DAO37" s="43"/>
      <c r="DAP37" s="43"/>
      <c r="DAQ37" s="43"/>
      <c r="DAR37" s="43"/>
      <c r="DAS37" s="43"/>
      <c r="DAT37" s="43"/>
      <c r="DAU37" s="43"/>
      <c r="DAV37" s="43"/>
      <c r="DAW37" s="43"/>
      <c r="DAX37" s="43"/>
      <c r="DAY37" s="43"/>
      <c r="DAZ37" s="43"/>
      <c r="DBA37" s="43"/>
      <c r="DBB37" s="43"/>
      <c r="DBC37" s="43"/>
      <c r="DBD37" s="43"/>
      <c r="DBE37" s="43"/>
      <c r="DBF37" s="43"/>
      <c r="DBG37" s="43"/>
      <c r="DBH37" s="43"/>
      <c r="DBI37" s="43"/>
      <c r="DBJ37" s="43"/>
      <c r="DBK37" s="43"/>
      <c r="DBL37" s="43"/>
      <c r="DBM37" s="43"/>
      <c r="DBN37" s="43"/>
      <c r="DBO37" s="43"/>
      <c r="DBP37" s="43"/>
      <c r="DBQ37" s="43"/>
      <c r="DBR37" s="43"/>
      <c r="DBS37" s="43"/>
      <c r="DBT37" s="43"/>
      <c r="DBU37" s="43"/>
      <c r="DBV37" s="43"/>
      <c r="DBW37" s="43"/>
      <c r="DBX37" s="43"/>
      <c r="DBY37" s="43"/>
      <c r="DBZ37" s="43"/>
      <c r="DCA37" s="43"/>
      <c r="DCB37" s="43"/>
      <c r="DCC37" s="43"/>
      <c r="DCD37" s="43"/>
      <c r="DCE37" s="43"/>
      <c r="DCF37" s="43"/>
      <c r="DCG37" s="43"/>
      <c r="DCH37" s="43"/>
      <c r="DCI37" s="43"/>
      <c r="DCJ37" s="43"/>
      <c r="DCK37" s="43"/>
      <c r="DCL37" s="43"/>
      <c r="DCM37" s="43"/>
      <c r="DCN37" s="43"/>
      <c r="DCO37" s="43"/>
      <c r="DCP37" s="43"/>
      <c r="DCQ37" s="43"/>
      <c r="DCR37" s="43"/>
      <c r="DCS37" s="43"/>
      <c r="DCT37" s="43"/>
      <c r="DCU37" s="43"/>
      <c r="DCV37" s="43"/>
      <c r="DCW37" s="43"/>
      <c r="DCX37" s="43"/>
      <c r="DCY37" s="43"/>
      <c r="DCZ37" s="43"/>
      <c r="DDA37" s="43"/>
      <c r="DDB37" s="43"/>
      <c r="DDC37" s="43"/>
      <c r="DDD37" s="43"/>
      <c r="DDE37" s="43"/>
      <c r="DDF37" s="43"/>
      <c r="DDG37" s="43"/>
      <c r="DDH37" s="43"/>
      <c r="DDI37" s="43"/>
      <c r="DDJ37" s="43"/>
      <c r="DDK37" s="43"/>
      <c r="DDL37" s="43"/>
      <c r="DDM37" s="43"/>
      <c r="DDN37" s="43"/>
      <c r="DDO37" s="43"/>
      <c r="DDP37" s="43"/>
      <c r="DDQ37" s="43"/>
      <c r="DDR37" s="43"/>
      <c r="DDS37" s="43"/>
      <c r="DDT37" s="43"/>
      <c r="DDU37" s="43"/>
      <c r="DDV37" s="43"/>
      <c r="DDW37" s="43"/>
      <c r="DDX37" s="43"/>
      <c r="DDY37" s="43"/>
      <c r="DDZ37" s="43"/>
      <c r="DEA37" s="43"/>
      <c r="DEB37" s="43"/>
      <c r="DEC37" s="43"/>
      <c r="DED37" s="43"/>
      <c r="DEE37" s="43"/>
      <c r="DEF37" s="43"/>
      <c r="DEG37" s="43"/>
      <c r="DEH37" s="43"/>
      <c r="DEI37" s="43"/>
      <c r="DEJ37" s="43"/>
      <c r="DEK37" s="43"/>
      <c r="DEL37" s="43"/>
      <c r="DEM37" s="43"/>
      <c r="DEN37" s="43"/>
      <c r="DEO37" s="43"/>
      <c r="DEP37" s="43"/>
      <c r="DEQ37" s="43"/>
      <c r="DER37" s="43"/>
      <c r="DES37" s="43"/>
      <c r="DET37" s="43"/>
      <c r="DEU37" s="43"/>
      <c r="DEV37" s="43"/>
      <c r="DEW37" s="43"/>
      <c r="DEX37" s="43"/>
      <c r="DEY37" s="43"/>
      <c r="DEZ37" s="43"/>
      <c r="DFA37" s="43"/>
      <c r="DFB37" s="43"/>
      <c r="DFC37" s="43"/>
      <c r="DFD37" s="43"/>
      <c r="DFE37" s="43"/>
      <c r="DFF37" s="43"/>
      <c r="DFG37" s="43"/>
      <c r="DFH37" s="43"/>
      <c r="DFI37" s="43"/>
      <c r="DFJ37" s="43"/>
      <c r="DFK37" s="43"/>
      <c r="DFL37" s="43"/>
      <c r="DFM37" s="43"/>
      <c r="DFN37" s="43"/>
      <c r="DFO37" s="43"/>
      <c r="DFP37" s="43"/>
      <c r="DFQ37" s="43"/>
      <c r="DFR37" s="43"/>
      <c r="DFS37" s="43"/>
      <c r="DFT37" s="43"/>
      <c r="DFU37" s="43"/>
      <c r="DFV37" s="43"/>
      <c r="DFW37" s="43"/>
      <c r="DFX37" s="43"/>
      <c r="DFY37" s="43"/>
      <c r="DFZ37" s="43"/>
      <c r="DGA37" s="43"/>
      <c r="DGB37" s="43"/>
      <c r="DGC37" s="43"/>
      <c r="DGD37" s="43"/>
      <c r="DGE37" s="43"/>
      <c r="DGF37" s="43"/>
      <c r="DGG37" s="43"/>
      <c r="DGH37" s="43"/>
      <c r="DGI37" s="43"/>
      <c r="DGJ37" s="43"/>
      <c r="DGK37" s="43"/>
      <c r="DGL37" s="43"/>
      <c r="DGM37" s="43"/>
      <c r="DGN37" s="43"/>
      <c r="DGO37" s="43"/>
      <c r="DGP37" s="43"/>
      <c r="DGQ37" s="43"/>
      <c r="DGR37" s="43"/>
      <c r="DGS37" s="43"/>
      <c r="DGT37" s="43"/>
      <c r="DGU37" s="43"/>
      <c r="DGV37" s="43"/>
      <c r="DGW37" s="43"/>
      <c r="DGX37" s="43"/>
      <c r="DGY37" s="43"/>
      <c r="DGZ37" s="43"/>
      <c r="DHA37" s="43"/>
      <c r="DHB37" s="43"/>
      <c r="DHC37" s="43"/>
      <c r="DHD37" s="43"/>
      <c r="DHE37" s="43"/>
      <c r="DHF37" s="43"/>
      <c r="DHG37" s="43"/>
      <c r="DHH37" s="43"/>
      <c r="DHI37" s="43"/>
      <c r="DHJ37" s="43"/>
      <c r="DHK37" s="43"/>
      <c r="DHL37" s="43"/>
      <c r="DHM37" s="43"/>
      <c r="DHN37" s="43"/>
      <c r="DHO37" s="43"/>
      <c r="DHP37" s="43"/>
      <c r="DHQ37" s="43"/>
      <c r="DHR37" s="43"/>
      <c r="DHS37" s="43"/>
      <c r="DHT37" s="43"/>
      <c r="DHU37" s="43"/>
      <c r="DHV37" s="43"/>
      <c r="DHW37" s="43"/>
      <c r="DHX37" s="43"/>
      <c r="DHY37" s="43"/>
      <c r="DHZ37" s="43"/>
      <c r="DIA37" s="43"/>
      <c r="DIB37" s="43"/>
      <c r="DIC37" s="43"/>
      <c r="DID37" s="43"/>
      <c r="DIE37" s="43"/>
      <c r="DIF37" s="43"/>
      <c r="DIG37" s="43"/>
      <c r="DIH37" s="43"/>
      <c r="DII37" s="43"/>
      <c r="DIJ37" s="43"/>
      <c r="DIK37" s="43"/>
      <c r="DIL37" s="43"/>
      <c r="DIM37" s="43"/>
      <c r="DIN37" s="43"/>
      <c r="DIO37" s="43"/>
      <c r="DIP37" s="43"/>
      <c r="DIQ37" s="43"/>
      <c r="DIR37" s="43"/>
      <c r="DIS37" s="43"/>
      <c r="DIT37" s="43"/>
      <c r="DIU37" s="43"/>
      <c r="DIV37" s="43"/>
      <c r="DIW37" s="43"/>
      <c r="DIX37" s="43"/>
      <c r="DIY37" s="43"/>
      <c r="DIZ37" s="43"/>
      <c r="DJA37" s="43"/>
      <c r="DJB37" s="43"/>
      <c r="DJC37" s="43"/>
      <c r="DJD37" s="43"/>
      <c r="DJE37" s="43"/>
      <c r="DJF37" s="43"/>
      <c r="DJG37" s="43"/>
      <c r="DJH37" s="43"/>
      <c r="DJI37" s="43"/>
      <c r="DJJ37" s="43"/>
      <c r="DJK37" s="43"/>
      <c r="DJL37" s="43"/>
      <c r="DJM37" s="43"/>
      <c r="DJN37" s="43"/>
      <c r="DJO37" s="43"/>
      <c r="DJP37" s="43"/>
      <c r="DJQ37" s="43"/>
      <c r="DJR37" s="43"/>
      <c r="DJS37" s="43"/>
      <c r="DJT37" s="43"/>
      <c r="DJU37" s="43"/>
      <c r="DJV37" s="43"/>
      <c r="DJW37" s="43"/>
      <c r="DJX37" s="43"/>
      <c r="DJY37" s="43"/>
      <c r="DJZ37" s="43"/>
      <c r="DKA37" s="43"/>
      <c r="DKB37" s="43"/>
      <c r="DKC37" s="43"/>
      <c r="DKD37" s="43"/>
      <c r="DKE37" s="43"/>
      <c r="DKF37" s="43"/>
      <c r="DKG37" s="43"/>
      <c r="DKH37" s="43"/>
      <c r="DKI37" s="43"/>
      <c r="DKJ37" s="43"/>
      <c r="DKK37" s="43"/>
      <c r="DKL37" s="43"/>
      <c r="DKM37" s="43"/>
      <c r="DKN37" s="43"/>
      <c r="DKO37" s="43"/>
      <c r="DKP37" s="43"/>
      <c r="DKQ37" s="43"/>
      <c r="DKR37" s="43"/>
      <c r="DKS37" s="43"/>
      <c r="DKT37" s="43"/>
      <c r="DKU37" s="43"/>
      <c r="DKV37" s="43"/>
      <c r="DKW37" s="43"/>
      <c r="DKX37" s="43"/>
      <c r="DKY37" s="43"/>
      <c r="DKZ37" s="43"/>
      <c r="DLA37" s="43"/>
      <c r="DLB37" s="43"/>
      <c r="DLC37" s="43"/>
      <c r="DLD37" s="43"/>
      <c r="DLE37" s="43"/>
      <c r="DLF37" s="43"/>
      <c r="DLG37" s="43"/>
      <c r="DLH37" s="43"/>
      <c r="DLI37" s="43"/>
      <c r="DLJ37" s="43"/>
      <c r="DLK37" s="43"/>
      <c r="DLL37" s="43"/>
      <c r="DLM37" s="43"/>
      <c r="DLN37" s="43"/>
      <c r="DLO37" s="43"/>
      <c r="DLP37" s="43"/>
      <c r="DLQ37" s="43"/>
      <c r="DLR37" s="43"/>
      <c r="DLS37" s="43"/>
      <c r="DLT37" s="43"/>
      <c r="DLU37" s="43"/>
      <c r="DLV37" s="43"/>
      <c r="DLW37" s="43"/>
      <c r="DLX37" s="43"/>
      <c r="DLY37" s="43"/>
      <c r="DLZ37" s="43"/>
      <c r="DMA37" s="43"/>
      <c r="DMB37" s="43"/>
      <c r="DMC37" s="43"/>
      <c r="DMD37" s="43"/>
      <c r="DME37" s="43"/>
      <c r="DMF37" s="43"/>
      <c r="DMG37" s="43"/>
      <c r="DMH37" s="43"/>
      <c r="DMI37" s="43"/>
      <c r="DMJ37" s="43"/>
      <c r="DMK37" s="43"/>
      <c r="DML37" s="43"/>
      <c r="DMM37" s="43"/>
      <c r="DMN37" s="43"/>
      <c r="DMO37" s="43"/>
      <c r="DMP37" s="43"/>
      <c r="DMQ37" s="43"/>
      <c r="DMR37" s="43"/>
      <c r="DMS37" s="43"/>
      <c r="DMT37" s="43"/>
      <c r="DMU37" s="43"/>
      <c r="DMV37" s="43"/>
      <c r="DMW37" s="43"/>
      <c r="DMX37" s="43"/>
      <c r="DMY37" s="43"/>
      <c r="DMZ37" s="43"/>
      <c r="DNA37" s="43"/>
      <c r="DNB37" s="43"/>
      <c r="DNC37" s="43"/>
      <c r="DND37" s="43"/>
      <c r="DNE37" s="43"/>
      <c r="DNF37" s="43"/>
      <c r="DNG37" s="43"/>
      <c r="DNH37" s="43"/>
      <c r="DNI37" s="43"/>
      <c r="DNJ37" s="43"/>
      <c r="DNK37" s="43"/>
      <c r="DNL37" s="43"/>
      <c r="DNM37" s="43"/>
      <c r="DNN37" s="43"/>
      <c r="DNO37" s="43"/>
      <c r="DNP37" s="43"/>
      <c r="DNQ37" s="43"/>
      <c r="DNR37" s="43"/>
      <c r="DNS37" s="43"/>
      <c r="DNT37" s="43"/>
      <c r="DNU37" s="43"/>
      <c r="DNV37" s="43"/>
      <c r="DNW37" s="43"/>
      <c r="DNX37" s="43"/>
      <c r="DNY37" s="43"/>
      <c r="DNZ37" s="43"/>
      <c r="DOA37" s="43"/>
      <c r="DOB37" s="43"/>
      <c r="DOC37" s="43"/>
      <c r="DOD37" s="43"/>
      <c r="DOE37" s="43"/>
      <c r="DOF37" s="43"/>
      <c r="DOG37" s="43"/>
      <c r="DOH37" s="43"/>
      <c r="DOI37" s="43"/>
      <c r="DOJ37" s="43"/>
      <c r="DOK37" s="43"/>
      <c r="DOL37" s="43"/>
      <c r="DOM37" s="43"/>
      <c r="DON37" s="43"/>
      <c r="DOO37" s="43"/>
      <c r="DOP37" s="43"/>
      <c r="DOQ37" s="43"/>
      <c r="DOR37" s="43"/>
      <c r="DOS37" s="43"/>
      <c r="DOT37" s="43"/>
      <c r="DOU37" s="43"/>
      <c r="DOV37" s="43"/>
      <c r="DOW37" s="43"/>
      <c r="DOX37" s="43"/>
      <c r="DOY37" s="43"/>
      <c r="DOZ37" s="43"/>
      <c r="DPA37" s="43"/>
      <c r="DPB37" s="43"/>
      <c r="DPC37" s="43"/>
      <c r="DPD37" s="43"/>
      <c r="DPE37" s="43"/>
      <c r="DPF37" s="43"/>
      <c r="DPG37" s="43"/>
      <c r="DPH37" s="43"/>
      <c r="DPI37" s="43"/>
      <c r="DPJ37" s="43"/>
      <c r="DPK37" s="43"/>
      <c r="DPL37" s="43"/>
      <c r="DPM37" s="43"/>
      <c r="DPN37" s="43"/>
      <c r="DPO37" s="43"/>
      <c r="DPP37" s="43"/>
      <c r="DPQ37" s="43"/>
      <c r="DPR37" s="43"/>
      <c r="DPS37" s="43"/>
      <c r="DPT37" s="43"/>
      <c r="DPU37" s="43"/>
      <c r="DPV37" s="43"/>
      <c r="DPW37" s="43"/>
      <c r="DPX37" s="43"/>
      <c r="DPY37" s="43"/>
      <c r="DPZ37" s="43"/>
      <c r="DQA37" s="43"/>
      <c r="DQB37" s="43"/>
      <c r="DQC37" s="43"/>
      <c r="DQD37" s="43"/>
      <c r="DQE37" s="43"/>
      <c r="DQF37" s="43"/>
      <c r="DQG37" s="43"/>
      <c r="DQH37" s="43"/>
      <c r="DQI37" s="43"/>
      <c r="DQJ37" s="43"/>
      <c r="DQK37" s="43"/>
      <c r="DQL37" s="43"/>
      <c r="DQM37" s="43"/>
      <c r="DQN37" s="43"/>
      <c r="DQO37" s="43"/>
      <c r="DQP37" s="43"/>
      <c r="DQQ37" s="43"/>
      <c r="DQR37" s="43"/>
      <c r="DQS37" s="43"/>
      <c r="DQT37" s="43"/>
      <c r="DQU37" s="43"/>
      <c r="DQV37" s="43"/>
      <c r="DQW37" s="43"/>
      <c r="DQX37" s="43"/>
      <c r="DQY37" s="43"/>
      <c r="DQZ37" s="43"/>
      <c r="DRA37" s="43"/>
      <c r="DRB37" s="43"/>
      <c r="DRC37" s="43"/>
      <c r="DRD37" s="43"/>
      <c r="DRE37" s="43"/>
      <c r="DRF37" s="43"/>
      <c r="DRG37" s="43"/>
      <c r="DRH37" s="43"/>
      <c r="DRI37" s="43"/>
      <c r="DRJ37" s="43"/>
      <c r="DRK37" s="43"/>
      <c r="DRL37" s="43"/>
      <c r="DRM37" s="43"/>
      <c r="DRN37" s="43"/>
      <c r="DRO37" s="43"/>
      <c r="DRP37" s="43"/>
      <c r="DRQ37" s="43"/>
      <c r="DRR37" s="43"/>
      <c r="DRS37" s="43"/>
      <c r="DRT37" s="43"/>
      <c r="DRU37" s="43"/>
      <c r="DRV37" s="43"/>
      <c r="DRW37" s="43"/>
      <c r="DRX37" s="43"/>
      <c r="DRY37" s="43"/>
      <c r="DRZ37" s="43"/>
      <c r="DSA37" s="43"/>
      <c r="DSB37" s="43"/>
      <c r="DSC37" s="43"/>
      <c r="DSD37" s="43"/>
      <c r="DSE37" s="43"/>
      <c r="DSF37" s="43"/>
      <c r="DSG37" s="43"/>
      <c r="DSH37" s="43"/>
      <c r="DSI37" s="43"/>
      <c r="DSJ37" s="43"/>
      <c r="DSK37" s="43"/>
      <c r="DSL37" s="43"/>
      <c r="DSM37" s="43"/>
      <c r="DSN37" s="43"/>
      <c r="DSO37" s="43"/>
      <c r="DSP37" s="43"/>
      <c r="DSQ37" s="43"/>
      <c r="DSR37" s="43"/>
      <c r="DSS37" s="43"/>
      <c r="DST37" s="43"/>
      <c r="DSU37" s="43"/>
      <c r="DSV37" s="43"/>
      <c r="DSW37" s="43"/>
      <c r="DSX37" s="43"/>
      <c r="DSY37" s="43"/>
      <c r="DSZ37" s="43"/>
      <c r="DTA37" s="43"/>
      <c r="DTB37" s="43"/>
      <c r="DTC37" s="43"/>
      <c r="DTD37" s="43"/>
      <c r="DTE37" s="43"/>
      <c r="DTF37" s="43"/>
      <c r="DTG37" s="43"/>
      <c r="DTH37" s="43"/>
      <c r="DTI37" s="43"/>
      <c r="DTJ37" s="43"/>
      <c r="DTK37" s="43"/>
      <c r="DTL37" s="43"/>
      <c r="DTM37" s="43"/>
      <c r="DTN37" s="43"/>
      <c r="DTO37" s="43"/>
      <c r="DTP37" s="43"/>
      <c r="DTQ37" s="43"/>
      <c r="DTR37" s="43"/>
      <c r="DTS37" s="43"/>
      <c r="DTT37" s="43"/>
      <c r="DTU37" s="43"/>
      <c r="DTV37" s="43"/>
      <c r="DTW37" s="43"/>
      <c r="DTX37" s="43"/>
      <c r="DTY37" s="43"/>
      <c r="DTZ37" s="43"/>
      <c r="DUA37" s="43"/>
      <c r="DUB37" s="43"/>
      <c r="DUC37" s="43"/>
      <c r="DUD37" s="43"/>
      <c r="DUE37" s="43"/>
      <c r="DUF37" s="43"/>
      <c r="DUG37" s="43"/>
      <c r="DUH37" s="43"/>
      <c r="DUI37" s="43"/>
      <c r="DUJ37" s="43"/>
      <c r="DUK37" s="43"/>
      <c r="DUL37" s="43"/>
      <c r="DUM37" s="43"/>
      <c r="DUN37" s="43"/>
      <c r="DUO37" s="43"/>
      <c r="DUP37" s="43"/>
      <c r="DUQ37" s="43"/>
      <c r="DUR37" s="43"/>
      <c r="DUS37" s="43"/>
      <c r="DUT37" s="43"/>
      <c r="DUU37" s="43"/>
      <c r="DUV37" s="43"/>
      <c r="DUW37" s="43"/>
      <c r="DUX37" s="43"/>
      <c r="DUY37" s="43"/>
      <c r="DUZ37" s="43"/>
      <c r="DVA37" s="43"/>
      <c r="DVB37" s="43"/>
      <c r="DVC37" s="43"/>
      <c r="DVD37" s="43"/>
      <c r="DVE37" s="43"/>
      <c r="DVF37" s="43"/>
      <c r="DVG37" s="43"/>
      <c r="DVH37" s="43"/>
      <c r="DVI37" s="43"/>
      <c r="DVJ37" s="43"/>
      <c r="DVK37" s="43"/>
      <c r="DVL37" s="43"/>
      <c r="DVM37" s="43"/>
      <c r="DVN37" s="43"/>
      <c r="DVO37" s="43"/>
      <c r="DVP37" s="43"/>
      <c r="DVQ37" s="43"/>
      <c r="DVR37" s="43"/>
      <c r="DVS37" s="43"/>
      <c r="DVT37" s="43"/>
      <c r="DVU37" s="43"/>
      <c r="DVV37" s="43"/>
      <c r="DVW37" s="43"/>
      <c r="DVX37" s="43"/>
      <c r="DVY37" s="43"/>
      <c r="DVZ37" s="43"/>
      <c r="DWA37" s="43"/>
      <c r="DWB37" s="43"/>
      <c r="DWC37" s="43"/>
      <c r="DWD37" s="43"/>
      <c r="DWE37" s="43"/>
      <c r="DWF37" s="43"/>
      <c r="DWG37" s="43"/>
      <c r="DWH37" s="43"/>
      <c r="DWI37" s="43"/>
      <c r="DWJ37" s="43"/>
      <c r="DWK37" s="43"/>
      <c r="DWL37" s="43"/>
      <c r="DWM37" s="43"/>
      <c r="DWN37" s="43"/>
      <c r="DWO37" s="43"/>
      <c r="DWP37" s="43"/>
      <c r="DWQ37" s="43"/>
    </row>
    <row r="38" spans="1:3319">
      <c r="A38" s="35" t="s">
        <v>124</v>
      </c>
      <c r="B38" s="36" t="s">
        <v>125</v>
      </c>
      <c r="C38" s="37" t="s">
        <v>12</v>
      </c>
      <c r="D38" s="36" t="s">
        <v>126</v>
      </c>
      <c r="E38" s="48" t="s">
        <v>120</v>
      </c>
      <c r="F38" s="48" t="s">
        <v>120</v>
      </c>
    </row>
    <row r="39" spans="1:3319" s="56" customFormat="1">
      <c r="A39" s="53" t="s">
        <v>127</v>
      </c>
      <c r="B39" s="54" t="s">
        <v>128</v>
      </c>
      <c r="C39" s="57" t="s">
        <v>7</v>
      </c>
      <c r="D39" s="54" t="s">
        <v>129</v>
      </c>
      <c r="E39" s="58" t="s">
        <v>120</v>
      </c>
      <c r="F39" s="58" t="s">
        <v>120</v>
      </c>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c r="IC39" s="43"/>
      <c r="ID39" s="43"/>
      <c r="IE39" s="43"/>
      <c r="IF39" s="43"/>
      <c r="IG39" s="43"/>
      <c r="IH39" s="43"/>
      <c r="II39" s="43"/>
      <c r="IJ39" s="43"/>
      <c r="IK39" s="43"/>
      <c r="IL39" s="43"/>
      <c r="IM39" s="43"/>
      <c r="IN39" s="43"/>
      <c r="IO39" s="43"/>
      <c r="IP39" s="43"/>
      <c r="IQ39" s="43"/>
      <c r="IR39" s="43"/>
      <c r="IS39" s="43"/>
      <c r="IT39" s="43"/>
      <c r="IU39" s="43"/>
      <c r="IV39" s="43"/>
      <c r="IW39" s="43"/>
      <c r="IX39" s="43"/>
      <c r="IY39" s="43"/>
      <c r="IZ39" s="43"/>
      <c r="JA39" s="43"/>
      <c r="JB39" s="43"/>
      <c r="JC39" s="43"/>
      <c r="JD39" s="43"/>
      <c r="JE39" s="43"/>
      <c r="JF39" s="43"/>
      <c r="JG39" s="43"/>
      <c r="JH39" s="43"/>
      <c r="JI39" s="43"/>
      <c r="JJ39" s="43"/>
      <c r="JK39" s="43"/>
      <c r="JL39" s="43"/>
      <c r="JM39" s="43"/>
      <c r="JN39" s="43"/>
      <c r="JO39" s="43"/>
      <c r="JP39" s="43"/>
      <c r="JQ39" s="43"/>
      <c r="JR39" s="43"/>
      <c r="JS39" s="43"/>
      <c r="JT39" s="43"/>
      <c r="JU39" s="43"/>
      <c r="JV39" s="43"/>
      <c r="JW39" s="43"/>
      <c r="JX39" s="43"/>
      <c r="JY39" s="43"/>
      <c r="JZ39" s="43"/>
      <c r="KA39" s="43"/>
      <c r="KB39" s="43"/>
      <c r="KC39" s="43"/>
      <c r="KD39" s="43"/>
      <c r="KE39" s="43"/>
      <c r="KF39" s="43"/>
      <c r="KG39" s="43"/>
      <c r="KH39" s="43"/>
      <c r="KI39" s="43"/>
      <c r="KJ39" s="43"/>
      <c r="KK39" s="43"/>
      <c r="KL39" s="43"/>
      <c r="KM39" s="43"/>
      <c r="KN39" s="43"/>
      <c r="KO39" s="43"/>
      <c r="KP39" s="43"/>
      <c r="KQ39" s="43"/>
      <c r="KR39" s="43"/>
      <c r="KS39" s="43"/>
      <c r="KT39" s="43"/>
      <c r="KU39" s="43"/>
      <c r="KV39" s="43"/>
      <c r="KW39" s="43"/>
      <c r="KX39" s="43"/>
      <c r="KY39" s="43"/>
      <c r="KZ39" s="43"/>
      <c r="LA39" s="43"/>
      <c r="LB39" s="43"/>
      <c r="LC39" s="43"/>
      <c r="LD39" s="43"/>
      <c r="LE39" s="43"/>
      <c r="LF39" s="43"/>
      <c r="LG39" s="43"/>
      <c r="LH39" s="43"/>
      <c r="LI39" s="43"/>
      <c r="LJ39" s="43"/>
      <c r="LK39" s="43"/>
      <c r="LL39" s="43"/>
      <c r="LM39" s="43"/>
      <c r="LN39" s="43"/>
      <c r="LO39" s="43"/>
      <c r="LP39" s="43"/>
      <c r="LQ39" s="43"/>
      <c r="LR39" s="43"/>
      <c r="LS39" s="43"/>
      <c r="LT39" s="43"/>
      <c r="LU39" s="43"/>
      <c r="LV39" s="43"/>
      <c r="LW39" s="43"/>
      <c r="LX39" s="43"/>
      <c r="LY39" s="43"/>
      <c r="LZ39" s="43"/>
      <c r="MA39" s="43"/>
      <c r="MB39" s="43"/>
      <c r="MC39" s="43"/>
      <c r="MD39" s="43"/>
      <c r="ME39" s="43"/>
      <c r="MF39" s="43"/>
      <c r="MG39" s="43"/>
      <c r="MH39" s="43"/>
      <c r="MI39" s="43"/>
      <c r="MJ39" s="43"/>
      <c r="MK39" s="43"/>
      <c r="ML39" s="43"/>
      <c r="MM39" s="43"/>
      <c r="MN39" s="43"/>
      <c r="MO39" s="43"/>
      <c r="MP39" s="43"/>
      <c r="MQ39" s="43"/>
      <c r="MR39" s="43"/>
      <c r="MS39" s="43"/>
      <c r="MT39" s="43"/>
      <c r="MU39" s="43"/>
      <c r="MV39" s="43"/>
      <c r="MW39" s="43"/>
      <c r="MX39" s="43"/>
      <c r="MY39" s="43"/>
      <c r="MZ39" s="43"/>
      <c r="NA39" s="43"/>
      <c r="NB39" s="43"/>
      <c r="NC39" s="43"/>
      <c r="ND39" s="43"/>
      <c r="NE39" s="43"/>
      <c r="NF39" s="43"/>
      <c r="NG39" s="43"/>
      <c r="NH39" s="43"/>
      <c r="NI39" s="43"/>
      <c r="NJ39" s="43"/>
      <c r="NK39" s="43"/>
      <c r="NL39" s="43"/>
      <c r="NM39" s="43"/>
      <c r="NN39" s="43"/>
      <c r="NO39" s="43"/>
      <c r="NP39" s="43"/>
      <c r="NQ39" s="43"/>
      <c r="NR39" s="43"/>
      <c r="NS39" s="43"/>
      <c r="NT39" s="43"/>
      <c r="NU39" s="43"/>
      <c r="NV39" s="43"/>
      <c r="NW39" s="43"/>
      <c r="NX39" s="43"/>
      <c r="NY39" s="43"/>
      <c r="NZ39" s="43"/>
      <c r="OA39" s="43"/>
      <c r="OB39" s="43"/>
      <c r="OC39" s="43"/>
      <c r="OD39" s="43"/>
      <c r="OE39" s="43"/>
      <c r="OF39" s="43"/>
      <c r="OG39" s="43"/>
      <c r="OH39" s="43"/>
      <c r="OI39" s="43"/>
      <c r="OJ39" s="43"/>
      <c r="OK39" s="43"/>
      <c r="OL39" s="43"/>
      <c r="OM39" s="43"/>
      <c r="ON39" s="43"/>
      <c r="OO39" s="43"/>
      <c r="OP39" s="43"/>
      <c r="OQ39" s="43"/>
      <c r="OR39" s="43"/>
      <c r="OS39" s="43"/>
      <c r="OT39" s="43"/>
      <c r="OU39" s="43"/>
      <c r="OV39" s="43"/>
      <c r="OW39" s="43"/>
      <c r="OX39" s="43"/>
      <c r="OY39" s="43"/>
      <c r="OZ39" s="43"/>
      <c r="PA39" s="43"/>
      <c r="PB39" s="43"/>
      <c r="PC39" s="43"/>
      <c r="PD39" s="43"/>
      <c r="PE39" s="43"/>
      <c r="PF39" s="43"/>
      <c r="PG39" s="43"/>
      <c r="PH39" s="43"/>
      <c r="PI39" s="43"/>
      <c r="PJ39" s="43"/>
      <c r="PK39" s="43"/>
      <c r="PL39" s="43"/>
      <c r="PM39" s="43"/>
      <c r="PN39" s="43"/>
      <c r="PO39" s="43"/>
      <c r="PP39" s="43"/>
      <c r="PQ39" s="43"/>
      <c r="PR39" s="43"/>
      <c r="PS39" s="43"/>
      <c r="PT39" s="43"/>
      <c r="PU39" s="43"/>
      <c r="PV39" s="43"/>
      <c r="PW39" s="43"/>
      <c r="PX39" s="43"/>
      <c r="PY39" s="43"/>
      <c r="PZ39" s="43"/>
      <c r="QA39" s="43"/>
      <c r="QB39" s="43"/>
      <c r="QC39" s="43"/>
      <c r="QD39" s="43"/>
      <c r="QE39" s="43"/>
      <c r="QF39" s="43"/>
      <c r="QG39" s="43"/>
      <c r="QH39" s="43"/>
      <c r="QI39" s="43"/>
      <c r="QJ39" s="43"/>
      <c r="QK39" s="43"/>
      <c r="QL39" s="43"/>
      <c r="QM39" s="43"/>
      <c r="QN39" s="43"/>
      <c r="QO39" s="43"/>
      <c r="QP39" s="43"/>
      <c r="QQ39" s="43"/>
      <c r="QR39" s="43"/>
      <c r="QS39" s="43"/>
      <c r="QT39" s="43"/>
      <c r="QU39" s="43"/>
      <c r="QV39" s="43"/>
      <c r="QW39" s="43"/>
      <c r="QX39" s="43"/>
      <c r="QY39" s="43"/>
      <c r="QZ39" s="43"/>
      <c r="RA39" s="43"/>
      <c r="RB39" s="43"/>
      <c r="RC39" s="43"/>
      <c r="RD39" s="43"/>
      <c r="RE39" s="43"/>
      <c r="RF39" s="43"/>
      <c r="RG39" s="43"/>
      <c r="RH39" s="43"/>
      <c r="RI39" s="43"/>
      <c r="RJ39" s="43"/>
      <c r="RK39" s="43"/>
      <c r="RL39" s="43"/>
      <c r="RM39" s="43"/>
      <c r="RN39" s="43"/>
      <c r="RO39" s="43"/>
      <c r="RP39" s="43"/>
      <c r="RQ39" s="43"/>
      <c r="RR39" s="43"/>
      <c r="RS39" s="43"/>
      <c r="RT39" s="43"/>
      <c r="RU39" s="43"/>
      <c r="RV39" s="43"/>
      <c r="RW39" s="43"/>
      <c r="RX39" s="43"/>
      <c r="RY39" s="43"/>
      <c r="RZ39" s="43"/>
      <c r="SA39" s="43"/>
      <c r="SB39" s="43"/>
      <c r="SC39" s="43"/>
      <c r="SD39" s="43"/>
      <c r="SE39" s="43"/>
      <c r="SF39" s="43"/>
      <c r="SG39" s="43"/>
      <c r="SH39" s="43"/>
      <c r="SI39" s="43"/>
      <c r="SJ39" s="43"/>
      <c r="SK39" s="43"/>
      <c r="SL39" s="43"/>
      <c r="SM39" s="43"/>
      <c r="SN39" s="43"/>
      <c r="SO39" s="43"/>
      <c r="SP39" s="43"/>
      <c r="SQ39" s="43"/>
      <c r="SR39" s="43"/>
      <c r="SS39" s="43"/>
      <c r="ST39" s="43"/>
      <c r="SU39" s="43"/>
      <c r="SV39" s="43"/>
      <c r="SW39" s="43"/>
      <c r="SX39" s="43"/>
      <c r="SY39" s="43"/>
      <c r="SZ39" s="43"/>
      <c r="TA39" s="43"/>
      <c r="TB39" s="43"/>
      <c r="TC39" s="43"/>
      <c r="TD39" s="43"/>
      <c r="TE39" s="43"/>
      <c r="TF39" s="43"/>
      <c r="TG39" s="43"/>
      <c r="TH39" s="43"/>
      <c r="TI39" s="43"/>
      <c r="TJ39" s="43"/>
      <c r="TK39" s="43"/>
      <c r="TL39" s="43"/>
      <c r="TM39" s="43"/>
      <c r="TN39" s="43"/>
      <c r="TO39" s="43"/>
      <c r="TP39" s="43"/>
      <c r="TQ39" s="43"/>
      <c r="TR39" s="43"/>
      <c r="TS39" s="43"/>
      <c r="TT39" s="43"/>
      <c r="TU39" s="43"/>
      <c r="TV39" s="43"/>
      <c r="TW39" s="43"/>
      <c r="TX39" s="43"/>
      <c r="TY39" s="43"/>
      <c r="TZ39" s="43"/>
      <c r="UA39" s="43"/>
      <c r="UB39" s="43"/>
      <c r="UC39" s="43"/>
      <c r="UD39" s="43"/>
      <c r="UE39" s="43"/>
      <c r="UF39" s="43"/>
      <c r="UG39" s="43"/>
      <c r="UH39" s="43"/>
      <c r="UI39" s="43"/>
      <c r="UJ39" s="43"/>
      <c r="UK39" s="43"/>
      <c r="UL39" s="43"/>
      <c r="UM39" s="43"/>
      <c r="UN39" s="43"/>
      <c r="UO39" s="43"/>
      <c r="UP39" s="43"/>
      <c r="UQ39" s="43"/>
      <c r="UR39" s="43"/>
      <c r="US39" s="43"/>
      <c r="UT39" s="43"/>
      <c r="UU39" s="43"/>
      <c r="UV39" s="43"/>
      <c r="UW39" s="43"/>
      <c r="UX39" s="43"/>
      <c r="UY39" s="43"/>
      <c r="UZ39" s="43"/>
      <c r="VA39" s="43"/>
      <c r="VB39" s="43"/>
      <c r="VC39" s="43"/>
      <c r="VD39" s="43"/>
      <c r="VE39" s="43"/>
      <c r="VF39" s="43"/>
      <c r="VG39" s="43"/>
      <c r="VH39" s="43"/>
      <c r="VI39" s="43"/>
      <c r="VJ39" s="43"/>
      <c r="VK39" s="43"/>
      <c r="VL39" s="43"/>
      <c r="VM39" s="43"/>
      <c r="VN39" s="43"/>
      <c r="VO39" s="43"/>
      <c r="VP39" s="43"/>
      <c r="VQ39" s="43"/>
      <c r="VR39" s="43"/>
      <c r="VS39" s="43"/>
      <c r="VT39" s="43"/>
      <c r="VU39" s="43"/>
      <c r="VV39" s="43"/>
      <c r="VW39" s="43"/>
      <c r="VX39" s="43"/>
      <c r="VY39" s="43"/>
      <c r="VZ39" s="43"/>
      <c r="WA39" s="43"/>
      <c r="WB39" s="43"/>
      <c r="WC39" s="43"/>
      <c r="WD39" s="43"/>
      <c r="WE39" s="43"/>
      <c r="WF39" s="43"/>
      <c r="WG39" s="43"/>
      <c r="WH39" s="43"/>
      <c r="WI39" s="43"/>
      <c r="WJ39" s="43"/>
      <c r="WK39" s="43"/>
      <c r="WL39" s="43"/>
      <c r="WM39" s="43"/>
      <c r="WN39" s="43"/>
      <c r="WO39" s="43"/>
      <c r="WP39" s="43"/>
      <c r="WQ39" s="43"/>
      <c r="WR39" s="43"/>
      <c r="WS39" s="43"/>
      <c r="WT39" s="43"/>
      <c r="WU39" s="43"/>
      <c r="WV39" s="43"/>
      <c r="WW39" s="43"/>
      <c r="WX39" s="43"/>
      <c r="WY39" s="43"/>
      <c r="WZ39" s="43"/>
      <c r="XA39" s="43"/>
      <c r="XB39" s="43"/>
      <c r="XC39" s="43"/>
      <c r="XD39" s="43"/>
      <c r="XE39" s="43"/>
      <c r="XF39" s="43"/>
      <c r="XG39" s="43"/>
      <c r="XH39" s="43"/>
      <c r="XI39" s="43"/>
      <c r="XJ39" s="43"/>
      <c r="XK39" s="43"/>
      <c r="XL39" s="43"/>
      <c r="XM39" s="43"/>
      <c r="XN39" s="43"/>
      <c r="XO39" s="43"/>
      <c r="XP39" s="43"/>
      <c r="XQ39" s="43"/>
      <c r="XR39" s="43"/>
      <c r="XS39" s="43"/>
      <c r="XT39" s="43"/>
      <c r="XU39" s="43"/>
      <c r="XV39" s="43"/>
      <c r="XW39" s="43"/>
      <c r="XX39" s="43"/>
      <c r="XY39" s="43"/>
      <c r="XZ39" s="43"/>
      <c r="YA39" s="43"/>
      <c r="YB39" s="43"/>
      <c r="YC39" s="43"/>
      <c r="YD39" s="43"/>
      <c r="YE39" s="43"/>
      <c r="YF39" s="43"/>
      <c r="YG39" s="43"/>
      <c r="YH39" s="43"/>
      <c r="YI39" s="43"/>
      <c r="YJ39" s="43"/>
      <c r="YK39" s="43"/>
      <c r="YL39" s="43"/>
      <c r="YM39" s="43"/>
      <c r="YN39" s="43"/>
      <c r="YO39" s="43"/>
      <c r="YP39" s="43"/>
      <c r="YQ39" s="43"/>
      <c r="YR39" s="43"/>
      <c r="YS39" s="43"/>
      <c r="YT39" s="43"/>
      <c r="YU39" s="43"/>
      <c r="YV39" s="43"/>
      <c r="YW39" s="43"/>
      <c r="YX39" s="43"/>
      <c r="YY39" s="43"/>
      <c r="YZ39" s="43"/>
      <c r="ZA39" s="43"/>
      <c r="ZB39" s="43"/>
      <c r="ZC39" s="43"/>
      <c r="ZD39" s="43"/>
      <c r="ZE39" s="43"/>
      <c r="ZF39" s="43"/>
      <c r="ZG39" s="43"/>
      <c r="ZH39" s="43"/>
      <c r="ZI39" s="43"/>
      <c r="ZJ39" s="43"/>
      <c r="ZK39" s="43"/>
      <c r="ZL39" s="43"/>
      <c r="ZM39" s="43"/>
      <c r="ZN39" s="43"/>
      <c r="ZO39" s="43"/>
      <c r="ZP39" s="43"/>
      <c r="ZQ39" s="43"/>
      <c r="ZR39" s="43"/>
      <c r="ZS39" s="43"/>
      <c r="ZT39" s="43"/>
      <c r="ZU39" s="43"/>
      <c r="ZV39" s="43"/>
      <c r="ZW39" s="43"/>
      <c r="ZX39" s="43"/>
      <c r="ZY39" s="43"/>
      <c r="ZZ39" s="43"/>
      <c r="AAA39" s="43"/>
      <c r="AAB39" s="43"/>
      <c r="AAC39" s="43"/>
      <c r="AAD39" s="43"/>
      <c r="AAE39" s="43"/>
      <c r="AAF39" s="43"/>
      <c r="AAG39" s="43"/>
      <c r="AAH39" s="43"/>
      <c r="AAI39" s="43"/>
      <c r="AAJ39" s="43"/>
      <c r="AAK39" s="43"/>
      <c r="AAL39" s="43"/>
      <c r="AAM39" s="43"/>
      <c r="AAN39" s="43"/>
      <c r="AAO39" s="43"/>
      <c r="AAP39" s="43"/>
      <c r="AAQ39" s="43"/>
      <c r="AAR39" s="43"/>
      <c r="AAS39" s="43"/>
      <c r="AAT39" s="43"/>
      <c r="AAU39" s="43"/>
      <c r="AAV39" s="43"/>
      <c r="AAW39" s="43"/>
      <c r="AAX39" s="43"/>
      <c r="AAY39" s="43"/>
      <c r="AAZ39" s="43"/>
      <c r="ABA39" s="43"/>
      <c r="ABB39" s="43"/>
      <c r="ABC39" s="43"/>
      <c r="ABD39" s="43"/>
      <c r="ABE39" s="43"/>
      <c r="ABF39" s="43"/>
      <c r="ABG39" s="43"/>
      <c r="ABH39" s="43"/>
      <c r="ABI39" s="43"/>
      <c r="ABJ39" s="43"/>
      <c r="ABK39" s="43"/>
      <c r="ABL39" s="43"/>
      <c r="ABM39" s="43"/>
      <c r="ABN39" s="43"/>
      <c r="ABO39" s="43"/>
      <c r="ABP39" s="43"/>
      <c r="ABQ39" s="43"/>
      <c r="ABR39" s="43"/>
      <c r="ABS39" s="43"/>
      <c r="ABT39" s="43"/>
      <c r="ABU39" s="43"/>
      <c r="ABV39" s="43"/>
      <c r="ABW39" s="43"/>
      <c r="ABX39" s="43"/>
      <c r="ABY39" s="43"/>
      <c r="ABZ39" s="43"/>
      <c r="ACA39" s="43"/>
      <c r="ACB39" s="43"/>
      <c r="ACC39" s="43"/>
      <c r="ACD39" s="43"/>
      <c r="ACE39" s="43"/>
      <c r="ACF39" s="43"/>
      <c r="ACG39" s="43"/>
      <c r="ACH39" s="43"/>
      <c r="ACI39" s="43"/>
      <c r="ACJ39" s="43"/>
      <c r="ACK39" s="43"/>
      <c r="ACL39" s="43"/>
      <c r="ACM39" s="43"/>
      <c r="ACN39" s="43"/>
      <c r="ACO39" s="43"/>
      <c r="ACP39" s="43"/>
      <c r="ACQ39" s="43"/>
      <c r="ACR39" s="43"/>
      <c r="ACS39" s="43"/>
      <c r="ACT39" s="43"/>
      <c r="ACU39" s="43"/>
      <c r="ACV39" s="43"/>
      <c r="ACW39" s="43"/>
      <c r="ACX39" s="43"/>
      <c r="ACY39" s="43"/>
      <c r="ACZ39" s="43"/>
      <c r="ADA39" s="43"/>
      <c r="ADB39" s="43"/>
      <c r="ADC39" s="43"/>
      <c r="ADD39" s="43"/>
      <c r="ADE39" s="43"/>
      <c r="ADF39" s="43"/>
      <c r="ADG39" s="43"/>
      <c r="ADH39" s="43"/>
      <c r="ADI39" s="43"/>
      <c r="ADJ39" s="43"/>
      <c r="ADK39" s="43"/>
      <c r="ADL39" s="43"/>
      <c r="ADM39" s="43"/>
      <c r="ADN39" s="43"/>
      <c r="ADO39" s="43"/>
      <c r="ADP39" s="43"/>
      <c r="ADQ39" s="43"/>
      <c r="ADR39" s="43"/>
      <c r="ADS39" s="43"/>
      <c r="ADT39" s="43"/>
      <c r="ADU39" s="43"/>
      <c r="ADV39" s="43"/>
      <c r="ADW39" s="43"/>
      <c r="ADX39" s="43"/>
      <c r="ADY39" s="43"/>
      <c r="ADZ39" s="43"/>
      <c r="AEA39" s="43"/>
      <c r="AEB39" s="43"/>
      <c r="AEC39" s="43"/>
      <c r="AED39" s="43"/>
      <c r="AEE39" s="43"/>
      <c r="AEF39" s="43"/>
      <c r="AEG39" s="43"/>
      <c r="AEH39" s="43"/>
      <c r="AEI39" s="43"/>
      <c r="AEJ39" s="43"/>
      <c r="AEK39" s="43"/>
      <c r="AEL39" s="43"/>
      <c r="AEM39" s="43"/>
      <c r="AEN39" s="43"/>
      <c r="AEO39" s="43"/>
      <c r="AEP39" s="43"/>
      <c r="AEQ39" s="43"/>
      <c r="AER39" s="43"/>
      <c r="AES39" s="43"/>
      <c r="AET39" s="43"/>
      <c r="AEU39" s="43"/>
      <c r="AEV39" s="43"/>
      <c r="AEW39" s="43"/>
      <c r="AEX39" s="43"/>
      <c r="AEY39" s="43"/>
      <c r="AEZ39" s="43"/>
      <c r="AFA39" s="43"/>
      <c r="AFB39" s="43"/>
      <c r="AFC39" s="43"/>
      <c r="AFD39" s="43"/>
      <c r="AFE39" s="43"/>
      <c r="AFF39" s="43"/>
      <c r="AFG39" s="43"/>
      <c r="AFH39" s="43"/>
      <c r="AFI39" s="43"/>
      <c r="AFJ39" s="43"/>
      <c r="AFK39" s="43"/>
      <c r="AFL39" s="43"/>
      <c r="AFM39" s="43"/>
      <c r="AFN39" s="43"/>
      <c r="AFO39" s="43"/>
      <c r="AFP39" s="43"/>
      <c r="AFQ39" s="43"/>
      <c r="AFR39" s="43"/>
      <c r="AFS39" s="43"/>
      <c r="AFT39" s="43"/>
      <c r="AFU39" s="43"/>
      <c r="AFV39" s="43"/>
      <c r="AFW39" s="43"/>
      <c r="AFX39" s="43"/>
      <c r="AFY39" s="43"/>
      <c r="AFZ39" s="43"/>
      <c r="AGA39" s="43"/>
      <c r="AGB39" s="43"/>
      <c r="AGC39" s="43"/>
      <c r="AGD39" s="43"/>
      <c r="AGE39" s="43"/>
      <c r="AGF39" s="43"/>
      <c r="AGG39" s="43"/>
      <c r="AGH39" s="43"/>
      <c r="AGI39" s="43"/>
      <c r="AGJ39" s="43"/>
      <c r="AGK39" s="43"/>
      <c r="AGL39" s="43"/>
      <c r="AGM39" s="43"/>
      <c r="AGN39" s="43"/>
      <c r="AGO39" s="43"/>
      <c r="AGP39" s="43"/>
      <c r="AGQ39" s="43"/>
      <c r="AGR39" s="43"/>
      <c r="AGS39" s="43"/>
      <c r="AGT39" s="43"/>
      <c r="AGU39" s="43"/>
      <c r="AGV39" s="43"/>
      <c r="AGW39" s="43"/>
      <c r="AGX39" s="43"/>
      <c r="AGY39" s="43"/>
      <c r="AGZ39" s="43"/>
      <c r="AHA39" s="43"/>
      <c r="AHB39" s="43"/>
      <c r="AHC39" s="43"/>
      <c r="AHD39" s="43"/>
      <c r="AHE39" s="43"/>
      <c r="AHF39" s="43"/>
      <c r="AHG39" s="43"/>
      <c r="AHH39" s="43"/>
      <c r="AHI39" s="43"/>
      <c r="AHJ39" s="43"/>
      <c r="AHK39" s="43"/>
      <c r="AHL39" s="43"/>
      <c r="AHM39" s="43"/>
      <c r="AHN39" s="43"/>
      <c r="AHO39" s="43"/>
      <c r="AHP39" s="43"/>
      <c r="AHQ39" s="43"/>
      <c r="AHR39" s="43"/>
      <c r="AHS39" s="43"/>
      <c r="AHT39" s="43"/>
      <c r="AHU39" s="43"/>
      <c r="AHV39" s="43"/>
      <c r="AHW39" s="43"/>
      <c r="AHX39" s="43"/>
      <c r="AHY39" s="43"/>
      <c r="AHZ39" s="43"/>
      <c r="AIA39" s="43"/>
      <c r="AIB39" s="43"/>
      <c r="AIC39" s="43"/>
      <c r="AID39" s="43"/>
      <c r="AIE39" s="43"/>
      <c r="AIF39" s="43"/>
      <c r="AIG39" s="43"/>
      <c r="AIH39" s="43"/>
      <c r="AII39" s="43"/>
      <c r="AIJ39" s="43"/>
      <c r="AIK39" s="43"/>
      <c r="AIL39" s="43"/>
      <c r="AIM39" s="43"/>
      <c r="AIN39" s="43"/>
      <c r="AIO39" s="43"/>
      <c r="AIP39" s="43"/>
      <c r="AIQ39" s="43"/>
      <c r="AIR39" s="43"/>
      <c r="AIS39" s="43"/>
      <c r="AIT39" s="43"/>
      <c r="AIU39" s="43"/>
      <c r="AIV39" s="43"/>
      <c r="AIW39" s="43"/>
      <c r="AIX39" s="43"/>
      <c r="AIY39" s="43"/>
      <c r="AIZ39" s="43"/>
      <c r="AJA39" s="43"/>
      <c r="AJB39" s="43"/>
      <c r="AJC39" s="43"/>
      <c r="AJD39" s="43"/>
      <c r="AJE39" s="43"/>
      <c r="AJF39" s="43"/>
      <c r="AJG39" s="43"/>
      <c r="AJH39" s="43"/>
      <c r="AJI39" s="43"/>
      <c r="AJJ39" s="43"/>
      <c r="AJK39" s="43"/>
      <c r="AJL39" s="43"/>
      <c r="AJM39" s="43"/>
      <c r="AJN39" s="43"/>
      <c r="AJO39" s="43"/>
      <c r="AJP39" s="43"/>
      <c r="AJQ39" s="43"/>
      <c r="AJR39" s="43"/>
      <c r="AJS39" s="43"/>
      <c r="AJT39" s="43"/>
      <c r="AJU39" s="43"/>
      <c r="AJV39" s="43"/>
      <c r="AJW39" s="43"/>
      <c r="AJX39" s="43"/>
      <c r="AJY39" s="43"/>
      <c r="AJZ39" s="43"/>
      <c r="AKA39" s="43"/>
      <c r="AKB39" s="43"/>
      <c r="AKC39" s="43"/>
      <c r="AKD39" s="43"/>
      <c r="AKE39" s="43"/>
      <c r="AKF39" s="43"/>
      <c r="AKG39" s="43"/>
      <c r="AKH39" s="43"/>
      <c r="AKI39" s="43"/>
      <c r="AKJ39" s="43"/>
      <c r="AKK39" s="43"/>
      <c r="AKL39" s="43"/>
      <c r="AKM39" s="43"/>
      <c r="AKN39" s="43"/>
      <c r="AKO39" s="43"/>
      <c r="AKP39" s="43"/>
      <c r="AKQ39" s="43"/>
      <c r="AKR39" s="43"/>
      <c r="AKS39" s="43"/>
      <c r="AKT39" s="43"/>
      <c r="AKU39" s="43"/>
      <c r="AKV39" s="43"/>
      <c r="AKW39" s="43"/>
      <c r="AKX39" s="43"/>
      <c r="AKY39" s="43"/>
      <c r="AKZ39" s="43"/>
      <c r="ALA39" s="43"/>
      <c r="ALB39" s="43"/>
      <c r="ALC39" s="43"/>
      <c r="ALD39" s="43"/>
      <c r="ALE39" s="43"/>
      <c r="ALF39" s="43"/>
      <c r="ALG39" s="43"/>
      <c r="ALH39" s="43"/>
      <c r="ALI39" s="43"/>
      <c r="ALJ39" s="43"/>
      <c r="ALK39" s="43"/>
      <c r="ALL39" s="43"/>
      <c r="ALM39" s="43"/>
      <c r="ALN39" s="43"/>
      <c r="ALO39" s="43"/>
      <c r="ALP39" s="43"/>
      <c r="ALQ39" s="43"/>
      <c r="ALR39" s="43"/>
      <c r="ALS39" s="43"/>
      <c r="ALT39" s="43"/>
      <c r="ALU39" s="43"/>
      <c r="ALV39" s="43"/>
      <c r="ALW39" s="43"/>
      <c r="ALX39" s="43"/>
      <c r="ALY39" s="43"/>
      <c r="ALZ39" s="43"/>
      <c r="AMA39" s="43"/>
      <c r="AMB39" s="43"/>
      <c r="AMC39" s="43"/>
      <c r="AMD39" s="43"/>
      <c r="AME39" s="43"/>
      <c r="AMF39" s="43"/>
      <c r="AMG39" s="43"/>
      <c r="AMH39" s="43"/>
      <c r="AMI39" s="43"/>
      <c r="AMJ39" s="43"/>
      <c r="AMK39" s="43"/>
      <c r="AML39" s="43"/>
      <c r="AMM39" s="43"/>
      <c r="AMN39" s="43"/>
      <c r="AMO39" s="43"/>
      <c r="AMP39" s="43"/>
      <c r="AMQ39" s="43"/>
      <c r="AMR39" s="43"/>
      <c r="AMS39" s="43"/>
      <c r="AMT39" s="43"/>
      <c r="AMU39" s="43"/>
      <c r="AMV39" s="43"/>
      <c r="AMW39" s="43"/>
      <c r="AMX39" s="43"/>
      <c r="AMY39" s="43"/>
      <c r="AMZ39" s="43"/>
      <c r="ANA39" s="43"/>
      <c r="ANB39" s="43"/>
      <c r="ANC39" s="43"/>
      <c r="AND39" s="43"/>
      <c r="ANE39" s="43"/>
      <c r="ANF39" s="43"/>
      <c r="ANG39" s="43"/>
      <c r="ANH39" s="43"/>
      <c r="ANI39" s="43"/>
      <c r="ANJ39" s="43"/>
      <c r="ANK39" s="43"/>
      <c r="ANL39" s="43"/>
      <c r="ANM39" s="43"/>
      <c r="ANN39" s="43"/>
      <c r="ANO39" s="43"/>
      <c r="ANP39" s="43"/>
      <c r="ANQ39" s="43"/>
      <c r="ANR39" s="43"/>
      <c r="ANS39" s="43"/>
      <c r="ANT39" s="43"/>
      <c r="ANU39" s="43"/>
      <c r="ANV39" s="43"/>
      <c r="ANW39" s="43"/>
      <c r="ANX39" s="43"/>
      <c r="ANY39" s="43"/>
      <c r="ANZ39" s="43"/>
      <c r="AOA39" s="43"/>
      <c r="AOB39" s="43"/>
      <c r="AOC39" s="43"/>
      <c r="AOD39" s="43"/>
      <c r="AOE39" s="43"/>
      <c r="AOF39" s="43"/>
      <c r="AOG39" s="43"/>
      <c r="AOH39" s="43"/>
      <c r="AOI39" s="43"/>
      <c r="AOJ39" s="43"/>
      <c r="AOK39" s="43"/>
      <c r="AOL39" s="43"/>
      <c r="AOM39" s="43"/>
      <c r="AON39" s="43"/>
      <c r="AOO39" s="43"/>
      <c r="AOP39" s="43"/>
      <c r="AOQ39" s="43"/>
      <c r="AOR39" s="43"/>
      <c r="AOS39" s="43"/>
      <c r="AOT39" s="43"/>
      <c r="AOU39" s="43"/>
      <c r="AOV39" s="43"/>
      <c r="AOW39" s="43"/>
      <c r="AOX39" s="43"/>
      <c r="AOY39" s="43"/>
      <c r="AOZ39" s="43"/>
      <c r="APA39" s="43"/>
      <c r="APB39" s="43"/>
      <c r="APC39" s="43"/>
      <c r="APD39" s="43"/>
      <c r="APE39" s="43"/>
      <c r="APF39" s="43"/>
      <c r="APG39" s="43"/>
      <c r="APH39" s="43"/>
      <c r="API39" s="43"/>
      <c r="APJ39" s="43"/>
      <c r="APK39" s="43"/>
      <c r="APL39" s="43"/>
      <c r="APM39" s="43"/>
      <c r="APN39" s="43"/>
      <c r="APO39" s="43"/>
      <c r="APP39" s="43"/>
      <c r="APQ39" s="43"/>
      <c r="APR39" s="43"/>
      <c r="APS39" s="43"/>
      <c r="APT39" s="43"/>
      <c r="APU39" s="43"/>
      <c r="APV39" s="43"/>
      <c r="APW39" s="43"/>
      <c r="APX39" s="43"/>
      <c r="APY39" s="43"/>
      <c r="APZ39" s="43"/>
      <c r="AQA39" s="43"/>
      <c r="AQB39" s="43"/>
      <c r="AQC39" s="43"/>
      <c r="AQD39" s="43"/>
      <c r="AQE39" s="43"/>
      <c r="AQF39" s="43"/>
      <c r="AQG39" s="43"/>
      <c r="AQH39" s="43"/>
      <c r="AQI39" s="43"/>
      <c r="AQJ39" s="43"/>
      <c r="AQK39" s="43"/>
      <c r="AQL39" s="43"/>
      <c r="AQM39" s="43"/>
      <c r="AQN39" s="43"/>
      <c r="AQO39" s="43"/>
      <c r="AQP39" s="43"/>
      <c r="AQQ39" s="43"/>
      <c r="AQR39" s="43"/>
      <c r="AQS39" s="43"/>
      <c r="AQT39" s="43"/>
      <c r="AQU39" s="43"/>
      <c r="AQV39" s="43"/>
      <c r="AQW39" s="43"/>
      <c r="AQX39" s="43"/>
      <c r="AQY39" s="43"/>
      <c r="AQZ39" s="43"/>
      <c r="ARA39" s="43"/>
      <c r="ARB39" s="43"/>
      <c r="ARC39" s="43"/>
      <c r="ARD39" s="43"/>
      <c r="ARE39" s="43"/>
      <c r="ARF39" s="43"/>
      <c r="ARG39" s="43"/>
      <c r="ARH39" s="43"/>
      <c r="ARI39" s="43"/>
      <c r="ARJ39" s="43"/>
      <c r="ARK39" s="43"/>
      <c r="ARL39" s="43"/>
      <c r="ARM39" s="43"/>
      <c r="ARN39" s="43"/>
      <c r="ARO39" s="43"/>
      <c r="ARP39" s="43"/>
      <c r="ARQ39" s="43"/>
      <c r="ARR39" s="43"/>
      <c r="ARS39" s="43"/>
      <c r="ART39" s="43"/>
      <c r="ARU39" s="43"/>
      <c r="ARV39" s="43"/>
      <c r="ARW39" s="43"/>
      <c r="ARX39" s="43"/>
      <c r="ARY39" s="43"/>
      <c r="ARZ39" s="43"/>
      <c r="ASA39" s="43"/>
      <c r="ASB39" s="43"/>
      <c r="ASC39" s="43"/>
      <c r="ASD39" s="43"/>
      <c r="ASE39" s="43"/>
      <c r="ASF39" s="43"/>
      <c r="ASG39" s="43"/>
      <c r="ASH39" s="43"/>
      <c r="ASI39" s="43"/>
      <c r="ASJ39" s="43"/>
      <c r="ASK39" s="43"/>
      <c r="ASL39" s="43"/>
      <c r="ASM39" s="43"/>
      <c r="ASN39" s="43"/>
      <c r="ASO39" s="43"/>
      <c r="ASP39" s="43"/>
      <c r="ASQ39" s="43"/>
      <c r="ASR39" s="43"/>
      <c r="ASS39" s="43"/>
      <c r="AST39" s="43"/>
      <c r="ASU39" s="43"/>
      <c r="ASV39" s="43"/>
      <c r="ASW39" s="43"/>
      <c r="ASX39" s="43"/>
      <c r="ASY39" s="43"/>
      <c r="ASZ39" s="43"/>
      <c r="ATA39" s="43"/>
      <c r="ATB39" s="43"/>
      <c r="ATC39" s="43"/>
      <c r="ATD39" s="43"/>
      <c r="ATE39" s="43"/>
      <c r="ATF39" s="43"/>
      <c r="ATG39" s="43"/>
      <c r="ATH39" s="43"/>
      <c r="ATI39" s="43"/>
      <c r="ATJ39" s="43"/>
      <c r="ATK39" s="43"/>
      <c r="ATL39" s="43"/>
      <c r="ATM39" s="43"/>
      <c r="ATN39" s="43"/>
      <c r="ATO39" s="43"/>
      <c r="ATP39" s="43"/>
      <c r="ATQ39" s="43"/>
      <c r="ATR39" s="43"/>
      <c r="ATS39" s="43"/>
      <c r="ATT39" s="43"/>
      <c r="ATU39" s="43"/>
      <c r="ATV39" s="43"/>
      <c r="ATW39" s="43"/>
      <c r="ATX39" s="43"/>
      <c r="ATY39" s="43"/>
      <c r="ATZ39" s="43"/>
      <c r="AUA39" s="43"/>
      <c r="AUB39" s="43"/>
      <c r="AUC39" s="43"/>
      <c r="AUD39" s="43"/>
      <c r="AUE39" s="43"/>
      <c r="AUF39" s="43"/>
      <c r="AUG39" s="43"/>
      <c r="AUH39" s="43"/>
      <c r="AUI39" s="43"/>
      <c r="AUJ39" s="43"/>
      <c r="AUK39" s="43"/>
      <c r="AUL39" s="43"/>
      <c r="AUM39" s="43"/>
      <c r="AUN39" s="43"/>
      <c r="AUO39" s="43"/>
      <c r="AUP39" s="43"/>
      <c r="AUQ39" s="43"/>
      <c r="AUR39" s="43"/>
      <c r="AUS39" s="43"/>
      <c r="AUT39" s="43"/>
      <c r="AUU39" s="43"/>
      <c r="AUV39" s="43"/>
      <c r="AUW39" s="43"/>
      <c r="AUX39" s="43"/>
      <c r="AUY39" s="43"/>
      <c r="AUZ39" s="43"/>
      <c r="AVA39" s="43"/>
      <c r="AVB39" s="43"/>
      <c r="AVC39" s="43"/>
      <c r="AVD39" s="43"/>
      <c r="AVE39" s="43"/>
      <c r="AVF39" s="43"/>
      <c r="AVG39" s="43"/>
      <c r="AVH39" s="43"/>
      <c r="AVI39" s="43"/>
      <c r="AVJ39" s="43"/>
      <c r="AVK39" s="43"/>
      <c r="AVL39" s="43"/>
      <c r="AVM39" s="43"/>
      <c r="AVN39" s="43"/>
      <c r="AVO39" s="43"/>
      <c r="AVP39" s="43"/>
      <c r="AVQ39" s="43"/>
      <c r="AVR39" s="43"/>
      <c r="AVS39" s="43"/>
      <c r="AVT39" s="43"/>
      <c r="AVU39" s="43"/>
      <c r="AVV39" s="43"/>
      <c r="AVW39" s="43"/>
      <c r="AVX39" s="43"/>
      <c r="AVY39" s="43"/>
      <c r="AVZ39" s="43"/>
      <c r="AWA39" s="43"/>
      <c r="AWB39" s="43"/>
      <c r="AWC39" s="43"/>
      <c r="AWD39" s="43"/>
      <c r="AWE39" s="43"/>
      <c r="AWF39" s="43"/>
      <c r="AWG39" s="43"/>
      <c r="AWH39" s="43"/>
      <c r="AWI39" s="43"/>
      <c r="AWJ39" s="43"/>
      <c r="AWK39" s="43"/>
      <c r="AWL39" s="43"/>
      <c r="AWM39" s="43"/>
      <c r="AWN39" s="43"/>
      <c r="AWO39" s="43"/>
      <c r="AWP39" s="43"/>
      <c r="AWQ39" s="43"/>
      <c r="AWR39" s="43"/>
      <c r="AWS39" s="43"/>
      <c r="AWT39" s="43"/>
      <c r="AWU39" s="43"/>
      <c r="AWV39" s="43"/>
      <c r="AWW39" s="43"/>
      <c r="AWX39" s="43"/>
      <c r="AWY39" s="43"/>
      <c r="AWZ39" s="43"/>
      <c r="AXA39" s="43"/>
      <c r="AXB39" s="43"/>
      <c r="AXC39" s="43"/>
      <c r="AXD39" s="43"/>
      <c r="AXE39" s="43"/>
      <c r="AXF39" s="43"/>
      <c r="AXG39" s="43"/>
      <c r="AXH39" s="43"/>
      <c r="AXI39" s="43"/>
      <c r="AXJ39" s="43"/>
      <c r="AXK39" s="43"/>
      <c r="AXL39" s="43"/>
      <c r="AXM39" s="43"/>
      <c r="AXN39" s="43"/>
      <c r="AXO39" s="43"/>
      <c r="AXP39" s="43"/>
      <c r="AXQ39" s="43"/>
      <c r="AXR39" s="43"/>
      <c r="AXS39" s="43"/>
      <c r="AXT39" s="43"/>
      <c r="AXU39" s="43"/>
      <c r="AXV39" s="43"/>
      <c r="AXW39" s="43"/>
      <c r="AXX39" s="43"/>
      <c r="AXY39" s="43"/>
      <c r="AXZ39" s="43"/>
      <c r="AYA39" s="43"/>
      <c r="AYB39" s="43"/>
      <c r="AYC39" s="43"/>
      <c r="AYD39" s="43"/>
      <c r="AYE39" s="43"/>
      <c r="AYF39" s="43"/>
      <c r="AYG39" s="43"/>
      <c r="AYH39" s="43"/>
      <c r="AYI39" s="43"/>
      <c r="AYJ39" s="43"/>
      <c r="AYK39" s="43"/>
      <c r="AYL39" s="43"/>
      <c r="AYM39" s="43"/>
      <c r="AYN39" s="43"/>
      <c r="AYO39" s="43"/>
      <c r="AYP39" s="43"/>
      <c r="AYQ39" s="43"/>
      <c r="AYR39" s="43"/>
      <c r="AYS39" s="43"/>
      <c r="AYT39" s="43"/>
      <c r="AYU39" s="43"/>
      <c r="AYV39" s="43"/>
      <c r="AYW39" s="43"/>
      <c r="AYX39" s="43"/>
      <c r="AYY39" s="43"/>
      <c r="AYZ39" s="43"/>
      <c r="AZA39" s="43"/>
      <c r="AZB39" s="43"/>
      <c r="AZC39" s="43"/>
      <c r="AZD39" s="43"/>
      <c r="AZE39" s="43"/>
      <c r="AZF39" s="43"/>
      <c r="AZG39" s="43"/>
      <c r="AZH39" s="43"/>
      <c r="AZI39" s="43"/>
      <c r="AZJ39" s="43"/>
      <c r="AZK39" s="43"/>
      <c r="AZL39" s="43"/>
      <c r="AZM39" s="43"/>
      <c r="AZN39" s="43"/>
      <c r="AZO39" s="43"/>
      <c r="AZP39" s="43"/>
      <c r="AZQ39" s="43"/>
      <c r="AZR39" s="43"/>
      <c r="AZS39" s="43"/>
      <c r="AZT39" s="43"/>
      <c r="AZU39" s="43"/>
      <c r="AZV39" s="43"/>
      <c r="AZW39" s="43"/>
      <c r="AZX39" s="43"/>
      <c r="AZY39" s="43"/>
      <c r="AZZ39" s="43"/>
      <c r="BAA39" s="43"/>
      <c r="BAB39" s="43"/>
      <c r="BAC39" s="43"/>
      <c r="BAD39" s="43"/>
      <c r="BAE39" s="43"/>
      <c r="BAF39" s="43"/>
      <c r="BAG39" s="43"/>
      <c r="BAH39" s="43"/>
      <c r="BAI39" s="43"/>
      <c r="BAJ39" s="43"/>
      <c r="BAK39" s="43"/>
      <c r="BAL39" s="43"/>
      <c r="BAM39" s="43"/>
      <c r="BAN39" s="43"/>
      <c r="BAO39" s="43"/>
      <c r="BAP39" s="43"/>
      <c r="BAQ39" s="43"/>
      <c r="BAR39" s="43"/>
      <c r="BAS39" s="43"/>
      <c r="BAT39" s="43"/>
      <c r="BAU39" s="43"/>
      <c r="BAV39" s="43"/>
      <c r="BAW39" s="43"/>
      <c r="BAX39" s="43"/>
      <c r="BAY39" s="43"/>
      <c r="BAZ39" s="43"/>
      <c r="BBA39" s="43"/>
      <c r="BBB39" s="43"/>
      <c r="BBC39" s="43"/>
      <c r="BBD39" s="43"/>
      <c r="BBE39" s="43"/>
      <c r="BBF39" s="43"/>
      <c r="BBG39" s="43"/>
      <c r="BBH39" s="43"/>
      <c r="BBI39" s="43"/>
      <c r="BBJ39" s="43"/>
      <c r="BBK39" s="43"/>
      <c r="BBL39" s="43"/>
      <c r="BBM39" s="43"/>
      <c r="BBN39" s="43"/>
      <c r="BBO39" s="43"/>
      <c r="BBP39" s="43"/>
      <c r="BBQ39" s="43"/>
      <c r="BBR39" s="43"/>
      <c r="BBS39" s="43"/>
      <c r="BBT39" s="43"/>
      <c r="BBU39" s="43"/>
      <c r="BBV39" s="43"/>
      <c r="BBW39" s="43"/>
      <c r="BBX39" s="43"/>
      <c r="BBY39" s="43"/>
      <c r="BBZ39" s="43"/>
      <c r="BCA39" s="43"/>
      <c r="BCB39" s="43"/>
      <c r="BCC39" s="43"/>
      <c r="BCD39" s="43"/>
      <c r="BCE39" s="43"/>
      <c r="BCF39" s="43"/>
      <c r="BCG39" s="43"/>
      <c r="BCH39" s="43"/>
      <c r="BCI39" s="43"/>
      <c r="BCJ39" s="43"/>
      <c r="BCK39" s="43"/>
      <c r="BCL39" s="43"/>
      <c r="BCM39" s="43"/>
      <c r="BCN39" s="43"/>
      <c r="BCO39" s="43"/>
      <c r="BCP39" s="43"/>
      <c r="BCQ39" s="43"/>
      <c r="BCR39" s="43"/>
      <c r="BCS39" s="43"/>
      <c r="BCT39" s="43"/>
      <c r="BCU39" s="43"/>
      <c r="BCV39" s="43"/>
      <c r="BCW39" s="43"/>
      <c r="BCX39" s="43"/>
      <c r="BCY39" s="43"/>
      <c r="BCZ39" s="43"/>
      <c r="BDA39" s="43"/>
      <c r="BDB39" s="43"/>
      <c r="BDC39" s="43"/>
      <c r="BDD39" s="43"/>
      <c r="BDE39" s="43"/>
      <c r="BDF39" s="43"/>
      <c r="BDG39" s="43"/>
      <c r="BDH39" s="43"/>
      <c r="BDI39" s="43"/>
      <c r="BDJ39" s="43"/>
      <c r="BDK39" s="43"/>
      <c r="BDL39" s="43"/>
      <c r="BDM39" s="43"/>
      <c r="BDN39" s="43"/>
      <c r="BDO39" s="43"/>
      <c r="BDP39" s="43"/>
      <c r="BDQ39" s="43"/>
      <c r="BDR39" s="43"/>
      <c r="BDS39" s="43"/>
      <c r="BDT39" s="43"/>
      <c r="BDU39" s="43"/>
      <c r="BDV39" s="43"/>
      <c r="BDW39" s="43"/>
      <c r="BDX39" s="43"/>
      <c r="BDY39" s="43"/>
      <c r="BDZ39" s="43"/>
      <c r="BEA39" s="43"/>
      <c r="BEB39" s="43"/>
      <c r="BEC39" s="43"/>
      <c r="BED39" s="43"/>
      <c r="BEE39" s="43"/>
      <c r="BEF39" s="43"/>
      <c r="BEG39" s="43"/>
      <c r="BEH39" s="43"/>
      <c r="BEI39" s="43"/>
      <c r="BEJ39" s="43"/>
      <c r="BEK39" s="43"/>
      <c r="BEL39" s="43"/>
      <c r="BEM39" s="43"/>
      <c r="BEN39" s="43"/>
      <c r="BEO39" s="43"/>
      <c r="BEP39" s="43"/>
      <c r="BEQ39" s="43"/>
      <c r="BER39" s="43"/>
      <c r="BES39" s="43"/>
      <c r="BET39" s="43"/>
      <c r="BEU39" s="43"/>
      <c r="BEV39" s="43"/>
      <c r="BEW39" s="43"/>
      <c r="BEX39" s="43"/>
      <c r="BEY39" s="43"/>
      <c r="BEZ39" s="43"/>
      <c r="BFA39" s="43"/>
      <c r="BFB39" s="43"/>
      <c r="BFC39" s="43"/>
      <c r="BFD39" s="43"/>
      <c r="BFE39" s="43"/>
      <c r="BFF39" s="43"/>
      <c r="BFG39" s="43"/>
      <c r="BFH39" s="43"/>
      <c r="BFI39" s="43"/>
      <c r="BFJ39" s="43"/>
      <c r="BFK39" s="43"/>
      <c r="BFL39" s="43"/>
      <c r="BFM39" s="43"/>
      <c r="BFN39" s="43"/>
      <c r="BFO39" s="43"/>
      <c r="BFP39" s="43"/>
      <c r="BFQ39" s="43"/>
      <c r="BFR39" s="43"/>
      <c r="BFS39" s="43"/>
      <c r="BFT39" s="43"/>
      <c r="BFU39" s="43"/>
      <c r="BFV39" s="43"/>
      <c r="BFW39" s="43"/>
      <c r="BFX39" s="43"/>
      <c r="BFY39" s="43"/>
      <c r="BFZ39" s="43"/>
      <c r="BGA39" s="43"/>
      <c r="BGB39" s="43"/>
      <c r="BGC39" s="43"/>
      <c r="BGD39" s="43"/>
      <c r="BGE39" s="43"/>
      <c r="BGF39" s="43"/>
      <c r="BGG39" s="43"/>
      <c r="BGH39" s="43"/>
      <c r="BGI39" s="43"/>
      <c r="BGJ39" s="43"/>
      <c r="BGK39" s="43"/>
      <c r="BGL39" s="43"/>
      <c r="BGM39" s="43"/>
      <c r="BGN39" s="43"/>
      <c r="BGO39" s="43"/>
      <c r="BGP39" s="43"/>
      <c r="BGQ39" s="43"/>
      <c r="BGR39" s="43"/>
      <c r="BGS39" s="43"/>
      <c r="BGT39" s="43"/>
      <c r="BGU39" s="43"/>
      <c r="BGV39" s="43"/>
      <c r="BGW39" s="43"/>
      <c r="BGX39" s="43"/>
      <c r="BGY39" s="43"/>
      <c r="BGZ39" s="43"/>
      <c r="BHA39" s="43"/>
      <c r="BHB39" s="43"/>
      <c r="BHC39" s="43"/>
      <c r="BHD39" s="43"/>
      <c r="BHE39" s="43"/>
      <c r="BHF39" s="43"/>
      <c r="BHG39" s="43"/>
      <c r="BHH39" s="43"/>
      <c r="BHI39" s="43"/>
      <c r="BHJ39" s="43"/>
      <c r="BHK39" s="43"/>
      <c r="BHL39" s="43"/>
      <c r="BHM39" s="43"/>
      <c r="BHN39" s="43"/>
      <c r="BHO39" s="43"/>
      <c r="BHP39" s="43"/>
      <c r="BHQ39" s="43"/>
      <c r="BHR39" s="43"/>
      <c r="BHS39" s="43"/>
      <c r="BHT39" s="43"/>
      <c r="BHU39" s="43"/>
      <c r="BHV39" s="43"/>
      <c r="BHW39" s="43"/>
      <c r="BHX39" s="43"/>
      <c r="BHY39" s="43"/>
      <c r="BHZ39" s="43"/>
      <c r="BIA39" s="43"/>
      <c r="BIB39" s="43"/>
      <c r="BIC39" s="43"/>
      <c r="BID39" s="43"/>
      <c r="BIE39" s="43"/>
      <c r="BIF39" s="43"/>
      <c r="BIG39" s="43"/>
      <c r="BIH39" s="43"/>
      <c r="BII39" s="43"/>
      <c r="BIJ39" s="43"/>
      <c r="BIK39" s="43"/>
      <c r="BIL39" s="43"/>
      <c r="BIM39" s="43"/>
      <c r="BIN39" s="43"/>
      <c r="BIO39" s="43"/>
      <c r="BIP39" s="43"/>
      <c r="BIQ39" s="43"/>
      <c r="BIR39" s="43"/>
      <c r="BIS39" s="43"/>
      <c r="BIT39" s="43"/>
      <c r="BIU39" s="43"/>
      <c r="BIV39" s="43"/>
      <c r="BIW39" s="43"/>
      <c r="BIX39" s="43"/>
      <c r="BIY39" s="43"/>
      <c r="BIZ39" s="43"/>
      <c r="BJA39" s="43"/>
      <c r="BJB39" s="43"/>
      <c r="BJC39" s="43"/>
      <c r="BJD39" s="43"/>
      <c r="BJE39" s="43"/>
      <c r="BJF39" s="43"/>
      <c r="BJG39" s="43"/>
      <c r="BJH39" s="43"/>
      <c r="BJI39" s="43"/>
      <c r="BJJ39" s="43"/>
      <c r="BJK39" s="43"/>
      <c r="BJL39" s="43"/>
      <c r="BJM39" s="43"/>
      <c r="BJN39" s="43"/>
      <c r="BJO39" s="43"/>
      <c r="BJP39" s="43"/>
      <c r="BJQ39" s="43"/>
      <c r="BJR39" s="43"/>
      <c r="BJS39" s="43"/>
      <c r="BJT39" s="43"/>
      <c r="BJU39" s="43"/>
      <c r="BJV39" s="43"/>
      <c r="BJW39" s="43"/>
      <c r="BJX39" s="43"/>
      <c r="BJY39" s="43"/>
      <c r="BJZ39" s="43"/>
      <c r="BKA39" s="43"/>
      <c r="BKB39" s="43"/>
      <c r="BKC39" s="43"/>
      <c r="BKD39" s="43"/>
      <c r="BKE39" s="43"/>
      <c r="BKF39" s="43"/>
      <c r="BKG39" s="43"/>
      <c r="BKH39" s="43"/>
      <c r="BKI39" s="43"/>
      <c r="BKJ39" s="43"/>
      <c r="BKK39" s="43"/>
      <c r="BKL39" s="43"/>
      <c r="BKM39" s="43"/>
      <c r="BKN39" s="43"/>
      <c r="BKO39" s="43"/>
      <c r="BKP39" s="43"/>
      <c r="BKQ39" s="43"/>
      <c r="BKR39" s="43"/>
      <c r="BKS39" s="43"/>
      <c r="BKT39" s="43"/>
      <c r="BKU39" s="43"/>
      <c r="BKV39" s="43"/>
      <c r="BKW39" s="43"/>
      <c r="BKX39" s="43"/>
      <c r="BKY39" s="43"/>
      <c r="BKZ39" s="43"/>
      <c r="BLA39" s="43"/>
      <c r="BLB39" s="43"/>
      <c r="BLC39" s="43"/>
      <c r="BLD39" s="43"/>
      <c r="BLE39" s="43"/>
      <c r="BLF39" s="43"/>
      <c r="BLG39" s="43"/>
      <c r="BLH39" s="43"/>
      <c r="BLI39" s="43"/>
      <c r="BLJ39" s="43"/>
      <c r="BLK39" s="43"/>
      <c r="BLL39" s="43"/>
      <c r="BLM39" s="43"/>
      <c r="BLN39" s="43"/>
      <c r="BLO39" s="43"/>
      <c r="BLP39" s="43"/>
      <c r="BLQ39" s="43"/>
      <c r="BLR39" s="43"/>
      <c r="BLS39" s="43"/>
      <c r="BLT39" s="43"/>
      <c r="BLU39" s="43"/>
      <c r="BLV39" s="43"/>
      <c r="BLW39" s="43"/>
      <c r="BLX39" s="43"/>
      <c r="BLY39" s="43"/>
      <c r="BLZ39" s="43"/>
      <c r="BMA39" s="43"/>
      <c r="BMB39" s="43"/>
      <c r="BMC39" s="43"/>
      <c r="BMD39" s="43"/>
      <c r="BME39" s="43"/>
      <c r="BMF39" s="43"/>
      <c r="BMG39" s="43"/>
      <c r="BMH39" s="43"/>
      <c r="BMI39" s="43"/>
      <c r="BMJ39" s="43"/>
      <c r="BMK39" s="43"/>
      <c r="BML39" s="43"/>
      <c r="BMM39" s="43"/>
      <c r="BMN39" s="43"/>
      <c r="BMO39" s="43"/>
      <c r="BMP39" s="43"/>
      <c r="BMQ39" s="43"/>
      <c r="BMR39" s="43"/>
      <c r="BMS39" s="43"/>
      <c r="BMT39" s="43"/>
      <c r="BMU39" s="43"/>
      <c r="BMV39" s="43"/>
      <c r="BMW39" s="43"/>
      <c r="BMX39" s="43"/>
      <c r="BMY39" s="43"/>
      <c r="BMZ39" s="43"/>
      <c r="BNA39" s="43"/>
      <c r="BNB39" s="43"/>
      <c r="BNC39" s="43"/>
      <c r="BND39" s="43"/>
      <c r="BNE39" s="43"/>
      <c r="BNF39" s="43"/>
      <c r="BNG39" s="43"/>
      <c r="BNH39" s="43"/>
      <c r="BNI39" s="43"/>
      <c r="BNJ39" s="43"/>
      <c r="BNK39" s="43"/>
      <c r="BNL39" s="43"/>
      <c r="BNM39" s="43"/>
      <c r="BNN39" s="43"/>
      <c r="BNO39" s="43"/>
      <c r="BNP39" s="43"/>
      <c r="BNQ39" s="43"/>
      <c r="BNR39" s="43"/>
      <c r="BNS39" s="43"/>
      <c r="BNT39" s="43"/>
      <c r="BNU39" s="43"/>
      <c r="BNV39" s="43"/>
      <c r="BNW39" s="43"/>
      <c r="BNX39" s="43"/>
      <c r="BNY39" s="43"/>
      <c r="BNZ39" s="43"/>
      <c r="BOA39" s="43"/>
      <c r="BOB39" s="43"/>
      <c r="BOC39" s="43"/>
      <c r="BOD39" s="43"/>
      <c r="BOE39" s="43"/>
      <c r="BOF39" s="43"/>
      <c r="BOG39" s="43"/>
      <c r="BOH39" s="43"/>
      <c r="BOI39" s="43"/>
      <c r="BOJ39" s="43"/>
      <c r="BOK39" s="43"/>
      <c r="BOL39" s="43"/>
      <c r="BOM39" s="43"/>
      <c r="BON39" s="43"/>
      <c r="BOO39" s="43"/>
      <c r="BOP39" s="43"/>
      <c r="BOQ39" s="43"/>
      <c r="BOR39" s="43"/>
      <c r="BOS39" s="43"/>
      <c r="BOT39" s="43"/>
      <c r="BOU39" s="43"/>
      <c r="BOV39" s="43"/>
      <c r="BOW39" s="43"/>
      <c r="BOX39" s="43"/>
      <c r="BOY39" s="43"/>
      <c r="BOZ39" s="43"/>
      <c r="BPA39" s="43"/>
      <c r="BPB39" s="43"/>
      <c r="BPC39" s="43"/>
      <c r="BPD39" s="43"/>
      <c r="BPE39" s="43"/>
      <c r="BPF39" s="43"/>
      <c r="BPG39" s="43"/>
      <c r="BPH39" s="43"/>
      <c r="BPI39" s="43"/>
      <c r="BPJ39" s="43"/>
      <c r="BPK39" s="43"/>
      <c r="BPL39" s="43"/>
      <c r="BPM39" s="43"/>
      <c r="BPN39" s="43"/>
      <c r="BPO39" s="43"/>
      <c r="BPP39" s="43"/>
      <c r="BPQ39" s="43"/>
      <c r="BPR39" s="43"/>
      <c r="BPS39" s="43"/>
      <c r="BPT39" s="43"/>
      <c r="BPU39" s="43"/>
      <c r="BPV39" s="43"/>
      <c r="BPW39" s="43"/>
      <c r="BPX39" s="43"/>
      <c r="BPY39" s="43"/>
      <c r="BPZ39" s="43"/>
      <c r="BQA39" s="43"/>
      <c r="BQB39" s="43"/>
      <c r="BQC39" s="43"/>
      <c r="BQD39" s="43"/>
      <c r="BQE39" s="43"/>
      <c r="BQF39" s="43"/>
      <c r="BQG39" s="43"/>
      <c r="BQH39" s="43"/>
      <c r="BQI39" s="43"/>
      <c r="BQJ39" s="43"/>
      <c r="BQK39" s="43"/>
      <c r="BQL39" s="43"/>
      <c r="BQM39" s="43"/>
      <c r="BQN39" s="43"/>
      <c r="BQO39" s="43"/>
      <c r="BQP39" s="43"/>
      <c r="BQQ39" s="43"/>
      <c r="BQR39" s="43"/>
      <c r="BQS39" s="43"/>
      <c r="BQT39" s="43"/>
      <c r="BQU39" s="43"/>
      <c r="BQV39" s="43"/>
      <c r="BQW39" s="43"/>
      <c r="BQX39" s="43"/>
      <c r="BQY39" s="43"/>
      <c r="BQZ39" s="43"/>
      <c r="BRA39" s="43"/>
      <c r="BRB39" s="43"/>
      <c r="BRC39" s="43"/>
      <c r="BRD39" s="43"/>
      <c r="BRE39" s="43"/>
      <c r="BRF39" s="43"/>
      <c r="BRG39" s="43"/>
      <c r="BRH39" s="43"/>
      <c r="BRI39" s="43"/>
      <c r="BRJ39" s="43"/>
      <c r="BRK39" s="43"/>
      <c r="BRL39" s="43"/>
      <c r="BRM39" s="43"/>
      <c r="BRN39" s="43"/>
      <c r="BRO39" s="43"/>
      <c r="BRP39" s="43"/>
      <c r="BRQ39" s="43"/>
      <c r="BRR39" s="43"/>
      <c r="BRS39" s="43"/>
      <c r="BRT39" s="43"/>
      <c r="BRU39" s="43"/>
      <c r="BRV39" s="43"/>
      <c r="BRW39" s="43"/>
      <c r="BRX39" s="43"/>
      <c r="BRY39" s="43"/>
      <c r="BRZ39" s="43"/>
      <c r="BSA39" s="43"/>
      <c r="BSB39" s="43"/>
      <c r="BSC39" s="43"/>
      <c r="BSD39" s="43"/>
      <c r="BSE39" s="43"/>
      <c r="BSF39" s="43"/>
      <c r="BSG39" s="43"/>
      <c r="BSH39" s="43"/>
      <c r="BSI39" s="43"/>
      <c r="BSJ39" s="43"/>
      <c r="BSK39" s="43"/>
      <c r="BSL39" s="43"/>
      <c r="BSM39" s="43"/>
      <c r="BSN39" s="43"/>
      <c r="BSO39" s="43"/>
      <c r="BSP39" s="43"/>
      <c r="BSQ39" s="43"/>
      <c r="BSR39" s="43"/>
      <c r="BSS39" s="43"/>
      <c r="BST39" s="43"/>
      <c r="BSU39" s="43"/>
      <c r="BSV39" s="43"/>
      <c r="BSW39" s="43"/>
      <c r="BSX39" s="43"/>
      <c r="BSY39" s="43"/>
      <c r="BSZ39" s="43"/>
      <c r="BTA39" s="43"/>
      <c r="BTB39" s="43"/>
      <c r="BTC39" s="43"/>
      <c r="BTD39" s="43"/>
      <c r="BTE39" s="43"/>
      <c r="BTF39" s="43"/>
      <c r="BTG39" s="43"/>
      <c r="BTH39" s="43"/>
      <c r="BTI39" s="43"/>
      <c r="BTJ39" s="43"/>
      <c r="BTK39" s="43"/>
      <c r="BTL39" s="43"/>
      <c r="BTM39" s="43"/>
      <c r="BTN39" s="43"/>
      <c r="BTO39" s="43"/>
      <c r="BTP39" s="43"/>
      <c r="BTQ39" s="43"/>
      <c r="BTR39" s="43"/>
      <c r="BTS39" s="43"/>
      <c r="BTT39" s="43"/>
      <c r="BTU39" s="43"/>
      <c r="BTV39" s="43"/>
      <c r="BTW39" s="43"/>
      <c r="BTX39" s="43"/>
      <c r="BTY39" s="43"/>
      <c r="BTZ39" s="43"/>
      <c r="BUA39" s="43"/>
      <c r="BUB39" s="43"/>
      <c r="BUC39" s="43"/>
      <c r="BUD39" s="43"/>
      <c r="BUE39" s="43"/>
      <c r="BUF39" s="43"/>
      <c r="BUG39" s="43"/>
      <c r="BUH39" s="43"/>
      <c r="BUI39" s="43"/>
      <c r="BUJ39" s="43"/>
      <c r="BUK39" s="43"/>
      <c r="BUL39" s="43"/>
      <c r="BUM39" s="43"/>
      <c r="BUN39" s="43"/>
      <c r="BUO39" s="43"/>
      <c r="BUP39" s="43"/>
      <c r="BUQ39" s="43"/>
      <c r="BUR39" s="43"/>
      <c r="BUS39" s="43"/>
      <c r="BUT39" s="43"/>
      <c r="BUU39" s="43"/>
      <c r="BUV39" s="43"/>
      <c r="BUW39" s="43"/>
      <c r="BUX39" s="43"/>
      <c r="BUY39" s="43"/>
      <c r="BUZ39" s="43"/>
      <c r="BVA39" s="43"/>
      <c r="BVB39" s="43"/>
      <c r="BVC39" s="43"/>
      <c r="BVD39" s="43"/>
      <c r="BVE39" s="43"/>
      <c r="BVF39" s="43"/>
      <c r="BVG39" s="43"/>
      <c r="BVH39" s="43"/>
      <c r="BVI39" s="43"/>
      <c r="BVJ39" s="43"/>
      <c r="BVK39" s="43"/>
      <c r="BVL39" s="43"/>
      <c r="BVM39" s="43"/>
      <c r="BVN39" s="43"/>
      <c r="BVO39" s="43"/>
      <c r="BVP39" s="43"/>
      <c r="BVQ39" s="43"/>
      <c r="BVR39" s="43"/>
      <c r="BVS39" s="43"/>
      <c r="BVT39" s="43"/>
      <c r="BVU39" s="43"/>
      <c r="BVV39" s="43"/>
      <c r="BVW39" s="43"/>
      <c r="BVX39" s="43"/>
      <c r="BVY39" s="43"/>
      <c r="BVZ39" s="43"/>
      <c r="BWA39" s="43"/>
      <c r="BWB39" s="43"/>
      <c r="BWC39" s="43"/>
      <c r="BWD39" s="43"/>
      <c r="BWE39" s="43"/>
      <c r="BWF39" s="43"/>
      <c r="BWG39" s="43"/>
      <c r="BWH39" s="43"/>
      <c r="BWI39" s="43"/>
      <c r="BWJ39" s="43"/>
      <c r="BWK39" s="43"/>
      <c r="BWL39" s="43"/>
      <c r="BWM39" s="43"/>
      <c r="BWN39" s="43"/>
      <c r="BWO39" s="43"/>
      <c r="BWP39" s="43"/>
      <c r="BWQ39" s="43"/>
      <c r="BWR39" s="43"/>
      <c r="BWS39" s="43"/>
      <c r="BWT39" s="43"/>
      <c r="BWU39" s="43"/>
      <c r="BWV39" s="43"/>
      <c r="BWW39" s="43"/>
      <c r="BWX39" s="43"/>
      <c r="BWY39" s="43"/>
      <c r="BWZ39" s="43"/>
      <c r="BXA39" s="43"/>
      <c r="BXB39" s="43"/>
      <c r="BXC39" s="43"/>
      <c r="BXD39" s="43"/>
      <c r="BXE39" s="43"/>
      <c r="BXF39" s="43"/>
      <c r="BXG39" s="43"/>
      <c r="BXH39" s="43"/>
      <c r="BXI39" s="43"/>
      <c r="BXJ39" s="43"/>
      <c r="BXK39" s="43"/>
      <c r="BXL39" s="43"/>
      <c r="BXM39" s="43"/>
      <c r="BXN39" s="43"/>
      <c r="BXO39" s="43"/>
      <c r="BXP39" s="43"/>
      <c r="BXQ39" s="43"/>
      <c r="BXR39" s="43"/>
      <c r="BXS39" s="43"/>
      <c r="BXT39" s="43"/>
      <c r="BXU39" s="43"/>
      <c r="BXV39" s="43"/>
      <c r="BXW39" s="43"/>
      <c r="BXX39" s="43"/>
      <c r="BXY39" s="43"/>
      <c r="BXZ39" s="43"/>
      <c r="BYA39" s="43"/>
      <c r="BYB39" s="43"/>
      <c r="BYC39" s="43"/>
      <c r="BYD39" s="43"/>
      <c r="BYE39" s="43"/>
      <c r="BYF39" s="43"/>
      <c r="BYG39" s="43"/>
      <c r="BYH39" s="43"/>
      <c r="BYI39" s="43"/>
      <c r="BYJ39" s="43"/>
      <c r="BYK39" s="43"/>
      <c r="BYL39" s="43"/>
      <c r="BYM39" s="43"/>
      <c r="BYN39" s="43"/>
      <c r="BYO39" s="43"/>
      <c r="BYP39" s="43"/>
      <c r="BYQ39" s="43"/>
      <c r="BYR39" s="43"/>
      <c r="BYS39" s="43"/>
      <c r="BYT39" s="43"/>
      <c r="BYU39" s="43"/>
      <c r="BYV39" s="43"/>
      <c r="BYW39" s="43"/>
      <c r="BYX39" s="43"/>
      <c r="BYY39" s="43"/>
      <c r="BYZ39" s="43"/>
      <c r="BZA39" s="43"/>
      <c r="BZB39" s="43"/>
      <c r="BZC39" s="43"/>
      <c r="BZD39" s="43"/>
      <c r="BZE39" s="43"/>
      <c r="BZF39" s="43"/>
      <c r="BZG39" s="43"/>
      <c r="BZH39" s="43"/>
      <c r="BZI39" s="43"/>
      <c r="BZJ39" s="43"/>
      <c r="BZK39" s="43"/>
      <c r="BZL39" s="43"/>
      <c r="BZM39" s="43"/>
      <c r="BZN39" s="43"/>
      <c r="BZO39" s="43"/>
      <c r="BZP39" s="43"/>
      <c r="BZQ39" s="43"/>
      <c r="BZR39" s="43"/>
      <c r="BZS39" s="43"/>
      <c r="BZT39" s="43"/>
      <c r="BZU39" s="43"/>
      <c r="BZV39" s="43"/>
      <c r="BZW39" s="43"/>
      <c r="BZX39" s="43"/>
      <c r="BZY39" s="43"/>
      <c r="BZZ39" s="43"/>
      <c r="CAA39" s="43"/>
      <c r="CAB39" s="43"/>
      <c r="CAC39" s="43"/>
      <c r="CAD39" s="43"/>
      <c r="CAE39" s="43"/>
      <c r="CAF39" s="43"/>
      <c r="CAG39" s="43"/>
      <c r="CAH39" s="43"/>
      <c r="CAI39" s="43"/>
      <c r="CAJ39" s="43"/>
      <c r="CAK39" s="43"/>
      <c r="CAL39" s="43"/>
      <c r="CAM39" s="43"/>
      <c r="CAN39" s="43"/>
      <c r="CAO39" s="43"/>
      <c r="CAP39" s="43"/>
      <c r="CAQ39" s="43"/>
      <c r="CAR39" s="43"/>
      <c r="CAS39" s="43"/>
      <c r="CAT39" s="43"/>
      <c r="CAU39" s="43"/>
      <c r="CAV39" s="43"/>
      <c r="CAW39" s="43"/>
      <c r="CAX39" s="43"/>
      <c r="CAY39" s="43"/>
      <c r="CAZ39" s="43"/>
      <c r="CBA39" s="43"/>
      <c r="CBB39" s="43"/>
      <c r="CBC39" s="43"/>
      <c r="CBD39" s="43"/>
      <c r="CBE39" s="43"/>
      <c r="CBF39" s="43"/>
      <c r="CBG39" s="43"/>
      <c r="CBH39" s="43"/>
      <c r="CBI39" s="43"/>
      <c r="CBJ39" s="43"/>
      <c r="CBK39" s="43"/>
      <c r="CBL39" s="43"/>
      <c r="CBM39" s="43"/>
      <c r="CBN39" s="43"/>
      <c r="CBO39" s="43"/>
      <c r="CBP39" s="43"/>
      <c r="CBQ39" s="43"/>
      <c r="CBR39" s="43"/>
      <c r="CBS39" s="43"/>
      <c r="CBT39" s="43"/>
      <c r="CBU39" s="43"/>
      <c r="CBV39" s="43"/>
      <c r="CBW39" s="43"/>
      <c r="CBX39" s="43"/>
      <c r="CBY39" s="43"/>
      <c r="CBZ39" s="43"/>
      <c r="CCA39" s="43"/>
      <c r="CCB39" s="43"/>
      <c r="CCC39" s="43"/>
      <c r="CCD39" s="43"/>
      <c r="CCE39" s="43"/>
      <c r="CCF39" s="43"/>
      <c r="CCG39" s="43"/>
      <c r="CCH39" s="43"/>
      <c r="CCI39" s="43"/>
      <c r="CCJ39" s="43"/>
      <c r="CCK39" s="43"/>
      <c r="CCL39" s="43"/>
      <c r="CCM39" s="43"/>
      <c r="CCN39" s="43"/>
      <c r="CCO39" s="43"/>
      <c r="CCP39" s="43"/>
      <c r="CCQ39" s="43"/>
      <c r="CCR39" s="43"/>
      <c r="CCS39" s="43"/>
      <c r="CCT39" s="43"/>
      <c r="CCU39" s="43"/>
      <c r="CCV39" s="43"/>
      <c r="CCW39" s="43"/>
      <c r="CCX39" s="43"/>
      <c r="CCY39" s="43"/>
      <c r="CCZ39" s="43"/>
      <c r="CDA39" s="43"/>
      <c r="CDB39" s="43"/>
      <c r="CDC39" s="43"/>
      <c r="CDD39" s="43"/>
      <c r="CDE39" s="43"/>
      <c r="CDF39" s="43"/>
      <c r="CDG39" s="43"/>
      <c r="CDH39" s="43"/>
      <c r="CDI39" s="43"/>
      <c r="CDJ39" s="43"/>
      <c r="CDK39" s="43"/>
      <c r="CDL39" s="43"/>
      <c r="CDM39" s="43"/>
      <c r="CDN39" s="43"/>
      <c r="CDO39" s="43"/>
      <c r="CDP39" s="43"/>
      <c r="CDQ39" s="43"/>
      <c r="CDR39" s="43"/>
      <c r="CDS39" s="43"/>
      <c r="CDT39" s="43"/>
      <c r="CDU39" s="43"/>
      <c r="CDV39" s="43"/>
      <c r="CDW39" s="43"/>
      <c r="CDX39" s="43"/>
      <c r="CDY39" s="43"/>
      <c r="CDZ39" s="43"/>
      <c r="CEA39" s="43"/>
      <c r="CEB39" s="43"/>
      <c r="CEC39" s="43"/>
      <c r="CED39" s="43"/>
      <c r="CEE39" s="43"/>
      <c r="CEF39" s="43"/>
      <c r="CEG39" s="43"/>
      <c r="CEH39" s="43"/>
      <c r="CEI39" s="43"/>
      <c r="CEJ39" s="43"/>
      <c r="CEK39" s="43"/>
      <c r="CEL39" s="43"/>
      <c r="CEM39" s="43"/>
      <c r="CEN39" s="43"/>
      <c r="CEO39" s="43"/>
      <c r="CEP39" s="43"/>
      <c r="CEQ39" s="43"/>
      <c r="CER39" s="43"/>
      <c r="CES39" s="43"/>
      <c r="CET39" s="43"/>
      <c r="CEU39" s="43"/>
      <c r="CEV39" s="43"/>
      <c r="CEW39" s="43"/>
      <c r="CEX39" s="43"/>
      <c r="CEY39" s="43"/>
      <c r="CEZ39" s="43"/>
      <c r="CFA39" s="43"/>
      <c r="CFB39" s="43"/>
      <c r="CFC39" s="43"/>
      <c r="CFD39" s="43"/>
      <c r="CFE39" s="43"/>
      <c r="CFF39" s="43"/>
      <c r="CFG39" s="43"/>
      <c r="CFH39" s="43"/>
      <c r="CFI39" s="43"/>
      <c r="CFJ39" s="43"/>
      <c r="CFK39" s="43"/>
      <c r="CFL39" s="43"/>
      <c r="CFM39" s="43"/>
      <c r="CFN39" s="43"/>
      <c r="CFO39" s="43"/>
      <c r="CFP39" s="43"/>
      <c r="CFQ39" s="43"/>
      <c r="CFR39" s="43"/>
      <c r="CFS39" s="43"/>
      <c r="CFT39" s="43"/>
      <c r="CFU39" s="43"/>
      <c r="CFV39" s="43"/>
      <c r="CFW39" s="43"/>
      <c r="CFX39" s="43"/>
      <c r="CFY39" s="43"/>
      <c r="CFZ39" s="43"/>
      <c r="CGA39" s="43"/>
      <c r="CGB39" s="43"/>
      <c r="CGC39" s="43"/>
      <c r="CGD39" s="43"/>
      <c r="CGE39" s="43"/>
      <c r="CGF39" s="43"/>
      <c r="CGG39" s="43"/>
      <c r="CGH39" s="43"/>
      <c r="CGI39" s="43"/>
      <c r="CGJ39" s="43"/>
      <c r="CGK39" s="43"/>
      <c r="CGL39" s="43"/>
      <c r="CGM39" s="43"/>
      <c r="CGN39" s="43"/>
      <c r="CGO39" s="43"/>
      <c r="CGP39" s="43"/>
      <c r="CGQ39" s="43"/>
      <c r="CGR39" s="43"/>
      <c r="CGS39" s="43"/>
      <c r="CGT39" s="43"/>
      <c r="CGU39" s="43"/>
      <c r="CGV39" s="43"/>
      <c r="CGW39" s="43"/>
      <c r="CGX39" s="43"/>
      <c r="CGY39" s="43"/>
      <c r="CGZ39" s="43"/>
      <c r="CHA39" s="43"/>
      <c r="CHB39" s="43"/>
      <c r="CHC39" s="43"/>
      <c r="CHD39" s="43"/>
      <c r="CHE39" s="43"/>
      <c r="CHF39" s="43"/>
      <c r="CHG39" s="43"/>
      <c r="CHH39" s="43"/>
      <c r="CHI39" s="43"/>
      <c r="CHJ39" s="43"/>
      <c r="CHK39" s="43"/>
      <c r="CHL39" s="43"/>
      <c r="CHM39" s="43"/>
      <c r="CHN39" s="43"/>
      <c r="CHO39" s="43"/>
      <c r="CHP39" s="43"/>
      <c r="CHQ39" s="43"/>
      <c r="CHR39" s="43"/>
      <c r="CHS39" s="43"/>
      <c r="CHT39" s="43"/>
      <c r="CHU39" s="43"/>
      <c r="CHV39" s="43"/>
      <c r="CHW39" s="43"/>
      <c r="CHX39" s="43"/>
      <c r="CHY39" s="43"/>
      <c r="CHZ39" s="43"/>
      <c r="CIA39" s="43"/>
      <c r="CIB39" s="43"/>
      <c r="CIC39" s="43"/>
      <c r="CID39" s="43"/>
      <c r="CIE39" s="43"/>
      <c r="CIF39" s="43"/>
      <c r="CIG39" s="43"/>
      <c r="CIH39" s="43"/>
      <c r="CII39" s="43"/>
      <c r="CIJ39" s="43"/>
      <c r="CIK39" s="43"/>
      <c r="CIL39" s="43"/>
      <c r="CIM39" s="43"/>
      <c r="CIN39" s="43"/>
      <c r="CIO39" s="43"/>
      <c r="CIP39" s="43"/>
      <c r="CIQ39" s="43"/>
      <c r="CIR39" s="43"/>
      <c r="CIS39" s="43"/>
      <c r="CIT39" s="43"/>
      <c r="CIU39" s="43"/>
      <c r="CIV39" s="43"/>
      <c r="CIW39" s="43"/>
      <c r="CIX39" s="43"/>
      <c r="CIY39" s="43"/>
      <c r="CIZ39" s="43"/>
      <c r="CJA39" s="43"/>
      <c r="CJB39" s="43"/>
      <c r="CJC39" s="43"/>
      <c r="CJD39" s="43"/>
      <c r="CJE39" s="43"/>
      <c r="CJF39" s="43"/>
      <c r="CJG39" s="43"/>
      <c r="CJH39" s="43"/>
      <c r="CJI39" s="43"/>
      <c r="CJJ39" s="43"/>
      <c r="CJK39" s="43"/>
      <c r="CJL39" s="43"/>
      <c r="CJM39" s="43"/>
      <c r="CJN39" s="43"/>
      <c r="CJO39" s="43"/>
      <c r="CJP39" s="43"/>
      <c r="CJQ39" s="43"/>
      <c r="CJR39" s="43"/>
      <c r="CJS39" s="43"/>
      <c r="CJT39" s="43"/>
      <c r="CJU39" s="43"/>
      <c r="CJV39" s="43"/>
      <c r="CJW39" s="43"/>
      <c r="CJX39" s="43"/>
      <c r="CJY39" s="43"/>
      <c r="CJZ39" s="43"/>
      <c r="CKA39" s="43"/>
      <c r="CKB39" s="43"/>
      <c r="CKC39" s="43"/>
      <c r="CKD39" s="43"/>
      <c r="CKE39" s="43"/>
      <c r="CKF39" s="43"/>
      <c r="CKG39" s="43"/>
      <c r="CKH39" s="43"/>
      <c r="CKI39" s="43"/>
      <c r="CKJ39" s="43"/>
      <c r="CKK39" s="43"/>
      <c r="CKL39" s="43"/>
      <c r="CKM39" s="43"/>
      <c r="CKN39" s="43"/>
      <c r="CKO39" s="43"/>
      <c r="CKP39" s="43"/>
      <c r="CKQ39" s="43"/>
      <c r="CKR39" s="43"/>
      <c r="CKS39" s="43"/>
      <c r="CKT39" s="43"/>
      <c r="CKU39" s="43"/>
      <c r="CKV39" s="43"/>
      <c r="CKW39" s="43"/>
      <c r="CKX39" s="43"/>
      <c r="CKY39" s="43"/>
      <c r="CKZ39" s="43"/>
      <c r="CLA39" s="43"/>
      <c r="CLB39" s="43"/>
      <c r="CLC39" s="43"/>
      <c r="CLD39" s="43"/>
      <c r="CLE39" s="43"/>
      <c r="CLF39" s="43"/>
      <c r="CLG39" s="43"/>
      <c r="CLH39" s="43"/>
      <c r="CLI39" s="43"/>
      <c r="CLJ39" s="43"/>
      <c r="CLK39" s="43"/>
      <c r="CLL39" s="43"/>
      <c r="CLM39" s="43"/>
      <c r="CLN39" s="43"/>
      <c r="CLO39" s="43"/>
      <c r="CLP39" s="43"/>
      <c r="CLQ39" s="43"/>
      <c r="CLR39" s="43"/>
      <c r="CLS39" s="43"/>
      <c r="CLT39" s="43"/>
      <c r="CLU39" s="43"/>
      <c r="CLV39" s="43"/>
      <c r="CLW39" s="43"/>
      <c r="CLX39" s="43"/>
      <c r="CLY39" s="43"/>
      <c r="CLZ39" s="43"/>
      <c r="CMA39" s="43"/>
      <c r="CMB39" s="43"/>
      <c r="CMC39" s="43"/>
      <c r="CMD39" s="43"/>
      <c r="CME39" s="43"/>
      <c r="CMF39" s="43"/>
      <c r="CMG39" s="43"/>
      <c r="CMH39" s="43"/>
      <c r="CMI39" s="43"/>
      <c r="CMJ39" s="43"/>
      <c r="CMK39" s="43"/>
      <c r="CML39" s="43"/>
      <c r="CMM39" s="43"/>
      <c r="CMN39" s="43"/>
      <c r="CMO39" s="43"/>
      <c r="CMP39" s="43"/>
      <c r="CMQ39" s="43"/>
      <c r="CMR39" s="43"/>
      <c r="CMS39" s="43"/>
      <c r="CMT39" s="43"/>
      <c r="CMU39" s="43"/>
      <c r="CMV39" s="43"/>
      <c r="CMW39" s="43"/>
      <c r="CMX39" s="43"/>
      <c r="CMY39" s="43"/>
      <c r="CMZ39" s="43"/>
      <c r="CNA39" s="43"/>
      <c r="CNB39" s="43"/>
      <c r="CNC39" s="43"/>
      <c r="CND39" s="43"/>
      <c r="CNE39" s="43"/>
      <c r="CNF39" s="43"/>
      <c r="CNG39" s="43"/>
      <c r="CNH39" s="43"/>
      <c r="CNI39" s="43"/>
      <c r="CNJ39" s="43"/>
      <c r="CNK39" s="43"/>
      <c r="CNL39" s="43"/>
      <c r="CNM39" s="43"/>
      <c r="CNN39" s="43"/>
      <c r="CNO39" s="43"/>
      <c r="CNP39" s="43"/>
      <c r="CNQ39" s="43"/>
      <c r="CNR39" s="43"/>
      <c r="CNS39" s="43"/>
      <c r="CNT39" s="43"/>
      <c r="CNU39" s="43"/>
      <c r="CNV39" s="43"/>
      <c r="CNW39" s="43"/>
      <c r="CNX39" s="43"/>
      <c r="CNY39" s="43"/>
      <c r="CNZ39" s="43"/>
      <c r="COA39" s="43"/>
      <c r="COB39" s="43"/>
      <c r="COC39" s="43"/>
      <c r="COD39" s="43"/>
      <c r="COE39" s="43"/>
      <c r="COF39" s="43"/>
      <c r="COG39" s="43"/>
      <c r="COH39" s="43"/>
      <c r="COI39" s="43"/>
      <c r="COJ39" s="43"/>
      <c r="COK39" s="43"/>
      <c r="COL39" s="43"/>
      <c r="COM39" s="43"/>
      <c r="CON39" s="43"/>
      <c r="COO39" s="43"/>
      <c r="COP39" s="43"/>
      <c r="COQ39" s="43"/>
      <c r="COR39" s="43"/>
      <c r="COS39" s="43"/>
      <c r="COT39" s="43"/>
      <c r="COU39" s="43"/>
      <c r="COV39" s="43"/>
      <c r="COW39" s="43"/>
      <c r="COX39" s="43"/>
      <c r="COY39" s="43"/>
      <c r="COZ39" s="43"/>
      <c r="CPA39" s="43"/>
      <c r="CPB39" s="43"/>
      <c r="CPC39" s="43"/>
      <c r="CPD39" s="43"/>
      <c r="CPE39" s="43"/>
      <c r="CPF39" s="43"/>
      <c r="CPG39" s="43"/>
      <c r="CPH39" s="43"/>
      <c r="CPI39" s="43"/>
      <c r="CPJ39" s="43"/>
      <c r="CPK39" s="43"/>
      <c r="CPL39" s="43"/>
      <c r="CPM39" s="43"/>
      <c r="CPN39" s="43"/>
      <c r="CPO39" s="43"/>
      <c r="CPP39" s="43"/>
      <c r="CPQ39" s="43"/>
      <c r="CPR39" s="43"/>
      <c r="CPS39" s="43"/>
      <c r="CPT39" s="43"/>
      <c r="CPU39" s="43"/>
      <c r="CPV39" s="43"/>
      <c r="CPW39" s="43"/>
      <c r="CPX39" s="43"/>
      <c r="CPY39" s="43"/>
      <c r="CPZ39" s="43"/>
      <c r="CQA39" s="43"/>
      <c r="CQB39" s="43"/>
      <c r="CQC39" s="43"/>
      <c r="CQD39" s="43"/>
      <c r="CQE39" s="43"/>
      <c r="CQF39" s="43"/>
      <c r="CQG39" s="43"/>
      <c r="CQH39" s="43"/>
      <c r="CQI39" s="43"/>
      <c r="CQJ39" s="43"/>
      <c r="CQK39" s="43"/>
      <c r="CQL39" s="43"/>
      <c r="CQM39" s="43"/>
      <c r="CQN39" s="43"/>
      <c r="CQO39" s="43"/>
      <c r="CQP39" s="43"/>
      <c r="CQQ39" s="43"/>
      <c r="CQR39" s="43"/>
      <c r="CQS39" s="43"/>
      <c r="CQT39" s="43"/>
      <c r="CQU39" s="43"/>
      <c r="CQV39" s="43"/>
      <c r="CQW39" s="43"/>
      <c r="CQX39" s="43"/>
      <c r="CQY39" s="43"/>
      <c r="CQZ39" s="43"/>
      <c r="CRA39" s="43"/>
      <c r="CRB39" s="43"/>
      <c r="CRC39" s="43"/>
      <c r="CRD39" s="43"/>
      <c r="CRE39" s="43"/>
      <c r="CRF39" s="43"/>
      <c r="CRG39" s="43"/>
      <c r="CRH39" s="43"/>
      <c r="CRI39" s="43"/>
      <c r="CRJ39" s="43"/>
      <c r="CRK39" s="43"/>
      <c r="CRL39" s="43"/>
      <c r="CRM39" s="43"/>
      <c r="CRN39" s="43"/>
      <c r="CRO39" s="43"/>
      <c r="CRP39" s="43"/>
      <c r="CRQ39" s="43"/>
      <c r="CRR39" s="43"/>
      <c r="CRS39" s="43"/>
      <c r="CRT39" s="43"/>
      <c r="CRU39" s="43"/>
      <c r="CRV39" s="43"/>
      <c r="CRW39" s="43"/>
      <c r="CRX39" s="43"/>
      <c r="CRY39" s="43"/>
      <c r="CRZ39" s="43"/>
      <c r="CSA39" s="43"/>
      <c r="CSB39" s="43"/>
      <c r="CSC39" s="43"/>
      <c r="CSD39" s="43"/>
      <c r="CSE39" s="43"/>
      <c r="CSF39" s="43"/>
      <c r="CSG39" s="43"/>
      <c r="CSH39" s="43"/>
      <c r="CSI39" s="43"/>
      <c r="CSJ39" s="43"/>
      <c r="CSK39" s="43"/>
      <c r="CSL39" s="43"/>
      <c r="CSM39" s="43"/>
      <c r="CSN39" s="43"/>
      <c r="CSO39" s="43"/>
      <c r="CSP39" s="43"/>
      <c r="CSQ39" s="43"/>
      <c r="CSR39" s="43"/>
      <c r="CSS39" s="43"/>
      <c r="CST39" s="43"/>
      <c r="CSU39" s="43"/>
      <c r="CSV39" s="43"/>
      <c r="CSW39" s="43"/>
      <c r="CSX39" s="43"/>
      <c r="CSY39" s="43"/>
      <c r="CSZ39" s="43"/>
      <c r="CTA39" s="43"/>
      <c r="CTB39" s="43"/>
      <c r="CTC39" s="43"/>
      <c r="CTD39" s="43"/>
      <c r="CTE39" s="43"/>
      <c r="CTF39" s="43"/>
      <c r="CTG39" s="43"/>
      <c r="CTH39" s="43"/>
      <c r="CTI39" s="43"/>
      <c r="CTJ39" s="43"/>
      <c r="CTK39" s="43"/>
      <c r="CTL39" s="43"/>
      <c r="CTM39" s="43"/>
      <c r="CTN39" s="43"/>
      <c r="CTO39" s="43"/>
      <c r="CTP39" s="43"/>
      <c r="CTQ39" s="43"/>
      <c r="CTR39" s="43"/>
      <c r="CTS39" s="43"/>
      <c r="CTT39" s="43"/>
      <c r="CTU39" s="43"/>
      <c r="CTV39" s="43"/>
      <c r="CTW39" s="43"/>
      <c r="CTX39" s="43"/>
      <c r="CTY39" s="43"/>
      <c r="CTZ39" s="43"/>
      <c r="CUA39" s="43"/>
      <c r="CUB39" s="43"/>
      <c r="CUC39" s="43"/>
      <c r="CUD39" s="43"/>
      <c r="CUE39" s="43"/>
      <c r="CUF39" s="43"/>
      <c r="CUG39" s="43"/>
      <c r="CUH39" s="43"/>
      <c r="CUI39" s="43"/>
      <c r="CUJ39" s="43"/>
      <c r="CUK39" s="43"/>
      <c r="CUL39" s="43"/>
      <c r="CUM39" s="43"/>
      <c r="CUN39" s="43"/>
      <c r="CUO39" s="43"/>
      <c r="CUP39" s="43"/>
      <c r="CUQ39" s="43"/>
      <c r="CUR39" s="43"/>
      <c r="CUS39" s="43"/>
      <c r="CUT39" s="43"/>
      <c r="CUU39" s="43"/>
      <c r="CUV39" s="43"/>
      <c r="CUW39" s="43"/>
      <c r="CUX39" s="43"/>
      <c r="CUY39" s="43"/>
      <c r="CUZ39" s="43"/>
      <c r="CVA39" s="43"/>
      <c r="CVB39" s="43"/>
      <c r="CVC39" s="43"/>
      <c r="CVD39" s="43"/>
      <c r="CVE39" s="43"/>
      <c r="CVF39" s="43"/>
      <c r="CVG39" s="43"/>
      <c r="CVH39" s="43"/>
      <c r="CVI39" s="43"/>
      <c r="CVJ39" s="43"/>
      <c r="CVK39" s="43"/>
      <c r="CVL39" s="43"/>
      <c r="CVM39" s="43"/>
      <c r="CVN39" s="43"/>
      <c r="CVO39" s="43"/>
      <c r="CVP39" s="43"/>
      <c r="CVQ39" s="43"/>
      <c r="CVR39" s="43"/>
      <c r="CVS39" s="43"/>
      <c r="CVT39" s="43"/>
      <c r="CVU39" s="43"/>
      <c r="CVV39" s="43"/>
      <c r="CVW39" s="43"/>
      <c r="CVX39" s="43"/>
      <c r="CVY39" s="43"/>
      <c r="CVZ39" s="43"/>
      <c r="CWA39" s="43"/>
      <c r="CWB39" s="43"/>
      <c r="CWC39" s="43"/>
      <c r="CWD39" s="43"/>
      <c r="CWE39" s="43"/>
      <c r="CWF39" s="43"/>
      <c r="CWG39" s="43"/>
      <c r="CWH39" s="43"/>
      <c r="CWI39" s="43"/>
      <c r="CWJ39" s="43"/>
      <c r="CWK39" s="43"/>
      <c r="CWL39" s="43"/>
      <c r="CWM39" s="43"/>
      <c r="CWN39" s="43"/>
      <c r="CWO39" s="43"/>
      <c r="CWP39" s="43"/>
      <c r="CWQ39" s="43"/>
      <c r="CWR39" s="43"/>
      <c r="CWS39" s="43"/>
      <c r="CWT39" s="43"/>
      <c r="CWU39" s="43"/>
      <c r="CWV39" s="43"/>
      <c r="CWW39" s="43"/>
      <c r="CWX39" s="43"/>
      <c r="CWY39" s="43"/>
      <c r="CWZ39" s="43"/>
      <c r="CXA39" s="43"/>
      <c r="CXB39" s="43"/>
      <c r="CXC39" s="43"/>
      <c r="CXD39" s="43"/>
      <c r="CXE39" s="43"/>
      <c r="CXF39" s="43"/>
      <c r="CXG39" s="43"/>
      <c r="CXH39" s="43"/>
      <c r="CXI39" s="43"/>
      <c r="CXJ39" s="43"/>
      <c r="CXK39" s="43"/>
      <c r="CXL39" s="43"/>
      <c r="CXM39" s="43"/>
      <c r="CXN39" s="43"/>
      <c r="CXO39" s="43"/>
      <c r="CXP39" s="43"/>
      <c r="CXQ39" s="43"/>
      <c r="CXR39" s="43"/>
      <c r="CXS39" s="43"/>
      <c r="CXT39" s="43"/>
      <c r="CXU39" s="43"/>
      <c r="CXV39" s="43"/>
      <c r="CXW39" s="43"/>
      <c r="CXX39" s="43"/>
      <c r="CXY39" s="43"/>
      <c r="CXZ39" s="43"/>
      <c r="CYA39" s="43"/>
      <c r="CYB39" s="43"/>
      <c r="CYC39" s="43"/>
      <c r="CYD39" s="43"/>
      <c r="CYE39" s="43"/>
      <c r="CYF39" s="43"/>
      <c r="CYG39" s="43"/>
      <c r="CYH39" s="43"/>
      <c r="CYI39" s="43"/>
      <c r="CYJ39" s="43"/>
      <c r="CYK39" s="43"/>
      <c r="CYL39" s="43"/>
      <c r="CYM39" s="43"/>
      <c r="CYN39" s="43"/>
      <c r="CYO39" s="43"/>
      <c r="CYP39" s="43"/>
      <c r="CYQ39" s="43"/>
      <c r="CYR39" s="43"/>
      <c r="CYS39" s="43"/>
      <c r="CYT39" s="43"/>
      <c r="CYU39" s="43"/>
      <c r="CYV39" s="43"/>
      <c r="CYW39" s="43"/>
      <c r="CYX39" s="43"/>
      <c r="CYY39" s="43"/>
      <c r="CYZ39" s="43"/>
      <c r="CZA39" s="43"/>
      <c r="CZB39" s="43"/>
      <c r="CZC39" s="43"/>
      <c r="CZD39" s="43"/>
      <c r="CZE39" s="43"/>
      <c r="CZF39" s="43"/>
      <c r="CZG39" s="43"/>
      <c r="CZH39" s="43"/>
      <c r="CZI39" s="43"/>
      <c r="CZJ39" s="43"/>
      <c r="CZK39" s="43"/>
      <c r="CZL39" s="43"/>
      <c r="CZM39" s="43"/>
      <c r="CZN39" s="43"/>
      <c r="CZO39" s="43"/>
      <c r="CZP39" s="43"/>
      <c r="CZQ39" s="43"/>
      <c r="CZR39" s="43"/>
      <c r="CZS39" s="43"/>
      <c r="CZT39" s="43"/>
      <c r="CZU39" s="43"/>
      <c r="CZV39" s="43"/>
      <c r="CZW39" s="43"/>
      <c r="CZX39" s="43"/>
      <c r="CZY39" s="43"/>
      <c r="CZZ39" s="43"/>
      <c r="DAA39" s="43"/>
      <c r="DAB39" s="43"/>
      <c r="DAC39" s="43"/>
      <c r="DAD39" s="43"/>
      <c r="DAE39" s="43"/>
      <c r="DAF39" s="43"/>
      <c r="DAG39" s="43"/>
      <c r="DAH39" s="43"/>
      <c r="DAI39" s="43"/>
      <c r="DAJ39" s="43"/>
      <c r="DAK39" s="43"/>
      <c r="DAL39" s="43"/>
      <c r="DAM39" s="43"/>
      <c r="DAN39" s="43"/>
      <c r="DAO39" s="43"/>
      <c r="DAP39" s="43"/>
      <c r="DAQ39" s="43"/>
      <c r="DAR39" s="43"/>
      <c r="DAS39" s="43"/>
      <c r="DAT39" s="43"/>
      <c r="DAU39" s="43"/>
      <c r="DAV39" s="43"/>
      <c r="DAW39" s="43"/>
      <c r="DAX39" s="43"/>
      <c r="DAY39" s="43"/>
      <c r="DAZ39" s="43"/>
      <c r="DBA39" s="43"/>
      <c r="DBB39" s="43"/>
      <c r="DBC39" s="43"/>
      <c r="DBD39" s="43"/>
      <c r="DBE39" s="43"/>
      <c r="DBF39" s="43"/>
      <c r="DBG39" s="43"/>
      <c r="DBH39" s="43"/>
      <c r="DBI39" s="43"/>
      <c r="DBJ39" s="43"/>
      <c r="DBK39" s="43"/>
      <c r="DBL39" s="43"/>
      <c r="DBM39" s="43"/>
      <c r="DBN39" s="43"/>
      <c r="DBO39" s="43"/>
      <c r="DBP39" s="43"/>
      <c r="DBQ39" s="43"/>
      <c r="DBR39" s="43"/>
      <c r="DBS39" s="43"/>
      <c r="DBT39" s="43"/>
      <c r="DBU39" s="43"/>
      <c r="DBV39" s="43"/>
      <c r="DBW39" s="43"/>
      <c r="DBX39" s="43"/>
      <c r="DBY39" s="43"/>
      <c r="DBZ39" s="43"/>
      <c r="DCA39" s="43"/>
      <c r="DCB39" s="43"/>
      <c r="DCC39" s="43"/>
      <c r="DCD39" s="43"/>
      <c r="DCE39" s="43"/>
      <c r="DCF39" s="43"/>
      <c r="DCG39" s="43"/>
      <c r="DCH39" s="43"/>
      <c r="DCI39" s="43"/>
      <c r="DCJ39" s="43"/>
      <c r="DCK39" s="43"/>
      <c r="DCL39" s="43"/>
      <c r="DCM39" s="43"/>
      <c r="DCN39" s="43"/>
      <c r="DCO39" s="43"/>
      <c r="DCP39" s="43"/>
      <c r="DCQ39" s="43"/>
      <c r="DCR39" s="43"/>
      <c r="DCS39" s="43"/>
      <c r="DCT39" s="43"/>
      <c r="DCU39" s="43"/>
      <c r="DCV39" s="43"/>
      <c r="DCW39" s="43"/>
      <c r="DCX39" s="43"/>
      <c r="DCY39" s="43"/>
      <c r="DCZ39" s="43"/>
      <c r="DDA39" s="43"/>
      <c r="DDB39" s="43"/>
      <c r="DDC39" s="43"/>
      <c r="DDD39" s="43"/>
      <c r="DDE39" s="43"/>
      <c r="DDF39" s="43"/>
      <c r="DDG39" s="43"/>
      <c r="DDH39" s="43"/>
      <c r="DDI39" s="43"/>
      <c r="DDJ39" s="43"/>
      <c r="DDK39" s="43"/>
      <c r="DDL39" s="43"/>
      <c r="DDM39" s="43"/>
      <c r="DDN39" s="43"/>
      <c r="DDO39" s="43"/>
      <c r="DDP39" s="43"/>
      <c r="DDQ39" s="43"/>
      <c r="DDR39" s="43"/>
      <c r="DDS39" s="43"/>
      <c r="DDT39" s="43"/>
      <c r="DDU39" s="43"/>
      <c r="DDV39" s="43"/>
      <c r="DDW39" s="43"/>
      <c r="DDX39" s="43"/>
      <c r="DDY39" s="43"/>
      <c r="DDZ39" s="43"/>
      <c r="DEA39" s="43"/>
      <c r="DEB39" s="43"/>
      <c r="DEC39" s="43"/>
      <c r="DED39" s="43"/>
      <c r="DEE39" s="43"/>
      <c r="DEF39" s="43"/>
      <c r="DEG39" s="43"/>
      <c r="DEH39" s="43"/>
      <c r="DEI39" s="43"/>
      <c r="DEJ39" s="43"/>
      <c r="DEK39" s="43"/>
      <c r="DEL39" s="43"/>
      <c r="DEM39" s="43"/>
      <c r="DEN39" s="43"/>
      <c r="DEO39" s="43"/>
      <c r="DEP39" s="43"/>
      <c r="DEQ39" s="43"/>
      <c r="DER39" s="43"/>
      <c r="DES39" s="43"/>
      <c r="DET39" s="43"/>
      <c r="DEU39" s="43"/>
      <c r="DEV39" s="43"/>
      <c r="DEW39" s="43"/>
      <c r="DEX39" s="43"/>
      <c r="DEY39" s="43"/>
      <c r="DEZ39" s="43"/>
      <c r="DFA39" s="43"/>
      <c r="DFB39" s="43"/>
      <c r="DFC39" s="43"/>
      <c r="DFD39" s="43"/>
      <c r="DFE39" s="43"/>
      <c r="DFF39" s="43"/>
      <c r="DFG39" s="43"/>
      <c r="DFH39" s="43"/>
      <c r="DFI39" s="43"/>
      <c r="DFJ39" s="43"/>
      <c r="DFK39" s="43"/>
      <c r="DFL39" s="43"/>
      <c r="DFM39" s="43"/>
      <c r="DFN39" s="43"/>
      <c r="DFO39" s="43"/>
      <c r="DFP39" s="43"/>
      <c r="DFQ39" s="43"/>
      <c r="DFR39" s="43"/>
      <c r="DFS39" s="43"/>
      <c r="DFT39" s="43"/>
      <c r="DFU39" s="43"/>
      <c r="DFV39" s="43"/>
      <c r="DFW39" s="43"/>
      <c r="DFX39" s="43"/>
      <c r="DFY39" s="43"/>
      <c r="DFZ39" s="43"/>
      <c r="DGA39" s="43"/>
      <c r="DGB39" s="43"/>
      <c r="DGC39" s="43"/>
      <c r="DGD39" s="43"/>
      <c r="DGE39" s="43"/>
      <c r="DGF39" s="43"/>
      <c r="DGG39" s="43"/>
      <c r="DGH39" s="43"/>
      <c r="DGI39" s="43"/>
      <c r="DGJ39" s="43"/>
      <c r="DGK39" s="43"/>
      <c r="DGL39" s="43"/>
      <c r="DGM39" s="43"/>
      <c r="DGN39" s="43"/>
      <c r="DGO39" s="43"/>
      <c r="DGP39" s="43"/>
      <c r="DGQ39" s="43"/>
      <c r="DGR39" s="43"/>
      <c r="DGS39" s="43"/>
      <c r="DGT39" s="43"/>
      <c r="DGU39" s="43"/>
      <c r="DGV39" s="43"/>
      <c r="DGW39" s="43"/>
      <c r="DGX39" s="43"/>
      <c r="DGY39" s="43"/>
      <c r="DGZ39" s="43"/>
      <c r="DHA39" s="43"/>
      <c r="DHB39" s="43"/>
      <c r="DHC39" s="43"/>
      <c r="DHD39" s="43"/>
      <c r="DHE39" s="43"/>
      <c r="DHF39" s="43"/>
      <c r="DHG39" s="43"/>
      <c r="DHH39" s="43"/>
      <c r="DHI39" s="43"/>
      <c r="DHJ39" s="43"/>
      <c r="DHK39" s="43"/>
      <c r="DHL39" s="43"/>
      <c r="DHM39" s="43"/>
      <c r="DHN39" s="43"/>
      <c r="DHO39" s="43"/>
      <c r="DHP39" s="43"/>
      <c r="DHQ39" s="43"/>
      <c r="DHR39" s="43"/>
      <c r="DHS39" s="43"/>
      <c r="DHT39" s="43"/>
      <c r="DHU39" s="43"/>
      <c r="DHV39" s="43"/>
      <c r="DHW39" s="43"/>
      <c r="DHX39" s="43"/>
      <c r="DHY39" s="43"/>
      <c r="DHZ39" s="43"/>
      <c r="DIA39" s="43"/>
      <c r="DIB39" s="43"/>
      <c r="DIC39" s="43"/>
      <c r="DID39" s="43"/>
      <c r="DIE39" s="43"/>
      <c r="DIF39" s="43"/>
      <c r="DIG39" s="43"/>
      <c r="DIH39" s="43"/>
      <c r="DII39" s="43"/>
      <c r="DIJ39" s="43"/>
      <c r="DIK39" s="43"/>
      <c r="DIL39" s="43"/>
      <c r="DIM39" s="43"/>
      <c r="DIN39" s="43"/>
      <c r="DIO39" s="43"/>
      <c r="DIP39" s="43"/>
      <c r="DIQ39" s="43"/>
      <c r="DIR39" s="43"/>
      <c r="DIS39" s="43"/>
      <c r="DIT39" s="43"/>
      <c r="DIU39" s="43"/>
      <c r="DIV39" s="43"/>
      <c r="DIW39" s="43"/>
      <c r="DIX39" s="43"/>
      <c r="DIY39" s="43"/>
      <c r="DIZ39" s="43"/>
      <c r="DJA39" s="43"/>
      <c r="DJB39" s="43"/>
      <c r="DJC39" s="43"/>
      <c r="DJD39" s="43"/>
      <c r="DJE39" s="43"/>
      <c r="DJF39" s="43"/>
      <c r="DJG39" s="43"/>
      <c r="DJH39" s="43"/>
      <c r="DJI39" s="43"/>
      <c r="DJJ39" s="43"/>
      <c r="DJK39" s="43"/>
      <c r="DJL39" s="43"/>
      <c r="DJM39" s="43"/>
      <c r="DJN39" s="43"/>
      <c r="DJO39" s="43"/>
      <c r="DJP39" s="43"/>
      <c r="DJQ39" s="43"/>
      <c r="DJR39" s="43"/>
      <c r="DJS39" s="43"/>
      <c r="DJT39" s="43"/>
      <c r="DJU39" s="43"/>
      <c r="DJV39" s="43"/>
      <c r="DJW39" s="43"/>
      <c r="DJX39" s="43"/>
      <c r="DJY39" s="43"/>
      <c r="DJZ39" s="43"/>
      <c r="DKA39" s="43"/>
      <c r="DKB39" s="43"/>
      <c r="DKC39" s="43"/>
      <c r="DKD39" s="43"/>
      <c r="DKE39" s="43"/>
      <c r="DKF39" s="43"/>
      <c r="DKG39" s="43"/>
      <c r="DKH39" s="43"/>
      <c r="DKI39" s="43"/>
      <c r="DKJ39" s="43"/>
      <c r="DKK39" s="43"/>
      <c r="DKL39" s="43"/>
      <c r="DKM39" s="43"/>
      <c r="DKN39" s="43"/>
      <c r="DKO39" s="43"/>
      <c r="DKP39" s="43"/>
      <c r="DKQ39" s="43"/>
      <c r="DKR39" s="43"/>
      <c r="DKS39" s="43"/>
      <c r="DKT39" s="43"/>
      <c r="DKU39" s="43"/>
      <c r="DKV39" s="43"/>
      <c r="DKW39" s="43"/>
      <c r="DKX39" s="43"/>
      <c r="DKY39" s="43"/>
      <c r="DKZ39" s="43"/>
      <c r="DLA39" s="43"/>
      <c r="DLB39" s="43"/>
      <c r="DLC39" s="43"/>
      <c r="DLD39" s="43"/>
      <c r="DLE39" s="43"/>
      <c r="DLF39" s="43"/>
      <c r="DLG39" s="43"/>
      <c r="DLH39" s="43"/>
      <c r="DLI39" s="43"/>
      <c r="DLJ39" s="43"/>
      <c r="DLK39" s="43"/>
      <c r="DLL39" s="43"/>
      <c r="DLM39" s="43"/>
      <c r="DLN39" s="43"/>
      <c r="DLO39" s="43"/>
      <c r="DLP39" s="43"/>
      <c r="DLQ39" s="43"/>
      <c r="DLR39" s="43"/>
      <c r="DLS39" s="43"/>
      <c r="DLT39" s="43"/>
      <c r="DLU39" s="43"/>
      <c r="DLV39" s="43"/>
      <c r="DLW39" s="43"/>
      <c r="DLX39" s="43"/>
      <c r="DLY39" s="43"/>
      <c r="DLZ39" s="43"/>
      <c r="DMA39" s="43"/>
      <c r="DMB39" s="43"/>
      <c r="DMC39" s="43"/>
      <c r="DMD39" s="43"/>
      <c r="DME39" s="43"/>
      <c r="DMF39" s="43"/>
      <c r="DMG39" s="43"/>
      <c r="DMH39" s="43"/>
      <c r="DMI39" s="43"/>
      <c r="DMJ39" s="43"/>
      <c r="DMK39" s="43"/>
      <c r="DML39" s="43"/>
      <c r="DMM39" s="43"/>
      <c r="DMN39" s="43"/>
      <c r="DMO39" s="43"/>
      <c r="DMP39" s="43"/>
      <c r="DMQ39" s="43"/>
      <c r="DMR39" s="43"/>
      <c r="DMS39" s="43"/>
      <c r="DMT39" s="43"/>
      <c r="DMU39" s="43"/>
      <c r="DMV39" s="43"/>
      <c r="DMW39" s="43"/>
      <c r="DMX39" s="43"/>
      <c r="DMY39" s="43"/>
      <c r="DMZ39" s="43"/>
      <c r="DNA39" s="43"/>
      <c r="DNB39" s="43"/>
      <c r="DNC39" s="43"/>
      <c r="DND39" s="43"/>
      <c r="DNE39" s="43"/>
      <c r="DNF39" s="43"/>
      <c r="DNG39" s="43"/>
      <c r="DNH39" s="43"/>
      <c r="DNI39" s="43"/>
      <c r="DNJ39" s="43"/>
      <c r="DNK39" s="43"/>
      <c r="DNL39" s="43"/>
      <c r="DNM39" s="43"/>
      <c r="DNN39" s="43"/>
      <c r="DNO39" s="43"/>
      <c r="DNP39" s="43"/>
      <c r="DNQ39" s="43"/>
      <c r="DNR39" s="43"/>
      <c r="DNS39" s="43"/>
      <c r="DNT39" s="43"/>
      <c r="DNU39" s="43"/>
      <c r="DNV39" s="43"/>
      <c r="DNW39" s="43"/>
      <c r="DNX39" s="43"/>
      <c r="DNY39" s="43"/>
      <c r="DNZ39" s="43"/>
      <c r="DOA39" s="43"/>
      <c r="DOB39" s="43"/>
      <c r="DOC39" s="43"/>
      <c r="DOD39" s="43"/>
      <c r="DOE39" s="43"/>
      <c r="DOF39" s="43"/>
      <c r="DOG39" s="43"/>
      <c r="DOH39" s="43"/>
      <c r="DOI39" s="43"/>
      <c r="DOJ39" s="43"/>
      <c r="DOK39" s="43"/>
      <c r="DOL39" s="43"/>
      <c r="DOM39" s="43"/>
      <c r="DON39" s="43"/>
      <c r="DOO39" s="43"/>
      <c r="DOP39" s="43"/>
      <c r="DOQ39" s="43"/>
      <c r="DOR39" s="43"/>
      <c r="DOS39" s="43"/>
      <c r="DOT39" s="43"/>
      <c r="DOU39" s="43"/>
      <c r="DOV39" s="43"/>
      <c r="DOW39" s="43"/>
      <c r="DOX39" s="43"/>
      <c r="DOY39" s="43"/>
      <c r="DOZ39" s="43"/>
      <c r="DPA39" s="43"/>
      <c r="DPB39" s="43"/>
      <c r="DPC39" s="43"/>
      <c r="DPD39" s="43"/>
      <c r="DPE39" s="43"/>
      <c r="DPF39" s="43"/>
      <c r="DPG39" s="43"/>
      <c r="DPH39" s="43"/>
      <c r="DPI39" s="43"/>
      <c r="DPJ39" s="43"/>
      <c r="DPK39" s="43"/>
      <c r="DPL39" s="43"/>
      <c r="DPM39" s="43"/>
      <c r="DPN39" s="43"/>
      <c r="DPO39" s="43"/>
      <c r="DPP39" s="43"/>
      <c r="DPQ39" s="43"/>
      <c r="DPR39" s="43"/>
      <c r="DPS39" s="43"/>
      <c r="DPT39" s="43"/>
      <c r="DPU39" s="43"/>
      <c r="DPV39" s="43"/>
      <c r="DPW39" s="43"/>
      <c r="DPX39" s="43"/>
      <c r="DPY39" s="43"/>
      <c r="DPZ39" s="43"/>
      <c r="DQA39" s="43"/>
      <c r="DQB39" s="43"/>
      <c r="DQC39" s="43"/>
      <c r="DQD39" s="43"/>
      <c r="DQE39" s="43"/>
      <c r="DQF39" s="43"/>
      <c r="DQG39" s="43"/>
      <c r="DQH39" s="43"/>
      <c r="DQI39" s="43"/>
      <c r="DQJ39" s="43"/>
      <c r="DQK39" s="43"/>
      <c r="DQL39" s="43"/>
      <c r="DQM39" s="43"/>
      <c r="DQN39" s="43"/>
      <c r="DQO39" s="43"/>
      <c r="DQP39" s="43"/>
      <c r="DQQ39" s="43"/>
      <c r="DQR39" s="43"/>
      <c r="DQS39" s="43"/>
      <c r="DQT39" s="43"/>
      <c r="DQU39" s="43"/>
      <c r="DQV39" s="43"/>
      <c r="DQW39" s="43"/>
      <c r="DQX39" s="43"/>
      <c r="DQY39" s="43"/>
      <c r="DQZ39" s="43"/>
      <c r="DRA39" s="43"/>
      <c r="DRB39" s="43"/>
      <c r="DRC39" s="43"/>
      <c r="DRD39" s="43"/>
      <c r="DRE39" s="43"/>
      <c r="DRF39" s="43"/>
      <c r="DRG39" s="43"/>
      <c r="DRH39" s="43"/>
      <c r="DRI39" s="43"/>
      <c r="DRJ39" s="43"/>
      <c r="DRK39" s="43"/>
      <c r="DRL39" s="43"/>
      <c r="DRM39" s="43"/>
      <c r="DRN39" s="43"/>
      <c r="DRO39" s="43"/>
      <c r="DRP39" s="43"/>
      <c r="DRQ39" s="43"/>
      <c r="DRR39" s="43"/>
      <c r="DRS39" s="43"/>
      <c r="DRT39" s="43"/>
      <c r="DRU39" s="43"/>
      <c r="DRV39" s="43"/>
      <c r="DRW39" s="43"/>
      <c r="DRX39" s="43"/>
      <c r="DRY39" s="43"/>
      <c r="DRZ39" s="43"/>
      <c r="DSA39" s="43"/>
      <c r="DSB39" s="43"/>
      <c r="DSC39" s="43"/>
      <c r="DSD39" s="43"/>
      <c r="DSE39" s="43"/>
      <c r="DSF39" s="43"/>
      <c r="DSG39" s="43"/>
      <c r="DSH39" s="43"/>
      <c r="DSI39" s="43"/>
      <c r="DSJ39" s="43"/>
      <c r="DSK39" s="43"/>
      <c r="DSL39" s="43"/>
      <c r="DSM39" s="43"/>
      <c r="DSN39" s="43"/>
      <c r="DSO39" s="43"/>
      <c r="DSP39" s="43"/>
      <c r="DSQ39" s="43"/>
      <c r="DSR39" s="43"/>
      <c r="DSS39" s="43"/>
      <c r="DST39" s="43"/>
      <c r="DSU39" s="43"/>
      <c r="DSV39" s="43"/>
      <c r="DSW39" s="43"/>
      <c r="DSX39" s="43"/>
      <c r="DSY39" s="43"/>
      <c r="DSZ39" s="43"/>
      <c r="DTA39" s="43"/>
      <c r="DTB39" s="43"/>
      <c r="DTC39" s="43"/>
      <c r="DTD39" s="43"/>
      <c r="DTE39" s="43"/>
      <c r="DTF39" s="43"/>
      <c r="DTG39" s="43"/>
      <c r="DTH39" s="43"/>
      <c r="DTI39" s="43"/>
      <c r="DTJ39" s="43"/>
      <c r="DTK39" s="43"/>
      <c r="DTL39" s="43"/>
      <c r="DTM39" s="43"/>
      <c r="DTN39" s="43"/>
      <c r="DTO39" s="43"/>
      <c r="DTP39" s="43"/>
      <c r="DTQ39" s="43"/>
      <c r="DTR39" s="43"/>
      <c r="DTS39" s="43"/>
      <c r="DTT39" s="43"/>
      <c r="DTU39" s="43"/>
      <c r="DTV39" s="43"/>
      <c r="DTW39" s="43"/>
      <c r="DTX39" s="43"/>
      <c r="DTY39" s="43"/>
      <c r="DTZ39" s="43"/>
      <c r="DUA39" s="43"/>
      <c r="DUB39" s="43"/>
      <c r="DUC39" s="43"/>
      <c r="DUD39" s="43"/>
      <c r="DUE39" s="43"/>
      <c r="DUF39" s="43"/>
      <c r="DUG39" s="43"/>
      <c r="DUH39" s="43"/>
      <c r="DUI39" s="43"/>
      <c r="DUJ39" s="43"/>
      <c r="DUK39" s="43"/>
      <c r="DUL39" s="43"/>
      <c r="DUM39" s="43"/>
      <c r="DUN39" s="43"/>
      <c r="DUO39" s="43"/>
      <c r="DUP39" s="43"/>
      <c r="DUQ39" s="43"/>
      <c r="DUR39" s="43"/>
      <c r="DUS39" s="43"/>
      <c r="DUT39" s="43"/>
      <c r="DUU39" s="43"/>
      <c r="DUV39" s="43"/>
      <c r="DUW39" s="43"/>
      <c r="DUX39" s="43"/>
      <c r="DUY39" s="43"/>
      <c r="DUZ39" s="43"/>
      <c r="DVA39" s="43"/>
      <c r="DVB39" s="43"/>
      <c r="DVC39" s="43"/>
      <c r="DVD39" s="43"/>
      <c r="DVE39" s="43"/>
      <c r="DVF39" s="43"/>
      <c r="DVG39" s="43"/>
      <c r="DVH39" s="43"/>
      <c r="DVI39" s="43"/>
      <c r="DVJ39" s="43"/>
      <c r="DVK39" s="43"/>
      <c r="DVL39" s="43"/>
      <c r="DVM39" s="43"/>
      <c r="DVN39" s="43"/>
      <c r="DVO39" s="43"/>
      <c r="DVP39" s="43"/>
      <c r="DVQ39" s="43"/>
      <c r="DVR39" s="43"/>
      <c r="DVS39" s="43"/>
      <c r="DVT39" s="43"/>
      <c r="DVU39" s="43"/>
      <c r="DVV39" s="43"/>
      <c r="DVW39" s="43"/>
      <c r="DVX39" s="43"/>
      <c r="DVY39" s="43"/>
      <c r="DVZ39" s="43"/>
      <c r="DWA39" s="43"/>
      <c r="DWB39" s="43"/>
      <c r="DWC39" s="43"/>
      <c r="DWD39" s="43"/>
      <c r="DWE39" s="43"/>
      <c r="DWF39" s="43"/>
      <c r="DWG39" s="43"/>
      <c r="DWH39" s="43"/>
      <c r="DWI39" s="43"/>
      <c r="DWJ39" s="43"/>
      <c r="DWK39" s="43"/>
      <c r="DWL39" s="43"/>
      <c r="DWM39" s="43"/>
      <c r="DWN39" s="43"/>
      <c r="DWO39" s="43"/>
      <c r="DWP39" s="43"/>
      <c r="DWQ39" s="43"/>
    </row>
    <row r="40" spans="1:3319">
      <c r="A40" s="35" t="s">
        <v>130</v>
      </c>
      <c r="B40" s="36" t="s">
        <v>131</v>
      </c>
      <c r="C40" s="37" t="s">
        <v>12</v>
      </c>
      <c r="D40" s="36" t="s">
        <v>132</v>
      </c>
      <c r="E40" s="48" t="s">
        <v>133</v>
      </c>
      <c r="F40" s="48" t="s">
        <v>133</v>
      </c>
    </row>
    <row r="41" spans="1:3319" s="56" customFormat="1">
      <c r="A41" s="53" t="s">
        <v>134</v>
      </c>
      <c r="B41" s="54" t="s">
        <v>135</v>
      </c>
      <c r="C41" s="57" t="s">
        <v>12</v>
      </c>
      <c r="D41" s="54" t="s">
        <v>111</v>
      </c>
      <c r="E41" s="58" t="s">
        <v>120</v>
      </c>
      <c r="F41" s="58" t="s">
        <v>120</v>
      </c>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3"/>
      <c r="GP41" s="43"/>
      <c r="GQ41" s="43"/>
      <c r="GR41" s="43"/>
      <c r="GS41" s="43"/>
      <c r="GT41" s="43"/>
      <c r="GU41" s="43"/>
      <c r="GV41" s="43"/>
      <c r="GW41" s="43"/>
      <c r="GX41" s="43"/>
      <c r="GY41" s="43"/>
      <c r="GZ41" s="43"/>
      <c r="HA41" s="43"/>
      <c r="HB41" s="43"/>
      <c r="HC41" s="43"/>
      <c r="HD41" s="43"/>
      <c r="HE41" s="43"/>
      <c r="HF41" s="43"/>
      <c r="HG41" s="43"/>
      <c r="HH41" s="43"/>
      <c r="HI41" s="43"/>
      <c r="HJ41" s="43"/>
      <c r="HK41" s="43"/>
      <c r="HL41" s="43"/>
      <c r="HM41" s="43"/>
      <c r="HN41" s="43"/>
      <c r="HO41" s="43"/>
      <c r="HP41" s="43"/>
      <c r="HQ41" s="43"/>
      <c r="HR41" s="43"/>
      <c r="HS41" s="43"/>
      <c r="HT41" s="43"/>
      <c r="HU41" s="43"/>
      <c r="HV41" s="43"/>
      <c r="HW41" s="43"/>
      <c r="HX41" s="43"/>
      <c r="HY41" s="43"/>
      <c r="HZ41" s="43"/>
      <c r="IA41" s="43"/>
      <c r="IB41" s="43"/>
      <c r="IC41" s="43"/>
      <c r="ID41" s="43"/>
      <c r="IE41" s="43"/>
      <c r="IF41" s="43"/>
      <c r="IG41" s="43"/>
      <c r="IH41" s="43"/>
      <c r="II41" s="43"/>
      <c r="IJ41" s="43"/>
      <c r="IK41" s="43"/>
      <c r="IL41" s="43"/>
      <c r="IM41" s="43"/>
      <c r="IN41" s="43"/>
      <c r="IO41" s="43"/>
      <c r="IP41" s="43"/>
      <c r="IQ41" s="43"/>
      <c r="IR41" s="43"/>
      <c r="IS41" s="43"/>
      <c r="IT41" s="43"/>
      <c r="IU41" s="43"/>
      <c r="IV41" s="43"/>
      <c r="IW41" s="43"/>
      <c r="IX41" s="43"/>
      <c r="IY41" s="43"/>
      <c r="IZ41" s="43"/>
      <c r="JA41" s="43"/>
      <c r="JB41" s="43"/>
      <c r="JC41" s="43"/>
      <c r="JD41" s="43"/>
      <c r="JE41" s="43"/>
      <c r="JF41" s="43"/>
      <c r="JG41" s="43"/>
      <c r="JH41" s="43"/>
      <c r="JI41" s="43"/>
      <c r="JJ41" s="43"/>
      <c r="JK41" s="43"/>
      <c r="JL41" s="43"/>
      <c r="JM41" s="43"/>
      <c r="JN41" s="43"/>
      <c r="JO41" s="43"/>
      <c r="JP41" s="43"/>
      <c r="JQ41" s="43"/>
      <c r="JR41" s="43"/>
      <c r="JS41" s="43"/>
      <c r="JT41" s="43"/>
      <c r="JU41" s="43"/>
      <c r="JV41" s="43"/>
      <c r="JW41" s="43"/>
      <c r="JX41" s="43"/>
      <c r="JY41" s="43"/>
      <c r="JZ41" s="43"/>
      <c r="KA41" s="43"/>
      <c r="KB41" s="43"/>
      <c r="KC41" s="43"/>
      <c r="KD41" s="43"/>
      <c r="KE41" s="43"/>
      <c r="KF41" s="43"/>
      <c r="KG41" s="43"/>
      <c r="KH41" s="43"/>
      <c r="KI41" s="43"/>
      <c r="KJ41" s="43"/>
      <c r="KK41" s="43"/>
      <c r="KL41" s="43"/>
      <c r="KM41" s="43"/>
      <c r="KN41" s="43"/>
      <c r="KO41" s="43"/>
      <c r="KP41" s="43"/>
      <c r="KQ41" s="43"/>
      <c r="KR41" s="43"/>
      <c r="KS41" s="43"/>
      <c r="KT41" s="43"/>
      <c r="KU41" s="43"/>
      <c r="KV41" s="43"/>
      <c r="KW41" s="43"/>
      <c r="KX41" s="43"/>
      <c r="KY41" s="43"/>
      <c r="KZ41" s="43"/>
      <c r="LA41" s="43"/>
      <c r="LB41" s="43"/>
      <c r="LC41" s="43"/>
      <c r="LD41" s="43"/>
      <c r="LE41" s="43"/>
      <c r="LF41" s="43"/>
      <c r="LG41" s="43"/>
      <c r="LH41" s="43"/>
      <c r="LI41" s="43"/>
      <c r="LJ41" s="43"/>
      <c r="LK41" s="43"/>
      <c r="LL41" s="43"/>
      <c r="LM41" s="43"/>
      <c r="LN41" s="43"/>
      <c r="LO41" s="43"/>
      <c r="LP41" s="43"/>
      <c r="LQ41" s="43"/>
      <c r="LR41" s="43"/>
      <c r="LS41" s="43"/>
      <c r="LT41" s="43"/>
      <c r="LU41" s="43"/>
      <c r="LV41" s="43"/>
      <c r="LW41" s="43"/>
      <c r="LX41" s="43"/>
      <c r="LY41" s="43"/>
      <c r="LZ41" s="43"/>
      <c r="MA41" s="43"/>
      <c r="MB41" s="43"/>
      <c r="MC41" s="43"/>
      <c r="MD41" s="43"/>
      <c r="ME41" s="43"/>
      <c r="MF41" s="43"/>
      <c r="MG41" s="43"/>
      <c r="MH41" s="43"/>
      <c r="MI41" s="43"/>
      <c r="MJ41" s="43"/>
      <c r="MK41" s="43"/>
      <c r="ML41" s="43"/>
      <c r="MM41" s="43"/>
      <c r="MN41" s="43"/>
      <c r="MO41" s="43"/>
      <c r="MP41" s="43"/>
      <c r="MQ41" s="43"/>
      <c r="MR41" s="43"/>
      <c r="MS41" s="43"/>
      <c r="MT41" s="43"/>
      <c r="MU41" s="43"/>
      <c r="MV41" s="43"/>
      <c r="MW41" s="43"/>
      <c r="MX41" s="43"/>
      <c r="MY41" s="43"/>
      <c r="MZ41" s="43"/>
      <c r="NA41" s="43"/>
      <c r="NB41" s="43"/>
      <c r="NC41" s="43"/>
      <c r="ND41" s="43"/>
      <c r="NE41" s="43"/>
      <c r="NF41" s="43"/>
      <c r="NG41" s="43"/>
      <c r="NH41" s="43"/>
      <c r="NI41" s="43"/>
      <c r="NJ41" s="43"/>
      <c r="NK41" s="43"/>
      <c r="NL41" s="43"/>
      <c r="NM41" s="43"/>
      <c r="NN41" s="43"/>
      <c r="NO41" s="43"/>
      <c r="NP41" s="43"/>
      <c r="NQ41" s="43"/>
      <c r="NR41" s="43"/>
      <c r="NS41" s="43"/>
      <c r="NT41" s="43"/>
      <c r="NU41" s="43"/>
      <c r="NV41" s="43"/>
      <c r="NW41" s="43"/>
      <c r="NX41" s="43"/>
      <c r="NY41" s="43"/>
      <c r="NZ41" s="43"/>
      <c r="OA41" s="43"/>
      <c r="OB41" s="43"/>
      <c r="OC41" s="43"/>
      <c r="OD41" s="43"/>
      <c r="OE41" s="43"/>
      <c r="OF41" s="43"/>
      <c r="OG41" s="43"/>
      <c r="OH41" s="43"/>
      <c r="OI41" s="43"/>
      <c r="OJ41" s="43"/>
      <c r="OK41" s="43"/>
      <c r="OL41" s="43"/>
      <c r="OM41" s="43"/>
      <c r="ON41" s="43"/>
      <c r="OO41" s="43"/>
      <c r="OP41" s="43"/>
      <c r="OQ41" s="43"/>
      <c r="OR41" s="43"/>
      <c r="OS41" s="43"/>
      <c r="OT41" s="43"/>
      <c r="OU41" s="43"/>
      <c r="OV41" s="43"/>
      <c r="OW41" s="43"/>
      <c r="OX41" s="43"/>
      <c r="OY41" s="43"/>
      <c r="OZ41" s="43"/>
      <c r="PA41" s="43"/>
      <c r="PB41" s="43"/>
      <c r="PC41" s="43"/>
      <c r="PD41" s="43"/>
      <c r="PE41" s="43"/>
      <c r="PF41" s="43"/>
      <c r="PG41" s="43"/>
      <c r="PH41" s="43"/>
      <c r="PI41" s="43"/>
      <c r="PJ41" s="43"/>
      <c r="PK41" s="43"/>
      <c r="PL41" s="43"/>
      <c r="PM41" s="43"/>
      <c r="PN41" s="43"/>
      <c r="PO41" s="43"/>
      <c r="PP41" s="43"/>
      <c r="PQ41" s="43"/>
      <c r="PR41" s="43"/>
      <c r="PS41" s="43"/>
      <c r="PT41" s="43"/>
      <c r="PU41" s="43"/>
      <c r="PV41" s="43"/>
      <c r="PW41" s="43"/>
      <c r="PX41" s="43"/>
      <c r="PY41" s="43"/>
      <c r="PZ41" s="43"/>
      <c r="QA41" s="43"/>
      <c r="QB41" s="43"/>
      <c r="QC41" s="43"/>
      <c r="QD41" s="43"/>
      <c r="QE41" s="43"/>
      <c r="QF41" s="43"/>
      <c r="QG41" s="43"/>
      <c r="QH41" s="43"/>
      <c r="QI41" s="43"/>
      <c r="QJ41" s="43"/>
      <c r="QK41" s="43"/>
      <c r="QL41" s="43"/>
      <c r="QM41" s="43"/>
      <c r="QN41" s="43"/>
      <c r="QO41" s="43"/>
      <c r="QP41" s="43"/>
      <c r="QQ41" s="43"/>
      <c r="QR41" s="43"/>
      <c r="QS41" s="43"/>
      <c r="QT41" s="43"/>
      <c r="QU41" s="43"/>
      <c r="QV41" s="43"/>
      <c r="QW41" s="43"/>
      <c r="QX41" s="43"/>
      <c r="QY41" s="43"/>
      <c r="QZ41" s="43"/>
      <c r="RA41" s="43"/>
      <c r="RB41" s="43"/>
      <c r="RC41" s="43"/>
      <c r="RD41" s="43"/>
      <c r="RE41" s="43"/>
      <c r="RF41" s="43"/>
      <c r="RG41" s="43"/>
      <c r="RH41" s="43"/>
      <c r="RI41" s="43"/>
      <c r="RJ41" s="43"/>
      <c r="RK41" s="43"/>
      <c r="RL41" s="43"/>
      <c r="RM41" s="43"/>
      <c r="RN41" s="43"/>
      <c r="RO41" s="43"/>
      <c r="RP41" s="43"/>
      <c r="RQ41" s="43"/>
      <c r="RR41" s="43"/>
      <c r="RS41" s="43"/>
      <c r="RT41" s="43"/>
      <c r="RU41" s="43"/>
      <c r="RV41" s="43"/>
      <c r="RW41" s="43"/>
      <c r="RX41" s="43"/>
      <c r="RY41" s="43"/>
      <c r="RZ41" s="43"/>
      <c r="SA41" s="43"/>
      <c r="SB41" s="43"/>
      <c r="SC41" s="43"/>
      <c r="SD41" s="43"/>
      <c r="SE41" s="43"/>
      <c r="SF41" s="43"/>
      <c r="SG41" s="43"/>
      <c r="SH41" s="43"/>
      <c r="SI41" s="43"/>
      <c r="SJ41" s="43"/>
      <c r="SK41" s="43"/>
      <c r="SL41" s="43"/>
      <c r="SM41" s="43"/>
      <c r="SN41" s="43"/>
      <c r="SO41" s="43"/>
      <c r="SP41" s="43"/>
      <c r="SQ41" s="43"/>
      <c r="SR41" s="43"/>
      <c r="SS41" s="43"/>
      <c r="ST41" s="43"/>
      <c r="SU41" s="43"/>
      <c r="SV41" s="43"/>
      <c r="SW41" s="43"/>
      <c r="SX41" s="43"/>
      <c r="SY41" s="43"/>
      <c r="SZ41" s="43"/>
      <c r="TA41" s="43"/>
      <c r="TB41" s="43"/>
      <c r="TC41" s="43"/>
      <c r="TD41" s="43"/>
      <c r="TE41" s="43"/>
      <c r="TF41" s="43"/>
      <c r="TG41" s="43"/>
      <c r="TH41" s="43"/>
      <c r="TI41" s="43"/>
      <c r="TJ41" s="43"/>
      <c r="TK41" s="43"/>
      <c r="TL41" s="43"/>
      <c r="TM41" s="43"/>
      <c r="TN41" s="43"/>
      <c r="TO41" s="43"/>
      <c r="TP41" s="43"/>
      <c r="TQ41" s="43"/>
      <c r="TR41" s="43"/>
      <c r="TS41" s="43"/>
      <c r="TT41" s="43"/>
      <c r="TU41" s="43"/>
      <c r="TV41" s="43"/>
      <c r="TW41" s="43"/>
      <c r="TX41" s="43"/>
      <c r="TY41" s="43"/>
      <c r="TZ41" s="43"/>
      <c r="UA41" s="43"/>
      <c r="UB41" s="43"/>
      <c r="UC41" s="43"/>
      <c r="UD41" s="43"/>
      <c r="UE41" s="43"/>
      <c r="UF41" s="43"/>
      <c r="UG41" s="43"/>
      <c r="UH41" s="43"/>
      <c r="UI41" s="43"/>
      <c r="UJ41" s="43"/>
      <c r="UK41" s="43"/>
      <c r="UL41" s="43"/>
      <c r="UM41" s="43"/>
      <c r="UN41" s="43"/>
      <c r="UO41" s="43"/>
      <c r="UP41" s="43"/>
      <c r="UQ41" s="43"/>
      <c r="UR41" s="43"/>
      <c r="US41" s="43"/>
      <c r="UT41" s="43"/>
      <c r="UU41" s="43"/>
      <c r="UV41" s="43"/>
      <c r="UW41" s="43"/>
      <c r="UX41" s="43"/>
      <c r="UY41" s="43"/>
      <c r="UZ41" s="43"/>
      <c r="VA41" s="43"/>
      <c r="VB41" s="43"/>
      <c r="VC41" s="43"/>
      <c r="VD41" s="43"/>
      <c r="VE41" s="43"/>
      <c r="VF41" s="43"/>
      <c r="VG41" s="43"/>
      <c r="VH41" s="43"/>
      <c r="VI41" s="43"/>
      <c r="VJ41" s="43"/>
      <c r="VK41" s="43"/>
      <c r="VL41" s="43"/>
      <c r="VM41" s="43"/>
      <c r="VN41" s="43"/>
      <c r="VO41" s="43"/>
      <c r="VP41" s="43"/>
      <c r="VQ41" s="43"/>
      <c r="VR41" s="43"/>
      <c r="VS41" s="43"/>
      <c r="VT41" s="43"/>
      <c r="VU41" s="43"/>
      <c r="VV41" s="43"/>
      <c r="VW41" s="43"/>
      <c r="VX41" s="43"/>
      <c r="VY41" s="43"/>
      <c r="VZ41" s="43"/>
      <c r="WA41" s="43"/>
      <c r="WB41" s="43"/>
      <c r="WC41" s="43"/>
      <c r="WD41" s="43"/>
      <c r="WE41" s="43"/>
      <c r="WF41" s="43"/>
      <c r="WG41" s="43"/>
      <c r="WH41" s="43"/>
      <c r="WI41" s="43"/>
      <c r="WJ41" s="43"/>
      <c r="WK41" s="43"/>
      <c r="WL41" s="43"/>
      <c r="WM41" s="43"/>
      <c r="WN41" s="43"/>
      <c r="WO41" s="43"/>
      <c r="WP41" s="43"/>
      <c r="WQ41" s="43"/>
      <c r="WR41" s="43"/>
      <c r="WS41" s="43"/>
      <c r="WT41" s="43"/>
      <c r="WU41" s="43"/>
      <c r="WV41" s="43"/>
      <c r="WW41" s="43"/>
      <c r="WX41" s="43"/>
      <c r="WY41" s="43"/>
      <c r="WZ41" s="43"/>
      <c r="XA41" s="43"/>
      <c r="XB41" s="43"/>
      <c r="XC41" s="43"/>
      <c r="XD41" s="43"/>
      <c r="XE41" s="43"/>
      <c r="XF41" s="43"/>
      <c r="XG41" s="43"/>
      <c r="XH41" s="43"/>
      <c r="XI41" s="43"/>
      <c r="XJ41" s="43"/>
      <c r="XK41" s="43"/>
      <c r="XL41" s="43"/>
      <c r="XM41" s="43"/>
      <c r="XN41" s="43"/>
      <c r="XO41" s="43"/>
      <c r="XP41" s="43"/>
      <c r="XQ41" s="43"/>
      <c r="XR41" s="43"/>
      <c r="XS41" s="43"/>
      <c r="XT41" s="43"/>
      <c r="XU41" s="43"/>
      <c r="XV41" s="43"/>
      <c r="XW41" s="43"/>
      <c r="XX41" s="43"/>
      <c r="XY41" s="43"/>
      <c r="XZ41" s="43"/>
      <c r="YA41" s="43"/>
      <c r="YB41" s="43"/>
      <c r="YC41" s="43"/>
      <c r="YD41" s="43"/>
      <c r="YE41" s="43"/>
      <c r="YF41" s="43"/>
      <c r="YG41" s="43"/>
      <c r="YH41" s="43"/>
      <c r="YI41" s="43"/>
      <c r="YJ41" s="43"/>
      <c r="YK41" s="43"/>
      <c r="YL41" s="43"/>
      <c r="YM41" s="43"/>
      <c r="YN41" s="43"/>
      <c r="YO41" s="43"/>
      <c r="YP41" s="43"/>
      <c r="YQ41" s="43"/>
      <c r="YR41" s="43"/>
      <c r="YS41" s="43"/>
      <c r="YT41" s="43"/>
      <c r="YU41" s="43"/>
      <c r="YV41" s="43"/>
      <c r="YW41" s="43"/>
      <c r="YX41" s="43"/>
      <c r="YY41" s="43"/>
      <c r="YZ41" s="43"/>
      <c r="ZA41" s="43"/>
      <c r="ZB41" s="43"/>
      <c r="ZC41" s="43"/>
      <c r="ZD41" s="43"/>
      <c r="ZE41" s="43"/>
      <c r="ZF41" s="43"/>
      <c r="ZG41" s="43"/>
      <c r="ZH41" s="43"/>
      <c r="ZI41" s="43"/>
      <c r="ZJ41" s="43"/>
      <c r="ZK41" s="43"/>
      <c r="ZL41" s="43"/>
      <c r="ZM41" s="43"/>
      <c r="ZN41" s="43"/>
      <c r="ZO41" s="43"/>
      <c r="ZP41" s="43"/>
      <c r="ZQ41" s="43"/>
      <c r="ZR41" s="43"/>
      <c r="ZS41" s="43"/>
      <c r="ZT41" s="43"/>
      <c r="ZU41" s="43"/>
      <c r="ZV41" s="43"/>
      <c r="ZW41" s="43"/>
      <c r="ZX41" s="43"/>
      <c r="ZY41" s="43"/>
      <c r="ZZ41" s="43"/>
      <c r="AAA41" s="43"/>
      <c r="AAB41" s="43"/>
      <c r="AAC41" s="43"/>
      <c r="AAD41" s="43"/>
      <c r="AAE41" s="43"/>
      <c r="AAF41" s="43"/>
      <c r="AAG41" s="43"/>
      <c r="AAH41" s="43"/>
      <c r="AAI41" s="43"/>
      <c r="AAJ41" s="43"/>
      <c r="AAK41" s="43"/>
      <c r="AAL41" s="43"/>
      <c r="AAM41" s="43"/>
      <c r="AAN41" s="43"/>
      <c r="AAO41" s="43"/>
      <c r="AAP41" s="43"/>
      <c r="AAQ41" s="43"/>
      <c r="AAR41" s="43"/>
      <c r="AAS41" s="43"/>
      <c r="AAT41" s="43"/>
      <c r="AAU41" s="43"/>
      <c r="AAV41" s="43"/>
      <c r="AAW41" s="43"/>
      <c r="AAX41" s="43"/>
      <c r="AAY41" s="43"/>
      <c r="AAZ41" s="43"/>
      <c r="ABA41" s="43"/>
      <c r="ABB41" s="43"/>
      <c r="ABC41" s="43"/>
      <c r="ABD41" s="43"/>
      <c r="ABE41" s="43"/>
      <c r="ABF41" s="43"/>
      <c r="ABG41" s="43"/>
      <c r="ABH41" s="43"/>
      <c r="ABI41" s="43"/>
      <c r="ABJ41" s="43"/>
      <c r="ABK41" s="43"/>
      <c r="ABL41" s="43"/>
      <c r="ABM41" s="43"/>
      <c r="ABN41" s="43"/>
      <c r="ABO41" s="43"/>
      <c r="ABP41" s="43"/>
      <c r="ABQ41" s="43"/>
      <c r="ABR41" s="43"/>
      <c r="ABS41" s="43"/>
      <c r="ABT41" s="43"/>
      <c r="ABU41" s="43"/>
      <c r="ABV41" s="43"/>
      <c r="ABW41" s="43"/>
      <c r="ABX41" s="43"/>
      <c r="ABY41" s="43"/>
      <c r="ABZ41" s="43"/>
      <c r="ACA41" s="43"/>
      <c r="ACB41" s="43"/>
      <c r="ACC41" s="43"/>
      <c r="ACD41" s="43"/>
      <c r="ACE41" s="43"/>
      <c r="ACF41" s="43"/>
      <c r="ACG41" s="43"/>
      <c r="ACH41" s="43"/>
      <c r="ACI41" s="43"/>
      <c r="ACJ41" s="43"/>
      <c r="ACK41" s="43"/>
      <c r="ACL41" s="43"/>
      <c r="ACM41" s="43"/>
      <c r="ACN41" s="43"/>
      <c r="ACO41" s="43"/>
      <c r="ACP41" s="43"/>
      <c r="ACQ41" s="43"/>
      <c r="ACR41" s="43"/>
      <c r="ACS41" s="43"/>
      <c r="ACT41" s="43"/>
      <c r="ACU41" s="43"/>
      <c r="ACV41" s="43"/>
      <c r="ACW41" s="43"/>
      <c r="ACX41" s="43"/>
      <c r="ACY41" s="43"/>
      <c r="ACZ41" s="43"/>
      <c r="ADA41" s="43"/>
      <c r="ADB41" s="43"/>
      <c r="ADC41" s="43"/>
      <c r="ADD41" s="43"/>
      <c r="ADE41" s="43"/>
      <c r="ADF41" s="43"/>
      <c r="ADG41" s="43"/>
      <c r="ADH41" s="43"/>
      <c r="ADI41" s="43"/>
      <c r="ADJ41" s="43"/>
      <c r="ADK41" s="43"/>
      <c r="ADL41" s="43"/>
      <c r="ADM41" s="43"/>
      <c r="ADN41" s="43"/>
      <c r="ADO41" s="43"/>
      <c r="ADP41" s="43"/>
      <c r="ADQ41" s="43"/>
      <c r="ADR41" s="43"/>
      <c r="ADS41" s="43"/>
      <c r="ADT41" s="43"/>
      <c r="ADU41" s="43"/>
      <c r="ADV41" s="43"/>
      <c r="ADW41" s="43"/>
      <c r="ADX41" s="43"/>
      <c r="ADY41" s="43"/>
      <c r="ADZ41" s="43"/>
      <c r="AEA41" s="43"/>
      <c r="AEB41" s="43"/>
      <c r="AEC41" s="43"/>
      <c r="AED41" s="43"/>
      <c r="AEE41" s="43"/>
      <c r="AEF41" s="43"/>
      <c r="AEG41" s="43"/>
      <c r="AEH41" s="43"/>
      <c r="AEI41" s="43"/>
      <c r="AEJ41" s="43"/>
      <c r="AEK41" s="43"/>
      <c r="AEL41" s="43"/>
      <c r="AEM41" s="43"/>
      <c r="AEN41" s="43"/>
      <c r="AEO41" s="43"/>
      <c r="AEP41" s="43"/>
      <c r="AEQ41" s="43"/>
      <c r="AER41" s="43"/>
      <c r="AES41" s="43"/>
      <c r="AET41" s="43"/>
      <c r="AEU41" s="43"/>
      <c r="AEV41" s="43"/>
      <c r="AEW41" s="43"/>
      <c r="AEX41" s="43"/>
      <c r="AEY41" s="43"/>
      <c r="AEZ41" s="43"/>
      <c r="AFA41" s="43"/>
      <c r="AFB41" s="43"/>
      <c r="AFC41" s="43"/>
      <c r="AFD41" s="43"/>
      <c r="AFE41" s="43"/>
      <c r="AFF41" s="43"/>
      <c r="AFG41" s="43"/>
      <c r="AFH41" s="43"/>
      <c r="AFI41" s="43"/>
      <c r="AFJ41" s="43"/>
      <c r="AFK41" s="43"/>
      <c r="AFL41" s="43"/>
      <c r="AFM41" s="43"/>
      <c r="AFN41" s="43"/>
      <c r="AFO41" s="43"/>
      <c r="AFP41" s="43"/>
      <c r="AFQ41" s="43"/>
      <c r="AFR41" s="43"/>
      <c r="AFS41" s="43"/>
      <c r="AFT41" s="43"/>
      <c r="AFU41" s="43"/>
      <c r="AFV41" s="43"/>
      <c r="AFW41" s="43"/>
      <c r="AFX41" s="43"/>
      <c r="AFY41" s="43"/>
      <c r="AFZ41" s="43"/>
      <c r="AGA41" s="43"/>
      <c r="AGB41" s="43"/>
      <c r="AGC41" s="43"/>
      <c r="AGD41" s="43"/>
      <c r="AGE41" s="43"/>
      <c r="AGF41" s="43"/>
      <c r="AGG41" s="43"/>
      <c r="AGH41" s="43"/>
      <c r="AGI41" s="43"/>
      <c r="AGJ41" s="43"/>
      <c r="AGK41" s="43"/>
      <c r="AGL41" s="43"/>
      <c r="AGM41" s="43"/>
      <c r="AGN41" s="43"/>
      <c r="AGO41" s="43"/>
      <c r="AGP41" s="43"/>
      <c r="AGQ41" s="43"/>
      <c r="AGR41" s="43"/>
      <c r="AGS41" s="43"/>
      <c r="AGT41" s="43"/>
      <c r="AGU41" s="43"/>
      <c r="AGV41" s="43"/>
      <c r="AGW41" s="43"/>
      <c r="AGX41" s="43"/>
      <c r="AGY41" s="43"/>
      <c r="AGZ41" s="43"/>
      <c r="AHA41" s="43"/>
      <c r="AHB41" s="43"/>
      <c r="AHC41" s="43"/>
      <c r="AHD41" s="43"/>
      <c r="AHE41" s="43"/>
      <c r="AHF41" s="43"/>
      <c r="AHG41" s="43"/>
      <c r="AHH41" s="43"/>
      <c r="AHI41" s="43"/>
      <c r="AHJ41" s="43"/>
      <c r="AHK41" s="43"/>
      <c r="AHL41" s="43"/>
      <c r="AHM41" s="43"/>
      <c r="AHN41" s="43"/>
      <c r="AHO41" s="43"/>
      <c r="AHP41" s="43"/>
      <c r="AHQ41" s="43"/>
      <c r="AHR41" s="43"/>
      <c r="AHS41" s="43"/>
      <c r="AHT41" s="43"/>
      <c r="AHU41" s="43"/>
      <c r="AHV41" s="43"/>
      <c r="AHW41" s="43"/>
      <c r="AHX41" s="43"/>
      <c r="AHY41" s="43"/>
      <c r="AHZ41" s="43"/>
      <c r="AIA41" s="43"/>
      <c r="AIB41" s="43"/>
      <c r="AIC41" s="43"/>
      <c r="AID41" s="43"/>
      <c r="AIE41" s="43"/>
      <c r="AIF41" s="43"/>
      <c r="AIG41" s="43"/>
      <c r="AIH41" s="43"/>
      <c r="AII41" s="43"/>
      <c r="AIJ41" s="43"/>
      <c r="AIK41" s="43"/>
      <c r="AIL41" s="43"/>
      <c r="AIM41" s="43"/>
      <c r="AIN41" s="43"/>
      <c r="AIO41" s="43"/>
      <c r="AIP41" s="43"/>
      <c r="AIQ41" s="43"/>
      <c r="AIR41" s="43"/>
      <c r="AIS41" s="43"/>
      <c r="AIT41" s="43"/>
      <c r="AIU41" s="43"/>
      <c r="AIV41" s="43"/>
      <c r="AIW41" s="43"/>
      <c r="AIX41" s="43"/>
      <c r="AIY41" s="43"/>
      <c r="AIZ41" s="43"/>
      <c r="AJA41" s="43"/>
      <c r="AJB41" s="43"/>
      <c r="AJC41" s="43"/>
      <c r="AJD41" s="43"/>
      <c r="AJE41" s="43"/>
      <c r="AJF41" s="43"/>
      <c r="AJG41" s="43"/>
      <c r="AJH41" s="43"/>
      <c r="AJI41" s="43"/>
      <c r="AJJ41" s="43"/>
      <c r="AJK41" s="43"/>
      <c r="AJL41" s="43"/>
      <c r="AJM41" s="43"/>
      <c r="AJN41" s="43"/>
      <c r="AJO41" s="43"/>
      <c r="AJP41" s="43"/>
      <c r="AJQ41" s="43"/>
      <c r="AJR41" s="43"/>
      <c r="AJS41" s="43"/>
      <c r="AJT41" s="43"/>
      <c r="AJU41" s="43"/>
      <c r="AJV41" s="43"/>
      <c r="AJW41" s="43"/>
      <c r="AJX41" s="43"/>
      <c r="AJY41" s="43"/>
      <c r="AJZ41" s="43"/>
      <c r="AKA41" s="43"/>
      <c r="AKB41" s="43"/>
      <c r="AKC41" s="43"/>
      <c r="AKD41" s="43"/>
      <c r="AKE41" s="43"/>
      <c r="AKF41" s="43"/>
      <c r="AKG41" s="43"/>
      <c r="AKH41" s="43"/>
      <c r="AKI41" s="43"/>
      <c r="AKJ41" s="43"/>
      <c r="AKK41" s="43"/>
      <c r="AKL41" s="43"/>
      <c r="AKM41" s="43"/>
      <c r="AKN41" s="43"/>
      <c r="AKO41" s="43"/>
      <c r="AKP41" s="43"/>
      <c r="AKQ41" s="43"/>
      <c r="AKR41" s="43"/>
      <c r="AKS41" s="43"/>
      <c r="AKT41" s="43"/>
      <c r="AKU41" s="43"/>
      <c r="AKV41" s="43"/>
      <c r="AKW41" s="43"/>
      <c r="AKX41" s="43"/>
      <c r="AKY41" s="43"/>
      <c r="AKZ41" s="43"/>
      <c r="ALA41" s="43"/>
      <c r="ALB41" s="43"/>
      <c r="ALC41" s="43"/>
      <c r="ALD41" s="43"/>
      <c r="ALE41" s="43"/>
      <c r="ALF41" s="43"/>
      <c r="ALG41" s="43"/>
      <c r="ALH41" s="43"/>
      <c r="ALI41" s="43"/>
      <c r="ALJ41" s="43"/>
      <c r="ALK41" s="43"/>
      <c r="ALL41" s="43"/>
      <c r="ALM41" s="43"/>
      <c r="ALN41" s="43"/>
      <c r="ALO41" s="43"/>
      <c r="ALP41" s="43"/>
      <c r="ALQ41" s="43"/>
      <c r="ALR41" s="43"/>
      <c r="ALS41" s="43"/>
      <c r="ALT41" s="43"/>
      <c r="ALU41" s="43"/>
      <c r="ALV41" s="43"/>
      <c r="ALW41" s="43"/>
      <c r="ALX41" s="43"/>
      <c r="ALY41" s="43"/>
      <c r="ALZ41" s="43"/>
      <c r="AMA41" s="43"/>
      <c r="AMB41" s="43"/>
      <c r="AMC41" s="43"/>
      <c r="AMD41" s="43"/>
      <c r="AME41" s="43"/>
      <c r="AMF41" s="43"/>
      <c r="AMG41" s="43"/>
      <c r="AMH41" s="43"/>
      <c r="AMI41" s="43"/>
      <c r="AMJ41" s="43"/>
      <c r="AMK41" s="43"/>
      <c r="AML41" s="43"/>
      <c r="AMM41" s="43"/>
      <c r="AMN41" s="43"/>
      <c r="AMO41" s="43"/>
      <c r="AMP41" s="43"/>
      <c r="AMQ41" s="43"/>
      <c r="AMR41" s="43"/>
      <c r="AMS41" s="43"/>
      <c r="AMT41" s="43"/>
      <c r="AMU41" s="43"/>
      <c r="AMV41" s="43"/>
      <c r="AMW41" s="43"/>
      <c r="AMX41" s="43"/>
      <c r="AMY41" s="43"/>
      <c r="AMZ41" s="43"/>
      <c r="ANA41" s="43"/>
      <c r="ANB41" s="43"/>
      <c r="ANC41" s="43"/>
      <c r="AND41" s="43"/>
      <c r="ANE41" s="43"/>
      <c r="ANF41" s="43"/>
      <c r="ANG41" s="43"/>
      <c r="ANH41" s="43"/>
      <c r="ANI41" s="43"/>
      <c r="ANJ41" s="43"/>
      <c r="ANK41" s="43"/>
      <c r="ANL41" s="43"/>
      <c r="ANM41" s="43"/>
      <c r="ANN41" s="43"/>
      <c r="ANO41" s="43"/>
      <c r="ANP41" s="43"/>
      <c r="ANQ41" s="43"/>
      <c r="ANR41" s="43"/>
      <c r="ANS41" s="43"/>
      <c r="ANT41" s="43"/>
      <c r="ANU41" s="43"/>
      <c r="ANV41" s="43"/>
      <c r="ANW41" s="43"/>
      <c r="ANX41" s="43"/>
      <c r="ANY41" s="43"/>
      <c r="ANZ41" s="43"/>
      <c r="AOA41" s="43"/>
      <c r="AOB41" s="43"/>
      <c r="AOC41" s="43"/>
      <c r="AOD41" s="43"/>
      <c r="AOE41" s="43"/>
      <c r="AOF41" s="43"/>
      <c r="AOG41" s="43"/>
      <c r="AOH41" s="43"/>
      <c r="AOI41" s="43"/>
      <c r="AOJ41" s="43"/>
      <c r="AOK41" s="43"/>
      <c r="AOL41" s="43"/>
      <c r="AOM41" s="43"/>
      <c r="AON41" s="43"/>
      <c r="AOO41" s="43"/>
      <c r="AOP41" s="43"/>
      <c r="AOQ41" s="43"/>
      <c r="AOR41" s="43"/>
      <c r="AOS41" s="43"/>
      <c r="AOT41" s="43"/>
      <c r="AOU41" s="43"/>
      <c r="AOV41" s="43"/>
      <c r="AOW41" s="43"/>
      <c r="AOX41" s="43"/>
      <c r="AOY41" s="43"/>
      <c r="AOZ41" s="43"/>
      <c r="APA41" s="43"/>
      <c r="APB41" s="43"/>
      <c r="APC41" s="43"/>
      <c r="APD41" s="43"/>
      <c r="APE41" s="43"/>
      <c r="APF41" s="43"/>
      <c r="APG41" s="43"/>
      <c r="APH41" s="43"/>
      <c r="API41" s="43"/>
      <c r="APJ41" s="43"/>
      <c r="APK41" s="43"/>
      <c r="APL41" s="43"/>
      <c r="APM41" s="43"/>
      <c r="APN41" s="43"/>
      <c r="APO41" s="43"/>
      <c r="APP41" s="43"/>
      <c r="APQ41" s="43"/>
      <c r="APR41" s="43"/>
      <c r="APS41" s="43"/>
      <c r="APT41" s="43"/>
      <c r="APU41" s="43"/>
      <c r="APV41" s="43"/>
      <c r="APW41" s="43"/>
      <c r="APX41" s="43"/>
      <c r="APY41" s="43"/>
      <c r="APZ41" s="43"/>
      <c r="AQA41" s="43"/>
      <c r="AQB41" s="43"/>
      <c r="AQC41" s="43"/>
      <c r="AQD41" s="43"/>
      <c r="AQE41" s="43"/>
      <c r="AQF41" s="43"/>
      <c r="AQG41" s="43"/>
      <c r="AQH41" s="43"/>
      <c r="AQI41" s="43"/>
      <c r="AQJ41" s="43"/>
      <c r="AQK41" s="43"/>
      <c r="AQL41" s="43"/>
      <c r="AQM41" s="43"/>
      <c r="AQN41" s="43"/>
      <c r="AQO41" s="43"/>
      <c r="AQP41" s="43"/>
      <c r="AQQ41" s="43"/>
      <c r="AQR41" s="43"/>
      <c r="AQS41" s="43"/>
      <c r="AQT41" s="43"/>
      <c r="AQU41" s="43"/>
      <c r="AQV41" s="43"/>
      <c r="AQW41" s="43"/>
      <c r="AQX41" s="43"/>
      <c r="AQY41" s="43"/>
      <c r="AQZ41" s="43"/>
      <c r="ARA41" s="43"/>
      <c r="ARB41" s="43"/>
      <c r="ARC41" s="43"/>
      <c r="ARD41" s="43"/>
      <c r="ARE41" s="43"/>
      <c r="ARF41" s="43"/>
      <c r="ARG41" s="43"/>
      <c r="ARH41" s="43"/>
      <c r="ARI41" s="43"/>
      <c r="ARJ41" s="43"/>
      <c r="ARK41" s="43"/>
      <c r="ARL41" s="43"/>
      <c r="ARM41" s="43"/>
      <c r="ARN41" s="43"/>
      <c r="ARO41" s="43"/>
      <c r="ARP41" s="43"/>
      <c r="ARQ41" s="43"/>
      <c r="ARR41" s="43"/>
      <c r="ARS41" s="43"/>
      <c r="ART41" s="43"/>
      <c r="ARU41" s="43"/>
      <c r="ARV41" s="43"/>
      <c r="ARW41" s="43"/>
      <c r="ARX41" s="43"/>
      <c r="ARY41" s="43"/>
      <c r="ARZ41" s="43"/>
      <c r="ASA41" s="43"/>
      <c r="ASB41" s="43"/>
      <c r="ASC41" s="43"/>
      <c r="ASD41" s="43"/>
      <c r="ASE41" s="43"/>
      <c r="ASF41" s="43"/>
      <c r="ASG41" s="43"/>
      <c r="ASH41" s="43"/>
      <c r="ASI41" s="43"/>
      <c r="ASJ41" s="43"/>
      <c r="ASK41" s="43"/>
      <c r="ASL41" s="43"/>
      <c r="ASM41" s="43"/>
      <c r="ASN41" s="43"/>
      <c r="ASO41" s="43"/>
      <c r="ASP41" s="43"/>
      <c r="ASQ41" s="43"/>
      <c r="ASR41" s="43"/>
      <c r="ASS41" s="43"/>
      <c r="AST41" s="43"/>
      <c r="ASU41" s="43"/>
      <c r="ASV41" s="43"/>
      <c r="ASW41" s="43"/>
      <c r="ASX41" s="43"/>
      <c r="ASY41" s="43"/>
      <c r="ASZ41" s="43"/>
      <c r="ATA41" s="43"/>
      <c r="ATB41" s="43"/>
      <c r="ATC41" s="43"/>
      <c r="ATD41" s="43"/>
      <c r="ATE41" s="43"/>
      <c r="ATF41" s="43"/>
      <c r="ATG41" s="43"/>
      <c r="ATH41" s="43"/>
      <c r="ATI41" s="43"/>
      <c r="ATJ41" s="43"/>
      <c r="ATK41" s="43"/>
      <c r="ATL41" s="43"/>
      <c r="ATM41" s="43"/>
      <c r="ATN41" s="43"/>
      <c r="ATO41" s="43"/>
      <c r="ATP41" s="43"/>
      <c r="ATQ41" s="43"/>
      <c r="ATR41" s="43"/>
      <c r="ATS41" s="43"/>
      <c r="ATT41" s="43"/>
      <c r="ATU41" s="43"/>
      <c r="ATV41" s="43"/>
      <c r="ATW41" s="43"/>
      <c r="ATX41" s="43"/>
      <c r="ATY41" s="43"/>
      <c r="ATZ41" s="43"/>
      <c r="AUA41" s="43"/>
      <c r="AUB41" s="43"/>
      <c r="AUC41" s="43"/>
      <c r="AUD41" s="43"/>
      <c r="AUE41" s="43"/>
      <c r="AUF41" s="43"/>
      <c r="AUG41" s="43"/>
      <c r="AUH41" s="43"/>
      <c r="AUI41" s="43"/>
      <c r="AUJ41" s="43"/>
      <c r="AUK41" s="43"/>
      <c r="AUL41" s="43"/>
      <c r="AUM41" s="43"/>
      <c r="AUN41" s="43"/>
      <c r="AUO41" s="43"/>
      <c r="AUP41" s="43"/>
      <c r="AUQ41" s="43"/>
      <c r="AUR41" s="43"/>
      <c r="AUS41" s="43"/>
      <c r="AUT41" s="43"/>
      <c r="AUU41" s="43"/>
      <c r="AUV41" s="43"/>
      <c r="AUW41" s="43"/>
      <c r="AUX41" s="43"/>
      <c r="AUY41" s="43"/>
      <c r="AUZ41" s="43"/>
      <c r="AVA41" s="43"/>
      <c r="AVB41" s="43"/>
      <c r="AVC41" s="43"/>
      <c r="AVD41" s="43"/>
      <c r="AVE41" s="43"/>
      <c r="AVF41" s="43"/>
      <c r="AVG41" s="43"/>
      <c r="AVH41" s="43"/>
      <c r="AVI41" s="43"/>
      <c r="AVJ41" s="43"/>
      <c r="AVK41" s="43"/>
      <c r="AVL41" s="43"/>
      <c r="AVM41" s="43"/>
      <c r="AVN41" s="43"/>
      <c r="AVO41" s="43"/>
      <c r="AVP41" s="43"/>
      <c r="AVQ41" s="43"/>
      <c r="AVR41" s="43"/>
      <c r="AVS41" s="43"/>
      <c r="AVT41" s="43"/>
      <c r="AVU41" s="43"/>
      <c r="AVV41" s="43"/>
      <c r="AVW41" s="43"/>
      <c r="AVX41" s="43"/>
      <c r="AVY41" s="43"/>
      <c r="AVZ41" s="43"/>
      <c r="AWA41" s="43"/>
      <c r="AWB41" s="43"/>
      <c r="AWC41" s="43"/>
      <c r="AWD41" s="43"/>
      <c r="AWE41" s="43"/>
      <c r="AWF41" s="43"/>
      <c r="AWG41" s="43"/>
      <c r="AWH41" s="43"/>
      <c r="AWI41" s="43"/>
      <c r="AWJ41" s="43"/>
      <c r="AWK41" s="43"/>
      <c r="AWL41" s="43"/>
      <c r="AWM41" s="43"/>
      <c r="AWN41" s="43"/>
      <c r="AWO41" s="43"/>
      <c r="AWP41" s="43"/>
      <c r="AWQ41" s="43"/>
      <c r="AWR41" s="43"/>
      <c r="AWS41" s="43"/>
      <c r="AWT41" s="43"/>
      <c r="AWU41" s="43"/>
      <c r="AWV41" s="43"/>
      <c r="AWW41" s="43"/>
      <c r="AWX41" s="43"/>
      <c r="AWY41" s="43"/>
      <c r="AWZ41" s="43"/>
      <c r="AXA41" s="43"/>
      <c r="AXB41" s="43"/>
      <c r="AXC41" s="43"/>
      <c r="AXD41" s="43"/>
      <c r="AXE41" s="43"/>
      <c r="AXF41" s="43"/>
      <c r="AXG41" s="43"/>
      <c r="AXH41" s="43"/>
      <c r="AXI41" s="43"/>
      <c r="AXJ41" s="43"/>
      <c r="AXK41" s="43"/>
      <c r="AXL41" s="43"/>
      <c r="AXM41" s="43"/>
      <c r="AXN41" s="43"/>
      <c r="AXO41" s="43"/>
      <c r="AXP41" s="43"/>
      <c r="AXQ41" s="43"/>
      <c r="AXR41" s="43"/>
      <c r="AXS41" s="43"/>
      <c r="AXT41" s="43"/>
      <c r="AXU41" s="43"/>
      <c r="AXV41" s="43"/>
      <c r="AXW41" s="43"/>
      <c r="AXX41" s="43"/>
      <c r="AXY41" s="43"/>
      <c r="AXZ41" s="43"/>
      <c r="AYA41" s="43"/>
      <c r="AYB41" s="43"/>
      <c r="AYC41" s="43"/>
      <c r="AYD41" s="43"/>
      <c r="AYE41" s="43"/>
      <c r="AYF41" s="43"/>
      <c r="AYG41" s="43"/>
      <c r="AYH41" s="43"/>
      <c r="AYI41" s="43"/>
      <c r="AYJ41" s="43"/>
      <c r="AYK41" s="43"/>
      <c r="AYL41" s="43"/>
      <c r="AYM41" s="43"/>
      <c r="AYN41" s="43"/>
      <c r="AYO41" s="43"/>
      <c r="AYP41" s="43"/>
      <c r="AYQ41" s="43"/>
      <c r="AYR41" s="43"/>
      <c r="AYS41" s="43"/>
      <c r="AYT41" s="43"/>
      <c r="AYU41" s="43"/>
      <c r="AYV41" s="43"/>
      <c r="AYW41" s="43"/>
      <c r="AYX41" s="43"/>
      <c r="AYY41" s="43"/>
      <c r="AYZ41" s="43"/>
      <c r="AZA41" s="43"/>
      <c r="AZB41" s="43"/>
      <c r="AZC41" s="43"/>
      <c r="AZD41" s="43"/>
      <c r="AZE41" s="43"/>
      <c r="AZF41" s="43"/>
      <c r="AZG41" s="43"/>
      <c r="AZH41" s="43"/>
      <c r="AZI41" s="43"/>
      <c r="AZJ41" s="43"/>
      <c r="AZK41" s="43"/>
      <c r="AZL41" s="43"/>
      <c r="AZM41" s="43"/>
      <c r="AZN41" s="43"/>
      <c r="AZO41" s="43"/>
      <c r="AZP41" s="43"/>
      <c r="AZQ41" s="43"/>
      <c r="AZR41" s="43"/>
      <c r="AZS41" s="43"/>
      <c r="AZT41" s="43"/>
      <c r="AZU41" s="43"/>
      <c r="AZV41" s="43"/>
      <c r="AZW41" s="43"/>
      <c r="AZX41" s="43"/>
      <c r="AZY41" s="43"/>
      <c r="AZZ41" s="43"/>
      <c r="BAA41" s="43"/>
      <c r="BAB41" s="43"/>
      <c r="BAC41" s="43"/>
      <c r="BAD41" s="43"/>
      <c r="BAE41" s="43"/>
      <c r="BAF41" s="43"/>
      <c r="BAG41" s="43"/>
      <c r="BAH41" s="43"/>
      <c r="BAI41" s="43"/>
      <c r="BAJ41" s="43"/>
      <c r="BAK41" s="43"/>
      <c r="BAL41" s="43"/>
      <c r="BAM41" s="43"/>
      <c r="BAN41" s="43"/>
      <c r="BAO41" s="43"/>
      <c r="BAP41" s="43"/>
      <c r="BAQ41" s="43"/>
      <c r="BAR41" s="43"/>
      <c r="BAS41" s="43"/>
      <c r="BAT41" s="43"/>
      <c r="BAU41" s="43"/>
      <c r="BAV41" s="43"/>
      <c r="BAW41" s="43"/>
      <c r="BAX41" s="43"/>
      <c r="BAY41" s="43"/>
      <c r="BAZ41" s="43"/>
      <c r="BBA41" s="43"/>
      <c r="BBB41" s="43"/>
      <c r="BBC41" s="43"/>
      <c r="BBD41" s="43"/>
      <c r="BBE41" s="43"/>
      <c r="BBF41" s="43"/>
      <c r="BBG41" s="43"/>
      <c r="BBH41" s="43"/>
      <c r="BBI41" s="43"/>
      <c r="BBJ41" s="43"/>
      <c r="BBK41" s="43"/>
      <c r="BBL41" s="43"/>
      <c r="BBM41" s="43"/>
      <c r="BBN41" s="43"/>
      <c r="BBO41" s="43"/>
      <c r="BBP41" s="43"/>
      <c r="BBQ41" s="43"/>
      <c r="BBR41" s="43"/>
      <c r="BBS41" s="43"/>
      <c r="BBT41" s="43"/>
      <c r="BBU41" s="43"/>
      <c r="BBV41" s="43"/>
      <c r="BBW41" s="43"/>
      <c r="BBX41" s="43"/>
      <c r="BBY41" s="43"/>
      <c r="BBZ41" s="43"/>
      <c r="BCA41" s="43"/>
      <c r="BCB41" s="43"/>
      <c r="BCC41" s="43"/>
      <c r="BCD41" s="43"/>
      <c r="BCE41" s="43"/>
      <c r="BCF41" s="43"/>
      <c r="BCG41" s="43"/>
      <c r="BCH41" s="43"/>
      <c r="BCI41" s="43"/>
      <c r="BCJ41" s="43"/>
      <c r="BCK41" s="43"/>
      <c r="BCL41" s="43"/>
      <c r="BCM41" s="43"/>
      <c r="BCN41" s="43"/>
      <c r="BCO41" s="43"/>
      <c r="BCP41" s="43"/>
      <c r="BCQ41" s="43"/>
      <c r="BCR41" s="43"/>
      <c r="BCS41" s="43"/>
      <c r="BCT41" s="43"/>
      <c r="BCU41" s="43"/>
      <c r="BCV41" s="43"/>
      <c r="BCW41" s="43"/>
      <c r="BCX41" s="43"/>
      <c r="BCY41" s="43"/>
      <c r="BCZ41" s="43"/>
      <c r="BDA41" s="43"/>
      <c r="BDB41" s="43"/>
      <c r="BDC41" s="43"/>
      <c r="BDD41" s="43"/>
      <c r="BDE41" s="43"/>
      <c r="BDF41" s="43"/>
      <c r="BDG41" s="43"/>
      <c r="BDH41" s="43"/>
      <c r="BDI41" s="43"/>
      <c r="BDJ41" s="43"/>
      <c r="BDK41" s="43"/>
      <c r="BDL41" s="43"/>
      <c r="BDM41" s="43"/>
      <c r="BDN41" s="43"/>
      <c r="BDO41" s="43"/>
      <c r="BDP41" s="43"/>
      <c r="BDQ41" s="43"/>
      <c r="BDR41" s="43"/>
      <c r="BDS41" s="43"/>
      <c r="BDT41" s="43"/>
      <c r="BDU41" s="43"/>
      <c r="BDV41" s="43"/>
      <c r="BDW41" s="43"/>
      <c r="BDX41" s="43"/>
      <c r="BDY41" s="43"/>
      <c r="BDZ41" s="43"/>
      <c r="BEA41" s="43"/>
      <c r="BEB41" s="43"/>
      <c r="BEC41" s="43"/>
      <c r="BED41" s="43"/>
      <c r="BEE41" s="43"/>
      <c r="BEF41" s="43"/>
      <c r="BEG41" s="43"/>
      <c r="BEH41" s="43"/>
      <c r="BEI41" s="43"/>
      <c r="BEJ41" s="43"/>
      <c r="BEK41" s="43"/>
      <c r="BEL41" s="43"/>
      <c r="BEM41" s="43"/>
      <c r="BEN41" s="43"/>
      <c r="BEO41" s="43"/>
      <c r="BEP41" s="43"/>
      <c r="BEQ41" s="43"/>
      <c r="BER41" s="43"/>
      <c r="BES41" s="43"/>
      <c r="BET41" s="43"/>
      <c r="BEU41" s="43"/>
      <c r="BEV41" s="43"/>
      <c r="BEW41" s="43"/>
      <c r="BEX41" s="43"/>
      <c r="BEY41" s="43"/>
      <c r="BEZ41" s="43"/>
      <c r="BFA41" s="43"/>
      <c r="BFB41" s="43"/>
      <c r="BFC41" s="43"/>
      <c r="BFD41" s="43"/>
      <c r="BFE41" s="43"/>
      <c r="BFF41" s="43"/>
      <c r="BFG41" s="43"/>
      <c r="BFH41" s="43"/>
      <c r="BFI41" s="43"/>
      <c r="BFJ41" s="43"/>
      <c r="BFK41" s="43"/>
      <c r="BFL41" s="43"/>
      <c r="BFM41" s="43"/>
      <c r="BFN41" s="43"/>
      <c r="BFO41" s="43"/>
      <c r="BFP41" s="43"/>
      <c r="BFQ41" s="43"/>
      <c r="BFR41" s="43"/>
      <c r="BFS41" s="43"/>
      <c r="BFT41" s="43"/>
      <c r="BFU41" s="43"/>
      <c r="BFV41" s="43"/>
      <c r="BFW41" s="43"/>
      <c r="BFX41" s="43"/>
      <c r="BFY41" s="43"/>
      <c r="BFZ41" s="43"/>
      <c r="BGA41" s="43"/>
      <c r="BGB41" s="43"/>
      <c r="BGC41" s="43"/>
      <c r="BGD41" s="43"/>
      <c r="BGE41" s="43"/>
      <c r="BGF41" s="43"/>
      <c r="BGG41" s="43"/>
      <c r="BGH41" s="43"/>
      <c r="BGI41" s="43"/>
      <c r="BGJ41" s="43"/>
      <c r="BGK41" s="43"/>
      <c r="BGL41" s="43"/>
      <c r="BGM41" s="43"/>
      <c r="BGN41" s="43"/>
      <c r="BGO41" s="43"/>
      <c r="BGP41" s="43"/>
      <c r="BGQ41" s="43"/>
      <c r="BGR41" s="43"/>
      <c r="BGS41" s="43"/>
      <c r="BGT41" s="43"/>
      <c r="BGU41" s="43"/>
      <c r="BGV41" s="43"/>
      <c r="BGW41" s="43"/>
      <c r="BGX41" s="43"/>
      <c r="BGY41" s="43"/>
      <c r="BGZ41" s="43"/>
      <c r="BHA41" s="43"/>
      <c r="BHB41" s="43"/>
      <c r="BHC41" s="43"/>
      <c r="BHD41" s="43"/>
      <c r="BHE41" s="43"/>
      <c r="BHF41" s="43"/>
      <c r="BHG41" s="43"/>
      <c r="BHH41" s="43"/>
      <c r="BHI41" s="43"/>
      <c r="BHJ41" s="43"/>
      <c r="BHK41" s="43"/>
      <c r="BHL41" s="43"/>
      <c r="BHM41" s="43"/>
      <c r="BHN41" s="43"/>
      <c r="BHO41" s="43"/>
      <c r="BHP41" s="43"/>
      <c r="BHQ41" s="43"/>
      <c r="BHR41" s="43"/>
      <c r="BHS41" s="43"/>
      <c r="BHT41" s="43"/>
      <c r="BHU41" s="43"/>
      <c r="BHV41" s="43"/>
      <c r="BHW41" s="43"/>
      <c r="BHX41" s="43"/>
      <c r="BHY41" s="43"/>
      <c r="BHZ41" s="43"/>
      <c r="BIA41" s="43"/>
      <c r="BIB41" s="43"/>
      <c r="BIC41" s="43"/>
      <c r="BID41" s="43"/>
      <c r="BIE41" s="43"/>
      <c r="BIF41" s="43"/>
      <c r="BIG41" s="43"/>
      <c r="BIH41" s="43"/>
      <c r="BII41" s="43"/>
      <c r="BIJ41" s="43"/>
      <c r="BIK41" s="43"/>
      <c r="BIL41" s="43"/>
      <c r="BIM41" s="43"/>
      <c r="BIN41" s="43"/>
      <c r="BIO41" s="43"/>
      <c r="BIP41" s="43"/>
      <c r="BIQ41" s="43"/>
      <c r="BIR41" s="43"/>
      <c r="BIS41" s="43"/>
      <c r="BIT41" s="43"/>
      <c r="BIU41" s="43"/>
      <c r="BIV41" s="43"/>
      <c r="BIW41" s="43"/>
      <c r="BIX41" s="43"/>
      <c r="BIY41" s="43"/>
      <c r="BIZ41" s="43"/>
      <c r="BJA41" s="43"/>
      <c r="BJB41" s="43"/>
      <c r="BJC41" s="43"/>
      <c r="BJD41" s="43"/>
      <c r="BJE41" s="43"/>
      <c r="BJF41" s="43"/>
      <c r="BJG41" s="43"/>
      <c r="BJH41" s="43"/>
      <c r="BJI41" s="43"/>
      <c r="BJJ41" s="43"/>
      <c r="BJK41" s="43"/>
      <c r="BJL41" s="43"/>
      <c r="BJM41" s="43"/>
      <c r="BJN41" s="43"/>
      <c r="BJO41" s="43"/>
      <c r="BJP41" s="43"/>
      <c r="BJQ41" s="43"/>
      <c r="BJR41" s="43"/>
      <c r="BJS41" s="43"/>
      <c r="BJT41" s="43"/>
      <c r="BJU41" s="43"/>
      <c r="BJV41" s="43"/>
      <c r="BJW41" s="43"/>
      <c r="BJX41" s="43"/>
      <c r="BJY41" s="43"/>
      <c r="BJZ41" s="43"/>
      <c r="BKA41" s="43"/>
      <c r="BKB41" s="43"/>
      <c r="BKC41" s="43"/>
      <c r="BKD41" s="43"/>
      <c r="BKE41" s="43"/>
      <c r="BKF41" s="43"/>
      <c r="BKG41" s="43"/>
      <c r="BKH41" s="43"/>
      <c r="BKI41" s="43"/>
      <c r="BKJ41" s="43"/>
      <c r="BKK41" s="43"/>
      <c r="BKL41" s="43"/>
      <c r="BKM41" s="43"/>
      <c r="BKN41" s="43"/>
      <c r="BKO41" s="43"/>
      <c r="BKP41" s="43"/>
      <c r="BKQ41" s="43"/>
      <c r="BKR41" s="43"/>
      <c r="BKS41" s="43"/>
      <c r="BKT41" s="43"/>
      <c r="BKU41" s="43"/>
      <c r="BKV41" s="43"/>
      <c r="BKW41" s="43"/>
      <c r="BKX41" s="43"/>
      <c r="BKY41" s="43"/>
      <c r="BKZ41" s="43"/>
      <c r="BLA41" s="43"/>
      <c r="BLB41" s="43"/>
      <c r="BLC41" s="43"/>
      <c r="BLD41" s="43"/>
      <c r="BLE41" s="43"/>
      <c r="BLF41" s="43"/>
      <c r="BLG41" s="43"/>
      <c r="BLH41" s="43"/>
      <c r="BLI41" s="43"/>
      <c r="BLJ41" s="43"/>
      <c r="BLK41" s="43"/>
      <c r="BLL41" s="43"/>
      <c r="BLM41" s="43"/>
      <c r="BLN41" s="43"/>
      <c r="BLO41" s="43"/>
      <c r="BLP41" s="43"/>
      <c r="BLQ41" s="43"/>
      <c r="BLR41" s="43"/>
      <c r="BLS41" s="43"/>
      <c r="BLT41" s="43"/>
      <c r="BLU41" s="43"/>
      <c r="BLV41" s="43"/>
      <c r="BLW41" s="43"/>
      <c r="BLX41" s="43"/>
      <c r="BLY41" s="43"/>
      <c r="BLZ41" s="43"/>
      <c r="BMA41" s="43"/>
      <c r="BMB41" s="43"/>
      <c r="BMC41" s="43"/>
      <c r="BMD41" s="43"/>
      <c r="BME41" s="43"/>
      <c r="BMF41" s="43"/>
      <c r="BMG41" s="43"/>
      <c r="BMH41" s="43"/>
      <c r="BMI41" s="43"/>
      <c r="BMJ41" s="43"/>
      <c r="BMK41" s="43"/>
      <c r="BML41" s="43"/>
      <c r="BMM41" s="43"/>
      <c r="BMN41" s="43"/>
      <c r="BMO41" s="43"/>
      <c r="BMP41" s="43"/>
      <c r="BMQ41" s="43"/>
      <c r="BMR41" s="43"/>
      <c r="BMS41" s="43"/>
      <c r="BMT41" s="43"/>
      <c r="BMU41" s="43"/>
      <c r="BMV41" s="43"/>
      <c r="BMW41" s="43"/>
      <c r="BMX41" s="43"/>
      <c r="BMY41" s="43"/>
      <c r="BMZ41" s="43"/>
      <c r="BNA41" s="43"/>
      <c r="BNB41" s="43"/>
      <c r="BNC41" s="43"/>
      <c r="BND41" s="43"/>
      <c r="BNE41" s="43"/>
      <c r="BNF41" s="43"/>
      <c r="BNG41" s="43"/>
      <c r="BNH41" s="43"/>
      <c r="BNI41" s="43"/>
      <c r="BNJ41" s="43"/>
      <c r="BNK41" s="43"/>
      <c r="BNL41" s="43"/>
      <c r="BNM41" s="43"/>
      <c r="BNN41" s="43"/>
      <c r="BNO41" s="43"/>
      <c r="BNP41" s="43"/>
      <c r="BNQ41" s="43"/>
      <c r="BNR41" s="43"/>
      <c r="BNS41" s="43"/>
      <c r="BNT41" s="43"/>
      <c r="BNU41" s="43"/>
      <c r="BNV41" s="43"/>
      <c r="BNW41" s="43"/>
      <c r="BNX41" s="43"/>
      <c r="BNY41" s="43"/>
      <c r="BNZ41" s="43"/>
      <c r="BOA41" s="43"/>
      <c r="BOB41" s="43"/>
      <c r="BOC41" s="43"/>
      <c r="BOD41" s="43"/>
      <c r="BOE41" s="43"/>
      <c r="BOF41" s="43"/>
      <c r="BOG41" s="43"/>
      <c r="BOH41" s="43"/>
      <c r="BOI41" s="43"/>
      <c r="BOJ41" s="43"/>
      <c r="BOK41" s="43"/>
      <c r="BOL41" s="43"/>
      <c r="BOM41" s="43"/>
      <c r="BON41" s="43"/>
      <c r="BOO41" s="43"/>
      <c r="BOP41" s="43"/>
      <c r="BOQ41" s="43"/>
      <c r="BOR41" s="43"/>
      <c r="BOS41" s="43"/>
      <c r="BOT41" s="43"/>
      <c r="BOU41" s="43"/>
      <c r="BOV41" s="43"/>
      <c r="BOW41" s="43"/>
      <c r="BOX41" s="43"/>
      <c r="BOY41" s="43"/>
      <c r="BOZ41" s="43"/>
      <c r="BPA41" s="43"/>
      <c r="BPB41" s="43"/>
      <c r="BPC41" s="43"/>
      <c r="BPD41" s="43"/>
      <c r="BPE41" s="43"/>
      <c r="BPF41" s="43"/>
      <c r="BPG41" s="43"/>
      <c r="BPH41" s="43"/>
      <c r="BPI41" s="43"/>
      <c r="BPJ41" s="43"/>
      <c r="BPK41" s="43"/>
      <c r="BPL41" s="43"/>
      <c r="BPM41" s="43"/>
      <c r="BPN41" s="43"/>
      <c r="BPO41" s="43"/>
      <c r="BPP41" s="43"/>
      <c r="BPQ41" s="43"/>
      <c r="BPR41" s="43"/>
      <c r="BPS41" s="43"/>
      <c r="BPT41" s="43"/>
      <c r="BPU41" s="43"/>
      <c r="BPV41" s="43"/>
      <c r="BPW41" s="43"/>
      <c r="BPX41" s="43"/>
      <c r="BPY41" s="43"/>
      <c r="BPZ41" s="43"/>
      <c r="BQA41" s="43"/>
      <c r="BQB41" s="43"/>
      <c r="BQC41" s="43"/>
      <c r="BQD41" s="43"/>
      <c r="BQE41" s="43"/>
      <c r="BQF41" s="43"/>
      <c r="BQG41" s="43"/>
      <c r="BQH41" s="43"/>
      <c r="BQI41" s="43"/>
      <c r="BQJ41" s="43"/>
      <c r="BQK41" s="43"/>
      <c r="BQL41" s="43"/>
      <c r="BQM41" s="43"/>
      <c r="BQN41" s="43"/>
      <c r="BQO41" s="43"/>
      <c r="BQP41" s="43"/>
      <c r="BQQ41" s="43"/>
      <c r="BQR41" s="43"/>
      <c r="BQS41" s="43"/>
      <c r="BQT41" s="43"/>
      <c r="BQU41" s="43"/>
      <c r="BQV41" s="43"/>
      <c r="BQW41" s="43"/>
      <c r="BQX41" s="43"/>
      <c r="BQY41" s="43"/>
      <c r="BQZ41" s="43"/>
      <c r="BRA41" s="43"/>
      <c r="BRB41" s="43"/>
      <c r="BRC41" s="43"/>
      <c r="BRD41" s="43"/>
      <c r="BRE41" s="43"/>
      <c r="BRF41" s="43"/>
      <c r="BRG41" s="43"/>
      <c r="BRH41" s="43"/>
      <c r="BRI41" s="43"/>
      <c r="BRJ41" s="43"/>
      <c r="BRK41" s="43"/>
      <c r="BRL41" s="43"/>
      <c r="BRM41" s="43"/>
      <c r="BRN41" s="43"/>
      <c r="BRO41" s="43"/>
      <c r="BRP41" s="43"/>
      <c r="BRQ41" s="43"/>
      <c r="BRR41" s="43"/>
      <c r="BRS41" s="43"/>
      <c r="BRT41" s="43"/>
      <c r="BRU41" s="43"/>
      <c r="BRV41" s="43"/>
      <c r="BRW41" s="43"/>
      <c r="BRX41" s="43"/>
      <c r="BRY41" s="43"/>
      <c r="BRZ41" s="43"/>
      <c r="BSA41" s="43"/>
      <c r="BSB41" s="43"/>
      <c r="BSC41" s="43"/>
      <c r="BSD41" s="43"/>
      <c r="BSE41" s="43"/>
      <c r="BSF41" s="43"/>
      <c r="BSG41" s="43"/>
      <c r="BSH41" s="43"/>
      <c r="BSI41" s="43"/>
      <c r="BSJ41" s="43"/>
      <c r="BSK41" s="43"/>
      <c r="BSL41" s="43"/>
      <c r="BSM41" s="43"/>
      <c r="BSN41" s="43"/>
      <c r="BSO41" s="43"/>
      <c r="BSP41" s="43"/>
      <c r="BSQ41" s="43"/>
      <c r="BSR41" s="43"/>
      <c r="BSS41" s="43"/>
      <c r="BST41" s="43"/>
      <c r="BSU41" s="43"/>
      <c r="BSV41" s="43"/>
      <c r="BSW41" s="43"/>
      <c r="BSX41" s="43"/>
      <c r="BSY41" s="43"/>
      <c r="BSZ41" s="43"/>
      <c r="BTA41" s="43"/>
      <c r="BTB41" s="43"/>
      <c r="BTC41" s="43"/>
      <c r="BTD41" s="43"/>
      <c r="BTE41" s="43"/>
      <c r="BTF41" s="43"/>
      <c r="BTG41" s="43"/>
      <c r="BTH41" s="43"/>
      <c r="BTI41" s="43"/>
      <c r="BTJ41" s="43"/>
      <c r="BTK41" s="43"/>
      <c r="BTL41" s="43"/>
      <c r="BTM41" s="43"/>
      <c r="BTN41" s="43"/>
      <c r="BTO41" s="43"/>
      <c r="BTP41" s="43"/>
      <c r="BTQ41" s="43"/>
      <c r="BTR41" s="43"/>
      <c r="BTS41" s="43"/>
      <c r="BTT41" s="43"/>
      <c r="BTU41" s="43"/>
      <c r="BTV41" s="43"/>
      <c r="BTW41" s="43"/>
      <c r="BTX41" s="43"/>
      <c r="BTY41" s="43"/>
      <c r="BTZ41" s="43"/>
      <c r="BUA41" s="43"/>
      <c r="BUB41" s="43"/>
      <c r="BUC41" s="43"/>
      <c r="BUD41" s="43"/>
      <c r="BUE41" s="43"/>
      <c r="BUF41" s="43"/>
      <c r="BUG41" s="43"/>
      <c r="BUH41" s="43"/>
      <c r="BUI41" s="43"/>
      <c r="BUJ41" s="43"/>
      <c r="BUK41" s="43"/>
      <c r="BUL41" s="43"/>
      <c r="BUM41" s="43"/>
      <c r="BUN41" s="43"/>
      <c r="BUO41" s="43"/>
      <c r="BUP41" s="43"/>
      <c r="BUQ41" s="43"/>
      <c r="BUR41" s="43"/>
      <c r="BUS41" s="43"/>
      <c r="BUT41" s="43"/>
      <c r="BUU41" s="43"/>
      <c r="BUV41" s="43"/>
      <c r="BUW41" s="43"/>
      <c r="BUX41" s="43"/>
      <c r="BUY41" s="43"/>
      <c r="BUZ41" s="43"/>
      <c r="BVA41" s="43"/>
      <c r="BVB41" s="43"/>
      <c r="BVC41" s="43"/>
      <c r="BVD41" s="43"/>
      <c r="BVE41" s="43"/>
      <c r="BVF41" s="43"/>
      <c r="BVG41" s="43"/>
      <c r="BVH41" s="43"/>
      <c r="BVI41" s="43"/>
      <c r="BVJ41" s="43"/>
      <c r="BVK41" s="43"/>
      <c r="BVL41" s="43"/>
      <c r="BVM41" s="43"/>
      <c r="BVN41" s="43"/>
      <c r="BVO41" s="43"/>
      <c r="BVP41" s="43"/>
      <c r="BVQ41" s="43"/>
      <c r="BVR41" s="43"/>
      <c r="BVS41" s="43"/>
      <c r="BVT41" s="43"/>
      <c r="BVU41" s="43"/>
      <c r="BVV41" s="43"/>
      <c r="BVW41" s="43"/>
      <c r="BVX41" s="43"/>
      <c r="BVY41" s="43"/>
      <c r="BVZ41" s="43"/>
      <c r="BWA41" s="43"/>
      <c r="BWB41" s="43"/>
      <c r="BWC41" s="43"/>
      <c r="BWD41" s="43"/>
      <c r="BWE41" s="43"/>
      <c r="BWF41" s="43"/>
      <c r="BWG41" s="43"/>
      <c r="BWH41" s="43"/>
      <c r="BWI41" s="43"/>
      <c r="BWJ41" s="43"/>
      <c r="BWK41" s="43"/>
      <c r="BWL41" s="43"/>
      <c r="BWM41" s="43"/>
      <c r="BWN41" s="43"/>
      <c r="BWO41" s="43"/>
      <c r="BWP41" s="43"/>
      <c r="BWQ41" s="43"/>
      <c r="BWR41" s="43"/>
      <c r="BWS41" s="43"/>
      <c r="BWT41" s="43"/>
      <c r="BWU41" s="43"/>
      <c r="BWV41" s="43"/>
      <c r="BWW41" s="43"/>
      <c r="BWX41" s="43"/>
      <c r="BWY41" s="43"/>
      <c r="BWZ41" s="43"/>
      <c r="BXA41" s="43"/>
      <c r="BXB41" s="43"/>
      <c r="BXC41" s="43"/>
      <c r="BXD41" s="43"/>
      <c r="BXE41" s="43"/>
      <c r="BXF41" s="43"/>
      <c r="BXG41" s="43"/>
      <c r="BXH41" s="43"/>
      <c r="BXI41" s="43"/>
      <c r="BXJ41" s="43"/>
      <c r="BXK41" s="43"/>
      <c r="BXL41" s="43"/>
      <c r="BXM41" s="43"/>
      <c r="BXN41" s="43"/>
      <c r="BXO41" s="43"/>
      <c r="BXP41" s="43"/>
      <c r="BXQ41" s="43"/>
      <c r="BXR41" s="43"/>
      <c r="BXS41" s="43"/>
      <c r="BXT41" s="43"/>
      <c r="BXU41" s="43"/>
      <c r="BXV41" s="43"/>
      <c r="BXW41" s="43"/>
      <c r="BXX41" s="43"/>
      <c r="BXY41" s="43"/>
      <c r="BXZ41" s="43"/>
      <c r="BYA41" s="43"/>
      <c r="BYB41" s="43"/>
      <c r="BYC41" s="43"/>
      <c r="BYD41" s="43"/>
      <c r="BYE41" s="43"/>
      <c r="BYF41" s="43"/>
      <c r="BYG41" s="43"/>
      <c r="BYH41" s="43"/>
      <c r="BYI41" s="43"/>
      <c r="BYJ41" s="43"/>
      <c r="BYK41" s="43"/>
      <c r="BYL41" s="43"/>
      <c r="BYM41" s="43"/>
      <c r="BYN41" s="43"/>
      <c r="BYO41" s="43"/>
      <c r="BYP41" s="43"/>
      <c r="BYQ41" s="43"/>
      <c r="BYR41" s="43"/>
      <c r="BYS41" s="43"/>
      <c r="BYT41" s="43"/>
      <c r="BYU41" s="43"/>
      <c r="BYV41" s="43"/>
      <c r="BYW41" s="43"/>
      <c r="BYX41" s="43"/>
      <c r="BYY41" s="43"/>
      <c r="BYZ41" s="43"/>
      <c r="BZA41" s="43"/>
      <c r="BZB41" s="43"/>
      <c r="BZC41" s="43"/>
      <c r="BZD41" s="43"/>
      <c r="BZE41" s="43"/>
      <c r="BZF41" s="43"/>
      <c r="BZG41" s="43"/>
      <c r="BZH41" s="43"/>
      <c r="BZI41" s="43"/>
      <c r="BZJ41" s="43"/>
      <c r="BZK41" s="43"/>
      <c r="BZL41" s="43"/>
      <c r="BZM41" s="43"/>
      <c r="BZN41" s="43"/>
      <c r="BZO41" s="43"/>
      <c r="BZP41" s="43"/>
      <c r="BZQ41" s="43"/>
      <c r="BZR41" s="43"/>
      <c r="BZS41" s="43"/>
      <c r="BZT41" s="43"/>
      <c r="BZU41" s="43"/>
      <c r="BZV41" s="43"/>
      <c r="BZW41" s="43"/>
      <c r="BZX41" s="43"/>
      <c r="BZY41" s="43"/>
      <c r="BZZ41" s="43"/>
      <c r="CAA41" s="43"/>
      <c r="CAB41" s="43"/>
      <c r="CAC41" s="43"/>
      <c r="CAD41" s="43"/>
      <c r="CAE41" s="43"/>
      <c r="CAF41" s="43"/>
      <c r="CAG41" s="43"/>
      <c r="CAH41" s="43"/>
      <c r="CAI41" s="43"/>
      <c r="CAJ41" s="43"/>
      <c r="CAK41" s="43"/>
      <c r="CAL41" s="43"/>
      <c r="CAM41" s="43"/>
      <c r="CAN41" s="43"/>
      <c r="CAO41" s="43"/>
      <c r="CAP41" s="43"/>
      <c r="CAQ41" s="43"/>
      <c r="CAR41" s="43"/>
      <c r="CAS41" s="43"/>
      <c r="CAT41" s="43"/>
      <c r="CAU41" s="43"/>
      <c r="CAV41" s="43"/>
      <c r="CAW41" s="43"/>
      <c r="CAX41" s="43"/>
      <c r="CAY41" s="43"/>
      <c r="CAZ41" s="43"/>
      <c r="CBA41" s="43"/>
      <c r="CBB41" s="43"/>
      <c r="CBC41" s="43"/>
      <c r="CBD41" s="43"/>
      <c r="CBE41" s="43"/>
      <c r="CBF41" s="43"/>
      <c r="CBG41" s="43"/>
      <c r="CBH41" s="43"/>
      <c r="CBI41" s="43"/>
      <c r="CBJ41" s="43"/>
      <c r="CBK41" s="43"/>
      <c r="CBL41" s="43"/>
      <c r="CBM41" s="43"/>
      <c r="CBN41" s="43"/>
      <c r="CBO41" s="43"/>
      <c r="CBP41" s="43"/>
      <c r="CBQ41" s="43"/>
      <c r="CBR41" s="43"/>
      <c r="CBS41" s="43"/>
      <c r="CBT41" s="43"/>
      <c r="CBU41" s="43"/>
      <c r="CBV41" s="43"/>
      <c r="CBW41" s="43"/>
      <c r="CBX41" s="43"/>
      <c r="CBY41" s="43"/>
      <c r="CBZ41" s="43"/>
      <c r="CCA41" s="43"/>
      <c r="CCB41" s="43"/>
      <c r="CCC41" s="43"/>
      <c r="CCD41" s="43"/>
      <c r="CCE41" s="43"/>
      <c r="CCF41" s="43"/>
      <c r="CCG41" s="43"/>
      <c r="CCH41" s="43"/>
      <c r="CCI41" s="43"/>
      <c r="CCJ41" s="43"/>
      <c r="CCK41" s="43"/>
      <c r="CCL41" s="43"/>
      <c r="CCM41" s="43"/>
      <c r="CCN41" s="43"/>
      <c r="CCO41" s="43"/>
      <c r="CCP41" s="43"/>
      <c r="CCQ41" s="43"/>
      <c r="CCR41" s="43"/>
      <c r="CCS41" s="43"/>
      <c r="CCT41" s="43"/>
      <c r="CCU41" s="43"/>
      <c r="CCV41" s="43"/>
      <c r="CCW41" s="43"/>
      <c r="CCX41" s="43"/>
      <c r="CCY41" s="43"/>
      <c r="CCZ41" s="43"/>
      <c r="CDA41" s="43"/>
      <c r="CDB41" s="43"/>
      <c r="CDC41" s="43"/>
      <c r="CDD41" s="43"/>
      <c r="CDE41" s="43"/>
      <c r="CDF41" s="43"/>
      <c r="CDG41" s="43"/>
      <c r="CDH41" s="43"/>
      <c r="CDI41" s="43"/>
      <c r="CDJ41" s="43"/>
      <c r="CDK41" s="43"/>
      <c r="CDL41" s="43"/>
      <c r="CDM41" s="43"/>
      <c r="CDN41" s="43"/>
      <c r="CDO41" s="43"/>
      <c r="CDP41" s="43"/>
      <c r="CDQ41" s="43"/>
      <c r="CDR41" s="43"/>
      <c r="CDS41" s="43"/>
      <c r="CDT41" s="43"/>
      <c r="CDU41" s="43"/>
      <c r="CDV41" s="43"/>
      <c r="CDW41" s="43"/>
      <c r="CDX41" s="43"/>
      <c r="CDY41" s="43"/>
      <c r="CDZ41" s="43"/>
      <c r="CEA41" s="43"/>
      <c r="CEB41" s="43"/>
      <c r="CEC41" s="43"/>
      <c r="CED41" s="43"/>
      <c r="CEE41" s="43"/>
      <c r="CEF41" s="43"/>
      <c r="CEG41" s="43"/>
      <c r="CEH41" s="43"/>
      <c r="CEI41" s="43"/>
      <c r="CEJ41" s="43"/>
      <c r="CEK41" s="43"/>
      <c r="CEL41" s="43"/>
      <c r="CEM41" s="43"/>
      <c r="CEN41" s="43"/>
      <c r="CEO41" s="43"/>
      <c r="CEP41" s="43"/>
      <c r="CEQ41" s="43"/>
      <c r="CER41" s="43"/>
      <c r="CES41" s="43"/>
      <c r="CET41" s="43"/>
      <c r="CEU41" s="43"/>
      <c r="CEV41" s="43"/>
      <c r="CEW41" s="43"/>
      <c r="CEX41" s="43"/>
      <c r="CEY41" s="43"/>
      <c r="CEZ41" s="43"/>
      <c r="CFA41" s="43"/>
      <c r="CFB41" s="43"/>
      <c r="CFC41" s="43"/>
      <c r="CFD41" s="43"/>
      <c r="CFE41" s="43"/>
      <c r="CFF41" s="43"/>
      <c r="CFG41" s="43"/>
      <c r="CFH41" s="43"/>
      <c r="CFI41" s="43"/>
      <c r="CFJ41" s="43"/>
      <c r="CFK41" s="43"/>
      <c r="CFL41" s="43"/>
      <c r="CFM41" s="43"/>
      <c r="CFN41" s="43"/>
      <c r="CFO41" s="43"/>
      <c r="CFP41" s="43"/>
      <c r="CFQ41" s="43"/>
      <c r="CFR41" s="43"/>
      <c r="CFS41" s="43"/>
      <c r="CFT41" s="43"/>
      <c r="CFU41" s="43"/>
      <c r="CFV41" s="43"/>
      <c r="CFW41" s="43"/>
      <c r="CFX41" s="43"/>
      <c r="CFY41" s="43"/>
      <c r="CFZ41" s="43"/>
      <c r="CGA41" s="43"/>
      <c r="CGB41" s="43"/>
      <c r="CGC41" s="43"/>
      <c r="CGD41" s="43"/>
      <c r="CGE41" s="43"/>
      <c r="CGF41" s="43"/>
      <c r="CGG41" s="43"/>
      <c r="CGH41" s="43"/>
      <c r="CGI41" s="43"/>
      <c r="CGJ41" s="43"/>
      <c r="CGK41" s="43"/>
      <c r="CGL41" s="43"/>
      <c r="CGM41" s="43"/>
      <c r="CGN41" s="43"/>
      <c r="CGO41" s="43"/>
      <c r="CGP41" s="43"/>
      <c r="CGQ41" s="43"/>
      <c r="CGR41" s="43"/>
      <c r="CGS41" s="43"/>
      <c r="CGT41" s="43"/>
      <c r="CGU41" s="43"/>
      <c r="CGV41" s="43"/>
      <c r="CGW41" s="43"/>
      <c r="CGX41" s="43"/>
      <c r="CGY41" s="43"/>
      <c r="CGZ41" s="43"/>
      <c r="CHA41" s="43"/>
      <c r="CHB41" s="43"/>
      <c r="CHC41" s="43"/>
      <c r="CHD41" s="43"/>
      <c r="CHE41" s="43"/>
      <c r="CHF41" s="43"/>
      <c r="CHG41" s="43"/>
      <c r="CHH41" s="43"/>
      <c r="CHI41" s="43"/>
      <c r="CHJ41" s="43"/>
      <c r="CHK41" s="43"/>
      <c r="CHL41" s="43"/>
      <c r="CHM41" s="43"/>
      <c r="CHN41" s="43"/>
      <c r="CHO41" s="43"/>
      <c r="CHP41" s="43"/>
      <c r="CHQ41" s="43"/>
      <c r="CHR41" s="43"/>
      <c r="CHS41" s="43"/>
      <c r="CHT41" s="43"/>
      <c r="CHU41" s="43"/>
      <c r="CHV41" s="43"/>
      <c r="CHW41" s="43"/>
      <c r="CHX41" s="43"/>
      <c r="CHY41" s="43"/>
      <c r="CHZ41" s="43"/>
      <c r="CIA41" s="43"/>
      <c r="CIB41" s="43"/>
      <c r="CIC41" s="43"/>
      <c r="CID41" s="43"/>
      <c r="CIE41" s="43"/>
      <c r="CIF41" s="43"/>
      <c r="CIG41" s="43"/>
      <c r="CIH41" s="43"/>
      <c r="CII41" s="43"/>
      <c r="CIJ41" s="43"/>
      <c r="CIK41" s="43"/>
      <c r="CIL41" s="43"/>
      <c r="CIM41" s="43"/>
      <c r="CIN41" s="43"/>
      <c r="CIO41" s="43"/>
      <c r="CIP41" s="43"/>
      <c r="CIQ41" s="43"/>
      <c r="CIR41" s="43"/>
      <c r="CIS41" s="43"/>
      <c r="CIT41" s="43"/>
      <c r="CIU41" s="43"/>
      <c r="CIV41" s="43"/>
      <c r="CIW41" s="43"/>
      <c r="CIX41" s="43"/>
      <c r="CIY41" s="43"/>
      <c r="CIZ41" s="43"/>
      <c r="CJA41" s="43"/>
      <c r="CJB41" s="43"/>
      <c r="CJC41" s="43"/>
      <c r="CJD41" s="43"/>
      <c r="CJE41" s="43"/>
      <c r="CJF41" s="43"/>
      <c r="CJG41" s="43"/>
      <c r="CJH41" s="43"/>
      <c r="CJI41" s="43"/>
      <c r="CJJ41" s="43"/>
      <c r="CJK41" s="43"/>
      <c r="CJL41" s="43"/>
      <c r="CJM41" s="43"/>
      <c r="CJN41" s="43"/>
      <c r="CJO41" s="43"/>
      <c r="CJP41" s="43"/>
      <c r="CJQ41" s="43"/>
      <c r="CJR41" s="43"/>
      <c r="CJS41" s="43"/>
      <c r="CJT41" s="43"/>
      <c r="CJU41" s="43"/>
      <c r="CJV41" s="43"/>
      <c r="CJW41" s="43"/>
      <c r="CJX41" s="43"/>
      <c r="CJY41" s="43"/>
      <c r="CJZ41" s="43"/>
      <c r="CKA41" s="43"/>
      <c r="CKB41" s="43"/>
      <c r="CKC41" s="43"/>
      <c r="CKD41" s="43"/>
      <c r="CKE41" s="43"/>
      <c r="CKF41" s="43"/>
      <c r="CKG41" s="43"/>
      <c r="CKH41" s="43"/>
      <c r="CKI41" s="43"/>
      <c r="CKJ41" s="43"/>
      <c r="CKK41" s="43"/>
      <c r="CKL41" s="43"/>
      <c r="CKM41" s="43"/>
      <c r="CKN41" s="43"/>
      <c r="CKO41" s="43"/>
      <c r="CKP41" s="43"/>
      <c r="CKQ41" s="43"/>
      <c r="CKR41" s="43"/>
      <c r="CKS41" s="43"/>
      <c r="CKT41" s="43"/>
      <c r="CKU41" s="43"/>
      <c r="CKV41" s="43"/>
      <c r="CKW41" s="43"/>
      <c r="CKX41" s="43"/>
      <c r="CKY41" s="43"/>
      <c r="CKZ41" s="43"/>
      <c r="CLA41" s="43"/>
      <c r="CLB41" s="43"/>
      <c r="CLC41" s="43"/>
      <c r="CLD41" s="43"/>
      <c r="CLE41" s="43"/>
      <c r="CLF41" s="43"/>
      <c r="CLG41" s="43"/>
      <c r="CLH41" s="43"/>
      <c r="CLI41" s="43"/>
      <c r="CLJ41" s="43"/>
      <c r="CLK41" s="43"/>
      <c r="CLL41" s="43"/>
      <c r="CLM41" s="43"/>
      <c r="CLN41" s="43"/>
      <c r="CLO41" s="43"/>
      <c r="CLP41" s="43"/>
      <c r="CLQ41" s="43"/>
      <c r="CLR41" s="43"/>
      <c r="CLS41" s="43"/>
      <c r="CLT41" s="43"/>
      <c r="CLU41" s="43"/>
      <c r="CLV41" s="43"/>
      <c r="CLW41" s="43"/>
      <c r="CLX41" s="43"/>
      <c r="CLY41" s="43"/>
      <c r="CLZ41" s="43"/>
      <c r="CMA41" s="43"/>
      <c r="CMB41" s="43"/>
      <c r="CMC41" s="43"/>
      <c r="CMD41" s="43"/>
      <c r="CME41" s="43"/>
      <c r="CMF41" s="43"/>
      <c r="CMG41" s="43"/>
      <c r="CMH41" s="43"/>
      <c r="CMI41" s="43"/>
      <c r="CMJ41" s="43"/>
      <c r="CMK41" s="43"/>
      <c r="CML41" s="43"/>
      <c r="CMM41" s="43"/>
      <c r="CMN41" s="43"/>
      <c r="CMO41" s="43"/>
      <c r="CMP41" s="43"/>
      <c r="CMQ41" s="43"/>
      <c r="CMR41" s="43"/>
      <c r="CMS41" s="43"/>
      <c r="CMT41" s="43"/>
      <c r="CMU41" s="43"/>
      <c r="CMV41" s="43"/>
      <c r="CMW41" s="43"/>
      <c r="CMX41" s="43"/>
      <c r="CMY41" s="43"/>
      <c r="CMZ41" s="43"/>
      <c r="CNA41" s="43"/>
      <c r="CNB41" s="43"/>
      <c r="CNC41" s="43"/>
      <c r="CND41" s="43"/>
      <c r="CNE41" s="43"/>
      <c r="CNF41" s="43"/>
      <c r="CNG41" s="43"/>
      <c r="CNH41" s="43"/>
      <c r="CNI41" s="43"/>
      <c r="CNJ41" s="43"/>
      <c r="CNK41" s="43"/>
      <c r="CNL41" s="43"/>
      <c r="CNM41" s="43"/>
      <c r="CNN41" s="43"/>
      <c r="CNO41" s="43"/>
      <c r="CNP41" s="43"/>
      <c r="CNQ41" s="43"/>
      <c r="CNR41" s="43"/>
      <c r="CNS41" s="43"/>
      <c r="CNT41" s="43"/>
      <c r="CNU41" s="43"/>
      <c r="CNV41" s="43"/>
      <c r="CNW41" s="43"/>
      <c r="CNX41" s="43"/>
      <c r="CNY41" s="43"/>
      <c r="CNZ41" s="43"/>
      <c r="COA41" s="43"/>
      <c r="COB41" s="43"/>
      <c r="COC41" s="43"/>
      <c r="COD41" s="43"/>
      <c r="COE41" s="43"/>
      <c r="COF41" s="43"/>
      <c r="COG41" s="43"/>
      <c r="COH41" s="43"/>
      <c r="COI41" s="43"/>
      <c r="COJ41" s="43"/>
      <c r="COK41" s="43"/>
      <c r="COL41" s="43"/>
      <c r="COM41" s="43"/>
      <c r="CON41" s="43"/>
      <c r="COO41" s="43"/>
      <c r="COP41" s="43"/>
      <c r="COQ41" s="43"/>
      <c r="COR41" s="43"/>
      <c r="COS41" s="43"/>
      <c r="COT41" s="43"/>
      <c r="COU41" s="43"/>
      <c r="COV41" s="43"/>
      <c r="COW41" s="43"/>
      <c r="COX41" s="43"/>
      <c r="COY41" s="43"/>
      <c r="COZ41" s="43"/>
      <c r="CPA41" s="43"/>
      <c r="CPB41" s="43"/>
      <c r="CPC41" s="43"/>
      <c r="CPD41" s="43"/>
      <c r="CPE41" s="43"/>
      <c r="CPF41" s="43"/>
      <c r="CPG41" s="43"/>
      <c r="CPH41" s="43"/>
      <c r="CPI41" s="43"/>
      <c r="CPJ41" s="43"/>
      <c r="CPK41" s="43"/>
      <c r="CPL41" s="43"/>
      <c r="CPM41" s="43"/>
      <c r="CPN41" s="43"/>
      <c r="CPO41" s="43"/>
      <c r="CPP41" s="43"/>
      <c r="CPQ41" s="43"/>
      <c r="CPR41" s="43"/>
      <c r="CPS41" s="43"/>
      <c r="CPT41" s="43"/>
      <c r="CPU41" s="43"/>
      <c r="CPV41" s="43"/>
      <c r="CPW41" s="43"/>
      <c r="CPX41" s="43"/>
      <c r="CPY41" s="43"/>
      <c r="CPZ41" s="43"/>
      <c r="CQA41" s="43"/>
      <c r="CQB41" s="43"/>
      <c r="CQC41" s="43"/>
      <c r="CQD41" s="43"/>
      <c r="CQE41" s="43"/>
      <c r="CQF41" s="43"/>
      <c r="CQG41" s="43"/>
      <c r="CQH41" s="43"/>
      <c r="CQI41" s="43"/>
      <c r="CQJ41" s="43"/>
      <c r="CQK41" s="43"/>
      <c r="CQL41" s="43"/>
      <c r="CQM41" s="43"/>
      <c r="CQN41" s="43"/>
      <c r="CQO41" s="43"/>
      <c r="CQP41" s="43"/>
      <c r="CQQ41" s="43"/>
      <c r="CQR41" s="43"/>
      <c r="CQS41" s="43"/>
      <c r="CQT41" s="43"/>
      <c r="CQU41" s="43"/>
      <c r="CQV41" s="43"/>
      <c r="CQW41" s="43"/>
      <c r="CQX41" s="43"/>
      <c r="CQY41" s="43"/>
      <c r="CQZ41" s="43"/>
      <c r="CRA41" s="43"/>
      <c r="CRB41" s="43"/>
      <c r="CRC41" s="43"/>
      <c r="CRD41" s="43"/>
      <c r="CRE41" s="43"/>
      <c r="CRF41" s="43"/>
      <c r="CRG41" s="43"/>
      <c r="CRH41" s="43"/>
      <c r="CRI41" s="43"/>
      <c r="CRJ41" s="43"/>
      <c r="CRK41" s="43"/>
      <c r="CRL41" s="43"/>
      <c r="CRM41" s="43"/>
      <c r="CRN41" s="43"/>
      <c r="CRO41" s="43"/>
      <c r="CRP41" s="43"/>
      <c r="CRQ41" s="43"/>
      <c r="CRR41" s="43"/>
      <c r="CRS41" s="43"/>
      <c r="CRT41" s="43"/>
      <c r="CRU41" s="43"/>
      <c r="CRV41" s="43"/>
      <c r="CRW41" s="43"/>
      <c r="CRX41" s="43"/>
      <c r="CRY41" s="43"/>
      <c r="CRZ41" s="43"/>
      <c r="CSA41" s="43"/>
      <c r="CSB41" s="43"/>
      <c r="CSC41" s="43"/>
      <c r="CSD41" s="43"/>
      <c r="CSE41" s="43"/>
      <c r="CSF41" s="43"/>
      <c r="CSG41" s="43"/>
      <c r="CSH41" s="43"/>
      <c r="CSI41" s="43"/>
      <c r="CSJ41" s="43"/>
      <c r="CSK41" s="43"/>
      <c r="CSL41" s="43"/>
      <c r="CSM41" s="43"/>
      <c r="CSN41" s="43"/>
      <c r="CSO41" s="43"/>
      <c r="CSP41" s="43"/>
      <c r="CSQ41" s="43"/>
      <c r="CSR41" s="43"/>
      <c r="CSS41" s="43"/>
      <c r="CST41" s="43"/>
      <c r="CSU41" s="43"/>
      <c r="CSV41" s="43"/>
      <c r="CSW41" s="43"/>
      <c r="CSX41" s="43"/>
      <c r="CSY41" s="43"/>
      <c r="CSZ41" s="43"/>
      <c r="CTA41" s="43"/>
      <c r="CTB41" s="43"/>
      <c r="CTC41" s="43"/>
      <c r="CTD41" s="43"/>
      <c r="CTE41" s="43"/>
      <c r="CTF41" s="43"/>
      <c r="CTG41" s="43"/>
      <c r="CTH41" s="43"/>
      <c r="CTI41" s="43"/>
      <c r="CTJ41" s="43"/>
      <c r="CTK41" s="43"/>
      <c r="CTL41" s="43"/>
      <c r="CTM41" s="43"/>
      <c r="CTN41" s="43"/>
      <c r="CTO41" s="43"/>
      <c r="CTP41" s="43"/>
      <c r="CTQ41" s="43"/>
      <c r="CTR41" s="43"/>
      <c r="CTS41" s="43"/>
      <c r="CTT41" s="43"/>
      <c r="CTU41" s="43"/>
      <c r="CTV41" s="43"/>
      <c r="CTW41" s="43"/>
      <c r="CTX41" s="43"/>
      <c r="CTY41" s="43"/>
      <c r="CTZ41" s="43"/>
      <c r="CUA41" s="43"/>
      <c r="CUB41" s="43"/>
      <c r="CUC41" s="43"/>
      <c r="CUD41" s="43"/>
      <c r="CUE41" s="43"/>
      <c r="CUF41" s="43"/>
      <c r="CUG41" s="43"/>
      <c r="CUH41" s="43"/>
      <c r="CUI41" s="43"/>
      <c r="CUJ41" s="43"/>
      <c r="CUK41" s="43"/>
      <c r="CUL41" s="43"/>
      <c r="CUM41" s="43"/>
      <c r="CUN41" s="43"/>
      <c r="CUO41" s="43"/>
      <c r="CUP41" s="43"/>
      <c r="CUQ41" s="43"/>
      <c r="CUR41" s="43"/>
      <c r="CUS41" s="43"/>
      <c r="CUT41" s="43"/>
      <c r="CUU41" s="43"/>
      <c r="CUV41" s="43"/>
      <c r="CUW41" s="43"/>
      <c r="CUX41" s="43"/>
      <c r="CUY41" s="43"/>
      <c r="CUZ41" s="43"/>
      <c r="CVA41" s="43"/>
      <c r="CVB41" s="43"/>
      <c r="CVC41" s="43"/>
      <c r="CVD41" s="43"/>
      <c r="CVE41" s="43"/>
      <c r="CVF41" s="43"/>
      <c r="CVG41" s="43"/>
      <c r="CVH41" s="43"/>
      <c r="CVI41" s="43"/>
      <c r="CVJ41" s="43"/>
      <c r="CVK41" s="43"/>
      <c r="CVL41" s="43"/>
      <c r="CVM41" s="43"/>
      <c r="CVN41" s="43"/>
      <c r="CVO41" s="43"/>
      <c r="CVP41" s="43"/>
      <c r="CVQ41" s="43"/>
      <c r="CVR41" s="43"/>
      <c r="CVS41" s="43"/>
      <c r="CVT41" s="43"/>
      <c r="CVU41" s="43"/>
      <c r="CVV41" s="43"/>
      <c r="CVW41" s="43"/>
      <c r="CVX41" s="43"/>
      <c r="CVY41" s="43"/>
      <c r="CVZ41" s="43"/>
      <c r="CWA41" s="43"/>
      <c r="CWB41" s="43"/>
      <c r="CWC41" s="43"/>
      <c r="CWD41" s="43"/>
      <c r="CWE41" s="43"/>
      <c r="CWF41" s="43"/>
      <c r="CWG41" s="43"/>
      <c r="CWH41" s="43"/>
      <c r="CWI41" s="43"/>
      <c r="CWJ41" s="43"/>
      <c r="CWK41" s="43"/>
      <c r="CWL41" s="43"/>
      <c r="CWM41" s="43"/>
      <c r="CWN41" s="43"/>
      <c r="CWO41" s="43"/>
      <c r="CWP41" s="43"/>
      <c r="CWQ41" s="43"/>
      <c r="CWR41" s="43"/>
      <c r="CWS41" s="43"/>
      <c r="CWT41" s="43"/>
      <c r="CWU41" s="43"/>
      <c r="CWV41" s="43"/>
      <c r="CWW41" s="43"/>
      <c r="CWX41" s="43"/>
      <c r="CWY41" s="43"/>
      <c r="CWZ41" s="43"/>
      <c r="CXA41" s="43"/>
      <c r="CXB41" s="43"/>
      <c r="CXC41" s="43"/>
      <c r="CXD41" s="43"/>
      <c r="CXE41" s="43"/>
      <c r="CXF41" s="43"/>
      <c r="CXG41" s="43"/>
      <c r="CXH41" s="43"/>
      <c r="CXI41" s="43"/>
      <c r="CXJ41" s="43"/>
      <c r="CXK41" s="43"/>
      <c r="CXL41" s="43"/>
      <c r="CXM41" s="43"/>
      <c r="CXN41" s="43"/>
      <c r="CXO41" s="43"/>
      <c r="CXP41" s="43"/>
      <c r="CXQ41" s="43"/>
      <c r="CXR41" s="43"/>
      <c r="CXS41" s="43"/>
      <c r="CXT41" s="43"/>
      <c r="CXU41" s="43"/>
      <c r="CXV41" s="43"/>
      <c r="CXW41" s="43"/>
      <c r="CXX41" s="43"/>
      <c r="CXY41" s="43"/>
      <c r="CXZ41" s="43"/>
      <c r="CYA41" s="43"/>
      <c r="CYB41" s="43"/>
      <c r="CYC41" s="43"/>
      <c r="CYD41" s="43"/>
      <c r="CYE41" s="43"/>
      <c r="CYF41" s="43"/>
      <c r="CYG41" s="43"/>
      <c r="CYH41" s="43"/>
      <c r="CYI41" s="43"/>
      <c r="CYJ41" s="43"/>
      <c r="CYK41" s="43"/>
      <c r="CYL41" s="43"/>
      <c r="CYM41" s="43"/>
      <c r="CYN41" s="43"/>
      <c r="CYO41" s="43"/>
      <c r="CYP41" s="43"/>
      <c r="CYQ41" s="43"/>
      <c r="CYR41" s="43"/>
      <c r="CYS41" s="43"/>
      <c r="CYT41" s="43"/>
      <c r="CYU41" s="43"/>
      <c r="CYV41" s="43"/>
      <c r="CYW41" s="43"/>
      <c r="CYX41" s="43"/>
      <c r="CYY41" s="43"/>
      <c r="CYZ41" s="43"/>
      <c r="CZA41" s="43"/>
      <c r="CZB41" s="43"/>
      <c r="CZC41" s="43"/>
      <c r="CZD41" s="43"/>
      <c r="CZE41" s="43"/>
      <c r="CZF41" s="43"/>
      <c r="CZG41" s="43"/>
      <c r="CZH41" s="43"/>
      <c r="CZI41" s="43"/>
      <c r="CZJ41" s="43"/>
      <c r="CZK41" s="43"/>
      <c r="CZL41" s="43"/>
      <c r="CZM41" s="43"/>
      <c r="CZN41" s="43"/>
      <c r="CZO41" s="43"/>
      <c r="CZP41" s="43"/>
      <c r="CZQ41" s="43"/>
      <c r="CZR41" s="43"/>
      <c r="CZS41" s="43"/>
      <c r="CZT41" s="43"/>
      <c r="CZU41" s="43"/>
      <c r="CZV41" s="43"/>
      <c r="CZW41" s="43"/>
      <c r="CZX41" s="43"/>
      <c r="CZY41" s="43"/>
      <c r="CZZ41" s="43"/>
      <c r="DAA41" s="43"/>
      <c r="DAB41" s="43"/>
      <c r="DAC41" s="43"/>
      <c r="DAD41" s="43"/>
      <c r="DAE41" s="43"/>
      <c r="DAF41" s="43"/>
      <c r="DAG41" s="43"/>
      <c r="DAH41" s="43"/>
      <c r="DAI41" s="43"/>
      <c r="DAJ41" s="43"/>
      <c r="DAK41" s="43"/>
      <c r="DAL41" s="43"/>
      <c r="DAM41" s="43"/>
      <c r="DAN41" s="43"/>
      <c r="DAO41" s="43"/>
      <c r="DAP41" s="43"/>
      <c r="DAQ41" s="43"/>
      <c r="DAR41" s="43"/>
      <c r="DAS41" s="43"/>
      <c r="DAT41" s="43"/>
      <c r="DAU41" s="43"/>
      <c r="DAV41" s="43"/>
      <c r="DAW41" s="43"/>
      <c r="DAX41" s="43"/>
      <c r="DAY41" s="43"/>
      <c r="DAZ41" s="43"/>
      <c r="DBA41" s="43"/>
      <c r="DBB41" s="43"/>
      <c r="DBC41" s="43"/>
      <c r="DBD41" s="43"/>
      <c r="DBE41" s="43"/>
      <c r="DBF41" s="43"/>
      <c r="DBG41" s="43"/>
      <c r="DBH41" s="43"/>
      <c r="DBI41" s="43"/>
      <c r="DBJ41" s="43"/>
      <c r="DBK41" s="43"/>
      <c r="DBL41" s="43"/>
      <c r="DBM41" s="43"/>
      <c r="DBN41" s="43"/>
      <c r="DBO41" s="43"/>
      <c r="DBP41" s="43"/>
      <c r="DBQ41" s="43"/>
      <c r="DBR41" s="43"/>
      <c r="DBS41" s="43"/>
      <c r="DBT41" s="43"/>
      <c r="DBU41" s="43"/>
      <c r="DBV41" s="43"/>
      <c r="DBW41" s="43"/>
      <c r="DBX41" s="43"/>
      <c r="DBY41" s="43"/>
      <c r="DBZ41" s="43"/>
      <c r="DCA41" s="43"/>
      <c r="DCB41" s="43"/>
      <c r="DCC41" s="43"/>
      <c r="DCD41" s="43"/>
      <c r="DCE41" s="43"/>
      <c r="DCF41" s="43"/>
      <c r="DCG41" s="43"/>
      <c r="DCH41" s="43"/>
      <c r="DCI41" s="43"/>
      <c r="DCJ41" s="43"/>
      <c r="DCK41" s="43"/>
      <c r="DCL41" s="43"/>
      <c r="DCM41" s="43"/>
      <c r="DCN41" s="43"/>
      <c r="DCO41" s="43"/>
      <c r="DCP41" s="43"/>
      <c r="DCQ41" s="43"/>
      <c r="DCR41" s="43"/>
      <c r="DCS41" s="43"/>
      <c r="DCT41" s="43"/>
      <c r="DCU41" s="43"/>
      <c r="DCV41" s="43"/>
      <c r="DCW41" s="43"/>
      <c r="DCX41" s="43"/>
      <c r="DCY41" s="43"/>
      <c r="DCZ41" s="43"/>
      <c r="DDA41" s="43"/>
      <c r="DDB41" s="43"/>
      <c r="DDC41" s="43"/>
      <c r="DDD41" s="43"/>
      <c r="DDE41" s="43"/>
      <c r="DDF41" s="43"/>
      <c r="DDG41" s="43"/>
      <c r="DDH41" s="43"/>
      <c r="DDI41" s="43"/>
      <c r="DDJ41" s="43"/>
      <c r="DDK41" s="43"/>
      <c r="DDL41" s="43"/>
      <c r="DDM41" s="43"/>
      <c r="DDN41" s="43"/>
      <c r="DDO41" s="43"/>
      <c r="DDP41" s="43"/>
      <c r="DDQ41" s="43"/>
      <c r="DDR41" s="43"/>
      <c r="DDS41" s="43"/>
      <c r="DDT41" s="43"/>
      <c r="DDU41" s="43"/>
      <c r="DDV41" s="43"/>
      <c r="DDW41" s="43"/>
      <c r="DDX41" s="43"/>
      <c r="DDY41" s="43"/>
      <c r="DDZ41" s="43"/>
      <c r="DEA41" s="43"/>
      <c r="DEB41" s="43"/>
      <c r="DEC41" s="43"/>
      <c r="DED41" s="43"/>
      <c r="DEE41" s="43"/>
      <c r="DEF41" s="43"/>
      <c r="DEG41" s="43"/>
      <c r="DEH41" s="43"/>
      <c r="DEI41" s="43"/>
      <c r="DEJ41" s="43"/>
      <c r="DEK41" s="43"/>
      <c r="DEL41" s="43"/>
      <c r="DEM41" s="43"/>
      <c r="DEN41" s="43"/>
      <c r="DEO41" s="43"/>
      <c r="DEP41" s="43"/>
      <c r="DEQ41" s="43"/>
      <c r="DER41" s="43"/>
      <c r="DES41" s="43"/>
      <c r="DET41" s="43"/>
      <c r="DEU41" s="43"/>
      <c r="DEV41" s="43"/>
      <c r="DEW41" s="43"/>
      <c r="DEX41" s="43"/>
      <c r="DEY41" s="43"/>
      <c r="DEZ41" s="43"/>
      <c r="DFA41" s="43"/>
      <c r="DFB41" s="43"/>
      <c r="DFC41" s="43"/>
      <c r="DFD41" s="43"/>
      <c r="DFE41" s="43"/>
      <c r="DFF41" s="43"/>
      <c r="DFG41" s="43"/>
      <c r="DFH41" s="43"/>
      <c r="DFI41" s="43"/>
      <c r="DFJ41" s="43"/>
      <c r="DFK41" s="43"/>
      <c r="DFL41" s="43"/>
      <c r="DFM41" s="43"/>
      <c r="DFN41" s="43"/>
      <c r="DFO41" s="43"/>
      <c r="DFP41" s="43"/>
      <c r="DFQ41" s="43"/>
      <c r="DFR41" s="43"/>
      <c r="DFS41" s="43"/>
      <c r="DFT41" s="43"/>
      <c r="DFU41" s="43"/>
      <c r="DFV41" s="43"/>
      <c r="DFW41" s="43"/>
      <c r="DFX41" s="43"/>
      <c r="DFY41" s="43"/>
      <c r="DFZ41" s="43"/>
      <c r="DGA41" s="43"/>
      <c r="DGB41" s="43"/>
      <c r="DGC41" s="43"/>
      <c r="DGD41" s="43"/>
      <c r="DGE41" s="43"/>
      <c r="DGF41" s="43"/>
      <c r="DGG41" s="43"/>
      <c r="DGH41" s="43"/>
      <c r="DGI41" s="43"/>
      <c r="DGJ41" s="43"/>
      <c r="DGK41" s="43"/>
      <c r="DGL41" s="43"/>
      <c r="DGM41" s="43"/>
      <c r="DGN41" s="43"/>
      <c r="DGO41" s="43"/>
      <c r="DGP41" s="43"/>
      <c r="DGQ41" s="43"/>
      <c r="DGR41" s="43"/>
      <c r="DGS41" s="43"/>
      <c r="DGT41" s="43"/>
      <c r="DGU41" s="43"/>
      <c r="DGV41" s="43"/>
      <c r="DGW41" s="43"/>
      <c r="DGX41" s="43"/>
      <c r="DGY41" s="43"/>
      <c r="DGZ41" s="43"/>
      <c r="DHA41" s="43"/>
      <c r="DHB41" s="43"/>
      <c r="DHC41" s="43"/>
      <c r="DHD41" s="43"/>
      <c r="DHE41" s="43"/>
      <c r="DHF41" s="43"/>
      <c r="DHG41" s="43"/>
      <c r="DHH41" s="43"/>
      <c r="DHI41" s="43"/>
      <c r="DHJ41" s="43"/>
      <c r="DHK41" s="43"/>
      <c r="DHL41" s="43"/>
      <c r="DHM41" s="43"/>
      <c r="DHN41" s="43"/>
      <c r="DHO41" s="43"/>
      <c r="DHP41" s="43"/>
      <c r="DHQ41" s="43"/>
      <c r="DHR41" s="43"/>
      <c r="DHS41" s="43"/>
      <c r="DHT41" s="43"/>
      <c r="DHU41" s="43"/>
      <c r="DHV41" s="43"/>
      <c r="DHW41" s="43"/>
      <c r="DHX41" s="43"/>
      <c r="DHY41" s="43"/>
      <c r="DHZ41" s="43"/>
      <c r="DIA41" s="43"/>
      <c r="DIB41" s="43"/>
      <c r="DIC41" s="43"/>
      <c r="DID41" s="43"/>
      <c r="DIE41" s="43"/>
      <c r="DIF41" s="43"/>
      <c r="DIG41" s="43"/>
      <c r="DIH41" s="43"/>
      <c r="DII41" s="43"/>
      <c r="DIJ41" s="43"/>
      <c r="DIK41" s="43"/>
      <c r="DIL41" s="43"/>
      <c r="DIM41" s="43"/>
      <c r="DIN41" s="43"/>
      <c r="DIO41" s="43"/>
      <c r="DIP41" s="43"/>
      <c r="DIQ41" s="43"/>
      <c r="DIR41" s="43"/>
      <c r="DIS41" s="43"/>
      <c r="DIT41" s="43"/>
      <c r="DIU41" s="43"/>
      <c r="DIV41" s="43"/>
      <c r="DIW41" s="43"/>
      <c r="DIX41" s="43"/>
      <c r="DIY41" s="43"/>
      <c r="DIZ41" s="43"/>
      <c r="DJA41" s="43"/>
      <c r="DJB41" s="43"/>
      <c r="DJC41" s="43"/>
      <c r="DJD41" s="43"/>
      <c r="DJE41" s="43"/>
      <c r="DJF41" s="43"/>
      <c r="DJG41" s="43"/>
      <c r="DJH41" s="43"/>
      <c r="DJI41" s="43"/>
      <c r="DJJ41" s="43"/>
      <c r="DJK41" s="43"/>
      <c r="DJL41" s="43"/>
      <c r="DJM41" s="43"/>
      <c r="DJN41" s="43"/>
      <c r="DJO41" s="43"/>
      <c r="DJP41" s="43"/>
      <c r="DJQ41" s="43"/>
      <c r="DJR41" s="43"/>
      <c r="DJS41" s="43"/>
      <c r="DJT41" s="43"/>
      <c r="DJU41" s="43"/>
      <c r="DJV41" s="43"/>
      <c r="DJW41" s="43"/>
      <c r="DJX41" s="43"/>
      <c r="DJY41" s="43"/>
      <c r="DJZ41" s="43"/>
      <c r="DKA41" s="43"/>
      <c r="DKB41" s="43"/>
      <c r="DKC41" s="43"/>
      <c r="DKD41" s="43"/>
      <c r="DKE41" s="43"/>
      <c r="DKF41" s="43"/>
      <c r="DKG41" s="43"/>
      <c r="DKH41" s="43"/>
      <c r="DKI41" s="43"/>
      <c r="DKJ41" s="43"/>
      <c r="DKK41" s="43"/>
      <c r="DKL41" s="43"/>
      <c r="DKM41" s="43"/>
      <c r="DKN41" s="43"/>
      <c r="DKO41" s="43"/>
      <c r="DKP41" s="43"/>
      <c r="DKQ41" s="43"/>
      <c r="DKR41" s="43"/>
      <c r="DKS41" s="43"/>
      <c r="DKT41" s="43"/>
      <c r="DKU41" s="43"/>
      <c r="DKV41" s="43"/>
      <c r="DKW41" s="43"/>
      <c r="DKX41" s="43"/>
      <c r="DKY41" s="43"/>
      <c r="DKZ41" s="43"/>
      <c r="DLA41" s="43"/>
      <c r="DLB41" s="43"/>
      <c r="DLC41" s="43"/>
      <c r="DLD41" s="43"/>
      <c r="DLE41" s="43"/>
      <c r="DLF41" s="43"/>
      <c r="DLG41" s="43"/>
      <c r="DLH41" s="43"/>
      <c r="DLI41" s="43"/>
      <c r="DLJ41" s="43"/>
      <c r="DLK41" s="43"/>
      <c r="DLL41" s="43"/>
      <c r="DLM41" s="43"/>
      <c r="DLN41" s="43"/>
      <c r="DLO41" s="43"/>
      <c r="DLP41" s="43"/>
      <c r="DLQ41" s="43"/>
      <c r="DLR41" s="43"/>
      <c r="DLS41" s="43"/>
      <c r="DLT41" s="43"/>
      <c r="DLU41" s="43"/>
      <c r="DLV41" s="43"/>
      <c r="DLW41" s="43"/>
      <c r="DLX41" s="43"/>
      <c r="DLY41" s="43"/>
      <c r="DLZ41" s="43"/>
      <c r="DMA41" s="43"/>
      <c r="DMB41" s="43"/>
      <c r="DMC41" s="43"/>
      <c r="DMD41" s="43"/>
      <c r="DME41" s="43"/>
      <c r="DMF41" s="43"/>
      <c r="DMG41" s="43"/>
      <c r="DMH41" s="43"/>
      <c r="DMI41" s="43"/>
      <c r="DMJ41" s="43"/>
      <c r="DMK41" s="43"/>
      <c r="DML41" s="43"/>
      <c r="DMM41" s="43"/>
      <c r="DMN41" s="43"/>
      <c r="DMO41" s="43"/>
      <c r="DMP41" s="43"/>
      <c r="DMQ41" s="43"/>
      <c r="DMR41" s="43"/>
      <c r="DMS41" s="43"/>
      <c r="DMT41" s="43"/>
      <c r="DMU41" s="43"/>
      <c r="DMV41" s="43"/>
      <c r="DMW41" s="43"/>
      <c r="DMX41" s="43"/>
      <c r="DMY41" s="43"/>
      <c r="DMZ41" s="43"/>
      <c r="DNA41" s="43"/>
      <c r="DNB41" s="43"/>
      <c r="DNC41" s="43"/>
      <c r="DND41" s="43"/>
      <c r="DNE41" s="43"/>
      <c r="DNF41" s="43"/>
      <c r="DNG41" s="43"/>
      <c r="DNH41" s="43"/>
      <c r="DNI41" s="43"/>
      <c r="DNJ41" s="43"/>
      <c r="DNK41" s="43"/>
      <c r="DNL41" s="43"/>
      <c r="DNM41" s="43"/>
      <c r="DNN41" s="43"/>
      <c r="DNO41" s="43"/>
      <c r="DNP41" s="43"/>
      <c r="DNQ41" s="43"/>
      <c r="DNR41" s="43"/>
      <c r="DNS41" s="43"/>
      <c r="DNT41" s="43"/>
      <c r="DNU41" s="43"/>
      <c r="DNV41" s="43"/>
      <c r="DNW41" s="43"/>
      <c r="DNX41" s="43"/>
      <c r="DNY41" s="43"/>
      <c r="DNZ41" s="43"/>
      <c r="DOA41" s="43"/>
      <c r="DOB41" s="43"/>
      <c r="DOC41" s="43"/>
      <c r="DOD41" s="43"/>
      <c r="DOE41" s="43"/>
      <c r="DOF41" s="43"/>
      <c r="DOG41" s="43"/>
      <c r="DOH41" s="43"/>
      <c r="DOI41" s="43"/>
      <c r="DOJ41" s="43"/>
      <c r="DOK41" s="43"/>
      <c r="DOL41" s="43"/>
      <c r="DOM41" s="43"/>
      <c r="DON41" s="43"/>
      <c r="DOO41" s="43"/>
      <c r="DOP41" s="43"/>
      <c r="DOQ41" s="43"/>
      <c r="DOR41" s="43"/>
      <c r="DOS41" s="43"/>
      <c r="DOT41" s="43"/>
      <c r="DOU41" s="43"/>
      <c r="DOV41" s="43"/>
      <c r="DOW41" s="43"/>
      <c r="DOX41" s="43"/>
      <c r="DOY41" s="43"/>
      <c r="DOZ41" s="43"/>
      <c r="DPA41" s="43"/>
      <c r="DPB41" s="43"/>
      <c r="DPC41" s="43"/>
      <c r="DPD41" s="43"/>
      <c r="DPE41" s="43"/>
      <c r="DPF41" s="43"/>
      <c r="DPG41" s="43"/>
      <c r="DPH41" s="43"/>
      <c r="DPI41" s="43"/>
      <c r="DPJ41" s="43"/>
      <c r="DPK41" s="43"/>
      <c r="DPL41" s="43"/>
      <c r="DPM41" s="43"/>
      <c r="DPN41" s="43"/>
      <c r="DPO41" s="43"/>
      <c r="DPP41" s="43"/>
      <c r="DPQ41" s="43"/>
      <c r="DPR41" s="43"/>
      <c r="DPS41" s="43"/>
      <c r="DPT41" s="43"/>
      <c r="DPU41" s="43"/>
      <c r="DPV41" s="43"/>
      <c r="DPW41" s="43"/>
      <c r="DPX41" s="43"/>
      <c r="DPY41" s="43"/>
      <c r="DPZ41" s="43"/>
      <c r="DQA41" s="43"/>
      <c r="DQB41" s="43"/>
      <c r="DQC41" s="43"/>
      <c r="DQD41" s="43"/>
      <c r="DQE41" s="43"/>
      <c r="DQF41" s="43"/>
      <c r="DQG41" s="43"/>
      <c r="DQH41" s="43"/>
      <c r="DQI41" s="43"/>
      <c r="DQJ41" s="43"/>
      <c r="DQK41" s="43"/>
      <c r="DQL41" s="43"/>
      <c r="DQM41" s="43"/>
      <c r="DQN41" s="43"/>
      <c r="DQO41" s="43"/>
      <c r="DQP41" s="43"/>
      <c r="DQQ41" s="43"/>
      <c r="DQR41" s="43"/>
      <c r="DQS41" s="43"/>
      <c r="DQT41" s="43"/>
      <c r="DQU41" s="43"/>
      <c r="DQV41" s="43"/>
      <c r="DQW41" s="43"/>
      <c r="DQX41" s="43"/>
      <c r="DQY41" s="43"/>
      <c r="DQZ41" s="43"/>
      <c r="DRA41" s="43"/>
      <c r="DRB41" s="43"/>
      <c r="DRC41" s="43"/>
      <c r="DRD41" s="43"/>
      <c r="DRE41" s="43"/>
      <c r="DRF41" s="43"/>
      <c r="DRG41" s="43"/>
      <c r="DRH41" s="43"/>
      <c r="DRI41" s="43"/>
      <c r="DRJ41" s="43"/>
      <c r="DRK41" s="43"/>
      <c r="DRL41" s="43"/>
      <c r="DRM41" s="43"/>
      <c r="DRN41" s="43"/>
      <c r="DRO41" s="43"/>
      <c r="DRP41" s="43"/>
      <c r="DRQ41" s="43"/>
      <c r="DRR41" s="43"/>
      <c r="DRS41" s="43"/>
      <c r="DRT41" s="43"/>
      <c r="DRU41" s="43"/>
      <c r="DRV41" s="43"/>
      <c r="DRW41" s="43"/>
      <c r="DRX41" s="43"/>
      <c r="DRY41" s="43"/>
      <c r="DRZ41" s="43"/>
      <c r="DSA41" s="43"/>
      <c r="DSB41" s="43"/>
      <c r="DSC41" s="43"/>
      <c r="DSD41" s="43"/>
      <c r="DSE41" s="43"/>
      <c r="DSF41" s="43"/>
      <c r="DSG41" s="43"/>
      <c r="DSH41" s="43"/>
      <c r="DSI41" s="43"/>
      <c r="DSJ41" s="43"/>
      <c r="DSK41" s="43"/>
      <c r="DSL41" s="43"/>
      <c r="DSM41" s="43"/>
      <c r="DSN41" s="43"/>
      <c r="DSO41" s="43"/>
      <c r="DSP41" s="43"/>
      <c r="DSQ41" s="43"/>
      <c r="DSR41" s="43"/>
      <c r="DSS41" s="43"/>
      <c r="DST41" s="43"/>
      <c r="DSU41" s="43"/>
      <c r="DSV41" s="43"/>
      <c r="DSW41" s="43"/>
      <c r="DSX41" s="43"/>
      <c r="DSY41" s="43"/>
      <c r="DSZ41" s="43"/>
      <c r="DTA41" s="43"/>
      <c r="DTB41" s="43"/>
      <c r="DTC41" s="43"/>
      <c r="DTD41" s="43"/>
      <c r="DTE41" s="43"/>
      <c r="DTF41" s="43"/>
      <c r="DTG41" s="43"/>
      <c r="DTH41" s="43"/>
      <c r="DTI41" s="43"/>
      <c r="DTJ41" s="43"/>
      <c r="DTK41" s="43"/>
      <c r="DTL41" s="43"/>
      <c r="DTM41" s="43"/>
      <c r="DTN41" s="43"/>
      <c r="DTO41" s="43"/>
      <c r="DTP41" s="43"/>
      <c r="DTQ41" s="43"/>
      <c r="DTR41" s="43"/>
      <c r="DTS41" s="43"/>
      <c r="DTT41" s="43"/>
      <c r="DTU41" s="43"/>
      <c r="DTV41" s="43"/>
      <c r="DTW41" s="43"/>
      <c r="DTX41" s="43"/>
      <c r="DTY41" s="43"/>
      <c r="DTZ41" s="43"/>
      <c r="DUA41" s="43"/>
      <c r="DUB41" s="43"/>
      <c r="DUC41" s="43"/>
      <c r="DUD41" s="43"/>
      <c r="DUE41" s="43"/>
      <c r="DUF41" s="43"/>
      <c r="DUG41" s="43"/>
      <c r="DUH41" s="43"/>
      <c r="DUI41" s="43"/>
      <c r="DUJ41" s="43"/>
      <c r="DUK41" s="43"/>
      <c r="DUL41" s="43"/>
      <c r="DUM41" s="43"/>
      <c r="DUN41" s="43"/>
      <c r="DUO41" s="43"/>
      <c r="DUP41" s="43"/>
      <c r="DUQ41" s="43"/>
      <c r="DUR41" s="43"/>
      <c r="DUS41" s="43"/>
      <c r="DUT41" s="43"/>
      <c r="DUU41" s="43"/>
      <c r="DUV41" s="43"/>
      <c r="DUW41" s="43"/>
      <c r="DUX41" s="43"/>
      <c r="DUY41" s="43"/>
      <c r="DUZ41" s="43"/>
      <c r="DVA41" s="43"/>
      <c r="DVB41" s="43"/>
      <c r="DVC41" s="43"/>
      <c r="DVD41" s="43"/>
      <c r="DVE41" s="43"/>
      <c r="DVF41" s="43"/>
      <c r="DVG41" s="43"/>
      <c r="DVH41" s="43"/>
      <c r="DVI41" s="43"/>
      <c r="DVJ41" s="43"/>
      <c r="DVK41" s="43"/>
      <c r="DVL41" s="43"/>
      <c r="DVM41" s="43"/>
      <c r="DVN41" s="43"/>
      <c r="DVO41" s="43"/>
      <c r="DVP41" s="43"/>
      <c r="DVQ41" s="43"/>
      <c r="DVR41" s="43"/>
      <c r="DVS41" s="43"/>
      <c r="DVT41" s="43"/>
      <c r="DVU41" s="43"/>
      <c r="DVV41" s="43"/>
      <c r="DVW41" s="43"/>
      <c r="DVX41" s="43"/>
      <c r="DVY41" s="43"/>
      <c r="DVZ41" s="43"/>
      <c r="DWA41" s="43"/>
      <c r="DWB41" s="43"/>
      <c r="DWC41" s="43"/>
      <c r="DWD41" s="43"/>
      <c r="DWE41" s="43"/>
      <c r="DWF41" s="43"/>
      <c r="DWG41" s="43"/>
      <c r="DWH41" s="43"/>
      <c r="DWI41" s="43"/>
      <c r="DWJ41" s="43"/>
      <c r="DWK41" s="43"/>
      <c r="DWL41" s="43"/>
      <c r="DWM41" s="43"/>
      <c r="DWN41" s="43"/>
      <c r="DWO41" s="43"/>
      <c r="DWP41" s="43"/>
      <c r="DWQ41" s="43"/>
    </row>
    <row r="42" spans="1:3319" ht="40">
      <c r="A42" s="35" t="s">
        <v>136</v>
      </c>
      <c r="B42" s="36" t="s">
        <v>137</v>
      </c>
      <c r="C42" s="37" t="s">
        <v>7</v>
      </c>
      <c r="D42" s="36" t="s">
        <v>138</v>
      </c>
      <c r="E42" s="48" t="s">
        <v>139</v>
      </c>
      <c r="F42" s="48" t="s">
        <v>139</v>
      </c>
    </row>
    <row r="43" spans="1:3319" s="56" customFormat="1">
      <c r="A43" s="53" t="s">
        <v>140</v>
      </c>
      <c r="B43" s="54" t="s">
        <v>141</v>
      </c>
      <c r="C43" s="57" t="s">
        <v>7</v>
      </c>
      <c r="D43" s="54" t="s">
        <v>142</v>
      </c>
      <c r="E43" s="58" t="s">
        <v>143</v>
      </c>
      <c r="F43" s="58" t="s">
        <v>143</v>
      </c>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3"/>
      <c r="DV43" s="43"/>
      <c r="DW43" s="43"/>
      <c r="DX43" s="43"/>
      <c r="DY43" s="43"/>
      <c r="DZ43" s="43"/>
      <c r="EA43" s="43"/>
      <c r="EB43" s="43"/>
      <c r="EC43" s="43"/>
      <c r="ED43" s="43"/>
      <c r="EE43" s="43"/>
      <c r="EF43" s="43"/>
      <c r="EG43" s="43"/>
      <c r="EH43" s="43"/>
      <c r="EI43" s="43"/>
      <c r="EJ43" s="43"/>
      <c r="EK43" s="43"/>
      <c r="EL43" s="43"/>
      <c r="EM43" s="43"/>
      <c r="EN43" s="43"/>
      <c r="EO43" s="43"/>
      <c r="EP43" s="43"/>
      <c r="EQ43" s="43"/>
      <c r="ER43" s="43"/>
      <c r="ES43" s="43"/>
      <c r="ET43" s="43"/>
      <c r="EU43" s="43"/>
      <c r="EV43" s="43"/>
      <c r="EW43" s="43"/>
      <c r="EX43" s="43"/>
      <c r="EY43" s="43"/>
      <c r="EZ43" s="43"/>
      <c r="FA43" s="43"/>
      <c r="FB43" s="43"/>
      <c r="FC43" s="43"/>
      <c r="FD43" s="43"/>
      <c r="FE43" s="43"/>
      <c r="FF43" s="43"/>
      <c r="FG43" s="43"/>
      <c r="FH43" s="43"/>
      <c r="FI43" s="43"/>
      <c r="FJ43" s="43"/>
      <c r="FK43" s="43"/>
      <c r="FL43" s="43"/>
      <c r="FM43" s="43"/>
      <c r="FN43" s="43"/>
      <c r="FO43" s="43"/>
      <c r="FP43" s="43"/>
      <c r="FQ43" s="43"/>
      <c r="FR43" s="43"/>
      <c r="FS43" s="43"/>
      <c r="FT43" s="43"/>
      <c r="FU43" s="43"/>
      <c r="FV43" s="43"/>
      <c r="FW43" s="43"/>
      <c r="FX43" s="43"/>
      <c r="FY43" s="43"/>
      <c r="FZ43" s="43"/>
      <c r="GA43" s="43"/>
      <c r="GB43" s="43"/>
      <c r="GC43" s="43"/>
      <c r="GD43" s="43"/>
      <c r="GE43" s="43"/>
      <c r="GF43" s="43"/>
      <c r="GG43" s="43"/>
      <c r="GH43" s="43"/>
      <c r="GI43" s="43"/>
      <c r="GJ43" s="43"/>
      <c r="GK43" s="43"/>
      <c r="GL43" s="43"/>
      <c r="GM43" s="43"/>
      <c r="GN43" s="43"/>
      <c r="GO43" s="43"/>
      <c r="GP43" s="43"/>
      <c r="GQ43" s="43"/>
      <c r="GR43" s="43"/>
      <c r="GS43" s="43"/>
      <c r="GT43" s="43"/>
      <c r="GU43" s="43"/>
      <c r="GV43" s="43"/>
      <c r="GW43" s="43"/>
      <c r="GX43" s="43"/>
      <c r="GY43" s="43"/>
      <c r="GZ43" s="43"/>
      <c r="HA43" s="43"/>
      <c r="HB43" s="43"/>
      <c r="HC43" s="43"/>
      <c r="HD43" s="43"/>
      <c r="HE43" s="43"/>
      <c r="HF43" s="43"/>
      <c r="HG43" s="43"/>
      <c r="HH43" s="43"/>
      <c r="HI43" s="43"/>
      <c r="HJ43" s="43"/>
      <c r="HK43" s="43"/>
      <c r="HL43" s="43"/>
      <c r="HM43" s="43"/>
      <c r="HN43" s="43"/>
      <c r="HO43" s="43"/>
      <c r="HP43" s="43"/>
      <c r="HQ43" s="43"/>
      <c r="HR43" s="43"/>
      <c r="HS43" s="43"/>
      <c r="HT43" s="43"/>
      <c r="HU43" s="43"/>
      <c r="HV43" s="43"/>
      <c r="HW43" s="43"/>
      <c r="HX43" s="43"/>
      <c r="HY43" s="43"/>
      <c r="HZ43" s="43"/>
      <c r="IA43" s="43"/>
      <c r="IB43" s="43"/>
      <c r="IC43" s="43"/>
      <c r="ID43" s="43"/>
      <c r="IE43" s="43"/>
      <c r="IF43" s="43"/>
      <c r="IG43" s="43"/>
      <c r="IH43" s="43"/>
      <c r="II43" s="43"/>
      <c r="IJ43" s="43"/>
      <c r="IK43" s="43"/>
      <c r="IL43" s="43"/>
      <c r="IM43" s="43"/>
      <c r="IN43" s="43"/>
      <c r="IO43" s="43"/>
      <c r="IP43" s="43"/>
      <c r="IQ43" s="43"/>
      <c r="IR43" s="43"/>
      <c r="IS43" s="43"/>
      <c r="IT43" s="43"/>
      <c r="IU43" s="43"/>
      <c r="IV43" s="43"/>
      <c r="IW43" s="43"/>
      <c r="IX43" s="43"/>
      <c r="IY43" s="43"/>
      <c r="IZ43" s="43"/>
      <c r="JA43" s="43"/>
      <c r="JB43" s="43"/>
      <c r="JC43" s="43"/>
      <c r="JD43" s="43"/>
      <c r="JE43" s="43"/>
      <c r="JF43" s="43"/>
      <c r="JG43" s="43"/>
      <c r="JH43" s="43"/>
      <c r="JI43" s="43"/>
      <c r="JJ43" s="43"/>
      <c r="JK43" s="43"/>
      <c r="JL43" s="43"/>
      <c r="JM43" s="43"/>
      <c r="JN43" s="43"/>
      <c r="JO43" s="43"/>
      <c r="JP43" s="43"/>
      <c r="JQ43" s="43"/>
      <c r="JR43" s="43"/>
      <c r="JS43" s="43"/>
      <c r="JT43" s="43"/>
      <c r="JU43" s="43"/>
      <c r="JV43" s="43"/>
      <c r="JW43" s="43"/>
      <c r="JX43" s="43"/>
      <c r="JY43" s="43"/>
      <c r="JZ43" s="43"/>
      <c r="KA43" s="43"/>
      <c r="KB43" s="43"/>
      <c r="KC43" s="43"/>
      <c r="KD43" s="43"/>
      <c r="KE43" s="43"/>
      <c r="KF43" s="43"/>
      <c r="KG43" s="43"/>
      <c r="KH43" s="43"/>
      <c r="KI43" s="43"/>
      <c r="KJ43" s="43"/>
      <c r="KK43" s="43"/>
      <c r="KL43" s="43"/>
      <c r="KM43" s="43"/>
      <c r="KN43" s="43"/>
      <c r="KO43" s="43"/>
      <c r="KP43" s="43"/>
      <c r="KQ43" s="43"/>
      <c r="KR43" s="43"/>
      <c r="KS43" s="43"/>
      <c r="KT43" s="43"/>
      <c r="KU43" s="43"/>
      <c r="KV43" s="43"/>
      <c r="KW43" s="43"/>
      <c r="KX43" s="43"/>
      <c r="KY43" s="43"/>
      <c r="KZ43" s="43"/>
      <c r="LA43" s="43"/>
      <c r="LB43" s="43"/>
      <c r="LC43" s="43"/>
      <c r="LD43" s="43"/>
      <c r="LE43" s="43"/>
      <c r="LF43" s="43"/>
      <c r="LG43" s="43"/>
      <c r="LH43" s="43"/>
      <c r="LI43" s="43"/>
      <c r="LJ43" s="43"/>
      <c r="LK43" s="43"/>
      <c r="LL43" s="43"/>
      <c r="LM43" s="43"/>
      <c r="LN43" s="43"/>
      <c r="LO43" s="43"/>
      <c r="LP43" s="43"/>
      <c r="LQ43" s="43"/>
      <c r="LR43" s="43"/>
      <c r="LS43" s="43"/>
      <c r="LT43" s="43"/>
      <c r="LU43" s="43"/>
      <c r="LV43" s="43"/>
      <c r="LW43" s="43"/>
      <c r="LX43" s="43"/>
      <c r="LY43" s="43"/>
      <c r="LZ43" s="43"/>
      <c r="MA43" s="43"/>
      <c r="MB43" s="43"/>
      <c r="MC43" s="43"/>
      <c r="MD43" s="43"/>
      <c r="ME43" s="43"/>
      <c r="MF43" s="43"/>
      <c r="MG43" s="43"/>
      <c r="MH43" s="43"/>
      <c r="MI43" s="43"/>
      <c r="MJ43" s="43"/>
      <c r="MK43" s="43"/>
      <c r="ML43" s="43"/>
      <c r="MM43" s="43"/>
      <c r="MN43" s="43"/>
      <c r="MO43" s="43"/>
      <c r="MP43" s="43"/>
      <c r="MQ43" s="43"/>
      <c r="MR43" s="43"/>
      <c r="MS43" s="43"/>
      <c r="MT43" s="43"/>
      <c r="MU43" s="43"/>
      <c r="MV43" s="43"/>
      <c r="MW43" s="43"/>
      <c r="MX43" s="43"/>
      <c r="MY43" s="43"/>
      <c r="MZ43" s="43"/>
      <c r="NA43" s="43"/>
      <c r="NB43" s="43"/>
      <c r="NC43" s="43"/>
      <c r="ND43" s="43"/>
      <c r="NE43" s="43"/>
      <c r="NF43" s="43"/>
      <c r="NG43" s="43"/>
      <c r="NH43" s="43"/>
      <c r="NI43" s="43"/>
      <c r="NJ43" s="43"/>
      <c r="NK43" s="43"/>
      <c r="NL43" s="43"/>
      <c r="NM43" s="43"/>
      <c r="NN43" s="43"/>
      <c r="NO43" s="43"/>
      <c r="NP43" s="43"/>
      <c r="NQ43" s="43"/>
      <c r="NR43" s="43"/>
      <c r="NS43" s="43"/>
      <c r="NT43" s="43"/>
      <c r="NU43" s="43"/>
      <c r="NV43" s="43"/>
      <c r="NW43" s="43"/>
      <c r="NX43" s="43"/>
      <c r="NY43" s="43"/>
      <c r="NZ43" s="43"/>
      <c r="OA43" s="43"/>
      <c r="OB43" s="43"/>
      <c r="OC43" s="43"/>
      <c r="OD43" s="43"/>
      <c r="OE43" s="43"/>
      <c r="OF43" s="43"/>
      <c r="OG43" s="43"/>
      <c r="OH43" s="43"/>
      <c r="OI43" s="43"/>
      <c r="OJ43" s="43"/>
      <c r="OK43" s="43"/>
      <c r="OL43" s="43"/>
      <c r="OM43" s="43"/>
      <c r="ON43" s="43"/>
      <c r="OO43" s="43"/>
      <c r="OP43" s="43"/>
      <c r="OQ43" s="43"/>
      <c r="OR43" s="43"/>
      <c r="OS43" s="43"/>
      <c r="OT43" s="43"/>
      <c r="OU43" s="43"/>
      <c r="OV43" s="43"/>
      <c r="OW43" s="43"/>
      <c r="OX43" s="43"/>
      <c r="OY43" s="43"/>
      <c r="OZ43" s="43"/>
      <c r="PA43" s="43"/>
      <c r="PB43" s="43"/>
      <c r="PC43" s="43"/>
      <c r="PD43" s="43"/>
      <c r="PE43" s="43"/>
      <c r="PF43" s="43"/>
      <c r="PG43" s="43"/>
      <c r="PH43" s="43"/>
      <c r="PI43" s="43"/>
      <c r="PJ43" s="43"/>
      <c r="PK43" s="43"/>
      <c r="PL43" s="43"/>
      <c r="PM43" s="43"/>
      <c r="PN43" s="43"/>
      <c r="PO43" s="43"/>
      <c r="PP43" s="43"/>
      <c r="PQ43" s="43"/>
      <c r="PR43" s="43"/>
      <c r="PS43" s="43"/>
      <c r="PT43" s="43"/>
      <c r="PU43" s="43"/>
      <c r="PV43" s="43"/>
      <c r="PW43" s="43"/>
      <c r="PX43" s="43"/>
      <c r="PY43" s="43"/>
      <c r="PZ43" s="43"/>
      <c r="QA43" s="43"/>
      <c r="QB43" s="43"/>
      <c r="QC43" s="43"/>
      <c r="QD43" s="43"/>
      <c r="QE43" s="43"/>
      <c r="QF43" s="43"/>
      <c r="QG43" s="43"/>
      <c r="QH43" s="43"/>
      <c r="QI43" s="43"/>
      <c r="QJ43" s="43"/>
      <c r="QK43" s="43"/>
      <c r="QL43" s="43"/>
      <c r="QM43" s="43"/>
      <c r="QN43" s="43"/>
      <c r="QO43" s="43"/>
      <c r="QP43" s="43"/>
      <c r="QQ43" s="43"/>
      <c r="QR43" s="43"/>
      <c r="QS43" s="43"/>
      <c r="QT43" s="43"/>
      <c r="QU43" s="43"/>
      <c r="QV43" s="43"/>
      <c r="QW43" s="43"/>
      <c r="QX43" s="43"/>
      <c r="QY43" s="43"/>
      <c r="QZ43" s="43"/>
      <c r="RA43" s="43"/>
      <c r="RB43" s="43"/>
      <c r="RC43" s="43"/>
      <c r="RD43" s="43"/>
      <c r="RE43" s="43"/>
      <c r="RF43" s="43"/>
      <c r="RG43" s="43"/>
      <c r="RH43" s="43"/>
      <c r="RI43" s="43"/>
      <c r="RJ43" s="43"/>
      <c r="RK43" s="43"/>
      <c r="RL43" s="43"/>
      <c r="RM43" s="43"/>
      <c r="RN43" s="43"/>
      <c r="RO43" s="43"/>
      <c r="RP43" s="43"/>
      <c r="RQ43" s="43"/>
      <c r="RR43" s="43"/>
      <c r="RS43" s="43"/>
      <c r="RT43" s="43"/>
      <c r="RU43" s="43"/>
      <c r="RV43" s="43"/>
      <c r="RW43" s="43"/>
      <c r="RX43" s="43"/>
      <c r="RY43" s="43"/>
      <c r="RZ43" s="43"/>
      <c r="SA43" s="43"/>
      <c r="SB43" s="43"/>
      <c r="SC43" s="43"/>
      <c r="SD43" s="43"/>
      <c r="SE43" s="43"/>
      <c r="SF43" s="43"/>
      <c r="SG43" s="43"/>
      <c r="SH43" s="43"/>
      <c r="SI43" s="43"/>
      <c r="SJ43" s="43"/>
      <c r="SK43" s="43"/>
      <c r="SL43" s="43"/>
      <c r="SM43" s="43"/>
      <c r="SN43" s="43"/>
      <c r="SO43" s="43"/>
      <c r="SP43" s="43"/>
      <c r="SQ43" s="43"/>
      <c r="SR43" s="43"/>
      <c r="SS43" s="43"/>
      <c r="ST43" s="43"/>
      <c r="SU43" s="43"/>
      <c r="SV43" s="43"/>
      <c r="SW43" s="43"/>
      <c r="SX43" s="43"/>
      <c r="SY43" s="43"/>
      <c r="SZ43" s="43"/>
      <c r="TA43" s="43"/>
      <c r="TB43" s="43"/>
      <c r="TC43" s="43"/>
      <c r="TD43" s="43"/>
      <c r="TE43" s="43"/>
      <c r="TF43" s="43"/>
      <c r="TG43" s="43"/>
      <c r="TH43" s="43"/>
      <c r="TI43" s="43"/>
      <c r="TJ43" s="43"/>
      <c r="TK43" s="43"/>
      <c r="TL43" s="43"/>
      <c r="TM43" s="43"/>
      <c r="TN43" s="43"/>
      <c r="TO43" s="43"/>
      <c r="TP43" s="43"/>
      <c r="TQ43" s="43"/>
      <c r="TR43" s="43"/>
      <c r="TS43" s="43"/>
      <c r="TT43" s="43"/>
      <c r="TU43" s="43"/>
      <c r="TV43" s="43"/>
      <c r="TW43" s="43"/>
      <c r="TX43" s="43"/>
      <c r="TY43" s="43"/>
      <c r="TZ43" s="43"/>
      <c r="UA43" s="43"/>
      <c r="UB43" s="43"/>
      <c r="UC43" s="43"/>
      <c r="UD43" s="43"/>
      <c r="UE43" s="43"/>
      <c r="UF43" s="43"/>
      <c r="UG43" s="43"/>
      <c r="UH43" s="43"/>
      <c r="UI43" s="43"/>
      <c r="UJ43" s="43"/>
      <c r="UK43" s="43"/>
      <c r="UL43" s="43"/>
      <c r="UM43" s="43"/>
      <c r="UN43" s="43"/>
      <c r="UO43" s="43"/>
      <c r="UP43" s="43"/>
      <c r="UQ43" s="43"/>
      <c r="UR43" s="43"/>
      <c r="US43" s="43"/>
      <c r="UT43" s="43"/>
      <c r="UU43" s="43"/>
      <c r="UV43" s="43"/>
      <c r="UW43" s="43"/>
      <c r="UX43" s="43"/>
      <c r="UY43" s="43"/>
      <c r="UZ43" s="43"/>
      <c r="VA43" s="43"/>
      <c r="VB43" s="43"/>
      <c r="VC43" s="43"/>
      <c r="VD43" s="43"/>
      <c r="VE43" s="43"/>
      <c r="VF43" s="43"/>
      <c r="VG43" s="43"/>
      <c r="VH43" s="43"/>
      <c r="VI43" s="43"/>
      <c r="VJ43" s="43"/>
      <c r="VK43" s="43"/>
      <c r="VL43" s="43"/>
      <c r="VM43" s="43"/>
      <c r="VN43" s="43"/>
      <c r="VO43" s="43"/>
      <c r="VP43" s="43"/>
      <c r="VQ43" s="43"/>
      <c r="VR43" s="43"/>
      <c r="VS43" s="43"/>
      <c r="VT43" s="43"/>
      <c r="VU43" s="43"/>
      <c r="VV43" s="43"/>
      <c r="VW43" s="43"/>
      <c r="VX43" s="43"/>
      <c r="VY43" s="43"/>
      <c r="VZ43" s="43"/>
      <c r="WA43" s="43"/>
      <c r="WB43" s="43"/>
      <c r="WC43" s="43"/>
      <c r="WD43" s="43"/>
      <c r="WE43" s="43"/>
      <c r="WF43" s="43"/>
      <c r="WG43" s="43"/>
      <c r="WH43" s="43"/>
      <c r="WI43" s="43"/>
      <c r="WJ43" s="43"/>
      <c r="WK43" s="43"/>
      <c r="WL43" s="43"/>
      <c r="WM43" s="43"/>
      <c r="WN43" s="43"/>
      <c r="WO43" s="43"/>
      <c r="WP43" s="43"/>
      <c r="WQ43" s="43"/>
      <c r="WR43" s="43"/>
      <c r="WS43" s="43"/>
      <c r="WT43" s="43"/>
      <c r="WU43" s="43"/>
      <c r="WV43" s="43"/>
      <c r="WW43" s="43"/>
      <c r="WX43" s="43"/>
      <c r="WY43" s="43"/>
      <c r="WZ43" s="43"/>
      <c r="XA43" s="43"/>
      <c r="XB43" s="43"/>
      <c r="XC43" s="43"/>
      <c r="XD43" s="43"/>
      <c r="XE43" s="43"/>
      <c r="XF43" s="43"/>
      <c r="XG43" s="43"/>
      <c r="XH43" s="43"/>
      <c r="XI43" s="43"/>
      <c r="XJ43" s="43"/>
      <c r="XK43" s="43"/>
      <c r="XL43" s="43"/>
      <c r="XM43" s="43"/>
      <c r="XN43" s="43"/>
      <c r="XO43" s="43"/>
      <c r="XP43" s="43"/>
      <c r="XQ43" s="43"/>
      <c r="XR43" s="43"/>
      <c r="XS43" s="43"/>
      <c r="XT43" s="43"/>
      <c r="XU43" s="43"/>
      <c r="XV43" s="43"/>
      <c r="XW43" s="43"/>
      <c r="XX43" s="43"/>
      <c r="XY43" s="43"/>
      <c r="XZ43" s="43"/>
      <c r="YA43" s="43"/>
      <c r="YB43" s="43"/>
      <c r="YC43" s="43"/>
      <c r="YD43" s="43"/>
      <c r="YE43" s="43"/>
      <c r="YF43" s="43"/>
      <c r="YG43" s="43"/>
      <c r="YH43" s="43"/>
      <c r="YI43" s="43"/>
      <c r="YJ43" s="43"/>
      <c r="YK43" s="43"/>
      <c r="YL43" s="43"/>
      <c r="YM43" s="43"/>
      <c r="YN43" s="43"/>
      <c r="YO43" s="43"/>
      <c r="YP43" s="43"/>
      <c r="YQ43" s="43"/>
      <c r="YR43" s="43"/>
      <c r="YS43" s="43"/>
      <c r="YT43" s="43"/>
      <c r="YU43" s="43"/>
      <c r="YV43" s="43"/>
      <c r="YW43" s="43"/>
      <c r="YX43" s="43"/>
      <c r="YY43" s="43"/>
      <c r="YZ43" s="43"/>
      <c r="ZA43" s="43"/>
      <c r="ZB43" s="43"/>
      <c r="ZC43" s="43"/>
      <c r="ZD43" s="43"/>
      <c r="ZE43" s="43"/>
      <c r="ZF43" s="43"/>
      <c r="ZG43" s="43"/>
      <c r="ZH43" s="43"/>
      <c r="ZI43" s="43"/>
      <c r="ZJ43" s="43"/>
      <c r="ZK43" s="43"/>
      <c r="ZL43" s="43"/>
      <c r="ZM43" s="43"/>
      <c r="ZN43" s="43"/>
      <c r="ZO43" s="43"/>
      <c r="ZP43" s="43"/>
      <c r="ZQ43" s="43"/>
      <c r="ZR43" s="43"/>
      <c r="ZS43" s="43"/>
      <c r="ZT43" s="43"/>
      <c r="ZU43" s="43"/>
      <c r="ZV43" s="43"/>
      <c r="ZW43" s="43"/>
      <c r="ZX43" s="43"/>
      <c r="ZY43" s="43"/>
      <c r="ZZ43" s="43"/>
      <c r="AAA43" s="43"/>
      <c r="AAB43" s="43"/>
      <c r="AAC43" s="43"/>
      <c r="AAD43" s="43"/>
      <c r="AAE43" s="43"/>
      <c r="AAF43" s="43"/>
      <c r="AAG43" s="43"/>
      <c r="AAH43" s="43"/>
      <c r="AAI43" s="43"/>
      <c r="AAJ43" s="43"/>
      <c r="AAK43" s="43"/>
      <c r="AAL43" s="43"/>
      <c r="AAM43" s="43"/>
      <c r="AAN43" s="43"/>
      <c r="AAO43" s="43"/>
      <c r="AAP43" s="43"/>
      <c r="AAQ43" s="43"/>
      <c r="AAR43" s="43"/>
      <c r="AAS43" s="43"/>
      <c r="AAT43" s="43"/>
      <c r="AAU43" s="43"/>
      <c r="AAV43" s="43"/>
      <c r="AAW43" s="43"/>
      <c r="AAX43" s="43"/>
      <c r="AAY43" s="43"/>
      <c r="AAZ43" s="43"/>
      <c r="ABA43" s="43"/>
      <c r="ABB43" s="43"/>
      <c r="ABC43" s="43"/>
      <c r="ABD43" s="43"/>
      <c r="ABE43" s="43"/>
      <c r="ABF43" s="43"/>
      <c r="ABG43" s="43"/>
      <c r="ABH43" s="43"/>
      <c r="ABI43" s="43"/>
      <c r="ABJ43" s="43"/>
      <c r="ABK43" s="43"/>
      <c r="ABL43" s="43"/>
      <c r="ABM43" s="43"/>
      <c r="ABN43" s="43"/>
      <c r="ABO43" s="43"/>
      <c r="ABP43" s="43"/>
      <c r="ABQ43" s="43"/>
      <c r="ABR43" s="43"/>
      <c r="ABS43" s="43"/>
      <c r="ABT43" s="43"/>
      <c r="ABU43" s="43"/>
      <c r="ABV43" s="43"/>
      <c r="ABW43" s="43"/>
      <c r="ABX43" s="43"/>
      <c r="ABY43" s="43"/>
      <c r="ABZ43" s="43"/>
      <c r="ACA43" s="43"/>
      <c r="ACB43" s="43"/>
      <c r="ACC43" s="43"/>
      <c r="ACD43" s="43"/>
      <c r="ACE43" s="43"/>
      <c r="ACF43" s="43"/>
      <c r="ACG43" s="43"/>
      <c r="ACH43" s="43"/>
      <c r="ACI43" s="43"/>
      <c r="ACJ43" s="43"/>
      <c r="ACK43" s="43"/>
      <c r="ACL43" s="43"/>
      <c r="ACM43" s="43"/>
      <c r="ACN43" s="43"/>
      <c r="ACO43" s="43"/>
      <c r="ACP43" s="43"/>
      <c r="ACQ43" s="43"/>
      <c r="ACR43" s="43"/>
      <c r="ACS43" s="43"/>
      <c r="ACT43" s="43"/>
      <c r="ACU43" s="43"/>
      <c r="ACV43" s="43"/>
      <c r="ACW43" s="43"/>
      <c r="ACX43" s="43"/>
      <c r="ACY43" s="43"/>
      <c r="ACZ43" s="43"/>
      <c r="ADA43" s="43"/>
      <c r="ADB43" s="43"/>
      <c r="ADC43" s="43"/>
      <c r="ADD43" s="43"/>
      <c r="ADE43" s="43"/>
      <c r="ADF43" s="43"/>
      <c r="ADG43" s="43"/>
      <c r="ADH43" s="43"/>
      <c r="ADI43" s="43"/>
      <c r="ADJ43" s="43"/>
      <c r="ADK43" s="43"/>
      <c r="ADL43" s="43"/>
      <c r="ADM43" s="43"/>
      <c r="ADN43" s="43"/>
      <c r="ADO43" s="43"/>
      <c r="ADP43" s="43"/>
      <c r="ADQ43" s="43"/>
      <c r="ADR43" s="43"/>
      <c r="ADS43" s="43"/>
      <c r="ADT43" s="43"/>
      <c r="ADU43" s="43"/>
      <c r="ADV43" s="43"/>
      <c r="ADW43" s="43"/>
      <c r="ADX43" s="43"/>
      <c r="ADY43" s="43"/>
      <c r="ADZ43" s="43"/>
      <c r="AEA43" s="43"/>
      <c r="AEB43" s="43"/>
      <c r="AEC43" s="43"/>
      <c r="AED43" s="43"/>
      <c r="AEE43" s="43"/>
      <c r="AEF43" s="43"/>
      <c r="AEG43" s="43"/>
      <c r="AEH43" s="43"/>
      <c r="AEI43" s="43"/>
      <c r="AEJ43" s="43"/>
      <c r="AEK43" s="43"/>
      <c r="AEL43" s="43"/>
      <c r="AEM43" s="43"/>
      <c r="AEN43" s="43"/>
      <c r="AEO43" s="43"/>
      <c r="AEP43" s="43"/>
      <c r="AEQ43" s="43"/>
      <c r="AER43" s="43"/>
      <c r="AES43" s="43"/>
      <c r="AET43" s="43"/>
      <c r="AEU43" s="43"/>
      <c r="AEV43" s="43"/>
      <c r="AEW43" s="43"/>
      <c r="AEX43" s="43"/>
      <c r="AEY43" s="43"/>
      <c r="AEZ43" s="43"/>
      <c r="AFA43" s="43"/>
      <c r="AFB43" s="43"/>
      <c r="AFC43" s="43"/>
      <c r="AFD43" s="43"/>
      <c r="AFE43" s="43"/>
      <c r="AFF43" s="43"/>
      <c r="AFG43" s="43"/>
      <c r="AFH43" s="43"/>
      <c r="AFI43" s="43"/>
      <c r="AFJ43" s="43"/>
      <c r="AFK43" s="43"/>
      <c r="AFL43" s="43"/>
      <c r="AFM43" s="43"/>
      <c r="AFN43" s="43"/>
      <c r="AFO43" s="43"/>
      <c r="AFP43" s="43"/>
      <c r="AFQ43" s="43"/>
      <c r="AFR43" s="43"/>
      <c r="AFS43" s="43"/>
      <c r="AFT43" s="43"/>
      <c r="AFU43" s="43"/>
      <c r="AFV43" s="43"/>
      <c r="AFW43" s="43"/>
      <c r="AFX43" s="43"/>
      <c r="AFY43" s="43"/>
      <c r="AFZ43" s="43"/>
      <c r="AGA43" s="43"/>
      <c r="AGB43" s="43"/>
      <c r="AGC43" s="43"/>
      <c r="AGD43" s="43"/>
      <c r="AGE43" s="43"/>
      <c r="AGF43" s="43"/>
      <c r="AGG43" s="43"/>
      <c r="AGH43" s="43"/>
      <c r="AGI43" s="43"/>
      <c r="AGJ43" s="43"/>
      <c r="AGK43" s="43"/>
      <c r="AGL43" s="43"/>
      <c r="AGM43" s="43"/>
      <c r="AGN43" s="43"/>
      <c r="AGO43" s="43"/>
      <c r="AGP43" s="43"/>
      <c r="AGQ43" s="43"/>
      <c r="AGR43" s="43"/>
      <c r="AGS43" s="43"/>
      <c r="AGT43" s="43"/>
      <c r="AGU43" s="43"/>
      <c r="AGV43" s="43"/>
      <c r="AGW43" s="43"/>
      <c r="AGX43" s="43"/>
      <c r="AGY43" s="43"/>
      <c r="AGZ43" s="43"/>
      <c r="AHA43" s="43"/>
      <c r="AHB43" s="43"/>
      <c r="AHC43" s="43"/>
      <c r="AHD43" s="43"/>
      <c r="AHE43" s="43"/>
      <c r="AHF43" s="43"/>
      <c r="AHG43" s="43"/>
      <c r="AHH43" s="43"/>
      <c r="AHI43" s="43"/>
      <c r="AHJ43" s="43"/>
      <c r="AHK43" s="43"/>
      <c r="AHL43" s="43"/>
      <c r="AHM43" s="43"/>
      <c r="AHN43" s="43"/>
      <c r="AHO43" s="43"/>
      <c r="AHP43" s="43"/>
      <c r="AHQ43" s="43"/>
      <c r="AHR43" s="43"/>
      <c r="AHS43" s="43"/>
      <c r="AHT43" s="43"/>
      <c r="AHU43" s="43"/>
      <c r="AHV43" s="43"/>
      <c r="AHW43" s="43"/>
      <c r="AHX43" s="43"/>
      <c r="AHY43" s="43"/>
      <c r="AHZ43" s="43"/>
      <c r="AIA43" s="43"/>
      <c r="AIB43" s="43"/>
      <c r="AIC43" s="43"/>
      <c r="AID43" s="43"/>
      <c r="AIE43" s="43"/>
      <c r="AIF43" s="43"/>
      <c r="AIG43" s="43"/>
      <c r="AIH43" s="43"/>
      <c r="AII43" s="43"/>
      <c r="AIJ43" s="43"/>
      <c r="AIK43" s="43"/>
      <c r="AIL43" s="43"/>
      <c r="AIM43" s="43"/>
      <c r="AIN43" s="43"/>
      <c r="AIO43" s="43"/>
      <c r="AIP43" s="43"/>
      <c r="AIQ43" s="43"/>
      <c r="AIR43" s="43"/>
      <c r="AIS43" s="43"/>
      <c r="AIT43" s="43"/>
      <c r="AIU43" s="43"/>
      <c r="AIV43" s="43"/>
      <c r="AIW43" s="43"/>
      <c r="AIX43" s="43"/>
      <c r="AIY43" s="43"/>
      <c r="AIZ43" s="43"/>
      <c r="AJA43" s="43"/>
      <c r="AJB43" s="43"/>
      <c r="AJC43" s="43"/>
      <c r="AJD43" s="43"/>
      <c r="AJE43" s="43"/>
      <c r="AJF43" s="43"/>
      <c r="AJG43" s="43"/>
      <c r="AJH43" s="43"/>
      <c r="AJI43" s="43"/>
      <c r="AJJ43" s="43"/>
      <c r="AJK43" s="43"/>
      <c r="AJL43" s="43"/>
      <c r="AJM43" s="43"/>
      <c r="AJN43" s="43"/>
      <c r="AJO43" s="43"/>
      <c r="AJP43" s="43"/>
      <c r="AJQ43" s="43"/>
      <c r="AJR43" s="43"/>
      <c r="AJS43" s="43"/>
      <c r="AJT43" s="43"/>
      <c r="AJU43" s="43"/>
      <c r="AJV43" s="43"/>
      <c r="AJW43" s="43"/>
      <c r="AJX43" s="43"/>
      <c r="AJY43" s="43"/>
      <c r="AJZ43" s="43"/>
      <c r="AKA43" s="43"/>
      <c r="AKB43" s="43"/>
      <c r="AKC43" s="43"/>
      <c r="AKD43" s="43"/>
      <c r="AKE43" s="43"/>
      <c r="AKF43" s="43"/>
      <c r="AKG43" s="43"/>
      <c r="AKH43" s="43"/>
      <c r="AKI43" s="43"/>
      <c r="AKJ43" s="43"/>
      <c r="AKK43" s="43"/>
      <c r="AKL43" s="43"/>
      <c r="AKM43" s="43"/>
      <c r="AKN43" s="43"/>
      <c r="AKO43" s="43"/>
      <c r="AKP43" s="43"/>
      <c r="AKQ43" s="43"/>
      <c r="AKR43" s="43"/>
      <c r="AKS43" s="43"/>
      <c r="AKT43" s="43"/>
      <c r="AKU43" s="43"/>
      <c r="AKV43" s="43"/>
      <c r="AKW43" s="43"/>
      <c r="AKX43" s="43"/>
      <c r="AKY43" s="43"/>
      <c r="AKZ43" s="43"/>
      <c r="ALA43" s="43"/>
      <c r="ALB43" s="43"/>
      <c r="ALC43" s="43"/>
      <c r="ALD43" s="43"/>
      <c r="ALE43" s="43"/>
      <c r="ALF43" s="43"/>
      <c r="ALG43" s="43"/>
      <c r="ALH43" s="43"/>
      <c r="ALI43" s="43"/>
      <c r="ALJ43" s="43"/>
      <c r="ALK43" s="43"/>
      <c r="ALL43" s="43"/>
      <c r="ALM43" s="43"/>
      <c r="ALN43" s="43"/>
      <c r="ALO43" s="43"/>
      <c r="ALP43" s="43"/>
      <c r="ALQ43" s="43"/>
      <c r="ALR43" s="43"/>
      <c r="ALS43" s="43"/>
      <c r="ALT43" s="43"/>
      <c r="ALU43" s="43"/>
      <c r="ALV43" s="43"/>
      <c r="ALW43" s="43"/>
      <c r="ALX43" s="43"/>
      <c r="ALY43" s="43"/>
      <c r="ALZ43" s="43"/>
      <c r="AMA43" s="43"/>
      <c r="AMB43" s="43"/>
      <c r="AMC43" s="43"/>
      <c r="AMD43" s="43"/>
      <c r="AME43" s="43"/>
      <c r="AMF43" s="43"/>
      <c r="AMG43" s="43"/>
      <c r="AMH43" s="43"/>
      <c r="AMI43" s="43"/>
      <c r="AMJ43" s="43"/>
      <c r="AMK43" s="43"/>
      <c r="AML43" s="43"/>
      <c r="AMM43" s="43"/>
      <c r="AMN43" s="43"/>
      <c r="AMO43" s="43"/>
      <c r="AMP43" s="43"/>
      <c r="AMQ43" s="43"/>
      <c r="AMR43" s="43"/>
      <c r="AMS43" s="43"/>
      <c r="AMT43" s="43"/>
      <c r="AMU43" s="43"/>
      <c r="AMV43" s="43"/>
      <c r="AMW43" s="43"/>
      <c r="AMX43" s="43"/>
      <c r="AMY43" s="43"/>
      <c r="AMZ43" s="43"/>
      <c r="ANA43" s="43"/>
      <c r="ANB43" s="43"/>
      <c r="ANC43" s="43"/>
      <c r="AND43" s="43"/>
      <c r="ANE43" s="43"/>
      <c r="ANF43" s="43"/>
      <c r="ANG43" s="43"/>
      <c r="ANH43" s="43"/>
      <c r="ANI43" s="43"/>
      <c r="ANJ43" s="43"/>
      <c r="ANK43" s="43"/>
      <c r="ANL43" s="43"/>
      <c r="ANM43" s="43"/>
      <c r="ANN43" s="43"/>
      <c r="ANO43" s="43"/>
      <c r="ANP43" s="43"/>
      <c r="ANQ43" s="43"/>
      <c r="ANR43" s="43"/>
      <c r="ANS43" s="43"/>
      <c r="ANT43" s="43"/>
      <c r="ANU43" s="43"/>
      <c r="ANV43" s="43"/>
      <c r="ANW43" s="43"/>
      <c r="ANX43" s="43"/>
      <c r="ANY43" s="43"/>
      <c r="ANZ43" s="43"/>
      <c r="AOA43" s="43"/>
      <c r="AOB43" s="43"/>
      <c r="AOC43" s="43"/>
      <c r="AOD43" s="43"/>
      <c r="AOE43" s="43"/>
      <c r="AOF43" s="43"/>
      <c r="AOG43" s="43"/>
      <c r="AOH43" s="43"/>
      <c r="AOI43" s="43"/>
      <c r="AOJ43" s="43"/>
      <c r="AOK43" s="43"/>
      <c r="AOL43" s="43"/>
      <c r="AOM43" s="43"/>
      <c r="AON43" s="43"/>
      <c r="AOO43" s="43"/>
      <c r="AOP43" s="43"/>
      <c r="AOQ43" s="43"/>
      <c r="AOR43" s="43"/>
      <c r="AOS43" s="43"/>
      <c r="AOT43" s="43"/>
      <c r="AOU43" s="43"/>
      <c r="AOV43" s="43"/>
      <c r="AOW43" s="43"/>
      <c r="AOX43" s="43"/>
      <c r="AOY43" s="43"/>
      <c r="AOZ43" s="43"/>
      <c r="APA43" s="43"/>
      <c r="APB43" s="43"/>
      <c r="APC43" s="43"/>
      <c r="APD43" s="43"/>
      <c r="APE43" s="43"/>
      <c r="APF43" s="43"/>
      <c r="APG43" s="43"/>
      <c r="APH43" s="43"/>
      <c r="API43" s="43"/>
      <c r="APJ43" s="43"/>
      <c r="APK43" s="43"/>
      <c r="APL43" s="43"/>
      <c r="APM43" s="43"/>
      <c r="APN43" s="43"/>
      <c r="APO43" s="43"/>
      <c r="APP43" s="43"/>
      <c r="APQ43" s="43"/>
      <c r="APR43" s="43"/>
      <c r="APS43" s="43"/>
      <c r="APT43" s="43"/>
      <c r="APU43" s="43"/>
      <c r="APV43" s="43"/>
      <c r="APW43" s="43"/>
      <c r="APX43" s="43"/>
      <c r="APY43" s="43"/>
      <c r="APZ43" s="43"/>
      <c r="AQA43" s="43"/>
      <c r="AQB43" s="43"/>
      <c r="AQC43" s="43"/>
      <c r="AQD43" s="43"/>
      <c r="AQE43" s="43"/>
      <c r="AQF43" s="43"/>
      <c r="AQG43" s="43"/>
      <c r="AQH43" s="43"/>
      <c r="AQI43" s="43"/>
      <c r="AQJ43" s="43"/>
      <c r="AQK43" s="43"/>
      <c r="AQL43" s="43"/>
      <c r="AQM43" s="43"/>
      <c r="AQN43" s="43"/>
      <c r="AQO43" s="43"/>
      <c r="AQP43" s="43"/>
      <c r="AQQ43" s="43"/>
      <c r="AQR43" s="43"/>
      <c r="AQS43" s="43"/>
      <c r="AQT43" s="43"/>
      <c r="AQU43" s="43"/>
      <c r="AQV43" s="43"/>
      <c r="AQW43" s="43"/>
      <c r="AQX43" s="43"/>
      <c r="AQY43" s="43"/>
      <c r="AQZ43" s="43"/>
      <c r="ARA43" s="43"/>
      <c r="ARB43" s="43"/>
      <c r="ARC43" s="43"/>
      <c r="ARD43" s="43"/>
      <c r="ARE43" s="43"/>
      <c r="ARF43" s="43"/>
      <c r="ARG43" s="43"/>
      <c r="ARH43" s="43"/>
      <c r="ARI43" s="43"/>
      <c r="ARJ43" s="43"/>
      <c r="ARK43" s="43"/>
      <c r="ARL43" s="43"/>
      <c r="ARM43" s="43"/>
      <c r="ARN43" s="43"/>
      <c r="ARO43" s="43"/>
      <c r="ARP43" s="43"/>
      <c r="ARQ43" s="43"/>
      <c r="ARR43" s="43"/>
      <c r="ARS43" s="43"/>
      <c r="ART43" s="43"/>
      <c r="ARU43" s="43"/>
      <c r="ARV43" s="43"/>
      <c r="ARW43" s="43"/>
      <c r="ARX43" s="43"/>
      <c r="ARY43" s="43"/>
      <c r="ARZ43" s="43"/>
      <c r="ASA43" s="43"/>
      <c r="ASB43" s="43"/>
      <c r="ASC43" s="43"/>
      <c r="ASD43" s="43"/>
      <c r="ASE43" s="43"/>
      <c r="ASF43" s="43"/>
      <c r="ASG43" s="43"/>
      <c r="ASH43" s="43"/>
      <c r="ASI43" s="43"/>
      <c r="ASJ43" s="43"/>
      <c r="ASK43" s="43"/>
      <c r="ASL43" s="43"/>
      <c r="ASM43" s="43"/>
      <c r="ASN43" s="43"/>
      <c r="ASO43" s="43"/>
      <c r="ASP43" s="43"/>
      <c r="ASQ43" s="43"/>
      <c r="ASR43" s="43"/>
      <c r="ASS43" s="43"/>
      <c r="AST43" s="43"/>
      <c r="ASU43" s="43"/>
      <c r="ASV43" s="43"/>
      <c r="ASW43" s="43"/>
      <c r="ASX43" s="43"/>
      <c r="ASY43" s="43"/>
      <c r="ASZ43" s="43"/>
      <c r="ATA43" s="43"/>
      <c r="ATB43" s="43"/>
      <c r="ATC43" s="43"/>
      <c r="ATD43" s="43"/>
      <c r="ATE43" s="43"/>
      <c r="ATF43" s="43"/>
      <c r="ATG43" s="43"/>
      <c r="ATH43" s="43"/>
      <c r="ATI43" s="43"/>
      <c r="ATJ43" s="43"/>
      <c r="ATK43" s="43"/>
      <c r="ATL43" s="43"/>
      <c r="ATM43" s="43"/>
      <c r="ATN43" s="43"/>
      <c r="ATO43" s="43"/>
      <c r="ATP43" s="43"/>
      <c r="ATQ43" s="43"/>
      <c r="ATR43" s="43"/>
      <c r="ATS43" s="43"/>
      <c r="ATT43" s="43"/>
      <c r="ATU43" s="43"/>
      <c r="ATV43" s="43"/>
      <c r="ATW43" s="43"/>
      <c r="ATX43" s="43"/>
      <c r="ATY43" s="43"/>
      <c r="ATZ43" s="43"/>
      <c r="AUA43" s="43"/>
      <c r="AUB43" s="43"/>
      <c r="AUC43" s="43"/>
      <c r="AUD43" s="43"/>
      <c r="AUE43" s="43"/>
      <c r="AUF43" s="43"/>
      <c r="AUG43" s="43"/>
      <c r="AUH43" s="43"/>
      <c r="AUI43" s="43"/>
      <c r="AUJ43" s="43"/>
      <c r="AUK43" s="43"/>
      <c r="AUL43" s="43"/>
      <c r="AUM43" s="43"/>
      <c r="AUN43" s="43"/>
      <c r="AUO43" s="43"/>
      <c r="AUP43" s="43"/>
      <c r="AUQ43" s="43"/>
      <c r="AUR43" s="43"/>
      <c r="AUS43" s="43"/>
      <c r="AUT43" s="43"/>
      <c r="AUU43" s="43"/>
      <c r="AUV43" s="43"/>
      <c r="AUW43" s="43"/>
      <c r="AUX43" s="43"/>
      <c r="AUY43" s="43"/>
      <c r="AUZ43" s="43"/>
      <c r="AVA43" s="43"/>
      <c r="AVB43" s="43"/>
      <c r="AVC43" s="43"/>
      <c r="AVD43" s="43"/>
      <c r="AVE43" s="43"/>
      <c r="AVF43" s="43"/>
      <c r="AVG43" s="43"/>
      <c r="AVH43" s="43"/>
      <c r="AVI43" s="43"/>
      <c r="AVJ43" s="43"/>
      <c r="AVK43" s="43"/>
      <c r="AVL43" s="43"/>
      <c r="AVM43" s="43"/>
      <c r="AVN43" s="43"/>
      <c r="AVO43" s="43"/>
      <c r="AVP43" s="43"/>
      <c r="AVQ43" s="43"/>
      <c r="AVR43" s="43"/>
      <c r="AVS43" s="43"/>
      <c r="AVT43" s="43"/>
      <c r="AVU43" s="43"/>
      <c r="AVV43" s="43"/>
      <c r="AVW43" s="43"/>
      <c r="AVX43" s="43"/>
      <c r="AVY43" s="43"/>
      <c r="AVZ43" s="43"/>
      <c r="AWA43" s="43"/>
      <c r="AWB43" s="43"/>
      <c r="AWC43" s="43"/>
      <c r="AWD43" s="43"/>
      <c r="AWE43" s="43"/>
      <c r="AWF43" s="43"/>
      <c r="AWG43" s="43"/>
      <c r="AWH43" s="43"/>
      <c r="AWI43" s="43"/>
      <c r="AWJ43" s="43"/>
      <c r="AWK43" s="43"/>
      <c r="AWL43" s="43"/>
      <c r="AWM43" s="43"/>
      <c r="AWN43" s="43"/>
      <c r="AWO43" s="43"/>
      <c r="AWP43" s="43"/>
      <c r="AWQ43" s="43"/>
      <c r="AWR43" s="43"/>
      <c r="AWS43" s="43"/>
      <c r="AWT43" s="43"/>
      <c r="AWU43" s="43"/>
      <c r="AWV43" s="43"/>
      <c r="AWW43" s="43"/>
      <c r="AWX43" s="43"/>
      <c r="AWY43" s="43"/>
      <c r="AWZ43" s="43"/>
      <c r="AXA43" s="43"/>
      <c r="AXB43" s="43"/>
      <c r="AXC43" s="43"/>
      <c r="AXD43" s="43"/>
      <c r="AXE43" s="43"/>
      <c r="AXF43" s="43"/>
      <c r="AXG43" s="43"/>
      <c r="AXH43" s="43"/>
      <c r="AXI43" s="43"/>
      <c r="AXJ43" s="43"/>
      <c r="AXK43" s="43"/>
      <c r="AXL43" s="43"/>
      <c r="AXM43" s="43"/>
      <c r="AXN43" s="43"/>
      <c r="AXO43" s="43"/>
      <c r="AXP43" s="43"/>
      <c r="AXQ43" s="43"/>
      <c r="AXR43" s="43"/>
      <c r="AXS43" s="43"/>
      <c r="AXT43" s="43"/>
      <c r="AXU43" s="43"/>
      <c r="AXV43" s="43"/>
      <c r="AXW43" s="43"/>
      <c r="AXX43" s="43"/>
      <c r="AXY43" s="43"/>
      <c r="AXZ43" s="43"/>
      <c r="AYA43" s="43"/>
      <c r="AYB43" s="43"/>
      <c r="AYC43" s="43"/>
      <c r="AYD43" s="43"/>
      <c r="AYE43" s="43"/>
      <c r="AYF43" s="43"/>
      <c r="AYG43" s="43"/>
      <c r="AYH43" s="43"/>
      <c r="AYI43" s="43"/>
      <c r="AYJ43" s="43"/>
      <c r="AYK43" s="43"/>
      <c r="AYL43" s="43"/>
      <c r="AYM43" s="43"/>
      <c r="AYN43" s="43"/>
      <c r="AYO43" s="43"/>
      <c r="AYP43" s="43"/>
      <c r="AYQ43" s="43"/>
      <c r="AYR43" s="43"/>
      <c r="AYS43" s="43"/>
      <c r="AYT43" s="43"/>
      <c r="AYU43" s="43"/>
      <c r="AYV43" s="43"/>
      <c r="AYW43" s="43"/>
      <c r="AYX43" s="43"/>
      <c r="AYY43" s="43"/>
      <c r="AYZ43" s="43"/>
      <c r="AZA43" s="43"/>
      <c r="AZB43" s="43"/>
      <c r="AZC43" s="43"/>
      <c r="AZD43" s="43"/>
      <c r="AZE43" s="43"/>
      <c r="AZF43" s="43"/>
      <c r="AZG43" s="43"/>
      <c r="AZH43" s="43"/>
      <c r="AZI43" s="43"/>
      <c r="AZJ43" s="43"/>
      <c r="AZK43" s="43"/>
      <c r="AZL43" s="43"/>
      <c r="AZM43" s="43"/>
      <c r="AZN43" s="43"/>
      <c r="AZO43" s="43"/>
      <c r="AZP43" s="43"/>
      <c r="AZQ43" s="43"/>
      <c r="AZR43" s="43"/>
      <c r="AZS43" s="43"/>
      <c r="AZT43" s="43"/>
      <c r="AZU43" s="43"/>
      <c r="AZV43" s="43"/>
      <c r="AZW43" s="43"/>
      <c r="AZX43" s="43"/>
      <c r="AZY43" s="43"/>
      <c r="AZZ43" s="43"/>
      <c r="BAA43" s="43"/>
      <c r="BAB43" s="43"/>
      <c r="BAC43" s="43"/>
      <c r="BAD43" s="43"/>
      <c r="BAE43" s="43"/>
      <c r="BAF43" s="43"/>
      <c r="BAG43" s="43"/>
      <c r="BAH43" s="43"/>
      <c r="BAI43" s="43"/>
      <c r="BAJ43" s="43"/>
      <c r="BAK43" s="43"/>
      <c r="BAL43" s="43"/>
      <c r="BAM43" s="43"/>
      <c r="BAN43" s="43"/>
      <c r="BAO43" s="43"/>
      <c r="BAP43" s="43"/>
      <c r="BAQ43" s="43"/>
      <c r="BAR43" s="43"/>
      <c r="BAS43" s="43"/>
      <c r="BAT43" s="43"/>
      <c r="BAU43" s="43"/>
      <c r="BAV43" s="43"/>
      <c r="BAW43" s="43"/>
      <c r="BAX43" s="43"/>
      <c r="BAY43" s="43"/>
      <c r="BAZ43" s="43"/>
      <c r="BBA43" s="43"/>
      <c r="BBB43" s="43"/>
      <c r="BBC43" s="43"/>
      <c r="BBD43" s="43"/>
      <c r="BBE43" s="43"/>
      <c r="BBF43" s="43"/>
      <c r="BBG43" s="43"/>
      <c r="BBH43" s="43"/>
      <c r="BBI43" s="43"/>
      <c r="BBJ43" s="43"/>
      <c r="BBK43" s="43"/>
      <c r="BBL43" s="43"/>
      <c r="BBM43" s="43"/>
      <c r="BBN43" s="43"/>
      <c r="BBO43" s="43"/>
      <c r="BBP43" s="43"/>
      <c r="BBQ43" s="43"/>
      <c r="BBR43" s="43"/>
      <c r="BBS43" s="43"/>
      <c r="BBT43" s="43"/>
      <c r="BBU43" s="43"/>
      <c r="BBV43" s="43"/>
      <c r="BBW43" s="43"/>
      <c r="BBX43" s="43"/>
      <c r="BBY43" s="43"/>
      <c r="BBZ43" s="43"/>
      <c r="BCA43" s="43"/>
      <c r="BCB43" s="43"/>
      <c r="BCC43" s="43"/>
      <c r="BCD43" s="43"/>
      <c r="BCE43" s="43"/>
      <c r="BCF43" s="43"/>
      <c r="BCG43" s="43"/>
      <c r="BCH43" s="43"/>
      <c r="BCI43" s="43"/>
      <c r="BCJ43" s="43"/>
      <c r="BCK43" s="43"/>
      <c r="BCL43" s="43"/>
      <c r="BCM43" s="43"/>
      <c r="BCN43" s="43"/>
      <c r="BCO43" s="43"/>
      <c r="BCP43" s="43"/>
      <c r="BCQ43" s="43"/>
      <c r="BCR43" s="43"/>
      <c r="BCS43" s="43"/>
      <c r="BCT43" s="43"/>
      <c r="BCU43" s="43"/>
      <c r="BCV43" s="43"/>
      <c r="BCW43" s="43"/>
      <c r="BCX43" s="43"/>
      <c r="BCY43" s="43"/>
      <c r="BCZ43" s="43"/>
      <c r="BDA43" s="43"/>
      <c r="BDB43" s="43"/>
      <c r="BDC43" s="43"/>
      <c r="BDD43" s="43"/>
      <c r="BDE43" s="43"/>
      <c r="BDF43" s="43"/>
      <c r="BDG43" s="43"/>
      <c r="BDH43" s="43"/>
      <c r="BDI43" s="43"/>
      <c r="BDJ43" s="43"/>
      <c r="BDK43" s="43"/>
      <c r="BDL43" s="43"/>
      <c r="BDM43" s="43"/>
      <c r="BDN43" s="43"/>
      <c r="BDO43" s="43"/>
      <c r="BDP43" s="43"/>
      <c r="BDQ43" s="43"/>
      <c r="BDR43" s="43"/>
      <c r="BDS43" s="43"/>
      <c r="BDT43" s="43"/>
      <c r="BDU43" s="43"/>
      <c r="BDV43" s="43"/>
      <c r="BDW43" s="43"/>
      <c r="BDX43" s="43"/>
      <c r="BDY43" s="43"/>
      <c r="BDZ43" s="43"/>
      <c r="BEA43" s="43"/>
      <c r="BEB43" s="43"/>
      <c r="BEC43" s="43"/>
      <c r="BED43" s="43"/>
      <c r="BEE43" s="43"/>
      <c r="BEF43" s="43"/>
      <c r="BEG43" s="43"/>
      <c r="BEH43" s="43"/>
      <c r="BEI43" s="43"/>
      <c r="BEJ43" s="43"/>
      <c r="BEK43" s="43"/>
      <c r="BEL43" s="43"/>
      <c r="BEM43" s="43"/>
      <c r="BEN43" s="43"/>
      <c r="BEO43" s="43"/>
      <c r="BEP43" s="43"/>
      <c r="BEQ43" s="43"/>
      <c r="BER43" s="43"/>
      <c r="BES43" s="43"/>
      <c r="BET43" s="43"/>
      <c r="BEU43" s="43"/>
      <c r="BEV43" s="43"/>
      <c r="BEW43" s="43"/>
      <c r="BEX43" s="43"/>
      <c r="BEY43" s="43"/>
      <c r="BEZ43" s="43"/>
      <c r="BFA43" s="43"/>
      <c r="BFB43" s="43"/>
      <c r="BFC43" s="43"/>
      <c r="BFD43" s="43"/>
      <c r="BFE43" s="43"/>
      <c r="BFF43" s="43"/>
      <c r="BFG43" s="43"/>
      <c r="BFH43" s="43"/>
      <c r="BFI43" s="43"/>
      <c r="BFJ43" s="43"/>
      <c r="BFK43" s="43"/>
      <c r="BFL43" s="43"/>
      <c r="BFM43" s="43"/>
      <c r="BFN43" s="43"/>
      <c r="BFO43" s="43"/>
      <c r="BFP43" s="43"/>
      <c r="BFQ43" s="43"/>
      <c r="BFR43" s="43"/>
      <c r="BFS43" s="43"/>
      <c r="BFT43" s="43"/>
      <c r="BFU43" s="43"/>
      <c r="BFV43" s="43"/>
      <c r="BFW43" s="43"/>
      <c r="BFX43" s="43"/>
      <c r="BFY43" s="43"/>
      <c r="BFZ43" s="43"/>
      <c r="BGA43" s="43"/>
      <c r="BGB43" s="43"/>
      <c r="BGC43" s="43"/>
      <c r="BGD43" s="43"/>
      <c r="BGE43" s="43"/>
      <c r="BGF43" s="43"/>
      <c r="BGG43" s="43"/>
      <c r="BGH43" s="43"/>
      <c r="BGI43" s="43"/>
      <c r="BGJ43" s="43"/>
      <c r="BGK43" s="43"/>
      <c r="BGL43" s="43"/>
      <c r="BGM43" s="43"/>
      <c r="BGN43" s="43"/>
      <c r="BGO43" s="43"/>
      <c r="BGP43" s="43"/>
      <c r="BGQ43" s="43"/>
      <c r="BGR43" s="43"/>
      <c r="BGS43" s="43"/>
      <c r="BGT43" s="43"/>
      <c r="BGU43" s="43"/>
      <c r="BGV43" s="43"/>
      <c r="BGW43" s="43"/>
      <c r="BGX43" s="43"/>
      <c r="BGY43" s="43"/>
      <c r="BGZ43" s="43"/>
      <c r="BHA43" s="43"/>
      <c r="BHB43" s="43"/>
      <c r="BHC43" s="43"/>
      <c r="BHD43" s="43"/>
      <c r="BHE43" s="43"/>
      <c r="BHF43" s="43"/>
      <c r="BHG43" s="43"/>
      <c r="BHH43" s="43"/>
      <c r="BHI43" s="43"/>
      <c r="BHJ43" s="43"/>
      <c r="BHK43" s="43"/>
      <c r="BHL43" s="43"/>
      <c r="BHM43" s="43"/>
      <c r="BHN43" s="43"/>
      <c r="BHO43" s="43"/>
      <c r="BHP43" s="43"/>
      <c r="BHQ43" s="43"/>
      <c r="BHR43" s="43"/>
      <c r="BHS43" s="43"/>
      <c r="BHT43" s="43"/>
      <c r="BHU43" s="43"/>
      <c r="BHV43" s="43"/>
      <c r="BHW43" s="43"/>
      <c r="BHX43" s="43"/>
      <c r="BHY43" s="43"/>
      <c r="BHZ43" s="43"/>
      <c r="BIA43" s="43"/>
      <c r="BIB43" s="43"/>
      <c r="BIC43" s="43"/>
      <c r="BID43" s="43"/>
      <c r="BIE43" s="43"/>
      <c r="BIF43" s="43"/>
      <c r="BIG43" s="43"/>
      <c r="BIH43" s="43"/>
      <c r="BII43" s="43"/>
      <c r="BIJ43" s="43"/>
      <c r="BIK43" s="43"/>
      <c r="BIL43" s="43"/>
      <c r="BIM43" s="43"/>
      <c r="BIN43" s="43"/>
      <c r="BIO43" s="43"/>
      <c r="BIP43" s="43"/>
      <c r="BIQ43" s="43"/>
      <c r="BIR43" s="43"/>
      <c r="BIS43" s="43"/>
      <c r="BIT43" s="43"/>
      <c r="BIU43" s="43"/>
      <c r="BIV43" s="43"/>
      <c r="BIW43" s="43"/>
      <c r="BIX43" s="43"/>
      <c r="BIY43" s="43"/>
      <c r="BIZ43" s="43"/>
      <c r="BJA43" s="43"/>
      <c r="BJB43" s="43"/>
      <c r="BJC43" s="43"/>
      <c r="BJD43" s="43"/>
      <c r="BJE43" s="43"/>
      <c r="BJF43" s="43"/>
      <c r="BJG43" s="43"/>
      <c r="BJH43" s="43"/>
      <c r="BJI43" s="43"/>
      <c r="BJJ43" s="43"/>
      <c r="BJK43" s="43"/>
      <c r="BJL43" s="43"/>
      <c r="BJM43" s="43"/>
      <c r="BJN43" s="43"/>
      <c r="BJO43" s="43"/>
      <c r="BJP43" s="43"/>
      <c r="BJQ43" s="43"/>
      <c r="BJR43" s="43"/>
      <c r="BJS43" s="43"/>
      <c r="BJT43" s="43"/>
      <c r="BJU43" s="43"/>
      <c r="BJV43" s="43"/>
      <c r="BJW43" s="43"/>
      <c r="BJX43" s="43"/>
      <c r="BJY43" s="43"/>
      <c r="BJZ43" s="43"/>
      <c r="BKA43" s="43"/>
      <c r="BKB43" s="43"/>
      <c r="BKC43" s="43"/>
      <c r="BKD43" s="43"/>
      <c r="BKE43" s="43"/>
      <c r="BKF43" s="43"/>
      <c r="BKG43" s="43"/>
      <c r="BKH43" s="43"/>
      <c r="BKI43" s="43"/>
      <c r="BKJ43" s="43"/>
      <c r="BKK43" s="43"/>
      <c r="BKL43" s="43"/>
      <c r="BKM43" s="43"/>
      <c r="BKN43" s="43"/>
      <c r="BKO43" s="43"/>
      <c r="BKP43" s="43"/>
      <c r="BKQ43" s="43"/>
      <c r="BKR43" s="43"/>
      <c r="BKS43" s="43"/>
      <c r="BKT43" s="43"/>
      <c r="BKU43" s="43"/>
      <c r="BKV43" s="43"/>
      <c r="BKW43" s="43"/>
      <c r="BKX43" s="43"/>
      <c r="BKY43" s="43"/>
      <c r="BKZ43" s="43"/>
      <c r="BLA43" s="43"/>
      <c r="BLB43" s="43"/>
      <c r="BLC43" s="43"/>
      <c r="BLD43" s="43"/>
      <c r="BLE43" s="43"/>
      <c r="BLF43" s="43"/>
      <c r="BLG43" s="43"/>
      <c r="BLH43" s="43"/>
      <c r="BLI43" s="43"/>
      <c r="BLJ43" s="43"/>
      <c r="BLK43" s="43"/>
      <c r="BLL43" s="43"/>
      <c r="BLM43" s="43"/>
      <c r="BLN43" s="43"/>
      <c r="BLO43" s="43"/>
      <c r="BLP43" s="43"/>
      <c r="BLQ43" s="43"/>
      <c r="BLR43" s="43"/>
      <c r="BLS43" s="43"/>
      <c r="BLT43" s="43"/>
      <c r="BLU43" s="43"/>
      <c r="BLV43" s="43"/>
      <c r="BLW43" s="43"/>
      <c r="BLX43" s="43"/>
      <c r="BLY43" s="43"/>
      <c r="BLZ43" s="43"/>
      <c r="BMA43" s="43"/>
      <c r="BMB43" s="43"/>
      <c r="BMC43" s="43"/>
      <c r="BMD43" s="43"/>
      <c r="BME43" s="43"/>
      <c r="BMF43" s="43"/>
      <c r="BMG43" s="43"/>
      <c r="BMH43" s="43"/>
      <c r="BMI43" s="43"/>
      <c r="BMJ43" s="43"/>
      <c r="BMK43" s="43"/>
      <c r="BML43" s="43"/>
      <c r="BMM43" s="43"/>
      <c r="BMN43" s="43"/>
      <c r="BMO43" s="43"/>
      <c r="BMP43" s="43"/>
      <c r="BMQ43" s="43"/>
      <c r="BMR43" s="43"/>
      <c r="BMS43" s="43"/>
      <c r="BMT43" s="43"/>
      <c r="BMU43" s="43"/>
      <c r="BMV43" s="43"/>
      <c r="BMW43" s="43"/>
      <c r="BMX43" s="43"/>
      <c r="BMY43" s="43"/>
      <c r="BMZ43" s="43"/>
      <c r="BNA43" s="43"/>
      <c r="BNB43" s="43"/>
      <c r="BNC43" s="43"/>
      <c r="BND43" s="43"/>
      <c r="BNE43" s="43"/>
      <c r="BNF43" s="43"/>
      <c r="BNG43" s="43"/>
      <c r="BNH43" s="43"/>
      <c r="BNI43" s="43"/>
      <c r="BNJ43" s="43"/>
      <c r="BNK43" s="43"/>
      <c r="BNL43" s="43"/>
      <c r="BNM43" s="43"/>
      <c r="BNN43" s="43"/>
      <c r="BNO43" s="43"/>
      <c r="BNP43" s="43"/>
      <c r="BNQ43" s="43"/>
      <c r="BNR43" s="43"/>
      <c r="BNS43" s="43"/>
      <c r="BNT43" s="43"/>
      <c r="BNU43" s="43"/>
      <c r="BNV43" s="43"/>
      <c r="BNW43" s="43"/>
      <c r="BNX43" s="43"/>
      <c r="BNY43" s="43"/>
      <c r="BNZ43" s="43"/>
      <c r="BOA43" s="43"/>
      <c r="BOB43" s="43"/>
      <c r="BOC43" s="43"/>
      <c r="BOD43" s="43"/>
      <c r="BOE43" s="43"/>
      <c r="BOF43" s="43"/>
      <c r="BOG43" s="43"/>
      <c r="BOH43" s="43"/>
      <c r="BOI43" s="43"/>
      <c r="BOJ43" s="43"/>
      <c r="BOK43" s="43"/>
      <c r="BOL43" s="43"/>
      <c r="BOM43" s="43"/>
      <c r="BON43" s="43"/>
      <c r="BOO43" s="43"/>
      <c r="BOP43" s="43"/>
      <c r="BOQ43" s="43"/>
      <c r="BOR43" s="43"/>
      <c r="BOS43" s="43"/>
      <c r="BOT43" s="43"/>
      <c r="BOU43" s="43"/>
      <c r="BOV43" s="43"/>
      <c r="BOW43" s="43"/>
      <c r="BOX43" s="43"/>
      <c r="BOY43" s="43"/>
      <c r="BOZ43" s="43"/>
      <c r="BPA43" s="43"/>
      <c r="BPB43" s="43"/>
      <c r="BPC43" s="43"/>
      <c r="BPD43" s="43"/>
      <c r="BPE43" s="43"/>
      <c r="BPF43" s="43"/>
      <c r="BPG43" s="43"/>
      <c r="BPH43" s="43"/>
      <c r="BPI43" s="43"/>
      <c r="BPJ43" s="43"/>
      <c r="BPK43" s="43"/>
      <c r="BPL43" s="43"/>
      <c r="BPM43" s="43"/>
      <c r="BPN43" s="43"/>
      <c r="BPO43" s="43"/>
      <c r="BPP43" s="43"/>
      <c r="BPQ43" s="43"/>
      <c r="BPR43" s="43"/>
      <c r="BPS43" s="43"/>
      <c r="BPT43" s="43"/>
      <c r="BPU43" s="43"/>
      <c r="BPV43" s="43"/>
      <c r="BPW43" s="43"/>
      <c r="BPX43" s="43"/>
      <c r="BPY43" s="43"/>
      <c r="BPZ43" s="43"/>
      <c r="BQA43" s="43"/>
      <c r="BQB43" s="43"/>
      <c r="BQC43" s="43"/>
      <c r="BQD43" s="43"/>
      <c r="BQE43" s="43"/>
      <c r="BQF43" s="43"/>
      <c r="BQG43" s="43"/>
      <c r="BQH43" s="43"/>
      <c r="BQI43" s="43"/>
      <c r="BQJ43" s="43"/>
      <c r="BQK43" s="43"/>
      <c r="BQL43" s="43"/>
      <c r="BQM43" s="43"/>
      <c r="BQN43" s="43"/>
      <c r="BQO43" s="43"/>
      <c r="BQP43" s="43"/>
      <c r="BQQ43" s="43"/>
      <c r="BQR43" s="43"/>
      <c r="BQS43" s="43"/>
      <c r="BQT43" s="43"/>
      <c r="BQU43" s="43"/>
      <c r="BQV43" s="43"/>
      <c r="BQW43" s="43"/>
      <c r="BQX43" s="43"/>
      <c r="BQY43" s="43"/>
      <c r="BQZ43" s="43"/>
      <c r="BRA43" s="43"/>
      <c r="BRB43" s="43"/>
      <c r="BRC43" s="43"/>
      <c r="BRD43" s="43"/>
      <c r="BRE43" s="43"/>
      <c r="BRF43" s="43"/>
      <c r="BRG43" s="43"/>
      <c r="BRH43" s="43"/>
      <c r="BRI43" s="43"/>
      <c r="BRJ43" s="43"/>
      <c r="BRK43" s="43"/>
      <c r="BRL43" s="43"/>
      <c r="BRM43" s="43"/>
      <c r="BRN43" s="43"/>
      <c r="BRO43" s="43"/>
      <c r="BRP43" s="43"/>
      <c r="BRQ43" s="43"/>
      <c r="BRR43" s="43"/>
      <c r="BRS43" s="43"/>
      <c r="BRT43" s="43"/>
      <c r="BRU43" s="43"/>
      <c r="BRV43" s="43"/>
      <c r="BRW43" s="43"/>
      <c r="BRX43" s="43"/>
      <c r="BRY43" s="43"/>
      <c r="BRZ43" s="43"/>
      <c r="BSA43" s="43"/>
      <c r="BSB43" s="43"/>
      <c r="BSC43" s="43"/>
      <c r="BSD43" s="43"/>
      <c r="BSE43" s="43"/>
      <c r="BSF43" s="43"/>
      <c r="BSG43" s="43"/>
      <c r="BSH43" s="43"/>
      <c r="BSI43" s="43"/>
      <c r="BSJ43" s="43"/>
      <c r="BSK43" s="43"/>
      <c r="BSL43" s="43"/>
      <c r="BSM43" s="43"/>
      <c r="BSN43" s="43"/>
      <c r="BSO43" s="43"/>
      <c r="BSP43" s="43"/>
      <c r="BSQ43" s="43"/>
      <c r="BSR43" s="43"/>
      <c r="BSS43" s="43"/>
      <c r="BST43" s="43"/>
      <c r="BSU43" s="43"/>
      <c r="BSV43" s="43"/>
      <c r="BSW43" s="43"/>
      <c r="BSX43" s="43"/>
      <c r="BSY43" s="43"/>
      <c r="BSZ43" s="43"/>
      <c r="BTA43" s="43"/>
      <c r="BTB43" s="43"/>
      <c r="BTC43" s="43"/>
      <c r="BTD43" s="43"/>
      <c r="BTE43" s="43"/>
      <c r="BTF43" s="43"/>
      <c r="BTG43" s="43"/>
      <c r="BTH43" s="43"/>
      <c r="BTI43" s="43"/>
      <c r="BTJ43" s="43"/>
      <c r="BTK43" s="43"/>
      <c r="BTL43" s="43"/>
      <c r="BTM43" s="43"/>
      <c r="BTN43" s="43"/>
      <c r="BTO43" s="43"/>
      <c r="BTP43" s="43"/>
      <c r="BTQ43" s="43"/>
      <c r="BTR43" s="43"/>
      <c r="BTS43" s="43"/>
      <c r="BTT43" s="43"/>
      <c r="BTU43" s="43"/>
      <c r="BTV43" s="43"/>
      <c r="BTW43" s="43"/>
      <c r="BTX43" s="43"/>
      <c r="BTY43" s="43"/>
      <c r="BTZ43" s="43"/>
      <c r="BUA43" s="43"/>
      <c r="BUB43" s="43"/>
      <c r="BUC43" s="43"/>
      <c r="BUD43" s="43"/>
      <c r="BUE43" s="43"/>
      <c r="BUF43" s="43"/>
      <c r="BUG43" s="43"/>
      <c r="BUH43" s="43"/>
      <c r="BUI43" s="43"/>
      <c r="BUJ43" s="43"/>
      <c r="BUK43" s="43"/>
      <c r="BUL43" s="43"/>
      <c r="BUM43" s="43"/>
      <c r="BUN43" s="43"/>
      <c r="BUO43" s="43"/>
      <c r="BUP43" s="43"/>
      <c r="BUQ43" s="43"/>
      <c r="BUR43" s="43"/>
      <c r="BUS43" s="43"/>
      <c r="BUT43" s="43"/>
      <c r="BUU43" s="43"/>
      <c r="BUV43" s="43"/>
      <c r="BUW43" s="43"/>
      <c r="BUX43" s="43"/>
      <c r="BUY43" s="43"/>
      <c r="BUZ43" s="43"/>
      <c r="BVA43" s="43"/>
      <c r="BVB43" s="43"/>
      <c r="BVC43" s="43"/>
      <c r="BVD43" s="43"/>
      <c r="BVE43" s="43"/>
      <c r="BVF43" s="43"/>
      <c r="BVG43" s="43"/>
      <c r="BVH43" s="43"/>
      <c r="BVI43" s="43"/>
      <c r="BVJ43" s="43"/>
      <c r="BVK43" s="43"/>
      <c r="BVL43" s="43"/>
      <c r="BVM43" s="43"/>
      <c r="BVN43" s="43"/>
      <c r="BVO43" s="43"/>
      <c r="BVP43" s="43"/>
      <c r="BVQ43" s="43"/>
      <c r="BVR43" s="43"/>
      <c r="BVS43" s="43"/>
      <c r="BVT43" s="43"/>
      <c r="BVU43" s="43"/>
      <c r="BVV43" s="43"/>
      <c r="BVW43" s="43"/>
      <c r="BVX43" s="43"/>
      <c r="BVY43" s="43"/>
      <c r="BVZ43" s="43"/>
      <c r="BWA43" s="43"/>
      <c r="BWB43" s="43"/>
      <c r="BWC43" s="43"/>
      <c r="BWD43" s="43"/>
      <c r="BWE43" s="43"/>
      <c r="BWF43" s="43"/>
      <c r="BWG43" s="43"/>
      <c r="BWH43" s="43"/>
      <c r="BWI43" s="43"/>
      <c r="BWJ43" s="43"/>
      <c r="BWK43" s="43"/>
      <c r="BWL43" s="43"/>
      <c r="BWM43" s="43"/>
      <c r="BWN43" s="43"/>
      <c r="BWO43" s="43"/>
      <c r="BWP43" s="43"/>
      <c r="BWQ43" s="43"/>
      <c r="BWR43" s="43"/>
      <c r="BWS43" s="43"/>
      <c r="BWT43" s="43"/>
      <c r="BWU43" s="43"/>
      <c r="BWV43" s="43"/>
      <c r="BWW43" s="43"/>
      <c r="BWX43" s="43"/>
      <c r="BWY43" s="43"/>
      <c r="BWZ43" s="43"/>
      <c r="BXA43" s="43"/>
      <c r="BXB43" s="43"/>
      <c r="BXC43" s="43"/>
      <c r="BXD43" s="43"/>
      <c r="BXE43" s="43"/>
      <c r="BXF43" s="43"/>
      <c r="BXG43" s="43"/>
      <c r="BXH43" s="43"/>
      <c r="BXI43" s="43"/>
      <c r="BXJ43" s="43"/>
      <c r="BXK43" s="43"/>
      <c r="BXL43" s="43"/>
      <c r="BXM43" s="43"/>
      <c r="BXN43" s="43"/>
      <c r="BXO43" s="43"/>
      <c r="BXP43" s="43"/>
      <c r="BXQ43" s="43"/>
      <c r="BXR43" s="43"/>
      <c r="BXS43" s="43"/>
      <c r="BXT43" s="43"/>
      <c r="BXU43" s="43"/>
      <c r="BXV43" s="43"/>
      <c r="BXW43" s="43"/>
      <c r="BXX43" s="43"/>
      <c r="BXY43" s="43"/>
      <c r="BXZ43" s="43"/>
      <c r="BYA43" s="43"/>
      <c r="BYB43" s="43"/>
      <c r="BYC43" s="43"/>
      <c r="BYD43" s="43"/>
      <c r="BYE43" s="43"/>
      <c r="BYF43" s="43"/>
      <c r="BYG43" s="43"/>
      <c r="BYH43" s="43"/>
      <c r="BYI43" s="43"/>
      <c r="BYJ43" s="43"/>
      <c r="BYK43" s="43"/>
      <c r="BYL43" s="43"/>
      <c r="BYM43" s="43"/>
      <c r="BYN43" s="43"/>
      <c r="BYO43" s="43"/>
      <c r="BYP43" s="43"/>
      <c r="BYQ43" s="43"/>
      <c r="BYR43" s="43"/>
      <c r="BYS43" s="43"/>
      <c r="BYT43" s="43"/>
      <c r="BYU43" s="43"/>
      <c r="BYV43" s="43"/>
      <c r="BYW43" s="43"/>
      <c r="BYX43" s="43"/>
      <c r="BYY43" s="43"/>
      <c r="BYZ43" s="43"/>
      <c r="BZA43" s="43"/>
      <c r="BZB43" s="43"/>
      <c r="BZC43" s="43"/>
      <c r="BZD43" s="43"/>
      <c r="BZE43" s="43"/>
      <c r="BZF43" s="43"/>
      <c r="BZG43" s="43"/>
      <c r="BZH43" s="43"/>
      <c r="BZI43" s="43"/>
      <c r="BZJ43" s="43"/>
      <c r="BZK43" s="43"/>
      <c r="BZL43" s="43"/>
      <c r="BZM43" s="43"/>
      <c r="BZN43" s="43"/>
      <c r="BZO43" s="43"/>
      <c r="BZP43" s="43"/>
      <c r="BZQ43" s="43"/>
      <c r="BZR43" s="43"/>
      <c r="BZS43" s="43"/>
      <c r="BZT43" s="43"/>
      <c r="BZU43" s="43"/>
      <c r="BZV43" s="43"/>
      <c r="BZW43" s="43"/>
      <c r="BZX43" s="43"/>
      <c r="BZY43" s="43"/>
      <c r="BZZ43" s="43"/>
      <c r="CAA43" s="43"/>
      <c r="CAB43" s="43"/>
      <c r="CAC43" s="43"/>
      <c r="CAD43" s="43"/>
      <c r="CAE43" s="43"/>
      <c r="CAF43" s="43"/>
      <c r="CAG43" s="43"/>
      <c r="CAH43" s="43"/>
      <c r="CAI43" s="43"/>
      <c r="CAJ43" s="43"/>
      <c r="CAK43" s="43"/>
      <c r="CAL43" s="43"/>
      <c r="CAM43" s="43"/>
      <c r="CAN43" s="43"/>
      <c r="CAO43" s="43"/>
      <c r="CAP43" s="43"/>
      <c r="CAQ43" s="43"/>
      <c r="CAR43" s="43"/>
      <c r="CAS43" s="43"/>
      <c r="CAT43" s="43"/>
      <c r="CAU43" s="43"/>
      <c r="CAV43" s="43"/>
      <c r="CAW43" s="43"/>
      <c r="CAX43" s="43"/>
      <c r="CAY43" s="43"/>
      <c r="CAZ43" s="43"/>
      <c r="CBA43" s="43"/>
      <c r="CBB43" s="43"/>
      <c r="CBC43" s="43"/>
      <c r="CBD43" s="43"/>
      <c r="CBE43" s="43"/>
      <c r="CBF43" s="43"/>
      <c r="CBG43" s="43"/>
      <c r="CBH43" s="43"/>
      <c r="CBI43" s="43"/>
      <c r="CBJ43" s="43"/>
      <c r="CBK43" s="43"/>
      <c r="CBL43" s="43"/>
      <c r="CBM43" s="43"/>
      <c r="CBN43" s="43"/>
      <c r="CBO43" s="43"/>
      <c r="CBP43" s="43"/>
      <c r="CBQ43" s="43"/>
      <c r="CBR43" s="43"/>
      <c r="CBS43" s="43"/>
      <c r="CBT43" s="43"/>
      <c r="CBU43" s="43"/>
      <c r="CBV43" s="43"/>
      <c r="CBW43" s="43"/>
      <c r="CBX43" s="43"/>
      <c r="CBY43" s="43"/>
      <c r="CBZ43" s="43"/>
      <c r="CCA43" s="43"/>
      <c r="CCB43" s="43"/>
      <c r="CCC43" s="43"/>
      <c r="CCD43" s="43"/>
      <c r="CCE43" s="43"/>
      <c r="CCF43" s="43"/>
      <c r="CCG43" s="43"/>
      <c r="CCH43" s="43"/>
      <c r="CCI43" s="43"/>
      <c r="CCJ43" s="43"/>
      <c r="CCK43" s="43"/>
      <c r="CCL43" s="43"/>
      <c r="CCM43" s="43"/>
      <c r="CCN43" s="43"/>
      <c r="CCO43" s="43"/>
      <c r="CCP43" s="43"/>
      <c r="CCQ43" s="43"/>
      <c r="CCR43" s="43"/>
      <c r="CCS43" s="43"/>
      <c r="CCT43" s="43"/>
      <c r="CCU43" s="43"/>
      <c r="CCV43" s="43"/>
      <c r="CCW43" s="43"/>
      <c r="CCX43" s="43"/>
      <c r="CCY43" s="43"/>
      <c r="CCZ43" s="43"/>
      <c r="CDA43" s="43"/>
      <c r="CDB43" s="43"/>
      <c r="CDC43" s="43"/>
      <c r="CDD43" s="43"/>
      <c r="CDE43" s="43"/>
      <c r="CDF43" s="43"/>
      <c r="CDG43" s="43"/>
      <c r="CDH43" s="43"/>
      <c r="CDI43" s="43"/>
      <c r="CDJ43" s="43"/>
      <c r="CDK43" s="43"/>
      <c r="CDL43" s="43"/>
      <c r="CDM43" s="43"/>
      <c r="CDN43" s="43"/>
      <c r="CDO43" s="43"/>
      <c r="CDP43" s="43"/>
      <c r="CDQ43" s="43"/>
      <c r="CDR43" s="43"/>
      <c r="CDS43" s="43"/>
      <c r="CDT43" s="43"/>
      <c r="CDU43" s="43"/>
      <c r="CDV43" s="43"/>
      <c r="CDW43" s="43"/>
      <c r="CDX43" s="43"/>
      <c r="CDY43" s="43"/>
      <c r="CDZ43" s="43"/>
      <c r="CEA43" s="43"/>
      <c r="CEB43" s="43"/>
      <c r="CEC43" s="43"/>
      <c r="CED43" s="43"/>
      <c r="CEE43" s="43"/>
      <c r="CEF43" s="43"/>
      <c r="CEG43" s="43"/>
      <c r="CEH43" s="43"/>
      <c r="CEI43" s="43"/>
      <c r="CEJ43" s="43"/>
      <c r="CEK43" s="43"/>
      <c r="CEL43" s="43"/>
      <c r="CEM43" s="43"/>
      <c r="CEN43" s="43"/>
      <c r="CEO43" s="43"/>
      <c r="CEP43" s="43"/>
      <c r="CEQ43" s="43"/>
      <c r="CER43" s="43"/>
      <c r="CES43" s="43"/>
      <c r="CET43" s="43"/>
      <c r="CEU43" s="43"/>
      <c r="CEV43" s="43"/>
      <c r="CEW43" s="43"/>
      <c r="CEX43" s="43"/>
      <c r="CEY43" s="43"/>
      <c r="CEZ43" s="43"/>
      <c r="CFA43" s="43"/>
      <c r="CFB43" s="43"/>
      <c r="CFC43" s="43"/>
      <c r="CFD43" s="43"/>
      <c r="CFE43" s="43"/>
      <c r="CFF43" s="43"/>
      <c r="CFG43" s="43"/>
      <c r="CFH43" s="43"/>
      <c r="CFI43" s="43"/>
      <c r="CFJ43" s="43"/>
      <c r="CFK43" s="43"/>
      <c r="CFL43" s="43"/>
      <c r="CFM43" s="43"/>
      <c r="CFN43" s="43"/>
      <c r="CFO43" s="43"/>
      <c r="CFP43" s="43"/>
      <c r="CFQ43" s="43"/>
      <c r="CFR43" s="43"/>
      <c r="CFS43" s="43"/>
      <c r="CFT43" s="43"/>
      <c r="CFU43" s="43"/>
      <c r="CFV43" s="43"/>
      <c r="CFW43" s="43"/>
      <c r="CFX43" s="43"/>
      <c r="CFY43" s="43"/>
      <c r="CFZ43" s="43"/>
      <c r="CGA43" s="43"/>
      <c r="CGB43" s="43"/>
      <c r="CGC43" s="43"/>
      <c r="CGD43" s="43"/>
      <c r="CGE43" s="43"/>
      <c r="CGF43" s="43"/>
      <c r="CGG43" s="43"/>
      <c r="CGH43" s="43"/>
      <c r="CGI43" s="43"/>
      <c r="CGJ43" s="43"/>
      <c r="CGK43" s="43"/>
      <c r="CGL43" s="43"/>
      <c r="CGM43" s="43"/>
      <c r="CGN43" s="43"/>
      <c r="CGO43" s="43"/>
      <c r="CGP43" s="43"/>
      <c r="CGQ43" s="43"/>
      <c r="CGR43" s="43"/>
      <c r="CGS43" s="43"/>
      <c r="CGT43" s="43"/>
      <c r="CGU43" s="43"/>
      <c r="CGV43" s="43"/>
      <c r="CGW43" s="43"/>
      <c r="CGX43" s="43"/>
      <c r="CGY43" s="43"/>
      <c r="CGZ43" s="43"/>
      <c r="CHA43" s="43"/>
      <c r="CHB43" s="43"/>
      <c r="CHC43" s="43"/>
      <c r="CHD43" s="43"/>
      <c r="CHE43" s="43"/>
      <c r="CHF43" s="43"/>
      <c r="CHG43" s="43"/>
      <c r="CHH43" s="43"/>
      <c r="CHI43" s="43"/>
      <c r="CHJ43" s="43"/>
      <c r="CHK43" s="43"/>
      <c r="CHL43" s="43"/>
      <c r="CHM43" s="43"/>
      <c r="CHN43" s="43"/>
      <c r="CHO43" s="43"/>
      <c r="CHP43" s="43"/>
      <c r="CHQ43" s="43"/>
      <c r="CHR43" s="43"/>
      <c r="CHS43" s="43"/>
      <c r="CHT43" s="43"/>
      <c r="CHU43" s="43"/>
      <c r="CHV43" s="43"/>
      <c r="CHW43" s="43"/>
      <c r="CHX43" s="43"/>
      <c r="CHY43" s="43"/>
      <c r="CHZ43" s="43"/>
      <c r="CIA43" s="43"/>
      <c r="CIB43" s="43"/>
      <c r="CIC43" s="43"/>
      <c r="CID43" s="43"/>
      <c r="CIE43" s="43"/>
      <c r="CIF43" s="43"/>
      <c r="CIG43" s="43"/>
      <c r="CIH43" s="43"/>
      <c r="CII43" s="43"/>
      <c r="CIJ43" s="43"/>
      <c r="CIK43" s="43"/>
      <c r="CIL43" s="43"/>
      <c r="CIM43" s="43"/>
      <c r="CIN43" s="43"/>
      <c r="CIO43" s="43"/>
      <c r="CIP43" s="43"/>
      <c r="CIQ43" s="43"/>
      <c r="CIR43" s="43"/>
      <c r="CIS43" s="43"/>
      <c r="CIT43" s="43"/>
      <c r="CIU43" s="43"/>
      <c r="CIV43" s="43"/>
      <c r="CIW43" s="43"/>
      <c r="CIX43" s="43"/>
      <c r="CIY43" s="43"/>
      <c r="CIZ43" s="43"/>
      <c r="CJA43" s="43"/>
      <c r="CJB43" s="43"/>
      <c r="CJC43" s="43"/>
      <c r="CJD43" s="43"/>
      <c r="CJE43" s="43"/>
      <c r="CJF43" s="43"/>
      <c r="CJG43" s="43"/>
      <c r="CJH43" s="43"/>
      <c r="CJI43" s="43"/>
      <c r="CJJ43" s="43"/>
      <c r="CJK43" s="43"/>
      <c r="CJL43" s="43"/>
      <c r="CJM43" s="43"/>
      <c r="CJN43" s="43"/>
      <c r="CJO43" s="43"/>
      <c r="CJP43" s="43"/>
      <c r="CJQ43" s="43"/>
      <c r="CJR43" s="43"/>
      <c r="CJS43" s="43"/>
      <c r="CJT43" s="43"/>
      <c r="CJU43" s="43"/>
      <c r="CJV43" s="43"/>
      <c r="CJW43" s="43"/>
      <c r="CJX43" s="43"/>
      <c r="CJY43" s="43"/>
      <c r="CJZ43" s="43"/>
      <c r="CKA43" s="43"/>
      <c r="CKB43" s="43"/>
      <c r="CKC43" s="43"/>
      <c r="CKD43" s="43"/>
      <c r="CKE43" s="43"/>
      <c r="CKF43" s="43"/>
      <c r="CKG43" s="43"/>
      <c r="CKH43" s="43"/>
      <c r="CKI43" s="43"/>
      <c r="CKJ43" s="43"/>
      <c r="CKK43" s="43"/>
      <c r="CKL43" s="43"/>
      <c r="CKM43" s="43"/>
      <c r="CKN43" s="43"/>
      <c r="CKO43" s="43"/>
      <c r="CKP43" s="43"/>
      <c r="CKQ43" s="43"/>
      <c r="CKR43" s="43"/>
      <c r="CKS43" s="43"/>
      <c r="CKT43" s="43"/>
      <c r="CKU43" s="43"/>
      <c r="CKV43" s="43"/>
      <c r="CKW43" s="43"/>
      <c r="CKX43" s="43"/>
      <c r="CKY43" s="43"/>
      <c r="CKZ43" s="43"/>
      <c r="CLA43" s="43"/>
      <c r="CLB43" s="43"/>
      <c r="CLC43" s="43"/>
      <c r="CLD43" s="43"/>
      <c r="CLE43" s="43"/>
      <c r="CLF43" s="43"/>
      <c r="CLG43" s="43"/>
      <c r="CLH43" s="43"/>
      <c r="CLI43" s="43"/>
      <c r="CLJ43" s="43"/>
      <c r="CLK43" s="43"/>
      <c r="CLL43" s="43"/>
      <c r="CLM43" s="43"/>
      <c r="CLN43" s="43"/>
      <c r="CLO43" s="43"/>
      <c r="CLP43" s="43"/>
      <c r="CLQ43" s="43"/>
      <c r="CLR43" s="43"/>
      <c r="CLS43" s="43"/>
      <c r="CLT43" s="43"/>
      <c r="CLU43" s="43"/>
      <c r="CLV43" s="43"/>
      <c r="CLW43" s="43"/>
      <c r="CLX43" s="43"/>
      <c r="CLY43" s="43"/>
      <c r="CLZ43" s="43"/>
      <c r="CMA43" s="43"/>
      <c r="CMB43" s="43"/>
      <c r="CMC43" s="43"/>
      <c r="CMD43" s="43"/>
      <c r="CME43" s="43"/>
      <c r="CMF43" s="43"/>
      <c r="CMG43" s="43"/>
      <c r="CMH43" s="43"/>
      <c r="CMI43" s="43"/>
      <c r="CMJ43" s="43"/>
      <c r="CMK43" s="43"/>
      <c r="CML43" s="43"/>
      <c r="CMM43" s="43"/>
      <c r="CMN43" s="43"/>
      <c r="CMO43" s="43"/>
      <c r="CMP43" s="43"/>
      <c r="CMQ43" s="43"/>
      <c r="CMR43" s="43"/>
      <c r="CMS43" s="43"/>
      <c r="CMT43" s="43"/>
      <c r="CMU43" s="43"/>
      <c r="CMV43" s="43"/>
      <c r="CMW43" s="43"/>
      <c r="CMX43" s="43"/>
      <c r="CMY43" s="43"/>
      <c r="CMZ43" s="43"/>
      <c r="CNA43" s="43"/>
      <c r="CNB43" s="43"/>
      <c r="CNC43" s="43"/>
      <c r="CND43" s="43"/>
      <c r="CNE43" s="43"/>
      <c r="CNF43" s="43"/>
      <c r="CNG43" s="43"/>
      <c r="CNH43" s="43"/>
      <c r="CNI43" s="43"/>
      <c r="CNJ43" s="43"/>
      <c r="CNK43" s="43"/>
      <c r="CNL43" s="43"/>
      <c r="CNM43" s="43"/>
      <c r="CNN43" s="43"/>
      <c r="CNO43" s="43"/>
      <c r="CNP43" s="43"/>
      <c r="CNQ43" s="43"/>
      <c r="CNR43" s="43"/>
      <c r="CNS43" s="43"/>
      <c r="CNT43" s="43"/>
      <c r="CNU43" s="43"/>
      <c r="CNV43" s="43"/>
      <c r="CNW43" s="43"/>
      <c r="CNX43" s="43"/>
      <c r="CNY43" s="43"/>
      <c r="CNZ43" s="43"/>
      <c r="COA43" s="43"/>
      <c r="COB43" s="43"/>
      <c r="COC43" s="43"/>
      <c r="COD43" s="43"/>
      <c r="COE43" s="43"/>
      <c r="COF43" s="43"/>
      <c r="COG43" s="43"/>
      <c r="COH43" s="43"/>
      <c r="COI43" s="43"/>
      <c r="COJ43" s="43"/>
      <c r="COK43" s="43"/>
      <c r="COL43" s="43"/>
      <c r="COM43" s="43"/>
      <c r="CON43" s="43"/>
      <c r="COO43" s="43"/>
      <c r="COP43" s="43"/>
      <c r="COQ43" s="43"/>
      <c r="COR43" s="43"/>
      <c r="COS43" s="43"/>
      <c r="COT43" s="43"/>
      <c r="COU43" s="43"/>
      <c r="COV43" s="43"/>
      <c r="COW43" s="43"/>
      <c r="COX43" s="43"/>
      <c r="COY43" s="43"/>
      <c r="COZ43" s="43"/>
      <c r="CPA43" s="43"/>
      <c r="CPB43" s="43"/>
      <c r="CPC43" s="43"/>
      <c r="CPD43" s="43"/>
      <c r="CPE43" s="43"/>
      <c r="CPF43" s="43"/>
      <c r="CPG43" s="43"/>
      <c r="CPH43" s="43"/>
      <c r="CPI43" s="43"/>
      <c r="CPJ43" s="43"/>
      <c r="CPK43" s="43"/>
      <c r="CPL43" s="43"/>
      <c r="CPM43" s="43"/>
      <c r="CPN43" s="43"/>
      <c r="CPO43" s="43"/>
      <c r="CPP43" s="43"/>
      <c r="CPQ43" s="43"/>
      <c r="CPR43" s="43"/>
      <c r="CPS43" s="43"/>
      <c r="CPT43" s="43"/>
      <c r="CPU43" s="43"/>
      <c r="CPV43" s="43"/>
      <c r="CPW43" s="43"/>
      <c r="CPX43" s="43"/>
      <c r="CPY43" s="43"/>
      <c r="CPZ43" s="43"/>
      <c r="CQA43" s="43"/>
      <c r="CQB43" s="43"/>
      <c r="CQC43" s="43"/>
      <c r="CQD43" s="43"/>
      <c r="CQE43" s="43"/>
      <c r="CQF43" s="43"/>
      <c r="CQG43" s="43"/>
      <c r="CQH43" s="43"/>
      <c r="CQI43" s="43"/>
      <c r="CQJ43" s="43"/>
      <c r="CQK43" s="43"/>
      <c r="CQL43" s="43"/>
      <c r="CQM43" s="43"/>
      <c r="CQN43" s="43"/>
      <c r="CQO43" s="43"/>
      <c r="CQP43" s="43"/>
      <c r="CQQ43" s="43"/>
      <c r="CQR43" s="43"/>
      <c r="CQS43" s="43"/>
      <c r="CQT43" s="43"/>
      <c r="CQU43" s="43"/>
      <c r="CQV43" s="43"/>
      <c r="CQW43" s="43"/>
      <c r="CQX43" s="43"/>
      <c r="CQY43" s="43"/>
      <c r="CQZ43" s="43"/>
      <c r="CRA43" s="43"/>
      <c r="CRB43" s="43"/>
      <c r="CRC43" s="43"/>
      <c r="CRD43" s="43"/>
      <c r="CRE43" s="43"/>
      <c r="CRF43" s="43"/>
      <c r="CRG43" s="43"/>
      <c r="CRH43" s="43"/>
      <c r="CRI43" s="43"/>
      <c r="CRJ43" s="43"/>
      <c r="CRK43" s="43"/>
      <c r="CRL43" s="43"/>
      <c r="CRM43" s="43"/>
      <c r="CRN43" s="43"/>
      <c r="CRO43" s="43"/>
      <c r="CRP43" s="43"/>
      <c r="CRQ43" s="43"/>
      <c r="CRR43" s="43"/>
      <c r="CRS43" s="43"/>
      <c r="CRT43" s="43"/>
      <c r="CRU43" s="43"/>
      <c r="CRV43" s="43"/>
      <c r="CRW43" s="43"/>
      <c r="CRX43" s="43"/>
      <c r="CRY43" s="43"/>
      <c r="CRZ43" s="43"/>
      <c r="CSA43" s="43"/>
      <c r="CSB43" s="43"/>
      <c r="CSC43" s="43"/>
      <c r="CSD43" s="43"/>
      <c r="CSE43" s="43"/>
      <c r="CSF43" s="43"/>
      <c r="CSG43" s="43"/>
      <c r="CSH43" s="43"/>
      <c r="CSI43" s="43"/>
      <c r="CSJ43" s="43"/>
      <c r="CSK43" s="43"/>
      <c r="CSL43" s="43"/>
      <c r="CSM43" s="43"/>
      <c r="CSN43" s="43"/>
      <c r="CSO43" s="43"/>
      <c r="CSP43" s="43"/>
      <c r="CSQ43" s="43"/>
      <c r="CSR43" s="43"/>
      <c r="CSS43" s="43"/>
      <c r="CST43" s="43"/>
      <c r="CSU43" s="43"/>
      <c r="CSV43" s="43"/>
      <c r="CSW43" s="43"/>
      <c r="CSX43" s="43"/>
      <c r="CSY43" s="43"/>
      <c r="CSZ43" s="43"/>
      <c r="CTA43" s="43"/>
      <c r="CTB43" s="43"/>
      <c r="CTC43" s="43"/>
      <c r="CTD43" s="43"/>
      <c r="CTE43" s="43"/>
      <c r="CTF43" s="43"/>
      <c r="CTG43" s="43"/>
      <c r="CTH43" s="43"/>
      <c r="CTI43" s="43"/>
      <c r="CTJ43" s="43"/>
      <c r="CTK43" s="43"/>
      <c r="CTL43" s="43"/>
      <c r="CTM43" s="43"/>
      <c r="CTN43" s="43"/>
      <c r="CTO43" s="43"/>
      <c r="CTP43" s="43"/>
      <c r="CTQ43" s="43"/>
      <c r="CTR43" s="43"/>
      <c r="CTS43" s="43"/>
      <c r="CTT43" s="43"/>
      <c r="CTU43" s="43"/>
      <c r="CTV43" s="43"/>
      <c r="CTW43" s="43"/>
      <c r="CTX43" s="43"/>
      <c r="CTY43" s="43"/>
      <c r="CTZ43" s="43"/>
      <c r="CUA43" s="43"/>
      <c r="CUB43" s="43"/>
      <c r="CUC43" s="43"/>
      <c r="CUD43" s="43"/>
      <c r="CUE43" s="43"/>
      <c r="CUF43" s="43"/>
      <c r="CUG43" s="43"/>
      <c r="CUH43" s="43"/>
      <c r="CUI43" s="43"/>
      <c r="CUJ43" s="43"/>
      <c r="CUK43" s="43"/>
      <c r="CUL43" s="43"/>
      <c r="CUM43" s="43"/>
      <c r="CUN43" s="43"/>
      <c r="CUO43" s="43"/>
      <c r="CUP43" s="43"/>
      <c r="CUQ43" s="43"/>
      <c r="CUR43" s="43"/>
      <c r="CUS43" s="43"/>
      <c r="CUT43" s="43"/>
      <c r="CUU43" s="43"/>
      <c r="CUV43" s="43"/>
      <c r="CUW43" s="43"/>
      <c r="CUX43" s="43"/>
      <c r="CUY43" s="43"/>
      <c r="CUZ43" s="43"/>
      <c r="CVA43" s="43"/>
      <c r="CVB43" s="43"/>
      <c r="CVC43" s="43"/>
      <c r="CVD43" s="43"/>
      <c r="CVE43" s="43"/>
      <c r="CVF43" s="43"/>
      <c r="CVG43" s="43"/>
      <c r="CVH43" s="43"/>
      <c r="CVI43" s="43"/>
      <c r="CVJ43" s="43"/>
      <c r="CVK43" s="43"/>
      <c r="CVL43" s="43"/>
      <c r="CVM43" s="43"/>
      <c r="CVN43" s="43"/>
      <c r="CVO43" s="43"/>
      <c r="CVP43" s="43"/>
      <c r="CVQ43" s="43"/>
      <c r="CVR43" s="43"/>
      <c r="CVS43" s="43"/>
      <c r="CVT43" s="43"/>
      <c r="CVU43" s="43"/>
      <c r="CVV43" s="43"/>
      <c r="CVW43" s="43"/>
      <c r="CVX43" s="43"/>
      <c r="CVY43" s="43"/>
      <c r="CVZ43" s="43"/>
      <c r="CWA43" s="43"/>
      <c r="CWB43" s="43"/>
      <c r="CWC43" s="43"/>
      <c r="CWD43" s="43"/>
      <c r="CWE43" s="43"/>
      <c r="CWF43" s="43"/>
      <c r="CWG43" s="43"/>
      <c r="CWH43" s="43"/>
      <c r="CWI43" s="43"/>
      <c r="CWJ43" s="43"/>
      <c r="CWK43" s="43"/>
      <c r="CWL43" s="43"/>
      <c r="CWM43" s="43"/>
      <c r="CWN43" s="43"/>
      <c r="CWO43" s="43"/>
      <c r="CWP43" s="43"/>
      <c r="CWQ43" s="43"/>
      <c r="CWR43" s="43"/>
      <c r="CWS43" s="43"/>
      <c r="CWT43" s="43"/>
      <c r="CWU43" s="43"/>
      <c r="CWV43" s="43"/>
      <c r="CWW43" s="43"/>
      <c r="CWX43" s="43"/>
      <c r="CWY43" s="43"/>
      <c r="CWZ43" s="43"/>
      <c r="CXA43" s="43"/>
      <c r="CXB43" s="43"/>
      <c r="CXC43" s="43"/>
      <c r="CXD43" s="43"/>
      <c r="CXE43" s="43"/>
      <c r="CXF43" s="43"/>
      <c r="CXG43" s="43"/>
      <c r="CXH43" s="43"/>
      <c r="CXI43" s="43"/>
      <c r="CXJ43" s="43"/>
      <c r="CXK43" s="43"/>
      <c r="CXL43" s="43"/>
      <c r="CXM43" s="43"/>
      <c r="CXN43" s="43"/>
      <c r="CXO43" s="43"/>
      <c r="CXP43" s="43"/>
      <c r="CXQ43" s="43"/>
      <c r="CXR43" s="43"/>
      <c r="CXS43" s="43"/>
      <c r="CXT43" s="43"/>
      <c r="CXU43" s="43"/>
      <c r="CXV43" s="43"/>
      <c r="CXW43" s="43"/>
      <c r="CXX43" s="43"/>
      <c r="CXY43" s="43"/>
      <c r="CXZ43" s="43"/>
      <c r="CYA43" s="43"/>
      <c r="CYB43" s="43"/>
      <c r="CYC43" s="43"/>
      <c r="CYD43" s="43"/>
      <c r="CYE43" s="43"/>
      <c r="CYF43" s="43"/>
      <c r="CYG43" s="43"/>
      <c r="CYH43" s="43"/>
      <c r="CYI43" s="43"/>
      <c r="CYJ43" s="43"/>
      <c r="CYK43" s="43"/>
      <c r="CYL43" s="43"/>
      <c r="CYM43" s="43"/>
      <c r="CYN43" s="43"/>
      <c r="CYO43" s="43"/>
      <c r="CYP43" s="43"/>
      <c r="CYQ43" s="43"/>
      <c r="CYR43" s="43"/>
      <c r="CYS43" s="43"/>
      <c r="CYT43" s="43"/>
      <c r="CYU43" s="43"/>
      <c r="CYV43" s="43"/>
      <c r="CYW43" s="43"/>
      <c r="CYX43" s="43"/>
      <c r="CYY43" s="43"/>
      <c r="CYZ43" s="43"/>
      <c r="CZA43" s="43"/>
      <c r="CZB43" s="43"/>
      <c r="CZC43" s="43"/>
      <c r="CZD43" s="43"/>
      <c r="CZE43" s="43"/>
      <c r="CZF43" s="43"/>
      <c r="CZG43" s="43"/>
      <c r="CZH43" s="43"/>
      <c r="CZI43" s="43"/>
      <c r="CZJ43" s="43"/>
      <c r="CZK43" s="43"/>
      <c r="CZL43" s="43"/>
      <c r="CZM43" s="43"/>
      <c r="CZN43" s="43"/>
      <c r="CZO43" s="43"/>
      <c r="CZP43" s="43"/>
      <c r="CZQ43" s="43"/>
      <c r="CZR43" s="43"/>
      <c r="CZS43" s="43"/>
      <c r="CZT43" s="43"/>
      <c r="CZU43" s="43"/>
      <c r="CZV43" s="43"/>
      <c r="CZW43" s="43"/>
      <c r="CZX43" s="43"/>
      <c r="CZY43" s="43"/>
      <c r="CZZ43" s="43"/>
      <c r="DAA43" s="43"/>
      <c r="DAB43" s="43"/>
      <c r="DAC43" s="43"/>
      <c r="DAD43" s="43"/>
      <c r="DAE43" s="43"/>
      <c r="DAF43" s="43"/>
      <c r="DAG43" s="43"/>
      <c r="DAH43" s="43"/>
      <c r="DAI43" s="43"/>
      <c r="DAJ43" s="43"/>
      <c r="DAK43" s="43"/>
      <c r="DAL43" s="43"/>
      <c r="DAM43" s="43"/>
      <c r="DAN43" s="43"/>
      <c r="DAO43" s="43"/>
      <c r="DAP43" s="43"/>
      <c r="DAQ43" s="43"/>
      <c r="DAR43" s="43"/>
      <c r="DAS43" s="43"/>
      <c r="DAT43" s="43"/>
      <c r="DAU43" s="43"/>
      <c r="DAV43" s="43"/>
      <c r="DAW43" s="43"/>
      <c r="DAX43" s="43"/>
      <c r="DAY43" s="43"/>
      <c r="DAZ43" s="43"/>
      <c r="DBA43" s="43"/>
      <c r="DBB43" s="43"/>
      <c r="DBC43" s="43"/>
      <c r="DBD43" s="43"/>
      <c r="DBE43" s="43"/>
      <c r="DBF43" s="43"/>
      <c r="DBG43" s="43"/>
      <c r="DBH43" s="43"/>
      <c r="DBI43" s="43"/>
      <c r="DBJ43" s="43"/>
      <c r="DBK43" s="43"/>
      <c r="DBL43" s="43"/>
      <c r="DBM43" s="43"/>
      <c r="DBN43" s="43"/>
      <c r="DBO43" s="43"/>
      <c r="DBP43" s="43"/>
      <c r="DBQ43" s="43"/>
      <c r="DBR43" s="43"/>
      <c r="DBS43" s="43"/>
      <c r="DBT43" s="43"/>
      <c r="DBU43" s="43"/>
      <c r="DBV43" s="43"/>
      <c r="DBW43" s="43"/>
      <c r="DBX43" s="43"/>
      <c r="DBY43" s="43"/>
      <c r="DBZ43" s="43"/>
      <c r="DCA43" s="43"/>
      <c r="DCB43" s="43"/>
      <c r="DCC43" s="43"/>
      <c r="DCD43" s="43"/>
      <c r="DCE43" s="43"/>
      <c r="DCF43" s="43"/>
      <c r="DCG43" s="43"/>
      <c r="DCH43" s="43"/>
      <c r="DCI43" s="43"/>
      <c r="DCJ43" s="43"/>
      <c r="DCK43" s="43"/>
      <c r="DCL43" s="43"/>
      <c r="DCM43" s="43"/>
      <c r="DCN43" s="43"/>
      <c r="DCO43" s="43"/>
      <c r="DCP43" s="43"/>
      <c r="DCQ43" s="43"/>
      <c r="DCR43" s="43"/>
      <c r="DCS43" s="43"/>
      <c r="DCT43" s="43"/>
      <c r="DCU43" s="43"/>
      <c r="DCV43" s="43"/>
      <c r="DCW43" s="43"/>
      <c r="DCX43" s="43"/>
      <c r="DCY43" s="43"/>
      <c r="DCZ43" s="43"/>
      <c r="DDA43" s="43"/>
      <c r="DDB43" s="43"/>
      <c r="DDC43" s="43"/>
      <c r="DDD43" s="43"/>
      <c r="DDE43" s="43"/>
      <c r="DDF43" s="43"/>
      <c r="DDG43" s="43"/>
      <c r="DDH43" s="43"/>
      <c r="DDI43" s="43"/>
      <c r="DDJ43" s="43"/>
      <c r="DDK43" s="43"/>
      <c r="DDL43" s="43"/>
      <c r="DDM43" s="43"/>
      <c r="DDN43" s="43"/>
      <c r="DDO43" s="43"/>
      <c r="DDP43" s="43"/>
      <c r="DDQ43" s="43"/>
      <c r="DDR43" s="43"/>
      <c r="DDS43" s="43"/>
      <c r="DDT43" s="43"/>
      <c r="DDU43" s="43"/>
      <c r="DDV43" s="43"/>
      <c r="DDW43" s="43"/>
      <c r="DDX43" s="43"/>
      <c r="DDY43" s="43"/>
      <c r="DDZ43" s="43"/>
      <c r="DEA43" s="43"/>
      <c r="DEB43" s="43"/>
      <c r="DEC43" s="43"/>
      <c r="DED43" s="43"/>
      <c r="DEE43" s="43"/>
      <c r="DEF43" s="43"/>
      <c r="DEG43" s="43"/>
      <c r="DEH43" s="43"/>
      <c r="DEI43" s="43"/>
      <c r="DEJ43" s="43"/>
      <c r="DEK43" s="43"/>
      <c r="DEL43" s="43"/>
      <c r="DEM43" s="43"/>
      <c r="DEN43" s="43"/>
      <c r="DEO43" s="43"/>
      <c r="DEP43" s="43"/>
      <c r="DEQ43" s="43"/>
      <c r="DER43" s="43"/>
      <c r="DES43" s="43"/>
      <c r="DET43" s="43"/>
      <c r="DEU43" s="43"/>
      <c r="DEV43" s="43"/>
      <c r="DEW43" s="43"/>
      <c r="DEX43" s="43"/>
      <c r="DEY43" s="43"/>
      <c r="DEZ43" s="43"/>
      <c r="DFA43" s="43"/>
      <c r="DFB43" s="43"/>
      <c r="DFC43" s="43"/>
      <c r="DFD43" s="43"/>
      <c r="DFE43" s="43"/>
      <c r="DFF43" s="43"/>
      <c r="DFG43" s="43"/>
      <c r="DFH43" s="43"/>
      <c r="DFI43" s="43"/>
      <c r="DFJ43" s="43"/>
      <c r="DFK43" s="43"/>
      <c r="DFL43" s="43"/>
      <c r="DFM43" s="43"/>
      <c r="DFN43" s="43"/>
      <c r="DFO43" s="43"/>
      <c r="DFP43" s="43"/>
      <c r="DFQ43" s="43"/>
      <c r="DFR43" s="43"/>
      <c r="DFS43" s="43"/>
      <c r="DFT43" s="43"/>
      <c r="DFU43" s="43"/>
      <c r="DFV43" s="43"/>
      <c r="DFW43" s="43"/>
      <c r="DFX43" s="43"/>
      <c r="DFY43" s="43"/>
      <c r="DFZ43" s="43"/>
      <c r="DGA43" s="43"/>
      <c r="DGB43" s="43"/>
      <c r="DGC43" s="43"/>
      <c r="DGD43" s="43"/>
      <c r="DGE43" s="43"/>
      <c r="DGF43" s="43"/>
      <c r="DGG43" s="43"/>
      <c r="DGH43" s="43"/>
      <c r="DGI43" s="43"/>
      <c r="DGJ43" s="43"/>
      <c r="DGK43" s="43"/>
      <c r="DGL43" s="43"/>
      <c r="DGM43" s="43"/>
      <c r="DGN43" s="43"/>
      <c r="DGO43" s="43"/>
      <c r="DGP43" s="43"/>
      <c r="DGQ43" s="43"/>
      <c r="DGR43" s="43"/>
      <c r="DGS43" s="43"/>
      <c r="DGT43" s="43"/>
      <c r="DGU43" s="43"/>
      <c r="DGV43" s="43"/>
      <c r="DGW43" s="43"/>
      <c r="DGX43" s="43"/>
      <c r="DGY43" s="43"/>
      <c r="DGZ43" s="43"/>
      <c r="DHA43" s="43"/>
      <c r="DHB43" s="43"/>
      <c r="DHC43" s="43"/>
      <c r="DHD43" s="43"/>
      <c r="DHE43" s="43"/>
      <c r="DHF43" s="43"/>
      <c r="DHG43" s="43"/>
      <c r="DHH43" s="43"/>
      <c r="DHI43" s="43"/>
      <c r="DHJ43" s="43"/>
      <c r="DHK43" s="43"/>
      <c r="DHL43" s="43"/>
      <c r="DHM43" s="43"/>
      <c r="DHN43" s="43"/>
      <c r="DHO43" s="43"/>
      <c r="DHP43" s="43"/>
      <c r="DHQ43" s="43"/>
      <c r="DHR43" s="43"/>
      <c r="DHS43" s="43"/>
      <c r="DHT43" s="43"/>
      <c r="DHU43" s="43"/>
      <c r="DHV43" s="43"/>
      <c r="DHW43" s="43"/>
      <c r="DHX43" s="43"/>
      <c r="DHY43" s="43"/>
      <c r="DHZ43" s="43"/>
      <c r="DIA43" s="43"/>
      <c r="DIB43" s="43"/>
      <c r="DIC43" s="43"/>
      <c r="DID43" s="43"/>
      <c r="DIE43" s="43"/>
      <c r="DIF43" s="43"/>
      <c r="DIG43" s="43"/>
      <c r="DIH43" s="43"/>
      <c r="DII43" s="43"/>
      <c r="DIJ43" s="43"/>
      <c r="DIK43" s="43"/>
      <c r="DIL43" s="43"/>
      <c r="DIM43" s="43"/>
      <c r="DIN43" s="43"/>
      <c r="DIO43" s="43"/>
      <c r="DIP43" s="43"/>
      <c r="DIQ43" s="43"/>
      <c r="DIR43" s="43"/>
      <c r="DIS43" s="43"/>
      <c r="DIT43" s="43"/>
      <c r="DIU43" s="43"/>
      <c r="DIV43" s="43"/>
      <c r="DIW43" s="43"/>
      <c r="DIX43" s="43"/>
      <c r="DIY43" s="43"/>
      <c r="DIZ43" s="43"/>
      <c r="DJA43" s="43"/>
      <c r="DJB43" s="43"/>
      <c r="DJC43" s="43"/>
      <c r="DJD43" s="43"/>
      <c r="DJE43" s="43"/>
      <c r="DJF43" s="43"/>
      <c r="DJG43" s="43"/>
      <c r="DJH43" s="43"/>
      <c r="DJI43" s="43"/>
      <c r="DJJ43" s="43"/>
      <c r="DJK43" s="43"/>
      <c r="DJL43" s="43"/>
      <c r="DJM43" s="43"/>
      <c r="DJN43" s="43"/>
      <c r="DJO43" s="43"/>
      <c r="DJP43" s="43"/>
      <c r="DJQ43" s="43"/>
      <c r="DJR43" s="43"/>
      <c r="DJS43" s="43"/>
      <c r="DJT43" s="43"/>
      <c r="DJU43" s="43"/>
      <c r="DJV43" s="43"/>
      <c r="DJW43" s="43"/>
      <c r="DJX43" s="43"/>
      <c r="DJY43" s="43"/>
      <c r="DJZ43" s="43"/>
      <c r="DKA43" s="43"/>
      <c r="DKB43" s="43"/>
      <c r="DKC43" s="43"/>
      <c r="DKD43" s="43"/>
      <c r="DKE43" s="43"/>
      <c r="DKF43" s="43"/>
      <c r="DKG43" s="43"/>
      <c r="DKH43" s="43"/>
      <c r="DKI43" s="43"/>
      <c r="DKJ43" s="43"/>
      <c r="DKK43" s="43"/>
      <c r="DKL43" s="43"/>
      <c r="DKM43" s="43"/>
      <c r="DKN43" s="43"/>
      <c r="DKO43" s="43"/>
      <c r="DKP43" s="43"/>
      <c r="DKQ43" s="43"/>
      <c r="DKR43" s="43"/>
      <c r="DKS43" s="43"/>
      <c r="DKT43" s="43"/>
      <c r="DKU43" s="43"/>
      <c r="DKV43" s="43"/>
      <c r="DKW43" s="43"/>
      <c r="DKX43" s="43"/>
      <c r="DKY43" s="43"/>
      <c r="DKZ43" s="43"/>
      <c r="DLA43" s="43"/>
      <c r="DLB43" s="43"/>
      <c r="DLC43" s="43"/>
      <c r="DLD43" s="43"/>
      <c r="DLE43" s="43"/>
      <c r="DLF43" s="43"/>
      <c r="DLG43" s="43"/>
      <c r="DLH43" s="43"/>
      <c r="DLI43" s="43"/>
      <c r="DLJ43" s="43"/>
      <c r="DLK43" s="43"/>
      <c r="DLL43" s="43"/>
      <c r="DLM43" s="43"/>
      <c r="DLN43" s="43"/>
      <c r="DLO43" s="43"/>
      <c r="DLP43" s="43"/>
      <c r="DLQ43" s="43"/>
      <c r="DLR43" s="43"/>
      <c r="DLS43" s="43"/>
      <c r="DLT43" s="43"/>
      <c r="DLU43" s="43"/>
      <c r="DLV43" s="43"/>
      <c r="DLW43" s="43"/>
      <c r="DLX43" s="43"/>
      <c r="DLY43" s="43"/>
      <c r="DLZ43" s="43"/>
      <c r="DMA43" s="43"/>
      <c r="DMB43" s="43"/>
      <c r="DMC43" s="43"/>
      <c r="DMD43" s="43"/>
      <c r="DME43" s="43"/>
      <c r="DMF43" s="43"/>
      <c r="DMG43" s="43"/>
      <c r="DMH43" s="43"/>
      <c r="DMI43" s="43"/>
      <c r="DMJ43" s="43"/>
      <c r="DMK43" s="43"/>
      <c r="DML43" s="43"/>
      <c r="DMM43" s="43"/>
      <c r="DMN43" s="43"/>
      <c r="DMO43" s="43"/>
      <c r="DMP43" s="43"/>
      <c r="DMQ43" s="43"/>
      <c r="DMR43" s="43"/>
      <c r="DMS43" s="43"/>
      <c r="DMT43" s="43"/>
      <c r="DMU43" s="43"/>
      <c r="DMV43" s="43"/>
      <c r="DMW43" s="43"/>
      <c r="DMX43" s="43"/>
      <c r="DMY43" s="43"/>
      <c r="DMZ43" s="43"/>
      <c r="DNA43" s="43"/>
      <c r="DNB43" s="43"/>
      <c r="DNC43" s="43"/>
      <c r="DND43" s="43"/>
      <c r="DNE43" s="43"/>
      <c r="DNF43" s="43"/>
      <c r="DNG43" s="43"/>
      <c r="DNH43" s="43"/>
      <c r="DNI43" s="43"/>
      <c r="DNJ43" s="43"/>
      <c r="DNK43" s="43"/>
      <c r="DNL43" s="43"/>
      <c r="DNM43" s="43"/>
      <c r="DNN43" s="43"/>
      <c r="DNO43" s="43"/>
      <c r="DNP43" s="43"/>
      <c r="DNQ43" s="43"/>
      <c r="DNR43" s="43"/>
      <c r="DNS43" s="43"/>
      <c r="DNT43" s="43"/>
      <c r="DNU43" s="43"/>
      <c r="DNV43" s="43"/>
      <c r="DNW43" s="43"/>
      <c r="DNX43" s="43"/>
      <c r="DNY43" s="43"/>
      <c r="DNZ43" s="43"/>
      <c r="DOA43" s="43"/>
      <c r="DOB43" s="43"/>
      <c r="DOC43" s="43"/>
      <c r="DOD43" s="43"/>
      <c r="DOE43" s="43"/>
      <c r="DOF43" s="43"/>
      <c r="DOG43" s="43"/>
      <c r="DOH43" s="43"/>
      <c r="DOI43" s="43"/>
      <c r="DOJ43" s="43"/>
      <c r="DOK43" s="43"/>
      <c r="DOL43" s="43"/>
      <c r="DOM43" s="43"/>
      <c r="DON43" s="43"/>
      <c r="DOO43" s="43"/>
      <c r="DOP43" s="43"/>
      <c r="DOQ43" s="43"/>
      <c r="DOR43" s="43"/>
      <c r="DOS43" s="43"/>
      <c r="DOT43" s="43"/>
      <c r="DOU43" s="43"/>
      <c r="DOV43" s="43"/>
      <c r="DOW43" s="43"/>
      <c r="DOX43" s="43"/>
      <c r="DOY43" s="43"/>
      <c r="DOZ43" s="43"/>
      <c r="DPA43" s="43"/>
      <c r="DPB43" s="43"/>
      <c r="DPC43" s="43"/>
      <c r="DPD43" s="43"/>
      <c r="DPE43" s="43"/>
      <c r="DPF43" s="43"/>
      <c r="DPG43" s="43"/>
      <c r="DPH43" s="43"/>
      <c r="DPI43" s="43"/>
      <c r="DPJ43" s="43"/>
      <c r="DPK43" s="43"/>
      <c r="DPL43" s="43"/>
      <c r="DPM43" s="43"/>
      <c r="DPN43" s="43"/>
      <c r="DPO43" s="43"/>
      <c r="DPP43" s="43"/>
      <c r="DPQ43" s="43"/>
      <c r="DPR43" s="43"/>
      <c r="DPS43" s="43"/>
      <c r="DPT43" s="43"/>
      <c r="DPU43" s="43"/>
      <c r="DPV43" s="43"/>
      <c r="DPW43" s="43"/>
      <c r="DPX43" s="43"/>
      <c r="DPY43" s="43"/>
      <c r="DPZ43" s="43"/>
      <c r="DQA43" s="43"/>
      <c r="DQB43" s="43"/>
      <c r="DQC43" s="43"/>
      <c r="DQD43" s="43"/>
      <c r="DQE43" s="43"/>
      <c r="DQF43" s="43"/>
      <c r="DQG43" s="43"/>
      <c r="DQH43" s="43"/>
      <c r="DQI43" s="43"/>
      <c r="DQJ43" s="43"/>
      <c r="DQK43" s="43"/>
      <c r="DQL43" s="43"/>
      <c r="DQM43" s="43"/>
      <c r="DQN43" s="43"/>
      <c r="DQO43" s="43"/>
      <c r="DQP43" s="43"/>
      <c r="DQQ43" s="43"/>
      <c r="DQR43" s="43"/>
      <c r="DQS43" s="43"/>
      <c r="DQT43" s="43"/>
      <c r="DQU43" s="43"/>
      <c r="DQV43" s="43"/>
      <c r="DQW43" s="43"/>
      <c r="DQX43" s="43"/>
      <c r="DQY43" s="43"/>
      <c r="DQZ43" s="43"/>
      <c r="DRA43" s="43"/>
      <c r="DRB43" s="43"/>
      <c r="DRC43" s="43"/>
      <c r="DRD43" s="43"/>
      <c r="DRE43" s="43"/>
      <c r="DRF43" s="43"/>
      <c r="DRG43" s="43"/>
      <c r="DRH43" s="43"/>
      <c r="DRI43" s="43"/>
      <c r="DRJ43" s="43"/>
      <c r="DRK43" s="43"/>
      <c r="DRL43" s="43"/>
      <c r="DRM43" s="43"/>
      <c r="DRN43" s="43"/>
      <c r="DRO43" s="43"/>
      <c r="DRP43" s="43"/>
      <c r="DRQ43" s="43"/>
      <c r="DRR43" s="43"/>
      <c r="DRS43" s="43"/>
      <c r="DRT43" s="43"/>
      <c r="DRU43" s="43"/>
      <c r="DRV43" s="43"/>
      <c r="DRW43" s="43"/>
      <c r="DRX43" s="43"/>
      <c r="DRY43" s="43"/>
      <c r="DRZ43" s="43"/>
      <c r="DSA43" s="43"/>
      <c r="DSB43" s="43"/>
      <c r="DSC43" s="43"/>
      <c r="DSD43" s="43"/>
      <c r="DSE43" s="43"/>
      <c r="DSF43" s="43"/>
      <c r="DSG43" s="43"/>
      <c r="DSH43" s="43"/>
      <c r="DSI43" s="43"/>
      <c r="DSJ43" s="43"/>
      <c r="DSK43" s="43"/>
      <c r="DSL43" s="43"/>
      <c r="DSM43" s="43"/>
      <c r="DSN43" s="43"/>
      <c r="DSO43" s="43"/>
      <c r="DSP43" s="43"/>
      <c r="DSQ43" s="43"/>
      <c r="DSR43" s="43"/>
      <c r="DSS43" s="43"/>
      <c r="DST43" s="43"/>
      <c r="DSU43" s="43"/>
      <c r="DSV43" s="43"/>
      <c r="DSW43" s="43"/>
      <c r="DSX43" s="43"/>
      <c r="DSY43" s="43"/>
      <c r="DSZ43" s="43"/>
      <c r="DTA43" s="43"/>
      <c r="DTB43" s="43"/>
      <c r="DTC43" s="43"/>
      <c r="DTD43" s="43"/>
      <c r="DTE43" s="43"/>
      <c r="DTF43" s="43"/>
      <c r="DTG43" s="43"/>
      <c r="DTH43" s="43"/>
      <c r="DTI43" s="43"/>
      <c r="DTJ43" s="43"/>
      <c r="DTK43" s="43"/>
      <c r="DTL43" s="43"/>
      <c r="DTM43" s="43"/>
      <c r="DTN43" s="43"/>
      <c r="DTO43" s="43"/>
      <c r="DTP43" s="43"/>
      <c r="DTQ43" s="43"/>
      <c r="DTR43" s="43"/>
      <c r="DTS43" s="43"/>
      <c r="DTT43" s="43"/>
      <c r="DTU43" s="43"/>
      <c r="DTV43" s="43"/>
      <c r="DTW43" s="43"/>
      <c r="DTX43" s="43"/>
      <c r="DTY43" s="43"/>
      <c r="DTZ43" s="43"/>
      <c r="DUA43" s="43"/>
      <c r="DUB43" s="43"/>
      <c r="DUC43" s="43"/>
      <c r="DUD43" s="43"/>
      <c r="DUE43" s="43"/>
      <c r="DUF43" s="43"/>
      <c r="DUG43" s="43"/>
      <c r="DUH43" s="43"/>
      <c r="DUI43" s="43"/>
      <c r="DUJ43" s="43"/>
      <c r="DUK43" s="43"/>
      <c r="DUL43" s="43"/>
      <c r="DUM43" s="43"/>
      <c r="DUN43" s="43"/>
      <c r="DUO43" s="43"/>
      <c r="DUP43" s="43"/>
      <c r="DUQ43" s="43"/>
      <c r="DUR43" s="43"/>
      <c r="DUS43" s="43"/>
      <c r="DUT43" s="43"/>
      <c r="DUU43" s="43"/>
      <c r="DUV43" s="43"/>
      <c r="DUW43" s="43"/>
      <c r="DUX43" s="43"/>
      <c r="DUY43" s="43"/>
      <c r="DUZ43" s="43"/>
      <c r="DVA43" s="43"/>
      <c r="DVB43" s="43"/>
      <c r="DVC43" s="43"/>
      <c r="DVD43" s="43"/>
      <c r="DVE43" s="43"/>
      <c r="DVF43" s="43"/>
      <c r="DVG43" s="43"/>
      <c r="DVH43" s="43"/>
      <c r="DVI43" s="43"/>
      <c r="DVJ43" s="43"/>
      <c r="DVK43" s="43"/>
      <c r="DVL43" s="43"/>
      <c r="DVM43" s="43"/>
      <c r="DVN43" s="43"/>
      <c r="DVO43" s="43"/>
      <c r="DVP43" s="43"/>
      <c r="DVQ43" s="43"/>
      <c r="DVR43" s="43"/>
      <c r="DVS43" s="43"/>
      <c r="DVT43" s="43"/>
      <c r="DVU43" s="43"/>
      <c r="DVV43" s="43"/>
      <c r="DVW43" s="43"/>
      <c r="DVX43" s="43"/>
      <c r="DVY43" s="43"/>
      <c r="DVZ43" s="43"/>
      <c r="DWA43" s="43"/>
      <c r="DWB43" s="43"/>
      <c r="DWC43" s="43"/>
      <c r="DWD43" s="43"/>
      <c r="DWE43" s="43"/>
      <c r="DWF43" s="43"/>
      <c r="DWG43" s="43"/>
      <c r="DWH43" s="43"/>
      <c r="DWI43" s="43"/>
      <c r="DWJ43" s="43"/>
      <c r="DWK43" s="43"/>
      <c r="DWL43" s="43"/>
      <c r="DWM43" s="43"/>
      <c r="DWN43" s="43"/>
      <c r="DWO43" s="43"/>
      <c r="DWP43" s="43"/>
      <c r="DWQ43" s="43"/>
    </row>
    <row r="44" spans="1:3319">
      <c r="A44" s="35" t="s">
        <v>144</v>
      </c>
      <c r="B44" s="36" t="s">
        <v>145</v>
      </c>
      <c r="C44" s="37" t="s">
        <v>7</v>
      </c>
      <c r="D44" s="36" t="s">
        <v>146</v>
      </c>
      <c r="E44" s="48" t="s">
        <v>105</v>
      </c>
      <c r="F44" s="48" t="s">
        <v>105</v>
      </c>
    </row>
    <row r="45" spans="1:3319" s="56" customFormat="1">
      <c r="A45" s="53" t="s">
        <v>147</v>
      </c>
      <c r="B45" s="54" t="s">
        <v>148</v>
      </c>
      <c r="C45" s="57" t="s">
        <v>12</v>
      </c>
      <c r="D45" s="54" t="s">
        <v>146</v>
      </c>
      <c r="E45" s="58" t="s">
        <v>149</v>
      </c>
      <c r="F45" s="58" t="s">
        <v>149</v>
      </c>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c r="DK45" s="43"/>
      <c r="DL45" s="43"/>
      <c r="DM45" s="43"/>
      <c r="DN45" s="43"/>
      <c r="DO45" s="43"/>
      <c r="DP45" s="43"/>
      <c r="DQ45" s="43"/>
      <c r="DR45" s="43"/>
      <c r="DS45" s="43"/>
      <c r="DT45" s="43"/>
      <c r="DU45" s="43"/>
      <c r="DV45" s="43"/>
      <c r="DW45" s="43"/>
      <c r="DX45" s="43"/>
      <c r="DY45" s="43"/>
      <c r="DZ45" s="43"/>
      <c r="EA45" s="43"/>
      <c r="EB45" s="43"/>
      <c r="EC45" s="43"/>
      <c r="ED45" s="43"/>
      <c r="EE45" s="43"/>
      <c r="EF45" s="43"/>
      <c r="EG45" s="43"/>
      <c r="EH45" s="43"/>
      <c r="EI45" s="43"/>
      <c r="EJ45" s="43"/>
      <c r="EK45" s="43"/>
      <c r="EL45" s="43"/>
      <c r="EM45" s="43"/>
      <c r="EN45" s="43"/>
      <c r="EO45" s="43"/>
      <c r="EP45" s="43"/>
      <c r="EQ45" s="43"/>
      <c r="ER45" s="43"/>
      <c r="ES45" s="43"/>
      <c r="ET45" s="43"/>
      <c r="EU45" s="43"/>
      <c r="EV45" s="43"/>
      <c r="EW45" s="43"/>
      <c r="EX45" s="43"/>
      <c r="EY45" s="43"/>
      <c r="EZ45" s="43"/>
      <c r="FA45" s="43"/>
      <c r="FB45" s="43"/>
      <c r="FC45" s="43"/>
      <c r="FD45" s="43"/>
      <c r="FE45" s="43"/>
      <c r="FF45" s="43"/>
      <c r="FG45" s="43"/>
      <c r="FH45" s="43"/>
      <c r="FI45" s="43"/>
      <c r="FJ45" s="43"/>
      <c r="FK45" s="43"/>
      <c r="FL45" s="43"/>
      <c r="FM45" s="43"/>
      <c r="FN45" s="43"/>
      <c r="FO45" s="43"/>
      <c r="FP45" s="43"/>
      <c r="FQ45" s="43"/>
      <c r="FR45" s="43"/>
      <c r="FS45" s="43"/>
      <c r="FT45" s="43"/>
      <c r="FU45" s="43"/>
      <c r="FV45" s="43"/>
      <c r="FW45" s="43"/>
      <c r="FX45" s="43"/>
      <c r="FY45" s="43"/>
      <c r="FZ45" s="43"/>
      <c r="GA45" s="43"/>
      <c r="GB45" s="43"/>
      <c r="GC45" s="43"/>
      <c r="GD45" s="43"/>
      <c r="GE45" s="43"/>
      <c r="GF45" s="43"/>
      <c r="GG45" s="43"/>
      <c r="GH45" s="43"/>
      <c r="GI45" s="43"/>
      <c r="GJ45" s="43"/>
      <c r="GK45" s="43"/>
      <c r="GL45" s="43"/>
      <c r="GM45" s="43"/>
      <c r="GN45" s="43"/>
      <c r="GO45" s="43"/>
      <c r="GP45" s="43"/>
      <c r="GQ45" s="43"/>
      <c r="GR45" s="43"/>
      <c r="GS45" s="43"/>
      <c r="GT45" s="43"/>
      <c r="GU45" s="43"/>
      <c r="GV45" s="43"/>
      <c r="GW45" s="43"/>
      <c r="GX45" s="43"/>
      <c r="GY45" s="43"/>
      <c r="GZ45" s="43"/>
      <c r="HA45" s="43"/>
      <c r="HB45" s="43"/>
      <c r="HC45" s="43"/>
      <c r="HD45" s="43"/>
      <c r="HE45" s="43"/>
      <c r="HF45" s="43"/>
      <c r="HG45" s="43"/>
      <c r="HH45" s="43"/>
      <c r="HI45" s="43"/>
      <c r="HJ45" s="43"/>
      <c r="HK45" s="43"/>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3"/>
      <c r="IW45" s="43"/>
      <c r="IX45" s="43"/>
      <c r="IY45" s="43"/>
      <c r="IZ45" s="43"/>
      <c r="JA45" s="43"/>
      <c r="JB45" s="43"/>
      <c r="JC45" s="43"/>
      <c r="JD45" s="43"/>
      <c r="JE45" s="43"/>
      <c r="JF45" s="43"/>
      <c r="JG45" s="43"/>
      <c r="JH45" s="43"/>
      <c r="JI45" s="43"/>
      <c r="JJ45" s="43"/>
      <c r="JK45" s="43"/>
      <c r="JL45" s="43"/>
      <c r="JM45" s="43"/>
      <c r="JN45" s="43"/>
      <c r="JO45" s="43"/>
      <c r="JP45" s="43"/>
      <c r="JQ45" s="43"/>
      <c r="JR45" s="43"/>
      <c r="JS45" s="43"/>
      <c r="JT45" s="43"/>
      <c r="JU45" s="43"/>
      <c r="JV45" s="43"/>
      <c r="JW45" s="43"/>
      <c r="JX45" s="43"/>
      <c r="JY45" s="43"/>
      <c r="JZ45" s="43"/>
      <c r="KA45" s="43"/>
      <c r="KB45" s="43"/>
      <c r="KC45" s="43"/>
      <c r="KD45" s="43"/>
      <c r="KE45" s="43"/>
      <c r="KF45" s="43"/>
      <c r="KG45" s="43"/>
      <c r="KH45" s="43"/>
      <c r="KI45" s="43"/>
      <c r="KJ45" s="43"/>
      <c r="KK45" s="43"/>
      <c r="KL45" s="43"/>
      <c r="KM45" s="43"/>
      <c r="KN45" s="43"/>
      <c r="KO45" s="43"/>
      <c r="KP45" s="43"/>
      <c r="KQ45" s="43"/>
      <c r="KR45" s="43"/>
      <c r="KS45" s="43"/>
      <c r="KT45" s="43"/>
      <c r="KU45" s="43"/>
      <c r="KV45" s="43"/>
      <c r="KW45" s="43"/>
      <c r="KX45" s="43"/>
      <c r="KY45" s="43"/>
      <c r="KZ45" s="43"/>
      <c r="LA45" s="43"/>
      <c r="LB45" s="43"/>
      <c r="LC45" s="43"/>
      <c r="LD45" s="43"/>
      <c r="LE45" s="43"/>
      <c r="LF45" s="43"/>
      <c r="LG45" s="43"/>
      <c r="LH45" s="43"/>
      <c r="LI45" s="43"/>
      <c r="LJ45" s="43"/>
      <c r="LK45" s="43"/>
      <c r="LL45" s="43"/>
      <c r="LM45" s="43"/>
      <c r="LN45" s="43"/>
      <c r="LO45" s="43"/>
      <c r="LP45" s="43"/>
      <c r="LQ45" s="43"/>
      <c r="LR45" s="43"/>
      <c r="LS45" s="43"/>
      <c r="LT45" s="43"/>
      <c r="LU45" s="43"/>
      <c r="LV45" s="43"/>
      <c r="LW45" s="43"/>
      <c r="LX45" s="43"/>
      <c r="LY45" s="43"/>
      <c r="LZ45" s="43"/>
      <c r="MA45" s="43"/>
      <c r="MB45" s="43"/>
      <c r="MC45" s="43"/>
      <c r="MD45" s="43"/>
      <c r="ME45" s="43"/>
      <c r="MF45" s="43"/>
      <c r="MG45" s="43"/>
      <c r="MH45" s="43"/>
      <c r="MI45" s="43"/>
      <c r="MJ45" s="43"/>
      <c r="MK45" s="43"/>
      <c r="ML45" s="43"/>
      <c r="MM45" s="43"/>
      <c r="MN45" s="43"/>
      <c r="MO45" s="43"/>
      <c r="MP45" s="43"/>
      <c r="MQ45" s="43"/>
      <c r="MR45" s="43"/>
      <c r="MS45" s="43"/>
      <c r="MT45" s="43"/>
      <c r="MU45" s="43"/>
      <c r="MV45" s="43"/>
      <c r="MW45" s="43"/>
      <c r="MX45" s="43"/>
      <c r="MY45" s="43"/>
      <c r="MZ45" s="43"/>
      <c r="NA45" s="43"/>
      <c r="NB45" s="43"/>
      <c r="NC45" s="43"/>
      <c r="ND45" s="43"/>
      <c r="NE45" s="43"/>
      <c r="NF45" s="43"/>
      <c r="NG45" s="43"/>
      <c r="NH45" s="43"/>
      <c r="NI45" s="43"/>
      <c r="NJ45" s="43"/>
      <c r="NK45" s="43"/>
      <c r="NL45" s="43"/>
      <c r="NM45" s="43"/>
      <c r="NN45" s="43"/>
      <c r="NO45" s="43"/>
      <c r="NP45" s="43"/>
      <c r="NQ45" s="43"/>
      <c r="NR45" s="43"/>
      <c r="NS45" s="43"/>
      <c r="NT45" s="43"/>
      <c r="NU45" s="43"/>
      <c r="NV45" s="43"/>
      <c r="NW45" s="43"/>
      <c r="NX45" s="43"/>
      <c r="NY45" s="43"/>
      <c r="NZ45" s="43"/>
      <c r="OA45" s="43"/>
      <c r="OB45" s="43"/>
      <c r="OC45" s="43"/>
      <c r="OD45" s="43"/>
      <c r="OE45" s="43"/>
      <c r="OF45" s="43"/>
      <c r="OG45" s="43"/>
      <c r="OH45" s="43"/>
      <c r="OI45" s="43"/>
      <c r="OJ45" s="43"/>
      <c r="OK45" s="43"/>
      <c r="OL45" s="43"/>
      <c r="OM45" s="43"/>
      <c r="ON45" s="43"/>
      <c r="OO45" s="43"/>
      <c r="OP45" s="43"/>
      <c r="OQ45" s="43"/>
      <c r="OR45" s="43"/>
      <c r="OS45" s="43"/>
      <c r="OT45" s="43"/>
      <c r="OU45" s="43"/>
      <c r="OV45" s="43"/>
      <c r="OW45" s="43"/>
      <c r="OX45" s="43"/>
      <c r="OY45" s="43"/>
      <c r="OZ45" s="43"/>
      <c r="PA45" s="43"/>
      <c r="PB45" s="43"/>
      <c r="PC45" s="43"/>
      <c r="PD45" s="43"/>
      <c r="PE45" s="43"/>
      <c r="PF45" s="43"/>
      <c r="PG45" s="43"/>
      <c r="PH45" s="43"/>
      <c r="PI45" s="43"/>
      <c r="PJ45" s="43"/>
      <c r="PK45" s="43"/>
      <c r="PL45" s="43"/>
      <c r="PM45" s="43"/>
      <c r="PN45" s="43"/>
      <c r="PO45" s="43"/>
      <c r="PP45" s="43"/>
      <c r="PQ45" s="43"/>
      <c r="PR45" s="43"/>
      <c r="PS45" s="43"/>
      <c r="PT45" s="43"/>
      <c r="PU45" s="43"/>
      <c r="PV45" s="43"/>
      <c r="PW45" s="43"/>
      <c r="PX45" s="43"/>
      <c r="PY45" s="43"/>
      <c r="PZ45" s="43"/>
      <c r="QA45" s="43"/>
      <c r="QB45" s="43"/>
      <c r="QC45" s="43"/>
      <c r="QD45" s="43"/>
      <c r="QE45" s="43"/>
      <c r="QF45" s="43"/>
      <c r="QG45" s="43"/>
      <c r="QH45" s="43"/>
      <c r="QI45" s="43"/>
      <c r="QJ45" s="43"/>
      <c r="QK45" s="43"/>
      <c r="QL45" s="43"/>
      <c r="QM45" s="43"/>
      <c r="QN45" s="43"/>
      <c r="QO45" s="43"/>
      <c r="QP45" s="43"/>
      <c r="QQ45" s="43"/>
      <c r="QR45" s="43"/>
      <c r="QS45" s="43"/>
      <c r="QT45" s="43"/>
      <c r="QU45" s="43"/>
      <c r="QV45" s="43"/>
      <c r="QW45" s="43"/>
      <c r="QX45" s="43"/>
      <c r="QY45" s="43"/>
      <c r="QZ45" s="43"/>
      <c r="RA45" s="43"/>
      <c r="RB45" s="43"/>
      <c r="RC45" s="43"/>
      <c r="RD45" s="43"/>
      <c r="RE45" s="43"/>
      <c r="RF45" s="43"/>
      <c r="RG45" s="43"/>
      <c r="RH45" s="43"/>
      <c r="RI45" s="43"/>
      <c r="RJ45" s="43"/>
      <c r="RK45" s="43"/>
      <c r="RL45" s="43"/>
      <c r="RM45" s="43"/>
      <c r="RN45" s="43"/>
      <c r="RO45" s="43"/>
      <c r="RP45" s="43"/>
      <c r="RQ45" s="43"/>
      <c r="RR45" s="43"/>
      <c r="RS45" s="43"/>
      <c r="RT45" s="43"/>
      <c r="RU45" s="43"/>
      <c r="RV45" s="43"/>
      <c r="RW45" s="43"/>
      <c r="RX45" s="43"/>
      <c r="RY45" s="43"/>
      <c r="RZ45" s="43"/>
      <c r="SA45" s="43"/>
      <c r="SB45" s="43"/>
      <c r="SC45" s="43"/>
      <c r="SD45" s="43"/>
      <c r="SE45" s="43"/>
      <c r="SF45" s="43"/>
      <c r="SG45" s="43"/>
      <c r="SH45" s="43"/>
      <c r="SI45" s="43"/>
      <c r="SJ45" s="43"/>
      <c r="SK45" s="43"/>
      <c r="SL45" s="43"/>
      <c r="SM45" s="43"/>
      <c r="SN45" s="43"/>
      <c r="SO45" s="43"/>
      <c r="SP45" s="43"/>
      <c r="SQ45" s="43"/>
      <c r="SR45" s="43"/>
      <c r="SS45" s="43"/>
      <c r="ST45" s="43"/>
      <c r="SU45" s="43"/>
      <c r="SV45" s="43"/>
      <c r="SW45" s="43"/>
      <c r="SX45" s="43"/>
      <c r="SY45" s="43"/>
      <c r="SZ45" s="43"/>
      <c r="TA45" s="43"/>
      <c r="TB45" s="43"/>
      <c r="TC45" s="43"/>
      <c r="TD45" s="43"/>
      <c r="TE45" s="43"/>
      <c r="TF45" s="43"/>
      <c r="TG45" s="43"/>
      <c r="TH45" s="43"/>
      <c r="TI45" s="43"/>
      <c r="TJ45" s="43"/>
      <c r="TK45" s="43"/>
      <c r="TL45" s="43"/>
      <c r="TM45" s="43"/>
      <c r="TN45" s="43"/>
      <c r="TO45" s="43"/>
      <c r="TP45" s="43"/>
      <c r="TQ45" s="43"/>
      <c r="TR45" s="43"/>
      <c r="TS45" s="43"/>
      <c r="TT45" s="43"/>
      <c r="TU45" s="43"/>
      <c r="TV45" s="43"/>
      <c r="TW45" s="43"/>
      <c r="TX45" s="43"/>
      <c r="TY45" s="43"/>
      <c r="TZ45" s="43"/>
      <c r="UA45" s="43"/>
      <c r="UB45" s="43"/>
      <c r="UC45" s="43"/>
      <c r="UD45" s="43"/>
      <c r="UE45" s="43"/>
      <c r="UF45" s="43"/>
      <c r="UG45" s="43"/>
      <c r="UH45" s="43"/>
      <c r="UI45" s="43"/>
      <c r="UJ45" s="43"/>
      <c r="UK45" s="43"/>
      <c r="UL45" s="43"/>
      <c r="UM45" s="43"/>
      <c r="UN45" s="43"/>
      <c r="UO45" s="43"/>
      <c r="UP45" s="43"/>
      <c r="UQ45" s="43"/>
      <c r="UR45" s="43"/>
      <c r="US45" s="43"/>
      <c r="UT45" s="43"/>
      <c r="UU45" s="43"/>
      <c r="UV45" s="43"/>
      <c r="UW45" s="43"/>
      <c r="UX45" s="43"/>
      <c r="UY45" s="43"/>
      <c r="UZ45" s="43"/>
      <c r="VA45" s="43"/>
      <c r="VB45" s="43"/>
      <c r="VC45" s="43"/>
      <c r="VD45" s="43"/>
      <c r="VE45" s="43"/>
      <c r="VF45" s="43"/>
      <c r="VG45" s="43"/>
      <c r="VH45" s="43"/>
      <c r="VI45" s="43"/>
      <c r="VJ45" s="43"/>
      <c r="VK45" s="43"/>
      <c r="VL45" s="43"/>
      <c r="VM45" s="43"/>
      <c r="VN45" s="43"/>
      <c r="VO45" s="43"/>
      <c r="VP45" s="43"/>
      <c r="VQ45" s="43"/>
      <c r="VR45" s="43"/>
      <c r="VS45" s="43"/>
      <c r="VT45" s="43"/>
      <c r="VU45" s="43"/>
      <c r="VV45" s="43"/>
      <c r="VW45" s="43"/>
      <c r="VX45" s="43"/>
      <c r="VY45" s="43"/>
      <c r="VZ45" s="43"/>
      <c r="WA45" s="43"/>
      <c r="WB45" s="43"/>
      <c r="WC45" s="43"/>
      <c r="WD45" s="43"/>
      <c r="WE45" s="43"/>
      <c r="WF45" s="43"/>
      <c r="WG45" s="43"/>
      <c r="WH45" s="43"/>
      <c r="WI45" s="43"/>
      <c r="WJ45" s="43"/>
      <c r="WK45" s="43"/>
      <c r="WL45" s="43"/>
      <c r="WM45" s="43"/>
      <c r="WN45" s="43"/>
      <c r="WO45" s="43"/>
      <c r="WP45" s="43"/>
      <c r="WQ45" s="43"/>
      <c r="WR45" s="43"/>
      <c r="WS45" s="43"/>
      <c r="WT45" s="43"/>
      <c r="WU45" s="43"/>
      <c r="WV45" s="43"/>
      <c r="WW45" s="43"/>
      <c r="WX45" s="43"/>
      <c r="WY45" s="43"/>
      <c r="WZ45" s="43"/>
      <c r="XA45" s="43"/>
      <c r="XB45" s="43"/>
      <c r="XC45" s="43"/>
      <c r="XD45" s="43"/>
      <c r="XE45" s="43"/>
      <c r="XF45" s="43"/>
      <c r="XG45" s="43"/>
      <c r="XH45" s="43"/>
      <c r="XI45" s="43"/>
      <c r="XJ45" s="43"/>
      <c r="XK45" s="43"/>
      <c r="XL45" s="43"/>
      <c r="XM45" s="43"/>
      <c r="XN45" s="43"/>
      <c r="XO45" s="43"/>
      <c r="XP45" s="43"/>
      <c r="XQ45" s="43"/>
      <c r="XR45" s="43"/>
      <c r="XS45" s="43"/>
      <c r="XT45" s="43"/>
      <c r="XU45" s="43"/>
      <c r="XV45" s="43"/>
      <c r="XW45" s="43"/>
      <c r="XX45" s="43"/>
      <c r="XY45" s="43"/>
      <c r="XZ45" s="43"/>
      <c r="YA45" s="43"/>
      <c r="YB45" s="43"/>
      <c r="YC45" s="43"/>
      <c r="YD45" s="43"/>
      <c r="YE45" s="43"/>
      <c r="YF45" s="43"/>
      <c r="YG45" s="43"/>
      <c r="YH45" s="43"/>
      <c r="YI45" s="43"/>
      <c r="YJ45" s="43"/>
      <c r="YK45" s="43"/>
      <c r="YL45" s="43"/>
      <c r="YM45" s="43"/>
      <c r="YN45" s="43"/>
      <c r="YO45" s="43"/>
      <c r="YP45" s="43"/>
      <c r="YQ45" s="43"/>
      <c r="YR45" s="43"/>
      <c r="YS45" s="43"/>
      <c r="YT45" s="43"/>
      <c r="YU45" s="43"/>
      <c r="YV45" s="43"/>
      <c r="YW45" s="43"/>
      <c r="YX45" s="43"/>
      <c r="YY45" s="43"/>
      <c r="YZ45" s="43"/>
      <c r="ZA45" s="43"/>
      <c r="ZB45" s="43"/>
      <c r="ZC45" s="43"/>
      <c r="ZD45" s="43"/>
      <c r="ZE45" s="43"/>
      <c r="ZF45" s="43"/>
      <c r="ZG45" s="43"/>
      <c r="ZH45" s="43"/>
      <c r="ZI45" s="43"/>
      <c r="ZJ45" s="43"/>
      <c r="ZK45" s="43"/>
      <c r="ZL45" s="43"/>
      <c r="ZM45" s="43"/>
      <c r="ZN45" s="43"/>
      <c r="ZO45" s="43"/>
      <c r="ZP45" s="43"/>
      <c r="ZQ45" s="43"/>
      <c r="ZR45" s="43"/>
      <c r="ZS45" s="43"/>
      <c r="ZT45" s="43"/>
      <c r="ZU45" s="43"/>
      <c r="ZV45" s="43"/>
      <c r="ZW45" s="43"/>
      <c r="ZX45" s="43"/>
      <c r="ZY45" s="43"/>
      <c r="ZZ45" s="43"/>
      <c r="AAA45" s="43"/>
      <c r="AAB45" s="43"/>
      <c r="AAC45" s="43"/>
      <c r="AAD45" s="43"/>
      <c r="AAE45" s="43"/>
      <c r="AAF45" s="43"/>
      <c r="AAG45" s="43"/>
      <c r="AAH45" s="43"/>
      <c r="AAI45" s="43"/>
      <c r="AAJ45" s="43"/>
      <c r="AAK45" s="43"/>
      <c r="AAL45" s="43"/>
      <c r="AAM45" s="43"/>
      <c r="AAN45" s="43"/>
      <c r="AAO45" s="43"/>
      <c r="AAP45" s="43"/>
      <c r="AAQ45" s="43"/>
      <c r="AAR45" s="43"/>
      <c r="AAS45" s="43"/>
      <c r="AAT45" s="43"/>
      <c r="AAU45" s="43"/>
      <c r="AAV45" s="43"/>
      <c r="AAW45" s="43"/>
      <c r="AAX45" s="43"/>
      <c r="AAY45" s="43"/>
      <c r="AAZ45" s="43"/>
      <c r="ABA45" s="43"/>
      <c r="ABB45" s="43"/>
      <c r="ABC45" s="43"/>
      <c r="ABD45" s="43"/>
      <c r="ABE45" s="43"/>
      <c r="ABF45" s="43"/>
      <c r="ABG45" s="43"/>
      <c r="ABH45" s="43"/>
      <c r="ABI45" s="43"/>
      <c r="ABJ45" s="43"/>
      <c r="ABK45" s="43"/>
      <c r="ABL45" s="43"/>
      <c r="ABM45" s="43"/>
      <c r="ABN45" s="43"/>
      <c r="ABO45" s="43"/>
      <c r="ABP45" s="43"/>
      <c r="ABQ45" s="43"/>
      <c r="ABR45" s="43"/>
      <c r="ABS45" s="43"/>
      <c r="ABT45" s="43"/>
      <c r="ABU45" s="43"/>
      <c r="ABV45" s="43"/>
      <c r="ABW45" s="43"/>
      <c r="ABX45" s="43"/>
      <c r="ABY45" s="43"/>
      <c r="ABZ45" s="43"/>
      <c r="ACA45" s="43"/>
      <c r="ACB45" s="43"/>
      <c r="ACC45" s="43"/>
      <c r="ACD45" s="43"/>
      <c r="ACE45" s="43"/>
      <c r="ACF45" s="43"/>
      <c r="ACG45" s="43"/>
      <c r="ACH45" s="43"/>
      <c r="ACI45" s="43"/>
      <c r="ACJ45" s="43"/>
      <c r="ACK45" s="43"/>
      <c r="ACL45" s="43"/>
      <c r="ACM45" s="43"/>
      <c r="ACN45" s="43"/>
      <c r="ACO45" s="43"/>
      <c r="ACP45" s="43"/>
      <c r="ACQ45" s="43"/>
      <c r="ACR45" s="43"/>
      <c r="ACS45" s="43"/>
      <c r="ACT45" s="43"/>
      <c r="ACU45" s="43"/>
      <c r="ACV45" s="43"/>
      <c r="ACW45" s="43"/>
      <c r="ACX45" s="43"/>
      <c r="ACY45" s="43"/>
      <c r="ACZ45" s="43"/>
      <c r="ADA45" s="43"/>
      <c r="ADB45" s="43"/>
      <c r="ADC45" s="43"/>
      <c r="ADD45" s="43"/>
      <c r="ADE45" s="43"/>
      <c r="ADF45" s="43"/>
      <c r="ADG45" s="43"/>
      <c r="ADH45" s="43"/>
      <c r="ADI45" s="43"/>
      <c r="ADJ45" s="43"/>
      <c r="ADK45" s="43"/>
      <c r="ADL45" s="43"/>
      <c r="ADM45" s="43"/>
      <c r="ADN45" s="43"/>
      <c r="ADO45" s="43"/>
      <c r="ADP45" s="43"/>
      <c r="ADQ45" s="43"/>
      <c r="ADR45" s="43"/>
      <c r="ADS45" s="43"/>
      <c r="ADT45" s="43"/>
      <c r="ADU45" s="43"/>
      <c r="ADV45" s="43"/>
      <c r="ADW45" s="43"/>
      <c r="ADX45" s="43"/>
      <c r="ADY45" s="43"/>
      <c r="ADZ45" s="43"/>
      <c r="AEA45" s="43"/>
      <c r="AEB45" s="43"/>
      <c r="AEC45" s="43"/>
      <c r="AED45" s="43"/>
      <c r="AEE45" s="43"/>
      <c r="AEF45" s="43"/>
      <c r="AEG45" s="43"/>
      <c r="AEH45" s="43"/>
      <c r="AEI45" s="43"/>
      <c r="AEJ45" s="43"/>
      <c r="AEK45" s="43"/>
      <c r="AEL45" s="43"/>
      <c r="AEM45" s="43"/>
      <c r="AEN45" s="43"/>
      <c r="AEO45" s="43"/>
      <c r="AEP45" s="43"/>
      <c r="AEQ45" s="43"/>
      <c r="AER45" s="43"/>
      <c r="AES45" s="43"/>
      <c r="AET45" s="43"/>
      <c r="AEU45" s="43"/>
      <c r="AEV45" s="43"/>
      <c r="AEW45" s="43"/>
      <c r="AEX45" s="43"/>
      <c r="AEY45" s="43"/>
      <c r="AEZ45" s="43"/>
      <c r="AFA45" s="43"/>
      <c r="AFB45" s="43"/>
      <c r="AFC45" s="43"/>
      <c r="AFD45" s="43"/>
      <c r="AFE45" s="43"/>
      <c r="AFF45" s="43"/>
      <c r="AFG45" s="43"/>
      <c r="AFH45" s="43"/>
      <c r="AFI45" s="43"/>
      <c r="AFJ45" s="43"/>
      <c r="AFK45" s="43"/>
      <c r="AFL45" s="43"/>
      <c r="AFM45" s="43"/>
      <c r="AFN45" s="43"/>
      <c r="AFO45" s="43"/>
      <c r="AFP45" s="43"/>
      <c r="AFQ45" s="43"/>
      <c r="AFR45" s="43"/>
      <c r="AFS45" s="43"/>
      <c r="AFT45" s="43"/>
      <c r="AFU45" s="43"/>
      <c r="AFV45" s="43"/>
      <c r="AFW45" s="43"/>
      <c r="AFX45" s="43"/>
      <c r="AFY45" s="43"/>
      <c r="AFZ45" s="43"/>
      <c r="AGA45" s="43"/>
      <c r="AGB45" s="43"/>
      <c r="AGC45" s="43"/>
      <c r="AGD45" s="43"/>
      <c r="AGE45" s="43"/>
      <c r="AGF45" s="43"/>
      <c r="AGG45" s="43"/>
      <c r="AGH45" s="43"/>
      <c r="AGI45" s="43"/>
      <c r="AGJ45" s="43"/>
      <c r="AGK45" s="43"/>
      <c r="AGL45" s="43"/>
      <c r="AGM45" s="43"/>
      <c r="AGN45" s="43"/>
      <c r="AGO45" s="43"/>
      <c r="AGP45" s="43"/>
      <c r="AGQ45" s="43"/>
      <c r="AGR45" s="43"/>
      <c r="AGS45" s="43"/>
      <c r="AGT45" s="43"/>
      <c r="AGU45" s="43"/>
      <c r="AGV45" s="43"/>
      <c r="AGW45" s="43"/>
      <c r="AGX45" s="43"/>
      <c r="AGY45" s="43"/>
      <c r="AGZ45" s="43"/>
      <c r="AHA45" s="43"/>
      <c r="AHB45" s="43"/>
      <c r="AHC45" s="43"/>
      <c r="AHD45" s="43"/>
      <c r="AHE45" s="43"/>
      <c r="AHF45" s="43"/>
      <c r="AHG45" s="43"/>
      <c r="AHH45" s="43"/>
      <c r="AHI45" s="43"/>
      <c r="AHJ45" s="43"/>
      <c r="AHK45" s="43"/>
      <c r="AHL45" s="43"/>
      <c r="AHM45" s="43"/>
      <c r="AHN45" s="43"/>
      <c r="AHO45" s="43"/>
      <c r="AHP45" s="43"/>
      <c r="AHQ45" s="43"/>
      <c r="AHR45" s="43"/>
      <c r="AHS45" s="43"/>
      <c r="AHT45" s="43"/>
      <c r="AHU45" s="43"/>
      <c r="AHV45" s="43"/>
      <c r="AHW45" s="43"/>
      <c r="AHX45" s="43"/>
      <c r="AHY45" s="43"/>
      <c r="AHZ45" s="43"/>
      <c r="AIA45" s="43"/>
      <c r="AIB45" s="43"/>
      <c r="AIC45" s="43"/>
      <c r="AID45" s="43"/>
      <c r="AIE45" s="43"/>
      <c r="AIF45" s="43"/>
      <c r="AIG45" s="43"/>
      <c r="AIH45" s="43"/>
      <c r="AII45" s="43"/>
      <c r="AIJ45" s="43"/>
      <c r="AIK45" s="43"/>
      <c r="AIL45" s="43"/>
      <c r="AIM45" s="43"/>
      <c r="AIN45" s="43"/>
      <c r="AIO45" s="43"/>
      <c r="AIP45" s="43"/>
      <c r="AIQ45" s="43"/>
      <c r="AIR45" s="43"/>
      <c r="AIS45" s="43"/>
      <c r="AIT45" s="43"/>
      <c r="AIU45" s="43"/>
      <c r="AIV45" s="43"/>
      <c r="AIW45" s="43"/>
      <c r="AIX45" s="43"/>
      <c r="AIY45" s="43"/>
      <c r="AIZ45" s="43"/>
      <c r="AJA45" s="43"/>
      <c r="AJB45" s="43"/>
      <c r="AJC45" s="43"/>
      <c r="AJD45" s="43"/>
      <c r="AJE45" s="43"/>
      <c r="AJF45" s="43"/>
      <c r="AJG45" s="43"/>
      <c r="AJH45" s="43"/>
      <c r="AJI45" s="43"/>
      <c r="AJJ45" s="43"/>
      <c r="AJK45" s="43"/>
      <c r="AJL45" s="43"/>
      <c r="AJM45" s="43"/>
      <c r="AJN45" s="43"/>
      <c r="AJO45" s="43"/>
      <c r="AJP45" s="43"/>
      <c r="AJQ45" s="43"/>
      <c r="AJR45" s="43"/>
      <c r="AJS45" s="43"/>
      <c r="AJT45" s="43"/>
      <c r="AJU45" s="43"/>
      <c r="AJV45" s="43"/>
      <c r="AJW45" s="43"/>
      <c r="AJX45" s="43"/>
      <c r="AJY45" s="43"/>
      <c r="AJZ45" s="43"/>
      <c r="AKA45" s="43"/>
      <c r="AKB45" s="43"/>
      <c r="AKC45" s="43"/>
      <c r="AKD45" s="43"/>
      <c r="AKE45" s="43"/>
      <c r="AKF45" s="43"/>
      <c r="AKG45" s="43"/>
      <c r="AKH45" s="43"/>
      <c r="AKI45" s="43"/>
      <c r="AKJ45" s="43"/>
      <c r="AKK45" s="43"/>
      <c r="AKL45" s="43"/>
      <c r="AKM45" s="43"/>
      <c r="AKN45" s="43"/>
      <c r="AKO45" s="43"/>
      <c r="AKP45" s="43"/>
      <c r="AKQ45" s="43"/>
      <c r="AKR45" s="43"/>
      <c r="AKS45" s="43"/>
      <c r="AKT45" s="43"/>
      <c r="AKU45" s="43"/>
      <c r="AKV45" s="43"/>
      <c r="AKW45" s="43"/>
      <c r="AKX45" s="43"/>
      <c r="AKY45" s="43"/>
      <c r="AKZ45" s="43"/>
      <c r="ALA45" s="43"/>
      <c r="ALB45" s="43"/>
      <c r="ALC45" s="43"/>
      <c r="ALD45" s="43"/>
      <c r="ALE45" s="43"/>
      <c r="ALF45" s="43"/>
      <c r="ALG45" s="43"/>
      <c r="ALH45" s="43"/>
      <c r="ALI45" s="43"/>
      <c r="ALJ45" s="43"/>
      <c r="ALK45" s="43"/>
      <c r="ALL45" s="43"/>
      <c r="ALM45" s="43"/>
      <c r="ALN45" s="43"/>
      <c r="ALO45" s="43"/>
      <c r="ALP45" s="43"/>
      <c r="ALQ45" s="43"/>
      <c r="ALR45" s="43"/>
      <c r="ALS45" s="43"/>
      <c r="ALT45" s="43"/>
      <c r="ALU45" s="43"/>
      <c r="ALV45" s="43"/>
      <c r="ALW45" s="43"/>
      <c r="ALX45" s="43"/>
      <c r="ALY45" s="43"/>
      <c r="ALZ45" s="43"/>
      <c r="AMA45" s="43"/>
      <c r="AMB45" s="43"/>
      <c r="AMC45" s="43"/>
      <c r="AMD45" s="43"/>
      <c r="AME45" s="43"/>
      <c r="AMF45" s="43"/>
      <c r="AMG45" s="43"/>
      <c r="AMH45" s="43"/>
      <c r="AMI45" s="43"/>
      <c r="AMJ45" s="43"/>
      <c r="AMK45" s="43"/>
      <c r="AML45" s="43"/>
      <c r="AMM45" s="43"/>
      <c r="AMN45" s="43"/>
      <c r="AMO45" s="43"/>
      <c r="AMP45" s="43"/>
      <c r="AMQ45" s="43"/>
      <c r="AMR45" s="43"/>
      <c r="AMS45" s="43"/>
      <c r="AMT45" s="43"/>
      <c r="AMU45" s="43"/>
      <c r="AMV45" s="43"/>
      <c r="AMW45" s="43"/>
      <c r="AMX45" s="43"/>
      <c r="AMY45" s="43"/>
      <c r="AMZ45" s="43"/>
      <c r="ANA45" s="43"/>
      <c r="ANB45" s="43"/>
      <c r="ANC45" s="43"/>
      <c r="AND45" s="43"/>
      <c r="ANE45" s="43"/>
      <c r="ANF45" s="43"/>
      <c r="ANG45" s="43"/>
      <c r="ANH45" s="43"/>
      <c r="ANI45" s="43"/>
      <c r="ANJ45" s="43"/>
      <c r="ANK45" s="43"/>
      <c r="ANL45" s="43"/>
      <c r="ANM45" s="43"/>
      <c r="ANN45" s="43"/>
      <c r="ANO45" s="43"/>
      <c r="ANP45" s="43"/>
      <c r="ANQ45" s="43"/>
      <c r="ANR45" s="43"/>
      <c r="ANS45" s="43"/>
      <c r="ANT45" s="43"/>
      <c r="ANU45" s="43"/>
      <c r="ANV45" s="43"/>
      <c r="ANW45" s="43"/>
      <c r="ANX45" s="43"/>
      <c r="ANY45" s="43"/>
      <c r="ANZ45" s="43"/>
      <c r="AOA45" s="43"/>
      <c r="AOB45" s="43"/>
      <c r="AOC45" s="43"/>
      <c r="AOD45" s="43"/>
      <c r="AOE45" s="43"/>
      <c r="AOF45" s="43"/>
      <c r="AOG45" s="43"/>
      <c r="AOH45" s="43"/>
      <c r="AOI45" s="43"/>
      <c r="AOJ45" s="43"/>
      <c r="AOK45" s="43"/>
      <c r="AOL45" s="43"/>
      <c r="AOM45" s="43"/>
      <c r="AON45" s="43"/>
      <c r="AOO45" s="43"/>
      <c r="AOP45" s="43"/>
      <c r="AOQ45" s="43"/>
      <c r="AOR45" s="43"/>
      <c r="AOS45" s="43"/>
      <c r="AOT45" s="43"/>
      <c r="AOU45" s="43"/>
      <c r="AOV45" s="43"/>
      <c r="AOW45" s="43"/>
      <c r="AOX45" s="43"/>
      <c r="AOY45" s="43"/>
      <c r="AOZ45" s="43"/>
      <c r="APA45" s="43"/>
      <c r="APB45" s="43"/>
      <c r="APC45" s="43"/>
      <c r="APD45" s="43"/>
      <c r="APE45" s="43"/>
      <c r="APF45" s="43"/>
      <c r="APG45" s="43"/>
      <c r="APH45" s="43"/>
      <c r="API45" s="43"/>
      <c r="APJ45" s="43"/>
      <c r="APK45" s="43"/>
      <c r="APL45" s="43"/>
      <c r="APM45" s="43"/>
      <c r="APN45" s="43"/>
      <c r="APO45" s="43"/>
      <c r="APP45" s="43"/>
      <c r="APQ45" s="43"/>
      <c r="APR45" s="43"/>
      <c r="APS45" s="43"/>
      <c r="APT45" s="43"/>
      <c r="APU45" s="43"/>
      <c r="APV45" s="43"/>
      <c r="APW45" s="43"/>
      <c r="APX45" s="43"/>
      <c r="APY45" s="43"/>
      <c r="APZ45" s="43"/>
      <c r="AQA45" s="43"/>
      <c r="AQB45" s="43"/>
      <c r="AQC45" s="43"/>
      <c r="AQD45" s="43"/>
      <c r="AQE45" s="43"/>
      <c r="AQF45" s="43"/>
      <c r="AQG45" s="43"/>
      <c r="AQH45" s="43"/>
      <c r="AQI45" s="43"/>
      <c r="AQJ45" s="43"/>
      <c r="AQK45" s="43"/>
      <c r="AQL45" s="43"/>
      <c r="AQM45" s="43"/>
      <c r="AQN45" s="43"/>
      <c r="AQO45" s="43"/>
      <c r="AQP45" s="43"/>
      <c r="AQQ45" s="43"/>
      <c r="AQR45" s="43"/>
      <c r="AQS45" s="43"/>
      <c r="AQT45" s="43"/>
      <c r="AQU45" s="43"/>
      <c r="AQV45" s="43"/>
      <c r="AQW45" s="43"/>
      <c r="AQX45" s="43"/>
      <c r="AQY45" s="43"/>
      <c r="AQZ45" s="43"/>
      <c r="ARA45" s="43"/>
      <c r="ARB45" s="43"/>
      <c r="ARC45" s="43"/>
      <c r="ARD45" s="43"/>
      <c r="ARE45" s="43"/>
      <c r="ARF45" s="43"/>
      <c r="ARG45" s="43"/>
      <c r="ARH45" s="43"/>
      <c r="ARI45" s="43"/>
      <c r="ARJ45" s="43"/>
      <c r="ARK45" s="43"/>
      <c r="ARL45" s="43"/>
      <c r="ARM45" s="43"/>
      <c r="ARN45" s="43"/>
      <c r="ARO45" s="43"/>
      <c r="ARP45" s="43"/>
      <c r="ARQ45" s="43"/>
      <c r="ARR45" s="43"/>
      <c r="ARS45" s="43"/>
      <c r="ART45" s="43"/>
      <c r="ARU45" s="43"/>
      <c r="ARV45" s="43"/>
      <c r="ARW45" s="43"/>
      <c r="ARX45" s="43"/>
      <c r="ARY45" s="43"/>
      <c r="ARZ45" s="43"/>
      <c r="ASA45" s="43"/>
      <c r="ASB45" s="43"/>
      <c r="ASC45" s="43"/>
      <c r="ASD45" s="43"/>
      <c r="ASE45" s="43"/>
      <c r="ASF45" s="43"/>
      <c r="ASG45" s="43"/>
      <c r="ASH45" s="43"/>
      <c r="ASI45" s="43"/>
      <c r="ASJ45" s="43"/>
      <c r="ASK45" s="43"/>
      <c r="ASL45" s="43"/>
      <c r="ASM45" s="43"/>
      <c r="ASN45" s="43"/>
      <c r="ASO45" s="43"/>
      <c r="ASP45" s="43"/>
      <c r="ASQ45" s="43"/>
      <c r="ASR45" s="43"/>
      <c r="ASS45" s="43"/>
      <c r="AST45" s="43"/>
      <c r="ASU45" s="43"/>
      <c r="ASV45" s="43"/>
      <c r="ASW45" s="43"/>
      <c r="ASX45" s="43"/>
      <c r="ASY45" s="43"/>
      <c r="ASZ45" s="43"/>
      <c r="ATA45" s="43"/>
      <c r="ATB45" s="43"/>
      <c r="ATC45" s="43"/>
      <c r="ATD45" s="43"/>
      <c r="ATE45" s="43"/>
      <c r="ATF45" s="43"/>
      <c r="ATG45" s="43"/>
      <c r="ATH45" s="43"/>
      <c r="ATI45" s="43"/>
      <c r="ATJ45" s="43"/>
      <c r="ATK45" s="43"/>
      <c r="ATL45" s="43"/>
      <c r="ATM45" s="43"/>
      <c r="ATN45" s="43"/>
      <c r="ATO45" s="43"/>
      <c r="ATP45" s="43"/>
      <c r="ATQ45" s="43"/>
      <c r="ATR45" s="43"/>
      <c r="ATS45" s="43"/>
      <c r="ATT45" s="43"/>
      <c r="ATU45" s="43"/>
      <c r="ATV45" s="43"/>
      <c r="ATW45" s="43"/>
      <c r="ATX45" s="43"/>
      <c r="ATY45" s="43"/>
      <c r="ATZ45" s="43"/>
      <c r="AUA45" s="43"/>
      <c r="AUB45" s="43"/>
      <c r="AUC45" s="43"/>
      <c r="AUD45" s="43"/>
      <c r="AUE45" s="43"/>
      <c r="AUF45" s="43"/>
      <c r="AUG45" s="43"/>
      <c r="AUH45" s="43"/>
      <c r="AUI45" s="43"/>
      <c r="AUJ45" s="43"/>
      <c r="AUK45" s="43"/>
      <c r="AUL45" s="43"/>
      <c r="AUM45" s="43"/>
      <c r="AUN45" s="43"/>
      <c r="AUO45" s="43"/>
      <c r="AUP45" s="43"/>
      <c r="AUQ45" s="43"/>
      <c r="AUR45" s="43"/>
      <c r="AUS45" s="43"/>
      <c r="AUT45" s="43"/>
      <c r="AUU45" s="43"/>
      <c r="AUV45" s="43"/>
      <c r="AUW45" s="43"/>
      <c r="AUX45" s="43"/>
      <c r="AUY45" s="43"/>
      <c r="AUZ45" s="43"/>
      <c r="AVA45" s="43"/>
      <c r="AVB45" s="43"/>
      <c r="AVC45" s="43"/>
      <c r="AVD45" s="43"/>
      <c r="AVE45" s="43"/>
      <c r="AVF45" s="43"/>
      <c r="AVG45" s="43"/>
      <c r="AVH45" s="43"/>
      <c r="AVI45" s="43"/>
      <c r="AVJ45" s="43"/>
      <c r="AVK45" s="43"/>
      <c r="AVL45" s="43"/>
      <c r="AVM45" s="43"/>
      <c r="AVN45" s="43"/>
      <c r="AVO45" s="43"/>
      <c r="AVP45" s="43"/>
      <c r="AVQ45" s="43"/>
      <c r="AVR45" s="43"/>
      <c r="AVS45" s="43"/>
      <c r="AVT45" s="43"/>
      <c r="AVU45" s="43"/>
      <c r="AVV45" s="43"/>
      <c r="AVW45" s="43"/>
      <c r="AVX45" s="43"/>
      <c r="AVY45" s="43"/>
      <c r="AVZ45" s="43"/>
      <c r="AWA45" s="43"/>
      <c r="AWB45" s="43"/>
      <c r="AWC45" s="43"/>
      <c r="AWD45" s="43"/>
      <c r="AWE45" s="43"/>
      <c r="AWF45" s="43"/>
      <c r="AWG45" s="43"/>
      <c r="AWH45" s="43"/>
      <c r="AWI45" s="43"/>
      <c r="AWJ45" s="43"/>
      <c r="AWK45" s="43"/>
      <c r="AWL45" s="43"/>
      <c r="AWM45" s="43"/>
      <c r="AWN45" s="43"/>
      <c r="AWO45" s="43"/>
      <c r="AWP45" s="43"/>
      <c r="AWQ45" s="43"/>
      <c r="AWR45" s="43"/>
      <c r="AWS45" s="43"/>
      <c r="AWT45" s="43"/>
      <c r="AWU45" s="43"/>
      <c r="AWV45" s="43"/>
      <c r="AWW45" s="43"/>
      <c r="AWX45" s="43"/>
      <c r="AWY45" s="43"/>
      <c r="AWZ45" s="43"/>
      <c r="AXA45" s="43"/>
      <c r="AXB45" s="43"/>
      <c r="AXC45" s="43"/>
      <c r="AXD45" s="43"/>
      <c r="AXE45" s="43"/>
      <c r="AXF45" s="43"/>
      <c r="AXG45" s="43"/>
      <c r="AXH45" s="43"/>
      <c r="AXI45" s="43"/>
      <c r="AXJ45" s="43"/>
      <c r="AXK45" s="43"/>
      <c r="AXL45" s="43"/>
      <c r="AXM45" s="43"/>
      <c r="AXN45" s="43"/>
      <c r="AXO45" s="43"/>
      <c r="AXP45" s="43"/>
      <c r="AXQ45" s="43"/>
      <c r="AXR45" s="43"/>
      <c r="AXS45" s="43"/>
      <c r="AXT45" s="43"/>
      <c r="AXU45" s="43"/>
      <c r="AXV45" s="43"/>
      <c r="AXW45" s="43"/>
      <c r="AXX45" s="43"/>
      <c r="AXY45" s="43"/>
      <c r="AXZ45" s="43"/>
      <c r="AYA45" s="43"/>
      <c r="AYB45" s="43"/>
      <c r="AYC45" s="43"/>
      <c r="AYD45" s="43"/>
      <c r="AYE45" s="43"/>
      <c r="AYF45" s="43"/>
      <c r="AYG45" s="43"/>
      <c r="AYH45" s="43"/>
      <c r="AYI45" s="43"/>
      <c r="AYJ45" s="43"/>
      <c r="AYK45" s="43"/>
      <c r="AYL45" s="43"/>
      <c r="AYM45" s="43"/>
      <c r="AYN45" s="43"/>
      <c r="AYO45" s="43"/>
      <c r="AYP45" s="43"/>
      <c r="AYQ45" s="43"/>
      <c r="AYR45" s="43"/>
      <c r="AYS45" s="43"/>
      <c r="AYT45" s="43"/>
      <c r="AYU45" s="43"/>
      <c r="AYV45" s="43"/>
      <c r="AYW45" s="43"/>
      <c r="AYX45" s="43"/>
      <c r="AYY45" s="43"/>
      <c r="AYZ45" s="43"/>
      <c r="AZA45" s="43"/>
      <c r="AZB45" s="43"/>
      <c r="AZC45" s="43"/>
      <c r="AZD45" s="43"/>
      <c r="AZE45" s="43"/>
      <c r="AZF45" s="43"/>
      <c r="AZG45" s="43"/>
      <c r="AZH45" s="43"/>
      <c r="AZI45" s="43"/>
      <c r="AZJ45" s="43"/>
      <c r="AZK45" s="43"/>
      <c r="AZL45" s="43"/>
      <c r="AZM45" s="43"/>
      <c r="AZN45" s="43"/>
      <c r="AZO45" s="43"/>
      <c r="AZP45" s="43"/>
      <c r="AZQ45" s="43"/>
      <c r="AZR45" s="43"/>
      <c r="AZS45" s="43"/>
      <c r="AZT45" s="43"/>
      <c r="AZU45" s="43"/>
      <c r="AZV45" s="43"/>
      <c r="AZW45" s="43"/>
      <c r="AZX45" s="43"/>
      <c r="AZY45" s="43"/>
      <c r="AZZ45" s="43"/>
      <c r="BAA45" s="43"/>
      <c r="BAB45" s="43"/>
      <c r="BAC45" s="43"/>
      <c r="BAD45" s="43"/>
      <c r="BAE45" s="43"/>
      <c r="BAF45" s="43"/>
      <c r="BAG45" s="43"/>
      <c r="BAH45" s="43"/>
      <c r="BAI45" s="43"/>
      <c r="BAJ45" s="43"/>
      <c r="BAK45" s="43"/>
      <c r="BAL45" s="43"/>
      <c r="BAM45" s="43"/>
      <c r="BAN45" s="43"/>
      <c r="BAO45" s="43"/>
      <c r="BAP45" s="43"/>
      <c r="BAQ45" s="43"/>
      <c r="BAR45" s="43"/>
      <c r="BAS45" s="43"/>
      <c r="BAT45" s="43"/>
      <c r="BAU45" s="43"/>
      <c r="BAV45" s="43"/>
      <c r="BAW45" s="43"/>
      <c r="BAX45" s="43"/>
      <c r="BAY45" s="43"/>
      <c r="BAZ45" s="43"/>
      <c r="BBA45" s="43"/>
      <c r="BBB45" s="43"/>
      <c r="BBC45" s="43"/>
      <c r="BBD45" s="43"/>
      <c r="BBE45" s="43"/>
      <c r="BBF45" s="43"/>
      <c r="BBG45" s="43"/>
      <c r="BBH45" s="43"/>
      <c r="BBI45" s="43"/>
      <c r="BBJ45" s="43"/>
      <c r="BBK45" s="43"/>
      <c r="BBL45" s="43"/>
      <c r="BBM45" s="43"/>
      <c r="BBN45" s="43"/>
      <c r="BBO45" s="43"/>
      <c r="BBP45" s="43"/>
      <c r="BBQ45" s="43"/>
      <c r="BBR45" s="43"/>
      <c r="BBS45" s="43"/>
      <c r="BBT45" s="43"/>
      <c r="BBU45" s="43"/>
      <c r="BBV45" s="43"/>
      <c r="BBW45" s="43"/>
      <c r="BBX45" s="43"/>
      <c r="BBY45" s="43"/>
      <c r="BBZ45" s="43"/>
      <c r="BCA45" s="43"/>
      <c r="BCB45" s="43"/>
      <c r="BCC45" s="43"/>
      <c r="BCD45" s="43"/>
      <c r="BCE45" s="43"/>
      <c r="BCF45" s="43"/>
      <c r="BCG45" s="43"/>
      <c r="BCH45" s="43"/>
      <c r="BCI45" s="43"/>
      <c r="BCJ45" s="43"/>
      <c r="BCK45" s="43"/>
      <c r="BCL45" s="43"/>
      <c r="BCM45" s="43"/>
      <c r="BCN45" s="43"/>
      <c r="BCO45" s="43"/>
      <c r="BCP45" s="43"/>
      <c r="BCQ45" s="43"/>
      <c r="BCR45" s="43"/>
      <c r="BCS45" s="43"/>
      <c r="BCT45" s="43"/>
      <c r="BCU45" s="43"/>
      <c r="BCV45" s="43"/>
      <c r="BCW45" s="43"/>
      <c r="BCX45" s="43"/>
      <c r="BCY45" s="43"/>
      <c r="BCZ45" s="43"/>
      <c r="BDA45" s="43"/>
      <c r="BDB45" s="43"/>
      <c r="BDC45" s="43"/>
      <c r="BDD45" s="43"/>
      <c r="BDE45" s="43"/>
      <c r="BDF45" s="43"/>
      <c r="BDG45" s="43"/>
      <c r="BDH45" s="43"/>
      <c r="BDI45" s="43"/>
      <c r="BDJ45" s="43"/>
      <c r="BDK45" s="43"/>
      <c r="BDL45" s="43"/>
      <c r="BDM45" s="43"/>
      <c r="BDN45" s="43"/>
      <c r="BDO45" s="43"/>
      <c r="BDP45" s="43"/>
      <c r="BDQ45" s="43"/>
      <c r="BDR45" s="43"/>
      <c r="BDS45" s="43"/>
      <c r="BDT45" s="43"/>
      <c r="BDU45" s="43"/>
      <c r="BDV45" s="43"/>
      <c r="BDW45" s="43"/>
      <c r="BDX45" s="43"/>
      <c r="BDY45" s="43"/>
      <c r="BDZ45" s="43"/>
      <c r="BEA45" s="43"/>
      <c r="BEB45" s="43"/>
      <c r="BEC45" s="43"/>
      <c r="BED45" s="43"/>
      <c r="BEE45" s="43"/>
      <c r="BEF45" s="43"/>
      <c r="BEG45" s="43"/>
      <c r="BEH45" s="43"/>
      <c r="BEI45" s="43"/>
      <c r="BEJ45" s="43"/>
      <c r="BEK45" s="43"/>
      <c r="BEL45" s="43"/>
      <c r="BEM45" s="43"/>
      <c r="BEN45" s="43"/>
      <c r="BEO45" s="43"/>
      <c r="BEP45" s="43"/>
      <c r="BEQ45" s="43"/>
      <c r="BER45" s="43"/>
      <c r="BES45" s="43"/>
      <c r="BET45" s="43"/>
      <c r="BEU45" s="43"/>
      <c r="BEV45" s="43"/>
      <c r="BEW45" s="43"/>
      <c r="BEX45" s="43"/>
      <c r="BEY45" s="43"/>
      <c r="BEZ45" s="43"/>
      <c r="BFA45" s="43"/>
      <c r="BFB45" s="43"/>
      <c r="BFC45" s="43"/>
      <c r="BFD45" s="43"/>
      <c r="BFE45" s="43"/>
      <c r="BFF45" s="43"/>
      <c r="BFG45" s="43"/>
      <c r="BFH45" s="43"/>
      <c r="BFI45" s="43"/>
      <c r="BFJ45" s="43"/>
      <c r="BFK45" s="43"/>
      <c r="BFL45" s="43"/>
      <c r="BFM45" s="43"/>
      <c r="BFN45" s="43"/>
      <c r="BFO45" s="43"/>
      <c r="BFP45" s="43"/>
      <c r="BFQ45" s="43"/>
      <c r="BFR45" s="43"/>
      <c r="BFS45" s="43"/>
      <c r="BFT45" s="43"/>
      <c r="BFU45" s="43"/>
      <c r="BFV45" s="43"/>
      <c r="BFW45" s="43"/>
      <c r="BFX45" s="43"/>
      <c r="BFY45" s="43"/>
      <c r="BFZ45" s="43"/>
      <c r="BGA45" s="43"/>
      <c r="BGB45" s="43"/>
      <c r="BGC45" s="43"/>
      <c r="BGD45" s="43"/>
      <c r="BGE45" s="43"/>
      <c r="BGF45" s="43"/>
      <c r="BGG45" s="43"/>
      <c r="BGH45" s="43"/>
      <c r="BGI45" s="43"/>
      <c r="BGJ45" s="43"/>
      <c r="BGK45" s="43"/>
      <c r="BGL45" s="43"/>
      <c r="BGM45" s="43"/>
      <c r="BGN45" s="43"/>
      <c r="BGO45" s="43"/>
      <c r="BGP45" s="43"/>
      <c r="BGQ45" s="43"/>
      <c r="BGR45" s="43"/>
      <c r="BGS45" s="43"/>
      <c r="BGT45" s="43"/>
      <c r="BGU45" s="43"/>
      <c r="BGV45" s="43"/>
      <c r="BGW45" s="43"/>
      <c r="BGX45" s="43"/>
      <c r="BGY45" s="43"/>
      <c r="BGZ45" s="43"/>
      <c r="BHA45" s="43"/>
      <c r="BHB45" s="43"/>
      <c r="BHC45" s="43"/>
      <c r="BHD45" s="43"/>
      <c r="BHE45" s="43"/>
      <c r="BHF45" s="43"/>
      <c r="BHG45" s="43"/>
      <c r="BHH45" s="43"/>
      <c r="BHI45" s="43"/>
      <c r="BHJ45" s="43"/>
      <c r="BHK45" s="43"/>
      <c r="BHL45" s="43"/>
      <c r="BHM45" s="43"/>
      <c r="BHN45" s="43"/>
      <c r="BHO45" s="43"/>
      <c r="BHP45" s="43"/>
      <c r="BHQ45" s="43"/>
      <c r="BHR45" s="43"/>
      <c r="BHS45" s="43"/>
      <c r="BHT45" s="43"/>
      <c r="BHU45" s="43"/>
      <c r="BHV45" s="43"/>
      <c r="BHW45" s="43"/>
      <c r="BHX45" s="43"/>
      <c r="BHY45" s="43"/>
      <c r="BHZ45" s="43"/>
      <c r="BIA45" s="43"/>
      <c r="BIB45" s="43"/>
      <c r="BIC45" s="43"/>
      <c r="BID45" s="43"/>
      <c r="BIE45" s="43"/>
      <c r="BIF45" s="43"/>
      <c r="BIG45" s="43"/>
      <c r="BIH45" s="43"/>
      <c r="BII45" s="43"/>
      <c r="BIJ45" s="43"/>
      <c r="BIK45" s="43"/>
      <c r="BIL45" s="43"/>
      <c r="BIM45" s="43"/>
      <c r="BIN45" s="43"/>
      <c r="BIO45" s="43"/>
      <c r="BIP45" s="43"/>
      <c r="BIQ45" s="43"/>
      <c r="BIR45" s="43"/>
      <c r="BIS45" s="43"/>
      <c r="BIT45" s="43"/>
      <c r="BIU45" s="43"/>
      <c r="BIV45" s="43"/>
      <c r="BIW45" s="43"/>
      <c r="BIX45" s="43"/>
      <c r="BIY45" s="43"/>
      <c r="BIZ45" s="43"/>
      <c r="BJA45" s="43"/>
      <c r="BJB45" s="43"/>
      <c r="BJC45" s="43"/>
      <c r="BJD45" s="43"/>
      <c r="BJE45" s="43"/>
      <c r="BJF45" s="43"/>
      <c r="BJG45" s="43"/>
      <c r="BJH45" s="43"/>
      <c r="BJI45" s="43"/>
      <c r="BJJ45" s="43"/>
      <c r="BJK45" s="43"/>
      <c r="BJL45" s="43"/>
      <c r="BJM45" s="43"/>
      <c r="BJN45" s="43"/>
      <c r="BJO45" s="43"/>
      <c r="BJP45" s="43"/>
      <c r="BJQ45" s="43"/>
      <c r="BJR45" s="43"/>
      <c r="BJS45" s="43"/>
      <c r="BJT45" s="43"/>
      <c r="BJU45" s="43"/>
      <c r="BJV45" s="43"/>
      <c r="BJW45" s="43"/>
      <c r="BJX45" s="43"/>
      <c r="BJY45" s="43"/>
      <c r="BJZ45" s="43"/>
      <c r="BKA45" s="43"/>
      <c r="BKB45" s="43"/>
      <c r="BKC45" s="43"/>
      <c r="BKD45" s="43"/>
      <c r="BKE45" s="43"/>
      <c r="BKF45" s="43"/>
      <c r="BKG45" s="43"/>
      <c r="BKH45" s="43"/>
      <c r="BKI45" s="43"/>
      <c r="BKJ45" s="43"/>
      <c r="BKK45" s="43"/>
      <c r="BKL45" s="43"/>
      <c r="BKM45" s="43"/>
      <c r="BKN45" s="43"/>
      <c r="BKO45" s="43"/>
      <c r="BKP45" s="43"/>
      <c r="BKQ45" s="43"/>
      <c r="BKR45" s="43"/>
      <c r="BKS45" s="43"/>
      <c r="BKT45" s="43"/>
      <c r="BKU45" s="43"/>
      <c r="BKV45" s="43"/>
      <c r="BKW45" s="43"/>
      <c r="BKX45" s="43"/>
      <c r="BKY45" s="43"/>
      <c r="BKZ45" s="43"/>
      <c r="BLA45" s="43"/>
      <c r="BLB45" s="43"/>
      <c r="BLC45" s="43"/>
      <c r="BLD45" s="43"/>
      <c r="BLE45" s="43"/>
      <c r="BLF45" s="43"/>
      <c r="BLG45" s="43"/>
      <c r="BLH45" s="43"/>
      <c r="BLI45" s="43"/>
      <c r="BLJ45" s="43"/>
      <c r="BLK45" s="43"/>
      <c r="BLL45" s="43"/>
      <c r="BLM45" s="43"/>
      <c r="BLN45" s="43"/>
      <c r="BLO45" s="43"/>
      <c r="BLP45" s="43"/>
      <c r="BLQ45" s="43"/>
      <c r="BLR45" s="43"/>
      <c r="BLS45" s="43"/>
      <c r="BLT45" s="43"/>
      <c r="BLU45" s="43"/>
      <c r="BLV45" s="43"/>
      <c r="BLW45" s="43"/>
      <c r="BLX45" s="43"/>
      <c r="BLY45" s="43"/>
      <c r="BLZ45" s="43"/>
      <c r="BMA45" s="43"/>
      <c r="BMB45" s="43"/>
      <c r="BMC45" s="43"/>
      <c r="BMD45" s="43"/>
      <c r="BME45" s="43"/>
      <c r="BMF45" s="43"/>
      <c r="BMG45" s="43"/>
      <c r="BMH45" s="43"/>
      <c r="BMI45" s="43"/>
      <c r="BMJ45" s="43"/>
      <c r="BMK45" s="43"/>
      <c r="BML45" s="43"/>
      <c r="BMM45" s="43"/>
      <c r="BMN45" s="43"/>
      <c r="BMO45" s="43"/>
      <c r="BMP45" s="43"/>
      <c r="BMQ45" s="43"/>
      <c r="BMR45" s="43"/>
      <c r="BMS45" s="43"/>
      <c r="BMT45" s="43"/>
      <c r="BMU45" s="43"/>
      <c r="BMV45" s="43"/>
      <c r="BMW45" s="43"/>
      <c r="BMX45" s="43"/>
      <c r="BMY45" s="43"/>
      <c r="BMZ45" s="43"/>
      <c r="BNA45" s="43"/>
      <c r="BNB45" s="43"/>
      <c r="BNC45" s="43"/>
      <c r="BND45" s="43"/>
      <c r="BNE45" s="43"/>
      <c r="BNF45" s="43"/>
      <c r="BNG45" s="43"/>
      <c r="BNH45" s="43"/>
      <c r="BNI45" s="43"/>
      <c r="BNJ45" s="43"/>
      <c r="BNK45" s="43"/>
      <c r="BNL45" s="43"/>
      <c r="BNM45" s="43"/>
      <c r="BNN45" s="43"/>
      <c r="BNO45" s="43"/>
      <c r="BNP45" s="43"/>
      <c r="BNQ45" s="43"/>
      <c r="BNR45" s="43"/>
      <c r="BNS45" s="43"/>
      <c r="BNT45" s="43"/>
      <c r="BNU45" s="43"/>
      <c r="BNV45" s="43"/>
      <c r="BNW45" s="43"/>
      <c r="BNX45" s="43"/>
      <c r="BNY45" s="43"/>
      <c r="BNZ45" s="43"/>
      <c r="BOA45" s="43"/>
      <c r="BOB45" s="43"/>
      <c r="BOC45" s="43"/>
      <c r="BOD45" s="43"/>
      <c r="BOE45" s="43"/>
      <c r="BOF45" s="43"/>
      <c r="BOG45" s="43"/>
      <c r="BOH45" s="43"/>
      <c r="BOI45" s="43"/>
      <c r="BOJ45" s="43"/>
      <c r="BOK45" s="43"/>
      <c r="BOL45" s="43"/>
      <c r="BOM45" s="43"/>
      <c r="BON45" s="43"/>
      <c r="BOO45" s="43"/>
      <c r="BOP45" s="43"/>
      <c r="BOQ45" s="43"/>
      <c r="BOR45" s="43"/>
      <c r="BOS45" s="43"/>
      <c r="BOT45" s="43"/>
      <c r="BOU45" s="43"/>
      <c r="BOV45" s="43"/>
      <c r="BOW45" s="43"/>
      <c r="BOX45" s="43"/>
      <c r="BOY45" s="43"/>
      <c r="BOZ45" s="43"/>
      <c r="BPA45" s="43"/>
      <c r="BPB45" s="43"/>
      <c r="BPC45" s="43"/>
      <c r="BPD45" s="43"/>
      <c r="BPE45" s="43"/>
      <c r="BPF45" s="43"/>
      <c r="BPG45" s="43"/>
      <c r="BPH45" s="43"/>
      <c r="BPI45" s="43"/>
      <c r="BPJ45" s="43"/>
      <c r="BPK45" s="43"/>
      <c r="BPL45" s="43"/>
      <c r="BPM45" s="43"/>
      <c r="BPN45" s="43"/>
      <c r="BPO45" s="43"/>
      <c r="BPP45" s="43"/>
      <c r="BPQ45" s="43"/>
      <c r="BPR45" s="43"/>
      <c r="BPS45" s="43"/>
      <c r="BPT45" s="43"/>
      <c r="BPU45" s="43"/>
      <c r="BPV45" s="43"/>
      <c r="BPW45" s="43"/>
      <c r="BPX45" s="43"/>
      <c r="BPY45" s="43"/>
      <c r="BPZ45" s="43"/>
      <c r="BQA45" s="43"/>
      <c r="BQB45" s="43"/>
      <c r="BQC45" s="43"/>
      <c r="BQD45" s="43"/>
      <c r="BQE45" s="43"/>
      <c r="BQF45" s="43"/>
      <c r="BQG45" s="43"/>
      <c r="BQH45" s="43"/>
      <c r="BQI45" s="43"/>
      <c r="BQJ45" s="43"/>
      <c r="BQK45" s="43"/>
      <c r="BQL45" s="43"/>
      <c r="BQM45" s="43"/>
      <c r="BQN45" s="43"/>
      <c r="BQO45" s="43"/>
      <c r="BQP45" s="43"/>
      <c r="BQQ45" s="43"/>
      <c r="BQR45" s="43"/>
      <c r="BQS45" s="43"/>
      <c r="BQT45" s="43"/>
      <c r="BQU45" s="43"/>
      <c r="BQV45" s="43"/>
      <c r="BQW45" s="43"/>
      <c r="BQX45" s="43"/>
      <c r="BQY45" s="43"/>
      <c r="BQZ45" s="43"/>
      <c r="BRA45" s="43"/>
      <c r="BRB45" s="43"/>
      <c r="BRC45" s="43"/>
      <c r="BRD45" s="43"/>
      <c r="BRE45" s="43"/>
      <c r="BRF45" s="43"/>
      <c r="BRG45" s="43"/>
      <c r="BRH45" s="43"/>
      <c r="BRI45" s="43"/>
      <c r="BRJ45" s="43"/>
      <c r="BRK45" s="43"/>
      <c r="BRL45" s="43"/>
      <c r="BRM45" s="43"/>
      <c r="BRN45" s="43"/>
      <c r="BRO45" s="43"/>
      <c r="BRP45" s="43"/>
      <c r="BRQ45" s="43"/>
      <c r="BRR45" s="43"/>
      <c r="BRS45" s="43"/>
      <c r="BRT45" s="43"/>
      <c r="BRU45" s="43"/>
      <c r="BRV45" s="43"/>
      <c r="BRW45" s="43"/>
      <c r="BRX45" s="43"/>
      <c r="BRY45" s="43"/>
      <c r="BRZ45" s="43"/>
      <c r="BSA45" s="43"/>
      <c r="BSB45" s="43"/>
      <c r="BSC45" s="43"/>
      <c r="BSD45" s="43"/>
      <c r="BSE45" s="43"/>
      <c r="BSF45" s="43"/>
      <c r="BSG45" s="43"/>
      <c r="BSH45" s="43"/>
      <c r="BSI45" s="43"/>
      <c r="BSJ45" s="43"/>
      <c r="BSK45" s="43"/>
      <c r="BSL45" s="43"/>
      <c r="BSM45" s="43"/>
      <c r="BSN45" s="43"/>
      <c r="BSO45" s="43"/>
      <c r="BSP45" s="43"/>
      <c r="BSQ45" s="43"/>
      <c r="BSR45" s="43"/>
      <c r="BSS45" s="43"/>
      <c r="BST45" s="43"/>
      <c r="BSU45" s="43"/>
      <c r="BSV45" s="43"/>
      <c r="BSW45" s="43"/>
      <c r="BSX45" s="43"/>
      <c r="BSY45" s="43"/>
      <c r="BSZ45" s="43"/>
      <c r="BTA45" s="43"/>
      <c r="BTB45" s="43"/>
      <c r="BTC45" s="43"/>
      <c r="BTD45" s="43"/>
      <c r="BTE45" s="43"/>
      <c r="BTF45" s="43"/>
      <c r="BTG45" s="43"/>
      <c r="BTH45" s="43"/>
      <c r="BTI45" s="43"/>
      <c r="BTJ45" s="43"/>
      <c r="BTK45" s="43"/>
      <c r="BTL45" s="43"/>
      <c r="BTM45" s="43"/>
      <c r="BTN45" s="43"/>
      <c r="BTO45" s="43"/>
      <c r="BTP45" s="43"/>
      <c r="BTQ45" s="43"/>
      <c r="BTR45" s="43"/>
      <c r="BTS45" s="43"/>
      <c r="BTT45" s="43"/>
      <c r="BTU45" s="43"/>
      <c r="BTV45" s="43"/>
      <c r="BTW45" s="43"/>
      <c r="BTX45" s="43"/>
      <c r="BTY45" s="43"/>
      <c r="BTZ45" s="43"/>
      <c r="BUA45" s="43"/>
      <c r="BUB45" s="43"/>
      <c r="BUC45" s="43"/>
      <c r="BUD45" s="43"/>
      <c r="BUE45" s="43"/>
      <c r="BUF45" s="43"/>
      <c r="BUG45" s="43"/>
      <c r="BUH45" s="43"/>
      <c r="BUI45" s="43"/>
      <c r="BUJ45" s="43"/>
      <c r="BUK45" s="43"/>
      <c r="BUL45" s="43"/>
      <c r="BUM45" s="43"/>
      <c r="BUN45" s="43"/>
      <c r="BUO45" s="43"/>
      <c r="BUP45" s="43"/>
      <c r="BUQ45" s="43"/>
      <c r="BUR45" s="43"/>
      <c r="BUS45" s="43"/>
      <c r="BUT45" s="43"/>
      <c r="BUU45" s="43"/>
      <c r="BUV45" s="43"/>
      <c r="BUW45" s="43"/>
      <c r="BUX45" s="43"/>
      <c r="BUY45" s="43"/>
      <c r="BUZ45" s="43"/>
      <c r="BVA45" s="43"/>
      <c r="BVB45" s="43"/>
      <c r="BVC45" s="43"/>
      <c r="BVD45" s="43"/>
      <c r="BVE45" s="43"/>
      <c r="BVF45" s="43"/>
      <c r="BVG45" s="43"/>
      <c r="BVH45" s="43"/>
      <c r="BVI45" s="43"/>
      <c r="BVJ45" s="43"/>
      <c r="BVK45" s="43"/>
      <c r="BVL45" s="43"/>
      <c r="BVM45" s="43"/>
      <c r="BVN45" s="43"/>
      <c r="BVO45" s="43"/>
      <c r="BVP45" s="43"/>
      <c r="BVQ45" s="43"/>
      <c r="BVR45" s="43"/>
      <c r="BVS45" s="43"/>
      <c r="BVT45" s="43"/>
      <c r="BVU45" s="43"/>
      <c r="BVV45" s="43"/>
      <c r="BVW45" s="43"/>
      <c r="BVX45" s="43"/>
      <c r="BVY45" s="43"/>
      <c r="BVZ45" s="43"/>
      <c r="BWA45" s="43"/>
      <c r="BWB45" s="43"/>
      <c r="BWC45" s="43"/>
      <c r="BWD45" s="43"/>
      <c r="BWE45" s="43"/>
      <c r="BWF45" s="43"/>
      <c r="BWG45" s="43"/>
      <c r="BWH45" s="43"/>
      <c r="BWI45" s="43"/>
      <c r="BWJ45" s="43"/>
      <c r="BWK45" s="43"/>
      <c r="BWL45" s="43"/>
      <c r="BWM45" s="43"/>
      <c r="BWN45" s="43"/>
      <c r="BWO45" s="43"/>
      <c r="BWP45" s="43"/>
      <c r="BWQ45" s="43"/>
      <c r="BWR45" s="43"/>
      <c r="BWS45" s="43"/>
      <c r="BWT45" s="43"/>
      <c r="BWU45" s="43"/>
      <c r="BWV45" s="43"/>
      <c r="BWW45" s="43"/>
      <c r="BWX45" s="43"/>
      <c r="BWY45" s="43"/>
      <c r="BWZ45" s="43"/>
      <c r="BXA45" s="43"/>
      <c r="BXB45" s="43"/>
      <c r="BXC45" s="43"/>
      <c r="BXD45" s="43"/>
      <c r="BXE45" s="43"/>
      <c r="BXF45" s="43"/>
      <c r="BXG45" s="43"/>
      <c r="BXH45" s="43"/>
      <c r="BXI45" s="43"/>
      <c r="BXJ45" s="43"/>
      <c r="BXK45" s="43"/>
      <c r="BXL45" s="43"/>
      <c r="BXM45" s="43"/>
      <c r="BXN45" s="43"/>
      <c r="BXO45" s="43"/>
      <c r="BXP45" s="43"/>
      <c r="BXQ45" s="43"/>
      <c r="BXR45" s="43"/>
      <c r="BXS45" s="43"/>
      <c r="BXT45" s="43"/>
      <c r="BXU45" s="43"/>
      <c r="BXV45" s="43"/>
      <c r="BXW45" s="43"/>
      <c r="BXX45" s="43"/>
      <c r="BXY45" s="43"/>
      <c r="BXZ45" s="43"/>
      <c r="BYA45" s="43"/>
      <c r="BYB45" s="43"/>
      <c r="BYC45" s="43"/>
      <c r="BYD45" s="43"/>
      <c r="BYE45" s="43"/>
      <c r="BYF45" s="43"/>
      <c r="BYG45" s="43"/>
      <c r="BYH45" s="43"/>
      <c r="BYI45" s="43"/>
      <c r="BYJ45" s="43"/>
      <c r="BYK45" s="43"/>
      <c r="BYL45" s="43"/>
      <c r="BYM45" s="43"/>
      <c r="BYN45" s="43"/>
      <c r="BYO45" s="43"/>
      <c r="BYP45" s="43"/>
      <c r="BYQ45" s="43"/>
      <c r="BYR45" s="43"/>
      <c r="BYS45" s="43"/>
      <c r="BYT45" s="43"/>
      <c r="BYU45" s="43"/>
      <c r="BYV45" s="43"/>
      <c r="BYW45" s="43"/>
      <c r="BYX45" s="43"/>
      <c r="BYY45" s="43"/>
      <c r="BYZ45" s="43"/>
      <c r="BZA45" s="43"/>
      <c r="BZB45" s="43"/>
      <c r="BZC45" s="43"/>
      <c r="BZD45" s="43"/>
      <c r="BZE45" s="43"/>
      <c r="BZF45" s="43"/>
      <c r="BZG45" s="43"/>
      <c r="BZH45" s="43"/>
      <c r="BZI45" s="43"/>
      <c r="BZJ45" s="43"/>
      <c r="BZK45" s="43"/>
      <c r="BZL45" s="43"/>
      <c r="BZM45" s="43"/>
      <c r="BZN45" s="43"/>
      <c r="BZO45" s="43"/>
      <c r="BZP45" s="43"/>
      <c r="BZQ45" s="43"/>
      <c r="BZR45" s="43"/>
      <c r="BZS45" s="43"/>
      <c r="BZT45" s="43"/>
      <c r="BZU45" s="43"/>
      <c r="BZV45" s="43"/>
      <c r="BZW45" s="43"/>
      <c r="BZX45" s="43"/>
      <c r="BZY45" s="43"/>
      <c r="BZZ45" s="43"/>
      <c r="CAA45" s="43"/>
      <c r="CAB45" s="43"/>
      <c r="CAC45" s="43"/>
      <c r="CAD45" s="43"/>
      <c r="CAE45" s="43"/>
      <c r="CAF45" s="43"/>
      <c r="CAG45" s="43"/>
      <c r="CAH45" s="43"/>
      <c r="CAI45" s="43"/>
      <c r="CAJ45" s="43"/>
      <c r="CAK45" s="43"/>
      <c r="CAL45" s="43"/>
      <c r="CAM45" s="43"/>
      <c r="CAN45" s="43"/>
      <c r="CAO45" s="43"/>
      <c r="CAP45" s="43"/>
      <c r="CAQ45" s="43"/>
      <c r="CAR45" s="43"/>
      <c r="CAS45" s="43"/>
      <c r="CAT45" s="43"/>
      <c r="CAU45" s="43"/>
      <c r="CAV45" s="43"/>
      <c r="CAW45" s="43"/>
      <c r="CAX45" s="43"/>
      <c r="CAY45" s="43"/>
      <c r="CAZ45" s="43"/>
      <c r="CBA45" s="43"/>
      <c r="CBB45" s="43"/>
      <c r="CBC45" s="43"/>
      <c r="CBD45" s="43"/>
      <c r="CBE45" s="43"/>
      <c r="CBF45" s="43"/>
      <c r="CBG45" s="43"/>
      <c r="CBH45" s="43"/>
      <c r="CBI45" s="43"/>
      <c r="CBJ45" s="43"/>
      <c r="CBK45" s="43"/>
      <c r="CBL45" s="43"/>
      <c r="CBM45" s="43"/>
      <c r="CBN45" s="43"/>
      <c r="CBO45" s="43"/>
      <c r="CBP45" s="43"/>
      <c r="CBQ45" s="43"/>
      <c r="CBR45" s="43"/>
      <c r="CBS45" s="43"/>
      <c r="CBT45" s="43"/>
      <c r="CBU45" s="43"/>
      <c r="CBV45" s="43"/>
      <c r="CBW45" s="43"/>
      <c r="CBX45" s="43"/>
      <c r="CBY45" s="43"/>
      <c r="CBZ45" s="43"/>
      <c r="CCA45" s="43"/>
      <c r="CCB45" s="43"/>
      <c r="CCC45" s="43"/>
      <c r="CCD45" s="43"/>
      <c r="CCE45" s="43"/>
      <c r="CCF45" s="43"/>
      <c r="CCG45" s="43"/>
      <c r="CCH45" s="43"/>
      <c r="CCI45" s="43"/>
      <c r="CCJ45" s="43"/>
      <c r="CCK45" s="43"/>
      <c r="CCL45" s="43"/>
      <c r="CCM45" s="43"/>
      <c r="CCN45" s="43"/>
      <c r="CCO45" s="43"/>
      <c r="CCP45" s="43"/>
      <c r="CCQ45" s="43"/>
      <c r="CCR45" s="43"/>
      <c r="CCS45" s="43"/>
      <c r="CCT45" s="43"/>
      <c r="CCU45" s="43"/>
      <c r="CCV45" s="43"/>
      <c r="CCW45" s="43"/>
      <c r="CCX45" s="43"/>
      <c r="CCY45" s="43"/>
      <c r="CCZ45" s="43"/>
      <c r="CDA45" s="43"/>
      <c r="CDB45" s="43"/>
      <c r="CDC45" s="43"/>
      <c r="CDD45" s="43"/>
      <c r="CDE45" s="43"/>
      <c r="CDF45" s="43"/>
      <c r="CDG45" s="43"/>
      <c r="CDH45" s="43"/>
      <c r="CDI45" s="43"/>
      <c r="CDJ45" s="43"/>
      <c r="CDK45" s="43"/>
      <c r="CDL45" s="43"/>
      <c r="CDM45" s="43"/>
      <c r="CDN45" s="43"/>
      <c r="CDO45" s="43"/>
      <c r="CDP45" s="43"/>
      <c r="CDQ45" s="43"/>
      <c r="CDR45" s="43"/>
      <c r="CDS45" s="43"/>
      <c r="CDT45" s="43"/>
      <c r="CDU45" s="43"/>
      <c r="CDV45" s="43"/>
      <c r="CDW45" s="43"/>
      <c r="CDX45" s="43"/>
      <c r="CDY45" s="43"/>
      <c r="CDZ45" s="43"/>
      <c r="CEA45" s="43"/>
      <c r="CEB45" s="43"/>
      <c r="CEC45" s="43"/>
      <c r="CED45" s="43"/>
      <c r="CEE45" s="43"/>
      <c r="CEF45" s="43"/>
      <c r="CEG45" s="43"/>
      <c r="CEH45" s="43"/>
      <c r="CEI45" s="43"/>
      <c r="CEJ45" s="43"/>
      <c r="CEK45" s="43"/>
      <c r="CEL45" s="43"/>
      <c r="CEM45" s="43"/>
      <c r="CEN45" s="43"/>
      <c r="CEO45" s="43"/>
      <c r="CEP45" s="43"/>
      <c r="CEQ45" s="43"/>
      <c r="CER45" s="43"/>
      <c r="CES45" s="43"/>
      <c r="CET45" s="43"/>
      <c r="CEU45" s="43"/>
      <c r="CEV45" s="43"/>
      <c r="CEW45" s="43"/>
      <c r="CEX45" s="43"/>
      <c r="CEY45" s="43"/>
      <c r="CEZ45" s="43"/>
      <c r="CFA45" s="43"/>
      <c r="CFB45" s="43"/>
      <c r="CFC45" s="43"/>
      <c r="CFD45" s="43"/>
      <c r="CFE45" s="43"/>
      <c r="CFF45" s="43"/>
      <c r="CFG45" s="43"/>
      <c r="CFH45" s="43"/>
      <c r="CFI45" s="43"/>
      <c r="CFJ45" s="43"/>
      <c r="CFK45" s="43"/>
      <c r="CFL45" s="43"/>
      <c r="CFM45" s="43"/>
      <c r="CFN45" s="43"/>
      <c r="CFO45" s="43"/>
      <c r="CFP45" s="43"/>
      <c r="CFQ45" s="43"/>
      <c r="CFR45" s="43"/>
      <c r="CFS45" s="43"/>
      <c r="CFT45" s="43"/>
      <c r="CFU45" s="43"/>
      <c r="CFV45" s="43"/>
      <c r="CFW45" s="43"/>
      <c r="CFX45" s="43"/>
      <c r="CFY45" s="43"/>
      <c r="CFZ45" s="43"/>
      <c r="CGA45" s="43"/>
      <c r="CGB45" s="43"/>
      <c r="CGC45" s="43"/>
      <c r="CGD45" s="43"/>
      <c r="CGE45" s="43"/>
      <c r="CGF45" s="43"/>
      <c r="CGG45" s="43"/>
      <c r="CGH45" s="43"/>
      <c r="CGI45" s="43"/>
      <c r="CGJ45" s="43"/>
      <c r="CGK45" s="43"/>
      <c r="CGL45" s="43"/>
      <c r="CGM45" s="43"/>
      <c r="CGN45" s="43"/>
      <c r="CGO45" s="43"/>
      <c r="CGP45" s="43"/>
      <c r="CGQ45" s="43"/>
      <c r="CGR45" s="43"/>
      <c r="CGS45" s="43"/>
      <c r="CGT45" s="43"/>
      <c r="CGU45" s="43"/>
      <c r="CGV45" s="43"/>
      <c r="CGW45" s="43"/>
      <c r="CGX45" s="43"/>
      <c r="CGY45" s="43"/>
      <c r="CGZ45" s="43"/>
      <c r="CHA45" s="43"/>
      <c r="CHB45" s="43"/>
      <c r="CHC45" s="43"/>
      <c r="CHD45" s="43"/>
      <c r="CHE45" s="43"/>
      <c r="CHF45" s="43"/>
      <c r="CHG45" s="43"/>
      <c r="CHH45" s="43"/>
      <c r="CHI45" s="43"/>
      <c r="CHJ45" s="43"/>
      <c r="CHK45" s="43"/>
      <c r="CHL45" s="43"/>
      <c r="CHM45" s="43"/>
      <c r="CHN45" s="43"/>
      <c r="CHO45" s="43"/>
      <c r="CHP45" s="43"/>
      <c r="CHQ45" s="43"/>
      <c r="CHR45" s="43"/>
      <c r="CHS45" s="43"/>
      <c r="CHT45" s="43"/>
      <c r="CHU45" s="43"/>
      <c r="CHV45" s="43"/>
      <c r="CHW45" s="43"/>
      <c r="CHX45" s="43"/>
      <c r="CHY45" s="43"/>
      <c r="CHZ45" s="43"/>
      <c r="CIA45" s="43"/>
      <c r="CIB45" s="43"/>
      <c r="CIC45" s="43"/>
      <c r="CID45" s="43"/>
      <c r="CIE45" s="43"/>
      <c r="CIF45" s="43"/>
      <c r="CIG45" s="43"/>
      <c r="CIH45" s="43"/>
      <c r="CII45" s="43"/>
      <c r="CIJ45" s="43"/>
      <c r="CIK45" s="43"/>
      <c r="CIL45" s="43"/>
      <c r="CIM45" s="43"/>
      <c r="CIN45" s="43"/>
      <c r="CIO45" s="43"/>
      <c r="CIP45" s="43"/>
      <c r="CIQ45" s="43"/>
      <c r="CIR45" s="43"/>
      <c r="CIS45" s="43"/>
      <c r="CIT45" s="43"/>
      <c r="CIU45" s="43"/>
      <c r="CIV45" s="43"/>
      <c r="CIW45" s="43"/>
      <c r="CIX45" s="43"/>
      <c r="CIY45" s="43"/>
      <c r="CIZ45" s="43"/>
      <c r="CJA45" s="43"/>
      <c r="CJB45" s="43"/>
      <c r="CJC45" s="43"/>
      <c r="CJD45" s="43"/>
      <c r="CJE45" s="43"/>
      <c r="CJF45" s="43"/>
      <c r="CJG45" s="43"/>
      <c r="CJH45" s="43"/>
      <c r="CJI45" s="43"/>
      <c r="CJJ45" s="43"/>
      <c r="CJK45" s="43"/>
      <c r="CJL45" s="43"/>
      <c r="CJM45" s="43"/>
      <c r="CJN45" s="43"/>
      <c r="CJO45" s="43"/>
      <c r="CJP45" s="43"/>
      <c r="CJQ45" s="43"/>
      <c r="CJR45" s="43"/>
      <c r="CJS45" s="43"/>
      <c r="CJT45" s="43"/>
      <c r="CJU45" s="43"/>
      <c r="CJV45" s="43"/>
      <c r="CJW45" s="43"/>
      <c r="CJX45" s="43"/>
      <c r="CJY45" s="43"/>
      <c r="CJZ45" s="43"/>
      <c r="CKA45" s="43"/>
      <c r="CKB45" s="43"/>
      <c r="CKC45" s="43"/>
      <c r="CKD45" s="43"/>
      <c r="CKE45" s="43"/>
      <c r="CKF45" s="43"/>
      <c r="CKG45" s="43"/>
      <c r="CKH45" s="43"/>
      <c r="CKI45" s="43"/>
      <c r="CKJ45" s="43"/>
      <c r="CKK45" s="43"/>
      <c r="CKL45" s="43"/>
      <c r="CKM45" s="43"/>
      <c r="CKN45" s="43"/>
      <c r="CKO45" s="43"/>
      <c r="CKP45" s="43"/>
      <c r="CKQ45" s="43"/>
      <c r="CKR45" s="43"/>
      <c r="CKS45" s="43"/>
      <c r="CKT45" s="43"/>
      <c r="CKU45" s="43"/>
      <c r="CKV45" s="43"/>
      <c r="CKW45" s="43"/>
      <c r="CKX45" s="43"/>
      <c r="CKY45" s="43"/>
      <c r="CKZ45" s="43"/>
      <c r="CLA45" s="43"/>
      <c r="CLB45" s="43"/>
      <c r="CLC45" s="43"/>
      <c r="CLD45" s="43"/>
      <c r="CLE45" s="43"/>
      <c r="CLF45" s="43"/>
      <c r="CLG45" s="43"/>
      <c r="CLH45" s="43"/>
      <c r="CLI45" s="43"/>
      <c r="CLJ45" s="43"/>
      <c r="CLK45" s="43"/>
      <c r="CLL45" s="43"/>
      <c r="CLM45" s="43"/>
      <c r="CLN45" s="43"/>
      <c r="CLO45" s="43"/>
      <c r="CLP45" s="43"/>
      <c r="CLQ45" s="43"/>
      <c r="CLR45" s="43"/>
      <c r="CLS45" s="43"/>
      <c r="CLT45" s="43"/>
      <c r="CLU45" s="43"/>
      <c r="CLV45" s="43"/>
      <c r="CLW45" s="43"/>
      <c r="CLX45" s="43"/>
      <c r="CLY45" s="43"/>
      <c r="CLZ45" s="43"/>
      <c r="CMA45" s="43"/>
      <c r="CMB45" s="43"/>
      <c r="CMC45" s="43"/>
      <c r="CMD45" s="43"/>
      <c r="CME45" s="43"/>
      <c r="CMF45" s="43"/>
      <c r="CMG45" s="43"/>
      <c r="CMH45" s="43"/>
      <c r="CMI45" s="43"/>
      <c r="CMJ45" s="43"/>
      <c r="CMK45" s="43"/>
      <c r="CML45" s="43"/>
      <c r="CMM45" s="43"/>
      <c r="CMN45" s="43"/>
      <c r="CMO45" s="43"/>
      <c r="CMP45" s="43"/>
      <c r="CMQ45" s="43"/>
      <c r="CMR45" s="43"/>
      <c r="CMS45" s="43"/>
      <c r="CMT45" s="43"/>
      <c r="CMU45" s="43"/>
      <c r="CMV45" s="43"/>
      <c r="CMW45" s="43"/>
      <c r="CMX45" s="43"/>
      <c r="CMY45" s="43"/>
      <c r="CMZ45" s="43"/>
      <c r="CNA45" s="43"/>
      <c r="CNB45" s="43"/>
      <c r="CNC45" s="43"/>
      <c r="CND45" s="43"/>
      <c r="CNE45" s="43"/>
      <c r="CNF45" s="43"/>
      <c r="CNG45" s="43"/>
      <c r="CNH45" s="43"/>
      <c r="CNI45" s="43"/>
      <c r="CNJ45" s="43"/>
      <c r="CNK45" s="43"/>
      <c r="CNL45" s="43"/>
      <c r="CNM45" s="43"/>
      <c r="CNN45" s="43"/>
      <c r="CNO45" s="43"/>
      <c r="CNP45" s="43"/>
      <c r="CNQ45" s="43"/>
      <c r="CNR45" s="43"/>
      <c r="CNS45" s="43"/>
      <c r="CNT45" s="43"/>
      <c r="CNU45" s="43"/>
      <c r="CNV45" s="43"/>
      <c r="CNW45" s="43"/>
      <c r="CNX45" s="43"/>
      <c r="CNY45" s="43"/>
      <c r="CNZ45" s="43"/>
      <c r="COA45" s="43"/>
      <c r="COB45" s="43"/>
      <c r="COC45" s="43"/>
      <c r="COD45" s="43"/>
      <c r="COE45" s="43"/>
      <c r="COF45" s="43"/>
      <c r="COG45" s="43"/>
      <c r="COH45" s="43"/>
      <c r="COI45" s="43"/>
      <c r="COJ45" s="43"/>
      <c r="COK45" s="43"/>
      <c r="COL45" s="43"/>
      <c r="COM45" s="43"/>
      <c r="CON45" s="43"/>
      <c r="COO45" s="43"/>
      <c r="COP45" s="43"/>
      <c r="COQ45" s="43"/>
      <c r="COR45" s="43"/>
      <c r="COS45" s="43"/>
      <c r="COT45" s="43"/>
      <c r="COU45" s="43"/>
      <c r="COV45" s="43"/>
      <c r="COW45" s="43"/>
      <c r="COX45" s="43"/>
      <c r="COY45" s="43"/>
      <c r="COZ45" s="43"/>
      <c r="CPA45" s="43"/>
      <c r="CPB45" s="43"/>
      <c r="CPC45" s="43"/>
      <c r="CPD45" s="43"/>
      <c r="CPE45" s="43"/>
      <c r="CPF45" s="43"/>
      <c r="CPG45" s="43"/>
      <c r="CPH45" s="43"/>
      <c r="CPI45" s="43"/>
      <c r="CPJ45" s="43"/>
      <c r="CPK45" s="43"/>
      <c r="CPL45" s="43"/>
      <c r="CPM45" s="43"/>
      <c r="CPN45" s="43"/>
      <c r="CPO45" s="43"/>
      <c r="CPP45" s="43"/>
      <c r="CPQ45" s="43"/>
      <c r="CPR45" s="43"/>
      <c r="CPS45" s="43"/>
      <c r="CPT45" s="43"/>
      <c r="CPU45" s="43"/>
      <c r="CPV45" s="43"/>
      <c r="CPW45" s="43"/>
      <c r="CPX45" s="43"/>
      <c r="CPY45" s="43"/>
      <c r="CPZ45" s="43"/>
      <c r="CQA45" s="43"/>
      <c r="CQB45" s="43"/>
      <c r="CQC45" s="43"/>
      <c r="CQD45" s="43"/>
      <c r="CQE45" s="43"/>
      <c r="CQF45" s="43"/>
      <c r="CQG45" s="43"/>
      <c r="CQH45" s="43"/>
      <c r="CQI45" s="43"/>
      <c r="CQJ45" s="43"/>
      <c r="CQK45" s="43"/>
      <c r="CQL45" s="43"/>
      <c r="CQM45" s="43"/>
      <c r="CQN45" s="43"/>
      <c r="CQO45" s="43"/>
      <c r="CQP45" s="43"/>
      <c r="CQQ45" s="43"/>
      <c r="CQR45" s="43"/>
      <c r="CQS45" s="43"/>
      <c r="CQT45" s="43"/>
      <c r="CQU45" s="43"/>
      <c r="CQV45" s="43"/>
      <c r="CQW45" s="43"/>
      <c r="CQX45" s="43"/>
      <c r="CQY45" s="43"/>
      <c r="CQZ45" s="43"/>
      <c r="CRA45" s="43"/>
      <c r="CRB45" s="43"/>
      <c r="CRC45" s="43"/>
      <c r="CRD45" s="43"/>
      <c r="CRE45" s="43"/>
      <c r="CRF45" s="43"/>
      <c r="CRG45" s="43"/>
      <c r="CRH45" s="43"/>
      <c r="CRI45" s="43"/>
      <c r="CRJ45" s="43"/>
      <c r="CRK45" s="43"/>
      <c r="CRL45" s="43"/>
      <c r="CRM45" s="43"/>
      <c r="CRN45" s="43"/>
      <c r="CRO45" s="43"/>
      <c r="CRP45" s="43"/>
      <c r="CRQ45" s="43"/>
      <c r="CRR45" s="43"/>
      <c r="CRS45" s="43"/>
      <c r="CRT45" s="43"/>
      <c r="CRU45" s="43"/>
      <c r="CRV45" s="43"/>
      <c r="CRW45" s="43"/>
      <c r="CRX45" s="43"/>
      <c r="CRY45" s="43"/>
      <c r="CRZ45" s="43"/>
      <c r="CSA45" s="43"/>
      <c r="CSB45" s="43"/>
      <c r="CSC45" s="43"/>
      <c r="CSD45" s="43"/>
      <c r="CSE45" s="43"/>
      <c r="CSF45" s="43"/>
      <c r="CSG45" s="43"/>
      <c r="CSH45" s="43"/>
      <c r="CSI45" s="43"/>
      <c r="CSJ45" s="43"/>
      <c r="CSK45" s="43"/>
      <c r="CSL45" s="43"/>
      <c r="CSM45" s="43"/>
      <c r="CSN45" s="43"/>
      <c r="CSO45" s="43"/>
      <c r="CSP45" s="43"/>
      <c r="CSQ45" s="43"/>
      <c r="CSR45" s="43"/>
      <c r="CSS45" s="43"/>
      <c r="CST45" s="43"/>
      <c r="CSU45" s="43"/>
      <c r="CSV45" s="43"/>
      <c r="CSW45" s="43"/>
      <c r="CSX45" s="43"/>
      <c r="CSY45" s="43"/>
      <c r="CSZ45" s="43"/>
      <c r="CTA45" s="43"/>
      <c r="CTB45" s="43"/>
      <c r="CTC45" s="43"/>
      <c r="CTD45" s="43"/>
      <c r="CTE45" s="43"/>
      <c r="CTF45" s="43"/>
      <c r="CTG45" s="43"/>
      <c r="CTH45" s="43"/>
      <c r="CTI45" s="43"/>
      <c r="CTJ45" s="43"/>
      <c r="CTK45" s="43"/>
      <c r="CTL45" s="43"/>
      <c r="CTM45" s="43"/>
      <c r="CTN45" s="43"/>
      <c r="CTO45" s="43"/>
      <c r="CTP45" s="43"/>
      <c r="CTQ45" s="43"/>
      <c r="CTR45" s="43"/>
      <c r="CTS45" s="43"/>
      <c r="CTT45" s="43"/>
      <c r="CTU45" s="43"/>
      <c r="CTV45" s="43"/>
      <c r="CTW45" s="43"/>
      <c r="CTX45" s="43"/>
      <c r="CTY45" s="43"/>
      <c r="CTZ45" s="43"/>
      <c r="CUA45" s="43"/>
      <c r="CUB45" s="43"/>
      <c r="CUC45" s="43"/>
      <c r="CUD45" s="43"/>
      <c r="CUE45" s="43"/>
      <c r="CUF45" s="43"/>
      <c r="CUG45" s="43"/>
      <c r="CUH45" s="43"/>
      <c r="CUI45" s="43"/>
      <c r="CUJ45" s="43"/>
      <c r="CUK45" s="43"/>
      <c r="CUL45" s="43"/>
      <c r="CUM45" s="43"/>
      <c r="CUN45" s="43"/>
      <c r="CUO45" s="43"/>
      <c r="CUP45" s="43"/>
      <c r="CUQ45" s="43"/>
      <c r="CUR45" s="43"/>
      <c r="CUS45" s="43"/>
      <c r="CUT45" s="43"/>
      <c r="CUU45" s="43"/>
      <c r="CUV45" s="43"/>
      <c r="CUW45" s="43"/>
      <c r="CUX45" s="43"/>
      <c r="CUY45" s="43"/>
      <c r="CUZ45" s="43"/>
      <c r="CVA45" s="43"/>
      <c r="CVB45" s="43"/>
      <c r="CVC45" s="43"/>
      <c r="CVD45" s="43"/>
      <c r="CVE45" s="43"/>
      <c r="CVF45" s="43"/>
      <c r="CVG45" s="43"/>
      <c r="CVH45" s="43"/>
      <c r="CVI45" s="43"/>
      <c r="CVJ45" s="43"/>
      <c r="CVK45" s="43"/>
      <c r="CVL45" s="43"/>
      <c r="CVM45" s="43"/>
      <c r="CVN45" s="43"/>
      <c r="CVO45" s="43"/>
      <c r="CVP45" s="43"/>
      <c r="CVQ45" s="43"/>
      <c r="CVR45" s="43"/>
      <c r="CVS45" s="43"/>
      <c r="CVT45" s="43"/>
      <c r="CVU45" s="43"/>
      <c r="CVV45" s="43"/>
      <c r="CVW45" s="43"/>
      <c r="CVX45" s="43"/>
      <c r="CVY45" s="43"/>
      <c r="CVZ45" s="43"/>
      <c r="CWA45" s="43"/>
      <c r="CWB45" s="43"/>
      <c r="CWC45" s="43"/>
      <c r="CWD45" s="43"/>
      <c r="CWE45" s="43"/>
      <c r="CWF45" s="43"/>
      <c r="CWG45" s="43"/>
      <c r="CWH45" s="43"/>
      <c r="CWI45" s="43"/>
      <c r="CWJ45" s="43"/>
      <c r="CWK45" s="43"/>
      <c r="CWL45" s="43"/>
      <c r="CWM45" s="43"/>
      <c r="CWN45" s="43"/>
      <c r="CWO45" s="43"/>
      <c r="CWP45" s="43"/>
      <c r="CWQ45" s="43"/>
      <c r="CWR45" s="43"/>
      <c r="CWS45" s="43"/>
      <c r="CWT45" s="43"/>
      <c r="CWU45" s="43"/>
      <c r="CWV45" s="43"/>
      <c r="CWW45" s="43"/>
      <c r="CWX45" s="43"/>
      <c r="CWY45" s="43"/>
      <c r="CWZ45" s="43"/>
      <c r="CXA45" s="43"/>
      <c r="CXB45" s="43"/>
      <c r="CXC45" s="43"/>
      <c r="CXD45" s="43"/>
      <c r="CXE45" s="43"/>
      <c r="CXF45" s="43"/>
      <c r="CXG45" s="43"/>
      <c r="CXH45" s="43"/>
      <c r="CXI45" s="43"/>
      <c r="CXJ45" s="43"/>
      <c r="CXK45" s="43"/>
      <c r="CXL45" s="43"/>
      <c r="CXM45" s="43"/>
      <c r="CXN45" s="43"/>
      <c r="CXO45" s="43"/>
      <c r="CXP45" s="43"/>
      <c r="CXQ45" s="43"/>
      <c r="CXR45" s="43"/>
      <c r="CXS45" s="43"/>
      <c r="CXT45" s="43"/>
      <c r="CXU45" s="43"/>
      <c r="CXV45" s="43"/>
      <c r="CXW45" s="43"/>
      <c r="CXX45" s="43"/>
      <c r="CXY45" s="43"/>
      <c r="CXZ45" s="43"/>
      <c r="CYA45" s="43"/>
      <c r="CYB45" s="43"/>
      <c r="CYC45" s="43"/>
      <c r="CYD45" s="43"/>
      <c r="CYE45" s="43"/>
      <c r="CYF45" s="43"/>
      <c r="CYG45" s="43"/>
      <c r="CYH45" s="43"/>
      <c r="CYI45" s="43"/>
      <c r="CYJ45" s="43"/>
      <c r="CYK45" s="43"/>
      <c r="CYL45" s="43"/>
      <c r="CYM45" s="43"/>
      <c r="CYN45" s="43"/>
      <c r="CYO45" s="43"/>
      <c r="CYP45" s="43"/>
      <c r="CYQ45" s="43"/>
      <c r="CYR45" s="43"/>
      <c r="CYS45" s="43"/>
      <c r="CYT45" s="43"/>
      <c r="CYU45" s="43"/>
      <c r="CYV45" s="43"/>
      <c r="CYW45" s="43"/>
      <c r="CYX45" s="43"/>
      <c r="CYY45" s="43"/>
      <c r="CYZ45" s="43"/>
      <c r="CZA45" s="43"/>
      <c r="CZB45" s="43"/>
      <c r="CZC45" s="43"/>
      <c r="CZD45" s="43"/>
      <c r="CZE45" s="43"/>
      <c r="CZF45" s="43"/>
      <c r="CZG45" s="43"/>
      <c r="CZH45" s="43"/>
      <c r="CZI45" s="43"/>
      <c r="CZJ45" s="43"/>
      <c r="CZK45" s="43"/>
      <c r="CZL45" s="43"/>
      <c r="CZM45" s="43"/>
      <c r="CZN45" s="43"/>
      <c r="CZO45" s="43"/>
      <c r="CZP45" s="43"/>
      <c r="CZQ45" s="43"/>
      <c r="CZR45" s="43"/>
      <c r="CZS45" s="43"/>
      <c r="CZT45" s="43"/>
      <c r="CZU45" s="43"/>
      <c r="CZV45" s="43"/>
      <c r="CZW45" s="43"/>
      <c r="CZX45" s="43"/>
      <c r="CZY45" s="43"/>
      <c r="CZZ45" s="43"/>
      <c r="DAA45" s="43"/>
      <c r="DAB45" s="43"/>
      <c r="DAC45" s="43"/>
      <c r="DAD45" s="43"/>
      <c r="DAE45" s="43"/>
      <c r="DAF45" s="43"/>
      <c r="DAG45" s="43"/>
      <c r="DAH45" s="43"/>
      <c r="DAI45" s="43"/>
      <c r="DAJ45" s="43"/>
      <c r="DAK45" s="43"/>
      <c r="DAL45" s="43"/>
      <c r="DAM45" s="43"/>
      <c r="DAN45" s="43"/>
      <c r="DAO45" s="43"/>
      <c r="DAP45" s="43"/>
      <c r="DAQ45" s="43"/>
      <c r="DAR45" s="43"/>
      <c r="DAS45" s="43"/>
      <c r="DAT45" s="43"/>
      <c r="DAU45" s="43"/>
      <c r="DAV45" s="43"/>
      <c r="DAW45" s="43"/>
      <c r="DAX45" s="43"/>
      <c r="DAY45" s="43"/>
      <c r="DAZ45" s="43"/>
      <c r="DBA45" s="43"/>
      <c r="DBB45" s="43"/>
      <c r="DBC45" s="43"/>
      <c r="DBD45" s="43"/>
      <c r="DBE45" s="43"/>
      <c r="DBF45" s="43"/>
      <c r="DBG45" s="43"/>
      <c r="DBH45" s="43"/>
      <c r="DBI45" s="43"/>
      <c r="DBJ45" s="43"/>
      <c r="DBK45" s="43"/>
      <c r="DBL45" s="43"/>
      <c r="DBM45" s="43"/>
      <c r="DBN45" s="43"/>
      <c r="DBO45" s="43"/>
      <c r="DBP45" s="43"/>
      <c r="DBQ45" s="43"/>
      <c r="DBR45" s="43"/>
      <c r="DBS45" s="43"/>
      <c r="DBT45" s="43"/>
      <c r="DBU45" s="43"/>
      <c r="DBV45" s="43"/>
      <c r="DBW45" s="43"/>
      <c r="DBX45" s="43"/>
      <c r="DBY45" s="43"/>
      <c r="DBZ45" s="43"/>
      <c r="DCA45" s="43"/>
      <c r="DCB45" s="43"/>
      <c r="DCC45" s="43"/>
      <c r="DCD45" s="43"/>
      <c r="DCE45" s="43"/>
      <c r="DCF45" s="43"/>
      <c r="DCG45" s="43"/>
      <c r="DCH45" s="43"/>
      <c r="DCI45" s="43"/>
      <c r="DCJ45" s="43"/>
      <c r="DCK45" s="43"/>
      <c r="DCL45" s="43"/>
      <c r="DCM45" s="43"/>
      <c r="DCN45" s="43"/>
      <c r="DCO45" s="43"/>
      <c r="DCP45" s="43"/>
      <c r="DCQ45" s="43"/>
      <c r="DCR45" s="43"/>
      <c r="DCS45" s="43"/>
      <c r="DCT45" s="43"/>
      <c r="DCU45" s="43"/>
      <c r="DCV45" s="43"/>
      <c r="DCW45" s="43"/>
      <c r="DCX45" s="43"/>
      <c r="DCY45" s="43"/>
      <c r="DCZ45" s="43"/>
      <c r="DDA45" s="43"/>
      <c r="DDB45" s="43"/>
      <c r="DDC45" s="43"/>
      <c r="DDD45" s="43"/>
      <c r="DDE45" s="43"/>
      <c r="DDF45" s="43"/>
      <c r="DDG45" s="43"/>
      <c r="DDH45" s="43"/>
      <c r="DDI45" s="43"/>
      <c r="DDJ45" s="43"/>
      <c r="DDK45" s="43"/>
      <c r="DDL45" s="43"/>
      <c r="DDM45" s="43"/>
      <c r="DDN45" s="43"/>
      <c r="DDO45" s="43"/>
      <c r="DDP45" s="43"/>
      <c r="DDQ45" s="43"/>
      <c r="DDR45" s="43"/>
      <c r="DDS45" s="43"/>
      <c r="DDT45" s="43"/>
      <c r="DDU45" s="43"/>
      <c r="DDV45" s="43"/>
      <c r="DDW45" s="43"/>
      <c r="DDX45" s="43"/>
      <c r="DDY45" s="43"/>
      <c r="DDZ45" s="43"/>
      <c r="DEA45" s="43"/>
      <c r="DEB45" s="43"/>
      <c r="DEC45" s="43"/>
      <c r="DED45" s="43"/>
      <c r="DEE45" s="43"/>
      <c r="DEF45" s="43"/>
      <c r="DEG45" s="43"/>
      <c r="DEH45" s="43"/>
      <c r="DEI45" s="43"/>
      <c r="DEJ45" s="43"/>
      <c r="DEK45" s="43"/>
      <c r="DEL45" s="43"/>
      <c r="DEM45" s="43"/>
      <c r="DEN45" s="43"/>
      <c r="DEO45" s="43"/>
      <c r="DEP45" s="43"/>
      <c r="DEQ45" s="43"/>
      <c r="DER45" s="43"/>
      <c r="DES45" s="43"/>
      <c r="DET45" s="43"/>
      <c r="DEU45" s="43"/>
      <c r="DEV45" s="43"/>
      <c r="DEW45" s="43"/>
      <c r="DEX45" s="43"/>
      <c r="DEY45" s="43"/>
      <c r="DEZ45" s="43"/>
      <c r="DFA45" s="43"/>
      <c r="DFB45" s="43"/>
      <c r="DFC45" s="43"/>
      <c r="DFD45" s="43"/>
      <c r="DFE45" s="43"/>
      <c r="DFF45" s="43"/>
      <c r="DFG45" s="43"/>
      <c r="DFH45" s="43"/>
      <c r="DFI45" s="43"/>
      <c r="DFJ45" s="43"/>
      <c r="DFK45" s="43"/>
      <c r="DFL45" s="43"/>
      <c r="DFM45" s="43"/>
      <c r="DFN45" s="43"/>
      <c r="DFO45" s="43"/>
      <c r="DFP45" s="43"/>
      <c r="DFQ45" s="43"/>
      <c r="DFR45" s="43"/>
      <c r="DFS45" s="43"/>
      <c r="DFT45" s="43"/>
      <c r="DFU45" s="43"/>
      <c r="DFV45" s="43"/>
      <c r="DFW45" s="43"/>
      <c r="DFX45" s="43"/>
      <c r="DFY45" s="43"/>
      <c r="DFZ45" s="43"/>
      <c r="DGA45" s="43"/>
      <c r="DGB45" s="43"/>
      <c r="DGC45" s="43"/>
      <c r="DGD45" s="43"/>
      <c r="DGE45" s="43"/>
      <c r="DGF45" s="43"/>
      <c r="DGG45" s="43"/>
      <c r="DGH45" s="43"/>
      <c r="DGI45" s="43"/>
      <c r="DGJ45" s="43"/>
      <c r="DGK45" s="43"/>
      <c r="DGL45" s="43"/>
      <c r="DGM45" s="43"/>
      <c r="DGN45" s="43"/>
      <c r="DGO45" s="43"/>
      <c r="DGP45" s="43"/>
      <c r="DGQ45" s="43"/>
      <c r="DGR45" s="43"/>
      <c r="DGS45" s="43"/>
      <c r="DGT45" s="43"/>
      <c r="DGU45" s="43"/>
      <c r="DGV45" s="43"/>
      <c r="DGW45" s="43"/>
      <c r="DGX45" s="43"/>
      <c r="DGY45" s="43"/>
      <c r="DGZ45" s="43"/>
      <c r="DHA45" s="43"/>
      <c r="DHB45" s="43"/>
      <c r="DHC45" s="43"/>
      <c r="DHD45" s="43"/>
      <c r="DHE45" s="43"/>
      <c r="DHF45" s="43"/>
      <c r="DHG45" s="43"/>
      <c r="DHH45" s="43"/>
      <c r="DHI45" s="43"/>
      <c r="DHJ45" s="43"/>
      <c r="DHK45" s="43"/>
      <c r="DHL45" s="43"/>
      <c r="DHM45" s="43"/>
      <c r="DHN45" s="43"/>
      <c r="DHO45" s="43"/>
      <c r="DHP45" s="43"/>
      <c r="DHQ45" s="43"/>
      <c r="DHR45" s="43"/>
      <c r="DHS45" s="43"/>
      <c r="DHT45" s="43"/>
      <c r="DHU45" s="43"/>
      <c r="DHV45" s="43"/>
      <c r="DHW45" s="43"/>
      <c r="DHX45" s="43"/>
      <c r="DHY45" s="43"/>
      <c r="DHZ45" s="43"/>
      <c r="DIA45" s="43"/>
      <c r="DIB45" s="43"/>
      <c r="DIC45" s="43"/>
      <c r="DID45" s="43"/>
      <c r="DIE45" s="43"/>
      <c r="DIF45" s="43"/>
      <c r="DIG45" s="43"/>
      <c r="DIH45" s="43"/>
      <c r="DII45" s="43"/>
      <c r="DIJ45" s="43"/>
      <c r="DIK45" s="43"/>
      <c r="DIL45" s="43"/>
      <c r="DIM45" s="43"/>
      <c r="DIN45" s="43"/>
      <c r="DIO45" s="43"/>
      <c r="DIP45" s="43"/>
      <c r="DIQ45" s="43"/>
      <c r="DIR45" s="43"/>
      <c r="DIS45" s="43"/>
      <c r="DIT45" s="43"/>
      <c r="DIU45" s="43"/>
      <c r="DIV45" s="43"/>
      <c r="DIW45" s="43"/>
      <c r="DIX45" s="43"/>
      <c r="DIY45" s="43"/>
      <c r="DIZ45" s="43"/>
      <c r="DJA45" s="43"/>
      <c r="DJB45" s="43"/>
      <c r="DJC45" s="43"/>
      <c r="DJD45" s="43"/>
      <c r="DJE45" s="43"/>
      <c r="DJF45" s="43"/>
      <c r="DJG45" s="43"/>
      <c r="DJH45" s="43"/>
      <c r="DJI45" s="43"/>
      <c r="DJJ45" s="43"/>
      <c r="DJK45" s="43"/>
      <c r="DJL45" s="43"/>
      <c r="DJM45" s="43"/>
      <c r="DJN45" s="43"/>
      <c r="DJO45" s="43"/>
      <c r="DJP45" s="43"/>
      <c r="DJQ45" s="43"/>
      <c r="DJR45" s="43"/>
      <c r="DJS45" s="43"/>
      <c r="DJT45" s="43"/>
      <c r="DJU45" s="43"/>
      <c r="DJV45" s="43"/>
      <c r="DJW45" s="43"/>
      <c r="DJX45" s="43"/>
      <c r="DJY45" s="43"/>
      <c r="DJZ45" s="43"/>
      <c r="DKA45" s="43"/>
      <c r="DKB45" s="43"/>
      <c r="DKC45" s="43"/>
      <c r="DKD45" s="43"/>
      <c r="DKE45" s="43"/>
      <c r="DKF45" s="43"/>
      <c r="DKG45" s="43"/>
      <c r="DKH45" s="43"/>
      <c r="DKI45" s="43"/>
      <c r="DKJ45" s="43"/>
      <c r="DKK45" s="43"/>
      <c r="DKL45" s="43"/>
      <c r="DKM45" s="43"/>
      <c r="DKN45" s="43"/>
      <c r="DKO45" s="43"/>
      <c r="DKP45" s="43"/>
      <c r="DKQ45" s="43"/>
      <c r="DKR45" s="43"/>
      <c r="DKS45" s="43"/>
      <c r="DKT45" s="43"/>
      <c r="DKU45" s="43"/>
      <c r="DKV45" s="43"/>
      <c r="DKW45" s="43"/>
      <c r="DKX45" s="43"/>
      <c r="DKY45" s="43"/>
      <c r="DKZ45" s="43"/>
      <c r="DLA45" s="43"/>
      <c r="DLB45" s="43"/>
      <c r="DLC45" s="43"/>
      <c r="DLD45" s="43"/>
      <c r="DLE45" s="43"/>
      <c r="DLF45" s="43"/>
      <c r="DLG45" s="43"/>
      <c r="DLH45" s="43"/>
      <c r="DLI45" s="43"/>
      <c r="DLJ45" s="43"/>
      <c r="DLK45" s="43"/>
      <c r="DLL45" s="43"/>
      <c r="DLM45" s="43"/>
      <c r="DLN45" s="43"/>
      <c r="DLO45" s="43"/>
      <c r="DLP45" s="43"/>
      <c r="DLQ45" s="43"/>
      <c r="DLR45" s="43"/>
      <c r="DLS45" s="43"/>
      <c r="DLT45" s="43"/>
      <c r="DLU45" s="43"/>
      <c r="DLV45" s="43"/>
      <c r="DLW45" s="43"/>
      <c r="DLX45" s="43"/>
      <c r="DLY45" s="43"/>
      <c r="DLZ45" s="43"/>
      <c r="DMA45" s="43"/>
      <c r="DMB45" s="43"/>
      <c r="DMC45" s="43"/>
      <c r="DMD45" s="43"/>
      <c r="DME45" s="43"/>
      <c r="DMF45" s="43"/>
      <c r="DMG45" s="43"/>
      <c r="DMH45" s="43"/>
      <c r="DMI45" s="43"/>
      <c r="DMJ45" s="43"/>
      <c r="DMK45" s="43"/>
      <c r="DML45" s="43"/>
      <c r="DMM45" s="43"/>
      <c r="DMN45" s="43"/>
      <c r="DMO45" s="43"/>
      <c r="DMP45" s="43"/>
      <c r="DMQ45" s="43"/>
      <c r="DMR45" s="43"/>
      <c r="DMS45" s="43"/>
      <c r="DMT45" s="43"/>
      <c r="DMU45" s="43"/>
      <c r="DMV45" s="43"/>
      <c r="DMW45" s="43"/>
      <c r="DMX45" s="43"/>
      <c r="DMY45" s="43"/>
      <c r="DMZ45" s="43"/>
      <c r="DNA45" s="43"/>
      <c r="DNB45" s="43"/>
      <c r="DNC45" s="43"/>
      <c r="DND45" s="43"/>
      <c r="DNE45" s="43"/>
      <c r="DNF45" s="43"/>
      <c r="DNG45" s="43"/>
      <c r="DNH45" s="43"/>
      <c r="DNI45" s="43"/>
      <c r="DNJ45" s="43"/>
      <c r="DNK45" s="43"/>
      <c r="DNL45" s="43"/>
      <c r="DNM45" s="43"/>
      <c r="DNN45" s="43"/>
      <c r="DNO45" s="43"/>
      <c r="DNP45" s="43"/>
      <c r="DNQ45" s="43"/>
      <c r="DNR45" s="43"/>
      <c r="DNS45" s="43"/>
      <c r="DNT45" s="43"/>
      <c r="DNU45" s="43"/>
      <c r="DNV45" s="43"/>
      <c r="DNW45" s="43"/>
      <c r="DNX45" s="43"/>
      <c r="DNY45" s="43"/>
      <c r="DNZ45" s="43"/>
      <c r="DOA45" s="43"/>
      <c r="DOB45" s="43"/>
      <c r="DOC45" s="43"/>
      <c r="DOD45" s="43"/>
      <c r="DOE45" s="43"/>
      <c r="DOF45" s="43"/>
      <c r="DOG45" s="43"/>
      <c r="DOH45" s="43"/>
      <c r="DOI45" s="43"/>
      <c r="DOJ45" s="43"/>
      <c r="DOK45" s="43"/>
      <c r="DOL45" s="43"/>
      <c r="DOM45" s="43"/>
      <c r="DON45" s="43"/>
      <c r="DOO45" s="43"/>
      <c r="DOP45" s="43"/>
      <c r="DOQ45" s="43"/>
      <c r="DOR45" s="43"/>
      <c r="DOS45" s="43"/>
      <c r="DOT45" s="43"/>
      <c r="DOU45" s="43"/>
      <c r="DOV45" s="43"/>
      <c r="DOW45" s="43"/>
      <c r="DOX45" s="43"/>
      <c r="DOY45" s="43"/>
      <c r="DOZ45" s="43"/>
      <c r="DPA45" s="43"/>
      <c r="DPB45" s="43"/>
      <c r="DPC45" s="43"/>
      <c r="DPD45" s="43"/>
      <c r="DPE45" s="43"/>
      <c r="DPF45" s="43"/>
      <c r="DPG45" s="43"/>
      <c r="DPH45" s="43"/>
      <c r="DPI45" s="43"/>
      <c r="DPJ45" s="43"/>
      <c r="DPK45" s="43"/>
      <c r="DPL45" s="43"/>
      <c r="DPM45" s="43"/>
      <c r="DPN45" s="43"/>
      <c r="DPO45" s="43"/>
      <c r="DPP45" s="43"/>
      <c r="DPQ45" s="43"/>
      <c r="DPR45" s="43"/>
      <c r="DPS45" s="43"/>
      <c r="DPT45" s="43"/>
      <c r="DPU45" s="43"/>
      <c r="DPV45" s="43"/>
      <c r="DPW45" s="43"/>
      <c r="DPX45" s="43"/>
      <c r="DPY45" s="43"/>
      <c r="DPZ45" s="43"/>
      <c r="DQA45" s="43"/>
      <c r="DQB45" s="43"/>
      <c r="DQC45" s="43"/>
      <c r="DQD45" s="43"/>
      <c r="DQE45" s="43"/>
      <c r="DQF45" s="43"/>
      <c r="DQG45" s="43"/>
      <c r="DQH45" s="43"/>
      <c r="DQI45" s="43"/>
      <c r="DQJ45" s="43"/>
      <c r="DQK45" s="43"/>
      <c r="DQL45" s="43"/>
      <c r="DQM45" s="43"/>
      <c r="DQN45" s="43"/>
      <c r="DQO45" s="43"/>
      <c r="DQP45" s="43"/>
      <c r="DQQ45" s="43"/>
      <c r="DQR45" s="43"/>
      <c r="DQS45" s="43"/>
      <c r="DQT45" s="43"/>
      <c r="DQU45" s="43"/>
      <c r="DQV45" s="43"/>
      <c r="DQW45" s="43"/>
      <c r="DQX45" s="43"/>
      <c r="DQY45" s="43"/>
      <c r="DQZ45" s="43"/>
      <c r="DRA45" s="43"/>
      <c r="DRB45" s="43"/>
      <c r="DRC45" s="43"/>
      <c r="DRD45" s="43"/>
      <c r="DRE45" s="43"/>
      <c r="DRF45" s="43"/>
      <c r="DRG45" s="43"/>
      <c r="DRH45" s="43"/>
      <c r="DRI45" s="43"/>
      <c r="DRJ45" s="43"/>
      <c r="DRK45" s="43"/>
      <c r="DRL45" s="43"/>
      <c r="DRM45" s="43"/>
      <c r="DRN45" s="43"/>
      <c r="DRO45" s="43"/>
      <c r="DRP45" s="43"/>
      <c r="DRQ45" s="43"/>
      <c r="DRR45" s="43"/>
      <c r="DRS45" s="43"/>
      <c r="DRT45" s="43"/>
      <c r="DRU45" s="43"/>
      <c r="DRV45" s="43"/>
      <c r="DRW45" s="43"/>
      <c r="DRX45" s="43"/>
      <c r="DRY45" s="43"/>
      <c r="DRZ45" s="43"/>
      <c r="DSA45" s="43"/>
      <c r="DSB45" s="43"/>
      <c r="DSC45" s="43"/>
      <c r="DSD45" s="43"/>
      <c r="DSE45" s="43"/>
      <c r="DSF45" s="43"/>
      <c r="DSG45" s="43"/>
      <c r="DSH45" s="43"/>
      <c r="DSI45" s="43"/>
      <c r="DSJ45" s="43"/>
      <c r="DSK45" s="43"/>
      <c r="DSL45" s="43"/>
      <c r="DSM45" s="43"/>
      <c r="DSN45" s="43"/>
      <c r="DSO45" s="43"/>
      <c r="DSP45" s="43"/>
      <c r="DSQ45" s="43"/>
      <c r="DSR45" s="43"/>
      <c r="DSS45" s="43"/>
      <c r="DST45" s="43"/>
      <c r="DSU45" s="43"/>
      <c r="DSV45" s="43"/>
      <c r="DSW45" s="43"/>
      <c r="DSX45" s="43"/>
      <c r="DSY45" s="43"/>
      <c r="DSZ45" s="43"/>
      <c r="DTA45" s="43"/>
      <c r="DTB45" s="43"/>
      <c r="DTC45" s="43"/>
      <c r="DTD45" s="43"/>
      <c r="DTE45" s="43"/>
      <c r="DTF45" s="43"/>
      <c r="DTG45" s="43"/>
      <c r="DTH45" s="43"/>
      <c r="DTI45" s="43"/>
      <c r="DTJ45" s="43"/>
      <c r="DTK45" s="43"/>
      <c r="DTL45" s="43"/>
      <c r="DTM45" s="43"/>
      <c r="DTN45" s="43"/>
      <c r="DTO45" s="43"/>
      <c r="DTP45" s="43"/>
      <c r="DTQ45" s="43"/>
      <c r="DTR45" s="43"/>
      <c r="DTS45" s="43"/>
      <c r="DTT45" s="43"/>
      <c r="DTU45" s="43"/>
      <c r="DTV45" s="43"/>
      <c r="DTW45" s="43"/>
      <c r="DTX45" s="43"/>
      <c r="DTY45" s="43"/>
      <c r="DTZ45" s="43"/>
      <c r="DUA45" s="43"/>
      <c r="DUB45" s="43"/>
      <c r="DUC45" s="43"/>
      <c r="DUD45" s="43"/>
      <c r="DUE45" s="43"/>
      <c r="DUF45" s="43"/>
      <c r="DUG45" s="43"/>
      <c r="DUH45" s="43"/>
      <c r="DUI45" s="43"/>
      <c r="DUJ45" s="43"/>
      <c r="DUK45" s="43"/>
      <c r="DUL45" s="43"/>
      <c r="DUM45" s="43"/>
      <c r="DUN45" s="43"/>
      <c r="DUO45" s="43"/>
      <c r="DUP45" s="43"/>
      <c r="DUQ45" s="43"/>
      <c r="DUR45" s="43"/>
      <c r="DUS45" s="43"/>
      <c r="DUT45" s="43"/>
      <c r="DUU45" s="43"/>
      <c r="DUV45" s="43"/>
      <c r="DUW45" s="43"/>
      <c r="DUX45" s="43"/>
      <c r="DUY45" s="43"/>
      <c r="DUZ45" s="43"/>
      <c r="DVA45" s="43"/>
      <c r="DVB45" s="43"/>
      <c r="DVC45" s="43"/>
      <c r="DVD45" s="43"/>
      <c r="DVE45" s="43"/>
      <c r="DVF45" s="43"/>
      <c r="DVG45" s="43"/>
      <c r="DVH45" s="43"/>
      <c r="DVI45" s="43"/>
      <c r="DVJ45" s="43"/>
      <c r="DVK45" s="43"/>
      <c r="DVL45" s="43"/>
      <c r="DVM45" s="43"/>
      <c r="DVN45" s="43"/>
      <c r="DVO45" s="43"/>
      <c r="DVP45" s="43"/>
      <c r="DVQ45" s="43"/>
      <c r="DVR45" s="43"/>
      <c r="DVS45" s="43"/>
      <c r="DVT45" s="43"/>
      <c r="DVU45" s="43"/>
      <c r="DVV45" s="43"/>
      <c r="DVW45" s="43"/>
      <c r="DVX45" s="43"/>
      <c r="DVY45" s="43"/>
      <c r="DVZ45" s="43"/>
      <c r="DWA45" s="43"/>
      <c r="DWB45" s="43"/>
      <c r="DWC45" s="43"/>
      <c r="DWD45" s="43"/>
      <c r="DWE45" s="43"/>
      <c r="DWF45" s="43"/>
      <c r="DWG45" s="43"/>
      <c r="DWH45" s="43"/>
      <c r="DWI45" s="43"/>
      <c r="DWJ45" s="43"/>
      <c r="DWK45" s="43"/>
      <c r="DWL45" s="43"/>
      <c r="DWM45" s="43"/>
      <c r="DWN45" s="43"/>
      <c r="DWO45" s="43"/>
      <c r="DWP45" s="43"/>
      <c r="DWQ45" s="43"/>
    </row>
    <row r="46" spans="1:3319">
      <c r="A46" s="35" t="s">
        <v>150</v>
      </c>
      <c r="B46" s="36" t="s">
        <v>151</v>
      </c>
      <c r="C46" s="37" t="s">
        <v>152</v>
      </c>
      <c r="D46" s="36" t="s">
        <v>153</v>
      </c>
      <c r="E46" s="48" t="s">
        <v>154</v>
      </c>
      <c r="F46" s="48" t="s">
        <v>154</v>
      </c>
    </row>
    <row r="47" spans="1:3319" s="56" customFormat="1">
      <c r="A47" s="53" t="s">
        <v>155</v>
      </c>
      <c r="B47" s="54" t="s">
        <v>156</v>
      </c>
      <c r="C47" s="57" t="s">
        <v>7</v>
      </c>
      <c r="D47" s="54" t="s">
        <v>157</v>
      </c>
      <c r="E47" s="58" t="s">
        <v>105</v>
      </c>
      <c r="F47" s="58" t="s">
        <v>105</v>
      </c>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c r="EH47" s="43"/>
      <c r="EI47" s="43"/>
      <c r="EJ47" s="43"/>
      <c r="EK47" s="43"/>
      <c r="EL47" s="43"/>
      <c r="EM47" s="43"/>
      <c r="EN47" s="43"/>
      <c r="EO47" s="43"/>
      <c r="EP47" s="43"/>
      <c r="EQ47" s="43"/>
      <c r="ER47" s="43"/>
      <c r="ES47" s="43"/>
      <c r="ET47" s="43"/>
      <c r="EU47" s="43"/>
      <c r="EV47" s="43"/>
      <c r="EW47" s="43"/>
      <c r="EX47" s="43"/>
      <c r="EY47" s="43"/>
      <c r="EZ47" s="43"/>
      <c r="FA47" s="43"/>
      <c r="FB47" s="43"/>
      <c r="FC47" s="43"/>
      <c r="FD47" s="43"/>
      <c r="FE47" s="43"/>
      <c r="FF47" s="43"/>
      <c r="FG47" s="43"/>
      <c r="FH47" s="43"/>
      <c r="FI47" s="43"/>
      <c r="FJ47" s="43"/>
      <c r="FK47" s="43"/>
      <c r="FL47" s="43"/>
      <c r="FM47" s="43"/>
      <c r="FN47" s="43"/>
      <c r="FO47" s="43"/>
      <c r="FP47" s="43"/>
      <c r="FQ47" s="43"/>
      <c r="FR47" s="43"/>
      <c r="FS47" s="43"/>
      <c r="FT47" s="43"/>
      <c r="FU47" s="43"/>
      <c r="FV47" s="43"/>
      <c r="FW47" s="43"/>
      <c r="FX47" s="43"/>
      <c r="FY47" s="43"/>
      <c r="FZ47" s="43"/>
      <c r="GA47" s="43"/>
      <c r="GB47" s="43"/>
      <c r="GC47" s="43"/>
      <c r="GD47" s="43"/>
      <c r="GE47" s="43"/>
      <c r="GF47" s="43"/>
      <c r="GG47" s="43"/>
      <c r="GH47" s="43"/>
      <c r="GI47" s="43"/>
      <c r="GJ47" s="43"/>
      <c r="GK47" s="43"/>
      <c r="GL47" s="43"/>
      <c r="GM47" s="43"/>
      <c r="GN47" s="43"/>
      <c r="GO47" s="43"/>
      <c r="GP47" s="43"/>
      <c r="GQ47" s="43"/>
      <c r="GR47" s="43"/>
      <c r="GS47" s="43"/>
      <c r="GT47" s="43"/>
      <c r="GU47" s="43"/>
      <c r="GV47" s="43"/>
      <c r="GW47" s="43"/>
      <c r="GX47" s="43"/>
      <c r="GY47" s="43"/>
      <c r="GZ47" s="43"/>
      <c r="HA47" s="43"/>
      <c r="HB47" s="43"/>
      <c r="HC47" s="43"/>
      <c r="HD47" s="43"/>
      <c r="HE47" s="43"/>
      <c r="HF47" s="43"/>
      <c r="HG47" s="43"/>
      <c r="HH47" s="43"/>
      <c r="HI47" s="43"/>
      <c r="HJ47" s="43"/>
      <c r="HK47" s="43"/>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3"/>
      <c r="IW47" s="43"/>
      <c r="IX47" s="43"/>
      <c r="IY47" s="43"/>
      <c r="IZ47" s="43"/>
      <c r="JA47" s="43"/>
      <c r="JB47" s="43"/>
      <c r="JC47" s="43"/>
      <c r="JD47" s="43"/>
      <c r="JE47" s="43"/>
      <c r="JF47" s="43"/>
      <c r="JG47" s="43"/>
      <c r="JH47" s="43"/>
      <c r="JI47" s="43"/>
      <c r="JJ47" s="43"/>
      <c r="JK47" s="43"/>
      <c r="JL47" s="43"/>
      <c r="JM47" s="43"/>
      <c r="JN47" s="43"/>
      <c r="JO47" s="43"/>
      <c r="JP47" s="43"/>
      <c r="JQ47" s="43"/>
      <c r="JR47" s="43"/>
      <c r="JS47" s="43"/>
      <c r="JT47" s="43"/>
      <c r="JU47" s="43"/>
      <c r="JV47" s="43"/>
      <c r="JW47" s="43"/>
      <c r="JX47" s="43"/>
      <c r="JY47" s="43"/>
      <c r="JZ47" s="43"/>
      <c r="KA47" s="43"/>
      <c r="KB47" s="43"/>
      <c r="KC47" s="43"/>
      <c r="KD47" s="43"/>
      <c r="KE47" s="43"/>
      <c r="KF47" s="43"/>
      <c r="KG47" s="43"/>
      <c r="KH47" s="43"/>
      <c r="KI47" s="43"/>
      <c r="KJ47" s="43"/>
      <c r="KK47" s="43"/>
      <c r="KL47" s="43"/>
      <c r="KM47" s="43"/>
      <c r="KN47" s="43"/>
      <c r="KO47" s="43"/>
      <c r="KP47" s="43"/>
      <c r="KQ47" s="43"/>
      <c r="KR47" s="43"/>
      <c r="KS47" s="43"/>
      <c r="KT47" s="43"/>
      <c r="KU47" s="43"/>
      <c r="KV47" s="43"/>
      <c r="KW47" s="43"/>
      <c r="KX47" s="43"/>
      <c r="KY47" s="43"/>
      <c r="KZ47" s="43"/>
      <c r="LA47" s="43"/>
      <c r="LB47" s="43"/>
      <c r="LC47" s="43"/>
      <c r="LD47" s="43"/>
      <c r="LE47" s="43"/>
      <c r="LF47" s="43"/>
      <c r="LG47" s="43"/>
      <c r="LH47" s="43"/>
      <c r="LI47" s="43"/>
      <c r="LJ47" s="43"/>
      <c r="LK47" s="43"/>
      <c r="LL47" s="43"/>
      <c r="LM47" s="43"/>
      <c r="LN47" s="43"/>
      <c r="LO47" s="43"/>
      <c r="LP47" s="43"/>
      <c r="LQ47" s="43"/>
      <c r="LR47" s="43"/>
      <c r="LS47" s="43"/>
      <c r="LT47" s="43"/>
      <c r="LU47" s="43"/>
      <c r="LV47" s="43"/>
      <c r="LW47" s="43"/>
      <c r="LX47" s="43"/>
      <c r="LY47" s="43"/>
      <c r="LZ47" s="43"/>
      <c r="MA47" s="43"/>
      <c r="MB47" s="43"/>
      <c r="MC47" s="43"/>
      <c r="MD47" s="43"/>
      <c r="ME47" s="43"/>
      <c r="MF47" s="43"/>
      <c r="MG47" s="43"/>
      <c r="MH47" s="43"/>
      <c r="MI47" s="43"/>
      <c r="MJ47" s="43"/>
      <c r="MK47" s="43"/>
      <c r="ML47" s="43"/>
      <c r="MM47" s="43"/>
      <c r="MN47" s="43"/>
      <c r="MO47" s="43"/>
      <c r="MP47" s="43"/>
      <c r="MQ47" s="43"/>
      <c r="MR47" s="43"/>
      <c r="MS47" s="43"/>
      <c r="MT47" s="43"/>
      <c r="MU47" s="43"/>
      <c r="MV47" s="43"/>
      <c r="MW47" s="43"/>
      <c r="MX47" s="43"/>
      <c r="MY47" s="43"/>
      <c r="MZ47" s="43"/>
      <c r="NA47" s="43"/>
      <c r="NB47" s="43"/>
      <c r="NC47" s="43"/>
      <c r="ND47" s="43"/>
      <c r="NE47" s="43"/>
      <c r="NF47" s="43"/>
      <c r="NG47" s="43"/>
      <c r="NH47" s="43"/>
      <c r="NI47" s="43"/>
      <c r="NJ47" s="43"/>
      <c r="NK47" s="43"/>
      <c r="NL47" s="43"/>
      <c r="NM47" s="43"/>
      <c r="NN47" s="43"/>
      <c r="NO47" s="43"/>
      <c r="NP47" s="43"/>
      <c r="NQ47" s="43"/>
      <c r="NR47" s="43"/>
      <c r="NS47" s="43"/>
      <c r="NT47" s="43"/>
      <c r="NU47" s="43"/>
      <c r="NV47" s="43"/>
      <c r="NW47" s="43"/>
      <c r="NX47" s="43"/>
      <c r="NY47" s="43"/>
      <c r="NZ47" s="43"/>
      <c r="OA47" s="43"/>
      <c r="OB47" s="43"/>
      <c r="OC47" s="43"/>
      <c r="OD47" s="43"/>
      <c r="OE47" s="43"/>
      <c r="OF47" s="43"/>
      <c r="OG47" s="43"/>
      <c r="OH47" s="43"/>
      <c r="OI47" s="43"/>
      <c r="OJ47" s="43"/>
      <c r="OK47" s="43"/>
      <c r="OL47" s="43"/>
      <c r="OM47" s="43"/>
      <c r="ON47" s="43"/>
      <c r="OO47" s="43"/>
      <c r="OP47" s="43"/>
      <c r="OQ47" s="43"/>
      <c r="OR47" s="43"/>
      <c r="OS47" s="43"/>
      <c r="OT47" s="43"/>
      <c r="OU47" s="43"/>
      <c r="OV47" s="43"/>
      <c r="OW47" s="43"/>
      <c r="OX47" s="43"/>
      <c r="OY47" s="43"/>
      <c r="OZ47" s="43"/>
      <c r="PA47" s="43"/>
      <c r="PB47" s="43"/>
      <c r="PC47" s="43"/>
      <c r="PD47" s="43"/>
      <c r="PE47" s="43"/>
      <c r="PF47" s="43"/>
      <c r="PG47" s="43"/>
      <c r="PH47" s="43"/>
      <c r="PI47" s="43"/>
      <c r="PJ47" s="43"/>
      <c r="PK47" s="43"/>
      <c r="PL47" s="43"/>
      <c r="PM47" s="43"/>
      <c r="PN47" s="43"/>
      <c r="PO47" s="43"/>
      <c r="PP47" s="43"/>
      <c r="PQ47" s="43"/>
      <c r="PR47" s="43"/>
      <c r="PS47" s="43"/>
      <c r="PT47" s="43"/>
      <c r="PU47" s="43"/>
      <c r="PV47" s="43"/>
      <c r="PW47" s="43"/>
      <c r="PX47" s="43"/>
      <c r="PY47" s="43"/>
      <c r="PZ47" s="43"/>
      <c r="QA47" s="43"/>
      <c r="QB47" s="43"/>
      <c r="QC47" s="43"/>
      <c r="QD47" s="43"/>
      <c r="QE47" s="43"/>
      <c r="QF47" s="43"/>
      <c r="QG47" s="43"/>
      <c r="QH47" s="43"/>
      <c r="QI47" s="43"/>
      <c r="QJ47" s="43"/>
      <c r="QK47" s="43"/>
      <c r="QL47" s="43"/>
      <c r="QM47" s="43"/>
      <c r="QN47" s="43"/>
      <c r="QO47" s="43"/>
      <c r="QP47" s="43"/>
      <c r="QQ47" s="43"/>
      <c r="QR47" s="43"/>
      <c r="QS47" s="43"/>
      <c r="QT47" s="43"/>
      <c r="QU47" s="43"/>
      <c r="QV47" s="43"/>
      <c r="QW47" s="43"/>
      <c r="QX47" s="43"/>
      <c r="QY47" s="43"/>
      <c r="QZ47" s="43"/>
      <c r="RA47" s="43"/>
      <c r="RB47" s="43"/>
      <c r="RC47" s="43"/>
      <c r="RD47" s="43"/>
      <c r="RE47" s="43"/>
      <c r="RF47" s="43"/>
      <c r="RG47" s="43"/>
      <c r="RH47" s="43"/>
      <c r="RI47" s="43"/>
      <c r="RJ47" s="43"/>
      <c r="RK47" s="43"/>
      <c r="RL47" s="43"/>
      <c r="RM47" s="43"/>
      <c r="RN47" s="43"/>
      <c r="RO47" s="43"/>
      <c r="RP47" s="43"/>
      <c r="RQ47" s="43"/>
      <c r="RR47" s="43"/>
      <c r="RS47" s="43"/>
      <c r="RT47" s="43"/>
      <c r="RU47" s="43"/>
      <c r="RV47" s="43"/>
      <c r="RW47" s="43"/>
      <c r="RX47" s="43"/>
      <c r="RY47" s="43"/>
      <c r="RZ47" s="43"/>
      <c r="SA47" s="43"/>
      <c r="SB47" s="43"/>
      <c r="SC47" s="43"/>
      <c r="SD47" s="43"/>
      <c r="SE47" s="43"/>
      <c r="SF47" s="43"/>
      <c r="SG47" s="43"/>
      <c r="SH47" s="43"/>
      <c r="SI47" s="43"/>
      <c r="SJ47" s="43"/>
      <c r="SK47" s="43"/>
      <c r="SL47" s="43"/>
      <c r="SM47" s="43"/>
      <c r="SN47" s="43"/>
      <c r="SO47" s="43"/>
      <c r="SP47" s="43"/>
      <c r="SQ47" s="43"/>
      <c r="SR47" s="43"/>
      <c r="SS47" s="43"/>
      <c r="ST47" s="43"/>
      <c r="SU47" s="43"/>
      <c r="SV47" s="43"/>
      <c r="SW47" s="43"/>
      <c r="SX47" s="43"/>
      <c r="SY47" s="43"/>
      <c r="SZ47" s="43"/>
      <c r="TA47" s="43"/>
      <c r="TB47" s="43"/>
      <c r="TC47" s="43"/>
      <c r="TD47" s="43"/>
      <c r="TE47" s="43"/>
      <c r="TF47" s="43"/>
      <c r="TG47" s="43"/>
      <c r="TH47" s="43"/>
      <c r="TI47" s="43"/>
      <c r="TJ47" s="43"/>
      <c r="TK47" s="43"/>
      <c r="TL47" s="43"/>
      <c r="TM47" s="43"/>
      <c r="TN47" s="43"/>
      <c r="TO47" s="43"/>
      <c r="TP47" s="43"/>
      <c r="TQ47" s="43"/>
      <c r="TR47" s="43"/>
      <c r="TS47" s="43"/>
      <c r="TT47" s="43"/>
      <c r="TU47" s="43"/>
      <c r="TV47" s="43"/>
      <c r="TW47" s="43"/>
      <c r="TX47" s="43"/>
      <c r="TY47" s="43"/>
      <c r="TZ47" s="43"/>
      <c r="UA47" s="43"/>
      <c r="UB47" s="43"/>
      <c r="UC47" s="43"/>
      <c r="UD47" s="43"/>
      <c r="UE47" s="43"/>
      <c r="UF47" s="43"/>
      <c r="UG47" s="43"/>
      <c r="UH47" s="43"/>
      <c r="UI47" s="43"/>
      <c r="UJ47" s="43"/>
      <c r="UK47" s="43"/>
      <c r="UL47" s="43"/>
      <c r="UM47" s="43"/>
      <c r="UN47" s="43"/>
      <c r="UO47" s="43"/>
      <c r="UP47" s="43"/>
      <c r="UQ47" s="43"/>
      <c r="UR47" s="43"/>
      <c r="US47" s="43"/>
      <c r="UT47" s="43"/>
      <c r="UU47" s="43"/>
      <c r="UV47" s="43"/>
      <c r="UW47" s="43"/>
      <c r="UX47" s="43"/>
      <c r="UY47" s="43"/>
      <c r="UZ47" s="43"/>
      <c r="VA47" s="43"/>
      <c r="VB47" s="43"/>
      <c r="VC47" s="43"/>
      <c r="VD47" s="43"/>
      <c r="VE47" s="43"/>
      <c r="VF47" s="43"/>
      <c r="VG47" s="43"/>
      <c r="VH47" s="43"/>
      <c r="VI47" s="43"/>
      <c r="VJ47" s="43"/>
      <c r="VK47" s="43"/>
      <c r="VL47" s="43"/>
      <c r="VM47" s="43"/>
      <c r="VN47" s="43"/>
      <c r="VO47" s="43"/>
      <c r="VP47" s="43"/>
      <c r="VQ47" s="43"/>
      <c r="VR47" s="43"/>
      <c r="VS47" s="43"/>
      <c r="VT47" s="43"/>
      <c r="VU47" s="43"/>
      <c r="VV47" s="43"/>
      <c r="VW47" s="43"/>
      <c r="VX47" s="43"/>
      <c r="VY47" s="43"/>
      <c r="VZ47" s="43"/>
      <c r="WA47" s="43"/>
      <c r="WB47" s="43"/>
      <c r="WC47" s="43"/>
      <c r="WD47" s="43"/>
      <c r="WE47" s="43"/>
      <c r="WF47" s="43"/>
      <c r="WG47" s="43"/>
      <c r="WH47" s="43"/>
      <c r="WI47" s="43"/>
      <c r="WJ47" s="43"/>
      <c r="WK47" s="43"/>
      <c r="WL47" s="43"/>
      <c r="WM47" s="43"/>
      <c r="WN47" s="43"/>
      <c r="WO47" s="43"/>
      <c r="WP47" s="43"/>
      <c r="WQ47" s="43"/>
      <c r="WR47" s="43"/>
      <c r="WS47" s="43"/>
      <c r="WT47" s="43"/>
      <c r="WU47" s="43"/>
      <c r="WV47" s="43"/>
      <c r="WW47" s="43"/>
      <c r="WX47" s="43"/>
      <c r="WY47" s="43"/>
      <c r="WZ47" s="43"/>
      <c r="XA47" s="43"/>
      <c r="XB47" s="43"/>
      <c r="XC47" s="43"/>
      <c r="XD47" s="43"/>
      <c r="XE47" s="43"/>
      <c r="XF47" s="43"/>
      <c r="XG47" s="43"/>
      <c r="XH47" s="43"/>
      <c r="XI47" s="43"/>
      <c r="XJ47" s="43"/>
      <c r="XK47" s="43"/>
      <c r="XL47" s="43"/>
      <c r="XM47" s="43"/>
      <c r="XN47" s="43"/>
      <c r="XO47" s="43"/>
      <c r="XP47" s="43"/>
      <c r="XQ47" s="43"/>
      <c r="XR47" s="43"/>
      <c r="XS47" s="43"/>
      <c r="XT47" s="43"/>
      <c r="XU47" s="43"/>
      <c r="XV47" s="43"/>
      <c r="XW47" s="43"/>
      <c r="XX47" s="43"/>
      <c r="XY47" s="43"/>
      <c r="XZ47" s="43"/>
      <c r="YA47" s="43"/>
      <c r="YB47" s="43"/>
      <c r="YC47" s="43"/>
      <c r="YD47" s="43"/>
      <c r="YE47" s="43"/>
      <c r="YF47" s="43"/>
      <c r="YG47" s="43"/>
      <c r="YH47" s="43"/>
      <c r="YI47" s="43"/>
      <c r="YJ47" s="43"/>
      <c r="YK47" s="43"/>
      <c r="YL47" s="43"/>
      <c r="YM47" s="43"/>
      <c r="YN47" s="43"/>
      <c r="YO47" s="43"/>
      <c r="YP47" s="43"/>
      <c r="YQ47" s="43"/>
      <c r="YR47" s="43"/>
      <c r="YS47" s="43"/>
      <c r="YT47" s="43"/>
      <c r="YU47" s="43"/>
      <c r="YV47" s="43"/>
      <c r="YW47" s="43"/>
      <c r="YX47" s="43"/>
      <c r="YY47" s="43"/>
      <c r="YZ47" s="43"/>
      <c r="ZA47" s="43"/>
      <c r="ZB47" s="43"/>
      <c r="ZC47" s="43"/>
      <c r="ZD47" s="43"/>
      <c r="ZE47" s="43"/>
      <c r="ZF47" s="43"/>
      <c r="ZG47" s="43"/>
      <c r="ZH47" s="43"/>
      <c r="ZI47" s="43"/>
      <c r="ZJ47" s="43"/>
      <c r="ZK47" s="43"/>
      <c r="ZL47" s="43"/>
      <c r="ZM47" s="43"/>
      <c r="ZN47" s="43"/>
      <c r="ZO47" s="43"/>
      <c r="ZP47" s="43"/>
      <c r="ZQ47" s="43"/>
      <c r="ZR47" s="43"/>
      <c r="ZS47" s="43"/>
      <c r="ZT47" s="43"/>
      <c r="ZU47" s="43"/>
      <c r="ZV47" s="43"/>
      <c r="ZW47" s="43"/>
      <c r="ZX47" s="43"/>
      <c r="ZY47" s="43"/>
      <c r="ZZ47" s="43"/>
      <c r="AAA47" s="43"/>
      <c r="AAB47" s="43"/>
      <c r="AAC47" s="43"/>
      <c r="AAD47" s="43"/>
      <c r="AAE47" s="43"/>
      <c r="AAF47" s="43"/>
      <c r="AAG47" s="43"/>
      <c r="AAH47" s="43"/>
      <c r="AAI47" s="43"/>
      <c r="AAJ47" s="43"/>
      <c r="AAK47" s="43"/>
      <c r="AAL47" s="43"/>
      <c r="AAM47" s="43"/>
      <c r="AAN47" s="43"/>
      <c r="AAO47" s="43"/>
      <c r="AAP47" s="43"/>
      <c r="AAQ47" s="43"/>
      <c r="AAR47" s="43"/>
      <c r="AAS47" s="43"/>
      <c r="AAT47" s="43"/>
      <c r="AAU47" s="43"/>
      <c r="AAV47" s="43"/>
      <c r="AAW47" s="43"/>
      <c r="AAX47" s="43"/>
      <c r="AAY47" s="43"/>
      <c r="AAZ47" s="43"/>
      <c r="ABA47" s="43"/>
      <c r="ABB47" s="43"/>
      <c r="ABC47" s="43"/>
      <c r="ABD47" s="43"/>
      <c r="ABE47" s="43"/>
      <c r="ABF47" s="43"/>
      <c r="ABG47" s="43"/>
      <c r="ABH47" s="43"/>
      <c r="ABI47" s="43"/>
      <c r="ABJ47" s="43"/>
      <c r="ABK47" s="43"/>
      <c r="ABL47" s="43"/>
      <c r="ABM47" s="43"/>
      <c r="ABN47" s="43"/>
      <c r="ABO47" s="43"/>
      <c r="ABP47" s="43"/>
      <c r="ABQ47" s="43"/>
      <c r="ABR47" s="43"/>
      <c r="ABS47" s="43"/>
      <c r="ABT47" s="43"/>
      <c r="ABU47" s="43"/>
      <c r="ABV47" s="43"/>
      <c r="ABW47" s="43"/>
      <c r="ABX47" s="43"/>
      <c r="ABY47" s="43"/>
      <c r="ABZ47" s="43"/>
      <c r="ACA47" s="43"/>
      <c r="ACB47" s="43"/>
      <c r="ACC47" s="43"/>
      <c r="ACD47" s="43"/>
      <c r="ACE47" s="43"/>
      <c r="ACF47" s="43"/>
      <c r="ACG47" s="43"/>
      <c r="ACH47" s="43"/>
      <c r="ACI47" s="43"/>
      <c r="ACJ47" s="43"/>
      <c r="ACK47" s="43"/>
      <c r="ACL47" s="43"/>
      <c r="ACM47" s="43"/>
      <c r="ACN47" s="43"/>
      <c r="ACO47" s="43"/>
      <c r="ACP47" s="43"/>
      <c r="ACQ47" s="43"/>
      <c r="ACR47" s="43"/>
      <c r="ACS47" s="43"/>
      <c r="ACT47" s="43"/>
      <c r="ACU47" s="43"/>
      <c r="ACV47" s="43"/>
      <c r="ACW47" s="43"/>
      <c r="ACX47" s="43"/>
      <c r="ACY47" s="43"/>
      <c r="ACZ47" s="43"/>
      <c r="ADA47" s="43"/>
      <c r="ADB47" s="43"/>
      <c r="ADC47" s="43"/>
      <c r="ADD47" s="43"/>
      <c r="ADE47" s="43"/>
      <c r="ADF47" s="43"/>
      <c r="ADG47" s="43"/>
      <c r="ADH47" s="43"/>
      <c r="ADI47" s="43"/>
      <c r="ADJ47" s="43"/>
      <c r="ADK47" s="43"/>
      <c r="ADL47" s="43"/>
      <c r="ADM47" s="43"/>
      <c r="ADN47" s="43"/>
      <c r="ADO47" s="43"/>
      <c r="ADP47" s="43"/>
      <c r="ADQ47" s="43"/>
      <c r="ADR47" s="43"/>
      <c r="ADS47" s="43"/>
      <c r="ADT47" s="43"/>
      <c r="ADU47" s="43"/>
      <c r="ADV47" s="43"/>
      <c r="ADW47" s="43"/>
      <c r="ADX47" s="43"/>
      <c r="ADY47" s="43"/>
      <c r="ADZ47" s="43"/>
      <c r="AEA47" s="43"/>
      <c r="AEB47" s="43"/>
      <c r="AEC47" s="43"/>
      <c r="AED47" s="43"/>
      <c r="AEE47" s="43"/>
      <c r="AEF47" s="43"/>
      <c r="AEG47" s="43"/>
      <c r="AEH47" s="43"/>
      <c r="AEI47" s="43"/>
      <c r="AEJ47" s="43"/>
      <c r="AEK47" s="43"/>
      <c r="AEL47" s="43"/>
      <c r="AEM47" s="43"/>
      <c r="AEN47" s="43"/>
      <c r="AEO47" s="43"/>
      <c r="AEP47" s="43"/>
      <c r="AEQ47" s="43"/>
      <c r="AER47" s="43"/>
      <c r="AES47" s="43"/>
      <c r="AET47" s="43"/>
      <c r="AEU47" s="43"/>
      <c r="AEV47" s="43"/>
      <c r="AEW47" s="43"/>
      <c r="AEX47" s="43"/>
      <c r="AEY47" s="43"/>
      <c r="AEZ47" s="43"/>
      <c r="AFA47" s="43"/>
      <c r="AFB47" s="43"/>
      <c r="AFC47" s="43"/>
      <c r="AFD47" s="43"/>
      <c r="AFE47" s="43"/>
      <c r="AFF47" s="43"/>
      <c r="AFG47" s="43"/>
      <c r="AFH47" s="43"/>
      <c r="AFI47" s="43"/>
      <c r="AFJ47" s="43"/>
      <c r="AFK47" s="43"/>
      <c r="AFL47" s="43"/>
      <c r="AFM47" s="43"/>
      <c r="AFN47" s="43"/>
      <c r="AFO47" s="43"/>
      <c r="AFP47" s="43"/>
      <c r="AFQ47" s="43"/>
      <c r="AFR47" s="43"/>
      <c r="AFS47" s="43"/>
      <c r="AFT47" s="43"/>
      <c r="AFU47" s="43"/>
      <c r="AFV47" s="43"/>
      <c r="AFW47" s="43"/>
      <c r="AFX47" s="43"/>
      <c r="AFY47" s="43"/>
      <c r="AFZ47" s="43"/>
      <c r="AGA47" s="43"/>
      <c r="AGB47" s="43"/>
      <c r="AGC47" s="43"/>
      <c r="AGD47" s="43"/>
      <c r="AGE47" s="43"/>
      <c r="AGF47" s="43"/>
      <c r="AGG47" s="43"/>
      <c r="AGH47" s="43"/>
      <c r="AGI47" s="43"/>
      <c r="AGJ47" s="43"/>
      <c r="AGK47" s="43"/>
      <c r="AGL47" s="43"/>
      <c r="AGM47" s="43"/>
      <c r="AGN47" s="43"/>
      <c r="AGO47" s="43"/>
      <c r="AGP47" s="43"/>
      <c r="AGQ47" s="43"/>
      <c r="AGR47" s="43"/>
      <c r="AGS47" s="43"/>
      <c r="AGT47" s="43"/>
      <c r="AGU47" s="43"/>
      <c r="AGV47" s="43"/>
      <c r="AGW47" s="43"/>
      <c r="AGX47" s="43"/>
      <c r="AGY47" s="43"/>
      <c r="AGZ47" s="43"/>
      <c r="AHA47" s="43"/>
      <c r="AHB47" s="43"/>
      <c r="AHC47" s="43"/>
      <c r="AHD47" s="43"/>
      <c r="AHE47" s="43"/>
      <c r="AHF47" s="43"/>
      <c r="AHG47" s="43"/>
      <c r="AHH47" s="43"/>
      <c r="AHI47" s="43"/>
      <c r="AHJ47" s="43"/>
      <c r="AHK47" s="43"/>
      <c r="AHL47" s="43"/>
      <c r="AHM47" s="43"/>
      <c r="AHN47" s="43"/>
      <c r="AHO47" s="43"/>
      <c r="AHP47" s="43"/>
      <c r="AHQ47" s="43"/>
      <c r="AHR47" s="43"/>
      <c r="AHS47" s="43"/>
      <c r="AHT47" s="43"/>
      <c r="AHU47" s="43"/>
      <c r="AHV47" s="43"/>
      <c r="AHW47" s="43"/>
      <c r="AHX47" s="43"/>
      <c r="AHY47" s="43"/>
      <c r="AHZ47" s="43"/>
      <c r="AIA47" s="43"/>
      <c r="AIB47" s="43"/>
      <c r="AIC47" s="43"/>
      <c r="AID47" s="43"/>
      <c r="AIE47" s="43"/>
      <c r="AIF47" s="43"/>
      <c r="AIG47" s="43"/>
      <c r="AIH47" s="43"/>
      <c r="AII47" s="43"/>
      <c r="AIJ47" s="43"/>
      <c r="AIK47" s="43"/>
      <c r="AIL47" s="43"/>
      <c r="AIM47" s="43"/>
      <c r="AIN47" s="43"/>
      <c r="AIO47" s="43"/>
      <c r="AIP47" s="43"/>
      <c r="AIQ47" s="43"/>
      <c r="AIR47" s="43"/>
      <c r="AIS47" s="43"/>
      <c r="AIT47" s="43"/>
      <c r="AIU47" s="43"/>
      <c r="AIV47" s="43"/>
      <c r="AIW47" s="43"/>
      <c r="AIX47" s="43"/>
      <c r="AIY47" s="43"/>
      <c r="AIZ47" s="43"/>
      <c r="AJA47" s="43"/>
      <c r="AJB47" s="43"/>
      <c r="AJC47" s="43"/>
      <c r="AJD47" s="43"/>
      <c r="AJE47" s="43"/>
      <c r="AJF47" s="43"/>
      <c r="AJG47" s="43"/>
      <c r="AJH47" s="43"/>
      <c r="AJI47" s="43"/>
      <c r="AJJ47" s="43"/>
      <c r="AJK47" s="43"/>
      <c r="AJL47" s="43"/>
      <c r="AJM47" s="43"/>
      <c r="AJN47" s="43"/>
      <c r="AJO47" s="43"/>
      <c r="AJP47" s="43"/>
      <c r="AJQ47" s="43"/>
      <c r="AJR47" s="43"/>
      <c r="AJS47" s="43"/>
      <c r="AJT47" s="43"/>
      <c r="AJU47" s="43"/>
      <c r="AJV47" s="43"/>
      <c r="AJW47" s="43"/>
      <c r="AJX47" s="43"/>
      <c r="AJY47" s="43"/>
      <c r="AJZ47" s="43"/>
      <c r="AKA47" s="43"/>
      <c r="AKB47" s="43"/>
      <c r="AKC47" s="43"/>
      <c r="AKD47" s="43"/>
      <c r="AKE47" s="43"/>
      <c r="AKF47" s="43"/>
      <c r="AKG47" s="43"/>
      <c r="AKH47" s="43"/>
      <c r="AKI47" s="43"/>
      <c r="AKJ47" s="43"/>
      <c r="AKK47" s="43"/>
      <c r="AKL47" s="43"/>
      <c r="AKM47" s="43"/>
      <c r="AKN47" s="43"/>
      <c r="AKO47" s="43"/>
      <c r="AKP47" s="43"/>
      <c r="AKQ47" s="43"/>
      <c r="AKR47" s="43"/>
      <c r="AKS47" s="43"/>
      <c r="AKT47" s="43"/>
      <c r="AKU47" s="43"/>
      <c r="AKV47" s="43"/>
      <c r="AKW47" s="43"/>
      <c r="AKX47" s="43"/>
      <c r="AKY47" s="43"/>
      <c r="AKZ47" s="43"/>
      <c r="ALA47" s="43"/>
      <c r="ALB47" s="43"/>
      <c r="ALC47" s="43"/>
      <c r="ALD47" s="43"/>
      <c r="ALE47" s="43"/>
      <c r="ALF47" s="43"/>
      <c r="ALG47" s="43"/>
      <c r="ALH47" s="43"/>
      <c r="ALI47" s="43"/>
      <c r="ALJ47" s="43"/>
      <c r="ALK47" s="43"/>
      <c r="ALL47" s="43"/>
      <c r="ALM47" s="43"/>
      <c r="ALN47" s="43"/>
      <c r="ALO47" s="43"/>
      <c r="ALP47" s="43"/>
      <c r="ALQ47" s="43"/>
      <c r="ALR47" s="43"/>
      <c r="ALS47" s="43"/>
      <c r="ALT47" s="43"/>
      <c r="ALU47" s="43"/>
      <c r="ALV47" s="43"/>
      <c r="ALW47" s="43"/>
      <c r="ALX47" s="43"/>
      <c r="ALY47" s="43"/>
      <c r="ALZ47" s="43"/>
      <c r="AMA47" s="43"/>
      <c r="AMB47" s="43"/>
      <c r="AMC47" s="43"/>
      <c r="AMD47" s="43"/>
      <c r="AME47" s="43"/>
      <c r="AMF47" s="43"/>
      <c r="AMG47" s="43"/>
      <c r="AMH47" s="43"/>
      <c r="AMI47" s="43"/>
      <c r="AMJ47" s="43"/>
      <c r="AMK47" s="43"/>
      <c r="AML47" s="43"/>
      <c r="AMM47" s="43"/>
      <c r="AMN47" s="43"/>
      <c r="AMO47" s="43"/>
      <c r="AMP47" s="43"/>
      <c r="AMQ47" s="43"/>
      <c r="AMR47" s="43"/>
      <c r="AMS47" s="43"/>
      <c r="AMT47" s="43"/>
      <c r="AMU47" s="43"/>
      <c r="AMV47" s="43"/>
      <c r="AMW47" s="43"/>
      <c r="AMX47" s="43"/>
      <c r="AMY47" s="43"/>
      <c r="AMZ47" s="43"/>
      <c r="ANA47" s="43"/>
      <c r="ANB47" s="43"/>
      <c r="ANC47" s="43"/>
      <c r="AND47" s="43"/>
      <c r="ANE47" s="43"/>
      <c r="ANF47" s="43"/>
      <c r="ANG47" s="43"/>
      <c r="ANH47" s="43"/>
      <c r="ANI47" s="43"/>
      <c r="ANJ47" s="43"/>
      <c r="ANK47" s="43"/>
      <c r="ANL47" s="43"/>
      <c r="ANM47" s="43"/>
      <c r="ANN47" s="43"/>
      <c r="ANO47" s="43"/>
      <c r="ANP47" s="43"/>
      <c r="ANQ47" s="43"/>
      <c r="ANR47" s="43"/>
      <c r="ANS47" s="43"/>
      <c r="ANT47" s="43"/>
      <c r="ANU47" s="43"/>
      <c r="ANV47" s="43"/>
      <c r="ANW47" s="43"/>
      <c r="ANX47" s="43"/>
      <c r="ANY47" s="43"/>
      <c r="ANZ47" s="43"/>
      <c r="AOA47" s="43"/>
      <c r="AOB47" s="43"/>
      <c r="AOC47" s="43"/>
      <c r="AOD47" s="43"/>
      <c r="AOE47" s="43"/>
      <c r="AOF47" s="43"/>
      <c r="AOG47" s="43"/>
      <c r="AOH47" s="43"/>
      <c r="AOI47" s="43"/>
      <c r="AOJ47" s="43"/>
      <c r="AOK47" s="43"/>
      <c r="AOL47" s="43"/>
      <c r="AOM47" s="43"/>
      <c r="AON47" s="43"/>
      <c r="AOO47" s="43"/>
      <c r="AOP47" s="43"/>
      <c r="AOQ47" s="43"/>
      <c r="AOR47" s="43"/>
      <c r="AOS47" s="43"/>
      <c r="AOT47" s="43"/>
      <c r="AOU47" s="43"/>
      <c r="AOV47" s="43"/>
      <c r="AOW47" s="43"/>
      <c r="AOX47" s="43"/>
      <c r="AOY47" s="43"/>
      <c r="AOZ47" s="43"/>
      <c r="APA47" s="43"/>
      <c r="APB47" s="43"/>
      <c r="APC47" s="43"/>
      <c r="APD47" s="43"/>
      <c r="APE47" s="43"/>
      <c r="APF47" s="43"/>
      <c r="APG47" s="43"/>
      <c r="APH47" s="43"/>
      <c r="API47" s="43"/>
      <c r="APJ47" s="43"/>
      <c r="APK47" s="43"/>
      <c r="APL47" s="43"/>
      <c r="APM47" s="43"/>
      <c r="APN47" s="43"/>
      <c r="APO47" s="43"/>
      <c r="APP47" s="43"/>
      <c r="APQ47" s="43"/>
      <c r="APR47" s="43"/>
      <c r="APS47" s="43"/>
      <c r="APT47" s="43"/>
      <c r="APU47" s="43"/>
      <c r="APV47" s="43"/>
      <c r="APW47" s="43"/>
      <c r="APX47" s="43"/>
      <c r="APY47" s="43"/>
      <c r="APZ47" s="43"/>
      <c r="AQA47" s="43"/>
      <c r="AQB47" s="43"/>
      <c r="AQC47" s="43"/>
      <c r="AQD47" s="43"/>
      <c r="AQE47" s="43"/>
      <c r="AQF47" s="43"/>
      <c r="AQG47" s="43"/>
      <c r="AQH47" s="43"/>
      <c r="AQI47" s="43"/>
      <c r="AQJ47" s="43"/>
      <c r="AQK47" s="43"/>
      <c r="AQL47" s="43"/>
      <c r="AQM47" s="43"/>
      <c r="AQN47" s="43"/>
      <c r="AQO47" s="43"/>
      <c r="AQP47" s="43"/>
      <c r="AQQ47" s="43"/>
      <c r="AQR47" s="43"/>
      <c r="AQS47" s="43"/>
      <c r="AQT47" s="43"/>
      <c r="AQU47" s="43"/>
      <c r="AQV47" s="43"/>
      <c r="AQW47" s="43"/>
      <c r="AQX47" s="43"/>
      <c r="AQY47" s="43"/>
      <c r="AQZ47" s="43"/>
      <c r="ARA47" s="43"/>
      <c r="ARB47" s="43"/>
      <c r="ARC47" s="43"/>
      <c r="ARD47" s="43"/>
      <c r="ARE47" s="43"/>
      <c r="ARF47" s="43"/>
      <c r="ARG47" s="43"/>
      <c r="ARH47" s="43"/>
      <c r="ARI47" s="43"/>
      <c r="ARJ47" s="43"/>
      <c r="ARK47" s="43"/>
      <c r="ARL47" s="43"/>
      <c r="ARM47" s="43"/>
      <c r="ARN47" s="43"/>
      <c r="ARO47" s="43"/>
      <c r="ARP47" s="43"/>
      <c r="ARQ47" s="43"/>
      <c r="ARR47" s="43"/>
      <c r="ARS47" s="43"/>
      <c r="ART47" s="43"/>
      <c r="ARU47" s="43"/>
      <c r="ARV47" s="43"/>
      <c r="ARW47" s="43"/>
      <c r="ARX47" s="43"/>
      <c r="ARY47" s="43"/>
      <c r="ARZ47" s="43"/>
      <c r="ASA47" s="43"/>
      <c r="ASB47" s="43"/>
      <c r="ASC47" s="43"/>
      <c r="ASD47" s="43"/>
      <c r="ASE47" s="43"/>
      <c r="ASF47" s="43"/>
      <c r="ASG47" s="43"/>
      <c r="ASH47" s="43"/>
      <c r="ASI47" s="43"/>
      <c r="ASJ47" s="43"/>
      <c r="ASK47" s="43"/>
      <c r="ASL47" s="43"/>
      <c r="ASM47" s="43"/>
      <c r="ASN47" s="43"/>
      <c r="ASO47" s="43"/>
      <c r="ASP47" s="43"/>
      <c r="ASQ47" s="43"/>
      <c r="ASR47" s="43"/>
      <c r="ASS47" s="43"/>
      <c r="AST47" s="43"/>
      <c r="ASU47" s="43"/>
      <c r="ASV47" s="43"/>
      <c r="ASW47" s="43"/>
      <c r="ASX47" s="43"/>
      <c r="ASY47" s="43"/>
      <c r="ASZ47" s="43"/>
      <c r="ATA47" s="43"/>
      <c r="ATB47" s="43"/>
      <c r="ATC47" s="43"/>
      <c r="ATD47" s="43"/>
      <c r="ATE47" s="43"/>
      <c r="ATF47" s="43"/>
      <c r="ATG47" s="43"/>
      <c r="ATH47" s="43"/>
      <c r="ATI47" s="43"/>
      <c r="ATJ47" s="43"/>
      <c r="ATK47" s="43"/>
      <c r="ATL47" s="43"/>
      <c r="ATM47" s="43"/>
      <c r="ATN47" s="43"/>
      <c r="ATO47" s="43"/>
      <c r="ATP47" s="43"/>
      <c r="ATQ47" s="43"/>
      <c r="ATR47" s="43"/>
      <c r="ATS47" s="43"/>
      <c r="ATT47" s="43"/>
      <c r="ATU47" s="43"/>
      <c r="ATV47" s="43"/>
      <c r="ATW47" s="43"/>
      <c r="ATX47" s="43"/>
      <c r="ATY47" s="43"/>
      <c r="ATZ47" s="43"/>
      <c r="AUA47" s="43"/>
      <c r="AUB47" s="43"/>
      <c r="AUC47" s="43"/>
      <c r="AUD47" s="43"/>
      <c r="AUE47" s="43"/>
      <c r="AUF47" s="43"/>
      <c r="AUG47" s="43"/>
      <c r="AUH47" s="43"/>
      <c r="AUI47" s="43"/>
      <c r="AUJ47" s="43"/>
      <c r="AUK47" s="43"/>
      <c r="AUL47" s="43"/>
      <c r="AUM47" s="43"/>
      <c r="AUN47" s="43"/>
      <c r="AUO47" s="43"/>
      <c r="AUP47" s="43"/>
      <c r="AUQ47" s="43"/>
      <c r="AUR47" s="43"/>
      <c r="AUS47" s="43"/>
      <c r="AUT47" s="43"/>
      <c r="AUU47" s="43"/>
      <c r="AUV47" s="43"/>
      <c r="AUW47" s="43"/>
      <c r="AUX47" s="43"/>
      <c r="AUY47" s="43"/>
      <c r="AUZ47" s="43"/>
      <c r="AVA47" s="43"/>
      <c r="AVB47" s="43"/>
      <c r="AVC47" s="43"/>
      <c r="AVD47" s="43"/>
      <c r="AVE47" s="43"/>
      <c r="AVF47" s="43"/>
      <c r="AVG47" s="43"/>
      <c r="AVH47" s="43"/>
      <c r="AVI47" s="43"/>
      <c r="AVJ47" s="43"/>
      <c r="AVK47" s="43"/>
      <c r="AVL47" s="43"/>
      <c r="AVM47" s="43"/>
      <c r="AVN47" s="43"/>
      <c r="AVO47" s="43"/>
      <c r="AVP47" s="43"/>
      <c r="AVQ47" s="43"/>
      <c r="AVR47" s="43"/>
      <c r="AVS47" s="43"/>
      <c r="AVT47" s="43"/>
      <c r="AVU47" s="43"/>
      <c r="AVV47" s="43"/>
      <c r="AVW47" s="43"/>
      <c r="AVX47" s="43"/>
      <c r="AVY47" s="43"/>
      <c r="AVZ47" s="43"/>
      <c r="AWA47" s="43"/>
      <c r="AWB47" s="43"/>
      <c r="AWC47" s="43"/>
      <c r="AWD47" s="43"/>
      <c r="AWE47" s="43"/>
      <c r="AWF47" s="43"/>
      <c r="AWG47" s="43"/>
      <c r="AWH47" s="43"/>
      <c r="AWI47" s="43"/>
      <c r="AWJ47" s="43"/>
      <c r="AWK47" s="43"/>
      <c r="AWL47" s="43"/>
      <c r="AWM47" s="43"/>
      <c r="AWN47" s="43"/>
      <c r="AWO47" s="43"/>
      <c r="AWP47" s="43"/>
      <c r="AWQ47" s="43"/>
      <c r="AWR47" s="43"/>
      <c r="AWS47" s="43"/>
      <c r="AWT47" s="43"/>
      <c r="AWU47" s="43"/>
      <c r="AWV47" s="43"/>
      <c r="AWW47" s="43"/>
      <c r="AWX47" s="43"/>
      <c r="AWY47" s="43"/>
      <c r="AWZ47" s="43"/>
      <c r="AXA47" s="43"/>
      <c r="AXB47" s="43"/>
      <c r="AXC47" s="43"/>
      <c r="AXD47" s="43"/>
      <c r="AXE47" s="43"/>
      <c r="AXF47" s="43"/>
      <c r="AXG47" s="43"/>
      <c r="AXH47" s="43"/>
      <c r="AXI47" s="43"/>
      <c r="AXJ47" s="43"/>
      <c r="AXK47" s="43"/>
      <c r="AXL47" s="43"/>
      <c r="AXM47" s="43"/>
      <c r="AXN47" s="43"/>
      <c r="AXO47" s="43"/>
      <c r="AXP47" s="43"/>
      <c r="AXQ47" s="43"/>
      <c r="AXR47" s="43"/>
      <c r="AXS47" s="43"/>
      <c r="AXT47" s="43"/>
      <c r="AXU47" s="43"/>
      <c r="AXV47" s="43"/>
      <c r="AXW47" s="43"/>
      <c r="AXX47" s="43"/>
      <c r="AXY47" s="43"/>
      <c r="AXZ47" s="43"/>
      <c r="AYA47" s="43"/>
      <c r="AYB47" s="43"/>
      <c r="AYC47" s="43"/>
      <c r="AYD47" s="43"/>
      <c r="AYE47" s="43"/>
      <c r="AYF47" s="43"/>
      <c r="AYG47" s="43"/>
      <c r="AYH47" s="43"/>
      <c r="AYI47" s="43"/>
      <c r="AYJ47" s="43"/>
      <c r="AYK47" s="43"/>
      <c r="AYL47" s="43"/>
      <c r="AYM47" s="43"/>
      <c r="AYN47" s="43"/>
      <c r="AYO47" s="43"/>
      <c r="AYP47" s="43"/>
      <c r="AYQ47" s="43"/>
      <c r="AYR47" s="43"/>
      <c r="AYS47" s="43"/>
      <c r="AYT47" s="43"/>
      <c r="AYU47" s="43"/>
      <c r="AYV47" s="43"/>
      <c r="AYW47" s="43"/>
      <c r="AYX47" s="43"/>
      <c r="AYY47" s="43"/>
      <c r="AYZ47" s="43"/>
      <c r="AZA47" s="43"/>
      <c r="AZB47" s="43"/>
      <c r="AZC47" s="43"/>
      <c r="AZD47" s="43"/>
      <c r="AZE47" s="43"/>
      <c r="AZF47" s="43"/>
      <c r="AZG47" s="43"/>
      <c r="AZH47" s="43"/>
      <c r="AZI47" s="43"/>
      <c r="AZJ47" s="43"/>
      <c r="AZK47" s="43"/>
      <c r="AZL47" s="43"/>
      <c r="AZM47" s="43"/>
      <c r="AZN47" s="43"/>
      <c r="AZO47" s="43"/>
      <c r="AZP47" s="43"/>
      <c r="AZQ47" s="43"/>
      <c r="AZR47" s="43"/>
      <c r="AZS47" s="43"/>
      <c r="AZT47" s="43"/>
      <c r="AZU47" s="43"/>
      <c r="AZV47" s="43"/>
      <c r="AZW47" s="43"/>
      <c r="AZX47" s="43"/>
      <c r="AZY47" s="43"/>
      <c r="AZZ47" s="43"/>
      <c r="BAA47" s="43"/>
      <c r="BAB47" s="43"/>
      <c r="BAC47" s="43"/>
      <c r="BAD47" s="43"/>
      <c r="BAE47" s="43"/>
      <c r="BAF47" s="43"/>
      <c r="BAG47" s="43"/>
      <c r="BAH47" s="43"/>
      <c r="BAI47" s="43"/>
      <c r="BAJ47" s="43"/>
      <c r="BAK47" s="43"/>
      <c r="BAL47" s="43"/>
      <c r="BAM47" s="43"/>
      <c r="BAN47" s="43"/>
      <c r="BAO47" s="43"/>
      <c r="BAP47" s="43"/>
      <c r="BAQ47" s="43"/>
      <c r="BAR47" s="43"/>
      <c r="BAS47" s="43"/>
      <c r="BAT47" s="43"/>
      <c r="BAU47" s="43"/>
      <c r="BAV47" s="43"/>
      <c r="BAW47" s="43"/>
      <c r="BAX47" s="43"/>
      <c r="BAY47" s="43"/>
      <c r="BAZ47" s="43"/>
      <c r="BBA47" s="43"/>
      <c r="BBB47" s="43"/>
      <c r="BBC47" s="43"/>
      <c r="BBD47" s="43"/>
      <c r="BBE47" s="43"/>
      <c r="BBF47" s="43"/>
      <c r="BBG47" s="43"/>
      <c r="BBH47" s="43"/>
      <c r="BBI47" s="43"/>
      <c r="BBJ47" s="43"/>
      <c r="BBK47" s="43"/>
      <c r="BBL47" s="43"/>
      <c r="BBM47" s="43"/>
      <c r="BBN47" s="43"/>
      <c r="BBO47" s="43"/>
      <c r="BBP47" s="43"/>
      <c r="BBQ47" s="43"/>
      <c r="BBR47" s="43"/>
      <c r="BBS47" s="43"/>
      <c r="BBT47" s="43"/>
      <c r="BBU47" s="43"/>
      <c r="BBV47" s="43"/>
      <c r="BBW47" s="43"/>
      <c r="BBX47" s="43"/>
      <c r="BBY47" s="43"/>
      <c r="BBZ47" s="43"/>
      <c r="BCA47" s="43"/>
      <c r="BCB47" s="43"/>
      <c r="BCC47" s="43"/>
      <c r="BCD47" s="43"/>
      <c r="BCE47" s="43"/>
      <c r="BCF47" s="43"/>
      <c r="BCG47" s="43"/>
      <c r="BCH47" s="43"/>
      <c r="BCI47" s="43"/>
      <c r="BCJ47" s="43"/>
      <c r="BCK47" s="43"/>
      <c r="BCL47" s="43"/>
      <c r="BCM47" s="43"/>
      <c r="BCN47" s="43"/>
      <c r="BCO47" s="43"/>
      <c r="BCP47" s="43"/>
      <c r="BCQ47" s="43"/>
      <c r="BCR47" s="43"/>
      <c r="BCS47" s="43"/>
      <c r="BCT47" s="43"/>
      <c r="BCU47" s="43"/>
      <c r="BCV47" s="43"/>
      <c r="BCW47" s="43"/>
      <c r="BCX47" s="43"/>
      <c r="BCY47" s="43"/>
      <c r="BCZ47" s="43"/>
      <c r="BDA47" s="43"/>
      <c r="BDB47" s="43"/>
      <c r="BDC47" s="43"/>
      <c r="BDD47" s="43"/>
      <c r="BDE47" s="43"/>
      <c r="BDF47" s="43"/>
      <c r="BDG47" s="43"/>
      <c r="BDH47" s="43"/>
      <c r="BDI47" s="43"/>
      <c r="BDJ47" s="43"/>
      <c r="BDK47" s="43"/>
      <c r="BDL47" s="43"/>
      <c r="BDM47" s="43"/>
      <c r="BDN47" s="43"/>
      <c r="BDO47" s="43"/>
      <c r="BDP47" s="43"/>
      <c r="BDQ47" s="43"/>
      <c r="BDR47" s="43"/>
      <c r="BDS47" s="43"/>
      <c r="BDT47" s="43"/>
      <c r="BDU47" s="43"/>
      <c r="BDV47" s="43"/>
      <c r="BDW47" s="43"/>
      <c r="BDX47" s="43"/>
      <c r="BDY47" s="43"/>
      <c r="BDZ47" s="43"/>
      <c r="BEA47" s="43"/>
      <c r="BEB47" s="43"/>
      <c r="BEC47" s="43"/>
      <c r="BED47" s="43"/>
      <c r="BEE47" s="43"/>
      <c r="BEF47" s="43"/>
      <c r="BEG47" s="43"/>
      <c r="BEH47" s="43"/>
      <c r="BEI47" s="43"/>
      <c r="BEJ47" s="43"/>
      <c r="BEK47" s="43"/>
      <c r="BEL47" s="43"/>
      <c r="BEM47" s="43"/>
      <c r="BEN47" s="43"/>
      <c r="BEO47" s="43"/>
      <c r="BEP47" s="43"/>
      <c r="BEQ47" s="43"/>
      <c r="BER47" s="43"/>
      <c r="BES47" s="43"/>
      <c r="BET47" s="43"/>
      <c r="BEU47" s="43"/>
      <c r="BEV47" s="43"/>
      <c r="BEW47" s="43"/>
      <c r="BEX47" s="43"/>
      <c r="BEY47" s="43"/>
      <c r="BEZ47" s="43"/>
      <c r="BFA47" s="43"/>
      <c r="BFB47" s="43"/>
      <c r="BFC47" s="43"/>
      <c r="BFD47" s="43"/>
      <c r="BFE47" s="43"/>
      <c r="BFF47" s="43"/>
      <c r="BFG47" s="43"/>
      <c r="BFH47" s="43"/>
      <c r="BFI47" s="43"/>
      <c r="BFJ47" s="43"/>
      <c r="BFK47" s="43"/>
      <c r="BFL47" s="43"/>
      <c r="BFM47" s="43"/>
      <c r="BFN47" s="43"/>
      <c r="BFO47" s="43"/>
      <c r="BFP47" s="43"/>
      <c r="BFQ47" s="43"/>
      <c r="BFR47" s="43"/>
      <c r="BFS47" s="43"/>
      <c r="BFT47" s="43"/>
      <c r="BFU47" s="43"/>
      <c r="BFV47" s="43"/>
      <c r="BFW47" s="43"/>
      <c r="BFX47" s="43"/>
      <c r="BFY47" s="43"/>
      <c r="BFZ47" s="43"/>
      <c r="BGA47" s="43"/>
      <c r="BGB47" s="43"/>
      <c r="BGC47" s="43"/>
      <c r="BGD47" s="43"/>
      <c r="BGE47" s="43"/>
      <c r="BGF47" s="43"/>
      <c r="BGG47" s="43"/>
      <c r="BGH47" s="43"/>
      <c r="BGI47" s="43"/>
      <c r="BGJ47" s="43"/>
      <c r="BGK47" s="43"/>
      <c r="BGL47" s="43"/>
      <c r="BGM47" s="43"/>
      <c r="BGN47" s="43"/>
      <c r="BGO47" s="43"/>
      <c r="BGP47" s="43"/>
      <c r="BGQ47" s="43"/>
      <c r="BGR47" s="43"/>
      <c r="BGS47" s="43"/>
      <c r="BGT47" s="43"/>
      <c r="BGU47" s="43"/>
      <c r="BGV47" s="43"/>
      <c r="BGW47" s="43"/>
      <c r="BGX47" s="43"/>
      <c r="BGY47" s="43"/>
      <c r="BGZ47" s="43"/>
      <c r="BHA47" s="43"/>
      <c r="BHB47" s="43"/>
      <c r="BHC47" s="43"/>
      <c r="BHD47" s="43"/>
      <c r="BHE47" s="43"/>
      <c r="BHF47" s="43"/>
      <c r="BHG47" s="43"/>
      <c r="BHH47" s="43"/>
      <c r="BHI47" s="43"/>
      <c r="BHJ47" s="43"/>
      <c r="BHK47" s="43"/>
      <c r="BHL47" s="43"/>
      <c r="BHM47" s="43"/>
      <c r="BHN47" s="43"/>
      <c r="BHO47" s="43"/>
      <c r="BHP47" s="43"/>
      <c r="BHQ47" s="43"/>
      <c r="BHR47" s="43"/>
      <c r="BHS47" s="43"/>
      <c r="BHT47" s="43"/>
      <c r="BHU47" s="43"/>
      <c r="BHV47" s="43"/>
      <c r="BHW47" s="43"/>
      <c r="BHX47" s="43"/>
      <c r="BHY47" s="43"/>
      <c r="BHZ47" s="43"/>
      <c r="BIA47" s="43"/>
      <c r="BIB47" s="43"/>
      <c r="BIC47" s="43"/>
      <c r="BID47" s="43"/>
      <c r="BIE47" s="43"/>
      <c r="BIF47" s="43"/>
      <c r="BIG47" s="43"/>
      <c r="BIH47" s="43"/>
      <c r="BII47" s="43"/>
      <c r="BIJ47" s="43"/>
      <c r="BIK47" s="43"/>
      <c r="BIL47" s="43"/>
      <c r="BIM47" s="43"/>
      <c r="BIN47" s="43"/>
      <c r="BIO47" s="43"/>
      <c r="BIP47" s="43"/>
      <c r="BIQ47" s="43"/>
      <c r="BIR47" s="43"/>
      <c r="BIS47" s="43"/>
      <c r="BIT47" s="43"/>
      <c r="BIU47" s="43"/>
      <c r="BIV47" s="43"/>
      <c r="BIW47" s="43"/>
      <c r="BIX47" s="43"/>
      <c r="BIY47" s="43"/>
      <c r="BIZ47" s="43"/>
      <c r="BJA47" s="43"/>
      <c r="BJB47" s="43"/>
      <c r="BJC47" s="43"/>
      <c r="BJD47" s="43"/>
      <c r="BJE47" s="43"/>
      <c r="BJF47" s="43"/>
      <c r="BJG47" s="43"/>
      <c r="BJH47" s="43"/>
      <c r="BJI47" s="43"/>
      <c r="BJJ47" s="43"/>
      <c r="BJK47" s="43"/>
      <c r="BJL47" s="43"/>
      <c r="BJM47" s="43"/>
      <c r="BJN47" s="43"/>
      <c r="BJO47" s="43"/>
      <c r="BJP47" s="43"/>
      <c r="BJQ47" s="43"/>
      <c r="BJR47" s="43"/>
      <c r="BJS47" s="43"/>
      <c r="BJT47" s="43"/>
      <c r="BJU47" s="43"/>
      <c r="BJV47" s="43"/>
      <c r="BJW47" s="43"/>
      <c r="BJX47" s="43"/>
      <c r="BJY47" s="43"/>
      <c r="BJZ47" s="43"/>
      <c r="BKA47" s="43"/>
      <c r="BKB47" s="43"/>
      <c r="BKC47" s="43"/>
      <c r="BKD47" s="43"/>
      <c r="BKE47" s="43"/>
      <c r="BKF47" s="43"/>
      <c r="BKG47" s="43"/>
      <c r="BKH47" s="43"/>
      <c r="BKI47" s="43"/>
      <c r="BKJ47" s="43"/>
      <c r="BKK47" s="43"/>
      <c r="BKL47" s="43"/>
      <c r="BKM47" s="43"/>
      <c r="BKN47" s="43"/>
      <c r="BKO47" s="43"/>
      <c r="BKP47" s="43"/>
      <c r="BKQ47" s="43"/>
      <c r="BKR47" s="43"/>
      <c r="BKS47" s="43"/>
      <c r="BKT47" s="43"/>
      <c r="BKU47" s="43"/>
      <c r="BKV47" s="43"/>
      <c r="BKW47" s="43"/>
      <c r="BKX47" s="43"/>
      <c r="BKY47" s="43"/>
      <c r="BKZ47" s="43"/>
      <c r="BLA47" s="43"/>
      <c r="BLB47" s="43"/>
      <c r="BLC47" s="43"/>
      <c r="BLD47" s="43"/>
      <c r="BLE47" s="43"/>
      <c r="BLF47" s="43"/>
      <c r="BLG47" s="43"/>
      <c r="BLH47" s="43"/>
      <c r="BLI47" s="43"/>
      <c r="BLJ47" s="43"/>
      <c r="BLK47" s="43"/>
      <c r="BLL47" s="43"/>
      <c r="BLM47" s="43"/>
      <c r="BLN47" s="43"/>
      <c r="BLO47" s="43"/>
      <c r="BLP47" s="43"/>
      <c r="BLQ47" s="43"/>
      <c r="BLR47" s="43"/>
      <c r="BLS47" s="43"/>
      <c r="BLT47" s="43"/>
      <c r="BLU47" s="43"/>
      <c r="BLV47" s="43"/>
      <c r="BLW47" s="43"/>
      <c r="BLX47" s="43"/>
      <c r="BLY47" s="43"/>
      <c r="BLZ47" s="43"/>
      <c r="BMA47" s="43"/>
      <c r="BMB47" s="43"/>
      <c r="BMC47" s="43"/>
      <c r="BMD47" s="43"/>
      <c r="BME47" s="43"/>
      <c r="BMF47" s="43"/>
      <c r="BMG47" s="43"/>
      <c r="BMH47" s="43"/>
      <c r="BMI47" s="43"/>
      <c r="BMJ47" s="43"/>
      <c r="BMK47" s="43"/>
      <c r="BML47" s="43"/>
      <c r="BMM47" s="43"/>
      <c r="BMN47" s="43"/>
      <c r="BMO47" s="43"/>
      <c r="BMP47" s="43"/>
      <c r="BMQ47" s="43"/>
      <c r="BMR47" s="43"/>
      <c r="BMS47" s="43"/>
      <c r="BMT47" s="43"/>
      <c r="BMU47" s="43"/>
      <c r="BMV47" s="43"/>
      <c r="BMW47" s="43"/>
      <c r="BMX47" s="43"/>
      <c r="BMY47" s="43"/>
      <c r="BMZ47" s="43"/>
      <c r="BNA47" s="43"/>
      <c r="BNB47" s="43"/>
      <c r="BNC47" s="43"/>
      <c r="BND47" s="43"/>
      <c r="BNE47" s="43"/>
      <c r="BNF47" s="43"/>
      <c r="BNG47" s="43"/>
      <c r="BNH47" s="43"/>
      <c r="BNI47" s="43"/>
      <c r="BNJ47" s="43"/>
      <c r="BNK47" s="43"/>
      <c r="BNL47" s="43"/>
      <c r="BNM47" s="43"/>
      <c r="BNN47" s="43"/>
      <c r="BNO47" s="43"/>
      <c r="BNP47" s="43"/>
      <c r="BNQ47" s="43"/>
      <c r="BNR47" s="43"/>
      <c r="BNS47" s="43"/>
      <c r="BNT47" s="43"/>
      <c r="BNU47" s="43"/>
      <c r="BNV47" s="43"/>
      <c r="BNW47" s="43"/>
      <c r="BNX47" s="43"/>
      <c r="BNY47" s="43"/>
      <c r="BNZ47" s="43"/>
      <c r="BOA47" s="43"/>
      <c r="BOB47" s="43"/>
      <c r="BOC47" s="43"/>
      <c r="BOD47" s="43"/>
      <c r="BOE47" s="43"/>
      <c r="BOF47" s="43"/>
      <c r="BOG47" s="43"/>
      <c r="BOH47" s="43"/>
      <c r="BOI47" s="43"/>
      <c r="BOJ47" s="43"/>
      <c r="BOK47" s="43"/>
      <c r="BOL47" s="43"/>
      <c r="BOM47" s="43"/>
      <c r="BON47" s="43"/>
      <c r="BOO47" s="43"/>
      <c r="BOP47" s="43"/>
      <c r="BOQ47" s="43"/>
      <c r="BOR47" s="43"/>
      <c r="BOS47" s="43"/>
      <c r="BOT47" s="43"/>
      <c r="BOU47" s="43"/>
      <c r="BOV47" s="43"/>
      <c r="BOW47" s="43"/>
      <c r="BOX47" s="43"/>
      <c r="BOY47" s="43"/>
      <c r="BOZ47" s="43"/>
      <c r="BPA47" s="43"/>
      <c r="BPB47" s="43"/>
      <c r="BPC47" s="43"/>
      <c r="BPD47" s="43"/>
      <c r="BPE47" s="43"/>
      <c r="BPF47" s="43"/>
      <c r="BPG47" s="43"/>
      <c r="BPH47" s="43"/>
      <c r="BPI47" s="43"/>
      <c r="BPJ47" s="43"/>
      <c r="BPK47" s="43"/>
      <c r="BPL47" s="43"/>
      <c r="BPM47" s="43"/>
      <c r="BPN47" s="43"/>
      <c r="BPO47" s="43"/>
      <c r="BPP47" s="43"/>
      <c r="BPQ47" s="43"/>
      <c r="BPR47" s="43"/>
      <c r="BPS47" s="43"/>
      <c r="BPT47" s="43"/>
      <c r="BPU47" s="43"/>
      <c r="BPV47" s="43"/>
      <c r="BPW47" s="43"/>
      <c r="BPX47" s="43"/>
      <c r="BPY47" s="43"/>
      <c r="BPZ47" s="43"/>
      <c r="BQA47" s="43"/>
      <c r="BQB47" s="43"/>
      <c r="BQC47" s="43"/>
      <c r="BQD47" s="43"/>
      <c r="BQE47" s="43"/>
      <c r="BQF47" s="43"/>
      <c r="BQG47" s="43"/>
      <c r="BQH47" s="43"/>
      <c r="BQI47" s="43"/>
      <c r="BQJ47" s="43"/>
      <c r="BQK47" s="43"/>
      <c r="BQL47" s="43"/>
      <c r="BQM47" s="43"/>
      <c r="BQN47" s="43"/>
      <c r="BQO47" s="43"/>
      <c r="BQP47" s="43"/>
      <c r="BQQ47" s="43"/>
      <c r="BQR47" s="43"/>
      <c r="BQS47" s="43"/>
      <c r="BQT47" s="43"/>
      <c r="BQU47" s="43"/>
      <c r="BQV47" s="43"/>
      <c r="BQW47" s="43"/>
      <c r="BQX47" s="43"/>
      <c r="BQY47" s="43"/>
      <c r="BQZ47" s="43"/>
      <c r="BRA47" s="43"/>
      <c r="BRB47" s="43"/>
      <c r="BRC47" s="43"/>
      <c r="BRD47" s="43"/>
      <c r="BRE47" s="43"/>
      <c r="BRF47" s="43"/>
      <c r="BRG47" s="43"/>
      <c r="BRH47" s="43"/>
      <c r="BRI47" s="43"/>
      <c r="BRJ47" s="43"/>
      <c r="BRK47" s="43"/>
      <c r="BRL47" s="43"/>
      <c r="BRM47" s="43"/>
      <c r="BRN47" s="43"/>
      <c r="BRO47" s="43"/>
      <c r="BRP47" s="43"/>
      <c r="BRQ47" s="43"/>
      <c r="BRR47" s="43"/>
      <c r="BRS47" s="43"/>
      <c r="BRT47" s="43"/>
      <c r="BRU47" s="43"/>
      <c r="BRV47" s="43"/>
      <c r="BRW47" s="43"/>
      <c r="BRX47" s="43"/>
      <c r="BRY47" s="43"/>
      <c r="BRZ47" s="43"/>
      <c r="BSA47" s="43"/>
      <c r="BSB47" s="43"/>
      <c r="BSC47" s="43"/>
      <c r="BSD47" s="43"/>
      <c r="BSE47" s="43"/>
      <c r="BSF47" s="43"/>
      <c r="BSG47" s="43"/>
      <c r="BSH47" s="43"/>
      <c r="BSI47" s="43"/>
      <c r="BSJ47" s="43"/>
      <c r="BSK47" s="43"/>
      <c r="BSL47" s="43"/>
      <c r="BSM47" s="43"/>
      <c r="BSN47" s="43"/>
      <c r="BSO47" s="43"/>
      <c r="BSP47" s="43"/>
      <c r="BSQ47" s="43"/>
      <c r="BSR47" s="43"/>
      <c r="BSS47" s="43"/>
      <c r="BST47" s="43"/>
      <c r="BSU47" s="43"/>
      <c r="BSV47" s="43"/>
      <c r="BSW47" s="43"/>
      <c r="BSX47" s="43"/>
      <c r="BSY47" s="43"/>
      <c r="BSZ47" s="43"/>
      <c r="BTA47" s="43"/>
      <c r="BTB47" s="43"/>
      <c r="BTC47" s="43"/>
      <c r="BTD47" s="43"/>
      <c r="BTE47" s="43"/>
      <c r="BTF47" s="43"/>
      <c r="BTG47" s="43"/>
      <c r="BTH47" s="43"/>
      <c r="BTI47" s="43"/>
      <c r="BTJ47" s="43"/>
      <c r="BTK47" s="43"/>
      <c r="BTL47" s="43"/>
      <c r="BTM47" s="43"/>
      <c r="BTN47" s="43"/>
      <c r="BTO47" s="43"/>
      <c r="BTP47" s="43"/>
      <c r="BTQ47" s="43"/>
      <c r="BTR47" s="43"/>
      <c r="BTS47" s="43"/>
      <c r="BTT47" s="43"/>
      <c r="BTU47" s="43"/>
      <c r="BTV47" s="43"/>
      <c r="BTW47" s="43"/>
      <c r="BTX47" s="43"/>
      <c r="BTY47" s="43"/>
      <c r="BTZ47" s="43"/>
      <c r="BUA47" s="43"/>
      <c r="BUB47" s="43"/>
      <c r="BUC47" s="43"/>
      <c r="BUD47" s="43"/>
      <c r="BUE47" s="43"/>
      <c r="BUF47" s="43"/>
      <c r="BUG47" s="43"/>
      <c r="BUH47" s="43"/>
      <c r="BUI47" s="43"/>
      <c r="BUJ47" s="43"/>
      <c r="BUK47" s="43"/>
      <c r="BUL47" s="43"/>
      <c r="BUM47" s="43"/>
      <c r="BUN47" s="43"/>
      <c r="BUO47" s="43"/>
      <c r="BUP47" s="43"/>
      <c r="BUQ47" s="43"/>
      <c r="BUR47" s="43"/>
      <c r="BUS47" s="43"/>
      <c r="BUT47" s="43"/>
      <c r="BUU47" s="43"/>
      <c r="BUV47" s="43"/>
      <c r="BUW47" s="43"/>
      <c r="BUX47" s="43"/>
      <c r="BUY47" s="43"/>
      <c r="BUZ47" s="43"/>
      <c r="BVA47" s="43"/>
      <c r="BVB47" s="43"/>
      <c r="BVC47" s="43"/>
      <c r="BVD47" s="43"/>
      <c r="BVE47" s="43"/>
      <c r="BVF47" s="43"/>
      <c r="BVG47" s="43"/>
      <c r="BVH47" s="43"/>
      <c r="BVI47" s="43"/>
      <c r="BVJ47" s="43"/>
      <c r="BVK47" s="43"/>
      <c r="BVL47" s="43"/>
      <c r="BVM47" s="43"/>
      <c r="BVN47" s="43"/>
      <c r="BVO47" s="43"/>
      <c r="BVP47" s="43"/>
      <c r="BVQ47" s="43"/>
      <c r="BVR47" s="43"/>
      <c r="BVS47" s="43"/>
      <c r="BVT47" s="43"/>
      <c r="BVU47" s="43"/>
      <c r="BVV47" s="43"/>
      <c r="BVW47" s="43"/>
      <c r="BVX47" s="43"/>
      <c r="BVY47" s="43"/>
      <c r="BVZ47" s="43"/>
      <c r="BWA47" s="43"/>
      <c r="BWB47" s="43"/>
      <c r="BWC47" s="43"/>
      <c r="BWD47" s="43"/>
      <c r="BWE47" s="43"/>
      <c r="BWF47" s="43"/>
      <c r="BWG47" s="43"/>
      <c r="BWH47" s="43"/>
      <c r="BWI47" s="43"/>
      <c r="BWJ47" s="43"/>
      <c r="BWK47" s="43"/>
      <c r="BWL47" s="43"/>
      <c r="BWM47" s="43"/>
      <c r="BWN47" s="43"/>
      <c r="BWO47" s="43"/>
      <c r="BWP47" s="43"/>
      <c r="BWQ47" s="43"/>
      <c r="BWR47" s="43"/>
      <c r="BWS47" s="43"/>
      <c r="BWT47" s="43"/>
      <c r="BWU47" s="43"/>
      <c r="BWV47" s="43"/>
      <c r="BWW47" s="43"/>
      <c r="BWX47" s="43"/>
      <c r="BWY47" s="43"/>
      <c r="BWZ47" s="43"/>
      <c r="BXA47" s="43"/>
      <c r="BXB47" s="43"/>
      <c r="BXC47" s="43"/>
      <c r="BXD47" s="43"/>
      <c r="BXE47" s="43"/>
      <c r="BXF47" s="43"/>
      <c r="BXG47" s="43"/>
      <c r="BXH47" s="43"/>
      <c r="BXI47" s="43"/>
      <c r="BXJ47" s="43"/>
      <c r="BXK47" s="43"/>
      <c r="BXL47" s="43"/>
      <c r="BXM47" s="43"/>
      <c r="BXN47" s="43"/>
      <c r="BXO47" s="43"/>
      <c r="BXP47" s="43"/>
      <c r="BXQ47" s="43"/>
      <c r="BXR47" s="43"/>
      <c r="BXS47" s="43"/>
      <c r="BXT47" s="43"/>
      <c r="BXU47" s="43"/>
      <c r="BXV47" s="43"/>
      <c r="BXW47" s="43"/>
      <c r="BXX47" s="43"/>
      <c r="BXY47" s="43"/>
      <c r="BXZ47" s="43"/>
      <c r="BYA47" s="43"/>
      <c r="BYB47" s="43"/>
      <c r="BYC47" s="43"/>
      <c r="BYD47" s="43"/>
      <c r="BYE47" s="43"/>
      <c r="BYF47" s="43"/>
      <c r="BYG47" s="43"/>
      <c r="BYH47" s="43"/>
      <c r="BYI47" s="43"/>
      <c r="BYJ47" s="43"/>
      <c r="BYK47" s="43"/>
      <c r="BYL47" s="43"/>
      <c r="BYM47" s="43"/>
      <c r="BYN47" s="43"/>
      <c r="BYO47" s="43"/>
      <c r="BYP47" s="43"/>
      <c r="BYQ47" s="43"/>
      <c r="BYR47" s="43"/>
      <c r="BYS47" s="43"/>
      <c r="BYT47" s="43"/>
      <c r="BYU47" s="43"/>
      <c r="BYV47" s="43"/>
      <c r="BYW47" s="43"/>
      <c r="BYX47" s="43"/>
      <c r="BYY47" s="43"/>
      <c r="BYZ47" s="43"/>
      <c r="BZA47" s="43"/>
      <c r="BZB47" s="43"/>
      <c r="BZC47" s="43"/>
      <c r="BZD47" s="43"/>
      <c r="BZE47" s="43"/>
      <c r="BZF47" s="43"/>
      <c r="BZG47" s="43"/>
      <c r="BZH47" s="43"/>
      <c r="BZI47" s="43"/>
      <c r="BZJ47" s="43"/>
      <c r="BZK47" s="43"/>
      <c r="BZL47" s="43"/>
      <c r="BZM47" s="43"/>
      <c r="BZN47" s="43"/>
      <c r="BZO47" s="43"/>
      <c r="BZP47" s="43"/>
      <c r="BZQ47" s="43"/>
      <c r="BZR47" s="43"/>
      <c r="BZS47" s="43"/>
      <c r="BZT47" s="43"/>
      <c r="BZU47" s="43"/>
      <c r="BZV47" s="43"/>
      <c r="BZW47" s="43"/>
      <c r="BZX47" s="43"/>
      <c r="BZY47" s="43"/>
      <c r="BZZ47" s="43"/>
      <c r="CAA47" s="43"/>
      <c r="CAB47" s="43"/>
      <c r="CAC47" s="43"/>
      <c r="CAD47" s="43"/>
      <c r="CAE47" s="43"/>
      <c r="CAF47" s="43"/>
      <c r="CAG47" s="43"/>
      <c r="CAH47" s="43"/>
      <c r="CAI47" s="43"/>
      <c r="CAJ47" s="43"/>
      <c r="CAK47" s="43"/>
      <c r="CAL47" s="43"/>
      <c r="CAM47" s="43"/>
      <c r="CAN47" s="43"/>
      <c r="CAO47" s="43"/>
      <c r="CAP47" s="43"/>
      <c r="CAQ47" s="43"/>
      <c r="CAR47" s="43"/>
      <c r="CAS47" s="43"/>
      <c r="CAT47" s="43"/>
      <c r="CAU47" s="43"/>
      <c r="CAV47" s="43"/>
      <c r="CAW47" s="43"/>
      <c r="CAX47" s="43"/>
      <c r="CAY47" s="43"/>
      <c r="CAZ47" s="43"/>
      <c r="CBA47" s="43"/>
      <c r="CBB47" s="43"/>
      <c r="CBC47" s="43"/>
      <c r="CBD47" s="43"/>
      <c r="CBE47" s="43"/>
      <c r="CBF47" s="43"/>
      <c r="CBG47" s="43"/>
      <c r="CBH47" s="43"/>
      <c r="CBI47" s="43"/>
      <c r="CBJ47" s="43"/>
      <c r="CBK47" s="43"/>
      <c r="CBL47" s="43"/>
      <c r="CBM47" s="43"/>
      <c r="CBN47" s="43"/>
      <c r="CBO47" s="43"/>
      <c r="CBP47" s="43"/>
      <c r="CBQ47" s="43"/>
      <c r="CBR47" s="43"/>
      <c r="CBS47" s="43"/>
      <c r="CBT47" s="43"/>
      <c r="CBU47" s="43"/>
      <c r="CBV47" s="43"/>
      <c r="CBW47" s="43"/>
      <c r="CBX47" s="43"/>
      <c r="CBY47" s="43"/>
      <c r="CBZ47" s="43"/>
      <c r="CCA47" s="43"/>
      <c r="CCB47" s="43"/>
      <c r="CCC47" s="43"/>
      <c r="CCD47" s="43"/>
      <c r="CCE47" s="43"/>
      <c r="CCF47" s="43"/>
      <c r="CCG47" s="43"/>
      <c r="CCH47" s="43"/>
      <c r="CCI47" s="43"/>
      <c r="CCJ47" s="43"/>
      <c r="CCK47" s="43"/>
      <c r="CCL47" s="43"/>
      <c r="CCM47" s="43"/>
      <c r="CCN47" s="43"/>
      <c r="CCO47" s="43"/>
      <c r="CCP47" s="43"/>
      <c r="CCQ47" s="43"/>
      <c r="CCR47" s="43"/>
      <c r="CCS47" s="43"/>
      <c r="CCT47" s="43"/>
      <c r="CCU47" s="43"/>
      <c r="CCV47" s="43"/>
      <c r="CCW47" s="43"/>
      <c r="CCX47" s="43"/>
      <c r="CCY47" s="43"/>
      <c r="CCZ47" s="43"/>
      <c r="CDA47" s="43"/>
      <c r="CDB47" s="43"/>
      <c r="CDC47" s="43"/>
      <c r="CDD47" s="43"/>
      <c r="CDE47" s="43"/>
      <c r="CDF47" s="43"/>
      <c r="CDG47" s="43"/>
      <c r="CDH47" s="43"/>
      <c r="CDI47" s="43"/>
      <c r="CDJ47" s="43"/>
      <c r="CDK47" s="43"/>
      <c r="CDL47" s="43"/>
      <c r="CDM47" s="43"/>
      <c r="CDN47" s="43"/>
      <c r="CDO47" s="43"/>
      <c r="CDP47" s="43"/>
      <c r="CDQ47" s="43"/>
      <c r="CDR47" s="43"/>
      <c r="CDS47" s="43"/>
      <c r="CDT47" s="43"/>
      <c r="CDU47" s="43"/>
      <c r="CDV47" s="43"/>
      <c r="CDW47" s="43"/>
      <c r="CDX47" s="43"/>
      <c r="CDY47" s="43"/>
      <c r="CDZ47" s="43"/>
      <c r="CEA47" s="43"/>
      <c r="CEB47" s="43"/>
      <c r="CEC47" s="43"/>
      <c r="CED47" s="43"/>
      <c r="CEE47" s="43"/>
      <c r="CEF47" s="43"/>
      <c r="CEG47" s="43"/>
      <c r="CEH47" s="43"/>
      <c r="CEI47" s="43"/>
      <c r="CEJ47" s="43"/>
      <c r="CEK47" s="43"/>
      <c r="CEL47" s="43"/>
      <c r="CEM47" s="43"/>
      <c r="CEN47" s="43"/>
      <c r="CEO47" s="43"/>
      <c r="CEP47" s="43"/>
      <c r="CEQ47" s="43"/>
      <c r="CER47" s="43"/>
      <c r="CES47" s="43"/>
      <c r="CET47" s="43"/>
      <c r="CEU47" s="43"/>
      <c r="CEV47" s="43"/>
      <c r="CEW47" s="43"/>
      <c r="CEX47" s="43"/>
      <c r="CEY47" s="43"/>
      <c r="CEZ47" s="43"/>
      <c r="CFA47" s="43"/>
      <c r="CFB47" s="43"/>
      <c r="CFC47" s="43"/>
      <c r="CFD47" s="43"/>
      <c r="CFE47" s="43"/>
      <c r="CFF47" s="43"/>
      <c r="CFG47" s="43"/>
      <c r="CFH47" s="43"/>
      <c r="CFI47" s="43"/>
      <c r="CFJ47" s="43"/>
      <c r="CFK47" s="43"/>
      <c r="CFL47" s="43"/>
      <c r="CFM47" s="43"/>
      <c r="CFN47" s="43"/>
      <c r="CFO47" s="43"/>
      <c r="CFP47" s="43"/>
      <c r="CFQ47" s="43"/>
      <c r="CFR47" s="43"/>
      <c r="CFS47" s="43"/>
      <c r="CFT47" s="43"/>
      <c r="CFU47" s="43"/>
      <c r="CFV47" s="43"/>
      <c r="CFW47" s="43"/>
      <c r="CFX47" s="43"/>
      <c r="CFY47" s="43"/>
      <c r="CFZ47" s="43"/>
      <c r="CGA47" s="43"/>
      <c r="CGB47" s="43"/>
      <c r="CGC47" s="43"/>
      <c r="CGD47" s="43"/>
      <c r="CGE47" s="43"/>
      <c r="CGF47" s="43"/>
      <c r="CGG47" s="43"/>
      <c r="CGH47" s="43"/>
      <c r="CGI47" s="43"/>
      <c r="CGJ47" s="43"/>
      <c r="CGK47" s="43"/>
      <c r="CGL47" s="43"/>
      <c r="CGM47" s="43"/>
      <c r="CGN47" s="43"/>
      <c r="CGO47" s="43"/>
      <c r="CGP47" s="43"/>
      <c r="CGQ47" s="43"/>
      <c r="CGR47" s="43"/>
      <c r="CGS47" s="43"/>
      <c r="CGT47" s="43"/>
      <c r="CGU47" s="43"/>
      <c r="CGV47" s="43"/>
      <c r="CGW47" s="43"/>
      <c r="CGX47" s="43"/>
      <c r="CGY47" s="43"/>
      <c r="CGZ47" s="43"/>
      <c r="CHA47" s="43"/>
      <c r="CHB47" s="43"/>
      <c r="CHC47" s="43"/>
      <c r="CHD47" s="43"/>
      <c r="CHE47" s="43"/>
      <c r="CHF47" s="43"/>
      <c r="CHG47" s="43"/>
      <c r="CHH47" s="43"/>
      <c r="CHI47" s="43"/>
      <c r="CHJ47" s="43"/>
      <c r="CHK47" s="43"/>
      <c r="CHL47" s="43"/>
      <c r="CHM47" s="43"/>
      <c r="CHN47" s="43"/>
      <c r="CHO47" s="43"/>
      <c r="CHP47" s="43"/>
      <c r="CHQ47" s="43"/>
      <c r="CHR47" s="43"/>
      <c r="CHS47" s="43"/>
      <c r="CHT47" s="43"/>
      <c r="CHU47" s="43"/>
      <c r="CHV47" s="43"/>
      <c r="CHW47" s="43"/>
      <c r="CHX47" s="43"/>
      <c r="CHY47" s="43"/>
      <c r="CHZ47" s="43"/>
      <c r="CIA47" s="43"/>
      <c r="CIB47" s="43"/>
      <c r="CIC47" s="43"/>
      <c r="CID47" s="43"/>
      <c r="CIE47" s="43"/>
      <c r="CIF47" s="43"/>
      <c r="CIG47" s="43"/>
      <c r="CIH47" s="43"/>
      <c r="CII47" s="43"/>
      <c r="CIJ47" s="43"/>
      <c r="CIK47" s="43"/>
      <c r="CIL47" s="43"/>
      <c r="CIM47" s="43"/>
      <c r="CIN47" s="43"/>
      <c r="CIO47" s="43"/>
      <c r="CIP47" s="43"/>
      <c r="CIQ47" s="43"/>
      <c r="CIR47" s="43"/>
      <c r="CIS47" s="43"/>
      <c r="CIT47" s="43"/>
      <c r="CIU47" s="43"/>
      <c r="CIV47" s="43"/>
      <c r="CIW47" s="43"/>
      <c r="CIX47" s="43"/>
      <c r="CIY47" s="43"/>
      <c r="CIZ47" s="43"/>
      <c r="CJA47" s="43"/>
      <c r="CJB47" s="43"/>
      <c r="CJC47" s="43"/>
      <c r="CJD47" s="43"/>
      <c r="CJE47" s="43"/>
      <c r="CJF47" s="43"/>
      <c r="CJG47" s="43"/>
      <c r="CJH47" s="43"/>
      <c r="CJI47" s="43"/>
      <c r="CJJ47" s="43"/>
      <c r="CJK47" s="43"/>
      <c r="CJL47" s="43"/>
      <c r="CJM47" s="43"/>
      <c r="CJN47" s="43"/>
      <c r="CJO47" s="43"/>
      <c r="CJP47" s="43"/>
      <c r="CJQ47" s="43"/>
      <c r="CJR47" s="43"/>
      <c r="CJS47" s="43"/>
      <c r="CJT47" s="43"/>
      <c r="CJU47" s="43"/>
      <c r="CJV47" s="43"/>
      <c r="CJW47" s="43"/>
      <c r="CJX47" s="43"/>
      <c r="CJY47" s="43"/>
      <c r="CJZ47" s="43"/>
      <c r="CKA47" s="43"/>
      <c r="CKB47" s="43"/>
      <c r="CKC47" s="43"/>
      <c r="CKD47" s="43"/>
      <c r="CKE47" s="43"/>
      <c r="CKF47" s="43"/>
      <c r="CKG47" s="43"/>
      <c r="CKH47" s="43"/>
      <c r="CKI47" s="43"/>
      <c r="CKJ47" s="43"/>
      <c r="CKK47" s="43"/>
      <c r="CKL47" s="43"/>
      <c r="CKM47" s="43"/>
      <c r="CKN47" s="43"/>
      <c r="CKO47" s="43"/>
      <c r="CKP47" s="43"/>
      <c r="CKQ47" s="43"/>
      <c r="CKR47" s="43"/>
      <c r="CKS47" s="43"/>
      <c r="CKT47" s="43"/>
      <c r="CKU47" s="43"/>
      <c r="CKV47" s="43"/>
      <c r="CKW47" s="43"/>
      <c r="CKX47" s="43"/>
      <c r="CKY47" s="43"/>
      <c r="CKZ47" s="43"/>
      <c r="CLA47" s="43"/>
      <c r="CLB47" s="43"/>
      <c r="CLC47" s="43"/>
      <c r="CLD47" s="43"/>
      <c r="CLE47" s="43"/>
      <c r="CLF47" s="43"/>
      <c r="CLG47" s="43"/>
      <c r="CLH47" s="43"/>
      <c r="CLI47" s="43"/>
      <c r="CLJ47" s="43"/>
      <c r="CLK47" s="43"/>
      <c r="CLL47" s="43"/>
      <c r="CLM47" s="43"/>
      <c r="CLN47" s="43"/>
      <c r="CLO47" s="43"/>
      <c r="CLP47" s="43"/>
      <c r="CLQ47" s="43"/>
      <c r="CLR47" s="43"/>
      <c r="CLS47" s="43"/>
      <c r="CLT47" s="43"/>
      <c r="CLU47" s="43"/>
      <c r="CLV47" s="43"/>
      <c r="CLW47" s="43"/>
      <c r="CLX47" s="43"/>
      <c r="CLY47" s="43"/>
      <c r="CLZ47" s="43"/>
      <c r="CMA47" s="43"/>
      <c r="CMB47" s="43"/>
      <c r="CMC47" s="43"/>
      <c r="CMD47" s="43"/>
      <c r="CME47" s="43"/>
      <c r="CMF47" s="43"/>
      <c r="CMG47" s="43"/>
      <c r="CMH47" s="43"/>
      <c r="CMI47" s="43"/>
      <c r="CMJ47" s="43"/>
      <c r="CMK47" s="43"/>
      <c r="CML47" s="43"/>
      <c r="CMM47" s="43"/>
      <c r="CMN47" s="43"/>
      <c r="CMO47" s="43"/>
      <c r="CMP47" s="43"/>
      <c r="CMQ47" s="43"/>
      <c r="CMR47" s="43"/>
      <c r="CMS47" s="43"/>
      <c r="CMT47" s="43"/>
      <c r="CMU47" s="43"/>
      <c r="CMV47" s="43"/>
      <c r="CMW47" s="43"/>
      <c r="CMX47" s="43"/>
      <c r="CMY47" s="43"/>
      <c r="CMZ47" s="43"/>
      <c r="CNA47" s="43"/>
      <c r="CNB47" s="43"/>
      <c r="CNC47" s="43"/>
      <c r="CND47" s="43"/>
      <c r="CNE47" s="43"/>
      <c r="CNF47" s="43"/>
      <c r="CNG47" s="43"/>
      <c r="CNH47" s="43"/>
      <c r="CNI47" s="43"/>
      <c r="CNJ47" s="43"/>
      <c r="CNK47" s="43"/>
      <c r="CNL47" s="43"/>
      <c r="CNM47" s="43"/>
      <c r="CNN47" s="43"/>
      <c r="CNO47" s="43"/>
      <c r="CNP47" s="43"/>
      <c r="CNQ47" s="43"/>
      <c r="CNR47" s="43"/>
      <c r="CNS47" s="43"/>
      <c r="CNT47" s="43"/>
      <c r="CNU47" s="43"/>
      <c r="CNV47" s="43"/>
      <c r="CNW47" s="43"/>
      <c r="CNX47" s="43"/>
      <c r="CNY47" s="43"/>
      <c r="CNZ47" s="43"/>
      <c r="COA47" s="43"/>
      <c r="COB47" s="43"/>
      <c r="COC47" s="43"/>
      <c r="COD47" s="43"/>
      <c r="COE47" s="43"/>
      <c r="COF47" s="43"/>
      <c r="COG47" s="43"/>
      <c r="COH47" s="43"/>
      <c r="COI47" s="43"/>
      <c r="COJ47" s="43"/>
      <c r="COK47" s="43"/>
      <c r="COL47" s="43"/>
      <c r="COM47" s="43"/>
      <c r="CON47" s="43"/>
      <c r="COO47" s="43"/>
      <c r="COP47" s="43"/>
      <c r="COQ47" s="43"/>
      <c r="COR47" s="43"/>
      <c r="COS47" s="43"/>
      <c r="COT47" s="43"/>
      <c r="COU47" s="43"/>
      <c r="COV47" s="43"/>
      <c r="COW47" s="43"/>
      <c r="COX47" s="43"/>
      <c r="COY47" s="43"/>
      <c r="COZ47" s="43"/>
      <c r="CPA47" s="43"/>
      <c r="CPB47" s="43"/>
      <c r="CPC47" s="43"/>
      <c r="CPD47" s="43"/>
      <c r="CPE47" s="43"/>
      <c r="CPF47" s="43"/>
      <c r="CPG47" s="43"/>
      <c r="CPH47" s="43"/>
      <c r="CPI47" s="43"/>
      <c r="CPJ47" s="43"/>
      <c r="CPK47" s="43"/>
      <c r="CPL47" s="43"/>
      <c r="CPM47" s="43"/>
      <c r="CPN47" s="43"/>
      <c r="CPO47" s="43"/>
      <c r="CPP47" s="43"/>
      <c r="CPQ47" s="43"/>
      <c r="CPR47" s="43"/>
      <c r="CPS47" s="43"/>
      <c r="CPT47" s="43"/>
      <c r="CPU47" s="43"/>
      <c r="CPV47" s="43"/>
      <c r="CPW47" s="43"/>
      <c r="CPX47" s="43"/>
      <c r="CPY47" s="43"/>
      <c r="CPZ47" s="43"/>
      <c r="CQA47" s="43"/>
      <c r="CQB47" s="43"/>
      <c r="CQC47" s="43"/>
      <c r="CQD47" s="43"/>
      <c r="CQE47" s="43"/>
      <c r="CQF47" s="43"/>
      <c r="CQG47" s="43"/>
      <c r="CQH47" s="43"/>
      <c r="CQI47" s="43"/>
      <c r="CQJ47" s="43"/>
      <c r="CQK47" s="43"/>
      <c r="CQL47" s="43"/>
      <c r="CQM47" s="43"/>
      <c r="CQN47" s="43"/>
      <c r="CQO47" s="43"/>
      <c r="CQP47" s="43"/>
      <c r="CQQ47" s="43"/>
      <c r="CQR47" s="43"/>
      <c r="CQS47" s="43"/>
      <c r="CQT47" s="43"/>
      <c r="CQU47" s="43"/>
      <c r="CQV47" s="43"/>
      <c r="CQW47" s="43"/>
      <c r="CQX47" s="43"/>
      <c r="CQY47" s="43"/>
      <c r="CQZ47" s="43"/>
      <c r="CRA47" s="43"/>
      <c r="CRB47" s="43"/>
      <c r="CRC47" s="43"/>
      <c r="CRD47" s="43"/>
      <c r="CRE47" s="43"/>
      <c r="CRF47" s="43"/>
      <c r="CRG47" s="43"/>
      <c r="CRH47" s="43"/>
      <c r="CRI47" s="43"/>
      <c r="CRJ47" s="43"/>
      <c r="CRK47" s="43"/>
      <c r="CRL47" s="43"/>
      <c r="CRM47" s="43"/>
      <c r="CRN47" s="43"/>
      <c r="CRO47" s="43"/>
      <c r="CRP47" s="43"/>
      <c r="CRQ47" s="43"/>
      <c r="CRR47" s="43"/>
      <c r="CRS47" s="43"/>
      <c r="CRT47" s="43"/>
      <c r="CRU47" s="43"/>
      <c r="CRV47" s="43"/>
      <c r="CRW47" s="43"/>
      <c r="CRX47" s="43"/>
      <c r="CRY47" s="43"/>
      <c r="CRZ47" s="43"/>
      <c r="CSA47" s="43"/>
      <c r="CSB47" s="43"/>
      <c r="CSC47" s="43"/>
      <c r="CSD47" s="43"/>
      <c r="CSE47" s="43"/>
      <c r="CSF47" s="43"/>
      <c r="CSG47" s="43"/>
      <c r="CSH47" s="43"/>
      <c r="CSI47" s="43"/>
      <c r="CSJ47" s="43"/>
      <c r="CSK47" s="43"/>
      <c r="CSL47" s="43"/>
      <c r="CSM47" s="43"/>
      <c r="CSN47" s="43"/>
      <c r="CSO47" s="43"/>
      <c r="CSP47" s="43"/>
      <c r="CSQ47" s="43"/>
      <c r="CSR47" s="43"/>
      <c r="CSS47" s="43"/>
      <c r="CST47" s="43"/>
      <c r="CSU47" s="43"/>
      <c r="CSV47" s="43"/>
      <c r="CSW47" s="43"/>
      <c r="CSX47" s="43"/>
      <c r="CSY47" s="43"/>
      <c r="CSZ47" s="43"/>
      <c r="CTA47" s="43"/>
      <c r="CTB47" s="43"/>
      <c r="CTC47" s="43"/>
      <c r="CTD47" s="43"/>
      <c r="CTE47" s="43"/>
      <c r="CTF47" s="43"/>
      <c r="CTG47" s="43"/>
      <c r="CTH47" s="43"/>
      <c r="CTI47" s="43"/>
      <c r="CTJ47" s="43"/>
      <c r="CTK47" s="43"/>
      <c r="CTL47" s="43"/>
      <c r="CTM47" s="43"/>
      <c r="CTN47" s="43"/>
      <c r="CTO47" s="43"/>
      <c r="CTP47" s="43"/>
      <c r="CTQ47" s="43"/>
      <c r="CTR47" s="43"/>
      <c r="CTS47" s="43"/>
      <c r="CTT47" s="43"/>
      <c r="CTU47" s="43"/>
      <c r="CTV47" s="43"/>
      <c r="CTW47" s="43"/>
      <c r="CTX47" s="43"/>
      <c r="CTY47" s="43"/>
      <c r="CTZ47" s="43"/>
      <c r="CUA47" s="43"/>
      <c r="CUB47" s="43"/>
      <c r="CUC47" s="43"/>
      <c r="CUD47" s="43"/>
      <c r="CUE47" s="43"/>
      <c r="CUF47" s="43"/>
      <c r="CUG47" s="43"/>
      <c r="CUH47" s="43"/>
      <c r="CUI47" s="43"/>
      <c r="CUJ47" s="43"/>
      <c r="CUK47" s="43"/>
      <c r="CUL47" s="43"/>
      <c r="CUM47" s="43"/>
      <c r="CUN47" s="43"/>
      <c r="CUO47" s="43"/>
      <c r="CUP47" s="43"/>
      <c r="CUQ47" s="43"/>
      <c r="CUR47" s="43"/>
      <c r="CUS47" s="43"/>
      <c r="CUT47" s="43"/>
      <c r="CUU47" s="43"/>
      <c r="CUV47" s="43"/>
      <c r="CUW47" s="43"/>
      <c r="CUX47" s="43"/>
      <c r="CUY47" s="43"/>
      <c r="CUZ47" s="43"/>
      <c r="CVA47" s="43"/>
      <c r="CVB47" s="43"/>
      <c r="CVC47" s="43"/>
      <c r="CVD47" s="43"/>
      <c r="CVE47" s="43"/>
      <c r="CVF47" s="43"/>
      <c r="CVG47" s="43"/>
      <c r="CVH47" s="43"/>
      <c r="CVI47" s="43"/>
      <c r="CVJ47" s="43"/>
      <c r="CVK47" s="43"/>
      <c r="CVL47" s="43"/>
      <c r="CVM47" s="43"/>
      <c r="CVN47" s="43"/>
      <c r="CVO47" s="43"/>
      <c r="CVP47" s="43"/>
      <c r="CVQ47" s="43"/>
      <c r="CVR47" s="43"/>
      <c r="CVS47" s="43"/>
      <c r="CVT47" s="43"/>
      <c r="CVU47" s="43"/>
      <c r="CVV47" s="43"/>
      <c r="CVW47" s="43"/>
      <c r="CVX47" s="43"/>
      <c r="CVY47" s="43"/>
      <c r="CVZ47" s="43"/>
      <c r="CWA47" s="43"/>
      <c r="CWB47" s="43"/>
      <c r="CWC47" s="43"/>
      <c r="CWD47" s="43"/>
      <c r="CWE47" s="43"/>
      <c r="CWF47" s="43"/>
      <c r="CWG47" s="43"/>
      <c r="CWH47" s="43"/>
      <c r="CWI47" s="43"/>
      <c r="CWJ47" s="43"/>
      <c r="CWK47" s="43"/>
      <c r="CWL47" s="43"/>
      <c r="CWM47" s="43"/>
      <c r="CWN47" s="43"/>
      <c r="CWO47" s="43"/>
      <c r="CWP47" s="43"/>
      <c r="CWQ47" s="43"/>
      <c r="CWR47" s="43"/>
      <c r="CWS47" s="43"/>
      <c r="CWT47" s="43"/>
      <c r="CWU47" s="43"/>
      <c r="CWV47" s="43"/>
      <c r="CWW47" s="43"/>
      <c r="CWX47" s="43"/>
      <c r="CWY47" s="43"/>
      <c r="CWZ47" s="43"/>
      <c r="CXA47" s="43"/>
      <c r="CXB47" s="43"/>
      <c r="CXC47" s="43"/>
      <c r="CXD47" s="43"/>
      <c r="CXE47" s="43"/>
      <c r="CXF47" s="43"/>
      <c r="CXG47" s="43"/>
      <c r="CXH47" s="43"/>
      <c r="CXI47" s="43"/>
      <c r="CXJ47" s="43"/>
      <c r="CXK47" s="43"/>
      <c r="CXL47" s="43"/>
      <c r="CXM47" s="43"/>
      <c r="CXN47" s="43"/>
      <c r="CXO47" s="43"/>
      <c r="CXP47" s="43"/>
      <c r="CXQ47" s="43"/>
      <c r="CXR47" s="43"/>
      <c r="CXS47" s="43"/>
      <c r="CXT47" s="43"/>
      <c r="CXU47" s="43"/>
      <c r="CXV47" s="43"/>
      <c r="CXW47" s="43"/>
      <c r="CXX47" s="43"/>
      <c r="CXY47" s="43"/>
      <c r="CXZ47" s="43"/>
      <c r="CYA47" s="43"/>
      <c r="CYB47" s="43"/>
      <c r="CYC47" s="43"/>
      <c r="CYD47" s="43"/>
      <c r="CYE47" s="43"/>
      <c r="CYF47" s="43"/>
      <c r="CYG47" s="43"/>
      <c r="CYH47" s="43"/>
      <c r="CYI47" s="43"/>
      <c r="CYJ47" s="43"/>
      <c r="CYK47" s="43"/>
      <c r="CYL47" s="43"/>
      <c r="CYM47" s="43"/>
      <c r="CYN47" s="43"/>
      <c r="CYO47" s="43"/>
      <c r="CYP47" s="43"/>
      <c r="CYQ47" s="43"/>
      <c r="CYR47" s="43"/>
      <c r="CYS47" s="43"/>
      <c r="CYT47" s="43"/>
      <c r="CYU47" s="43"/>
      <c r="CYV47" s="43"/>
      <c r="CYW47" s="43"/>
      <c r="CYX47" s="43"/>
      <c r="CYY47" s="43"/>
      <c r="CYZ47" s="43"/>
      <c r="CZA47" s="43"/>
      <c r="CZB47" s="43"/>
      <c r="CZC47" s="43"/>
      <c r="CZD47" s="43"/>
      <c r="CZE47" s="43"/>
      <c r="CZF47" s="43"/>
      <c r="CZG47" s="43"/>
      <c r="CZH47" s="43"/>
      <c r="CZI47" s="43"/>
      <c r="CZJ47" s="43"/>
      <c r="CZK47" s="43"/>
      <c r="CZL47" s="43"/>
      <c r="CZM47" s="43"/>
      <c r="CZN47" s="43"/>
      <c r="CZO47" s="43"/>
      <c r="CZP47" s="43"/>
      <c r="CZQ47" s="43"/>
      <c r="CZR47" s="43"/>
      <c r="CZS47" s="43"/>
      <c r="CZT47" s="43"/>
      <c r="CZU47" s="43"/>
      <c r="CZV47" s="43"/>
      <c r="CZW47" s="43"/>
      <c r="CZX47" s="43"/>
      <c r="CZY47" s="43"/>
      <c r="CZZ47" s="43"/>
      <c r="DAA47" s="43"/>
      <c r="DAB47" s="43"/>
      <c r="DAC47" s="43"/>
      <c r="DAD47" s="43"/>
      <c r="DAE47" s="43"/>
      <c r="DAF47" s="43"/>
      <c r="DAG47" s="43"/>
      <c r="DAH47" s="43"/>
      <c r="DAI47" s="43"/>
      <c r="DAJ47" s="43"/>
      <c r="DAK47" s="43"/>
      <c r="DAL47" s="43"/>
      <c r="DAM47" s="43"/>
      <c r="DAN47" s="43"/>
      <c r="DAO47" s="43"/>
      <c r="DAP47" s="43"/>
      <c r="DAQ47" s="43"/>
      <c r="DAR47" s="43"/>
      <c r="DAS47" s="43"/>
      <c r="DAT47" s="43"/>
      <c r="DAU47" s="43"/>
      <c r="DAV47" s="43"/>
      <c r="DAW47" s="43"/>
      <c r="DAX47" s="43"/>
      <c r="DAY47" s="43"/>
      <c r="DAZ47" s="43"/>
      <c r="DBA47" s="43"/>
      <c r="DBB47" s="43"/>
      <c r="DBC47" s="43"/>
      <c r="DBD47" s="43"/>
      <c r="DBE47" s="43"/>
      <c r="DBF47" s="43"/>
      <c r="DBG47" s="43"/>
      <c r="DBH47" s="43"/>
      <c r="DBI47" s="43"/>
      <c r="DBJ47" s="43"/>
      <c r="DBK47" s="43"/>
      <c r="DBL47" s="43"/>
      <c r="DBM47" s="43"/>
      <c r="DBN47" s="43"/>
      <c r="DBO47" s="43"/>
      <c r="DBP47" s="43"/>
      <c r="DBQ47" s="43"/>
      <c r="DBR47" s="43"/>
      <c r="DBS47" s="43"/>
      <c r="DBT47" s="43"/>
      <c r="DBU47" s="43"/>
      <c r="DBV47" s="43"/>
      <c r="DBW47" s="43"/>
      <c r="DBX47" s="43"/>
      <c r="DBY47" s="43"/>
      <c r="DBZ47" s="43"/>
      <c r="DCA47" s="43"/>
      <c r="DCB47" s="43"/>
      <c r="DCC47" s="43"/>
      <c r="DCD47" s="43"/>
      <c r="DCE47" s="43"/>
      <c r="DCF47" s="43"/>
      <c r="DCG47" s="43"/>
      <c r="DCH47" s="43"/>
      <c r="DCI47" s="43"/>
      <c r="DCJ47" s="43"/>
      <c r="DCK47" s="43"/>
      <c r="DCL47" s="43"/>
      <c r="DCM47" s="43"/>
      <c r="DCN47" s="43"/>
      <c r="DCO47" s="43"/>
      <c r="DCP47" s="43"/>
      <c r="DCQ47" s="43"/>
      <c r="DCR47" s="43"/>
      <c r="DCS47" s="43"/>
      <c r="DCT47" s="43"/>
      <c r="DCU47" s="43"/>
      <c r="DCV47" s="43"/>
      <c r="DCW47" s="43"/>
      <c r="DCX47" s="43"/>
      <c r="DCY47" s="43"/>
      <c r="DCZ47" s="43"/>
      <c r="DDA47" s="43"/>
      <c r="DDB47" s="43"/>
      <c r="DDC47" s="43"/>
      <c r="DDD47" s="43"/>
      <c r="DDE47" s="43"/>
      <c r="DDF47" s="43"/>
      <c r="DDG47" s="43"/>
      <c r="DDH47" s="43"/>
      <c r="DDI47" s="43"/>
      <c r="DDJ47" s="43"/>
      <c r="DDK47" s="43"/>
      <c r="DDL47" s="43"/>
      <c r="DDM47" s="43"/>
      <c r="DDN47" s="43"/>
      <c r="DDO47" s="43"/>
      <c r="DDP47" s="43"/>
      <c r="DDQ47" s="43"/>
      <c r="DDR47" s="43"/>
      <c r="DDS47" s="43"/>
      <c r="DDT47" s="43"/>
      <c r="DDU47" s="43"/>
      <c r="DDV47" s="43"/>
      <c r="DDW47" s="43"/>
      <c r="DDX47" s="43"/>
      <c r="DDY47" s="43"/>
      <c r="DDZ47" s="43"/>
      <c r="DEA47" s="43"/>
      <c r="DEB47" s="43"/>
      <c r="DEC47" s="43"/>
      <c r="DED47" s="43"/>
      <c r="DEE47" s="43"/>
      <c r="DEF47" s="43"/>
      <c r="DEG47" s="43"/>
      <c r="DEH47" s="43"/>
      <c r="DEI47" s="43"/>
      <c r="DEJ47" s="43"/>
      <c r="DEK47" s="43"/>
      <c r="DEL47" s="43"/>
      <c r="DEM47" s="43"/>
      <c r="DEN47" s="43"/>
      <c r="DEO47" s="43"/>
      <c r="DEP47" s="43"/>
      <c r="DEQ47" s="43"/>
      <c r="DER47" s="43"/>
      <c r="DES47" s="43"/>
      <c r="DET47" s="43"/>
      <c r="DEU47" s="43"/>
      <c r="DEV47" s="43"/>
      <c r="DEW47" s="43"/>
      <c r="DEX47" s="43"/>
      <c r="DEY47" s="43"/>
      <c r="DEZ47" s="43"/>
      <c r="DFA47" s="43"/>
      <c r="DFB47" s="43"/>
      <c r="DFC47" s="43"/>
      <c r="DFD47" s="43"/>
      <c r="DFE47" s="43"/>
      <c r="DFF47" s="43"/>
      <c r="DFG47" s="43"/>
      <c r="DFH47" s="43"/>
      <c r="DFI47" s="43"/>
      <c r="DFJ47" s="43"/>
      <c r="DFK47" s="43"/>
      <c r="DFL47" s="43"/>
      <c r="DFM47" s="43"/>
      <c r="DFN47" s="43"/>
      <c r="DFO47" s="43"/>
      <c r="DFP47" s="43"/>
      <c r="DFQ47" s="43"/>
      <c r="DFR47" s="43"/>
      <c r="DFS47" s="43"/>
      <c r="DFT47" s="43"/>
      <c r="DFU47" s="43"/>
      <c r="DFV47" s="43"/>
      <c r="DFW47" s="43"/>
      <c r="DFX47" s="43"/>
      <c r="DFY47" s="43"/>
      <c r="DFZ47" s="43"/>
      <c r="DGA47" s="43"/>
      <c r="DGB47" s="43"/>
      <c r="DGC47" s="43"/>
      <c r="DGD47" s="43"/>
      <c r="DGE47" s="43"/>
      <c r="DGF47" s="43"/>
      <c r="DGG47" s="43"/>
      <c r="DGH47" s="43"/>
      <c r="DGI47" s="43"/>
      <c r="DGJ47" s="43"/>
      <c r="DGK47" s="43"/>
      <c r="DGL47" s="43"/>
      <c r="DGM47" s="43"/>
      <c r="DGN47" s="43"/>
      <c r="DGO47" s="43"/>
      <c r="DGP47" s="43"/>
      <c r="DGQ47" s="43"/>
      <c r="DGR47" s="43"/>
      <c r="DGS47" s="43"/>
      <c r="DGT47" s="43"/>
      <c r="DGU47" s="43"/>
      <c r="DGV47" s="43"/>
      <c r="DGW47" s="43"/>
      <c r="DGX47" s="43"/>
      <c r="DGY47" s="43"/>
      <c r="DGZ47" s="43"/>
      <c r="DHA47" s="43"/>
      <c r="DHB47" s="43"/>
      <c r="DHC47" s="43"/>
      <c r="DHD47" s="43"/>
      <c r="DHE47" s="43"/>
      <c r="DHF47" s="43"/>
      <c r="DHG47" s="43"/>
      <c r="DHH47" s="43"/>
      <c r="DHI47" s="43"/>
      <c r="DHJ47" s="43"/>
      <c r="DHK47" s="43"/>
      <c r="DHL47" s="43"/>
      <c r="DHM47" s="43"/>
      <c r="DHN47" s="43"/>
      <c r="DHO47" s="43"/>
      <c r="DHP47" s="43"/>
      <c r="DHQ47" s="43"/>
      <c r="DHR47" s="43"/>
      <c r="DHS47" s="43"/>
      <c r="DHT47" s="43"/>
      <c r="DHU47" s="43"/>
      <c r="DHV47" s="43"/>
      <c r="DHW47" s="43"/>
      <c r="DHX47" s="43"/>
      <c r="DHY47" s="43"/>
      <c r="DHZ47" s="43"/>
      <c r="DIA47" s="43"/>
      <c r="DIB47" s="43"/>
      <c r="DIC47" s="43"/>
      <c r="DID47" s="43"/>
      <c r="DIE47" s="43"/>
      <c r="DIF47" s="43"/>
      <c r="DIG47" s="43"/>
      <c r="DIH47" s="43"/>
      <c r="DII47" s="43"/>
      <c r="DIJ47" s="43"/>
      <c r="DIK47" s="43"/>
      <c r="DIL47" s="43"/>
      <c r="DIM47" s="43"/>
      <c r="DIN47" s="43"/>
      <c r="DIO47" s="43"/>
      <c r="DIP47" s="43"/>
      <c r="DIQ47" s="43"/>
      <c r="DIR47" s="43"/>
      <c r="DIS47" s="43"/>
      <c r="DIT47" s="43"/>
      <c r="DIU47" s="43"/>
      <c r="DIV47" s="43"/>
      <c r="DIW47" s="43"/>
      <c r="DIX47" s="43"/>
      <c r="DIY47" s="43"/>
      <c r="DIZ47" s="43"/>
      <c r="DJA47" s="43"/>
      <c r="DJB47" s="43"/>
      <c r="DJC47" s="43"/>
      <c r="DJD47" s="43"/>
      <c r="DJE47" s="43"/>
      <c r="DJF47" s="43"/>
      <c r="DJG47" s="43"/>
      <c r="DJH47" s="43"/>
      <c r="DJI47" s="43"/>
      <c r="DJJ47" s="43"/>
      <c r="DJK47" s="43"/>
      <c r="DJL47" s="43"/>
      <c r="DJM47" s="43"/>
      <c r="DJN47" s="43"/>
      <c r="DJO47" s="43"/>
      <c r="DJP47" s="43"/>
      <c r="DJQ47" s="43"/>
      <c r="DJR47" s="43"/>
      <c r="DJS47" s="43"/>
      <c r="DJT47" s="43"/>
      <c r="DJU47" s="43"/>
      <c r="DJV47" s="43"/>
      <c r="DJW47" s="43"/>
      <c r="DJX47" s="43"/>
      <c r="DJY47" s="43"/>
      <c r="DJZ47" s="43"/>
      <c r="DKA47" s="43"/>
      <c r="DKB47" s="43"/>
      <c r="DKC47" s="43"/>
      <c r="DKD47" s="43"/>
      <c r="DKE47" s="43"/>
      <c r="DKF47" s="43"/>
      <c r="DKG47" s="43"/>
      <c r="DKH47" s="43"/>
      <c r="DKI47" s="43"/>
      <c r="DKJ47" s="43"/>
      <c r="DKK47" s="43"/>
      <c r="DKL47" s="43"/>
      <c r="DKM47" s="43"/>
      <c r="DKN47" s="43"/>
      <c r="DKO47" s="43"/>
      <c r="DKP47" s="43"/>
      <c r="DKQ47" s="43"/>
      <c r="DKR47" s="43"/>
      <c r="DKS47" s="43"/>
      <c r="DKT47" s="43"/>
      <c r="DKU47" s="43"/>
      <c r="DKV47" s="43"/>
      <c r="DKW47" s="43"/>
      <c r="DKX47" s="43"/>
      <c r="DKY47" s="43"/>
      <c r="DKZ47" s="43"/>
      <c r="DLA47" s="43"/>
      <c r="DLB47" s="43"/>
      <c r="DLC47" s="43"/>
      <c r="DLD47" s="43"/>
      <c r="DLE47" s="43"/>
      <c r="DLF47" s="43"/>
      <c r="DLG47" s="43"/>
      <c r="DLH47" s="43"/>
      <c r="DLI47" s="43"/>
      <c r="DLJ47" s="43"/>
      <c r="DLK47" s="43"/>
      <c r="DLL47" s="43"/>
      <c r="DLM47" s="43"/>
      <c r="DLN47" s="43"/>
      <c r="DLO47" s="43"/>
      <c r="DLP47" s="43"/>
      <c r="DLQ47" s="43"/>
      <c r="DLR47" s="43"/>
      <c r="DLS47" s="43"/>
      <c r="DLT47" s="43"/>
      <c r="DLU47" s="43"/>
      <c r="DLV47" s="43"/>
      <c r="DLW47" s="43"/>
      <c r="DLX47" s="43"/>
      <c r="DLY47" s="43"/>
      <c r="DLZ47" s="43"/>
      <c r="DMA47" s="43"/>
      <c r="DMB47" s="43"/>
      <c r="DMC47" s="43"/>
      <c r="DMD47" s="43"/>
      <c r="DME47" s="43"/>
      <c r="DMF47" s="43"/>
      <c r="DMG47" s="43"/>
      <c r="DMH47" s="43"/>
      <c r="DMI47" s="43"/>
      <c r="DMJ47" s="43"/>
      <c r="DMK47" s="43"/>
      <c r="DML47" s="43"/>
      <c r="DMM47" s="43"/>
      <c r="DMN47" s="43"/>
      <c r="DMO47" s="43"/>
      <c r="DMP47" s="43"/>
      <c r="DMQ47" s="43"/>
      <c r="DMR47" s="43"/>
      <c r="DMS47" s="43"/>
      <c r="DMT47" s="43"/>
      <c r="DMU47" s="43"/>
      <c r="DMV47" s="43"/>
      <c r="DMW47" s="43"/>
      <c r="DMX47" s="43"/>
      <c r="DMY47" s="43"/>
      <c r="DMZ47" s="43"/>
      <c r="DNA47" s="43"/>
      <c r="DNB47" s="43"/>
      <c r="DNC47" s="43"/>
      <c r="DND47" s="43"/>
      <c r="DNE47" s="43"/>
      <c r="DNF47" s="43"/>
      <c r="DNG47" s="43"/>
      <c r="DNH47" s="43"/>
      <c r="DNI47" s="43"/>
      <c r="DNJ47" s="43"/>
      <c r="DNK47" s="43"/>
      <c r="DNL47" s="43"/>
      <c r="DNM47" s="43"/>
      <c r="DNN47" s="43"/>
      <c r="DNO47" s="43"/>
      <c r="DNP47" s="43"/>
      <c r="DNQ47" s="43"/>
      <c r="DNR47" s="43"/>
      <c r="DNS47" s="43"/>
      <c r="DNT47" s="43"/>
      <c r="DNU47" s="43"/>
      <c r="DNV47" s="43"/>
      <c r="DNW47" s="43"/>
      <c r="DNX47" s="43"/>
      <c r="DNY47" s="43"/>
      <c r="DNZ47" s="43"/>
      <c r="DOA47" s="43"/>
      <c r="DOB47" s="43"/>
      <c r="DOC47" s="43"/>
      <c r="DOD47" s="43"/>
      <c r="DOE47" s="43"/>
      <c r="DOF47" s="43"/>
      <c r="DOG47" s="43"/>
      <c r="DOH47" s="43"/>
      <c r="DOI47" s="43"/>
      <c r="DOJ47" s="43"/>
      <c r="DOK47" s="43"/>
      <c r="DOL47" s="43"/>
      <c r="DOM47" s="43"/>
      <c r="DON47" s="43"/>
      <c r="DOO47" s="43"/>
      <c r="DOP47" s="43"/>
      <c r="DOQ47" s="43"/>
      <c r="DOR47" s="43"/>
      <c r="DOS47" s="43"/>
      <c r="DOT47" s="43"/>
      <c r="DOU47" s="43"/>
      <c r="DOV47" s="43"/>
      <c r="DOW47" s="43"/>
      <c r="DOX47" s="43"/>
      <c r="DOY47" s="43"/>
      <c r="DOZ47" s="43"/>
      <c r="DPA47" s="43"/>
      <c r="DPB47" s="43"/>
      <c r="DPC47" s="43"/>
      <c r="DPD47" s="43"/>
      <c r="DPE47" s="43"/>
      <c r="DPF47" s="43"/>
      <c r="DPG47" s="43"/>
      <c r="DPH47" s="43"/>
      <c r="DPI47" s="43"/>
      <c r="DPJ47" s="43"/>
      <c r="DPK47" s="43"/>
      <c r="DPL47" s="43"/>
      <c r="DPM47" s="43"/>
      <c r="DPN47" s="43"/>
      <c r="DPO47" s="43"/>
      <c r="DPP47" s="43"/>
      <c r="DPQ47" s="43"/>
      <c r="DPR47" s="43"/>
      <c r="DPS47" s="43"/>
      <c r="DPT47" s="43"/>
      <c r="DPU47" s="43"/>
      <c r="DPV47" s="43"/>
      <c r="DPW47" s="43"/>
      <c r="DPX47" s="43"/>
      <c r="DPY47" s="43"/>
      <c r="DPZ47" s="43"/>
      <c r="DQA47" s="43"/>
      <c r="DQB47" s="43"/>
      <c r="DQC47" s="43"/>
      <c r="DQD47" s="43"/>
      <c r="DQE47" s="43"/>
      <c r="DQF47" s="43"/>
      <c r="DQG47" s="43"/>
      <c r="DQH47" s="43"/>
      <c r="DQI47" s="43"/>
      <c r="DQJ47" s="43"/>
      <c r="DQK47" s="43"/>
      <c r="DQL47" s="43"/>
      <c r="DQM47" s="43"/>
      <c r="DQN47" s="43"/>
      <c r="DQO47" s="43"/>
      <c r="DQP47" s="43"/>
      <c r="DQQ47" s="43"/>
      <c r="DQR47" s="43"/>
      <c r="DQS47" s="43"/>
      <c r="DQT47" s="43"/>
      <c r="DQU47" s="43"/>
      <c r="DQV47" s="43"/>
      <c r="DQW47" s="43"/>
      <c r="DQX47" s="43"/>
      <c r="DQY47" s="43"/>
      <c r="DQZ47" s="43"/>
      <c r="DRA47" s="43"/>
      <c r="DRB47" s="43"/>
      <c r="DRC47" s="43"/>
      <c r="DRD47" s="43"/>
      <c r="DRE47" s="43"/>
      <c r="DRF47" s="43"/>
      <c r="DRG47" s="43"/>
      <c r="DRH47" s="43"/>
      <c r="DRI47" s="43"/>
      <c r="DRJ47" s="43"/>
      <c r="DRK47" s="43"/>
      <c r="DRL47" s="43"/>
      <c r="DRM47" s="43"/>
      <c r="DRN47" s="43"/>
      <c r="DRO47" s="43"/>
      <c r="DRP47" s="43"/>
      <c r="DRQ47" s="43"/>
      <c r="DRR47" s="43"/>
      <c r="DRS47" s="43"/>
      <c r="DRT47" s="43"/>
      <c r="DRU47" s="43"/>
      <c r="DRV47" s="43"/>
      <c r="DRW47" s="43"/>
      <c r="DRX47" s="43"/>
      <c r="DRY47" s="43"/>
      <c r="DRZ47" s="43"/>
      <c r="DSA47" s="43"/>
      <c r="DSB47" s="43"/>
      <c r="DSC47" s="43"/>
      <c r="DSD47" s="43"/>
      <c r="DSE47" s="43"/>
      <c r="DSF47" s="43"/>
      <c r="DSG47" s="43"/>
      <c r="DSH47" s="43"/>
      <c r="DSI47" s="43"/>
      <c r="DSJ47" s="43"/>
      <c r="DSK47" s="43"/>
      <c r="DSL47" s="43"/>
      <c r="DSM47" s="43"/>
      <c r="DSN47" s="43"/>
      <c r="DSO47" s="43"/>
      <c r="DSP47" s="43"/>
      <c r="DSQ47" s="43"/>
      <c r="DSR47" s="43"/>
      <c r="DSS47" s="43"/>
      <c r="DST47" s="43"/>
      <c r="DSU47" s="43"/>
      <c r="DSV47" s="43"/>
      <c r="DSW47" s="43"/>
      <c r="DSX47" s="43"/>
      <c r="DSY47" s="43"/>
      <c r="DSZ47" s="43"/>
      <c r="DTA47" s="43"/>
      <c r="DTB47" s="43"/>
      <c r="DTC47" s="43"/>
      <c r="DTD47" s="43"/>
      <c r="DTE47" s="43"/>
      <c r="DTF47" s="43"/>
      <c r="DTG47" s="43"/>
      <c r="DTH47" s="43"/>
      <c r="DTI47" s="43"/>
      <c r="DTJ47" s="43"/>
      <c r="DTK47" s="43"/>
      <c r="DTL47" s="43"/>
      <c r="DTM47" s="43"/>
      <c r="DTN47" s="43"/>
      <c r="DTO47" s="43"/>
      <c r="DTP47" s="43"/>
      <c r="DTQ47" s="43"/>
      <c r="DTR47" s="43"/>
      <c r="DTS47" s="43"/>
      <c r="DTT47" s="43"/>
      <c r="DTU47" s="43"/>
      <c r="DTV47" s="43"/>
      <c r="DTW47" s="43"/>
      <c r="DTX47" s="43"/>
      <c r="DTY47" s="43"/>
      <c r="DTZ47" s="43"/>
      <c r="DUA47" s="43"/>
      <c r="DUB47" s="43"/>
      <c r="DUC47" s="43"/>
      <c r="DUD47" s="43"/>
      <c r="DUE47" s="43"/>
      <c r="DUF47" s="43"/>
      <c r="DUG47" s="43"/>
      <c r="DUH47" s="43"/>
      <c r="DUI47" s="43"/>
      <c r="DUJ47" s="43"/>
      <c r="DUK47" s="43"/>
      <c r="DUL47" s="43"/>
      <c r="DUM47" s="43"/>
      <c r="DUN47" s="43"/>
      <c r="DUO47" s="43"/>
      <c r="DUP47" s="43"/>
      <c r="DUQ47" s="43"/>
      <c r="DUR47" s="43"/>
      <c r="DUS47" s="43"/>
      <c r="DUT47" s="43"/>
      <c r="DUU47" s="43"/>
      <c r="DUV47" s="43"/>
      <c r="DUW47" s="43"/>
      <c r="DUX47" s="43"/>
      <c r="DUY47" s="43"/>
      <c r="DUZ47" s="43"/>
      <c r="DVA47" s="43"/>
      <c r="DVB47" s="43"/>
      <c r="DVC47" s="43"/>
      <c r="DVD47" s="43"/>
      <c r="DVE47" s="43"/>
      <c r="DVF47" s="43"/>
      <c r="DVG47" s="43"/>
      <c r="DVH47" s="43"/>
      <c r="DVI47" s="43"/>
      <c r="DVJ47" s="43"/>
      <c r="DVK47" s="43"/>
      <c r="DVL47" s="43"/>
      <c r="DVM47" s="43"/>
      <c r="DVN47" s="43"/>
      <c r="DVO47" s="43"/>
      <c r="DVP47" s="43"/>
      <c r="DVQ47" s="43"/>
      <c r="DVR47" s="43"/>
      <c r="DVS47" s="43"/>
      <c r="DVT47" s="43"/>
      <c r="DVU47" s="43"/>
      <c r="DVV47" s="43"/>
      <c r="DVW47" s="43"/>
      <c r="DVX47" s="43"/>
      <c r="DVY47" s="43"/>
      <c r="DVZ47" s="43"/>
      <c r="DWA47" s="43"/>
      <c r="DWB47" s="43"/>
      <c r="DWC47" s="43"/>
      <c r="DWD47" s="43"/>
      <c r="DWE47" s="43"/>
      <c r="DWF47" s="43"/>
      <c r="DWG47" s="43"/>
      <c r="DWH47" s="43"/>
      <c r="DWI47" s="43"/>
      <c r="DWJ47" s="43"/>
      <c r="DWK47" s="43"/>
      <c r="DWL47" s="43"/>
      <c r="DWM47" s="43"/>
      <c r="DWN47" s="43"/>
      <c r="DWO47" s="43"/>
      <c r="DWP47" s="43"/>
      <c r="DWQ47" s="43"/>
    </row>
    <row r="48" spans="1:3319">
      <c r="A48" s="35" t="s">
        <v>158</v>
      </c>
      <c r="B48" s="36" t="s">
        <v>159</v>
      </c>
      <c r="C48" s="37" t="s">
        <v>7</v>
      </c>
      <c r="D48" s="36" t="s">
        <v>129</v>
      </c>
      <c r="E48" s="48" t="s">
        <v>149</v>
      </c>
      <c r="F48" s="48" t="s">
        <v>149</v>
      </c>
    </row>
    <row r="49" spans="1:3319" s="56" customFormat="1">
      <c r="A49" s="53" t="s">
        <v>160</v>
      </c>
      <c r="B49" s="54" t="s">
        <v>161</v>
      </c>
      <c r="C49" s="57" t="s">
        <v>12</v>
      </c>
      <c r="D49" s="54" t="s">
        <v>162</v>
      </c>
      <c r="E49" s="58" t="s">
        <v>163</v>
      </c>
      <c r="F49" s="58" t="s">
        <v>163</v>
      </c>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c r="EH49" s="43"/>
      <c r="EI49" s="43"/>
      <c r="EJ49" s="43"/>
      <c r="EK49" s="43"/>
      <c r="EL49" s="43"/>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3"/>
      <c r="GA49" s="43"/>
      <c r="GB49" s="43"/>
      <c r="GC49" s="43"/>
      <c r="GD49" s="43"/>
      <c r="GE49" s="43"/>
      <c r="GF49" s="43"/>
      <c r="GG49" s="43"/>
      <c r="GH49" s="43"/>
      <c r="GI49" s="43"/>
      <c r="GJ49" s="43"/>
      <c r="GK49" s="43"/>
      <c r="GL49" s="43"/>
      <c r="GM49" s="43"/>
      <c r="GN49" s="43"/>
      <c r="GO49" s="43"/>
      <c r="GP49" s="43"/>
      <c r="GQ49" s="43"/>
      <c r="GR49" s="43"/>
      <c r="GS49" s="43"/>
      <c r="GT49" s="43"/>
      <c r="GU49" s="43"/>
      <c r="GV49" s="43"/>
      <c r="GW49" s="43"/>
      <c r="GX49" s="43"/>
      <c r="GY49" s="43"/>
      <c r="GZ49" s="43"/>
      <c r="HA49" s="43"/>
      <c r="HB49" s="43"/>
      <c r="HC49" s="43"/>
      <c r="HD49" s="43"/>
      <c r="HE49" s="43"/>
      <c r="HF49" s="43"/>
      <c r="HG49" s="43"/>
      <c r="HH49" s="43"/>
      <c r="HI49" s="43"/>
      <c r="HJ49" s="43"/>
      <c r="HK49" s="43"/>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3"/>
      <c r="IW49" s="43"/>
      <c r="IX49" s="43"/>
      <c r="IY49" s="43"/>
      <c r="IZ49" s="43"/>
      <c r="JA49" s="43"/>
      <c r="JB49" s="43"/>
      <c r="JC49" s="43"/>
      <c r="JD49" s="43"/>
      <c r="JE49" s="43"/>
      <c r="JF49" s="43"/>
      <c r="JG49" s="43"/>
      <c r="JH49" s="43"/>
      <c r="JI49" s="43"/>
      <c r="JJ49" s="43"/>
      <c r="JK49" s="43"/>
      <c r="JL49" s="43"/>
      <c r="JM49" s="43"/>
      <c r="JN49" s="43"/>
      <c r="JO49" s="43"/>
      <c r="JP49" s="43"/>
      <c r="JQ49" s="43"/>
      <c r="JR49" s="43"/>
      <c r="JS49" s="43"/>
      <c r="JT49" s="43"/>
      <c r="JU49" s="43"/>
      <c r="JV49" s="43"/>
      <c r="JW49" s="43"/>
      <c r="JX49" s="43"/>
      <c r="JY49" s="43"/>
      <c r="JZ49" s="43"/>
      <c r="KA49" s="43"/>
      <c r="KB49" s="43"/>
      <c r="KC49" s="43"/>
      <c r="KD49" s="43"/>
      <c r="KE49" s="43"/>
      <c r="KF49" s="43"/>
      <c r="KG49" s="43"/>
      <c r="KH49" s="43"/>
      <c r="KI49" s="43"/>
      <c r="KJ49" s="43"/>
      <c r="KK49" s="43"/>
      <c r="KL49" s="43"/>
      <c r="KM49" s="43"/>
      <c r="KN49" s="43"/>
      <c r="KO49" s="43"/>
      <c r="KP49" s="43"/>
      <c r="KQ49" s="43"/>
      <c r="KR49" s="43"/>
      <c r="KS49" s="43"/>
      <c r="KT49" s="43"/>
      <c r="KU49" s="43"/>
      <c r="KV49" s="43"/>
      <c r="KW49" s="43"/>
      <c r="KX49" s="43"/>
      <c r="KY49" s="43"/>
      <c r="KZ49" s="43"/>
      <c r="LA49" s="43"/>
      <c r="LB49" s="43"/>
      <c r="LC49" s="43"/>
      <c r="LD49" s="43"/>
      <c r="LE49" s="43"/>
      <c r="LF49" s="43"/>
      <c r="LG49" s="43"/>
      <c r="LH49" s="43"/>
      <c r="LI49" s="43"/>
      <c r="LJ49" s="43"/>
      <c r="LK49" s="43"/>
      <c r="LL49" s="43"/>
      <c r="LM49" s="43"/>
      <c r="LN49" s="43"/>
      <c r="LO49" s="43"/>
      <c r="LP49" s="43"/>
      <c r="LQ49" s="43"/>
      <c r="LR49" s="43"/>
      <c r="LS49" s="43"/>
      <c r="LT49" s="43"/>
      <c r="LU49" s="43"/>
      <c r="LV49" s="43"/>
      <c r="LW49" s="43"/>
      <c r="LX49" s="43"/>
      <c r="LY49" s="43"/>
      <c r="LZ49" s="43"/>
      <c r="MA49" s="43"/>
      <c r="MB49" s="43"/>
      <c r="MC49" s="43"/>
      <c r="MD49" s="43"/>
      <c r="ME49" s="43"/>
      <c r="MF49" s="43"/>
      <c r="MG49" s="43"/>
      <c r="MH49" s="43"/>
      <c r="MI49" s="43"/>
      <c r="MJ49" s="43"/>
      <c r="MK49" s="43"/>
      <c r="ML49" s="43"/>
      <c r="MM49" s="43"/>
      <c r="MN49" s="43"/>
      <c r="MO49" s="43"/>
      <c r="MP49" s="43"/>
      <c r="MQ49" s="43"/>
      <c r="MR49" s="43"/>
      <c r="MS49" s="43"/>
      <c r="MT49" s="43"/>
      <c r="MU49" s="43"/>
      <c r="MV49" s="43"/>
      <c r="MW49" s="43"/>
      <c r="MX49" s="43"/>
      <c r="MY49" s="43"/>
      <c r="MZ49" s="43"/>
      <c r="NA49" s="43"/>
      <c r="NB49" s="43"/>
      <c r="NC49" s="43"/>
      <c r="ND49" s="43"/>
      <c r="NE49" s="43"/>
      <c r="NF49" s="43"/>
      <c r="NG49" s="43"/>
      <c r="NH49" s="43"/>
      <c r="NI49" s="43"/>
      <c r="NJ49" s="43"/>
      <c r="NK49" s="43"/>
      <c r="NL49" s="43"/>
      <c r="NM49" s="43"/>
      <c r="NN49" s="43"/>
      <c r="NO49" s="43"/>
      <c r="NP49" s="43"/>
      <c r="NQ49" s="43"/>
      <c r="NR49" s="43"/>
      <c r="NS49" s="43"/>
      <c r="NT49" s="43"/>
      <c r="NU49" s="43"/>
      <c r="NV49" s="43"/>
      <c r="NW49" s="43"/>
      <c r="NX49" s="43"/>
      <c r="NY49" s="43"/>
      <c r="NZ49" s="43"/>
      <c r="OA49" s="43"/>
      <c r="OB49" s="43"/>
      <c r="OC49" s="43"/>
      <c r="OD49" s="43"/>
      <c r="OE49" s="43"/>
      <c r="OF49" s="43"/>
      <c r="OG49" s="43"/>
      <c r="OH49" s="43"/>
      <c r="OI49" s="43"/>
      <c r="OJ49" s="43"/>
      <c r="OK49" s="43"/>
      <c r="OL49" s="43"/>
      <c r="OM49" s="43"/>
      <c r="ON49" s="43"/>
      <c r="OO49" s="43"/>
      <c r="OP49" s="43"/>
      <c r="OQ49" s="43"/>
      <c r="OR49" s="43"/>
      <c r="OS49" s="43"/>
      <c r="OT49" s="43"/>
      <c r="OU49" s="43"/>
      <c r="OV49" s="43"/>
      <c r="OW49" s="43"/>
      <c r="OX49" s="43"/>
      <c r="OY49" s="43"/>
      <c r="OZ49" s="43"/>
      <c r="PA49" s="43"/>
      <c r="PB49" s="43"/>
      <c r="PC49" s="43"/>
      <c r="PD49" s="43"/>
      <c r="PE49" s="43"/>
      <c r="PF49" s="43"/>
      <c r="PG49" s="43"/>
      <c r="PH49" s="43"/>
      <c r="PI49" s="43"/>
      <c r="PJ49" s="43"/>
      <c r="PK49" s="43"/>
      <c r="PL49" s="43"/>
      <c r="PM49" s="43"/>
      <c r="PN49" s="43"/>
      <c r="PO49" s="43"/>
      <c r="PP49" s="43"/>
      <c r="PQ49" s="43"/>
      <c r="PR49" s="43"/>
      <c r="PS49" s="43"/>
      <c r="PT49" s="43"/>
      <c r="PU49" s="43"/>
      <c r="PV49" s="43"/>
      <c r="PW49" s="43"/>
      <c r="PX49" s="43"/>
      <c r="PY49" s="43"/>
      <c r="PZ49" s="43"/>
      <c r="QA49" s="43"/>
      <c r="QB49" s="43"/>
      <c r="QC49" s="43"/>
      <c r="QD49" s="43"/>
      <c r="QE49" s="43"/>
      <c r="QF49" s="43"/>
      <c r="QG49" s="43"/>
      <c r="QH49" s="43"/>
      <c r="QI49" s="43"/>
      <c r="QJ49" s="43"/>
      <c r="QK49" s="43"/>
      <c r="QL49" s="43"/>
      <c r="QM49" s="43"/>
      <c r="QN49" s="43"/>
      <c r="QO49" s="43"/>
      <c r="QP49" s="43"/>
      <c r="QQ49" s="43"/>
      <c r="QR49" s="43"/>
      <c r="QS49" s="43"/>
      <c r="QT49" s="43"/>
      <c r="QU49" s="43"/>
      <c r="QV49" s="43"/>
      <c r="QW49" s="43"/>
      <c r="QX49" s="43"/>
      <c r="QY49" s="43"/>
      <c r="QZ49" s="43"/>
      <c r="RA49" s="43"/>
      <c r="RB49" s="43"/>
      <c r="RC49" s="43"/>
      <c r="RD49" s="43"/>
      <c r="RE49" s="43"/>
      <c r="RF49" s="43"/>
      <c r="RG49" s="43"/>
      <c r="RH49" s="43"/>
      <c r="RI49" s="43"/>
      <c r="RJ49" s="43"/>
      <c r="RK49" s="43"/>
      <c r="RL49" s="43"/>
      <c r="RM49" s="43"/>
      <c r="RN49" s="43"/>
      <c r="RO49" s="43"/>
      <c r="RP49" s="43"/>
      <c r="RQ49" s="43"/>
      <c r="RR49" s="43"/>
      <c r="RS49" s="43"/>
      <c r="RT49" s="43"/>
      <c r="RU49" s="43"/>
      <c r="RV49" s="43"/>
      <c r="RW49" s="43"/>
      <c r="RX49" s="43"/>
      <c r="RY49" s="43"/>
      <c r="RZ49" s="43"/>
      <c r="SA49" s="43"/>
      <c r="SB49" s="43"/>
      <c r="SC49" s="43"/>
      <c r="SD49" s="43"/>
      <c r="SE49" s="43"/>
      <c r="SF49" s="43"/>
      <c r="SG49" s="43"/>
      <c r="SH49" s="43"/>
      <c r="SI49" s="43"/>
      <c r="SJ49" s="43"/>
      <c r="SK49" s="43"/>
      <c r="SL49" s="43"/>
      <c r="SM49" s="43"/>
      <c r="SN49" s="43"/>
      <c r="SO49" s="43"/>
      <c r="SP49" s="43"/>
      <c r="SQ49" s="43"/>
      <c r="SR49" s="43"/>
      <c r="SS49" s="43"/>
      <c r="ST49" s="43"/>
      <c r="SU49" s="43"/>
      <c r="SV49" s="43"/>
      <c r="SW49" s="43"/>
      <c r="SX49" s="43"/>
      <c r="SY49" s="43"/>
      <c r="SZ49" s="43"/>
      <c r="TA49" s="43"/>
      <c r="TB49" s="43"/>
      <c r="TC49" s="43"/>
      <c r="TD49" s="43"/>
      <c r="TE49" s="43"/>
      <c r="TF49" s="43"/>
      <c r="TG49" s="43"/>
      <c r="TH49" s="43"/>
      <c r="TI49" s="43"/>
      <c r="TJ49" s="43"/>
      <c r="TK49" s="43"/>
      <c r="TL49" s="43"/>
      <c r="TM49" s="43"/>
      <c r="TN49" s="43"/>
      <c r="TO49" s="43"/>
      <c r="TP49" s="43"/>
      <c r="TQ49" s="43"/>
      <c r="TR49" s="43"/>
      <c r="TS49" s="43"/>
      <c r="TT49" s="43"/>
      <c r="TU49" s="43"/>
      <c r="TV49" s="43"/>
      <c r="TW49" s="43"/>
      <c r="TX49" s="43"/>
      <c r="TY49" s="43"/>
      <c r="TZ49" s="43"/>
      <c r="UA49" s="43"/>
      <c r="UB49" s="43"/>
      <c r="UC49" s="43"/>
      <c r="UD49" s="43"/>
      <c r="UE49" s="43"/>
      <c r="UF49" s="43"/>
      <c r="UG49" s="43"/>
      <c r="UH49" s="43"/>
      <c r="UI49" s="43"/>
      <c r="UJ49" s="43"/>
      <c r="UK49" s="43"/>
      <c r="UL49" s="43"/>
      <c r="UM49" s="43"/>
      <c r="UN49" s="43"/>
      <c r="UO49" s="43"/>
      <c r="UP49" s="43"/>
      <c r="UQ49" s="43"/>
      <c r="UR49" s="43"/>
      <c r="US49" s="43"/>
      <c r="UT49" s="43"/>
      <c r="UU49" s="43"/>
      <c r="UV49" s="43"/>
      <c r="UW49" s="43"/>
      <c r="UX49" s="43"/>
      <c r="UY49" s="43"/>
      <c r="UZ49" s="43"/>
      <c r="VA49" s="43"/>
      <c r="VB49" s="43"/>
      <c r="VC49" s="43"/>
      <c r="VD49" s="43"/>
      <c r="VE49" s="43"/>
      <c r="VF49" s="43"/>
      <c r="VG49" s="43"/>
      <c r="VH49" s="43"/>
      <c r="VI49" s="43"/>
      <c r="VJ49" s="43"/>
      <c r="VK49" s="43"/>
      <c r="VL49" s="43"/>
      <c r="VM49" s="43"/>
      <c r="VN49" s="43"/>
      <c r="VO49" s="43"/>
      <c r="VP49" s="43"/>
      <c r="VQ49" s="43"/>
      <c r="VR49" s="43"/>
      <c r="VS49" s="43"/>
      <c r="VT49" s="43"/>
      <c r="VU49" s="43"/>
      <c r="VV49" s="43"/>
      <c r="VW49" s="43"/>
      <c r="VX49" s="43"/>
      <c r="VY49" s="43"/>
      <c r="VZ49" s="43"/>
      <c r="WA49" s="43"/>
      <c r="WB49" s="43"/>
      <c r="WC49" s="43"/>
      <c r="WD49" s="43"/>
      <c r="WE49" s="43"/>
      <c r="WF49" s="43"/>
      <c r="WG49" s="43"/>
      <c r="WH49" s="43"/>
      <c r="WI49" s="43"/>
      <c r="WJ49" s="43"/>
      <c r="WK49" s="43"/>
      <c r="WL49" s="43"/>
      <c r="WM49" s="43"/>
      <c r="WN49" s="43"/>
      <c r="WO49" s="43"/>
      <c r="WP49" s="43"/>
      <c r="WQ49" s="43"/>
      <c r="WR49" s="43"/>
      <c r="WS49" s="43"/>
      <c r="WT49" s="43"/>
      <c r="WU49" s="43"/>
      <c r="WV49" s="43"/>
      <c r="WW49" s="43"/>
      <c r="WX49" s="43"/>
      <c r="WY49" s="43"/>
      <c r="WZ49" s="43"/>
      <c r="XA49" s="43"/>
      <c r="XB49" s="43"/>
      <c r="XC49" s="43"/>
      <c r="XD49" s="43"/>
      <c r="XE49" s="43"/>
      <c r="XF49" s="43"/>
      <c r="XG49" s="43"/>
      <c r="XH49" s="43"/>
      <c r="XI49" s="43"/>
      <c r="XJ49" s="43"/>
      <c r="XK49" s="43"/>
      <c r="XL49" s="43"/>
      <c r="XM49" s="43"/>
      <c r="XN49" s="43"/>
      <c r="XO49" s="43"/>
      <c r="XP49" s="43"/>
      <c r="XQ49" s="43"/>
      <c r="XR49" s="43"/>
      <c r="XS49" s="43"/>
      <c r="XT49" s="43"/>
      <c r="XU49" s="43"/>
      <c r="XV49" s="43"/>
      <c r="XW49" s="43"/>
      <c r="XX49" s="43"/>
      <c r="XY49" s="43"/>
      <c r="XZ49" s="43"/>
      <c r="YA49" s="43"/>
      <c r="YB49" s="43"/>
      <c r="YC49" s="43"/>
      <c r="YD49" s="43"/>
      <c r="YE49" s="43"/>
      <c r="YF49" s="43"/>
      <c r="YG49" s="43"/>
      <c r="YH49" s="43"/>
      <c r="YI49" s="43"/>
      <c r="YJ49" s="43"/>
      <c r="YK49" s="43"/>
      <c r="YL49" s="43"/>
      <c r="YM49" s="43"/>
      <c r="YN49" s="43"/>
      <c r="YO49" s="43"/>
      <c r="YP49" s="43"/>
      <c r="YQ49" s="43"/>
      <c r="YR49" s="43"/>
      <c r="YS49" s="43"/>
      <c r="YT49" s="43"/>
      <c r="YU49" s="43"/>
      <c r="YV49" s="43"/>
      <c r="YW49" s="43"/>
      <c r="YX49" s="43"/>
      <c r="YY49" s="43"/>
      <c r="YZ49" s="43"/>
      <c r="ZA49" s="43"/>
      <c r="ZB49" s="43"/>
      <c r="ZC49" s="43"/>
      <c r="ZD49" s="43"/>
      <c r="ZE49" s="43"/>
      <c r="ZF49" s="43"/>
      <c r="ZG49" s="43"/>
      <c r="ZH49" s="43"/>
      <c r="ZI49" s="43"/>
      <c r="ZJ49" s="43"/>
      <c r="ZK49" s="43"/>
      <c r="ZL49" s="43"/>
      <c r="ZM49" s="43"/>
      <c r="ZN49" s="43"/>
      <c r="ZO49" s="43"/>
      <c r="ZP49" s="43"/>
      <c r="ZQ49" s="43"/>
      <c r="ZR49" s="43"/>
      <c r="ZS49" s="43"/>
      <c r="ZT49" s="43"/>
      <c r="ZU49" s="43"/>
      <c r="ZV49" s="43"/>
      <c r="ZW49" s="43"/>
      <c r="ZX49" s="43"/>
      <c r="ZY49" s="43"/>
      <c r="ZZ49" s="43"/>
      <c r="AAA49" s="43"/>
      <c r="AAB49" s="43"/>
      <c r="AAC49" s="43"/>
      <c r="AAD49" s="43"/>
      <c r="AAE49" s="43"/>
      <c r="AAF49" s="43"/>
      <c r="AAG49" s="43"/>
      <c r="AAH49" s="43"/>
      <c r="AAI49" s="43"/>
      <c r="AAJ49" s="43"/>
      <c r="AAK49" s="43"/>
      <c r="AAL49" s="43"/>
      <c r="AAM49" s="43"/>
      <c r="AAN49" s="43"/>
      <c r="AAO49" s="43"/>
      <c r="AAP49" s="43"/>
      <c r="AAQ49" s="43"/>
      <c r="AAR49" s="43"/>
      <c r="AAS49" s="43"/>
      <c r="AAT49" s="43"/>
      <c r="AAU49" s="43"/>
      <c r="AAV49" s="43"/>
      <c r="AAW49" s="43"/>
      <c r="AAX49" s="43"/>
      <c r="AAY49" s="43"/>
      <c r="AAZ49" s="43"/>
      <c r="ABA49" s="43"/>
      <c r="ABB49" s="43"/>
      <c r="ABC49" s="43"/>
      <c r="ABD49" s="43"/>
      <c r="ABE49" s="43"/>
      <c r="ABF49" s="43"/>
      <c r="ABG49" s="43"/>
      <c r="ABH49" s="43"/>
      <c r="ABI49" s="43"/>
      <c r="ABJ49" s="43"/>
      <c r="ABK49" s="43"/>
      <c r="ABL49" s="43"/>
      <c r="ABM49" s="43"/>
      <c r="ABN49" s="43"/>
      <c r="ABO49" s="43"/>
      <c r="ABP49" s="43"/>
      <c r="ABQ49" s="43"/>
      <c r="ABR49" s="43"/>
      <c r="ABS49" s="43"/>
      <c r="ABT49" s="43"/>
      <c r="ABU49" s="43"/>
      <c r="ABV49" s="43"/>
      <c r="ABW49" s="43"/>
      <c r="ABX49" s="43"/>
      <c r="ABY49" s="43"/>
      <c r="ABZ49" s="43"/>
      <c r="ACA49" s="43"/>
      <c r="ACB49" s="43"/>
      <c r="ACC49" s="43"/>
      <c r="ACD49" s="43"/>
      <c r="ACE49" s="43"/>
      <c r="ACF49" s="43"/>
      <c r="ACG49" s="43"/>
      <c r="ACH49" s="43"/>
      <c r="ACI49" s="43"/>
      <c r="ACJ49" s="43"/>
      <c r="ACK49" s="43"/>
      <c r="ACL49" s="43"/>
      <c r="ACM49" s="43"/>
      <c r="ACN49" s="43"/>
      <c r="ACO49" s="43"/>
      <c r="ACP49" s="43"/>
      <c r="ACQ49" s="43"/>
      <c r="ACR49" s="43"/>
      <c r="ACS49" s="43"/>
      <c r="ACT49" s="43"/>
      <c r="ACU49" s="43"/>
      <c r="ACV49" s="43"/>
      <c r="ACW49" s="43"/>
      <c r="ACX49" s="43"/>
      <c r="ACY49" s="43"/>
      <c r="ACZ49" s="43"/>
      <c r="ADA49" s="43"/>
      <c r="ADB49" s="43"/>
      <c r="ADC49" s="43"/>
      <c r="ADD49" s="43"/>
      <c r="ADE49" s="43"/>
      <c r="ADF49" s="43"/>
      <c r="ADG49" s="43"/>
      <c r="ADH49" s="43"/>
      <c r="ADI49" s="43"/>
      <c r="ADJ49" s="43"/>
      <c r="ADK49" s="43"/>
      <c r="ADL49" s="43"/>
      <c r="ADM49" s="43"/>
      <c r="ADN49" s="43"/>
      <c r="ADO49" s="43"/>
      <c r="ADP49" s="43"/>
      <c r="ADQ49" s="43"/>
      <c r="ADR49" s="43"/>
      <c r="ADS49" s="43"/>
      <c r="ADT49" s="43"/>
      <c r="ADU49" s="43"/>
      <c r="ADV49" s="43"/>
      <c r="ADW49" s="43"/>
      <c r="ADX49" s="43"/>
      <c r="ADY49" s="43"/>
      <c r="ADZ49" s="43"/>
      <c r="AEA49" s="43"/>
      <c r="AEB49" s="43"/>
      <c r="AEC49" s="43"/>
      <c r="AED49" s="43"/>
      <c r="AEE49" s="43"/>
      <c r="AEF49" s="43"/>
      <c r="AEG49" s="43"/>
      <c r="AEH49" s="43"/>
      <c r="AEI49" s="43"/>
      <c r="AEJ49" s="43"/>
      <c r="AEK49" s="43"/>
      <c r="AEL49" s="43"/>
      <c r="AEM49" s="43"/>
      <c r="AEN49" s="43"/>
      <c r="AEO49" s="43"/>
      <c r="AEP49" s="43"/>
      <c r="AEQ49" s="43"/>
      <c r="AER49" s="43"/>
      <c r="AES49" s="43"/>
      <c r="AET49" s="43"/>
      <c r="AEU49" s="43"/>
      <c r="AEV49" s="43"/>
      <c r="AEW49" s="43"/>
      <c r="AEX49" s="43"/>
      <c r="AEY49" s="43"/>
      <c r="AEZ49" s="43"/>
      <c r="AFA49" s="43"/>
      <c r="AFB49" s="43"/>
      <c r="AFC49" s="43"/>
      <c r="AFD49" s="43"/>
      <c r="AFE49" s="43"/>
      <c r="AFF49" s="43"/>
      <c r="AFG49" s="43"/>
      <c r="AFH49" s="43"/>
      <c r="AFI49" s="43"/>
      <c r="AFJ49" s="43"/>
      <c r="AFK49" s="43"/>
      <c r="AFL49" s="43"/>
      <c r="AFM49" s="43"/>
      <c r="AFN49" s="43"/>
      <c r="AFO49" s="43"/>
      <c r="AFP49" s="43"/>
      <c r="AFQ49" s="43"/>
      <c r="AFR49" s="43"/>
      <c r="AFS49" s="43"/>
      <c r="AFT49" s="43"/>
      <c r="AFU49" s="43"/>
      <c r="AFV49" s="43"/>
      <c r="AFW49" s="43"/>
      <c r="AFX49" s="43"/>
      <c r="AFY49" s="43"/>
      <c r="AFZ49" s="43"/>
      <c r="AGA49" s="43"/>
      <c r="AGB49" s="43"/>
      <c r="AGC49" s="43"/>
      <c r="AGD49" s="43"/>
      <c r="AGE49" s="43"/>
      <c r="AGF49" s="43"/>
      <c r="AGG49" s="43"/>
      <c r="AGH49" s="43"/>
      <c r="AGI49" s="43"/>
      <c r="AGJ49" s="43"/>
      <c r="AGK49" s="43"/>
      <c r="AGL49" s="43"/>
      <c r="AGM49" s="43"/>
      <c r="AGN49" s="43"/>
      <c r="AGO49" s="43"/>
      <c r="AGP49" s="43"/>
      <c r="AGQ49" s="43"/>
      <c r="AGR49" s="43"/>
      <c r="AGS49" s="43"/>
      <c r="AGT49" s="43"/>
      <c r="AGU49" s="43"/>
      <c r="AGV49" s="43"/>
      <c r="AGW49" s="43"/>
      <c r="AGX49" s="43"/>
      <c r="AGY49" s="43"/>
      <c r="AGZ49" s="43"/>
      <c r="AHA49" s="43"/>
      <c r="AHB49" s="43"/>
      <c r="AHC49" s="43"/>
      <c r="AHD49" s="43"/>
      <c r="AHE49" s="43"/>
      <c r="AHF49" s="43"/>
      <c r="AHG49" s="43"/>
      <c r="AHH49" s="43"/>
      <c r="AHI49" s="43"/>
      <c r="AHJ49" s="43"/>
      <c r="AHK49" s="43"/>
      <c r="AHL49" s="43"/>
      <c r="AHM49" s="43"/>
      <c r="AHN49" s="43"/>
      <c r="AHO49" s="43"/>
      <c r="AHP49" s="43"/>
      <c r="AHQ49" s="43"/>
      <c r="AHR49" s="43"/>
      <c r="AHS49" s="43"/>
      <c r="AHT49" s="43"/>
      <c r="AHU49" s="43"/>
      <c r="AHV49" s="43"/>
      <c r="AHW49" s="43"/>
      <c r="AHX49" s="43"/>
      <c r="AHY49" s="43"/>
      <c r="AHZ49" s="43"/>
      <c r="AIA49" s="43"/>
      <c r="AIB49" s="43"/>
      <c r="AIC49" s="43"/>
      <c r="AID49" s="43"/>
      <c r="AIE49" s="43"/>
      <c r="AIF49" s="43"/>
      <c r="AIG49" s="43"/>
      <c r="AIH49" s="43"/>
      <c r="AII49" s="43"/>
      <c r="AIJ49" s="43"/>
      <c r="AIK49" s="43"/>
      <c r="AIL49" s="43"/>
      <c r="AIM49" s="43"/>
      <c r="AIN49" s="43"/>
      <c r="AIO49" s="43"/>
      <c r="AIP49" s="43"/>
      <c r="AIQ49" s="43"/>
      <c r="AIR49" s="43"/>
      <c r="AIS49" s="43"/>
      <c r="AIT49" s="43"/>
      <c r="AIU49" s="43"/>
      <c r="AIV49" s="43"/>
      <c r="AIW49" s="43"/>
      <c r="AIX49" s="43"/>
      <c r="AIY49" s="43"/>
      <c r="AIZ49" s="43"/>
      <c r="AJA49" s="43"/>
      <c r="AJB49" s="43"/>
      <c r="AJC49" s="43"/>
      <c r="AJD49" s="43"/>
      <c r="AJE49" s="43"/>
      <c r="AJF49" s="43"/>
      <c r="AJG49" s="43"/>
      <c r="AJH49" s="43"/>
      <c r="AJI49" s="43"/>
      <c r="AJJ49" s="43"/>
      <c r="AJK49" s="43"/>
      <c r="AJL49" s="43"/>
      <c r="AJM49" s="43"/>
      <c r="AJN49" s="43"/>
      <c r="AJO49" s="43"/>
      <c r="AJP49" s="43"/>
      <c r="AJQ49" s="43"/>
      <c r="AJR49" s="43"/>
      <c r="AJS49" s="43"/>
      <c r="AJT49" s="43"/>
      <c r="AJU49" s="43"/>
      <c r="AJV49" s="43"/>
      <c r="AJW49" s="43"/>
      <c r="AJX49" s="43"/>
      <c r="AJY49" s="43"/>
      <c r="AJZ49" s="43"/>
      <c r="AKA49" s="43"/>
      <c r="AKB49" s="43"/>
      <c r="AKC49" s="43"/>
      <c r="AKD49" s="43"/>
      <c r="AKE49" s="43"/>
      <c r="AKF49" s="43"/>
      <c r="AKG49" s="43"/>
      <c r="AKH49" s="43"/>
      <c r="AKI49" s="43"/>
      <c r="AKJ49" s="43"/>
      <c r="AKK49" s="43"/>
      <c r="AKL49" s="43"/>
      <c r="AKM49" s="43"/>
      <c r="AKN49" s="43"/>
      <c r="AKO49" s="43"/>
      <c r="AKP49" s="43"/>
      <c r="AKQ49" s="43"/>
      <c r="AKR49" s="43"/>
      <c r="AKS49" s="43"/>
      <c r="AKT49" s="43"/>
      <c r="AKU49" s="43"/>
      <c r="AKV49" s="43"/>
      <c r="AKW49" s="43"/>
      <c r="AKX49" s="43"/>
      <c r="AKY49" s="43"/>
      <c r="AKZ49" s="43"/>
      <c r="ALA49" s="43"/>
      <c r="ALB49" s="43"/>
      <c r="ALC49" s="43"/>
      <c r="ALD49" s="43"/>
      <c r="ALE49" s="43"/>
      <c r="ALF49" s="43"/>
      <c r="ALG49" s="43"/>
      <c r="ALH49" s="43"/>
      <c r="ALI49" s="43"/>
      <c r="ALJ49" s="43"/>
      <c r="ALK49" s="43"/>
      <c r="ALL49" s="43"/>
      <c r="ALM49" s="43"/>
      <c r="ALN49" s="43"/>
      <c r="ALO49" s="43"/>
      <c r="ALP49" s="43"/>
      <c r="ALQ49" s="43"/>
      <c r="ALR49" s="43"/>
      <c r="ALS49" s="43"/>
      <c r="ALT49" s="43"/>
      <c r="ALU49" s="43"/>
      <c r="ALV49" s="43"/>
      <c r="ALW49" s="43"/>
      <c r="ALX49" s="43"/>
      <c r="ALY49" s="43"/>
      <c r="ALZ49" s="43"/>
      <c r="AMA49" s="43"/>
      <c r="AMB49" s="43"/>
      <c r="AMC49" s="43"/>
      <c r="AMD49" s="43"/>
      <c r="AME49" s="43"/>
      <c r="AMF49" s="43"/>
      <c r="AMG49" s="43"/>
      <c r="AMH49" s="43"/>
      <c r="AMI49" s="43"/>
      <c r="AMJ49" s="43"/>
      <c r="AMK49" s="43"/>
      <c r="AML49" s="43"/>
      <c r="AMM49" s="43"/>
      <c r="AMN49" s="43"/>
      <c r="AMO49" s="43"/>
      <c r="AMP49" s="43"/>
      <c r="AMQ49" s="43"/>
      <c r="AMR49" s="43"/>
      <c r="AMS49" s="43"/>
      <c r="AMT49" s="43"/>
      <c r="AMU49" s="43"/>
      <c r="AMV49" s="43"/>
      <c r="AMW49" s="43"/>
      <c r="AMX49" s="43"/>
      <c r="AMY49" s="43"/>
      <c r="AMZ49" s="43"/>
      <c r="ANA49" s="43"/>
      <c r="ANB49" s="43"/>
      <c r="ANC49" s="43"/>
      <c r="AND49" s="43"/>
      <c r="ANE49" s="43"/>
      <c r="ANF49" s="43"/>
      <c r="ANG49" s="43"/>
      <c r="ANH49" s="43"/>
      <c r="ANI49" s="43"/>
      <c r="ANJ49" s="43"/>
      <c r="ANK49" s="43"/>
      <c r="ANL49" s="43"/>
      <c r="ANM49" s="43"/>
      <c r="ANN49" s="43"/>
      <c r="ANO49" s="43"/>
      <c r="ANP49" s="43"/>
      <c r="ANQ49" s="43"/>
      <c r="ANR49" s="43"/>
      <c r="ANS49" s="43"/>
      <c r="ANT49" s="43"/>
      <c r="ANU49" s="43"/>
      <c r="ANV49" s="43"/>
      <c r="ANW49" s="43"/>
      <c r="ANX49" s="43"/>
      <c r="ANY49" s="43"/>
      <c r="ANZ49" s="43"/>
      <c r="AOA49" s="43"/>
      <c r="AOB49" s="43"/>
      <c r="AOC49" s="43"/>
      <c r="AOD49" s="43"/>
      <c r="AOE49" s="43"/>
      <c r="AOF49" s="43"/>
      <c r="AOG49" s="43"/>
      <c r="AOH49" s="43"/>
      <c r="AOI49" s="43"/>
      <c r="AOJ49" s="43"/>
      <c r="AOK49" s="43"/>
      <c r="AOL49" s="43"/>
      <c r="AOM49" s="43"/>
      <c r="AON49" s="43"/>
      <c r="AOO49" s="43"/>
      <c r="AOP49" s="43"/>
      <c r="AOQ49" s="43"/>
      <c r="AOR49" s="43"/>
      <c r="AOS49" s="43"/>
      <c r="AOT49" s="43"/>
      <c r="AOU49" s="43"/>
      <c r="AOV49" s="43"/>
      <c r="AOW49" s="43"/>
      <c r="AOX49" s="43"/>
      <c r="AOY49" s="43"/>
      <c r="AOZ49" s="43"/>
      <c r="APA49" s="43"/>
      <c r="APB49" s="43"/>
      <c r="APC49" s="43"/>
      <c r="APD49" s="43"/>
      <c r="APE49" s="43"/>
      <c r="APF49" s="43"/>
      <c r="APG49" s="43"/>
      <c r="APH49" s="43"/>
      <c r="API49" s="43"/>
      <c r="APJ49" s="43"/>
      <c r="APK49" s="43"/>
      <c r="APL49" s="43"/>
      <c r="APM49" s="43"/>
      <c r="APN49" s="43"/>
      <c r="APO49" s="43"/>
      <c r="APP49" s="43"/>
      <c r="APQ49" s="43"/>
      <c r="APR49" s="43"/>
      <c r="APS49" s="43"/>
      <c r="APT49" s="43"/>
      <c r="APU49" s="43"/>
      <c r="APV49" s="43"/>
      <c r="APW49" s="43"/>
      <c r="APX49" s="43"/>
      <c r="APY49" s="43"/>
      <c r="APZ49" s="43"/>
      <c r="AQA49" s="43"/>
      <c r="AQB49" s="43"/>
      <c r="AQC49" s="43"/>
      <c r="AQD49" s="43"/>
      <c r="AQE49" s="43"/>
      <c r="AQF49" s="43"/>
      <c r="AQG49" s="43"/>
      <c r="AQH49" s="43"/>
      <c r="AQI49" s="43"/>
      <c r="AQJ49" s="43"/>
      <c r="AQK49" s="43"/>
      <c r="AQL49" s="43"/>
      <c r="AQM49" s="43"/>
      <c r="AQN49" s="43"/>
      <c r="AQO49" s="43"/>
      <c r="AQP49" s="43"/>
      <c r="AQQ49" s="43"/>
      <c r="AQR49" s="43"/>
      <c r="AQS49" s="43"/>
      <c r="AQT49" s="43"/>
      <c r="AQU49" s="43"/>
      <c r="AQV49" s="43"/>
      <c r="AQW49" s="43"/>
      <c r="AQX49" s="43"/>
      <c r="AQY49" s="43"/>
      <c r="AQZ49" s="43"/>
      <c r="ARA49" s="43"/>
      <c r="ARB49" s="43"/>
      <c r="ARC49" s="43"/>
      <c r="ARD49" s="43"/>
      <c r="ARE49" s="43"/>
      <c r="ARF49" s="43"/>
      <c r="ARG49" s="43"/>
      <c r="ARH49" s="43"/>
      <c r="ARI49" s="43"/>
      <c r="ARJ49" s="43"/>
      <c r="ARK49" s="43"/>
      <c r="ARL49" s="43"/>
      <c r="ARM49" s="43"/>
      <c r="ARN49" s="43"/>
      <c r="ARO49" s="43"/>
      <c r="ARP49" s="43"/>
      <c r="ARQ49" s="43"/>
      <c r="ARR49" s="43"/>
      <c r="ARS49" s="43"/>
      <c r="ART49" s="43"/>
      <c r="ARU49" s="43"/>
      <c r="ARV49" s="43"/>
      <c r="ARW49" s="43"/>
      <c r="ARX49" s="43"/>
      <c r="ARY49" s="43"/>
      <c r="ARZ49" s="43"/>
      <c r="ASA49" s="43"/>
      <c r="ASB49" s="43"/>
      <c r="ASC49" s="43"/>
      <c r="ASD49" s="43"/>
      <c r="ASE49" s="43"/>
      <c r="ASF49" s="43"/>
      <c r="ASG49" s="43"/>
      <c r="ASH49" s="43"/>
      <c r="ASI49" s="43"/>
      <c r="ASJ49" s="43"/>
      <c r="ASK49" s="43"/>
      <c r="ASL49" s="43"/>
      <c r="ASM49" s="43"/>
      <c r="ASN49" s="43"/>
      <c r="ASO49" s="43"/>
      <c r="ASP49" s="43"/>
      <c r="ASQ49" s="43"/>
      <c r="ASR49" s="43"/>
      <c r="ASS49" s="43"/>
      <c r="AST49" s="43"/>
      <c r="ASU49" s="43"/>
      <c r="ASV49" s="43"/>
      <c r="ASW49" s="43"/>
      <c r="ASX49" s="43"/>
      <c r="ASY49" s="43"/>
      <c r="ASZ49" s="43"/>
      <c r="ATA49" s="43"/>
      <c r="ATB49" s="43"/>
      <c r="ATC49" s="43"/>
      <c r="ATD49" s="43"/>
      <c r="ATE49" s="43"/>
      <c r="ATF49" s="43"/>
      <c r="ATG49" s="43"/>
      <c r="ATH49" s="43"/>
      <c r="ATI49" s="43"/>
      <c r="ATJ49" s="43"/>
      <c r="ATK49" s="43"/>
      <c r="ATL49" s="43"/>
      <c r="ATM49" s="43"/>
      <c r="ATN49" s="43"/>
      <c r="ATO49" s="43"/>
      <c r="ATP49" s="43"/>
      <c r="ATQ49" s="43"/>
      <c r="ATR49" s="43"/>
      <c r="ATS49" s="43"/>
      <c r="ATT49" s="43"/>
      <c r="ATU49" s="43"/>
      <c r="ATV49" s="43"/>
      <c r="ATW49" s="43"/>
      <c r="ATX49" s="43"/>
      <c r="ATY49" s="43"/>
      <c r="ATZ49" s="43"/>
      <c r="AUA49" s="43"/>
      <c r="AUB49" s="43"/>
      <c r="AUC49" s="43"/>
      <c r="AUD49" s="43"/>
      <c r="AUE49" s="43"/>
      <c r="AUF49" s="43"/>
      <c r="AUG49" s="43"/>
      <c r="AUH49" s="43"/>
      <c r="AUI49" s="43"/>
      <c r="AUJ49" s="43"/>
      <c r="AUK49" s="43"/>
      <c r="AUL49" s="43"/>
      <c r="AUM49" s="43"/>
      <c r="AUN49" s="43"/>
      <c r="AUO49" s="43"/>
      <c r="AUP49" s="43"/>
      <c r="AUQ49" s="43"/>
      <c r="AUR49" s="43"/>
      <c r="AUS49" s="43"/>
      <c r="AUT49" s="43"/>
      <c r="AUU49" s="43"/>
      <c r="AUV49" s="43"/>
      <c r="AUW49" s="43"/>
      <c r="AUX49" s="43"/>
      <c r="AUY49" s="43"/>
      <c r="AUZ49" s="43"/>
      <c r="AVA49" s="43"/>
      <c r="AVB49" s="43"/>
      <c r="AVC49" s="43"/>
      <c r="AVD49" s="43"/>
      <c r="AVE49" s="43"/>
      <c r="AVF49" s="43"/>
      <c r="AVG49" s="43"/>
      <c r="AVH49" s="43"/>
      <c r="AVI49" s="43"/>
      <c r="AVJ49" s="43"/>
      <c r="AVK49" s="43"/>
      <c r="AVL49" s="43"/>
      <c r="AVM49" s="43"/>
      <c r="AVN49" s="43"/>
      <c r="AVO49" s="43"/>
      <c r="AVP49" s="43"/>
      <c r="AVQ49" s="43"/>
      <c r="AVR49" s="43"/>
      <c r="AVS49" s="43"/>
      <c r="AVT49" s="43"/>
      <c r="AVU49" s="43"/>
      <c r="AVV49" s="43"/>
      <c r="AVW49" s="43"/>
      <c r="AVX49" s="43"/>
      <c r="AVY49" s="43"/>
      <c r="AVZ49" s="43"/>
      <c r="AWA49" s="43"/>
      <c r="AWB49" s="43"/>
      <c r="AWC49" s="43"/>
      <c r="AWD49" s="43"/>
      <c r="AWE49" s="43"/>
      <c r="AWF49" s="43"/>
      <c r="AWG49" s="43"/>
      <c r="AWH49" s="43"/>
      <c r="AWI49" s="43"/>
      <c r="AWJ49" s="43"/>
      <c r="AWK49" s="43"/>
      <c r="AWL49" s="43"/>
      <c r="AWM49" s="43"/>
      <c r="AWN49" s="43"/>
      <c r="AWO49" s="43"/>
      <c r="AWP49" s="43"/>
      <c r="AWQ49" s="43"/>
      <c r="AWR49" s="43"/>
      <c r="AWS49" s="43"/>
      <c r="AWT49" s="43"/>
      <c r="AWU49" s="43"/>
      <c r="AWV49" s="43"/>
      <c r="AWW49" s="43"/>
      <c r="AWX49" s="43"/>
      <c r="AWY49" s="43"/>
      <c r="AWZ49" s="43"/>
      <c r="AXA49" s="43"/>
      <c r="AXB49" s="43"/>
      <c r="AXC49" s="43"/>
      <c r="AXD49" s="43"/>
      <c r="AXE49" s="43"/>
      <c r="AXF49" s="43"/>
      <c r="AXG49" s="43"/>
      <c r="AXH49" s="43"/>
      <c r="AXI49" s="43"/>
      <c r="AXJ49" s="43"/>
      <c r="AXK49" s="43"/>
      <c r="AXL49" s="43"/>
      <c r="AXM49" s="43"/>
      <c r="AXN49" s="43"/>
      <c r="AXO49" s="43"/>
      <c r="AXP49" s="43"/>
      <c r="AXQ49" s="43"/>
      <c r="AXR49" s="43"/>
      <c r="AXS49" s="43"/>
      <c r="AXT49" s="43"/>
      <c r="AXU49" s="43"/>
      <c r="AXV49" s="43"/>
      <c r="AXW49" s="43"/>
      <c r="AXX49" s="43"/>
      <c r="AXY49" s="43"/>
      <c r="AXZ49" s="43"/>
      <c r="AYA49" s="43"/>
      <c r="AYB49" s="43"/>
      <c r="AYC49" s="43"/>
      <c r="AYD49" s="43"/>
      <c r="AYE49" s="43"/>
      <c r="AYF49" s="43"/>
      <c r="AYG49" s="43"/>
      <c r="AYH49" s="43"/>
      <c r="AYI49" s="43"/>
      <c r="AYJ49" s="43"/>
      <c r="AYK49" s="43"/>
      <c r="AYL49" s="43"/>
      <c r="AYM49" s="43"/>
      <c r="AYN49" s="43"/>
      <c r="AYO49" s="43"/>
      <c r="AYP49" s="43"/>
      <c r="AYQ49" s="43"/>
      <c r="AYR49" s="43"/>
      <c r="AYS49" s="43"/>
      <c r="AYT49" s="43"/>
      <c r="AYU49" s="43"/>
      <c r="AYV49" s="43"/>
      <c r="AYW49" s="43"/>
      <c r="AYX49" s="43"/>
      <c r="AYY49" s="43"/>
      <c r="AYZ49" s="43"/>
      <c r="AZA49" s="43"/>
      <c r="AZB49" s="43"/>
      <c r="AZC49" s="43"/>
      <c r="AZD49" s="43"/>
      <c r="AZE49" s="43"/>
      <c r="AZF49" s="43"/>
      <c r="AZG49" s="43"/>
      <c r="AZH49" s="43"/>
      <c r="AZI49" s="43"/>
      <c r="AZJ49" s="43"/>
      <c r="AZK49" s="43"/>
      <c r="AZL49" s="43"/>
      <c r="AZM49" s="43"/>
      <c r="AZN49" s="43"/>
      <c r="AZO49" s="43"/>
      <c r="AZP49" s="43"/>
      <c r="AZQ49" s="43"/>
      <c r="AZR49" s="43"/>
      <c r="AZS49" s="43"/>
      <c r="AZT49" s="43"/>
      <c r="AZU49" s="43"/>
      <c r="AZV49" s="43"/>
      <c r="AZW49" s="43"/>
      <c r="AZX49" s="43"/>
      <c r="AZY49" s="43"/>
      <c r="AZZ49" s="43"/>
      <c r="BAA49" s="43"/>
      <c r="BAB49" s="43"/>
      <c r="BAC49" s="43"/>
      <c r="BAD49" s="43"/>
      <c r="BAE49" s="43"/>
      <c r="BAF49" s="43"/>
      <c r="BAG49" s="43"/>
      <c r="BAH49" s="43"/>
      <c r="BAI49" s="43"/>
      <c r="BAJ49" s="43"/>
      <c r="BAK49" s="43"/>
      <c r="BAL49" s="43"/>
      <c r="BAM49" s="43"/>
      <c r="BAN49" s="43"/>
      <c r="BAO49" s="43"/>
      <c r="BAP49" s="43"/>
      <c r="BAQ49" s="43"/>
      <c r="BAR49" s="43"/>
      <c r="BAS49" s="43"/>
      <c r="BAT49" s="43"/>
      <c r="BAU49" s="43"/>
      <c r="BAV49" s="43"/>
      <c r="BAW49" s="43"/>
      <c r="BAX49" s="43"/>
      <c r="BAY49" s="43"/>
      <c r="BAZ49" s="43"/>
      <c r="BBA49" s="43"/>
      <c r="BBB49" s="43"/>
      <c r="BBC49" s="43"/>
      <c r="BBD49" s="43"/>
      <c r="BBE49" s="43"/>
      <c r="BBF49" s="43"/>
      <c r="BBG49" s="43"/>
      <c r="BBH49" s="43"/>
      <c r="BBI49" s="43"/>
      <c r="BBJ49" s="43"/>
      <c r="BBK49" s="43"/>
      <c r="BBL49" s="43"/>
      <c r="BBM49" s="43"/>
      <c r="BBN49" s="43"/>
      <c r="BBO49" s="43"/>
      <c r="BBP49" s="43"/>
      <c r="BBQ49" s="43"/>
      <c r="BBR49" s="43"/>
      <c r="BBS49" s="43"/>
      <c r="BBT49" s="43"/>
      <c r="BBU49" s="43"/>
      <c r="BBV49" s="43"/>
      <c r="BBW49" s="43"/>
      <c r="BBX49" s="43"/>
      <c r="BBY49" s="43"/>
      <c r="BBZ49" s="43"/>
      <c r="BCA49" s="43"/>
      <c r="BCB49" s="43"/>
      <c r="BCC49" s="43"/>
      <c r="BCD49" s="43"/>
      <c r="BCE49" s="43"/>
      <c r="BCF49" s="43"/>
      <c r="BCG49" s="43"/>
      <c r="BCH49" s="43"/>
      <c r="BCI49" s="43"/>
      <c r="BCJ49" s="43"/>
      <c r="BCK49" s="43"/>
      <c r="BCL49" s="43"/>
      <c r="BCM49" s="43"/>
      <c r="BCN49" s="43"/>
      <c r="BCO49" s="43"/>
      <c r="BCP49" s="43"/>
      <c r="BCQ49" s="43"/>
      <c r="BCR49" s="43"/>
      <c r="BCS49" s="43"/>
      <c r="BCT49" s="43"/>
      <c r="BCU49" s="43"/>
      <c r="BCV49" s="43"/>
      <c r="BCW49" s="43"/>
      <c r="BCX49" s="43"/>
      <c r="BCY49" s="43"/>
      <c r="BCZ49" s="43"/>
      <c r="BDA49" s="43"/>
      <c r="BDB49" s="43"/>
      <c r="BDC49" s="43"/>
      <c r="BDD49" s="43"/>
      <c r="BDE49" s="43"/>
      <c r="BDF49" s="43"/>
      <c r="BDG49" s="43"/>
      <c r="BDH49" s="43"/>
      <c r="BDI49" s="43"/>
      <c r="BDJ49" s="43"/>
      <c r="BDK49" s="43"/>
      <c r="BDL49" s="43"/>
      <c r="BDM49" s="43"/>
      <c r="BDN49" s="43"/>
      <c r="BDO49" s="43"/>
      <c r="BDP49" s="43"/>
      <c r="BDQ49" s="43"/>
      <c r="BDR49" s="43"/>
      <c r="BDS49" s="43"/>
      <c r="BDT49" s="43"/>
      <c r="BDU49" s="43"/>
      <c r="BDV49" s="43"/>
      <c r="BDW49" s="43"/>
      <c r="BDX49" s="43"/>
      <c r="BDY49" s="43"/>
      <c r="BDZ49" s="43"/>
      <c r="BEA49" s="43"/>
      <c r="BEB49" s="43"/>
      <c r="BEC49" s="43"/>
      <c r="BED49" s="43"/>
      <c r="BEE49" s="43"/>
      <c r="BEF49" s="43"/>
      <c r="BEG49" s="43"/>
      <c r="BEH49" s="43"/>
      <c r="BEI49" s="43"/>
      <c r="BEJ49" s="43"/>
      <c r="BEK49" s="43"/>
      <c r="BEL49" s="43"/>
      <c r="BEM49" s="43"/>
      <c r="BEN49" s="43"/>
      <c r="BEO49" s="43"/>
      <c r="BEP49" s="43"/>
      <c r="BEQ49" s="43"/>
      <c r="BER49" s="43"/>
      <c r="BES49" s="43"/>
      <c r="BET49" s="43"/>
      <c r="BEU49" s="43"/>
      <c r="BEV49" s="43"/>
      <c r="BEW49" s="43"/>
      <c r="BEX49" s="43"/>
      <c r="BEY49" s="43"/>
      <c r="BEZ49" s="43"/>
      <c r="BFA49" s="43"/>
      <c r="BFB49" s="43"/>
      <c r="BFC49" s="43"/>
      <c r="BFD49" s="43"/>
      <c r="BFE49" s="43"/>
      <c r="BFF49" s="43"/>
      <c r="BFG49" s="43"/>
      <c r="BFH49" s="43"/>
      <c r="BFI49" s="43"/>
      <c r="BFJ49" s="43"/>
      <c r="BFK49" s="43"/>
      <c r="BFL49" s="43"/>
      <c r="BFM49" s="43"/>
      <c r="BFN49" s="43"/>
      <c r="BFO49" s="43"/>
      <c r="BFP49" s="43"/>
      <c r="BFQ49" s="43"/>
      <c r="BFR49" s="43"/>
      <c r="BFS49" s="43"/>
      <c r="BFT49" s="43"/>
      <c r="BFU49" s="43"/>
      <c r="BFV49" s="43"/>
      <c r="BFW49" s="43"/>
      <c r="BFX49" s="43"/>
      <c r="BFY49" s="43"/>
      <c r="BFZ49" s="43"/>
      <c r="BGA49" s="43"/>
      <c r="BGB49" s="43"/>
      <c r="BGC49" s="43"/>
      <c r="BGD49" s="43"/>
      <c r="BGE49" s="43"/>
      <c r="BGF49" s="43"/>
      <c r="BGG49" s="43"/>
      <c r="BGH49" s="43"/>
      <c r="BGI49" s="43"/>
      <c r="BGJ49" s="43"/>
      <c r="BGK49" s="43"/>
      <c r="BGL49" s="43"/>
      <c r="BGM49" s="43"/>
      <c r="BGN49" s="43"/>
      <c r="BGO49" s="43"/>
      <c r="BGP49" s="43"/>
      <c r="BGQ49" s="43"/>
      <c r="BGR49" s="43"/>
      <c r="BGS49" s="43"/>
      <c r="BGT49" s="43"/>
      <c r="BGU49" s="43"/>
      <c r="BGV49" s="43"/>
      <c r="BGW49" s="43"/>
      <c r="BGX49" s="43"/>
      <c r="BGY49" s="43"/>
      <c r="BGZ49" s="43"/>
      <c r="BHA49" s="43"/>
      <c r="BHB49" s="43"/>
      <c r="BHC49" s="43"/>
      <c r="BHD49" s="43"/>
      <c r="BHE49" s="43"/>
      <c r="BHF49" s="43"/>
      <c r="BHG49" s="43"/>
      <c r="BHH49" s="43"/>
      <c r="BHI49" s="43"/>
      <c r="BHJ49" s="43"/>
      <c r="BHK49" s="43"/>
      <c r="BHL49" s="43"/>
      <c r="BHM49" s="43"/>
      <c r="BHN49" s="43"/>
      <c r="BHO49" s="43"/>
      <c r="BHP49" s="43"/>
      <c r="BHQ49" s="43"/>
      <c r="BHR49" s="43"/>
      <c r="BHS49" s="43"/>
      <c r="BHT49" s="43"/>
      <c r="BHU49" s="43"/>
      <c r="BHV49" s="43"/>
      <c r="BHW49" s="43"/>
      <c r="BHX49" s="43"/>
      <c r="BHY49" s="43"/>
      <c r="BHZ49" s="43"/>
      <c r="BIA49" s="43"/>
      <c r="BIB49" s="43"/>
      <c r="BIC49" s="43"/>
      <c r="BID49" s="43"/>
      <c r="BIE49" s="43"/>
      <c r="BIF49" s="43"/>
      <c r="BIG49" s="43"/>
      <c r="BIH49" s="43"/>
      <c r="BII49" s="43"/>
      <c r="BIJ49" s="43"/>
      <c r="BIK49" s="43"/>
      <c r="BIL49" s="43"/>
      <c r="BIM49" s="43"/>
      <c r="BIN49" s="43"/>
      <c r="BIO49" s="43"/>
      <c r="BIP49" s="43"/>
      <c r="BIQ49" s="43"/>
      <c r="BIR49" s="43"/>
      <c r="BIS49" s="43"/>
      <c r="BIT49" s="43"/>
      <c r="BIU49" s="43"/>
      <c r="BIV49" s="43"/>
      <c r="BIW49" s="43"/>
      <c r="BIX49" s="43"/>
      <c r="BIY49" s="43"/>
      <c r="BIZ49" s="43"/>
      <c r="BJA49" s="43"/>
      <c r="BJB49" s="43"/>
      <c r="BJC49" s="43"/>
      <c r="BJD49" s="43"/>
      <c r="BJE49" s="43"/>
      <c r="BJF49" s="43"/>
      <c r="BJG49" s="43"/>
      <c r="BJH49" s="43"/>
      <c r="BJI49" s="43"/>
      <c r="BJJ49" s="43"/>
      <c r="BJK49" s="43"/>
      <c r="BJL49" s="43"/>
      <c r="BJM49" s="43"/>
      <c r="BJN49" s="43"/>
      <c r="BJO49" s="43"/>
      <c r="BJP49" s="43"/>
      <c r="BJQ49" s="43"/>
      <c r="BJR49" s="43"/>
      <c r="BJS49" s="43"/>
      <c r="BJT49" s="43"/>
      <c r="BJU49" s="43"/>
      <c r="BJV49" s="43"/>
      <c r="BJW49" s="43"/>
      <c r="BJX49" s="43"/>
      <c r="BJY49" s="43"/>
      <c r="BJZ49" s="43"/>
      <c r="BKA49" s="43"/>
      <c r="BKB49" s="43"/>
      <c r="BKC49" s="43"/>
      <c r="BKD49" s="43"/>
      <c r="BKE49" s="43"/>
      <c r="BKF49" s="43"/>
      <c r="BKG49" s="43"/>
      <c r="BKH49" s="43"/>
      <c r="BKI49" s="43"/>
      <c r="BKJ49" s="43"/>
      <c r="BKK49" s="43"/>
      <c r="BKL49" s="43"/>
      <c r="BKM49" s="43"/>
      <c r="BKN49" s="43"/>
      <c r="BKO49" s="43"/>
      <c r="BKP49" s="43"/>
      <c r="BKQ49" s="43"/>
      <c r="BKR49" s="43"/>
      <c r="BKS49" s="43"/>
      <c r="BKT49" s="43"/>
      <c r="BKU49" s="43"/>
      <c r="BKV49" s="43"/>
      <c r="BKW49" s="43"/>
      <c r="BKX49" s="43"/>
      <c r="BKY49" s="43"/>
      <c r="BKZ49" s="43"/>
      <c r="BLA49" s="43"/>
      <c r="BLB49" s="43"/>
      <c r="BLC49" s="43"/>
      <c r="BLD49" s="43"/>
      <c r="BLE49" s="43"/>
      <c r="BLF49" s="43"/>
      <c r="BLG49" s="43"/>
      <c r="BLH49" s="43"/>
      <c r="BLI49" s="43"/>
      <c r="BLJ49" s="43"/>
      <c r="BLK49" s="43"/>
      <c r="BLL49" s="43"/>
      <c r="BLM49" s="43"/>
      <c r="BLN49" s="43"/>
      <c r="BLO49" s="43"/>
      <c r="BLP49" s="43"/>
      <c r="BLQ49" s="43"/>
      <c r="BLR49" s="43"/>
      <c r="BLS49" s="43"/>
      <c r="BLT49" s="43"/>
      <c r="BLU49" s="43"/>
      <c r="BLV49" s="43"/>
      <c r="BLW49" s="43"/>
      <c r="BLX49" s="43"/>
      <c r="BLY49" s="43"/>
      <c r="BLZ49" s="43"/>
      <c r="BMA49" s="43"/>
      <c r="BMB49" s="43"/>
      <c r="BMC49" s="43"/>
      <c r="BMD49" s="43"/>
      <c r="BME49" s="43"/>
      <c r="BMF49" s="43"/>
      <c r="BMG49" s="43"/>
      <c r="BMH49" s="43"/>
      <c r="BMI49" s="43"/>
      <c r="BMJ49" s="43"/>
      <c r="BMK49" s="43"/>
      <c r="BML49" s="43"/>
      <c r="BMM49" s="43"/>
      <c r="BMN49" s="43"/>
      <c r="BMO49" s="43"/>
      <c r="BMP49" s="43"/>
      <c r="BMQ49" s="43"/>
      <c r="BMR49" s="43"/>
      <c r="BMS49" s="43"/>
      <c r="BMT49" s="43"/>
      <c r="BMU49" s="43"/>
      <c r="BMV49" s="43"/>
      <c r="BMW49" s="43"/>
      <c r="BMX49" s="43"/>
      <c r="BMY49" s="43"/>
      <c r="BMZ49" s="43"/>
      <c r="BNA49" s="43"/>
      <c r="BNB49" s="43"/>
      <c r="BNC49" s="43"/>
      <c r="BND49" s="43"/>
      <c r="BNE49" s="43"/>
      <c r="BNF49" s="43"/>
      <c r="BNG49" s="43"/>
      <c r="BNH49" s="43"/>
      <c r="BNI49" s="43"/>
      <c r="BNJ49" s="43"/>
      <c r="BNK49" s="43"/>
      <c r="BNL49" s="43"/>
      <c r="BNM49" s="43"/>
      <c r="BNN49" s="43"/>
      <c r="BNO49" s="43"/>
      <c r="BNP49" s="43"/>
      <c r="BNQ49" s="43"/>
      <c r="BNR49" s="43"/>
      <c r="BNS49" s="43"/>
      <c r="BNT49" s="43"/>
      <c r="BNU49" s="43"/>
      <c r="BNV49" s="43"/>
      <c r="BNW49" s="43"/>
      <c r="BNX49" s="43"/>
      <c r="BNY49" s="43"/>
      <c r="BNZ49" s="43"/>
      <c r="BOA49" s="43"/>
      <c r="BOB49" s="43"/>
      <c r="BOC49" s="43"/>
      <c r="BOD49" s="43"/>
      <c r="BOE49" s="43"/>
      <c r="BOF49" s="43"/>
      <c r="BOG49" s="43"/>
      <c r="BOH49" s="43"/>
      <c r="BOI49" s="43"/>
      <c r="BOJ49" s="43"/>
      <c r="BOK49" s="43"/>
      <c r="BOL49" s="43"/>
      <c r="BOM49" s="43"/>
      <c r="BON49" s="43"/>
      <c r="BOO49" s="43"/>
      <c r="BOP49" s="43"/>
      <c r="BOQ49" s="43"/>
      <c r="BOR49" s="43"/>
      <c r="BOS49" s="43"/>
      <c r="BOT49" s="43"/>
      <c r="BOU49" s="43"/>
      <c r="BOV49" s="43"/>
      <c r="BOW49" s="43"/>
      <c r="BOX49" s="43"/>
      <c r="BOY49" s="43"/>
      <c r="BOZ49" s="43"/>
      <c r="BPA49" s="43"/>
      <c r="BPB49" s="43"/>
      <c r="BPC49" s="43"/>
      <c r="BPD49" s="43"/>
      <c r="BPE49" s="43"/>
      <c r="BPF49" s="43"/>
      <c r="BPG49" s="43"/>
      <c r="BPH49" s="43"/>
      <c r="BPI49" s="43"/>
      <c r="BPJ49" s="43"/>
      <c r="BPK49" s="43"/>
      <c r="BPL49" s="43"/>
      <c r="BPM49" s="43"/>
      <c r="BPN49" s="43"/>
      <c r="BPO49" s="43"/>
      <c r="BPP49" s="43"/>
      <c r="BPQ49" s="43"/>
      <c r="BPR49" s="43"/>
      <c r="BPS49" s="43"/>
      <c r="BPT49" s="43"/>
      <c r="BPU49" s="43"/>
      <c r="BPV49" s="43"/>
      <c r="BPW49" s="43"/>
      <c r="BPX49" s="43"/>
      <c r="BPY49" s="43"/>
      <c r="BPZ49" s="43"/>
      <c r="BQA49" s="43"/>
      <c r="BQB49" s="43"/>
      <c r="BQC49" s="43"/>
      <c r="BQD49" s="43"/>
      <c r="BQE49" s="43"/>
      <c r="BQF49" s="43"/>
      <c r="BQG49" s="43"/>
      <c r="BQH49" s="43"/>
      <c r="BQI49" s="43"/>
      <c r="BQJ49" s="43"/>
      <c r="BQK49" s="43"/>
      <c r="BQL49" s="43"/>
      <c r="BQM49" s="43"/>
      <c r="BQN49" s="43"/>
      <c r="BQO49" s="43"/>
      <c r="BQP49" s="43"/>
      <c r="BQQ49" s="43"/>
      <c r="BQR49" s="43"/>
      <c r="BQS49" s="43"/>
      <c r="BQT49" s="43"/>
      <c r="BQU49" s="43"/>
      <c r="BQV49" s="43"/>
      <c r="BQW49" s="43"/>
      <c r="BQX49" s="43"/>
      <c r="BQY49" s="43"/>
      <c r="BQZ49" s="43"/>
      <c r="BRA49" s="43"/>
      <c r="BRB49" s="43"/>
      <c r="BRC49" s="43"/>
      <c r="BRD49" s="43"/>
      <c r="BRE49" s="43"/>
      <c r="BRF49" s="43"/>
      <c r="BRG49" s="43"/>
      <c r="BRH49" s="43"/>
      <c r="BRI49" s="43"/>
      <c r="BRJ49" s="43"/>
      <c r="BRK49" s="43"/>
      <c r="BRL49" s="43"/>
      <c r="BRM49" s="43"/>
      <c r="BRN49" s="43"/>
      <c r="BRO49" s="43"/>
      <c r="BRP49" s="43"/>
      <c r="BRQ49" s="43"/>
      <c r="BRR49" s="43"/>
      <c r="BRS49" s="43"/>
      <c r="BRT49" s="43"/>
      <c r="BRU49" s="43"/>
      <c r="BRV49" s="43"/>
      <c r="BRW49" s="43"/>
      <c r="BRX49" s="43"/>
      <c r="BRY49" s="43"/>
      <c r="BRZ49" s="43"/>
      <c r="BSA49" s="43"/>
      <c r="BSB49" s="43"/>
      <c r="BSC49" s="43"/>
      <c r="BSD49" s="43"/>
      <c r="BSE49" s="43"/>
      <c r="BSF49" s="43"/>
      <c r="BSG49" s="43"/>
      <c r="BSH49" s="43"/>
      <c r="BSI49" s="43"/>
      <c r="BSJ49" s="43"/>
      <c r="BSK49" s="43"/>
      <c r="BSL49" s="43"/>
      <c r="BSM49" s="43"/>
      <c r="BSN49" s="43"/>
      <c r="BSO49" s="43"/>
      <c r="BSP49" s="43"/>
      <c r="BSQ49" s="43"/>
      <c r="BSR49" s="43"/>
      <c r="BSS49" s="43"/>
      <c r="BST49" s="43"/>
      <c r="BSU49" s="43"/>
      <c r="BSV49" s="43"/>
      <c r="BSW49" s="43"/>
      <c r="BSX49" s="43"/>
      <c r="BSY49" s="43"/>
      <c r="BSZ49" s="43"/>
      <c r="BTA49" s="43"/>
      <c r="BTB49" s="43"/>
      <c r="BTC49" s="43"/>
      <c r="BTD49" s="43"/>
      <c r="BTE49" s="43"/>
      <c r="BTF49" s="43"/>
      <c r="BTG49" s="43"/>
      <c r="BTH49" s="43"/>
      <c r="BTI49" s="43"/>
      <c r="BTJ49" s="43"/>
      <c r="BTK49" s="43"/>
      <c r="BTL49" s="43"/>
      <c r="BTM49" s="43"/>
      <c r="BTN49" s="43"/>
      <c r="BTO49" s="43"/>
      <c r="BTP49" s="43"/>
      <c r="BTQ49" s="43"/>
      <c r="BTR49" s="43"/>
      <c r="BTS49" s="43"/>
      <c r="BTT49" s="43"/>
      <c r="BTU49" s="43"/>
      <c r="BTV49" s="43"/>
      <c r="BTW49" s="43"/>
      <c r="BTX49" s="43"/>
      <c r="BTY49" s="43"/>
      <c r="BTZ49" s="43"/>
      <c r="BUA49" s="43"/>
      <c r="BUB49" s="43"/>
      <c r="BUC49" s="43"/>
      <c r="BUD49" s="43"/>
      <c r="BUE49" s="43"/>
      <c r="BUF49" s="43"/>
      <c r="BUG49" s="43"/>
      <c r="BUH49" s="43"/>
      <c r="BUI49" s="43"/>
      <c r="BUJ49" s="43"/>
      <c r="BUK49" s="43"/>
      <c r="BUL49" s="43"/>
      <c r="BUM49" s="43"/>
      <c r="BUN49" s="43"/>
      <c r="BUO49" s="43"/>
      <c r="BUP49" s="43"/>
      <c r="BUQ49" s="43"/>
      <c r="BUR49" s="43"/>
      <c r="BUS49" s="43"/>
      <c r="BUT49" s="43"/>
      <c r="BUU49" s="43"/>
      <c r="BUV49" s="43"/>
      <c r="BUW49" s="43"/>
      <c r="BUX49" s="43"/>
      <c r="BUY49" s="43"/>
      <c r="BUZ49" s="43"/>
      <c r="BVA49" s="43"/>
      <c r="BVB49" s="43"/>
      <c r="BVC49" s="43"/>
      <c r="BVD49" s="43"/>
      <c r="BVE49" s="43"/>
      <c r="BVF49" s="43"/>
      <c r="BVG49" s="43"/>
      <c r="BVH49" s="43"/>
      <c r="BVI49" s="43"/>
      <c r="BVJ49" s="43"/>
      <c r="BVK49" s="43"/>
      <c r="BVL49" s="43"/>
      <c r="BVM49" s="43"/>
      <c r="BVN49" s="43"/>
      <c r="BVO49" s="43"/>
      <c r="BVP49" s="43"/>
      <c r="BVQ49" s="43"/>
      <c r="BVR49" s="43"/>
      <c r="BVS49" s="43"/>
      <c r="BVT49" s="43"/>
      <c r="BVU49" s="43"/>
      <c r="BVV49" s="43"/>
      <c r="BVW49" s="43"/>
      <c r="BVX49" s="43"/>
      <c r="BVY49" s="43"/>
      <c r="BVZ49" s="43"/>
      <c r="BWA49" s="43"/>
      <c r="BWB49" s="43"/>
      <c r="BWC49" s="43"/>
      <c r="BWD49" s="43"/>
      <c r="BWE49" s="43"/>
      <c r="BWF49" s="43"/>
      <c r="BWG49" s="43"/>
      <c r="BWH49" s="43"/>
      <c r="BWI49" s="43"/>
      <c r="BWJ49" s="43"/>
      <c r="BWK49" s="43"/>
      <c r="BWL49" s="43"/>
      <c r="BWM49" s="43"/>
      <c r="BWN49" s="43"/>
      <c r="BWO49" s="43"/>
      <c r="BWP49" s="43"/>
      <c r="BWQ49" s="43"/>
      <c r="BWR49" s="43"/>
      <c r="BWS49" s="43"/>
      <c r="BWT49" s="43"/>
      <c r="BWU49" s="43"/>
      <c r="BWV49" s="43"/>
      <c r="BWW49" s="43"/>
      <c r="BWX49" s="43"/>
      <c r="BWY49" s="43"/>
      <c r="BWZ49" s="43"/>
      <c r="BXA49" s="43"/>
      <c r="BXB49" s="43"/>
      <c r="BXC49" s="43"/>
      <c r="BXD49" s="43"/>
      <c r="BXE49" s="43"/>
      <c r="BXF49" s="43"/>
      <c r="BXG49" s="43"/>
      <c r="BXH49" s="43"/>
      <c r="BXI49" s="43"/>
      <c r="BXJ49" s="43"/>
      <c r="BXK49" s="43"/>
      <c r="BXL49" s="43"/>
      <c r="BXM49" s="43"/>
      <c r="BXN49" s="43"/>
      <c r="BXO49" s="43"/>
      <c r="BXP49" s="43"/>
      <c r="BXQ49" s="43"/>
      <c r="BXR49" s="43"/>
      <c r="BXS49" s="43"/>
      <c r="BXT49" s="43"/>
      <c r="BXU49" s="43"/>
      <c r="BXV49" s="43"/>
      <c r="BXW49" s="43"/>
      <c r="BXX49" s="43"/>
      <c r="BXY49" s="43"/>
      <c r="BXZ49" s="43"/>
      <c r="BYA49" s="43"/>
      <c r="BYB49" s="43"/>
      <c r="BYC49" s="43"/>
      <c r="BYD49" s="43"/>
      <c r="BYE49" s="43"/>
      <c r="BYF49" s="43"/>
      <c r="BYG49" s="43"/>
      <c r="BYH49" s="43"/>
      <c r="BYI49" s="43"/>
      <c r="BYJ49" s="43"/>
      <c r="BYK49" s="43"/>
      <c r="BYL49" s="43"/>
      <c r="BYM49" s="43"/>
      <c r="BYN49" s="43"/>
      <c r="BYO49" s="43"/>
      <c r="BYP49" s="43"/>
      <c r="BYQ49" s="43"/>
      <c r="BYR49" s="43"/>
      <c r="BYS49" s="43"/>
      <c r="BYT49" s="43"/>
      <c r="BYU49" s="43"/>
      <c r="BYV49" s="43"/>
      <c r="BYW49" s="43"/>
      <c r="BYX49" s="43"/>
      <c r="BYY49" s="43"/>
      <c r="BYZ49" s="43"/>
      <c r="BZA49" s="43"/>
      <c r="BZB49" s="43"/>
      <c r="BZC49" s="43"/>
      <c r="BZD49" s="43"/>
      <c r="BZE49" s="43"/>
      <c r="BZF49" s="43"/>
      <c r="BZG49" s="43"/>
      <c r="BZH49" s="43"/>
      <c r="BZI49" s="43"/>
      <c r="BZJ49" s="43"/>
      <c r="BZK49" s="43"/>
      <c r="BZL49" s="43"/>
      <c r="BZM49" s="43"/>
      <c r="BZN49" s="43"/>
      <c r="BZO49" s="43"/>
      <c r="BZP49" s="43"/>
      <c r="BZQ49" s="43"/>
      <c r="BZR49" s="43"/>
      <c r="BZS49" s="43"/>
      <c r="BZT49" s="43"/>
      <c r="BZU49" s="43"/>
      <c r="BZV49" s="43"/>
      <c r="BZW49" s="43"/>
      <c r="BZX49" s="43"/>
      <c r="BZY49" s="43"/>
      <c r="BZZ49" s="43"/>
      <c r="CAA49" s="43"/>
      <c r="CAB49" s="43"/>
      <c r="CAC49" s="43"/>
      <c r="CAD49" s="43"/>
      <c r="CAE49" s="43"/>
      <c r="CAF49" s="43"/>
      <c r="CAG49" s="43"/>
      <c r="CAH49" s="43"/>
      <c r="CAI49" s="43"/>
      <c r="CAJ49" s="43"/>
      <c r="CAK49" s="43"/>
      <c r="CAL49" s="43"/>
      <c r="CAM49" s="43"/>
      <c r="CAN49" s="43"/>
      <c r="CAO49" s="43"/>
      <c r="CAP49" s="43"/>
      <c r="CAQ49" s="43"/>
      <c r="CAR49" s="43"/>
      <c r="CAS49" s="43"/>
      <c r="CAT49" s="43"/>
      <c r="CAU49" s="43"/>
      <c r="CAV49" s="43"/>
      <c r="CAW49" s="43"/>
      <c r="CAX49" s="43"/>
      <c r="CAY49" s="43"/>
      <c r="CAZ49" s="43"/>
      <c r="CBA49" s="43"/>
      <c r="CBB49" s="43"/>
      <c r="CBC49" s="43"/>
      <c r="CBD49" s="43"/>
      <c r="CBE49" s="43"/>
      <c r="CBF49" s="43"/>
      <c r="CBG49" s="43"/>
      <c r="CBH49" s="43"/>
      <c r="CBI49" s="43"/>
      <c r="CBJ49" s="43"/>
      <c r="CBK49" s="43"/>
      <c r="CBL49" s="43"/>
      <c r="CBM49" s="43"/>
      <c r="CBN49" s="43"/>
      <c r="CBO49" s="43"/>
      <c r="CBP49" s="43"/>
      <c r="CBQ49" s="43"/>
      <c r="CBR49" s="43"/>
      <c r="CBS49" s="43"/>
      <c r="CBT49" s="43"/>
      <c r="CBU49" s="43"/>
      <c r="CBV49" s="43"/>
      <c r="CBW49" s="43"/>
      <c r="CBX49" s="43"/>
      <c r="CBY49" s="43"/>
      <c r="CBZ49" s="43"/>
      <c r="CCA49" s="43"/>
      <c r="CCB49" s="43"/>
      <c r="CCC49" s="43"/>
      <c r="CCD49" s="43"/>
      <c r="CCE49" s="43"/>
      <c r="CCF49" s="43"/>
      <c r="CCG49" s="43"/>
      <c r="CCH49" s="43"/>
      <c r="CCI49" s="43"/>
      <c r="CCJ49" s="43"/>
      <c r="CCK49" s="43"/>
      <c r="CCL49" s="43"/>
      <c r="CCM49" s="43"/>
      <c r="CCN49" s="43"/>
      <c r="CCO49" s="43"/>
      <c r="CCP49" s="43"/>
      <c r="CCQ49" s="43"/>
      <c r="CCR49" s="43"/>
      <c r="CCS49" s="43"/>
      <c r="CCT49" s="43"/>
      <c r="CCU49" s="43"/>
      <c r="CCV49" s="43"/>
      <c r="CCW49" s="43"/>
      <c r="CCX49" s="43"/>
      <c r="CCY49" s="43"/>
      <c r="CCZ49" s="43"/>
      <c r="CDA49" s="43"/>
      <c r="CDB49" s="43"/>
      <c r="CDC49" s="43"/>
      <c r="CDD49" s="43"/>
      <c r="CDE49" s="43"/>
      <c r="CDF49" s="43"/>
      <c r="CDG49" s="43"/>
      <c r="CDH49" s="43"/>
      <c r="CDI49" s="43"/>
      <c r="CDJ49" s="43"/>
      <c r="CDK49" s="43"/>
      <c r="CDL49" s="43"/>
      <c r="CDM49" s="43"/>
      <c r="CDN49" s="43"/>
      <c r="CDO49" s="43"/>
      <c r="CDP49" s="43"/>
      <c r="CDQ49" s="43"/>
      <c r="CDR49" s="43"/>
      <c r="CDS49" s="43"/>
      <c r="CDT49" s="43"/>
      <c r="CDU49" s="43"/>
      <c r="CDV49" s="43"/>
      <c r="CDW49" s="43"/>
      <c r="CDX49" s="43"/>
      <c r="CDY49" s="43"/>
      <c r="CDZ49" s="43"/>
      <c r="CEA49" s="43"/>
      <c r="CEB49" s="43"/>
      <c r="CEC49" s="43"/>
      <c r="CED49" s="43"/>
      <c r="CEE49" s="43"/>
      <c r="CEF49" s="43"/>
      <c r="CEG49" s="43"/>
      <c r="CEH49" s="43"/>
      <c r="CEI49" s="43"/>
      <c r="CEJ49" s="43"/>
      <c r="CEK49" s="43"/>
      <c r="CEL49" s="43"/>
      <c r="CEM49" s="43"/>
      <c r="CEN49" s="43"/>
      <c r="CEO49" s="43"/>
      <c r="CEP49" s="43"/>
      <c r="CEQ49" s="43"/>
      <c r="CER49" s="43"/>
      <c r="CES49" s="43"/>
      <c r="CET49" s="43"/>
      <c r="CEU49" s="43"/>
      <c r="CEV49" s="43"/>
      <c r="CEW49" s="43"/>
      <c r="CEX49" s="43"/>
      <c r="CEY49" s="43"/>
      <c r="CEZ49" s="43"/>
      <c r="CFA49" s="43"/>
      <c r="CFB49" s="43"/>
      <c r="CFC49" s="43"/>
      <c r="CFD49" s="43"/>
      <c r="CFE49" s="43"/>
      <c r="CFF49" s="43"/>
      <c r="CFG49" s="43"/>
      <c r="CFH49" s="43"/>
      <c r="CFI49" s="43"/>
      <c r="CFJ49" s="43"/>
      <c r="CFK49" s="43"/>
      <c r="CFL49" s="43"/>
      <c r="CFM49" s="43"/>
      <c r="CFN49" s="43"/>
      <c r="CFO49" s="43"/>
      <c r="CFP49" s="43"/>
      <c r="CFQ49" s="43"/>
      <c r="CFR49" s="43"/>
      <c r="CFS49" s="43"/>
      <c r="CFT49" s="43"/>
      <c r="CFU49" s="43"/>
      <c r="CFV49" s="43"/>
      <c r="CFW49" s="43"/>
      <c r="CFX49" s="43"/>
      <c r="CFY49" s="43"/>
      <c r="CFZ49" s="43"/>
      <c r="CGA49" s="43"/>
      <c r="CGB49" s="43"/>
      <c r="CGC49" s="43"/>
      <c r="CGD49" s="43"/>
      <c r="CGE49" s="43"/>
      <c r="CGF49" s="43"/>
      <c r="CGG49" s="43"/>
      <c r="CGH49" s="43"/>
      <c r="CGI49" s="43"/>
      <c r="CGJ49" s="43"/>
      <c r="CGK49" s="43"/>
      <c r="CGL49" s="43"/>
      <c r="CGM49" s="43"/>
      <c r="CGN49" s="43"/>
      <c r="CGO49" s="43"/>
      <c r="CGP49" s="43"/>
      <c r="CGQ49" s="43"/>
      <c r="CGR49" s="43"/>
      <c r="CGS49" s="43"/>
      <c r="CGT49" s="43"/>
      <c r="CGU49" s="43"/>
      <c r="CGV49" s="43"/>
      <c r="CGW49" s="43"/>
      <c r="CGX49" s="43"/>
      <c r="CGY49" s="43"/>
      <c r="CGZ49" s="43"/>
      <c r="CHA49" s="43"/>
      <c r="CHB49" s="43"/>
      <c r="CHC49" s="43"/>
      <c r="CHD49" s="43"/>
      <c r="CHE49" s="43"/>
      <c r="CHF49" s="43"/>
      <c r="CHG49" s="43"/>
      <c r="CHH49" s="43"/>
      <c r="CHI49" s="43"/>
      <c r="CHJ49" s="43"/>
      <c r="CHK49" s="43"/>
      <c r="CHL49" s="43"/>
      <c r="CHM49" s="43"/>
      <c r="CHN49" s="43"/>
      <c r="CHO49" s="43"/>
      <c r="CHP49" s="43"/>
      <c r="CHQ49" s="43"/>
      <c r="CHR49" s="43"/>
      <c r="CHS49" s="43"/>
      <c r="CHT49" s="43"/>
      <c r="CHU49" s="43"/>
      <c r="CHV49" s="43"/>
      <c r="CHW49" s="43"/>
      <c r="CHX49" s="43"/>
      <c r="CHY49" s="43"/>
      <c r="CHZ49" s="43"/>
      <c r="CIA49" s="43"/>
      <c r="CIB49" s="43"/>
      <c r="CIC49" s="43"/>
      <c r="CID49" s="43"/>
      <c r="CIE49" s="43"/>
      <c r="CIF49" s="43"/>
      <c r="CIG49" s="43"/>
      <c r="CIH49" s="43"/>
      <c r="CII49" s="43"/>
      <c r="CIJ49" s="43"/>
      <c r="CIK49" s="43"/>
      <c r="CIL49" s="43"/>
      <c r="CIM49" s="43"/>
      <c r="CIN49" s="43"/>
      <c r="CIO49" s="43"/>
      <c r="CIP49" s="43"/>
      <c r="CIQ49" s="43"/>
      <c r="CIR49" s="43"/>
      <c r="CIS49" s="43"/>
      <c r="CIT49" s="43"/>
      <c r="CIU49" s="43"/>
      <c r="CIV49" s="43"/>
      <c r="CIW49" s="43"/>
      <c r="CIX49" s="43"/>
      <c r="CIY49" s="43"/>
      <c r="CIZ49" s="43"/>
      <c r="CJA49" s="43"/>
      <c r="CJB49" s="43"/>
      <c r="CJC49" s="43"/>
      <c r="CJD49" s="43"/>
      <c r="CJE49" s="43"/>
      <c r="CJF49" s="43"/>
      <c r="CJG49" s="43"/>
      <c r="CJH49" s="43"/>
      <c r="CJI49" s="43"/>
      <c r="CJJ49" s="43"/>
      <c r="CJK49" s="43"/>
      <c r="CJL49" s="43"/>
      <c r="CJM49" s="43"/>
      <c r="CJN49" s="43"/>
      <c r="CJO49" s="43"/>
      <c r="CJP49" s="43"/>
      <c r="CJQ49" s="43"/>
      <c r="CJR49" s="43"/>
      <c r="CJS49" s="43"/>
      <c r="CJT49" s="43"/>
      <c r="CJU49" s="43"/>
      <c r="CJV49" s="43"/>
      <c r="CJW49" s="43"/>
      <c r="CJX49" s="43"/>
      <c r="CJY49" s="43"/>
      <c r="CJZ49" s="43"/>
      <c r="CKA49" s="43"/>
      <c r="CKB49" s="43"/>
      <c r="CKC49" s="43"/>
      <c r="CKD49" s="43"/>
      <c r="CKE49" s="43"/>
      <c r="CKF49" s="43"/>
      <c r="CKG49" s="43"/>
      <c r="CKH49" s="43"/>
      <c r="CKI49" s="43"/>
      <c r="CKJ49" s="43"/>
      <c r="CKK49" s="43"/>
      <c r="CKL49" s="43"/>
      <c r="CKM49" s="43"/>
      <c r="CKN49" s="43"/>
      <c r="CKO49" s="43"/>
      <c r="CKP49" s="43"/>
      <c r="CKQ49" s="43"/>
      <c r="CKR49" s="43"/>
      <c r="CKS49" s="43"/>
      <c r="CKT49" s="43"/>
      <c r="CKU49" s="43"/>
      <c r="CKV49" s="43"/>
      <c r="CKW49" s="43"/>
      <c r="CKX49" s="43"/>
      <c r="CKY49" s="43"/>
      <c r="CKZ49" s="43"/>
      <c r="CLA49" s="43"/>
      <c r="CLB49" s="43"/>
      <c r="CLC49" s="43"/>
      <c r="CLD49" s="43"/>
      <c r="CLE49" s="43"/>
      <c r="CLF49" s="43"/>
      <c r="CLG49" s="43"/>
      <c r="CLH49" s="43"/>
      <c r="CLI49" s="43"/>
      <c r="CLJ49" s="43"/>
      <c r="CLK49" s="43"/>
      <c r="CLL49" s="43"/>
      <c r="CLM49" s="43"/>
      <c r="CLN49" s="43"/>
      <c r="CLO49" s="43"/>
      <c r="CLP49" s="43"/>
      <c r="CLQ49" s="43"/>
      <c r="CLR49" s="43"/>
      <c r="CLS49" s="43"/>
      <c r="CLT49" s="43"/>
      <c r="CLU49" s="43"/>
      <c r="CLV49" s="43"/>
      <c r="CLW49" s="43"/>
      <c r="CLX49" s="43"/>
      <c r="CLY49" s="43"/>
      <c r="CLZ49" s="43"/>
      <c r="CMA49" s="43"/>
      <c r="CMB49" s="43"/>
      <c r="CMC49" s="43"/>
      <c r="CMD49" s="43"/>
      <c r="CME49" s="43"/>
      <c r="CMF49" s="43"/>
      <c r="CMG49" s="43"/>
      <c r="CMH49" s="43"/>
      <c r="CMI49" s="43"/>
      <c r="CMJ49" s="43"/>
      <c r="CMK49" s="43"/>
      <c r="CML49" s="43"/>
      <c r="CMM49" s="43"/>
      <c r="CMN49" s="43"/>
      <c r="CMO49" s="43"/>
      <c r="CMP49" s="43"/>
      <c r="CMQ49" s="43"/>
      <c r="CMR49" s="43"/>
      <c r="CMS49" s="43"/>
      <c r="CMT49" s="43"/>
      <c r="CMU49" s="43"/>
      <c r="CMV49" s="43"/>
      <c r="CMW49" s="43"/>
      <c r="CMX49" s="43"/>
      <c r="CMY49" s="43"/>
      <c r="CMZ49" s="43"/>
      <c r="CNA49" s="43"/>
      <c r="CNB49" s="43"/>
      <c r="CNC49" s="43"/>
      <c r="CND49" s="43"/>
      <c r="CNE49" s="43"/>
      <c r="CNF49" s="43"/>
      <c r="CNG49" s="43"/>
      <c r="CNH49" s="43"/>
      <c r="CNI49" s="43"/>
      <c r="CNJ49" s="43"/>
      <c r="CNK49" s="43"/>
      <c r="CNL49" s="43"/>
      <c r="CNM49" s="43"/>
      <c r="CNN49" s="43"/>
      <c r="CNO49" s="43"/>
      <c r="CNP49" s="43"/>
      <c r="CNQ49" s="43"/>
      <c r="CNR49" s="43"/>
      <c r="CNS49" s="43"/>
      <c r="CNT49" s="43"/>
      <c r="CNU49" s="43"/>
      <c r="CNV49" s="43"/>
      <c r="CNW49" s="43"/>
      <c r="CNX49" s="43"/>
      <c r="CNY49" s="43"/>
      <c r="CNZ49" s="43"/>
      <c r="COA49" s="43"/>
      <c r="COB49" s="43"/>
      <c r="COC49" s="43"/>
      <c r="COD49" s="43"/>
      <c r="COE49" s="43"/>
      <c r="COF49" s="43"/>
      <c r="COG49" s="43"/>
      <c r="COH49" s="43"/>
      <c r="COI49" s="43"/>
      <c r="COJ49" s="43"/>
      <c r="COK49" s="43"/>
      <c r="COL49" s="43"/>
      <c r="COM49" s="43"/>
      <c r="CON49" s="43"/>
      <c r="COO49" s="43"/>
      <c r="COP49" s="43"/>
      <c r="COQ49" s="43"/>
      <c r="COR49" s="43"/>
      <c r="COS49" s="43"/>
      <c r="COT49" s="43"/>
      <c r="COU49" s="43"/>
      <c r="COV49" s="43"/>
      <c r="COW49" s="43"/>
      <c r="COX49" s="43"/>
      <c r="COY49" s="43"/>
      <c r="COZ49" s="43"/>
      <c r="CPA49" s="43"/>
      <c r="CPB49" s="43"/>
      <c r="CPC49" s="43"/>
      <c r="CPD49" s="43"/>
      <c r="CPE49" s="43"/>
      <c r="CPF49" s="43"/>
      <c r="CPG49" s="43"/>
      <c r="CPH49" s="43"/>
      <c r="CPI49" s="43"/>
      <c r="CPJ49" s="43"/>
      <c r="CPK49" s="43"/>
      <c r="CPL49" s="43"/>
      <c r="CPM49" s="43"/>
      <c r="CPN49" s="43"/>
      <c r="CPO49" s="43"/>
      <c r="CPP49" s="43"/>
      <c r="CPQ49" s="43"/>
      <c r="CPR49" s="43"/>
      <c r="CPS49" s="43"/>
      <c r="CPT49" s="43"/>
      <c r="CPU49" s="43"/>
      <c r="CPV49" s="43"/>
      <c r="CPW49" s="43"/>
      <c r="CPX49" s="43"/>
      <c r="CPY49" s="43"/>
      <c r="CPZ49" s="43"/>
      <c r="CQA49" s="43"/>
      <c r="CQB49" s="43"/>
      <c r="CQC49" s="43"/>
      <c r="CQD49" s="43"/>
      <c r="CQE49" s="43"/>
      <c r="CQF49" s="43"/>
      <c r="CQG49" s="43"/>
      <c r="CQH49" s="43"/>
      <c r="CQI49" s="43"/>
      <c r="CQJ49" s="43"/>
      <c r="CQK49" s="43"/>
      <c r="CQL49" s="43"/>
      <c r="CQM49" s="43"/>
      <c r="CQN49" s="43"/>
      <c r="CQO49" s="43"/>
      <c r="CQP49" s="43"/>
      <c r="CQQ49" s="43"/>
      <c r="CQR49" s="43"/>
      <c r="CQS49" s="43"/>
      <c r="CQT49" s="43"/>
      <c r="CQU49" s="43"/>
      <c r="CQV49" s="43"/>
      <c r="CQW49" s="43"/>
      <c r="CQX49" s="43"/>
      <c r="CQY49" s="43"/>
      <c r="CQZ49" s="43"/>
      <c r="CRA49" s="43"/>
      <c r="CRB49" s="43"/>
      <c r="CRC49" s="43"/>
      <c r="CRD49" s="43"/>
      <c r="CRE49" s="43"/>
      <c r="CRF49" s="43"/>
      <c r="CRG49" s="43"/>
      <c r="CRH49" s="43"/>
      <c r="CRI49" s="43"/>
      <c r="CRJ49" s="43"/>
      <c r="CRK49" s="43"/>
      <c r="CRL49" s="43"/>
      <c r="CRM49" s="43"/>
      <c r="CRN49" s="43"/>
      <c r="CRO49" s="43"/>
      <c r="CRP49" s="43"/>
      <c r="CRQ49" s="43"/>
      <c r="CRR49" s="43"/>
      <c r="CRS49" s="43"/>
      <c r="CRT49" s="43"/>
      <c r="CRU49" s="43"/>
      <c r="CRV49" s="43"/>
      <c r="CRW49" s="43"/>
      <c r="CRX49" s="43"/>
      <c r="CRY49" s="43"/>
      <c r="CRZ49" s="43"/>
      <c r="CSA49" s="43"/>
      <c r="CSB49" s="43"/>
      <c r="CSC49" s="43"/>
      <c r="CSD49" s="43"/>
      <c r="CSE49" s="43"/>
      <c r="CSF49" s="43"/>
      <c r="CSG49" s="43"/>
      <c r="CSH49" s="43"/>
      <c r="CSI49" s="43"/>
      <c r="CSJ49" s="43"/>
      <c r="CSK49" s="43"/>
      <c r="CSL49" s="43"/>
      <c r="CSM49" s="43"/>
      <c r="CSN49" s="43"/>
      <c r="CSO49" s="43"/>
      <c r="CSP49" s="43"/>
      <c r="CSQ49" s="43"/>
      <c r="CSR49" s="43"/>
      <c r="CSS49" s="43"/>
      <c r="CST49" s="43"/>
      <c r="CSU49" s="43"/>
      <c r="CSV49" s="43"/>
      <c r="CSW49" s="43"/>
      <c r="CSX49" s="43"/>
      <c r="CSY49" s="43"/>
      <c r="CSZ49" s="43"/>
      <c r="CTA49" s="43"/>
      <c r="CTB49" s="43"/>
      <c r="CTC49" s="43"/>
      <c r="CTD49" s="43"/>
      <c r="CTE49" s="43"/>
      <c r="CTF49" s="43"/>
      <c r="CTG49" s="43"/>
      <c r="CTH49" s="43"/>
      <c r="CTI49" s="43"/>
      <c r="CTJ49" s="43"/>
      <c r="CTK49" s="43"/>
      <c r="CTL49" s="43"/>
      <c r="CTM49" s="43"/>
      <c r="CTN49" s="43"/>
      <c r="CTO49" s="43"/>
      <c r="CTP49" s="43"/>
      <c r="CTQ49" s="43"/>
      <c r="CTR49" s="43"/>
      <c r="CTS49" s="43"/>
      <c r="CTT49" s="43"/>
      <c r="CTU49" s="43"/>
      <c r="CTV49" s="43"/>
      <c r="CTW49" s="43"/>
      <c r="CTX49" s="43"/>
      <c r="CTY49" s="43"/>
      <c r="CTZ49" s="43"/>
      <c r="CUA49" s="43"/>
      <c r="CUB49" s="43"/>
      <c r="CUC49" s="43"/>
      <c r="CUD49" s="43"/>
      <c r="CUE49" s="43"/>
      <c r="CUF49" s="43"/>
      <c r="CUG49" s="43"/>
      <c r="CUH49" s="43"/>
      <c r="CUI49" s="43"/>
      <c r="CUJ49" s="43"/>
      <c r="CUK49" s="43"/>
      <c r="CUL49" s="43"/>
      <c r="CUM49" s="43"/>
      <c r="CUN49" s="43"/>
      <c r="CUO49" s="43"/>
      <c r="CUP49" s="43"/>
      <c r="CUQ49" s="43"/>
      <c r="CUR49" s="43"/>
      <c r="CUS49" s="43"/>
      <c r="CUT49" s="43"/>
      <c r="CUU49" s="43"/>
      <c r="CUV49" s="43"/>
      <c r="CUW49" s="43"/>
      <c r="CUX49" s="43"/>
      <c r="CUY49" s="43"/>
      <c r="CUZ49" s="43"/>
      <c r="CVA49" s="43"/>
      <c r="CVB49" s="43"/>
      <c r="CVC49" s="43"/>
      <c r="CVD49" s="43"/>
      <c r="CVE49" s="43"/>
      <c r="CVF49" s="43"/>
      <c r="CVG49" s="43"/>
      <c r="CVH49" s="43"/>
      <c r="CVI49" s="43"/>
      <c r="CVJ49" s="43"/>
      <c r="CVK49" s="43"/>
      <c r="CVL49" s="43"/>
      <c r="CVM49" s="43"/>
      <c r="CVN49" s="43"/>
      <c r="CVO49" s="43"/>
      <c r="CVP49" s="43"/>
      <c r="CVQ49" s="43"/>
      <c r="CVR49" s="43"/>
      <c r="CVS49" s="43"/>
      <c r="CVT49" s="43"/>
      <c r="CVU49" s="43"/>
      <c r="CVV49" s="43"/>
      <c r="CVW49" s="43"/>
      <c r="CVX49" s="43"/>
      <c r="CVY49" s="43"/>
      <c r="CVZ49" s="43"/>
      <c r="CWA49" s="43"/>
      <c r="CWB49" s="43"/>
      <c r="CWC49" s="43"/>
      <c r="CWD49" s="43"/>
      <c r="CWE49" s="43"/>
      <c r="CWF49" s="43"/>
      <c r="CWG49" s="43"/>
      <c r="CWH49" s="43"/>
      <c r="CWI49" s="43"/>
      <c r="CWJ49" s="43"/>
      <c r="CWK49" s="43"/>
      <c r="CWL49" s="43"/>
      <c r="CWM49" s="43"/>
      <c r="CWN49" s="43"/>
      <c r="CWO49" s="43"/>
      <c r="CWP49" s="43"/>
      <c r="CWQ49" s="43"/>
      <c r="CWR49" s="43"/>
      <c r="CWS49" s="43"/>
      <c r="CWT49" s="43"/>
      <c r="CWU49" s="43"/>
      <c r="CWV49" s="43"/>
      <c r="CWW49" s="43"/>
      <c r="CWX49" s="43"/>
      <c r="CWY49" s="43"/>
      <c r="CWZ49" s="43"/>
      <c r="CXA49" s="43"/>
      <c r="CXB49" s="43"/>
      <c r="CXC49" s="43"/>
      <c r="CXD49" s="43"/>
      <c r="CXE49" s="43"/>
      <c r="CXF49" s="43"/>
      <c r="CXG49" s="43"/>
      <c r="CXH49" s="43"/>
      <c r="CXI49" s="43"/>
      <c r="CXJ49" s="43"/>
      <c r="CXK49" s="43"/>
      <c r="CXL49" s="43"/>
      <c r="CXM49" s="43"/>
      <c r="CXN49" s="43"/>
      <c r="CXO49" s="43"/>
      <c r="CXP49" s="43"/>
      <c r="CXQ49" s="43"/>
      <c r="CXR49" s="43"/>
      <c r="CXS49" s="43"/>
      <c r="CXT49" s="43"/>
      <c r="CXU49" s="43"/>
      <c r="CXV49" s="43"/>
      <c r="CXW49" s="43"/>
      <c r="CXX49" s="43"/>
      <c r="CXY49" s="43"/>
      <c r="CXZ49" s="43"/>
      <c r="CYA49" s="43"/>
      <c r="CYB49" s="43"/>
      <c r="CYC49" s="43"/>
      <c r="CYD49" s="43"/>
      <c r="CYE49" s="43"/>
      <c r="CYF49" s="43"/>
      <c r="CYG49" s="43"/>
      <c r="CYH49" s="43"/>
      <c r="CYI49" s="43"/>
      <c r="CYJ49" s="43"/>
      <c r="CYK49" s="43"/>
      <c r="CYL49" s="43"/>
      <c r="CYM49" s="43"/>
      <c r="CYN49" s="43"/>
      <c r="CYO49" s="43"/>
      <c r="CYP49" s="43"/>
      <c r="CYQ49" s="43"/>
      <c r="CYR49" s="43"/>
      <c r="CYS49" s="43"/>
      <c r="CYT49" s="43"/>
      <c r="CYU49" s="43"/>
      <c r="CYV49" s="43"/>
      <c r="CYW49" s="43"/>
      <c r="CYX49" s="43"/>
      <c r="CYY49" s="43"/>
      <c r="CYZ49" s="43"/>
      <c r="CZA49" s="43"/>
      <c r="CZB49" s="43"/>
      <c r="CZC49" s="43"/>
      <c r="CZD49" s="43"/>
      <c r="CZE49" s="43"/>
      <c r="CZF49" s="43"/>
      <c r="CZG49" s="43"/>
      <c r="CZH49" s="43"/>
      <c r="CZI49" s="43"/>
      <c r="CZJ49" s="43"/>
      <c r="CZK49" s="43"/>
      <c r="CZL49" s="43"/>
      <c r="CZM49" s="43"/>
      <c r="CZN49" s="43"/>
      <c r="CZO49" s="43"/>
      <c r="CZP49" s="43"/>
      <c r="CZQ49" s="43"/>
      <c r="CZR49" s="43"/>
      <c r="CZS49" s="43"/>
      <c r="CZT49" s="43"/>
      <c r="CZU49" s="43"/>
      <c r="CZV49" s="43"/>
      <c r="CZW49" s="43"/>
      <c r="CZX49" s="43"/>
      <c r="CZY49" s="43"/>
      <c r="CZZ49" s="43"/>
      <c r="DAA49" s="43"/>
      <c r="DAB49" s="43"/>
      <c r="DAC49" s="43"/>
      <c r="DAD49" s="43"/>
      <c r="DAE49" s="43"/>
      <c r="DAF49" s="43"/>
      <c r="DAG49" s="43"/>
      <c r="DAH49" s="43"/>
      <c r="DAI49" s="43"/>
      <c r="DAJ49" s="43"/>
      <c r="DAK49" s="43"/>
      <c r="DAL49" s="43"/>
      <c r="DAM49" s="43"/>
      <c r="DAN49" s="43"/>
      <c r="DAO49" s="43"/>
      <c r="DAP49" s="43"/>
      <c r="DAQ49" s="43"/>
      <c r="DAR49" s="43"/>
      <c r="DAS49" s="43"/>
      <c r="DAT49" s="43"/>
      <c r="DAU49" s="43"/>
      <c r="DAV49" s="43"/>
      <c r="DAW49" s="43"/>
      <c r="DAX49" s="43"/>
      <c r="DAY49" s="43"/>
      <c r="DAZ49" s="43"/>
      <c r="DBA49" s="43"/>
      <c r="DBB49" s="43"/>
      <c r="DBC49" s="43"/>
      <c r="DBD49" s="43"/>
      <c r="DBE49" s="43"/>
      <c r="DBF49" s="43"/>
      <c r="DBG49" s="43"/>
      <c r="DBH49" s="43"/>
      <c r="DBI49" s="43"/>
      <c r="DBJ49" s="43"/>
      <c r="DBK49" s="43"/>
      <c r="DBL49" s="43"/>
      <c r="DBM49" s="43"/>
      <c r="DBN49" s="43"/>
      <c r="DBO49" s="43"/>
      <c r="DBP49" s="43"/>
      <c r="DBQ49" s="43"/>
      <c r="DBR49" s="43"/>
      <c r="DBS49" s="43"/>
      <c r="DBT49" s="43"/>
      <c r="DBU49" s="43"/>
      <c r="DBV49" s="43"/>
      <c r="DBW49" s="43"/>
      <c r="DBX49" s="43"/>
      <c r="DBY49" s="43"/>
      <c r="DBZ49" s="43"/>
      <c r="DCA49" s="43"/>
      <c r="DCB49" s="43"/>
      <c r="DCC49" s="43"/>
      <c r="DCD49" s="43"/>
      <c r="DCE49" s="43"/>
      <c r="DCF49" s="43"/>
      <c r="DCG49" s="43"/>
      <c r="DCH49" s="43"/>
      <c r="DCI49" s="43"/>
      <c r="DCJ49" s="43"/>
      <c r="DCK49" s="43"/>
      <c r="DCL49" s="43"/>
      <c r="DCM49" s="43"/>
      <c r="DCN49" s="43"/>
      <c r="DCO49" s="43"/>
      <c r="DCP49" s="43"/>
      <c r="DCQ49" s="43"/>
      <c r="DCR49" s="43"/>
      <c r="DCS49" s="43"/>
      <c r="DCT49" s="43"/>
      <c r="DCU49" s="43"/>
      <c r="DCV49" s="43"/>
      <c r="DCW49" s="43"/>
      <c r="DCX49" s="43"/>
      <c r="DCY49" s="43"/>
      <c r="DCZ49" s="43"/>
      <c r="DDA49" s="43"/>
      <c r="DDB49" s="43"/>
      <c r="DDC49" s="43"/>
      <c r="DDD49" s="43"/>
      <c r="DDE49" s="43"/>
      <c r="DDF49" s="43"/>
      <c r="DDG49" s="43"/>
      <c r="DDH49" s="43"/>
      <c r="DDI49" s="43"/>
      <c r="DDJ49" s="43"/>
      <c r="DDK49" s="43"/>
      <c r="DDL49" s="43"/>
      <c r="DDM49" s="43"/>
      <c r="DDN49" s="43"/>
      <c r="DDO49" s="43"/>
      <c r="DDP49" s="43"/>
      <c r="DDQ49" s="43"/>
      <c r="DDR49" s="43"/>
      <c r="DDS49" s="43"/>
      <c r="DDT49" s="43"/>
      <c r="DDU49" s="43"/>
      <c r="DDV49" s="43"/>
      <c r="DDW49" s="43"/>
      <c r="DDX49" s="43"/>
      <c r="DDY49" s="43"/>
      <c r="DDZ49" s="43"/>
      <c r="DEA49" s="43"/>
      <c r="DEB49" s="43"/>
      <c r="DEC49" s="43"/>
      <c r="DED49" s="43"/>
      <c r="DEE49" s="43"/>
      <c r="DEF49" s="43"/>
      <c r="DEG49" s="43"/>
      <c r="DEH49" s="43"/>
      <c r="DEI49" s="43"/>
      <c r="DEJ49" s="43"/>
      <c r="DEK49" s="43"/>
      <c r="DEL49" s="43"/>
      <c r="DEM49" s="43"/>
      <c r="DEN49" s="43"/>
      <c r="DEO49" s="43"/>
      <c r="DEP49" s="43"/>
      <c r="DEQ49" s="43"/>
      <c r="DER49" s="43"/>
      <c r="DES49" s="43"/>
      <c r="DET49" s="43"/>
      <c r="DEU49" s="43"/>
      <c r="DEV49" s="43"/>
      <c r="DEW49" s="43"/>
      <c r="DEX49" s="43"/>
      <c r="DEY49" s="43"/>
      <c r="DEZ49" s="43"/>
      <c r="DFA49" s="43"/>
      <c r="DFB49" s="43"/>
      <c r="DFC49" s="43"/>
      <c r="DFD49" s="43"/>
      <c r="DFE49" s="43"/>
      <c r="DFF49" s="43"/>
      <c r="DFG49" s="43"/>
      <c r="DFH49" s="43"/>
      <c r="DFI49" s="43"/>
      <c r="DFJ49" s="43"/>
      <c r="DFK49" s="43"/>
      <c r="DFL49" s="43"/>
      <c r="DFM49" s="43"/>
      <c r="DFN49" s="43"/>
      <c r="DFO49" s="43"/>
      <c r="DFP49" s="43"/>
      <c r="DFQ49" s="43"/>
      <c r="DFR49" s="43"/>
      <c r="DFS49" s="43"/>
      <c r="DFT49" s="43"/>
      <c r="DFU49" s="43"/>
      <c r="DFV49" s="43"/>
      <c r="DFW49" s="43"/>
      <c r="DFX49" s="43"/>
      <c r="DFY49" s="43"/>
      <c r="DFZ49" s="43"/>
      <c r="DGA49" s="43"/>
      <c r="DGB49" s="43"/>
      <c r="DGC49" s="43"/>
      <c r="DGD49" s="43"/>
      <c r="DGE49" s="43"/>
      <c r="DGF49" s="43"/>
      <c r="DGG49" s="43"/>
      <c r="DGH49" s="43"/>
      <c r="DGI49" s="43"/>
      <c r="DGJ49" s="43"/>
      <c r="DGK49" s="43"/>
      <c r="DGL49" s="43"/>
      <c r="DGM49" s="43"/>
      <c r="DGN49" s="43"/>
      <c r="DGO49" s="43"/>
      <c r="DGP49" s="43"/>
      <c r="DGQ49" s="43"/>
      <c r="DGR49" s="43"/>
      <c r="DGS49" s="43"/>
      <c r="DGT49" s="43"/>
      <c r="DGU49" s="43"/>
      <c r="DGV49" s="43"/>
      <c r="DGW49" s="43"/>
      <c r="DGX49" s="43"/>
      <c r="DGY49" s="43"/>
      <c r="DGZ49" s="43"/>
      <c r="DHA49" s="43"/>
      <c r="DHB49" s="43"/>
      <c r="DHC49" s="43"/>
      <c r="DHD49" s="43"/>
      <c r="DHE49" s="43"/>
      <c r="DHF49" s="43"/>
      <c r="DHG49" s="43"/>
      <c r="DHH49" s="43"/>
      <c r="DHI49" s="43"/>
      <c r="DHJ49" s="43"/>
      <c r="DHK49" s="43"/>
      <c r="DHL49" s="43"/>
      <c r="DHM49" s="43"/>
      <c r="DHN49" s="43"/>
      <c r="DHO49" s="43"/>
      <c r="DHP49" s="43"/>
      <c r="DHQ49" s="43"/>
      <c r="DHR49" s="43"/>
      <c r="DHS49" s="43"/>
      <c r="DHT49" s="43"/>
      <c r="DHU49" s="43"/>
      <c r="DHV49" s="43"/>
      <c r="DHW49" s="43"/>
      <c r="DHX49" s="43"/>
      <c r="DHY49" s="43"/>
      <c r="DHZ49" s="43"/>
      <c r="DIA49" s="43"/>
      <c r="DIB49" s="43"/>
      <c r="DIC49" s="43"/>
      <c r="DID49" s="43"/>
      <c r="DIE49" s="43"/>
      <c r="DIF49" s="43"/>
      <c r="DIG49" s="43"/>
      <c r="DIH49" s="43"/>
      <c r="DII49" s="43"/>
      <c r="DIJ49" s="43"/>
      <c r="DIK49" s="43"/>
      <c r="DIL49" s="43"/>
      <c r="DIM49" s="43"/>
      <c r="DIN49" s="43"/>
      <c r="DIO49" s="43"/>
      <c r="DIP49" s="43"/>
      <c r="DIQ49" s="43"/>
      <c r="DIR49" s="43"/>
      <c r="DIS49" s="43"/>
      <c r="DIT49" s="43"/>
      <c r="DIU49" s="43"/>
      <c r="DIV49" s="43"/>
      <c r="DIW49" s="43"/>
      <c r="DIX49" s="43"/>
      <c r="DIY49" s="43"/>
      <c r="DIZ49" s="43"/>
      <c r="DJA49" s="43"/>
      <c r="DJB49" s="43"/>
      <c r="DJC49" s="43"/>
      <c r="DJD49" s="43"/>
      <c r="DJE49" s="43"/>
      <c r="DJF49" s="43"/>
      <c r="DJG49" s="43"/>
      <c r="DJH49" s="43"/>
      <c r="DJI49" s="43"/>
      <c r="DJJ49" s="43"/>
      <c r="DJK49" s="43"/>
      <c r="DJL49" s="43"/>
      <c r="DJM49" s="43"/>
      <c r="DJN49" s="43"/>
      <c r="DJO49" s="43"/>
      <c r="DJP49" s="43"/>
      <c r="DJQ49" s="43"/>
      <c r="DJR49" s="43"/>
      <c r="DJS49" s="43"/>
      <c r="DJT49" s="43"/>
      <c r="DJU49" s="43"/>
      <c r="DJV49" s="43"/>
      <c r="DJW49" s="43"/>
      <c r="DJX49" s="43"/>
      <c r="DJY49" s="43"/>
      <c r="DJZ49" s="43"/>
      <c r="DKA49" s="43"/>
      <c r="DKB49" s="43"/>
      <c r="DKC49" s="43"/>
      <c r="DKD49" s="43"/>
      <c r="DKE49" s="43"/>
      <c r="DKF49" s="43"/>
      <c r="DKG49" s="43"/>
      <c r="DKH49" s="43"/>
      <c r="DKI49" s="43"/>
      <c r="DKJ49" s="43"/>
      <c r="DKK49" s="43"/>
      <c r="DKL49" s="43"/>
      <c r="DKM49" s="43"/>
      <c r="DKN49" s="43"/>
      <c r="DKO49" s="43"/>
      <c r="DKP49" s="43"/>
      <c r="DKQ49" s="43"/>
      <c r="DKR49" s="43"/>
      <c r="DKS49" s="43"/>
      <c r="DKT49" s="43"/>
      <c r="DKU49" s="43"/>
      <c r="DKV49" s="43"/>
      <c r="DKW49" s="43"/>
      <c r="DKX49" s="43"/>
      <c r="DKY49" s="43"/>
      <c r="DKZ49" s="43"/>
      <c r="DLA49" s="43"/>
      <c r="DLB49" s="43"/>
      <c r="DLC49" s="43"/>
      <c r="DLD49" s="43"/>
      <c r="DLE49" s="43"/>
      <c r="DLF49" s="43"/>
      <c r="DLG49" s="43"/>
      <c r="DLH49" s="43"/>
      <c r="DLI49" s="43"/>
      <c r="DLJ49" s="43"/>
      <c r="DLK49" s="43"/>
      <c r="DLL49" s="43"/>
      <c r="DLM49" s="43"/>
      <c r="DLN49" s="43"/>
      <c r="DLO49" s="43"/>
      <c r="DLP49" s="43"/>
      <c r="DLQ49" s="43"/>
      <c r="DLR49" s="43"/>
      <c r="DLS49" s="43"/>
      <c r="DLT49" s="43"/>
      <c r="DLU49" s="43"/>
      <c r="DLV49" s="43"/>
      <c r="DLW49" s="43"/>
      <c r="DLX49" s="43"/>
      <c r="DLY49" s="43"/>
      <c r="DLZ49" s="43"/>
      <c r="DMA49" s="43"/>
      <c r="DMB49" s="43"/>
      <c r="DMC49" s="43"/>
      <c r="DMD49" s="43"/>
      <c r="DME49" s="43"/>
      <c r="DMF49" s="43"/>
      <c r="DMG49" s="43"/>
      <c r="DMH49" s="43"/>
      <c r="DMI49" s="43"/>
      <c r="DMJ49" s="43"/>
      <c r="DMK49" s="43"/>
      <c r="DML49" s="43"/>
      <c r="DMM49" s="43"/>
      <c r="DMN49" s="43"/>
      <c r="DMO49" s="43"/>
      <c r="DMP49" s="43"/>
      <c r="DMQ49" s="43"/>
      <c r="DMR49" s="43"/>
      <c r="DMS49" s="43"/>
      <c r="DMT49" s="43"/>
      <c r="DMU49" s="43"/>
      <c r="DMV49" s="43"/>
      <c r="DMW49" s="43"/>
      <c r="DMX49" s="43"/>
      <c r="DMY49" s="43"/>
      <c r="DMZ49" s="43"/>
      <c r="DNA49" s="43"/>
      <c r="DNB49" s="43"/>
      <c r="DNC49" s="43"/>
      <c r="DND49" s="43"/>
      <c r="DNE49" s="43"/>
      <c r="DNF49" s="43"/>
      <c r="DNG49" s="43"/>
      <c r="DNH49" s="43"/>
      <c r="DNI49" s="43"/>
      <c r="DNJ49" s="43"/>
      <c r="DNK49" s="43"/>
      <c r="DNL49" s="43"/>
      <c r="DNM49" s="43"/>
      <c r="DNN49" s="43"/>
      <c r="DNO49" s="43"/>
      <c r="DNP49" s="43"/>
      <c r="DNQ49" s="43"/>
      <c r="DNR49" s="43"/>
      <c r="DNS49" s="43"/>
      <c r="DNT49" s="43"/>
      <c r="DNU49" s="43"/>
      <c r="DNV49" s="43"/>
      <c r="DNW49" s="43"/>
      <c r="DNX49" s="43"/>
      <c r="DNY49" s="43"/>
      <c r="DNZ49" s="43"/>
      <c r="DOA49" s="43"/>
      <c r="DOB49" s="43"/>
      <c r="DOC49" s="43"/>
      <c r="DOD49" s="43"/>
      <c r="DOE49" s="43"/>
      <c r="DOF49" s="43"/>
      <c r="DOG49" s="43"/>
      <c r="DOH49" s="43"/>
      <c r="DOI49" s="43"/>
      <c r="DOJ49" s="43"/>
      <c r="DOK49" s="43"/>
      <c r="DOL49" s="43"/>
      <c r="DOM49" s="43"/>
      <c r="DON49" s="43"/>
      <c r="DOO49" s="43"/>
      <c r="DOP49" s="43"/>
      <c r="DOQ49" s="43"/>
      <c r="DOR49" s="43"/>
      <c r="DOS49" s="43"/>
      <c r="DOT49" s="43"/>
      <c r="DOU49" s="43"/>
      <c r="DOV49" s="43"/>
      <c r="DOW49" s="43"/>
      <c r="DOX49" s="43"/>
      <c r="DOY49" s="43"/>
      <c r="DOZ49" s="43"/>
      <c r="DPA49" s="43"/>
      <c r="DPB49" s="43"/>
      <c r="DPC49" s="43"/>
      <c r="DPD49" s="43"/>
      <c r="DPE49" s="43"/>
      <c r="DPF49" s="43"/>
      <c r="DPG49" s="43"/>
      <c r="DPH49" s="43"/>
      <c r="DPI49" s="43"/>
      <c r="DPJ49" s="43"/>
      <c r="DPK49" s="43"/>
      <c r="DPL49" s="43"/>
      <c r="DPM49" s="43"/>
      <c r="DPN49" s="43"/>
      <c r="DPO49" s="43"/>
      <c r="DPP49" s="43"/>
      <c r="DPQ49" s="43"/>
      <c r="DPR49" s="43"/>
      <c r="DPS49" s="43"/>
      <c r="DPT49" s="43"/>
      <c r="DPU49" s="43"/>
      <c r="DPV49" s="43"/>
      <c r="DPW49" s="43"/>
      <c r="DPX49" s="43"/>
      <c r="DPY49" s="43"/>
      <c r="DPZ49" s="43"/>
      <c r="DQA49" s="43"/>
      <c r="DQB49" s="43"/>
      <c r="DQC49" s="43"/>
      <c r="DQD49" s="43"/>
      <c r="DQE49" s="43"/>
      <c r="DQF49" s="43"/>
      <c r="DQG49" s="43"/>
      <c r="DQH49" s="43"/>
      <c r="DQI49" s="43"/>
      <c r="DQJ49" s="43"/>
      <c r="DQK49" s="43"/>
      <c r="DQL49" s="43"/>
      <c r="DQM49" s="43"/>
      <c r="DQN49" s="43"/>
      <c r="DQO49" s="43"/>
      <c r="DQP49" s="43"/>
      <c r="DQQ49" s="43"/>
      <c r="DQR49" s="43"/>
      <c r="DQS49" s="43"/>
      <c r="DQT49" s="43"/>
      <c r="DQU49" s="43"/>
      <c r="DQV49" s="43"/>
      <c r="DQW49" s="43"/>
      <c r="DQX49" s="43"/>
      <c r="DQY49" s="43"/>
      <c r="DQZ49" s="43"/>
      <c r="DRA49" s="43"/>
      <c r="DRB49" s="43"/>
      <c r="DRC49" s="43"/>
      <c r="DRD49" s="43"/>
      <c r="DRE49" s="43"/>
      <c r="DRF49" s="43"/>
      <c r="DRG49" s="43"/>
      <c r="DRH49" s="43"/>
      <c r="DRI49" s="43"/>
      <c r="DRJ49" s="43"/>
      <c r="DRK49" s="43"/>
      <c r="DRL49" s="43"/>
      <c r="DRM49" s="43"/>
      <c r="DRN49" s="43"/>
      <c r="DRO49" s="43"/>
      <c r="DRP49" s="43"/>
      <c r="DRQ49" s="43"/>
      <c r="DRR49" s="43"/>
      <c r="DRS49" s="43"/>
      <c r="DRT49" s="43"/>
      <c r="DRU49" s="43"/>
      <c r="DRV49" s="43"/>
      <c r="DRW49" s="43"/>
      <c r="DRX49" s="43"/>
      <c r="DRY49" s="43"/>
      <c r="DRZ49" s="43"/>
      <c r="DSA49" s="43"/>
      <c r="DSB49" s="43"/>
      <c r="DSC49" s="43"/>
      <c r="DSD49" s="43"/>
      <c r="DSE49" s="43"/>
      <c r="DSF49" s="43"/>
      <c r="DSG49" s="43"/>
      <c r="DSH49" s="43"/>
      <c r="DSI49" s="43"/>
      <c r="DSJ49" s="43"/>
      <c r="DSK49" s="43"/>
      <c r="DSL49" s="43"/>
      <c r="DSM49" s="43"/>
      <c r="DSN49" s="43"/>
      <c r="DSO49" s="43"/>
      <c r="DSP49" s="43"/>
      <c r="DSQ49" s="43"/>
      <c r="DSR49" s="43"/>
      <c r="DSS49" s="43"/>
      <c r="DST49" s="43"/>
      <c r="DSU49" s="43"/>
      <c r="DSV49" s="43"/>
      <c r="DSW49" s="43"/>
      <c r="DSX49" s="43"/>
      <c r="DSY49" s="43"/>
      <c r="DSZ49" s="43"/>
      <c r="DTA49" s="43"/>
      <c r="DTB49" s="43"/>
      <c r="DTC49" s="43"/>
      <c r="DTD49" s="43"/>
      <c r="DTE49" s="43"/>
      <c r="DTF49" s="43"/>
      <c r="DTG49" s="43"/>
      <c r="DTH49" s="43"/>
      <c r="DTI49" s="43"/>
      <c r="DTJ49" s="43"/>
      <c r="DTK49" s="43"/>
      <c r="DTL49" s="43"/>
      <c r="DTM49" s="43"/>
      <c r="DTN49" s="43"/>
      <c r="DTO49" s="43"/>
      <c r="DTP49" s="43"/>
      <c r="DTQ49" s="43"/>
      <c r="DTR49" s="43"/>
      <c r="DTS49" s="43"/>
      <c r="DTT49" s="43"/>
      <c r="DTU49" s="43"/>
      <c r="DTV49" s="43"/>
      <c r="DTW49" s="43"/>
      <c r="DTX49" s="43"/>
      <c r="DTY49" s="43"/>
      <c r="DTZ49" s="43"/>
      <c r="DUA49" s="43"/>
      <c r="DUB49" s="43"/>
      <c r="DUC49" s="43"/>
      <c r="DUD49" s="43"/>
      <c r="DUE49" s="43"/>
      <c r="DUF49" s="43"/>
      <c r="DUG49" s="43"/>
      <c r="DUH49" s="43"/>
      <c r="DUI49" s="43"/>
      <c r="DUJ49" s="43"/>
      <c r="DUK49" s="43"/>
      <c r="DUL49" s="43"/>
      <c r="DUM49" s="43"/>
      <c r="DUN49" s="43"/>
      <c r="DUO49" s="43"/>
      <c r="DUP49" s="43"/>
      <c r="DUQ49" s="43"/>
      <c r="DUR49" s="43"/>
      <c r="DUS49" s="43"/>
      <c r="DUT49" s="43"/>
      <c r="DUU49" s="43"/>
      <c r="DUV49" s="43"/>
      <c r="DUW49" s="43"/>
      <c r="DUX49" s="43"/>
      <c r="DUY49" s="43"/>
      <c r="DUZ49" s="43"/>
      <c r="DVA49" s="43"/>
      <c r="DVB49" s="43"/>
      <c r="DVC49" s="43"/>
      <c r="DVD49" s="43"/>
      <c r="DVE49" s="43"/>
      <c r="DVF49" s="43"/>
      <c r="DVG49" s="43"/>
      <c r="DVH49" s="43"/>
      <c r="DVI49" s="43"/>
      <c r="DVJ49" s="43"/>
      <c r="DVK49" s="43"/>
      <c r="DVL49" s="43"/>
      <c r="DVM49" s="43"/>
      <c r="DVN49" s="43"/>
      <c r="DVO49" s="43"/>
      <c r="DVP49" s="43"/>
      <c r="DVQ49" s="43"/>
      <c r="DVR49" s="43"/>
      <c r="DVS49" s="43"/>
      <c r="DVT49" s="43"/>
      <c r="DVU49" s="43"/>
      <c r="DVV49" s="43"/>
      <c r="DVW49" s="43"/>
      <c r="DVX49" s="43"/>
      <c r="DVY49" s="43"/>
      <c r="DVZ49" s="43"/>
      <c r="DWA49" s="43"/>
      <c r="DWB49" s="43"/>
      <c r="DWC49" s="43"/>
      <c r="DWD49" s="43"/>
      <c r="DWE49" s="43"/>
      <c r="DWF49" s="43"/>
      <c r="DWG49" s="43"/>
      <c r="DWH49" s="43"/>
      <c r="DWI49" s="43"/>
      <c r="DWJ49" s="43"/>
      <c r="DWK49" s="43"/>
      <c r="DWL49" s="43"/>
      <c r="DWM49" s="43"/>
      <c r="DWN49" s="43"/>
      <c r="DWO49" s="43"/>
      <c r="DWP49" s="43"/>
      <c r="DWQ49" s="43"/>
    </row>
    <row r="50" spans="1:3319">
      <c r="A50" s="35" t="s">
        <v>164</v>
      </c>
      <c r="B50" s="36" t="s">
        <v>165</v>
      </c>
      <c r="C50" s="37" t="s">
        <v>7</v>
      </c>
      <c r="D50" s="36" t="s">
        <v>166</v>
      </c>
      <c r="E50" s="48" t="s">
        <v>133</v>
      </c>
      <c r="F50" s="48" t="s">
        <v>133</v>
      </c>
    </row>
    <row r="51" spans="1:3319" s="56" customFormat="1" ht="40">
      <c r="A51" s="53" t="s">
        <v>167</v>
      </c>
      <c r="B51" s="54" t="s">
        <v>168</v>
      </c>
      <c r="C51" s="57" t="s">
        <v>12</v>
      </c>
      <c r="D51" s="54" t="s">
        <v>169</v>
      </c>
      <c r="E51" s="58" t="s">
        <v>170</v>
      </c>
      <c r="F51" s="58" t="s">
        <v>170</v>
      </c>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3"/>
      <c r="GA51" s="43"/>
      <c r="GB51" s="43"/>
      <c r="GC51" s="43"/>
      <c r="GD51" s="43"/>
      <c r="GE51" s="43"/>
      <c r="GF51" s="43"/>
      <c r="GG51" s="43"/>
      <c r="GH51" s="43"/>
      <c r="GI51" s="43"/>
      <c r="GJ51" s="43"/>
      <c r="GK51" s="43"/>
      <c r="GL51" s="43"/>
      <c r="GM51" s="43"/>
      <c r="GN51" s="43"/>
      <c r="GO51" s="43"/>
      <c r="GP51" s="43"/>
      <c r="GQ51" s="43"/>
      <c r="GR51" s="43"/>
      <c r="GS51" s="43"/>
      <c r="GT51" s="43"/>
      <c r="GU51" s="43"/>
      <c r="GV51" s="43"/>
      <c r="GW51" s="43"/>
      <c r="GX51" s="43"/>
      <c r="GY51" s="43"/>
      <c r="GZ51" s="43"/>
      <c r="HA51" s="43"/>
      <c r="HB51" s="43"/>
      <c r="HC51" s="43"/>
      <c r="HD51" s="43"/>
      <c r="HE51" s="43"/>
      <c r="HF51" s="43"/>
      <c r="HG51" s="43"/>
      <c r="HH51" s="43"/>
      <c r="HI51" s="43"/>
      <c r="HJ51" s="43"/>
      <c r="HK51" s="43"/>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3"/>
      <c r="IW51" s="43"/>
      <c r="IX51" s="43"/>
      <c r="IY51" s="43"/>
      <c r="IZ51" s="43"/>
      <c r="JA51" s="43"/>
      <c r="JB51" s="43"/>
      <c r="JC51" s="43"/>
      <c r="JD51" s="43"/>
      <c r="JE51" s="43"/>
      <c r="JF51" s="43"/>
      <c r="JG51" s="43"/>
      <c r="JH51" s="43"/>
      <c r="JI51" s="43"/>
      <c r="JJ51" s="43"/>
      <c r="JK51" s="43"/>
      <c r="JL51" s="43"/>
      <c r="JM51" s="43"/>
      <c r="JN51" s="43"/>
      <c r="JO51" s="43"/>
      <c r="JP51" s="43"/>
      <c r="JQ51" s="43"/>
      <c r="JR51" s="43"/>
      <c r="JS51" s="43"/>
      <c r="JT51" s="43"/>
      <c r="JU51" s="43"/>
      <c r="JV51" s="43"/>
      <c r="JW51" s="43"/>
      <c r="JX51" s="43"/>
      <c r="JY51" s="43"/>
      <c r="JZ51" s="43"/>
      <c r="KA51" s="43"/>
      <c r="KB51" s="43"/>
      <c r="KC51" s="43"/>
      <c r="KD51" s="43"/>
      <c r="KE51" s="43"/>
      <c r="KF51" s="43"/>
      <c r="KG51" s="43"/>
      <c r="KH51" s="43"/>
      <c r="KI51" s="43"/>
      <c r="KJ51" s="43"/>
      <c r="KK51" s="43"/>
      <c r="KL51" s="43"/>
      <c r="KM51" s="43"/>
      <c r="KN51" s="43"/>
      <c r="KO51" s="43"/>
      <c r="KP51" s="43"/>
      <c r="KQ51" s="43"/>
      <c r="KR51" s="43"/>
      <c r="KS51" s="43"/>
      <c r="KT51" s="43"/>
      <c r="KU51" s="43"/>
      <c r="KV51" s="43"/>
      <c r="KW51" s="43"/>
      <c r="KX51" s="43"/>
      <c r="KY51" s="43"/>
      <c r="KZ51" s="43"/>
      <c r="LA51" s="43"/>
      <c r="LB51" s="43"/>
      <c r="LC51" s="43"/>
      <c r="LD51" s="43"/>
      <c r="LE51" s="43"/>
      <c r="LF51" s="43"/>
      <c r="LG51" s="43"/>
      <c r="LH51" s="43"/>
      <c r="LI51" s="43"/>
      <c r="LJ51" s="43"/>
      <c r="LK51" s="43"/>
      <c r="LL51" s="43"/>
      <c r="LM51" s="43"/>
      <c r="LN51" s="43"/>
      <c r="LO51" s="43"/>
      <c r="LP51" s="43"/>
      <c r="LQ51" s="43"/>
      <c r="LR51" s="43"/>
      <c r="LS51" s="43"/>
      <c r="LT51" s="43"/>
      <c r="LU51" s="43"/>
      <c r="LV51" s="43"/>
      <c r="LW51" s="43"/>
      <c r="LX51" s="43"/>
      <c r="LY51" s="43"/>
      <c r="LZ51" s="43"/>
      <c r="MA51" s="43"/>
      <c r="MB51" s="43"/>
      <c r="MC51" s="43"/>
      <c r="MD51" s="43"/>
      <c r="ME51" s="43"/>
      <c r="MF51" s="43"/>
      <c r="MG51" s="43"/>
      <c r="MH51" s="43"/>
      <c r="MI51" s="43"/>
      <c r="MJ51" s="43"/>
      <c r="MK51" s="43"/>
      <c r="ML51" s="43"/>
      <c r="MM51" s="43"/>
      <c r="MN51" s="43"/>
      <c r="MO51" s="43"/>
      <c r="MP51" s="43"/>
      <c r="MQ51" s="43"/>
      <c r="MR51" s="43"/>
      <c r="MS51" s="43"/>
      <c r="MT51" s="43"/>
      <c r="MU51" s="43"/>
      <c r="MV51" s="43"/>
      <c r="MW51" s="43"/>
      <c r="MX51" s="43"/>
      <c r="MY51" s="43"/>
      <c r="MZ51" s="43"/>
      <c r="NA51" s="43"/>
      <c r="NB51" s="43"/>
      <c r="NC51" s="43"/>
      <c r="ND51" s="43"/>
      <c r="NE51" s="43"/>
      <c r="NF51" s="43"/>
      <c r="NG51" s="43"/>
      <c r="NH51" s="43"/>
      <c r="NI51" s="43"/>
      <c r="NJ51" s="43"/>
      <c r="NK51" s="43"/>
      <c r="NL51" s="43"/>
      <c r="NM51" s="43"/>
      <c r="NN51" s="43"/>
      <c r="NO51" s="43"/>
      <c r="NP51" s="43"/>
      <c r="NQ51" s="43"/>
      <c r="NR51" s="43"/>
      <c r="NS51" s="43"/>
      <c r="NT51" s="43"/>
      <c r="NU51" s="43"/>
      <c r="NV51" s="43"/>
      <c r="NW51" s="43"/>
      <c r="NX51" s="43"/>
      <c r="NY51" s="43"/>
      <c r="NZ51" s="43"/>
      <c r="OA51" s="43"/>
      <c r="OB51" s="43"/>
      <c r="OC51" s="43"/>
      <c r="OD51" s="43"/>
      <c r="OE51" s="43"/>
      <c r="OF51" s="43"/>
      <c r="OG51" s="43"/>
      <c r="OH51" s="43"/>
      <c r="OI51" s="43"/>
      <c r="OJ51" s="43"/>
      <c r="OK51" s="43"/>
      <c r="OL51" s="43"/>
      <c r="OM51" s="43"/>
      <c r="ON51" s="43"/>
      <c r="OO51" s="43"/>
      <c r="OP51" s="43"/>
      <c r="OQ51" s="43"/>
      <c r="OR51" s="43"/>
      <c r="OS51" s="43"/>
      <c r="OT51" s="43"/>
      <c r="OU51" s="43"/>
      <c r="OV51" s="43"/>
      <c r="OW51" s="43"/>
      <c r="OX51" s="43"/>
      <c r="OY51" s="43"/>
      <c r="OZ51" s="43"/>
      <c r="PA51" s="43"/>
      <c r="PB51" s="43"/>
      <c r="PC51" s="43"/>
      <c r="PD51" s="43"/>
      <c r="PE51" s="43"/>
      <c r="PF51" s="43"/>
      <c r="PG51" s="43"/>
      <c r="PH51" s="43"/>
      <c r="PI51" s="43"/>
      <c r="PJ51" s="43"/>
      <c r="PK51" s="43"/>
      <c r="PL51" s="43"/>
      <c r="PM51" s="43"/>
      <c r="PN51" s="43"/>
      <c r="PO51" s="43"/>
      <c r="PP51" s="43"/>
      <c r="PQ51" s="43"/>
      <c r="PR51" s="43"/>
      <c r="PS51" s="43"/>
      <c r="PT51" s="43"/>
      <c r="PU51" s="43"/>
      <c r="PV51" s="43"/>
      <c r="PW51" s="43"/>
      <c r="PX51" s="43"/>
      <c r="PY51" s="43"/>
      <c r="PZ51" s="43"/>
      <c r="QA51" s="43"/>
      <c r="QB51" s="43"/>
      <c r="QC51" s="43"/>
      <c r="QD51" s="43"/>
      <c r="QE51" s="43"/>
      <c r="QF51" s="43"/>
      <c r="QG51" s="43"/>
      <c r="QH51" s="43"/>
      <c r="QI51" s="43"/>
      <c r="QJ51" s="43"/>
      <c r="QK51" s="43"/>
      <c r="QL51" s="43"/>
      <c r="QM51" s="43"/>
      <c r="QN51" s="43"/>
      <c r="QO51" s="43"/>
      <c r="QP51" s="43"/>
      <c r="QQ51" s="43"/>
      <c r="QR51" s="43"/>
      <c r="QS51" s="43"/>
      <c r="QT51" s="43"/>
      <c r="QU51" s="43"/>
      <c r="QV51" s="43"/>
      <c r="QW51" s="43"/>
      <c r="QX51" s="43"/>
      <c r="QY51" s="43"/>
      <c r="QZ51" s="43"/>
      <c r="RA51" s="43"/>
      <c r="RB51" s="43"/>
      <c r="RC51" s="43"/>
      <c r="RD51" s="43"/>
      <c r="RE51" s="43"/>
      <c r="RF51" s="43"/>
      <c r="RG51" s="43"/>
      <c r="RH51" s="43"/>
      <c r="RI51" s="43"/>
      <c r="RJ51" s="43"/>
      <c r="RK51" s="43"/>
      <c r="RL51" s="43"/>
      <c r="RM51" s="43"/>
      <c r="RN51" s="43"/>
      <c r="RO51" s="43"/>
      <c r="RP51" s="43"/>
      <c r="RQ51" s="43"/>
      <c r="RR51" s="43"/>
      <c r="RS51" s="43"/>
      <c r="RT51" s="43"/>
      <c r="RU51" s="43"/>
      <c r="RV51" s="43"/>
      <c r="RW51" s="43"/>
      <c r="RX51" s="43"/>
      <c r="RY51" s="43"/>
      <c r="RZ51" s="43"/>
      <c r="SA51" s="43"/>
      <c r="SB51" s="43"/>
      <c r="SC51" s="43"/>
      <c r="SD51" s="43"/>
      <c r="SE51" s="43"/>
      <c r="SF51" s="43"/>
      <c r="SG51" s="43"/>
      <c r="SH51" s="43"/>
      <c r="SI51" s="43"/>
      <c r="SJ51" s="43"/>
      <c r="SK51" s="43"/>
      <c r="SL51" s="43"/>
      <c r="SM51" s="43"/>
      <c r="SN51" s="43"/>
      <c r="SO51" s="43"/>
      <c r="SP51" s="43"/>
      <c r="SQ51" s="43"/>
      <c r="SR51" s="43"/>
      <c r="SS51" s="43"/>
      <c r="ST51" s="43"/>
      <c r="SU51" s="43"/>
      <c r="SV51" s="43"/>
      <c r="SW51" s="43"/>
      <c r="SX51" s="43"/>
      <c r="SY51" s="43"/>
      <c r="SZ51" s="43"/>
      <c r="TA51" s="43"/>
      <c r="TB51" s="43"/>
      <c r="TC51" s="43"/>
      <c r="TD51" s="43"/>
      <c r="TE51" s="43"/>
      <c r="TF51" s="43"/>
      <c r="TG51" s="43"/>
      <c r="TH51" s="43"/>
      <c r="TI51" s="43"/>
      <c r="TJ51" s="43"/>
      <c r="TK51" s="43"/>
      <c r="TL51" s="43"/>
      <c r="TM51" s="43"/>
      <c r="TN51" s="43"/>
      <c r="TO51" s="43"/>
      <c r="TP51" s="43"/>
      <c r="TQ51" s="43"/>
      <c r="TR51" s="43"/>
      <c r="TS51" s="43"/>
      <c r="TT51" s="43"/>
      <c r="TU51" s="43"/>
      <c r="TV51" s="43"/>
      <c r="TW51" s="43"/>
      <c r="TX51" s="43"/>
      <c r="TY51" s="43"/>
      <c r="TZ51" s="43"/>
      <c r="UA51" s="43"/>
      <c r="UB51" s="43"/>
      <c r="UC51" s="43"/>
      <c r="UD51" s="43"/>
      <c r="UE51" s="43"/>
      <c r="UF51" s="43"/>
      <c r="UG51" s="43"/>
      <c r="UH51" s="43"/>
      <c r="UI51" s="43"/>
      <c r="UJ51" s="43"/>
      <c r="UK51" s="43"/>
      <c r="UL51" s="43"/>
      <c r="UM51" s="43"/>
      <c r="UN51" s="43"/>
      <c r="UO51" s="43"/>
      <c r="UP51" s="43"/>
      <c r="UQ51" s="43"/>
      <c r="UR51" s="43"/>
      <c r="US51" s="43"/>
      <c r="UT51" s="43"/>
      <c r="UU51" s="43"/>
      <c r="UV51" s="43"/>
      <c r="UW51" s="43"/>
      <c r="UX51" s="43"/>
      <c r="UY51" s="43"/>
      <c r="UZ51" s="43"/>
      <c r="VA51" s="43"/>
      <c r="VB51" s="43"/>
      <c r="VC51" s="43"/>
      <c r="VD51" s="43"/>
      <c r="VE51" s="43"/>
      <c r="VF51" s="43"/>
      <c r="VG51" s="43"/>
      <c r="VH51" s="43"/>
      <c r="VI51" s="43"/>
      <c r="VJ51" s="43"/>
      <c r="VK51" s="43"/>
      <c r="VL51" s="43"/>
      <c r="VM51" s="43"/>
      <c r="VN51" s="43"/>
      <c r="VO51" s="43"/>
      <c r="VP51" s="43"/>
      <c r="VQ51" s="43"/>
      <c r="VR51" s="43"/>
      <c r="VS51" s="43"/>
      <c r="VT51" s="43"/>
      <c r="VU51" s="43"/>
      <c r="VV51" s="43"/>
      <c r="VW51" s="43"/>
      <c r="VX51" s="43"/>
      <c r="VY51" s="43"/>
      <c r="VZ51" s="43"/>
      <c r="WA51" s="43"/>
      <c r="WB51" s="43"/>
      <c r="WC51" s="43"/>
      <c r="WD51" s="43"/>
      <c r="WE51" s="43"/>
      <c r="WF51" s="43"/>
      <c r="WG51" s="43"/>
      <c r="WH51" s="43"/>
      <c r="WI51" s="43"/>
      <c r="WJ51" s="43"/>
      <c r="WK51" s="43"/>
      <c r="WL51" s="43"/>
      <c r="WM51" s="43"/>
      <c r="WN51" s="43"/>
      <c r="WO51" s="43"/>
      <c r="WP51" s="43"/>
      <c r="WQ51" s="43"/>
      <c r="WR51" s="43"/>
      <c r="WS51" s="43"/>
      <c r="WT51" s="43"/>
      <c r="WU51" s="43"/>
      <c r="WV51" s="43"/>
      <c r="WW51" s="43"/>
      <c r="WX51" s="43"/>
      <c r="WY51" s="43"/>
      <c r="WZ51" s="43"/>
      <c r="XA51" s="43"/>
      <c r="XB51" s="43"/>
      <c r="XC51" s="43"/>
      <c r="XD51" s="43"/>
      <c r="XE51" s="43"/>
      <c r="XF51" s="43"/>
      <c r="XG51" s="43"/>
      <c r="XH51" s="43"/>
      <c r="XI51" s="43"/>
      <c r="XJ51" s="43"/>
      <c r="XK51" s="43"/>
      <c r="XL51" s="43"/>
      <c r="XM51" s="43"/>
      <c r="XN51" s="43"/>
      <c r="XO51" s="43"/>
      <c r="XP51" s="43"/>
      <c r="XQ51" s="43"/>
      <c r="XR51" s="43"/>
      <c r="XS51" s="43"/>
      <c r="XT51" s="43"/>
      <c r="XU51" s="43"/>
      <c r="XV51" s="43"/>
      <c r="XW51" s="43"/>
      <c r="XX51" s="43"/>
      <c r="XY51" s="43"/>
      <c r="XZ51" s="43"/>
      <c r="YA51" s="43"/>
      <c r="YB51" s="43"/>
      <c r="YC51" s="43"/>
      <c r="YD51" s="43"/>
      <c r="YE51" s="43"/>
      <c r="YF51" s="43"/>
      <c r="YG51" s="43"/>
      <c r="YH51" s="43"/>
      <c r="YI51" s="43"/>
      <c r="YJ51" s="43"/>
      <c r="YK51" s="43"/>
      <c r="YL51" s="43"/>
      <c r="YM51" s="43"/>
      <c r="YN51" s="43"/>
      <c r="YO51" s="43"/>
      <c r="YP51" s="43"/>
      <c r="YQ51" s="43"/>
      <c r="YR51" s="43"/>
      <c r="YS51" s="43"/>
      <c r="YT51" s="43"/>
      <c r="YU51" s="43"/>
      <c r="YV51" s="43"/>
      <c r="YW51" s="43"/>
      <c r="YX51" s="43"/>
      <c r="YY51" s="43"/>
      <c r="YZ51" s="43"/>
      <c r="ZA51" s="43"/>
      <c r="ZB51" s="43"/>
      <c r="ZC51" s="43"/>
      <c r="ZD51" s="43"/>
      <c r="ZE51" s="43"/>
      <c r="ZF51" s="43"/>
      <c r="ZG51" s="43"/>
      <c r="ZH51" s="43"/>
      <c r="ZI51" s="43"/>
      <c r="ZJ51" s="43"/>
      <c r="ZK51" s="43"/>
      <c r="ZL51" s="43"/>
      <c r="ZM51" s="43"/>
      <c r="ZN51" s="43"/>
      <c r="ZO51" s="43"/>
      <c r="ZP51" s="43"/>
      <c r="ZQ51" s="43"/>
      <c r="ZR51" s="43"/>
      <c r="ZS51" s="43"/>
      <c r="ZT51" s="43"/>
      <c r="ZU51" s="43"/>
      <c r="ZV51" s="43"/>
      <c r="ZW51" s="43"/>
      <c r="ZX51" s="43"/>
      <c r="ZY51" s="43"/>
      <c r="ZZ51" s="43"/>
      <c r="AAA51" s="43"/>
      <c r="AAB51" s="43"/>
      <c r="AAC51" s="43"/>
      <c r="AAD51" s="43"/>
      <c r="AAE51" s="43"/>
      <c r="AAF51" s="43"/>
      <c r="AAG51" s="43"/>
      <c r="AAH51" s="43"/>
      <c r="AAI51" s="43"/>
      <c r="AAJ51" s="43"/>
      <c r="AAK51" s="43"/>
      <c r="AAL51" s="43"/>
      <c r="AAM51" s="43"/>
      <c r="AAN51" s="43"/>
      <c r="AAO51" s="43"/>
      <c r="AAP51" s="43"/>
      <c r="AAQ51" s="43"/>
      <c r="AAR51" s="43"/>
      <c r="AAS51" s="43"/>
      <c r="AAT51" s="43"/>
      <c r="AAU51" s="43"/>
      <c r="AAV51" s="43"/>
      <c r="AAW51" s="43"/>
      <c r="AAX51" s="43"/>
      <c r="AAY51" s="43"/>
      <c r="AAZ51" s="43"/>
      <c r="ABA51" s="43"/>
      <c r="ABB51" s="43"/>
      <c r="ABC51" s="43"/>
      <c r="ABD51" s="43"/>
      <c r="ABE51" s="43"/>
      <c r="ABF51" s="43"/>
      <c r="ABG51" s="43"/>
      <c r="ABH51" s="43"/>
      <c r="ABI51" s="43"/>
      <c r="ABJ51" s="43"/>
      <c r="ABK51" s="43"/>
      <c r="ABL51" s="43"/>
      <c r="ABM51" s="43"/>
      <c r="ABN51" s="43"/>
      <c r="ABO51" s="43"/>
      <c r="ABP51" s="43"/>
      <c r="ABQ51" s="43"/>
      <c r="ABR51" s="43"/>
      <c r="ABS51" s="43"/>
      <c r="ABT51" s="43"/>
      <c r="ABU51" s="43"/>
      <c r="ABV51" s="43"/>
      <c r="ABW51" s="43"/>
      <c r="ABX51" s="43"/>
      <c r="ABY51" s="43"/>
      <c r="ABZ51" s="43"/>
      <c r="ACA51" s="43"/>
      <c r="ACB51" s="43"/>
      <c r="ACC51" s="43"/>
      <c r="ACD51" s="43"/>
      <c r="ACE51" s="43"/>
      <c r="ACF51" s="43"/>
      <c r="ACG51" s="43"/>
      <c r="ACH51" s="43"/>
      <c r="ACI51" s="43"/>
      <c r="ACJ51" s="43"/>
      <c r="ACK51" s="43"/>
      <c r="ACL51" s="43"/>
      <c r="ACM51" s="43"/>
      <c r="ACN51" s="43"/>
      <c r="ACO51" s="43"/>
      <c r="ACP51" s="43"/>
      <c r="ACQ51" s="43"/>
      <c r="ACR51" s="43"/>
      <c r="ACS51" s="43"/>
      <c r="ACT51" s="43"/>
      <c r="ACU51" s="43"/>
      <c r="ACV51" s="43"/>
      <c r="ACW51" s="43"/>
      <c r="ACX51" s="43"/>
      <c r="ACY51" s="43"/>
      <c r="ACZ51" s="43"/>
      <c r="ADA51" s="43"/>
      <c r="ADB51" s="43"/>
      <c r="ADC51" s="43"/>
      <c r="ADD51" s="43"/>
      <c r="ADE51" s="43"/>
      <c r="ADF51" s="43"/>
      <c r="ADG51" s="43"/>
      <c r="ADH51" s="43"/>
      <c r="ADI51" s="43"/>
      <c r="ADJ51" s="43"/>
      <c r="ADK51" s="43"/>
      <c r="ADL51" s="43"/>
      <c r="ADM51" s="43"/>
      <c r="ADN51" s="43"/>
      <c r="ADO51" s="43"/>
      <c r="ADP51" s="43"/>
      <c r="ADQ51" s="43"/>
      <c r="ADR51" s="43"/>
      <c r="ADS51" s="43"/>
      <c r="ADT51" s="43"/>
      <c r="ADU51" s="43"/>
      <c r="ADV51" s="43"/>
      <c r="ADW51" s="43"/>
      <c r="ADX51" s="43"/>
      <c r="ADY51" s="43"/>
      <c r="ADZ51" s="43"/>
      <c r="AEA51" s="43"/>
      <c r="AEB51" s="43"/>
      <c r="AEC51" s="43"/>
      <c r="AED51" s="43"/>
      <c r="AEE51" s="43"/>
      <c r="AEF51" s="43"/>
      <c r="AEG51" s="43"/>
      <c r="AEH51" s="43"/>
      <c r="AEI51" s="43"/>
      <c r="AEJ51" s="43"/>
      <c r="AEK51" s="43"/>
      <c r="AEL51" s="43"/>
      <c r="AEM51" s="43"/>
      <c r="AEN51" s="43"/>
      <c r="AEO51" s="43"/>
      <c r="AEP51" s="43"/>
      <c r="AEQ51" s="43"/>
      <c r="AER51" s="43"/>
      <c r="AES51" s="43"/>
      <c r="AET51" s="43"/>
      <c r="AEU51" s="43"/>
      <c r="AEV51" s="43"/>
      <c r="AEW51" s="43"/>
      <c r="AEX51" s="43"/>
      <c r="AEY51" s="43"/>
      <c r="AEZ51" s="43"/>
      <c r="AFA51" s="43"/>
      <c r="AFB51" s="43"/>
      <c r="AFC51" s="43"/>
      <c r="AFD51" s="43"/>
      <c r="AFE51" s="43"/>
      <c r="AFF51" s="43"/>
      <c r="AFG51" s="43"/>
      <c r="AFH51" s="43"/>
      <c r="AFI51" s="43"/>
      <c r="AFJ51" s="43"/>
      <c r="AFK51" s="43"/>
      <c r="AFL51" s="43"/>
      <c r="AFM51" s="43"/>
      <c r="AFN51" s="43"/>
      <c r="AFO51" s="43"/>
      <c r="AFP51" s="43"/>
      <c r="AFQ51" s="43"/>
      <c r="AFR51" s="43"/>
      <c r="AFS51" s="43"/>
      <c r="AFT51" s="43"/>
      <c r="AFU51" s="43"/>
      <c r="AFV51" s="43"/>
      <c r="AFW51" s="43"/>
      <c r="AFX51" s="43"/>
      <c r="AFY51" s="43"/>
      <c r="AFZ51" s="43"/>
      <c r="AGA51" s="43"/>
      <c r="AGB51" s="43"/>
      <c r="AGC51" s="43"/>
      <c r="AGD51" s="43"/>
      <c r="AGE51" s="43"/>
      <c r="AGF51" s="43"/>
      <c r="AGG51" s="43"/>
      <c r="AGH51" s="43"/>
      <c r="AGI51" s="43"/>
      <c r="AGJ51" s="43"/>
      <c r="AGK51" s="43"/>
      <c r="AGL51" s="43"/>
      <c r="AGM51" s="43"/>
      <c r="AGN51" s="43"/>
      <c r="AGO51" s="43"/>
      <c r="AGP51" s="43"/>
      <c r="AGQ51" s="43"/>
      <c r="AGR51" s="43"/>
      <c r="AGS51" s="43"/>
      <c r="AGT51" s="43"/>
      <c r="AGU51" s="43"/>
      <c r="AGV51" s="43"/>
      <c r="AGW51" s="43"/>
      <c r="AGX51" s="43"/>
      <c r="AGY51" s="43"/>
      <c r="AGZ51" s="43"/>
      <c r="AHA51" s="43"/>
      <c r="AHB51" s="43"/>
      <c r="AHC51" s="43"/>
      <c r="AHD51" s="43"/>
      <c r="AHE51" s="43"/>
      <c r="AHF51" s="43"/>
      <c r="AHG51" s="43"/>
      <c r="AHH51" s="43"/>
      <c r="AHI51" s="43"/>
      <c r="AHJ51" s="43"/>
      <c r="AHK51" s="43"/>
      <c r="AHL51" s="43"/>
      <c r="AHM51" s="43"/>
      <c r="AHN51" s="43"/>
      <c r="AHO51" s="43"/>
      <c r="AHP51" s="43"/>
      <c r="AHQ51" s="43"/>
      <c r="AHR51" s="43"/>
      <c r="AHS51" s="43"/>
      <c r="AHT51" s="43"/>
      <c r="AHU51" s="43"/>
      <c r="AHV51" s="43"/>
      <c r="AHW51" s="43"/>
      <c r="AHX51" s="43"/>
      <c r="AHY51" s="43"/>
      <c r="AHZ51" s="43"/>
      <c r="AIA51" s="43"/>
      <c r="AIB51" s="43"/>
      <c r="AIC51" s="43"/>
      <c r="AID51" s="43"/>
      <c r="AIE51" s="43"/>
      <c r="AIF51" s="43"/>
      <c r="AIG51" s="43"/>
      <c r="AIH51" s="43"/>
      <c r="AII51" s="43"/>
      <c r="AIJ51" s="43"/>
      <c r="AIK51" s="43"/>
      <c r="AIL51" s="43"/>
      <c r="AIM51" s="43"/>
      <c r="AIN51" s="43"/>
      <c r="AIO51" s="43"/>
      <c r="AIP51" s="43"/>
      <c r="AIQ51" s="43"/>
      <c r="AIR51" s="43"/>
      <c r="AIS51" s="43"/>
      <c r="AIT51" s="43"/>
      <c r="AIU51" s="43"/>
      <c r="AIV51" s="43"/>
      <c r="AIW51" s="43"/>
      <c r="AIX51" s="43"/>
      <c r="AIY51" s="43"/>
      <c r="AIZ51" s="43"/>
      <c r="AJA51" s="43"/>
      <c r="AJB51" s="43"/>
      <c r="AJC51" s="43"/>
      <c r="AJD51" s="43"/>
      <c r="AJE51" s="43"/>
      <c r="AJF51" s="43"/>
      <c r="AJG51" s="43"/>
      <c r="AJH51" s="43"/>
      <c r="AJI51" s="43"/>
      <c r="AJJ51" s="43"/>
      <c r="AJK51" s="43"/>
      <c r="AJL51" s="43"/>
      <c r="AJM51" s="43"/>
      <c r="AJN51" s="43"/>
      <c r="AJO51" s="43"/>
      <c r="AJP51" s="43"/>
      <c r="AJQ51" s="43"/>
      <c r="AJR51" s="43"/>
      <c r="AJS51" s="43"/>
      <c r="AJT51" s="43"/>
      <c r="AJU51" s="43"/>
      <c r="AJV51" s="43"/>
      <c r="AJW51" s="43"/>
      <c r="AJX51" s="43"/>
      <c r="AJY51" s="43"/>
      <c r="AJZ51" s="43"/>
      <c r="AKA51" s="43"/>
      <c r="AKB51" s="43"/>
      <c r="AKC51" s="43"/>
      <c r="AKD51" s="43"/>
      <c r="AKE51" s="43"/>
      <c r="AKF51" s="43"/>
      <c r="AKG51" s="43"/>
      <c r="AKH51" s="43"/>
      <c r="AKI51" s="43"/>
      <c r="AKJ51" s="43"/>
      <c r="AKK51" s="43"/>
      <c r="AKL51" s="43"/>
      <c r="AKM51" s="43"/>
      <c r="AKN51" s="43"/>
      <c r="AKO51" s="43"/>
      <c r="AKP51" s="43"/>
      <c r="AKQ51" s="43"/>
      <c r="AKR51" s="43"/>
      <c r="AKS51" s="43"/>
      <c r="AKT51" s="43"/>
      <c r="AKU51" s="43"/>
      <c r="AKV51" s="43"/>
      <c r="AKW51" s="43"/>
      <c r="AKX51" s="43"/>
      <c r="AKY51" s="43"/>
      <c r="AKZ51" s="43"/>
      <c r="ALA51" s="43"/>
      <c r="ALB51" s="43"/>
      <c r="ALC51" s="43"/>
      <c r="ALD51" s="43"/>
      <c r="ALE51" s="43"/>
      <c r="ALF51" s="43"/>
      <c r="ALG51" s="43"/>
      <c r="ALH51" s="43"/>
      <c r="ALI51" s="43"/>
      <c r="ALJ51" s="43"/>
      <c r="ALK51" s="43"/>
      <c r="ALL51" s="43"/>
      <c r="ALM51" s="43"/>
      <c r="ALN51" s="43"/>
      <c r="ALO51" s="43"/>
      <c r="ALP51" s="43"/>
      <c r="ALQ51" s="43"/>
      <c r="ALR51" s="43"/>
      <c r="ALS51" s="43"/>
      <c r="ALT51" s="43"/>
      <c r="ALU51" s="43"/>
      <c r="ALV51" s="43"/>
      <c r="ALW51" s="43"/>
      <c r="ALX51" s="43"/>
      <c r="ALY51" s="43"/>
      <c r="ALZ51" s="43"/>
      <c r="AMA51" s="43"/>
      <c r="AMB51" s="43"/>
      <c r="AMC51" s="43"/>
      <c r="AMD51" s="43"/>
      <c r="AME51" s="43"/>
      <c r="AMF51" s="43"/>
      <c r="AMG51" s="43"/>
      <c r="AMH51" s="43"/>
      <c r="AMI51" s="43"/>
      <c r="AMJ51" s="43"/>
      <c r="AMK51" s="43"/>
      <c r="AML51" s="43"/>
      <c r="AMM51" s="43"/>
      <c r="AMN51" s="43"/>
      <c r="AMO51" s="43"/>
      <c r="AMP51" s="43"/>
      <c r="AMQ51" s="43"/>
      <c r="AMR51" s="43"/>
      <c r="AMS51" s="43"/>
      <c r="AMT51" s="43"/>
      <c r="AMU51" s="43"/>
      <c r="AMV51" s="43"/>
      <c r="AMW51" s="43"/>
      <c r="AMX51" s="43"/>
      <c r="AMY51" s="43"/>
      <c r="AMZ51" s="43"/>
      <c r="ANA51" s="43"/>
      <c r="ANB51" s="43"/>
      <c r="ANC51" s="43"/>
      <c r="AND51" s="43"/>
      <c r="ANE51" s="43"/>
      <c r="ANF51" s="43"/>
      <c r="ANG51" s="43"/>
      <c r="ANH51" s="43"/>
      <c r="ANI51" s="43"/>
      <c r="ANJ51" s="43"/>
      <c r="ANK51" s="43"/>
      <c r="ANL51" s="43"/>
      <c r="ANM51" s="43"/>
      <c r="ANN51" s="43"/>
      <c r="ANO51" s="43"/>
      <c r="ANP51" s="43"/>
      <c r="ANQ51" s="43"/>
      <c r="ANR51" s="43"/>
      <c r="ANS51" s="43"/>
      <c r="ANT51" s="43"/>
      <c r="ANU51" s="43"/>
      <c r="ANV51" s="43"/>
      <c r="ANW51" s="43"/>
      <c r="ANX51" s="43"/>
      <c r="ANY51" s="43"/>
      <c r="ANZ51" s="43"/>
      <c r="AOA51" s="43"/>
      <c r="AOB51" s="43"/>
      <c r="AOC51" s="43"/>
      <c r="AOD51" s="43"/>
      <c r="AOE51" s="43"/>
      <c r="AOF51" s="43"/>
      <c r="AOG51" s="43"/>
      <c r="AOH51" s="43"/>
      <c r="AOI51" s="43"/>
      <c r="AOJ51" s="43"/>
      <c r="AOK51" s="43"/>
      <c r="AOL51" s="43"/>
      <c r="AOM51" s="43"/>
      <c r="AON51" s="43"/>
      <c r="AOO51" s="43"/>
      <c r="AOP51" s="43"/>
      <c r="AOQ51" s="43"/>
      <c r="AOR51" s="43"/>
      <c r="AOS51" s="43"/>
      <c r="AOT51" s="43"/>
      <c r="AOU51" s="43"/>
      <c r="AOV51" s="43"/>
      <c r="AOW51" s="43"/>
      <c r="AOX51" s="43"/>
      <c r="AOY51" s="43"/>
      <c r="AOZ51" s="43"/>
      <c r="APA51" s="43"/>
      <c r="APB51" s="43"/>
      <c r="APC51" s="43"/>
      <c r="APD51" s="43"/>
      <c r="APE51" s="43"/>
      <c r="APF51" s="43"/>
      <c r="APG51" s="43"/>
      <c r="APH51" s="43"/>
      <c r="API51" s="43"/>
      <c r="APJ51" s="43"/>
      <c r="APK51" s="43"/>
      <c r="APL51" s="43"/>
      <c r="APM51" s="43"/>
      <c r="APN51" s="43"/>
      <c r="APO51" s="43"/>
      <c r="APP51" s="43"/>
      <c r="APQ51" s="43"/>
      <c r="APR51" s="43"/>
      <c r="APS51" s="43"/>
      <c r="APT51" s="43"/>
      <c r="APU51" s="43"/>
      <c r="APV51" s="43"/>
      <c r="APW51" s="43"/>
      <c r="APX51" s="43"/>
      <c r="APY51" s="43"/>
      <c r="APZ51" s="43"/>
      <c r="AQA51" s="43"/>
      <c r="AQB51" s="43"/>
      <c r="AQC51" s="43"/>
      <c r="AQD51" s="43"/>
      <c r="AQE51" s="43"/>
      <c r="AQF51" s="43"/>
      <c r="AQG51" s="43"/>
      <c r="AQH51" s="43"/>
      <c r="AQI51" s="43"/>
      <c r="AQJ51" s="43"/>
      <c r="AQK51" s="43"/>
      <c r="AQL51" s="43"/>
      <c r="AQM51" s="43"/>
      <c r="AQN51" s="43"/>
      <c r="AQO51" s="43"/>
      <c r="AQP51" s="43"/>
      <c r="AQQ51" s="43"/>
      <c r="AQR51" s="43"/>
      <c r="AQS51" s="43"/>
      <c r="AQT51" s="43"/>
      <c r="AQU51" s="43"/>
      <c r="AQV51" s="43"/>
      <c r="AQW51" s="43"/>
      <c r="AQX51" s="43"/>
      <c r="AQY51" s="43"/>
      <c r="AQZ51" s="43"/>
      <c r="ARA51" s="43"/>
      <c r="ARB51" s="43"/>
      <c r="ARC51" s="43"/>
      <c r="ARD51" s="43"/>
      <c r="ARE51" s="43"/>
      <c r="ARF51" s="43"/>
      <c r="ARG51" s="43"/>
      <c r="ARH51" s="43"/>
      <c r="ARI51" s="43"/>
      <c r="ARJ51" s="43"/>
      <c r="ARK51" s="43"/>
      <c r="ARL51" s="43"/>
      <c r="ARM51" s="43"/>
      <c r="ARN51" s="43"/>
      <c r="ARO51" s="43"/>
      <c r="ARP51" s="43"/>
      <c r="ARQ51" s="43"/>
      <c r="ARR51" s="43"/>
      <c r="ARS51" s="43"/>
      <c r="ART51" s="43"/>
      <c r="ARU51" s="43"/>
      <c r="ARV51" s="43"/>
      <c r="ARW51" s="43"/>
      <c r="ARX51" s="43"/>
      <c r="ARY51" s="43"/>
      <c r="ARZ51" s="43"/>
      <c r="ASA51" s="43"/>
      <c r="ASB51" s="43"/>
      <c r="ASC51" s="43"/>
      <c r="ASD51" s="43"/>
      <c r="ASE51" s="43"/>
      <c r="ASF51" s="43"/>
      <c r="ASG51" s="43"/>
      <c r="ASH51" s="43"/>
      <c r="ASI51" s="43"/>
      <c r="ASJ51" s="43"/>
      <c r="ASK51" s="43"/>
      <c r="ASL51" s="43"/>
      <c r="ASM51" s="43"/>
      <c r="ASN51" s="43"/>
      <c r="ASO51" s="43"/>
      <c r="ASP51" s="43"/>
      <c r="ASQ51" s="43"/>
      <c r="ASR51" s="43"/>
      <c r="ASS51" s="43"/>
      <c r="AST51" s="43"/>
      <c r="ASU51" s="43"/>
      <c r="ASV51" s="43"/>
      <c r="ASW51" s="43"/>
      <c r="ASX51" s="43"/>
      <c r="ASY51" s="43"/>
      <c r="ASZ51" s="43"/>
      <c r="ATA51" s="43"/>
      <c r="ATB51" s="43"/>
      <c r="ATC51" s="43"/>
      <c r="ATD51" s="43"/>
      <c r="ATE51" s="43"/>
      <c r="ATF51" s="43"/>
      <c r="ATG51" s="43"/>
      <c r="ATH51" s="43"/>
      <c r="ATI51" s="43"/>
      <c r="ATJ51" s="43"/>
      <c r="ATK51" s="43"/>
      <c r="ATL51" s="43"/>
      <c r="ATM51" s="43"/>
      <c r="ATN51" s="43"/>
      <c r="ATO51" s="43"/>
      <c r="ATP51" s="43"/>
      <c r="ATQ51" s="43"/>
      <c r="ATR51" s="43"/>
      <c r="ATS51" s="43"/>
      <c r="ATT51" s="43"/>
      <c r="ATU51" s="43"/>
      <c r="ATV51" s="43"/>
      <c r="ATW51" s="43"/>
      <c r="ATX51" s="43"/>
      <c r="ATY51" s="43"/>
      <c r="ATZ51" s="43"/>
      <c r="AUA51" s="43"/>
      <c r="AUB51" s="43"/>
      <c r="AUC51" s="43"/>
      <c r="AUD51" s="43"/>
      <c r="AUE51" s="43"/>
      <c r="AUF51" s="43"/>
      <c r="AUG51" s="43"/>
      <c r="AUH51" s="43"/>
      <c r="AUI51" s="43"/>
      <c r="AUJ51" s="43"/>
      <c r="AUK51" s="43"/>
      <c r="AUL51" s="43"/>
      <c r="AUM51" s="43"/>
      <c r="AUN51" s="43"/>
      <c r="AUO51" s="43"/>
      <c r="AUP51" s="43"/>
      <c r="AUQ51" s="43"/>
      <c r="AUR51" s="43"/>
      <c r="AUS51" s="43"/>
      <c r="AUT51" s="43"/>
      <c r="AUU51" s="43"/>
      <c r="AUV51" s="43"/>
      <c r="AUW51" s="43"/>
      <c r="AUX51" s="43"/>
      <c r="AUY51" s="43"/>
      <c r="AUZ51" s="43"/>
      <c r="AVA51" s="43"/>
      <c r="AVB51" s="43"/>
      <c r="AVC51" s="43"/>
      <c r="AVD51" s="43"/>
      <c r="AVE51" s="43"/>
      <c r="AVF51" s="43"/>
      <c r="AVG51" s="43"/>
      <c r="AVH51" s="43"/>
      <c r="AVI51" s="43"/>
      <c r="AVJ51" s="43"/>
      <c r="AVK51" s="43"/>
      <c r="AVL51" s="43"/>
      <c r="AVM51" s="43"/>
      <c r="AVN51" s="43"/>
      <c r="AVO51" s="43"/>
      <c r="AVP51" s="43"/>
      <c r="AVQ51" s="43"/>
      <c r="AVR51" s="43"/>
      <c r="AVS51" s="43"/>
      <c r="AVT51" s="43"/>
      <c r="AVU51" s="43"/>
      <c r="AVV51" s="43"/>
      <c r="AVW51" s="43"/>
      <c r="AVX51" s="43"/>
      <c r="AVY51" s="43"/>
      <c r="AVZ51" s="43"/>
      <c r="AWA51" s="43"/>
      <c r="AWB51" s="43"/>
      <c r="AWC51" s="43"/>
      <c r="AWD51" s="43"/>
      <c r="AWE51" s="43"/>
      <c r="AWF51" s="43"/>
      <c r="AWG51" s="43"/>
      <c r="AWH51" s="43"/>
      <c r="AWI51" s="43"/>
      <c r="AWJ51" s="43"/>
      <c r="AWK51" s="43"/>
      <c r="AWL51" s="43"/>
      <c r="AWM51" s="43"/>
      <c r="AWN51" s="43"/>
      <c r="AWO51" s="43"/>
      <c r="AWP51" s="43"/>
      <c r="AWQ51" s="43"/>
      <c r="AWR51" s="43"/>
      <c r="AWS51" s="43"/>
      <c r="AWT51" s="43"/>
      <c r="AWU51" s="43"/>
      <c r="AWV51" s="43"/>
      <c r="AWW51" s="43"/>
      <c r="AWX51" s="43"/>
      <c r="AWY51" s="43"/>
      <c r="AWZ51" s="43"/>
      <c r="AXA51" s="43"/>
      <c r="AXB51" s="43"/>
      <c r="AXC51" s="43"/>
      <c r="AXD51" s="43"/>
      <c r="AXE51" s="43"/>
      <c r="AXF51" s="43"/>
      <c r="AXG51" s="43"/>
      <c r="AXH51" s="43"/>
      <c r="AXI51" s="43"/>
      <c r="AXJ51" s="43"/>
      <c r="AXK51" s="43"/>
      <c r="AXL51" s="43"/>
      <c r="AXM51" s="43"/>
      <c r="AXN51" s="43"/>
      <c r="AXO51" s="43"/>
      <c r="AXP51" s="43"/>
      <c r="AXQ51" s="43"/>
      <c r="AXR51" s="43"/>
      <c r="AXS51" s="43"/>
      <c r="AXT51" s="43"/>
      <c r="AXU51" s="43"/>
      <c r="AXV51" s="43"/>
      <c r="AXW51" s="43"/>
      <c r="AXX51" s="43"/>
      <c r="AXY51" s="43"/>
      <c r="AXZ51" s="43"/>
      <c r="AYA51" s="43"/>
      <c r="AYB51" s="43"/>
      <c r="AYC51" s="43"/>
      <c r="AYD51" s="43"/>
      <c r="AYE51" s="43"/>
      <c r="AYF51" s="43"/>
      <c r="AYG51" s="43"/>
      <c r="AYH51" s="43"/>
      <c r="AYI51" s="43"/>
      <c r="AYJ51" s="43"/>
      <c r="AYK51" s="43"/>
      <c r="AYL51" s="43"/>
      <c r="AYM51" s="43"/>
      <c r="AYN51" s="43"/>
      <c r="AYO51" s="43"/>
      <c r="AYP51" s="43"/>
      <c r="AYQ51" s="43"/>
      <c r="AYR51" s="43"/>
      <c r="AYS51" s="43"/>
      <c r="AYT51" s="43"/>
      <c r="AYU51" s="43"/>
      <c r="AYV51" s="43"/>
      <c r="AYW51" s="43"/>
      <c r="AYX51" s="43"/>
      <c r="AYY51" s="43"/>
      <c r="AYZ51" s="43"/>
      <c r="AZA51" s="43"/>
      <c r="AZB51" s="43"/>
      <c r="AZC51" s="43"/>
      <c r="AZD51" s="43"/>
      <c r="AZE51" s="43"/>
      <c r="AZF51" s="43"/>
      <c r="AZG51" s="43"/>
      <c r="AZH51" s="43"/>
      <c r="AZI51" s="43"/>
      <c r="AZJ51" s="43"/>
      <c r="AZK51" s="43"/>
      <c r="AZL51" s="43"/>
      <c r="AZM51" s="43"/>
      <c r="AZN51" s="43"/>
      <c r="AZO51" s="43"/>
      <c r="AZP51" s="43"/>
      <c r="AZQ51" s="43"/>
      <c r="AZR51" s="43"/>
      <c r="AZS51" s="43"/>
      <c r="AZT51" s="43"/>
      <c r="AZU51" s="43"/>
      <c r="AZV51" s="43"/>
      <c r="AZW51" s="43"/>
      <c r="AZX51" s="43"/>
      <c r="AZY51" s="43"/>
      <c r="AZZ51" s="43"/>
      <c r="BAA51" s="43"/>
      <c r="BAB51" s="43"/>
      <c r="BAC51" s="43"/>
      <c r="BAD51" s="43"/>
      <c r="BAE51" s="43"/>
      <c r="BAF51" s="43"/>
      <c r="BAG51" s="43"/>
      <c r="BAH51" s="43"/>
      <c r="BAI51" s="43"/>
      <c r="BAJ51" s="43"/>
      <c r="BAK51" s="43"/>
      <c r="BAL51" s="43"/>
      <c r="BAM51" s="43"/>
      <c r="BAN51" s="43"/>
      <c r="BAO51" s="43"/>
      <c r="BAP51" s="43"/>
      <c r="BAQ51" s="43"/>
      <c r="BAR51" s="43"/>
      <c r="BAS51" s="43"/>
      <c r="BAT51" s="43"/>
      <c r="BAU51" s="43"/>
      <c r="BAV51" s="43"/>
      <c r="BAW51" s="43"/>
      <c r="BAX51" s="43"/>
      <c r="BAY51" s="43"/>
      <c r="BAZ51" s="43"/>
      <c r="BBA51" s="43"/>
      <c r="BBB51" s="43"/>
      <c r="BBC51" s="43"/>
      <c r="BBD51" s="43"/>
      <c r="BBE51" s="43"/>
      <c r="BBF51" s="43"/>
      <c r="BBG51" s="43"/>
      <c r="BBH51" s="43"/>
      <c r="BBI51" s="43"/>
      <c r="BBJ51" s="43"/>
      <c r="BBK51" s="43"/>
      <c r="BBL51" s="43"/>
      <c r="BBM51" s="43"/>
      <c r="BBN51" s="43"/>
      <c r="BBO51" s="43"/>
      <c r="BBP51" s="43"/>
      <c r="BBQ51" s="43"/>
      <c r="BBR51" s="43"/>
      <c r="BBS51" s="43"/>
      <c r="BBT51" s="43"/>
      <c r="BBU51" s="43"/>
      <c r="BBV51" s="43"/>
      <c r="BBW51" s="43"/>
      <c r="BBX51" s="43"/>
      <c r="BBY51" s="43"/>
      <c r="BBZ51" s="43"/>
      <c r="BCA51" s="43"/>
      <c r="BCB51" s="43"/>
      <c r="BCC51" s="43"/>
      <c r="BCD51" s="43"/>
      <c r="BCE51" s="43"/>
      <c r="BCF51" s="43"/>
      <c r="BCG51" s="43"/>
      <c r="BCH51" s="43"/>
      <c r="BCI51" s="43"/>
      <c r="BCJ51" s="43"/>
      <c r="BCK51" s="43"/>
      <c r="BCL51" s="43"/>
      <c r="BCM51" s="43"/>
      <c r="BCN51" s="43"/>
      <c r="BCO51" s="43"/>
      <c r="BCP51" s="43"/>
      <c r="BCQ51" s="43"/>
      <c r="BCR51" s="43"/>
      <c r="BCS51" s="43"/>
      <c r="BCT51" s="43"/>
      <c r="BCU51" s="43"/>
      <c r="BCV51" s="43"/>
      <c r="BCW51" s="43"/>
      <c r="BCX51" s="43"/>
      <c r="BCY51" s="43"/>
      <c r="BCZ51" s="43"/>
      <c r="BDA51" s="43"/>
      <c r="BDB51" s="43"/>
      <c r="BDC51" s="43"/>
      <c r="BDD51" s="43"/>
      <c r="BDE51" s="43"/>
      <c r="BDF51" s="43"/>
      <c r="BDG51" s="43"/>
      <c r="BDH51" s="43"/>
      <c r="BDI51" s="43"/>
      <c r="BDJ51" s="43"/>
      <c r="BDK51" s="43"/>
      <c r="BDL51" s="43"/>
      <c r="BDM51" s="43"/>
      <c r="BDN51" s="43"/>
      <c r="BDO51" s="43"/>
      <c r="BDP51" s="43"/>
      <c r="BDQ51" s="43"/>
      <c r="BDR51" s="43"/>
      <c r="BDS51" s="43"/>
      <c r="BDT51" s="43"/>
      <c r="BDU51" s="43"/>
      <c r="BDV51" s="43"/>
      <c r="BDW51" s="43"/>
      <c r="BDX51" s="43"/>
      <c r="BDY51" s="43"/>
      <c r="BDZ51" s="43"/>
      <c r="BEA51" s="43"/>
      <c r="BEB51" s="43"/>
      <c r="BEC51" s="43"/>
      <c r="BED51" s="43"/>
      <c r="BEE51" s="43"/>
      <c r="BEF51" s="43"/>
      <c r="BEG51" s="43"/>
      <c r="BEH51" s="43"/>
      <c r="BEI51" s="43"/>
      <c r="BEJ51" s="43"/>
      <c r="BEK51" s="43"/>
      <c r="BEL51" s="43"/>
      <c r="BEM51" s="43"/>
      <c r="BEN51" s="43"/>
      <c r="BEO51" s="43"/>
      <c r="BEP51" s="43"/>
      <c r="BEQ51" s="43"/>
      <c r="BER51" s="43"/>
      <c r="BES51" s="43"/>
      <c r="BET51" s="43"/>
      <c r="BEU51" s="43"/>
      <c r="BEV51" s="43"/>
      <c r="BEW51" s="43"/>
      <c r="BEX51" s="43"/>
      <c r="BEY51" s="43"/>
      <c r="BEZ51" s="43"/>
      <c r="BFA51" s="43"/>
      <c r="BFB51" s="43"/>
      <c r="BFC51" s="43"/>
      <c r="BFD51" s="43"/>
      <c r="BFE51" s="43"/>
      <c r="BFF51" s="43"/>
      <c r="BFG51" s="43"/>
      <c r="BFH51" s="43"/>
      <c r="BFI51" s="43"/>
      <c r="BFJ51" s="43"/>
      <c r="BFK51" s="43"/>
      <c r="BFL51" s="43"/>
      <c r="BFM51" s="43"/>
      <c r="BFN51" s="43"/>
      <c r="BFO51" s="43"/>
      <c r="BFP51" s="43"/>
      <c r="BFQ51" s="43"/>
      <c r="BFR51" s="43"/>
      <c r="BFS51" s="43"/>
      <c r="BFT51" s="43"/>
      <c r="BFU51" s="43"/>
      <c r="BFV51" s="43"/>
      <c r="BFW51" s="43"/>
      <c r="BFX51" s="43"/>
      <c r="BFY51" s="43"/>
      <c r="BFZ51" s="43"/>
      <c r="BGA51" s="43"/>
      <c r="BGB51" s="43"/>
      <c r="BGC51" s="43"/>
      <c r="BGD51" s="43"/>
      <c r="BGE51" s="43"/>
      <c r="BGF51" s="43"/>
      <c r="BGG51" s="43"/>
      <c r="BGH51" s="43"/>
      <c r="BGI51" s="43"/>
      <c r="BGJ51" s="43"/>
      <c r="BGK51" s="43"/>
      <c r="BGL51" s="43"/>
      <c r="BGM51" s="43"/>
      <c r="BGN51" s="43"/>
      <c r="BGO51" s="43"/>
      <c r="BGP51" s="43"/>
      <c r="BGQ51" s="43"/>
      <c r="BGR51" s="43"/>
      <c r="BGS51" s="43"/>
      <c r="BGT51" s="43"/>
      <c r="BGU51" s="43"/>
      <c r="BGV51" s="43"/>
      <c r="BGW51" s="43"/>
      <c r="BGX51" s="43"/>
      <c r="BGY51" s="43"/>
      <c r="BGZ51" s="43"/>
      <c r="BHA51" s="43"/>
      <c r="BHB51" s="43"/>
      <c r="BHC51" s="43"/>
      <c r="BHD51" s="43"/>
      <c r="BHE51" s="43"/>
      <c r="BHF51" s="43"/>
      <c r="BHG51" s="43"/>
      <c r="BHH51" s="43"/>
      <c r="BHI51" s="43"/>
      <c r="BHJ51" s="43"/>
      <c r="BHK51" s="43"/>
      <c r="BHL51" s="43"/>
      <c r="BHM51" s="43"/>
      <c r="BHN51" s="43"/>
      <c r="BHO51" s="43"/>
      <c r="BHP51" s="43"/>
      <c r="BHQ51" s="43"/>
      <c r="BHR51" s="43"/>
      <c r="BHS51" s="43"/>
      <c r="BHT51" s="43"/>
      <c r="BHU51" s="43"/>
      <c r="BHV51" s="43"/>
      <c r="BHW51" s="43"/>
      <c r="BHX51" s="43"/>
      <c r="BHY51" s="43"/>
      <c r="BHZ51" s="43"/>
      <c r="BIA51" s="43"/>
      <c r="BIB51" s="43"/>
      <c r="BIC51" s="43"/>
      <c r="BID51" s="43"/>
      <c r="BIE51" s="43"/>
      <c r="BIF51" s="43"/>
      <c r="BIG51" s="43"/>
      <c r="BIH51" s="43"/>
      <c r="BII51" s="43"/>
      <c r="BIJ51" s="43"/>
      <c r="BIK51" s="43"/>
      <c r="BIL51" s="43"/>
      <c r="BIM51" s="43"/>
      <c r="BIN51" s="43"/>
      <c r="BIO51" s="43"/>
      <c r="BIP51" s="43"/>
      <c r="BIQ51" s="43"/>
      <c r="BIR51" s="43"/>
      <c r="BIS51" s="43"/>
      <c r="BIT51" s="43"/>
      <c r="BIU51" s="43"/>
      <c r="BIV51" s="43"/>
      <c r="BIW51" s="43"/>
      <c r="BIX51" s="43"/>
      <c r="BIY51" s="43"/>
      <c r="BIZ51" s="43"/>
      <c r="BJA51" s="43"/>
      <c r="BJB51" s="43"/>
      <c r="BJC51" s="43"/>
      <c r="BJD51" s="43"/>
      <c r="BJE51" s="43"/>
      <c r="BJF51" s="43"/>
      <c r="BJG51" s="43"/>
      <c r="BJH51" s="43"/>
      <c r="BJI51" s="43"/>
      <c r="BJJ51" s="43"/>
      <c r="BJK51" s="43"/>
      <c r="BJL51" s="43"/>
      <c r="BJM51" s="43"/>
      <c r="BJN51" s="43"/>
      <c r="BJO51" s="43"/>
      <c r="BJP51" s="43"/>
      <c r="BJQ51" s="43"/>
      <c r="BJR51" s="43"/>
      <c r="BJS51" s="43"/>
      <c r="BJT51" s="43"/>
      <c r="BJU51" s="43"/>
      <c r="BJV51" s="43"/>
      <c r="BJW51" s="43"/>
      <c r="BJX51" s="43"/>
      <c r="BJY51" s="43"/>
      <c r="BJZ51" s="43"/>
      <c r="BKA51" s="43"/>
      <c r="BKB51" s="43"/>
      <c r="BKC51" s="43"/>
      <c r="BKD51" s="43"/>
      <c r="BKE51" s="43"/>
      <c r="BKF51" s="43"/>
      <c r="BKG51" s="43"/>
      <c r="BKH51" s="43"/>
      <c r="BKI51" s="43"/>
      <c r="BKJ51" s="43"/>
      <c r="BKK51" s="43"/>
      <c r="BKL51" s="43"/>
      <c r="BKM51" s="43"/>
      <c r="BKN51" s="43"/>
      <c r="BKO51" s="43"/>
      <c r="BKP51" s="43"/>
      <c r="BKQ51" s="43"/>
      <c r="BKR51" s="43"/>
      <c r="BKS51" s="43"/>
      <c r="BKT51" s="43"/>
      <c r="BKU51" s="43"/>
      <c r="BKV51" s="43"/>
      <c r="BKW51" s="43"/>
      <c r="BKX51" s="43"/>
      <c r="BKY51" s="43"/>
      <c r="BKZ51" s="43"/>
      <c r="BLA51" s="43"/>
      <c r="BLB51" s="43"/>
      <c r="BLC51" s="43"/>
      <c r="BLD51" s="43"/>
      <c r="BLE51" s="43"/>
      <c r="BLF51" s="43"/>
      <c r="BLG51" s="43"/>
      <c r="BLH51" s="43"/>
      <c r="BLI51" s="43"/>
      <c r="BLJ51" s="43"/>
      <c r="BLK51" s="43"/>
      <c r="BLL51" s="43"/>
      <c r="BLM51" s="43"/>
      <c r="BLN51" s="43"/>
      <c r="BLO51" s="43"/>
      <c r="BLP51" s="43"/>
      <c r="BLQ51" s="43"/>
      <c r="BLR51" s="43"/>
      <c r="BLS51" s="43"/>
      <c r="BLT51" s="43"/>
      <c r="BLU51" s="43"/>
      <c r="BLV51" s="43"/>
      <c r="BLW51" s="43"/>
      <c r="BLX51" s="43"/>
      <c r="BLY51" s="43"/>
      <c r="BLZ51" s="43"/>
      <c r="BMA51" s="43"/>
      <c r="BMB51" s="43"/>
      <c r="BMC51" s="43"/>
      <c r="BMD51" s="43"/>
      <c r="BME51" s="43"/>
      <c r="BMF51" s="43"/>
      <c r="BMG51" s="43"/>
      <c r="BMH51" s="43"/>
      <c r="BMI51" s="43"/>
      <c r="BMJ51" s="43"/>
      <c r="BMK51" s="43"/>
      <c r="BML51" s="43"/>
      <c r="BMM51" s="43"/>
      <c r="BMN51" s="43"/>
      <c r="BMO51" s="43"/>
      <c r="BMP51" s="43"/>
      <c r="BMQ51" s="43"/>
      <c r="BMR51" s="43"/>
      <c r="BMS51" s="43"/>
      <c r="BMT51" s="43"/>
      <c r="BMU51" s="43"/>
      <c r="BMV51" s="43"/>
      <c r="BMW51" s="43"/>
      <c r="BMX51" s="43"/>
      <c r="BMY51" s="43"/>
      <c r="BMZ51" s="43"/>
      <c r="BNA51" s="43"/>
      <c r="BNB51" s="43"/>
      <c r="BNC51" s="43"/>
      <c r="BND51" s="43"/>
      <c r="BNE51" s="43"/>
      <c r="BNF51" s="43"/>
      <c r="BNG51" s="43"/>
      <c r="BNH51" s="43"/>
      <c r="BNI51" s="43"/>
      <c r="BNJ51" s="43"/>
      <c r="BNK51" s="43"/>
      <c r="BNL51" s="43"/>
      <c r="BNM51" s="43"/>
      <c r="BNN51" s="43"/>
      <c r="BNO51" s="43"/>
      <c r="BNP51" s="43"/>
      <c r="BNQ51" s="43"/>
      <c r="BNR51" s="43"/>
      <c r="BNS51" s="43"/>
      <c r="BNT51" s="43"/>
      <c r="BNU51" s="43"/>
      <c r="BNV51" s="43"/>
      <c r="BNW51" s="43"/>
      <c r="BNX51" s="43"/>
      <c r="BNY51" s="43"/>
      <c r="BNZ51" s="43"/>
      <c r="BOA51" s="43"/>
      <c r="BOB51" s="43"/>
      <c r="BOC51" s="43"/>
      <c r="BOD51" s="43"/>
      <c r="BOE51" s="43"/>
      <c r="BOF51" s="43"/>
      <c r="BOG51" s="43"/>
      <c r="BOH51" s="43"/>
      <c r="BOI51" s="43"/>
      <c r="BOJ51" s="43"/>
      <c r="BOK51" s="43"/>
      <c r="BOL51" s="43"/>
      <c r="BOM51" s="43"/>
      <c r="BON51" s="43"/>
      <c r="BOO51" s="43"/>
      <c r="BOP51" s="43"/>
      <c r="BOQ51" s="43"/>
      <c r="BOR51" s="43"/>
      <c r="BOS51" s="43"/>
      <c r="BOT51" s="43"/>
      <c r="BOU51" s="43"/>
      <c r="BOV51" s="43"/>
      <c r="BOW51" s="43"/>
      <c r="BOX51" s="43"/>
      <c r="BOY51" s="43"/>
      <c r="BOZ51" s="43"/>
      <c r="BPA51" s="43"/>
      <c r="BPB51" s="43"/>
      <c r="BPC51" s="43"/>
      <c r="BPD51" s="43"/>
      <c r="BPE51" s="43"/>
      <c r="BPF51" s="43"/>
      <c r="BPG51" s="43"/>
      <c r="BPH51" s="43"/>
      <c r="BPI51" s="43"/>
      <c r="BPJ51" s="43"/>
      <c r="BPK51" s="43"/>
      <c r="BPL51" s="43"/>
      <c r="BPM51" s="43"/>
      <c r="BPN51" s="43"/>
      <c r="BPO51" s="43"/>
      <c r="BPP51" s="43"/>
      <c r="BPQ51" s="43"/>
      <c r="BPR51" s="43"/>
      <c r="BPS51" s="43"/>
      <c r="BPT51" s="43"/>
      <c r="BPU51" s="43"/>
      <c r="BPV51" s="43"/>
      <c r="BPW51" s="43"/>
      <c r="BPX51" s="43"/>
      <c r="BPY51" s="43"/>
      <c r="BPZ51" s="43"/>
      <c r="BQA51" s="43"/>
      <c r="BQB51" s="43"/>
      <c r="BQC51" s="43"/>
      <c r="BQD51" s="43"/>
      <c r="BQE51" s="43"/>
      <c r="BQF51" s="43"/>
      <c r="BQG51" s="43"/>
      <c r="BQH51" s="43"/>
      <c r="BQI51" s="43"/>
      <c r="BQJ51" s="43"/>
      <c r="BQK51" s="43"/>
      <c r="BQL51" s="43"/>
      <c r="BQM51" s="43"/>
      <c r="BQN51" s="43"/>
      <c r="BQO51" s="43"/>
      <c r="BQP51" s="43"/>
      <c r="BQQ51" s="43"/>
      <c r="BQR51" s="43"/>
      <c r="BQS51" s="43"/>
      <c r="BQT51" s="43"/>
      <c r="BQU51" s="43"/>
      <c r="BQV51" s="43"/>
      <c r="BQW51" s="43"/>
      <c r="BQX51" s="43"/>
      <c r="BQY51" s="43"/>
      <c r="BQZ51" s="43"/>
      <c r="BRA51" s="43"/>
      <c r="BRB51" s="43"/>
      <c r="BRC51" s="43"/>
      <c r="BRD51" s="43"/>
      <c r="BRE51" s="43"/>
      <c r="BRF51" s="43"/>
      <c r="BRG51" s="43"/>
      <c r="BRH51" s="43"/>
      <c r="BRI51" s="43"/>
      <c r="BRJ51" s="43"/>
      <c r="BRK51" s="43"/>
      <c r="BRL51" s="43"/>
      <c r="BRM51" s="43"/>
      <c r="BRN51" s="43"/>
      <c r="BRO51" s="43"/>
      <c r="BRP51" s="43"/>
      <c r="BRQ51" s="43"/>
      <c r="BRR51" s="43"/>
      <c r="BRS51" s="43"/>
      <c r="BRT51" s="43"/>
      <c r="BRU51" s="43"/>
      <c r="BRV51" s="43"/>
      <c r="BRW51" s="43"/>
      <c r="BRX51" s="43"/>
      <c r="BRY51" s="43"/>
      <c r="BRZ51" s="43"/>
      <c r="BSA51" s="43"/>
      <c r="BSB51" s="43"/>
      <c r="BSC51" s="43"/>
      <c r="BSD51" s="43"/>
      <c r="BSE51" s="43"/>
      <c r="BSF51" s="43"/>
      <c r="BSG51" s="43"/>
      <c r="BSH51" s="43"/>
      <c r="BSI51" s="43"/>
      <c r="BSJ51" s="43"/>
      <c r="BSK51" s="43"/>
      <c r="BSL51" s="43"/>
      <c r="BSM51" s="43"/>
      <c r="BSN51" s="43"/>
      <c r="BSO51" s="43"/>
      <c r="BSP51" s="43"/>
      <c r="BSQ51" s="43"/>
      <c r="BSR51" s="43"/>
      <c r="BSS51" s="43"/>
      <c r="BST51" s="43"/>
      <c r="BSU51" s="43"/>
      <c r="BSV51" s="43"/>
      <c r="BSW51" s="43"/>
      <c r="BSX51" s="43"/>
      <c r="BSY51" s="43"/>
      <c r="BSZ51" s="43"/>
      <c r="BTA51" s="43"/>
      <c r="BTB51" s="43"/>
      <c r="BTC51" s="43"/>
      <c r="BTD51" s="43"/>
      <c r="BTE51" s="43"/>
      <c r="BTF51" s="43"/>
      <c r="BTG51" s="43"/>
      <c r="BTH51" s="43"/>
      <c r="BTI51" s="43"/>
      <c r="BTJ51" s="43"/>
      <c r="BTK51" s="43"/>
      <c r="BTL51" s="43"/>
      <c r="BTM51" s="43"/>
      <c r="BTN51" s="43"/>
      <c r="BTO51" s="43"/>
      <c r="BTP51" s="43"/>
      <c r="BTQ51" s="43"/>
      <c r="BTR51" s="43"/>
      <c r="BTS51" s="43"/>
      <c r="BTT51" s="43"/>
      <c r="BTU51" s="43"/>
      <c r="BTV51" s="43"/>
      <c r="BTW51" s="43"/>
      <c r="BTX51" s="43"/>
      <c r="BTY51" s="43"/>
      <c r="BTZ51" s="43"/>
      <c r="BUA51" s="43"/>
      <c r="BUB51" s="43"/>
      <c r="BUC51" s="43"/>
      <c r="BUD51" s="43"/>
      <c r="BUE51" s="43"/>
      <c r="BUF51" s="43"/>
      <c r="BUG51" s="43"/>
      <c r="BUH51" s="43"/>
      <c r="BUI51" s="43"/>
      <c r="BUJ51" s="43"/>
      <c r="BUK51" s="43"/>
      <c r="BUL51" s="43"/>
      <c r="BUM51" s="43"/>
      <c r="BUN51" s="43"/>
      <c r="BUO51" s="43"/>
      <c r="BUP51" s="43"/>
      <c r="BUQ51" s="43"/>
      <c r="BUR51" s="43"/>
      <c r="BUS51" s="43"/>
      <c r="BUT51" s="43"/>
      <c r="BUU51" s="43"/>
      <c r="BUV51" s="43"/>
      <c r="BUW51" s="43"/>
      <c r="BUX51" s="43"/>
      <c r="BUY51" s="43"/>
      <c r="BUZ51" s="43"/>
      <c r="BVA51" s="43"/>
      <c r="BVB51" s="43"/>
      <c r="BVC51" s="43"/>
      <c r="BVD51" s="43"/>
      <c r="BVE51" s="43"/>
      <c r="BVF51" s="43"/>
      <c r="BVG51" s="43"/>
      <c r="BVH51" s="43"/>
      <c r="BVI51" s="43"/>
      <c r="BVJ51" s="43"/>
      <c r="BVK51" s="43"/>
      <c r="BVL51" s="43"/>
      <c r="BVM51" s="43"/>
      <c r="BVN51" s="43"/>
      <c r="BVO51" s="43"/>
      <c r="BVP51" s="43"/>
      <c r="BVQ51" s="43"/>
      <c r="BVR51" s="43"/>
      <c r="BVS51" s="43"/>
      <c r="BVT51" s="43"/>
      <c r="BVU51" s="43"/>
      <c r="BVV51" s="43"/>
      <c r="BVW51" s="43"/>
      <c r="BVX51" s="43"/>
      <c r="BVY51" s="43"/>
      <c r="BVZ51" s="43"/>
      <c r="BWA51" s="43"/>
      <c r="BWB51" s="43"/>
      <c r="BWC51" s="43"/>
      <c r="BWD51" s="43"/>
      <c r="BWE51" s="43"/>
      <c r="BWF51" s="43"/>
      <c r="BWG51" s="43"/>
      <c r="BWH51" s="43"/>
      <c r="BWI51" s="43"/>
      <c r="BWJ51" s="43"/>
      <c r="BWK51" s="43"/>
      <c r="BWL51" s="43"/>
      <c r="BWM51" s="43"/>
      <c r="BWN51" s="43"/>
      <c r="BWO51" s="43"/>
      <c r="BWP51" s="43"/>
      <c r="BWQ51" s="43"/>
      <c r="BWR51" s="43"/>
      <c r="BWS51" s="43"/>
      <c r="BWT51" s="43"/>
      <c r="BWU51" s="43"/>
      <c r="BWV51" s="43"/>
      <c r="BWW51" s="43"/>
      <c r="BWX51" s="43"/>
      <c r="BWY51" s="43"/>
      <c r="BWZ51" s="43"/>
      <c r="BXA51" s="43"/>
      <c r="BXB51" s="43"/>
      <c r="BXC51" s="43"/>
      <c r="BXD51" s="43"/>
      <c r="BXE51" s="43"/>
      <c r="BXF51" s="43"/>
      <c r="BXG51" s="43"/>
      <c r="BXH51" s="43"/>
      <c r="BXI51" s="43"/>
      <c r="BXJ51" s="43"/>
      <c r="BXK51" s="43"/>
      <c r="BXL51" s="43"/>
      <c r="BXM51" s="43"/>
      <c r="BXN51" s="43"/>
      <c r="BXO51" s="43"/>
      <c r="BXP51" s="43"/>
      <c r="BXQ51" s="43"/>
      <c r="BXR51" s="43"/>
      <c r="BXS51" s="43"/>
      <c r="BXT51" s="43"/>
      <c r="BXU51" s="43"/>
      <c r="BXV51" s="43"/>
      <c r="BXW51" s="43"/>
      <c r="BXX51" s="43"/>
      <c r="BXY51" s="43"/>
      <c r="BXZ51" s="43"/>
      <c r="BYA51" s="43"/>
      <c r="BYB51" s="43"/>
      <c r="BYC51" s="43"/>
      <c r="BYD51" s="43"/>
      <c r="BYE51" s="43"/>
      <c r="BYF51" s="43"/>
      <c r="BYG51" s="43"/>
      <c r="BYH51" s="43"/>
      <c r="BYI51" s="43"/>
      <c r="BYJ51" s="43"/>
      <c r="BYK51" s="43"/>
      <c r="BYL51" s="43"/>
      <c r="BYM51" s="43"/>
      <c r="BYN51" s="43"/>
      <c r="BYO51" s="43"/>
      <c r="BYP51" s="43"/>
      <c r="BYQ51" s="43"/>
      <c r="BYR51" s="43"/>
      <c r="BYS51" s="43"/>
      <c r="BYT51" s="43"/>
      <c r="BYU51" s="43"/>
      <c r="BYV51" s="43"/>
      <c r="BYW51" s="43"/>
      <c r="BYX51" s="43"/>
      <c r="BYY51" s="43"/>
      <c r="BYZ51" s="43"/>
      <c r="BZA51" s="43"/>
      <c r="BZB51" s="43"/>
      <c r="BZC51" s="43"/>
      <c r="BZD51" s="43"/>
      <c r="BZE51" s="43"/>
      <c r="BZF51" s="43"/>
      <c r="BZG51" s="43"/>
      <c r="BZH51" s="43"/>
      <c r="BZI51" s="43"/>
      <c r="BZJ51" s="43"/>
      <c r="BZK51" s="43"/>
      <c r="BZL51" s="43"/>
      <c r="BZM51" s="43"/>
      <c r="BZN51" s="43"/>
      <c r="BZO51" s="43"/>
      <c r="BZP51" s="43"/>
      <c r="BZQ51" s="43"/>
      <c r="BZR51" s="43"/>
      <c r="BZS51" s="43"/>
      <c r="BZT51" s="43"/>
      <c r="BZU51" s="43"/>
      <c r="BZV51" s="43"/>
      <c r="BZW51" s="43"/>
      <c r="BZX51" s="43"/>
      <c r="BZY51" s="43"/>
      <c r="BZZ51" s="43"/>
      <c r="CAA51" s="43"/>
      <c r="CAB51" s="43"/>
      <c r="CAC51" s="43"/>
      <c r="CAD51" s="43"/>
      <c r="CAE51" s="43"/>
      <c r="CAF51" s="43"/>
      <c r="CAG51" s="43"/>
      <c r="CAH51" s="43"/>
      <c r="CAI51" s="43"/>
      <c r="CAJ51" s="43"/>
      <c r="CAK51" s="43"/>
      <c r="CAL51" s="43"/>
      <c r="CAM51" s="43"/>
      <c r="CAN51" s="43"/>
      <c r="CAO51" s="43"/>
      <c r="CAP51" s="43"/>
      <c r="CAQ51" s="43"/>
      <c r="CAR51" s="43"/>
      <c r="CAS51" s="43"/>
      <c r="CAT51" s="43"/>
      <c r="CAU51" s="43"/>
      <c r="CAV51" s="43"/>
      <c r="CAW51" s="43"/>
      <c r="CAX51" s="43"/>
      <c r="CAY51" s="43"/>
      <c r="CAZ51" s="43"/>
      <c r="CBA51" s="43"/>
      <c r="CBB51" s="43"/>
      <c r="CBC51" s="43"/>
      <c r="CBD51" s="43"/>
      <c r="CBE51" s="43"/>
      <c r="CBF51" s="43"/>
      <c r="CBG51" s="43"/>
      <c r="CBH51" s="43"/>
      <c r="CBI51" s="43"/>
      <c r="CBJ51" s="43"/>
      <c r="CBK51" s="43"/>
      <c r="CBL51" s="43"/>
      <c r="CBM51" s="43"/>
      <c r="CBN51" s="43"/>
      <c r="CBO51" s="43"/>
      <c r="CBP51" s="43"/>
      <c r="CBQ51" s="43"/>
      <c r="CBR51" s="43"/>
      <c r="CBS51" s="43"/>
      <c r="CBT51" s="43"/>
      <c r="CBU51" s="43"/>
      <c r="CBV51" s="43"/>
      <c r="CBW51" s="43"/>
      <c r="CBX51" s="43"/>
      <c r="CBY51" s="43"/>
      <c r="CBZ51" s="43"/>
      <c r="CCA51" s="43"/>
      <c r="CCB51" s="43"/>
      <c r="CCC51" s="43"/>
      <c r="CCD51" s="43"/>
      <c r="CCE51" s="43"/>
      <c r="CCF51" s="43"/>
      <c r="CCG51" s="43"/>
      <c r="CCH51" s="43"/>
      <c r="CCI51" s="43"/>
      <c r="CCJ51" s="43"/>
      <c r="CCK51" s="43"/>
      <c r="CCL51" s="43"/>
      <c r="CCM51" s="43"/>
      <c r="CCN51" s="43"/>
      <c r="CCO51" s="43"/>
      <c r="CCP51" s="43"/>
      <c r="CCQ51" s="43"/>
      <c r="CCR51" s="43"/>
      <c r="CCS51" s="43"/>
      <c r="CCT51" s="43"/>
      <c r="CCU51" s="43"/>
      <c r="CCV51" s="43"/>
      <c r="CCW51" s="43"/>
      <c r="CCX51" s="43"/>
      <c r="CCY51" s="43"/>
      <c r="CCZ51" s="43"/>
      <c r="CDA51" s="43"/>
      <c r="CDB51" s="43"/>
      <c r="CDC51" s="43"/>
      <c r="CDD51" s="43"/>
      <c r="CDE51" s="43"/>
      <c r="CDF51" s="43"/>
      <c r="CDG51" s="43"/>
      <c r="CDH51" s="43"/>
      <c r="CDI51" s="43"/>
      <c r="CDJ51" s="43"/>
      <c r="CDK51" s="43"/>
      <c r="CDL51" s="43"/>
      <c r="CDM51" s="43"/>
      <c r="CDN51" s="43"/>
      <c r="CDO51" s="43"/>
      <c r="CDP51" s="43"/>
      <c r="CDQ51" s="43"/>
      <c r="CDR51" s="43"/>
      <c r="CDS51" s="43"/>
      <c r="CDT51" s="43"/>
      <c r="CDU51" s="43"/>
      <c r="CDV51" s="43"/>
      <c r="CDW51" s="43"/>
      <c r="CDX51" s="43"/>
      <c r="CDY51" s="43"/>
      <c r="CDZ51" s="43"/>
      <c r="CEA51" s="43"/>
      <c r="CEB51" s="43"/>
      <c r="CEC51" s="43"/>
      <c r="CED51" s="43"/>
      <c r="CEE51" s="43"/>
      <c r="CEF51" s="43"/>
      <c r="CEG51" s="43"/>
      <c r="CEH51" s="43"/>
      <c r="CEI51" s="43"/>
      <c r="CEJ51" s="43"/>
      <c r="CEK51" s="43"/>
      <c r="CEL51" s="43"/>
      <c r="CEM51" s="43"/>
      <c r="CEN51" s="43"/>
      <c r="CEO51" s="43"/>
      <c r="CEP51" s="43"/>
      <c r="CEQ51" s="43"/>
      <c r="CER51" s="43"/>
      <c r="CES51" s="43"/>
      <c r="CET51" s="43"/>
      <c r="CEU51" s="43"/>
      <c r="CEV51" s="43"/>
      <c r="CEW51" s="43"/>
      <c r="CEX51" s="43"/>
      <c r="CEY51" s="43"/>
      <c r="CEZ51" s="43"/>
      <c r="CFA51" s="43"/>
      <c r="CFB51" s="43"/>
      <c r="CFC51" s="43"/>
      <c r="CFD51" s="43"/>
      <c r="CFE51" s="43"/>
      <c r="CFF51" s="43"/>
      <c r="CFG51" s="43"/>
      <c r="CFH51" s="43"/>
      <c r="CFI51" s="43"/>
      <c r="CFJ51" s="43"/>
      <c r="CFK51" s="43"/>
      <c r="CFL51" s="43"/>
      <c r="CFM51" s="43"/>
      <c r="CFN51" s="43"/>
      <c r="CFO51" s="43"/>
      <c r="CFP51" s="43"/>
      <c r="CFQ51" s="43"/>
      <c r="CFR51" s="43"/>
      <c r="CFS51" s="43"/>
      <c r="CFT51" s="43"/>
      <c r="CFU51" s="43"/>
      <c r="CFV51" s="43"/>
      <c r="CFW51" s="43"/>
      <c r="CFX51" s="43"/>
      <c r="CFY51" s="43"/>
      <c r="CFZ51" s="43"/>
      <c r="CGA51" s="43"/>
      <c r="CGB51" s="43"/>
      <c r="CGC51" s="43"/>
      <c r="CGD51" s="43"/>
      <c r="CGE51" s="43"/>
      <c r="CGF51" s="43"/>
      <c r="CGG51" s="43"/>
      <c r="CGH51" s="43"/>
      <c r="CGI51" s="43"/>
      <c r="CGJ51" s="43"/>
      <c r="CGK51" s="43"/>
      <c r="CGL51" s="43"/>
      <c r="CGM51" s="43"/>
      <c r="CGN51" s="43"/>
      <c r="CGO51" s="43"/>
      <c r="CGP51" s="43"/>
      <c r="CGQ51" s="43"/>
      <c r="CGR51" s="43"/>
      <c r="CGS51" s="43"/>
      <c r="CGT51" s="43"/>
      <c r="CGU51" s="43"/>
      <c r="CGV51" s="43"/>
      <c r="CGW51" s="43"/>
      <c r="CGX51" s="43"/>
      <c r="CGY51" s="43"/>
      <c r="CGZ51" s="43"/>
      <c r="CHA51" s="43"/>
      <c r="CHB51" s="43"/>
      <c r="CHC51" s="43"/>
      <c r="CHD51" s="43"/>
      <c r="CHE51" s="43"/>
      <c r="CHF51" s="43"/>
      <c r="CHG51" s="43"/>
      <c r="CHH51" s="43"/>
      <c r="CHI51" s="43"/>
      <c r="CHJ51" s="43"/>
      <c r="CHK51" s="43"/>
      <c r="CHL51" s="43"/>
      <c r="CHM51" s="43"/>
      <c r="CHN51" s="43"/>
      <c r="CHO51" s="43"/>
      <c r="CHP51" s="43"/>
      <c r="CHQ51" s="43"/>
      <c r="CHR51" s="43"/>
      <c r="CHS51" s="43"/>
      <c r="CHT51" s="43"/>
      <c r="CHU51" s="43"/>
      <c r="CHV51" s="43"/>
      <c r="CHW51" s="43"/>
      <c r="CHX51" s="43"/>
      <c r="CHY51" s="43"/>
      <c r="CHZ51" s="43"/>
      <c r="CIA51" s="43"/>
      <c r="CIB51" s="43"/>
      <c r="CIC51" s="43"/>
      <c r="CID51" s="43"/>
      <c r="CIE51" s="43"/>
      <c r="CIF51" s="43"/>
      <c r="CIG51" s="43"/>
      <c r="CIH51" s="43"/>
      <c r="CII51" s="43"/>
      <c r="CIJ51" s="43"/>
      <c r="CIK51" s="43"/>
      <c r="CIL51" s="43"/>
      <c r="CIM51" s="43"/>
      <c r="CIN51" s="43"/>
      <c r="CIO51" s="43"/>
      <c r="CIP51" s="43"/>
      <c r="CIQ51" s="43"/>
      <c r="CIR51" s="43"/>
      <c r="CIS51" s="43"/>
      <c r="CIT51" s="43"/>
      <c r="CIU51" s="43"/>
      <c r="CIV51" s="43"/>
      <c r="CIW51" s="43"/>
      <c r="CIX51" s="43"/>
      <c r="CIY51" s="43"/>
      <c r="CIZ51" s="43"/>
      <c r="CJA51" s="43"/>
      <c r="CJB51" s="43"/>
      <c r="CJC51" s="43"/>
      <c r="CJD51" s="43"/>
      <c r="CJE51" s="43"/>
      <c r="CJF51" s="43"/>
      <c r="CJG51" s="43"/>
      <c r="CJH51" s="43"/>
      <c r="CJI51" s="43"/>
      <c r="CJJ51" s="43"/>
      <c r="CJK51" s="43"/>
      <c r="CJL51" s="43"/>
      <c r="CJM51" s="43"/>
      <c r="CJN51" s="43"/>
      <c r="CJO51" s="43"/>
      <c r="CJP51" s="43"/>
      <c r="CJQ51" s="43"/>
      <c r="CJR51" s="43"/>
      <c r="CJS51" s="43"/>
      <c r="CJT51" s="43"/>
      <c r="CJU51" s="43"/>
      <c r="CJV51" s="43"/>
      <c r="CJW51" s="43"/>
      <c r="CJX51" s="43"/>
      <c r="CJY51" s="43"/>
      <c r="CJZ51" s="43"/>
      <c r="CKA51" s="43"/>
      <c r="CKB51" s="43"/>
      <c r="CKC51" s="43"/>
      <c r="CKD51" s="43"/>
      <c r="CKE51" s="43"/>
      <c r="CKF51" s="43"/>
      <c r="CKG51" s="43"/>
      <c r="CKH51" s="43"/>
      <c r="CKI51" s="43"/>
      <c r="CKJ51" s="43"/>
      <c r="CKK51" s="43"/>
      <c r="CKL51" s="43"/>
      <c r="CKM51" s="43"/>
      <c r="CKN51" s="43"/>
      <c r="CKO51" s="43"/>
      <c r="CKP51" s="43"/>
      <c r="CKQ51" s="43"/>
      <c r="CKR51" s="43"/>
      <c r="CKS51" s="43"/>
      <c r="CKT51" s="43"/>
      <c r="CKU51" s="43"/>
      <c r="CKV51" s="43"/>
      <c r="CKW51" s="43"/>
      <c r="CKX51" s="43"/>
      <c r="CKY51" s="43"/>
      <c r="CKZ51" s="43"/>
      <c r="CLA51" s="43"/>
      <c r="CLB51" s="43"/>
      <c r="CLC51" s="43"/>
      <c r="CLD51" s="43"/>
      <c r="CLE51" s="43"/>
      <c r="CLF51" s="43"/>
      <c r="CLG51" s="43"/>
      <c r="CLH51" s="43"/>
      <c r="CLI51" s="43"/>
      <c r="CLJ51" s="43"/>
      <c r="CLK51" s="43"/>
      <c r="CLL51" s="43"/>
      <c r="CLM51" s="43"/>
      <c r="CLN51" s="43"/>
      <c r="CLO51" s="43"/>
      <c r="CLP51" s="43"/>
      <c r="CLQ51" s="43"/>
      <c r="CLR51" s="43"/>
      <c r="CLS51" s="43"/>
      <c r="CLT51" s="43"/>
      <c r="CLU51" s="43"/>
      <c r="CLV51" s="43"/>
      <c r="CLW51" s="43"/>
      <c r="CLX51" s="43"/>
      <c r="CLY51" s="43"/>
      <c r="CLZ51" s="43"/>
      <c r="CMA51" s="43"/>
      <c r="CMB51" s="43"/>
      <c r="CMC51" s="43"/>
      <c r="CMD51" s="43"/>
      <c r="CME51" s="43"/>
      <c r="CMF51" s="43"/>
      <c r="CMG51" s="43"/>
      <c r="CMH51" s="43"/>
      <c r="CMI51" s="43"/>
      <c r="CMJ51" s="43"/>
      <c r="CMK51" s="43"/>
      <c r="CML51" s="43"/>
      <c r="CMM51" s="43"/>
      <c r="CMN51" s="43"/>
      <c r="CMO51" s="43"/>
      <c r="CMP51" s="43"/>
      <c r="CMQ51" s="43"/>
      <c r="CMR51" s="43"/>
      <c r="CMS51" s="43"/>
      <c r="CMT51" s="43"/>
      <c r="CMU51" s="43"/>
      <c r="CMV51" s="43"/>
      <c r="CMW51" s="43"/>
      <c r="CMX51" s="43"/>
      <c r="CMY51" s="43"/>
      <c r="CMZ51" s="43"/>
      <c r="CNA51" s="43"/>
      <c r="CNB51" s="43"/>
      <c r="CNC51" s="43"/>
      <c r="CND51" s="43"/>
      <c r="CNE51" s="43"/>
      <c r="CNF51" s="43"/>
      <c r="CNG51" s="43"/>
      <c r="CNH51" s="43"/>
      <c r="CNI51" s="43"/>
      <c r="CNJ51" s="43"/>
      <c r="CNK51" s="43"/>
      <c r="CNL51" s="43"/>
      <c r="CNM51" s="43"/>
      <c r="CNN51" s="43"/>
      <c r="CNO51" s="43"/>
      <c r="CNP51" s="43"/>
      <c r="CNQ51" s="43"/>
      <c r="CNR51" s="43"/>
      <c r="CNS51" s="43"/>
      <c r="CNT51" s="43"/>
      <c r="CNU51" s="43"/>
      <c r="CNV51" s="43"/>
      <c r="CNW51" s="43"/>
      <c r="CNX51" s="43"/>
      <c r="CNY51" s="43"/>
      <c r="CNZ51" s="43"/>
      <c r="COA51" s="43"/>
      <c r="COB51" s="43"/>
      <c r="COC51" s="43"/>
      <c r="COD51" s="43"/>
      <c r="COE51" s="43"/>
      <c r="COF51" s="43"/>
      <c r="COG51" s="43"/>
      <c r="COH51" s="43"/>
      <c r="COI51" s="43"/>
      <c r="COJ51" s="43"/>
      <c r="COK51" s="43"/>
      <c r="COL51" s="43"/>
      <c r="COM51" s="43"/>
      <c r="CON51" s="43"/>
      <c r="COO51" s="43"/>
      <c r="COP51" s="43"/>
      <c r="COQ51" s="43"/>
      <c r="COR51" s="43"/>
      <c r="COS51" s="43"/>
      <c r="COT51" s="43"/>
      <c r="COU51" s="43"/>
      <c r="COV51" s="43"/>
      <c r="COW51" s="43"/>
      <c r="COX51" s="43"/>
      <c r="COY51" s="43"/>
      <c r="COZ51" s="43"/>
      <c r="CPA51" s="43"/>
      <c r="CPB51" s="43"/>
      <c r="CPC51" s="43"/>
      <c r="CPD51" s="43"/>
      <c r="CPE51" s="43"/>
      <c r="CPF51" s="43"/>
      <c r="CPG51" s="43"/>
      <c r="CPH51" s="43"/>
      <c r="CPI51" s="43"/>
      <c r="CPJ51" s="43"/>
      <c r="CPK51" s="43"/>
      <c r="CPL51" s="43"/>
      <c r="CPM51" s="43"/>
      <c r="CPN51" s="43"/>
      <c r="CPO51" s="43"/>
      <c r="CPP51" s="43"/>
      <c r="CPQ51" s="43"/>
      <c r="CPR51" s="43"/>
      <c r="CPS51" s="43"/>
      <c r="CPT51" s="43"/>
      <c r="CPU51" s="43"/>
      <c r="CPV51" s="43"/>
      <c r="CPW51" s="43"/>
      <c r="CPX51" s="43"/>
      <c r="CPY51" s="43"/>
      <c r="CPZ51" s="43"/>
      <c r="CQA51" s="43"/>
      <c r="CQB51" s="43"/>
      <c r="CQC51" s="43"/>
      <c r="CQD51" s="43"/>
      <c r="CQE51" s="43"/>
      <c r="CQF51" s="43"/>
      <c r="CQG51" s="43"/>
      <c r="CQH51" s="43"/>
      <c r="CQI51" s="43"/>
      <c r="CQJ51" s="43"/>
      <c r="CQK51" s="43"/>
      <c r="CQL51" s="43"/>
      <c r="CQM51" s="43"/>
      <c r="CQN51" s="43"/>
      <c r="CQO51" s="43"/>
      <c r="CQP51" s="43"/>
      <c r="CQQ51" s="43"/>
      <c r="CQR51" s="43"/>
      <c r="CQS51" s="43"/>
      <c r="CQT51" s="43"/>
      <c r="CQU51" s="43"/>
      <c r="CQV51" s="43"/>
      <c r="CQW51" s="43"/>
      <c r="CQX51" s="43"/>
      <c r="CQY51" s="43"/>
      <c r="CQZ51" s="43"/>
      <c r="CRA51" s="43"/>
      <c r="CRB51" s="43"/>
      <c r="CRC51" s="43"/>
      <c r="CRD51" s="43"/>
      <c r="CRE51" s="43"/>
      <c r="CRF51" s="43"/>
      <c r="CRG51" s="43"/>
      <c r="CRH51" s="43"/>
      <c r="CRI51" s="43"/>
      <c r="CRJ51" s="43"/>
      <c r="CRK51" s="43"/>
      <c r="CRL51" s="43"/>
      <c r="CRM51" s="43"/>
      <c r="CRN51" s="43"/>
      <c r="CRO51" s="43"/>
      <c r="CRP51" s="43"/>
      <c r="CRQ51" s="43"/>
      <c r="CRR51" s="43"/>
      <c r="CRS51" s="43"/>
      <c r="CRT51" s="43"/>
      <c r="CRU51" s="43"/>
      <c r="CRV51" s="43"/>
      <c r="CRW51" s="43"/>
      <c r="CRX51" s="43"/>
      <c r="CRY51" s="43"/>
      <c r="CRZ51" s="43"/>
      <c r="CSA51" s="43"/>
      <c r="CSB51" s="43"/>
      <c r="CSC51" s="43"/>
      <c r="CSD51" s="43"/>
      <c r="CSE51" s="43"/>
      <c r="CSF51" s="43"/>
      <c r="CSG51" s="43"/>
      <c r="CSH51" s="43"/>
      <c r="CSI51" s="43"/>
      <c r="CSJ51" s="43"/>
      <c r="CSK51" s="43"/>
      <c r="CSL51" s="43"/>
      <c r="CSM51" s="43"/>
      <c r="CSN51" s="43"/>
      <c r="CSO51" s="43"/>
      <c r="CSP51" s="43"/>
      <c r="CSQ51" s="43"/>
      <c r="CSR51" s="43"/>
      <c r="CSS51" s="43"/>
      <c r="CST51" s="43"/>
      <c r="CSU51" s="43"/>
      <c r="CSV51" s="43"/>
      <c r="CSW51" s="43"/>
      <c r="CSX51" s="43"/>
      <c r="CSY51" s="43"/>
      <c r="CSZ51" s="43"/>
      <c r="CTA51" s="43"/>
      <c r="CTB51" s="43"/>
      <c r="CTC51" s="43"/>
      <c r="CTD51" s="43"/>
      <c r="CTE51" s="43"/>
      <c r="CTF51" s="43"/>
      <c r="CTG51" s="43"/>
      <c r="CTH51" s="43"/>
      <c r="CTI51" s="43"/>
      <c r="CTJ51" s="43"/>
      <c r="CTK51" s="43"/>
      <c r="CTL51" s="43"/>
      <c r="CTM51" s="43"/>
      <c r="CTN51" s="43"/>
      <c r="CTO51" s="43"/>
      <c r="CTP51" s="43"/>
      <c r="CTQ51" s="43"/>
      <c r="CTR51" s="43"/>
      <c r="CTS51" s="43"/>
      <c r="CTT51" s="43"/>
      <c r="CTU51" s="43"/>
      <c r="CTV51" s="43"/>
      <c r="CTW51" s="43"/>
      <c r="CTX51" s="43"/>
      <c r="CTY51" s="43"/>
      <c r="CTZ51" s="43"/>
      <c r="CUA51" s="43"/>
      <c r="CUB51" s="43"/>
      <c r="CUC51" s="43"/>
      <c r="CUD51" s="43"/>
      <c r="CUE51" s="43"/>
      <c r="CUF51" s="43"/>
      <c r="CUG51" s="43"/>
      <c r="CUH51" s="43"/>
      <c r="CUI51" s="43"/>
      <c r="CUJ51" s="43"/>
      <c r="CUK51" s="43"/>
      <c r="CUL51" s="43"/>
      <c r="CUM51" s="43"/>
      <c r="CUN51" s="43"/>
      <c r="CUO51" s="43"/>
      <c r="CUP51" s="43"/>
      <c r="CUQ51" s="43"/>
      <c r="CUR51" s="43"/>
      <c r="CUS51" s="43"/>
      <c r="CUT51" s="43"/>
      <c r="CUU51" s="43"/>
      <c r="CUV51" s="43"/>
      <c r="CUW51" s="43"/>
      <c r="CUX51" s="43"/>
      <c r="CUY51" s="43"/>
      <c r="CUZ51" s="43"/>
      <c r="CVA51" s="43"/>
      <c r="CVB51" s="43"/>
      <c r="CVC51" s="43"/>
      <c r="CVD51" s="43"/>
      <c r="CVE51" s="43"/>
      <c r="CVF51" s="43"/>
      <c r="CVG51" s="43"/>
      <c r="CVH51" s="43"/>
      <c r="CVI51" s="43"/>
      <c r="CVJ51" s="43"/>
      <c r="CVK51" s="43"/>
      <c r="CVL51" s="43"/>
      <c r="CVM51" s="43"/>
      <c r="CVN51" s="43"/>
      <c r="CVO51" s="43"/>
      <c r="CVP51" s="43"/>
      <c r="CVQ51" s="43"/>
      <c r="CVR51" s="43"/>
      <c r="CVS51" s="43"/>
      <c r="CVT51" s="43"/>
      <c r="CVU51" s="43"/>
      <c r="CVV51" s="43"/>
      <c r="CVW51" s="43"/>
      <c r="CVX51" s="43"/>
      <c r="CVY51" s="43"/>
      <c r="CVZ51" s="43"/>
      <c r="CWA51" s="43"/>
      <c r="CWB51" s="43"/>
      <c r="CWC51" s="43"/>
      <c r="CWD51" s="43"/>
      <c r="CWE51" s="43"/>
      <c r="CWF51" s="43"/>
      <c r="CWG51" s="43"/>
      <c r="CWH51" s="43"/>
      <c r="CWI51" s="43"/>
      <c r="CWJ51" s="43"/>
      <c r="CWK51" s="43"/>
      <c r="CWL51" s="43"/>
      <c r="CWM51" s="43"/>
      <c r="CWN51" s="43"/>
      <c r="CWO51" s="43"/>
      <c r="CWP51" s="43"/>
      <c r="CWQ51" s="43"/>
      <c r="CWR51" s="43"/>
      <c r="CWS51" s="43"/>
      <c r="CWT51" s="43"/>
      <c r="CWU51" s="43"/>
      <c r="CWV51" s="43"/>
      <c r="CWW51" s="43"/>
      <c r="CWX51" s="43"/>
      <c r="CWY51" s="43"/>
      <c r="CWZ51" s="43"/>
      <c r="CXA51" s="43"/>
      <c r="CXB51" s="43"/>
      <c r="CXC51" s="43"/>
      <c r="CXD51" s="43"/>
      <c r="CXE51" s="43"/>
      <c r="CXF51" s="43"/>
      <c r="CXG51" s="43"/>
      <c r="CXH51" s="43"/>
      <c r="CXI51" s="43"/>
      <c r="CXJ51" s="43"/>
      <c r="CXK51" s="43"/>
      <c r="CXL51" s="43"/>
      <c r="CXM51" s="43"/>
      <c r="CXN51" s="43"/>
      <c r="CXO51" s="43"/>
      <c r="CXP51" s="43"/>
      <c r="CXQ51" s="43"/>
      <c r="CXR51" s="43"/>
      <c r="CXS51" s="43"/>
      <c r="CXT51" s="43"/>
      <c r="CXU51" s="43"/>
      <c r="CXV51" s="43"/>
      <c r="CXW51" s="43"/>
      <c r="CXX51" s="43"/>
      <c r="CXY51" s="43"/>
      <c r="CXZ51" s="43"/>
      <c r="CYA51" s="43"/>
      <c r="CYB51" s="43"/>
      <c r="CYC51" s="43"/>
      <c r="CYD51" s="43"/>
      <c r="CYE51" s="43"/>
      <c r="CYF51" s="43"/>
      <c r="CYG51" s="43"/>
      <c r="CYH51" s="43"/>
      <c r="CYI51" s="43"/>
      <c r="CYJ51" s="43"/>
      <c r="CYK51" s="43"/>
      <c r="CYL51" s="43"/>
      <c r="CYM51" s="43"/>
      <c r="CYN51" s="43"/>
      <c r="CYO51" s="43"/>
      <c r="CYP51" s="43"/>
      <c r="CYQ51" s="43"/>
      <c r="CYR51" s="43"/>
      <c r="CYS51" s="43"/>
      <c r="CYT51" s="43"/>
      <c r="CYU51" s="43"/>
      <c r="CYV51" s="43"/>
      <c r="CYW51" s="43"/>
      <c r="CYX51" s="43"/>
      <c r="CYY51" s="43"/>
      <c r="CYZ51" s="43"/>
      <c r="CZA51" s="43"/>
      <c r="CZB51" s="43"/>
      <c r="CZC51" s="43"/>
      <c r="CZD51" s="43"/>
      <c r="CZE51" s="43"/>
      <c r="CZF51" s="43"/>
      <c r="CZG51" s="43"/>
      <c r="CZH51" s="43"/>
      <c r="CZI51" s="43"/>
      <c r="CZJ51" s="43"/>
      <c r="CZK51" s="43"/>
      <c r="CZL51" s="43"/>
      <c r="CZM51" s="43"/>
      <c r="CZN51" s="43"/>
      <c r="CZO51" s="43"/>
      <c r="CZP51" s="43"/>
      <c r="CZQ51" s="43"/>
      <c r="CZR51" s="43"/>
      <c r="CZS51" s="43"/>
      <c r="CZT51" s="43"/>
      <c r="CZU51" s="43"/>
      <c r="CZV51" s="43"/>
      <c r="CZW51" s="43"/>
      <c r="CZX51" s="43"/>
      <c r="CZY51" s="43"/>
      <c r="CZZ51" s="43"/>
      <c r="DAA51" s="43"/>
      <c r="DAB51" s="43"/>
      <c r="DAC51" s="43"/>
      <c r="DAD51" s="43"/>
      <c r="DAE51" s="43"/>
      <c r="DAF51" s="43"/>
      <c r="DAG51" s="43"/>
      <c r="DAH51" s="43"/>
      <c r="DAI51" s="43"/>
      <c r="DAJ51" s="43"/>
      <c r="DAK51" s="43"/>
      <c r="DAL51" s="43"/>
      <c r="DAM51" s="43"/>
      <c r="DAN51" s="43"/>
      <c r="DAO51" s="43"/>
      <c r="DAP51" s="43"/>
      <c r="DAQ51" s="43"/>
      <c r="DAR51" s="43"/>
      <c r="DAS51" s="43"/>
      <c r="DAT51" s="43"/>
      <c r="DAU51" s="43"/>
      <c r="DAV51" s="43"/>
      <c r="DAW51" s="43"/>
      <c r="DAX51" s="43"/>
      <c r="DAY51" s="43"/>
      <c r="DAZ51" s="43"/>
      <c r="DBA51" s="43"/>
      <c r="DBB51" s="43"/>
      <c r="DBC51" s="43"/>
      <c r="DBD51" s="43"/>
      <c r="DBE51" s="43"/>
      <c r="DBF51" s="43"/>
      <c r="DBG51" s="43"/>
      <c r="DBH51" s="43"/>
      <c r="DBI51" s="43"/>
      <c r="DBJ51" s="43"/>
      <c r="DBK51" s="43"/>
      <c r="DBL51" s="43"/>
      <c r="DBM51" s="43"/>
      <c r="DBN51" s="43"/>
      <c r="DBO51" s="43"/>
      <c r="DBP51" s="43"/>
      <c r="DBQ51" s="43"/>
      <c r="DBR51" s="43"/>
      <c r="DBS51" s="43"/>
      <c r="DBT51" s="43"/>
      <c r="DBU51" s="43"/>
      <c r="DBV51" s="43"/>
      <c r="DBW51" s="43"/>
      <c r="DBX51" s="43"/>
      <c r="DBY51" s="43"/>
      <c r="DBZ51" s="43"/>
      <c r="DCA51" s="43"/>
      <c r="DCB51" s="43"/>
      <c r="DCC51" s="43"/>
      <c r="DCD51" s="43"/>
      <c r="DCE51" s="43"/>
      <c r="DCF51" s="43"/>
      <c r="DCG51" s="43"/>
      <c r="DCH51" s="43"/>
      <c r="DCI51" s="43"/>
      <c r="DCJ51" s="43"/>
      <c r="DCK51" s="43"/>
      <c r="DCL51" s="43"/>
      <c r="DCM51" s="43"/>
      <c r="DCN51" s="43"/>
      <c r="DCO51" s="43"/>
      <c r="DCP51" s="43"/>
      <c r="DCQ51" s="43"/>
      <c r="DCR51" s="43"/>
      <c r="DCS51" s="43"/>
      <c r="DCT51" s="43"/>
      <c r="DCU51" s="43"/>
      <c r="DCV51" s="43"/>
      <c r="DCW51" s="43"/>
      <c r="DCX51" s="43"/>
      <c r="DCY51" s="43"/>
      <c r="DCZ51" s="43"/>
      <c r="DDA51" s="43"/>
      <c r="DDB51" s="43"/>
      <c r="DDC51" s="43"/>
      <c r="DDD51" s="43"/>
      <c r="DDE51" s="43"/>
      <c r="DDF51" s="43"/>
      <c r="DDG51" s="43"/>
      <c r="DDH51" s="43"/>
      <c r="DDI51" s="43"/>
      <c r="DDJ51" s="43"/>
      <c r="DDK51" s="43"/>
      <c r="DDL51" s="43"/>
      <c r="DDM51" s="43"/>
      <c r="DDN51" s="43"/>
      <c r="DDO51" s="43"/>
      <c r="DDP51" s="43"/>
      <c r="DDQ51" s="43"/>
      <c r="DDR51" s="43"/>
      <c r="DDS51" s="43"/>
      <c r="DDT51" s="43"/>
      <c r="DDU51" s="43"/>
      <c r="DDV51" s="43"/>
      <c r="DDW51" s="43"/>
      <c r="DDX51" s="43"/>
      <c r="DDY51" s="43"/>
      <c r="DDZ51" s="43"/>
      <c r="DEA51" s="43"/>
      <c r="DEB51" s="43"/>
      <c r="DEC51" s="43"/>
      <c r="DED51" s="43"/>
      <c r="DEE51" s="43"/>
      <c r="DEF51" s="43"/>
      <c r="DEG51" s="43"/>
      <c r="DEH51" s="43"/>
      <c r="DEI51" s="43"/>
      <c r="DEJ51" s="43"/>
      <c r="DEK51" s="43"/>
      <c r="DEL51" s="43"/>
      <c r="DEM51" s="43"/>
      <c r="DEN51" s="43"/>
      <c r="DEO51" s="43"/>
      <c r="DEP51" s="43"/>
      <c r="DEQ51" s="43"/>
      <c r="DER51" s="43"/>
      <c r="DES51" s="43"/>
      <c r="DET51" s="43"/>
      <c r="DEU51" s="43"/>
      <c r="DEV51" s="43"/>
      <c r="DEW51" s="43"/>
      <c r="DEX51" s="43"/>
      <c r="DEY51" s="43"/>
      <c r="DEZ51" s="43"/>
      <c r="DFA51" s="43"/>
      <c r="DFB51" s="43"/>
      <c r="DFC51" s="43"/>
      <c r="DFD51" s="43"/>
      <c r="DFE51" s="43"/>
      <c r="DFF51" s="43"/>
      <c r="DFG51" s="43"/>
      <c r="DFH51" s="43"/>
      <c r="DFI51" s="43"/>
      <c r="DFJ51" s="43"/>
      <c r="DFK51" s="43"/>
      <c r="DFL51" s="43"/>
      <c r="DFM51" s="43"/>
      <c r="DFN51" s="43"/>
      <c r="DFO51" s="43"/>
      <c r="DFP51" s="43"/>
      <c r="DFQ51" s="43"/>
      <c r="DFR51" s="43"/>
      <c r="DFS51" s="43"/>
      <c r="DFT51" s="43"/>
      <c r="DFU51" s="43"/>
      <c r="DFV51" s="43"/>
      <c r="DFW51" s="43"/>
      <c r="DFX51" s="43"/>
      <c r="DFY51" s="43"/>
      <c r="DFZ51" s="43"/>
      <c r="DGA51" s="43"/>
      <c r="DGB51" s="43"/>
      <c r="DGC51" s="43"/>
      <c r="DGD51" s="43"/>
      <c r="DGE51" s="43"/>
      <c r="DGF51" s="43"/>
      <c r="DGG51" s="43"/>
      <c r="DGH51" s="43"/>
      <c r="DGI51" s="43"/>
      <c r="DGJ51" s="43"/>
      <c r="DGK51" s="43"/>
      <c r="DGL51" s="43"/>
      <c r="DGM51" s="43"/>
      <c r="DGN51" s="43"/>
      <c r="DGO51" s="43"/>
      <c r="DGP51" s="43"/>
      <c r="DGQ51" s="43"/>
      <c r="DGR51" s="43"/>
      <c r="DGS51" s="43"/>
      <c r="DGT51" s="43"/>
      <c r="DGU51" s="43"/>
      <c r="DGV51" s="43"/>
      <c r="DGW51" s="43"/>
      <c r="DGX51" s="43"/>
      <c r="DGY51" s="43"/>
      <c r="DGZ51" s="43"/>
      <c r="DHA51" s="43"/>
      <c r="DHB51" s="43"/>
      <c r="DHC51" s="43"/>
      <c r="DHD51" s="43"/>
      <c r="DHE51" s="43"/>
      <c r="DHF51" s="43"/>
      <c r="DHG51" s="43"/>
      <c r="DHH51" s="43"/>
      <c r="DHI51" s="43"/>
      <c r="DHJ51" s="43"/>
      <c r="DHK51" s="43"/>
      <c r="DHL51" s="43"/>
      <c r="DHM51" s="43"/>
      <c r="DHN51" s="43"/>
      <c r="DHO51" s="43"/>
      <c r="DHP51" s="43"/>
      <c r="DHQ51" s="43"/>
      <c r="DHR51" s="43"/>
      <c r="DHS51" s="43"/>
      <c r="DHT51" s="43"/>
      <c r="DHU51" s="43"/>
      <c r="DHV51" s="43"/>
      <c r="DHW51" s="43"/>
      <c r="DHX51" s="43"/>
      <c r="DHY51" s="43"/>
      <c r="DHZ51" s="43"/>
      <c r="DIA51" s="43"/>
      <c r="DIB51" s="43"/>
      <c r="DIC51" s="43"/>
      <c r="DID51" s="43"/>
      <c r="DIE51" s="43"/>
      <c r="DIF51" s="43"/>
      <c r="DIG51" s="43"/>
      <c r="DIH51" s="43"/>
      <c r="DII51" s="43"/>
      <c r="DIJ51" s="43"/>
      <c r="DIK51" s="43"/>
      <c r="DIL51" s="43"/>
      <c r="DIM51" s="43"/>
      <c r="DIN51" s="43"/>
      <c r="DIO51" s="43"/>
      <c r="DIP51" s="43"/>
      <c r="DIQ51" s="43"/>
      <c r="DIR51" s="43"/>
      <c r="DIS51" s="43"/>
      <c r="DIT51" s="43"/>
      <c r="DIU51" s="43"/>
      <c r="DIV51" s="43"/>
      <c r="DIW51" s="43"/>
      <c r="DIX51" s="43"/>
      <c r="DIY51" s="43"/>
      <c r="DIZ51" s="43"/>
      <c r="DJA51" s="43"/>
      <c r="DJB51" s="43"/>
      <c r="DJC51" s="43"/>
      <c r="DJD51" s="43"/>
      <c r="DJE51" s="43"/>
      <c r="DJF51" s="43"/>
      <c r="DJG51" s="43"/>
      <c r="DJH51" s="43"/>
      <c r="DJI51" s="43"/>
      <c r="DJJ51" s="43"/>
      <c r="DJK51" s="43"/>
      <c r="DJL51" s="43"/>
      <c r="DJM51" s="43"/>
      <c r="DJN51" s="43"/>
      <c r="DJO51" s="43"/>
      <c r="DJP51" s="43"/>
      <c r="DJQ51" s="43"/>
      <c r="DJR51" s="43"/>
      <c r="DJS51" s="43"/>
      <c r="DJT51" s="43"/>
      <c r="DJU51" s="43"/>
      <c r="DJV51" s="43"/>
      <c r="DJW51" s="43"/>
      <c r="DJX51" s="43"/>
      <c r="DJY51" s="43"/>
      <c r="DJZ51" s="43"/>
      <c r="DKA51" s="43"/>
      <c r="DKB51" s="43"/>
      <c r="DKC51" s="43"/>
      <c r="DKD51" s="43"/>
      <c r="DKE51" s="43"/>
      <c r="DKF51" s="43"/>
      <c r="DKG51" s="43"/>
      <c r="DKH51" s="43"/>
      <c r="DKI51" s="43"/>
      <c r="DKJ51" s="43"/>
      <c r="DKK51" s="43"/>
      <c r="DKL51" s="43"/>
      <c r="DKM51" s="43"/>
      <c r="DKN51" s="43"/>
      <c r="DKO51" s="43"/>
      <c r="DKP51" s="43"/>
      <c r="DKQ51" s="43"/>
      <c r="DKR51" s="43"/>
      <c r="DKS51" s="43"/>
      <c r="DKT51" s="43"/>
      <c r="DKU51" s="43"/>
      <c r="DKV51" s="43"/>
      <c r="DKW51" s="43"/>
      <c r="DKX51" s="43"/>
      <c r="DKY51" s="43"/>
      <c r="DKZ51" s="43"/>
      <c r="DLA51" s="43"/>
      <c r="DLB51" s="43"/>
      <c r="DLC51" s="43"/>
      <c r="DLD51" s="43"/>
      <c r="DLE51" s="43"/>
      <c r="DLF51" s="43"/>
      <c r="DLG51" s="43"/>
      <c r="DLH51" s="43"/>
      <c r="DLI51" s="43"/>
      <c r="DLJ51" s="43"/>
      <c r="DLK51" s="43"/>
      <c r="DLL51" s="43"/>
      <c r="DLM51" s="43"/>
      <c r="DLN51" s="43"/>
      <c r="DLO51" s="43"/>
      <c r="DLP51" s="43"/>
      <c r="DLQ51" s="43"/>
      <c r="DLR51" s="43"/>
      <c r="DLS51" s="43"/>
      <c r="DLT51" s="43"/>
      <c r="DLU51" s="43"/>
      <c r="DLV51" s="43"/>
      <c r="DLW51" s="43"/>
      <c r="DLX51" s="43"/>
      <c r="DLY51" s="43"/>
      <c r="DLZ51" s="43"/>
      <c r="DMA51" s="43"/>
      <c r="DMB51" s="43"/>
      <c r="DMC51" s="43"/>
      <c r="DMD51" s="43"/>
      <c r="DME51" s="43"/>
      <c r="DMF51" s="43"/>
      <c r="DMG51" s="43"/>
      <c r="DMH51" s="43"/>
      <c r="DMI51" s="43"/>
      <c r="DMJ51" s="43"/>
      <c r="DMK51" s="43"/>
      <c r="DML51" s="43"/>
      <c r="DMM51" s="43"/>
      <c r="DMN51" s="43"/>
      <c r="DMO51" s="43"/>
      <c r="DMP51" s="43"/>
      <c r="DMQ51" s="43"/>
      <c r="DMR51" s="43"/>
      <c r="DMS51" s="43"/>
      <c r="DMT51" s="43"/>
      <c r="DMU51" s="43"/>
      <c r="DMV51" s="43"/>
      <c r="DMW51" s="43"/>
      <c r="DMX51" s="43"/>
      <c r="DMY51" s="43"/>
      <c r="DMZ51" s="43"/>
      <c r="DNA51" s="43"/>
      <c r="DNB51" s="43"/>
      <c r="DNC51" s="43"/>
      <c r="DND51" s="43"/>
      <c r="DNE51" s="43"/>
      <c r="DNF51" s="43"/>
      <c r="DNG51" s="43"/>
      <c r="DNH51" s="43"/>
      <c r="DNI51" s="43"/>
      <c r="DNJ51" s="43"/>
      <c r="DNK51" s="43"/>
      <c r="DNL51" s="43"/>
      <c r="DNM51" s="43"/>
      <c r="DNN51" s="43"/>
      <c r="DNO51" s="43"/>
      <c r="DNP51" s="43"/>
      <c r="DNQ51" s="43"/>
      <c r="DNR51" s="43"/>
      <c r="DNS51" s="43"/>
      <c r="DNT51" s="43"/>
      <c r="DNU51" s="43"/>
      <c r="DNV51" s="43"/>
      <c r="DNW51" s="43"/>
      <c r="DNX51" s="43"/>
      <c r="DNY51" s="43"/>
      <c r="DNZ51" s="43"/>
      <c r="DOA51" s="43"/>
      <c r="DOB51" s="43"/>
      <c r="DOC51" s="43"/>
      <c r="DOD51" s="43"/>
      <c r="DOE51" s="43"/>
      <c r="DOF51" s="43"/>
      <c r="DOG51" s="43"/>
      <c r="DOH51" s="43"/>
      <c r="DOI51" s="43"/>
      <c r="DOJ51" s="43"/>
      <c r="DOK51" s="43"/>
      <c r="DOL51" s="43"/>
      <c r="DOM51" s="43"/>
      <c r="DON51" s="43"/>
      <c r="DOO51" s="43"/>
      <c r="DOP51" s="43"/>
      <c r="DOQ51" s="43"/>
      <c r="DOR51" s="43"/>
      <c r="DOS51" s="43"/>
      <c r="DOT51" s="43"/>
      <c r="DOU51" s="43"/>
      <c r="DOV51" s="43"/>
      <c r="DOW51" s="43"/>
      <c r="DOX51" s="43"/>
      <c r="DOY51" s="43"/>
      <c r="DOZ51" s="43"/>
      <c r="DPA51" s="43"/>
      <c r="DPB51" s="43"/>
      <c r="DPC51" s="43"/>
      <c r="DPD51" s="43"/>
      <c r="DPE51" s="43"/>
      <c r="DPF51" s="43"/>
      <c r="DPG51" s="43"/>
      <c r="DPH51" s="43"/>
      <c r="DPI51" s="43"/>
      <c r="DPJ51" s="43"/>
      <c r="DPK51" s="43"/>
      <c r="DPL51" s="43"/>
      <c r="DPM51" s="43"/>
      <c r="DPN51" s="43"/>
      <c r="DPO51" s="43"/>
      <c r="DPP51" s="43"/>
      <c r="DPQ51" s="43"/>
      <c r="DPR51" s="43"/>
      <c r="DPS51" s="43"/>
      <c r="DPT51" s="43"/>
      <c r="DPU51" s="43"/>
      <c r="DPV51" s="43"/>
      <c r="DPW51" s="43"/>
      <c r="DPX51" s="43"/>
      <c r="DPY51" s="43"/>
      <c r="DPZ51" s="43"/>
      <c r="DQA51" s="43"/>
      <c r="DQB51" s="43"/>
      <c r="DQC51" s="43"/>
      <c r="DQD51" s="43"/>
      <c r="DQE51" s="43"/>
      <c r="DQF51" s="43"/>
      <c r="DQG51" s="43"/>
      <c r="DQH51" s="43"/>
      <c r="DQI51" s="43"/>
      <c r="DQJ51" s="43"/>
      <c r="DQK51" s="43"/>
      <c r="DQL51" s="43"/>
      <c r="DQM51" s="43"/>
      <c r="DQN51" s="43"/>
      <c r="DQO51" s="43"/>
      <c r="DQP51" s="43"/>
      <c r="DQQ51" s="43"/>
      <c r="DQR51" s="43"/>
      <c r="DQS51" s="43"/>
      <c r="DQT51" s="43"/>
      <c r="DQU51" s="43"/>
      <c r="DQV51" s="43"/>
      <c r="DQW51" s="43"/>
      <c r="DQX51" s="43"/>
      <c r="DQY51" s="43"/>
      <c r="DQZ51" s="43"/>
      <c r="DRA51" s="43"/>
      <c r="DRB51" s="43"/>
      <c r="DRC51" s="43"/>
      <c r="DRD51" s="43"/>
      <c r="DRE51" s="43"/>
      <c r="DRF51" s="43"/>
      <c r="DRG51" s="43"/>
      <c r="DRH51" s="43"/>
      <c r="DRI51" s="43"/>
      <c r="DRJ51" s="43"/>
      <c r="DRK51" s="43"/>
      <c r="DRL51" s="43"/>
      <c r="DRM51" s="43"/>
      <c r="DRN51" s="43"/>
      <c r="DRO51" s="43"/>
      <c r="DRP51" s="43"/>
      <c r="DRQ51" s="43"/>
      <c r="DRR51" s="43"/>
      <c r="DRS51" s="43"/>
      <c r="DRT51" s="43"/>
      <c r="DRU51" s="43"/>
      <c r="DRV51" s="43"/>
      <c r="DRW51" s="43"/>
      <c r="DRX51" s="43"/>
      <c r="DRY51" s="43"/>
      <c r="DRZ51" s="43"/>
      <c r="DSA51" s="43"/>
      <c r="DSB51" s="43"/>
      <c r="DSC51" s="43"/>
      <c r="DSD51" s="43"/>
      <c r="DSE51" s="43"/>
      <c r="DSF51" s="43"/>
      <c r="DSG51" s="43"/>
      <c r="DSH51" s="43"/>
      <c r="DSI51" s="43"/>
      <c r="DSJ51" s="43"/>
      <c r="DSK51" s="43"/>
      <c r="DSL51" s="43"/>
      <c r="DSM51" s="43"/>
      <c r="DSN51" s="43"/>
      <c r="DSO51" s="43"/>
      <c r="DSP51" s="43"/>
      <c r="DSQ51" s="43"/>
      <c r="DSR51" s="43"/>
      <c r="DSS51" s="43"/>
      <c r="DST51" s="43"/>
      <c r="DSU51" s="43"/>
      <c r="DSV51" s="43"/>
      <c r="DSW51" s="43"/>
      <c r="DSX51" s="43"/>
      <c r="DSY51" s="43"/>
      <c r="DSZ51" s="43"/>
      <c r="DTA51" s="43"/>
      <c r="DTB51" s="43"/>
      <c r="DTC51" s="43"/>
      <c r="DTD51" s="43"/>
      <c r="DTE51" s="43"/>
      <c r="DTF51" s="43"/>
      <c r="DTG51" s="43"/>
      <c r="DTH51" s="43"/>
      <c r="DTI51" s="43"/>
      <c r="DTJ51" s="43"/>
      <c r="DTK51" s="43"/>
      <c r="DTL51" s="43"/>
      <c r="DTM51" s="43"/>
      <c r="DTN51" s="43"/>
      <c r="DTO51" s="43"/>
      <c r="DTP51" s="43"/>
      <c r="DTQ51" s="43"/>
      <c r="DTR51" s="43"/>
      <c r="DTS51" s="43"/>
      <c r="DTT51" s="43"/>
      <c r="DTU51" s="43"/>
      <c r="DTV51" s="43"/>
      <c r="DTW51" s="43"/>
      <c r="DTX51" s="43"/>
      <c r="DTY51" s="43"/>
      <c r="DTZ51" s="43"/>
      <c r="DUA51" s="43"/>
      <c r="DUB51" s="43"/>
      <c r="DUC51" s="43"/>
      <c r="DUD51" s="43"/>
      <c r="DUE51" s="43"/>
      <c r="DUF51" s="43"/>
      <c r="DUG51" s="43"/>
      <c r="DUH51" s="43"/>
      <c r="DUI51" s="43"/>
      <c r="DUJ51" s="43"/>
      <c r="DUK51" s="43"/>
      <c r="DUL51" s="43"/>
      <c r="DUM51" s="43"/>
      <c r="DUN51" s="43"/>
      <c r="DUO51" s="43"/>
      <c r="DUP51" s="43"/>
      <c r="DUQ51" s="43"/>
      <c r="DUR51" s="43"/>
      <c r="DUS51" s="43"/>
      <c r="DUT51" s="43"/>
      <c r="DUU51" s="43"/>
      <c r="DUV51" s="43"/>
      <c r="DUW51" s="43"/>
      <c r="DUX51" s="43"/>
      <c r="DUY51" s="43"/>
      <c r="DUZ51" s="43"/>
      <c r="DVA51" s="43"/>
      <c r="DVB51" s="43"/>
      <c r="DVC51" s="43"/>
      <c r="DVD51" s="43"/>
      <c r="DVE51" s="43"/>
      <c r="DVF51" s="43"/>
      <c r="DVG51" s="43"/>
      <c r="DVH51" s="43"/>
      <c r="DVI51" s="43"/>
      <c r="DVJ51" s="43"/>
      <c r="DVK51" s="43"/>
      <c r="DVL51" s="43"/>
      <c r="DVM51" s="43"/>
      <c r="DVN51" s="43"/>
      <c r="DVO51" s="43"/>
      <c r="DVP51" s="43"/>
      <c r="DVQ51" s="43"/>
      <c r="DVR51" s="43"/>
      <c r="DVS51" s="43"/>
      <c r="DVT51" s="43"/>
      <c r="DVU51" s="43"/>
      <c r="DVV51" s="43"/>
      <c r="DVW51" s="43"/>
      <c r="DVX51" s="43"/>
      <c r="DVY51" s="43"/>
      <c r="DVZ51" s="43"/>
      <c r="DWA51" s="43"/>
      <c r="DWB51" s="43"/>
      <c r="DWC51" s="43"/>
      <c r="DWD51" s="43"/>
      <c r="DWE51" s="43"/>
      <c r="DWF51" s="43"/>
      <c r="DWG51" s="43"/>
      <c r="DWH51" s="43"/>
      <c r="DWI51" s="43"/>
      <c r="DWJ51" s="43"/>
      <c r="DWK51" s="43"/>
      <c r="DWL51" s="43"/>
      <c r="DWM51" s="43"/>
      <c r="DWN51" s="43"/>
      <c r="DWO51" s="43"/>
      <c r="DWP51" s="43"/>
      <c r="DWQ51" s="43"/>
    </row>
    <row r="52" spans="1:3319">
      <c r="A52" s="35" t="s">
        <v>171</v>
      </c>
      <c r="B52" s="36" t="s">
        <v>172</v>
      </c>
      <c r="C52" s="37" t="s">
        <v>152</v>
      </c>
      <c r="D52" s="36" t="s">
        <v>129</v>
      </c>
      <c r="E52" s="48" t="s">
        <v>173</v>
      </c>
      <c r="F52" s="48" t="s">
        <v>173</v>
      </c>
    </row>
    <row r="53" spans="1:3319" s="56" customFormat="1">
      <c r="A53" s="53" t="s">
        <v>174</v>
      </c>
      <c r="B53" s="54" t="s">
        <v>175</v>
      </c>
      <c r="C53" s="57" t="s">
        <v>7</v>
      </c>
      <c r="D53" s="54" t="s">
        <v>176</v>
      </c>
      <c r="E53" s="58" t="s">
        <v>112</v>
      </c>
      <c r="F53" s="58" t="s">
        <v>112</v>
      </c>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3"/>
      <c r="GA53" s="43"/>
      <c r="GB53" s="43"/>
      <c r="GC53" s="43"/>
      <c r="GD53" s="43"/>
      <c r="GE53" s="43"/>
      <c r="GF53" s="43"/>
      <c r="GG53" s="43"/>
      <c r="GH53" s="43"/>
      <c r="GI53" s="43"/>
      <c r="GJ53" s="43"/>
      <c r="GK53" s="43"/>
      <c r="GL53" s="43"/>
      <c r="GM53" s="43"/>
      <c r="GN53" s="43"/>
      <c r="GO53" s="43"/>
      <c r="GP53" s="43"/>
      <c r="GQ53" s="43"/>
      <c r="GR53" s="43"/>
      <c r="GS53" s="43"/>
      <c r="GT53" s="43"/>
      <c r="GU53" s="43"/>
      <c r="GV53" s="43"/>
      <c r="GW53" s="43"/>
      <c r="GX53" s="43"/>
      <c r="GY53" s="43"/>
      <c r="GZ53" s="43"/>
      <c r="HA53" s="43"/>
      <c r="HB53" s="43"/>
      <c r="HC53" s="43"/>
      <c r="HD53" s="43"/>
      <c r="HE53" s="43"/>
      <c r="HF53" s="43"/>
      <c r="HG53" s="43"/>
      <c r="HH53" s="43"/>
      <c r="HI53" s="43"/>
      <c r="HJ53" s="43"/>
      <c r="HK53" s="43"/>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3"/>
      <c r="IW53" s="43"/>
      <c r="IX53" s="43"/>
      <c r="IY53" s="43"/>
      <c r="IZ53" s="43"/>
      <c r="JA53" s="43"/>
      <c r="JB53" s="43"/>
      <c r="JC53" s="43"/>
      <c r="JD53" s="43"/>
      <c r="JE53" s="43"/>
      <c r="JF53" s="43"/>
      <c r="JG53" s="43"/>
      <c r="JH53" s="43"/>
      <c r="JI53" s="43"/>
      <c r="JJ53" s="43"/>
      <c r="JK53" s="43"/>
      <c r="JL53" s="43"/>
      <c r="JM53" s="43"/>
      <c r="JN53" s="43"/>
      <c r="JO53" s="43"/>
      <c r="JP53" s="43"/>
      <c r="JQ53" s="43"/>
      <c r="JR53" s="43"/>
      <c r="JS53" s="43"/>
      <c r="JT53" s="43"/>
      <c r="JU53" s="43"/>
      <c r="JV53" s="43"/>
      <c r="JW53" s="43"/>
      <c r="JX53" s="43"/>
      <c r="JY53" s="43"/>
      <c r="JZ53" s="43"/>
      <c r="KA53" s="43"/>
      <c r="KB53" s="43"/>
      <c r="KC53" s="43"/>
      <c r="KD53" s="43"/>
      <c r="KE53" s="43"/>
      <c r="KF53" s="43"/>
      <c r="KG53" s="43"/>
      <c r="KH53" s="43"/>
      <c r="KI53" s="43"/>
      <c r="KJ53" s="43"/>
      <c r="KK53" s="43"/>
      <c r="KL53" s="43"/>
      <c r="KM53" s="43"/>
      <c r="KN53" s="43"/>
      <c r="KO53" s="43"/>
      <c r="KP53" s="43"/>
      <c r="KQ53" s="43"/>
      <c r="KR53" s="43"/>
      <c r="KS53" s="43"/>
      <c r="KT53" s="43"/>
      <c r="KU53" s="43"/>
      <c r="KV53" s="43"/>
      <c r="KW53" s="43"/>
      <c r="KX53" s="43"/>
      <c r="KY53" s="43"/>
      <c r="KZ53" s="43"/>
      <c r="LA53" s="43"/>
      <c r="LB53" s="43"/>
      <c r="LC53" s="43"/>
      <c r="LD53" s="43"/>
      <c r="LE53" s="43"/>
      <c r="LF53" s="43"/>
      <c r="LG53" s="43"/>
      <c r="LH53" s="43"/>
      <c r="LI53" s="43"/>
      <c r="LJ53" s="43"/>
      <c r="LK53" s="43"/>
      <c r="LL53" s="43"/>
      <c r="LM53" s="43"/>
      <c r="LN53" s="43"/>
      <c r="LO53" s="43"/>
      <c r="LP53" s="43"/>
      <c r="LQ53" s="43"/>
      <c r="LR53" s="43"/>
      <c r="LS53" s="43"/>
      <c r="LT53" s="43"/>
      <c r="LU53" s="43"/>
      <c r="LV53" s="43"/>
      <c r="LW53" s="43"/>
      <c r="LX53" s="43"/>
      <c r="LY53" s="43"/>
      <c r="LZ53" s="43"/>
      <c r="MA53" s="43"/>
      <c r="MB53" s="43"/>
      <c r="MC53" s="43"/>
      <c r="MD53" s="43"/>
      <c r="ME53" s="43"/>
      <c r="MF53" s="43"/>
      <c r="MG53" s="43"/>
      <c r="MH53" s="43"/>
      <c r="MI53" s="43"/>
      <c r="MJ53" s="43"/>
      <c r="MK53" s="43"/>
      <c r="ML53" s="43"/>
      <c r="MM53" s="43"/>
      <c r="MN53" s="43"/>
      <c r="MO53" s="43"/>
      <c r="MP53" s="43"/>
      <c r="MQ53" s="43"/>
      <c r="MR53" s="43"/>
      <c r="MS53" s="43"/>
      <c r="MT53" s="43"/>
      <c r="MU53" s="43"/>
      <c r="MV53" s="43"/>
      <c r="MW53" s="43"/>
      <c r="MX53" s="43"/>
      <c r="MY53" s="43"/>
      <c r="MZ53" s="43"/>
      <c r="NA53" s="43"/>
      <c r="NB53" s="43"/>
      <c r="NC53" s="43"/>
      <c r="ND53" s="43"/>
      <c r="NE53" s="43"/>
      <c r="NF53" s="43"/>
      <c r="NG53" s="43"/>
      <c r="NH53" s="43"/>
      <c r="NI53" s="43"/>
      <c r="NJ53" s="43"/>
      <c r="NK53" s="43"/>
      <c r="NL53" s="43"/>
      <c r="NM53" s="43"/>
      <c r="NN53" s="43"/>
      <c r="NO53" s="43"/>
      <c r="NP53" s="43"/>
      <c r="NQ53" s="43"/>
      <c r="NR53" s="43"/>
      <c r="NS53" s="43"/>
      <c r="NT53" s="43"/>
      <c r="NU53" s="43"/>
      <c r="NV53" s="43"/>
      <c r="NW53" s="43"/>
      <c r="NX53" s="43"/>
      <c r="NY53" s="43"/>
      <c r="NZ53" s="43"/>
      <c r="OA53" s="43"/>
      <c r="OB53" s="43"/>
      <c r="OC53" s="43"/>
      <c r="OD53" s="43"/>
      <c r="OE53" s="43"/>
      <c r="OF53" s="43"/>
      <c r="OG53" s="43"/>
      <c r="OH53" s="43"/>
      <c r="OI53" s="43"/>
      <c r="OJ53" s="43"/>
      <c r="OK53" s="43"/>
      <c r="OL53" s="43"/>
      <c r="OM53" s="43"/>
      <c r="ON53" s="43"/>
      <c r="OO53" s="43"/>
      <c r="OP53" s="43"/>
      <c r="OQ53" s="43"/>
      <c r="OR53" s="43"/>
      <c r="OS53" s="43"/>
      <c r="OT53" s="43"/>
      <c r="OU53" s="43"/>
      <c r="OV53" s="43"/>
      <c r="OW53" s="43"/>
      <c r="OX53" s="43"/>
      <c r="OY53" s="43"/>
      <c r="OZ53" s="43"/>
      <c r="PA53" s="43"/>
      <c r="PB53" s="43"/>
      <c r="PC53" s="43"/>
      <c r="PD53" s="43"/>
      <c r="PE53" s="43"/>
      <c r="PF53" s="43"/>
      <c r="PG53" s="43"/>
      <c r="PH53" s="43"/>
      <c r="PI53" s="43"/>
      <c r="PJ53" s="43"/>
      <c r="PK53" s="43"/>
      <c r="PL53" s="43"/>
      <c r="PM53" s="43"/>
      <c r="PN53" s="43"/>
      <c r="PO53" s="43"/>
      <c r="PP53" s="43"/>
      <c r="PQ53" s="43"/>
      <c r="PR53" s="43"/>
      <c r="PS53" s="43"/>
      <c r="PT53" s="43"/>
      <c r="PU53" s="43"/>
      <c r="PV53" s="43"/>
      <c r="PW53" s="43"/>
      <c r="PX53" s="43"/>
      <c r="PY53" s="43"/>
      <c r="PZ53" s="43"/>
      <c r="QA53" s="43"/>
      <c r="QB53" s="43"/>
      <c r="QC53" s="43"/>
      <c r="QD53" s="43"/>
      <c r="QE53" s="43"/>
      <c r="QF53" s="43"/>
      <c r="QG53" s="43"/>
      <c r="QH53" s="43"/>
      <c r="QI53" s="43"/>
      <c r="QJ53" s="43"/>
      <c r="QK53" s="43"/>
      <c r="QL53" s="43"/>
      <c r="QM53" s="43"/>
      <c r="QN53" s="43"/>
      <c r="QO53" s="43"/>
      <c r="QP53" s="43"/>
      <c r="QQ53" s="43"/>
      <c r="QR53" s="43"/>
      <c r="QS53" s="43"/>
      <c r="QT53" s="43"/>
      <c r="QU53" s="43"/>
      <c r="QV53" s="43"/>
      <c r="QW53" s="43"/>
      <c r="QX53" s="43"/>
      <c r="QY53" s="43"/>
      <c r="QZ53" s="43"/>
      <c r="RA53" s="43"/>
      <c r="RB53" s="43"/>
      <c r="RC53" s="43"/>
      <c r="RD53" s="43"/>
      <c r="RE53" s="43"/>
      <c r="RF53" s="43"/>
      <c r="RG53" s="43"/>
      <c r="RH53" s="43"/>
      <c r="RI53" s="43"/>
      <c r="RJ53" s="43"/>
      <c r="RK53" s="43"/>
      <c r="RL53" s="43"/>
      <c r="RM53" s="43"/>
      <c r="RN53" s="43"/>
      <c r="RO53" s="43"/>
      <c r="RP53" s="43"/>
      <c r="RQ53" s="43"/>
      <c r="RR53" s="43"/>
      <c r="RS53" s="43"/>
      <c r="RT53" s="43"/>
      <c r="RU53" s="43"/>
      <c r="RV53" s="43"/>
      <c r="RW53" s="43"/>
      <c r="RX53" s="43"/>
      <c r="RY53" s="43"/>
      <c r="RZ53" s="43"/>
      <c r="SA53" s="43"/>
      <c r="SB53" s="43"/>
      <c r="SC53" s="43"/>
      <c r="SD53" s="43"/>
      <c r="SE53" s="43"/>
      <c r="SF53" s="43"/>
      <c r="SG53" s="43"/>
      <c r="SH53" s="43"/>
      <c r="SI53" s="43"/>
      <c r="SJ53" s="43"/>
      <c r="SK53" s="43"/>
      <c r="SL53" s="43"/>
      <c r="SM53" s="43"/>
      <c r="SN53" s="43"/>
      <c r="SO53" s="43"/>
      <c r="SP53" s="43"/>
      <c r="SQ53" s="43"/>
      <c r="SR53" s="43"/>
      <c r="SS53" s="43"/>
      <c r="ST53" s="43"/>
      <c r="SU53" s="43"/>
      <c r="SV53" s="43"/>
      <c r="SW53" s="43"/>
      <c r="SX53" s="43"/>
      <c r="SY53" s="43"/>
      <c r="SZ53" s="43"/>
      <c r="TA53" s="43"/>
      <c r="TB53" s="43"/>
      <c r="TC53" s="43"/>
      <c r="TD53" s="43"/>
      <c r="TE53" s="43"/>
      <c r="TF53" s="43"/>
      <c r="TG53" s="43"/>
      <c r="TH53" s="43"/>
      <c r="TI53" s="43"/>
      <c r="TJ53" s="43"/>
      <c r="TK53" s="43"/>
      <c r="TL53" s="43"/>
      <c r="TM53" s="43"/>
      <c r="TN53" s="43"/>
      <c r="TO53" s="43"/>
      <c r="TP53" s="43"/>
      <c r="TQ53" s="43"/>
      <c r="TR53" s="43"/>
      <c r="TS53" s="43"/>
      <c r="TT53" s="43"/>
      <c r="TU53" s="43"/>
      <c r="TV53" s="43"/>
      <c r="TW53" s="43"/>
      <c r="TX53" s="43"/>
      <c r="TY53" s="43"/>
      <c r="TZ53" s="43"/>
      <c r="UA53" s="43"/>
      <c r="UB53" s="43"/>
      <c r="UC53" s="43"/>
      <c r="UD53" s="43"/>
      <c r="UE53" s="43"/>
      <c r="UF53" s="43"/>
      <c r="UG53" s="43"/>
      <c r="UH53" s="43"/>
      <c r="UI53" s="43"/>
      <c r="UJ53" s="43"/>
      <c r="UK53" s="43"/>
      <c r="UL53" s="43"/>
      <c r="UM53" s="43"/>
      <c r="UN53" s="43"/>
      <c r="UO53" s="43"/>
      <c r="UP53" s="43"/>
      <c r="UQ53" s="43"/>
      <c r="UR53" s="43"/>
      <c r="US53" s="43"/>
      <c r="UT53" s="43"/>
      <c r="UU53" s="43"/>
      <c r="UV53" s="43"/>
      <c r="UW53" s="43"/>
      <c r="UX53" s="43"/>
      <c r="UY53" s="43"/>
      <c r="UZ53" s="43"/>
      <c r="VA53" s="43"/>
      <c r="VB53" s="43"/>
      <c r="VC53" s="43"/>
      <c r="VD53" s="43"/>
      <c r="VE53" s="43"/>
      <c r="VF53" s="43"/>
      <c r="VG53" s="43"/>
      <c r="VH53" s="43"/>
      <c r="VI53" s="43"/>
      <c r="VJ53" s="43"/>
      <c r="VK53" s="43"/>
      <c r="VL53" s="43"/>
      <c r="VM53" s="43"/>
      <c r="VN53" s="43"/>
      <c r="VO53" s="43"/>
      <c r="VP53" s="43"/>
      <c r="VQ53" s="43"/>
      <c r="VR53" s="43"/>
      <c r="VS53" s="43"/>
      <c r="VT53" s="43"/>
      <c r="VU53" s="43"/>
      <c r="VV53" s="43"/>
      <c r="VW53" s="43"/>
      <c r="VX53" s="43"/>
      <c r="VY53" s="43"/>
      <c r="VZ53" s="43"/>
      <c r="WA53" s="43"/>
      <c r="WB53" s="43"/>
      <c r="WC53" s="43"/>
      <c r="WD53" s="43"/>
      <c r="WE53" s="43"/>
      <c r="WF53" s="43"/>
      <c r="WG53" s="43"/>
      <c r="WH53" s="43"/>
      <c r="WI53" s="43"/>
      <c r="WJ53" s="43"/>
      <c r="WK53" s="43"/>
      <c r="WL53" s="43"/>
      <c r="WM53" s="43"/>
      <c r="WN53" s="43"/>
      <c r="WO53" s="43"/>
      <c r="WP53" s="43"/>
      <c r="WQ53" s="43"/>
      <c r="WR53" s="43"/>
      <c r="WS53" s="43"/>
      <c r="WT53" s="43"/>
      <c r="WU53" s="43"/>
      <c r="WV53" s="43"/>
      <c r="WW53" s="43"/>
      <c r="WX53" s="43"/>
      <c r="WY53" s="43"/>
      <c r="WZ53" s="43"/>
      <c r="XA53" s="43"/>
      <c r="XB53" s="43"/>
      <c r="XC53" s="43"/>
      <c r="XD53" s="43"/>
      <c r="XE53" s="43"/>
      <c r="XF53" s="43"/>
      <c r="XG53" s="43"/>
      <c r="XH53" s="43"/>
      <c r="XI53" s="43"/>
      <c r="XJ53" s="43"/>
      <c r="XK53" s="43"/>
      <c r="XL53" s="43"/>
      <c r="XM53" s="43"/>
      <c r="XN53" s="43"/>
      <c r="XO53" s="43"/>
      <c r="XP53" s="43"/>
      <c r="XQ53" s="43"/>
      <c r="XR53" s="43"/>
      <c r="XS53" s="43"/>
      <c r="XT53" s="43"/>
      <c r="XU53" s="43"/>
      <c r="XV53" s="43"/>
      <c r="XW53" s="43"/>
      <c r="XX53" s="43"/>
      <c r="XY53" s="43"/>
      <c r="XZ53" s="43"/>
      <c r="YA53" s="43"/>
      <c r="YB53" s="43"/>
      <c r="YC53" s="43"/>
      <c r="YD53" s="43"/>
      <c r="YE53" s="43"/>
      <c r="YF53" s="43"/>
      <c r="YG53" s="43"/>
      <c r="YH53" s="43"/>
      <c r="YI53" s="43"/>
      <c r="YJ53" s="43"/>
      <c r="YK53" s="43"/>
      <c r="YL53" s="43"/>
      <c r="YM53" s="43"/>
      <c r="YN53" s="43"/>
      <c r="YO53" s="43"/>
      <c r="YP53" s="43"/>
      <c r="YQ53" s="43"/>
      <c r="YR53" s="43"/>
      <c r="YS53" s="43"/>
      <c r="YT53" s="43"/>
      <c r="YU53" s="43"/>
      <c r="YV53" s="43"/>
      <c r="YW53" s="43"/>
      <c r="YX53" s="43"/>
      <c r="YY53" s="43"/>
      <c r="YZ53" s="43"/>
      <c r="ZA53" s="43"/>
      <c r="ZB53" s="43"/>
      <c r="ZC53" s="43"/>
      <c r="ZD53" s="43"/>
      <c r="ZE53" s="43"/>
      <c r="ZF53" s="43"/>
      <c r="ZG53" s="43"/>
      <c r="ZH53" s="43"/>
      <c r="ZI53" s="43"/>
      <c r="ZJ53" s="43"/>
      <c r="ZK53" s="43"/>
      <c r="ZL53" s="43"/>
      <c r="ZM53" s="43"/>
      <c r="ZN53" s="43"/>
      <c r="ZO53" s="43"/>
      <c r="ZP53" s="43"/>
      <c r="ZQ53" s="43"/>
      <c r="ZR53" s="43"/>
      <c r="ZS53" s="43"/>
      <c r="ZT53" s="43"/>
      <c r="ZU53" s="43"/>
      <c r="ZV53" s="43"/>
      <c r="ZW53" s="43"/>
      <c r="ZX53" s="43"/>
      <c r="ZY53" s="43"/>
      <c r="ZZ53" s="43"/>
      <c r="AAA53" s="43"/>
      <c r="AAB53" s="43"/>
      <c r="AAC53" s="43"/>
      <c r="AAD53" s="43"/>
      <c r="AAE53" s="43"/>
      <c r="AAF53" s="43"/>
      <c r="AAG53" s="43"/>
      <c r="AAH53" s="43"/>
      <c r="AAI53" s="43"/>
      <c r="AAJ53" s="43"/>
      <c r="AAK53" s="43"/>
      <c r="AAL53" s="43"/>
      <c r="AAM53" s="43"/>
      <c r="AAN53" s="43"/>
      <c r="AAO53" s="43"/>
      <c r="AAP53" s="43"/>
      <c r="AAQ53" s="43"/>
      <c r="AAR53" s="43"/>
      <c r="AAS53" s="43"/>
      <c r="AAT53" s="43"/>
      <c r="AAU53" s="43"/>
      <c r="AAV53" s="43"/>
      <c r="AAW53" s="43"/>
      <c r="AAX53" s="43"/>
      <c r="AAY53" s="43"/>
      <c r="AAZ53" s="43"/>
      <c r="ABA53" s="43"/>
      <c r="ABB53" s="43"/>
      <c r="ABC53" s="43"/>
      <c r="ABD53" s="43"/>
      <c r="ABE53" s="43"/>
      <c r="ABF53" s="43"/>
      <c r="ABG53" s="43"/>
      <c r="ABH53" s="43"/>
      <c r="ABI53" s="43"/>
      <c r="ABJ53" s="43"/>
      <c r="ABK53" s="43"/>
      <c r="ABL53" s="43"/>
      <c r="ABM53" s="43"/>
      <c r="ABN53" s="43"/>
      <c r="ABO53" s="43"/>
      <c r="ABP53" s="43"/>
      <c r="ABQ53" s="43"/>
      <c r="ABR53" s="43"/>
      <c r="ABS53" s="43"/>
      <c r="ABT53" s="43"/>
      <c r="ABU53" s="43"/>
      <c r="ABV53" s="43"/>
      <c r="ABW53" s="43"/>
      <c r="ABX53" s="43"/>
      <c r="ABY53" s="43"/>
      <c r="ABZ53" s="43"/>
      <c r="ACA53" s="43"/>
      <c r="ACB53" s="43"/>
      <c r="ACC53" s="43"/>
      <c r="ACD53" s="43"/>
      <c r="ACE53" s="43"/>
      <c r="ACF53" s="43"/>
      <c r="ACG53" s="43"/>
      <c r="ACH53" s="43"/>
      <c r="ACI53" s="43"/>
      <c r="ACJ53" s="43"/>
      <c r="ACK53" s="43"/>
      <c r="ACL53" s="43"/>
      <c r="ACM53" s="43"/>
      <c r="ACN53" s="43"/>
      <c r="ACO53" s="43"/>
      <c r="ACP53" s="43"/>
      <c r="ACQ53" s="43"/>
      <c r="ACR53" s="43"/>
      <c r="ACS53" s="43"/>
      <c r="ACT53" s="43"/>
      <c r="ACU53" s="43"/>
      <c r="ACV53" s="43"/>
      <c r="ACW53" s="43"/>
      <c r="ACX53" s="43"/>
      <c r="ACY53" s="43"/>
      <c r="ACZ53" s="43"/>
      <c r="ADA53" s="43"/>
      <c r="ADB53" s="43"/>
      <c r="ADC53" s="43"/>
      <c r="ADD53" s="43"/>
      <c r="ADE53" s="43"/>
      <c r="ADF53" s="43"/>
      <c r="ADG53" s="43"/>
      <c r="ADH53" s="43"/>
      <c r="ADI53" s="43"/>
      <c r="ADJ53" s="43"/>
      <c r="ADK53" s="43"/>
      <c r="ADL53" s="43"/>
      <c r="ADM53" s="43"/>
      <c r="ADN53" s="43"/>
      <c r="ADO53" s="43"/>
      <c r="ADP53" s="43"/>
      <c r="ADQ53" s="43"/>
      <c r="ADR53" s="43"/>
      <c r="ADS53" s="43"/>
      <c r="ADT53" s="43"/>
      <c r="ADU53" s="43"/>
      <c r="ADV53" s="43"/>
      <c r="ADW53" s="43"/>
      <c r="ADX53" s="43"/>
      <c r="ADY53" s="43"/>
      <c r="ADZ53" s="43"/>
      <c r="AEA53" s="43"/>
      <c r="AEB53" s="43"/>
      <c r="AEC53" s="43"/>
      <c r="AED53" s="43"/>
      <c r="AEE53" s="43"/>
      <c r="AEF53" s="43"/>
      <c r="AEG53" s="43"/>
      <c r="AEH53" s="43"/>
      <c r="AEI53" s="43"/>
      <c r="AEJ53" s="43"/>
      <c r="AEK53" s="43"/>
      <c r="AEL53" s="43"/>
      <c r="AEM53" s="43"/>
      <c r="AEN53" s="43"/>
      <c r="AEO53" s="43"/>
      <c r="AEP53" s="43"/>
      <c r="AEQ53" s="43"/>
      <c r="AER53" s="43"/>
      <c r="AES53" s="43"/>
      <c r="AET53" s="43"/>
      <c r="AEU53" s="43"/>
      <c r="AEV53" s="43"/>
      <c r="AEW53" s="43"/>
      <c r="AEX53" s="43"/>
      <c r="AEY53" s="43"/>
      <c r="AEZ53" s="43"/>
      <c r="AFA53" s="43"/>
      <c r="AFB53" s="43"/>
      <c r="AFC53" s="43"/>
      <c r="AFD53" s="43"/>
      <c r="AFE53" s="43"/>
      <c r="AFF53" s="43"/>
      <c r="AFG53" s="43"/>
      <c r="AFH53" s="43"/>
      <c r="AFI53" s="43"/>
      <c r="AFJ53" s="43"/>
      <c r="AFK53" s="43"/>
      <c r="AFL53" s="43"/>
      <c r="AFM53" s="43"/>
      <c r="AFN53" s="43"/>
      <c r="AFO53" s="43"/>
      <c r="AFP53" s="43"/>
      <c r="AFQ53" s="43"/>
      <c r="AFR53" s="43"/>
      <c r="AFS53" s="43"/>
      <c r="AFT53" s="43"/>
      <c r="AFU53" s="43"/>
      <c r="AFV53" s="43"/>
      <c r="AFW53" s="43"/>
      <c r="AFX53" s="43"/>
      <c r="AFY53" s="43"/>
      <c r="AFZ53" s="43"/>
      <c r="AGA53" s="43"/>
      <c r="AGB53" s="43"/>
      <c r="AGC53" s="43"/>
      <c r="AGD53" s="43"/>
      <c r="AGE53" s="43"/>
      <c r="AGF53" s="43"/>
      <c r="AGG53" s="43"/>
      <c r="AGH53" s="43"/>
      <c r="AGI53" s="43"/>
      <c r="AGJ53" s="43"/>
      <c r="AGK53" s="43"/>
      <c r="AGL53" s="43"/>
      <c r="AGM53" s="43"/>
      <c r="AGN53" s="43"/>
      <c r="AGO53" s="43"/>
      <c r="AGP53" s="43"/>
      <c r="AGQ53" s="43"/>
      <c r="AGR53" s="43"/>
      <c r="AGS53" s="43"/>
      <c r="AGT53" s="43"/>
      <c r="AGU53" s="43"/>
      <c r="AGV53" s="43"/>
      <c r="AGW53" s="43"/>
      <c r="AGX53" s="43"/>
      <c r="AGY53" s="43"/>
      <c r="AGZ53" s="43"/>
      <c r="AHA53" s="43"/>
      <c r="AHB53" s="43"/>
      <c r="AHC53" s="43"/>
      <c r="AHD53" s="43"/>
      <c r="AHE53" s="43"/>
      <c r="AHF53" s="43"/>
      <c r="AHG53" s="43"/>
      <c r="AHH53" s="43"/>
      <c r="AHI53" s="43"/>
      <c r="AHJ53" s="43"/>
      <c r="AHK53" s="43"/>
      <c r="AHL53" s="43"/>
      <c r="AHM53" s="43"/>
      <c r="AHN53" s="43"/>
      <c r="AHO53" s="43"/>
      <c r="AHP53" s="43"/>
      <c r="AHQ53" s="43"/>
      <c r="AHR53" s="43"/>
      <c r="AHS53" s="43"/>
      <c r="AHT53" s="43"/>
      <c r="AHU53" s="43"/>
      <c r="AHV53" s="43"/>
      <c r="AHW53" s="43"/>
      <c r="AHX53" s="43"/>
      <c r="AHY53" s="43"/>
      <c r="AHZ53" s="43"/>
      <c r="AIA53" s="43"/>
      <c r="AIB53" s="43"/>
      <c r="AIC53" s="43"/>
      <c r="AID53" s="43"/>
      <c r="AIE53" s="43"/>
      <c r="AIF53" s="43"/>
      <c r="AIG53" s="43"/>
      <c r="AIH53" s="43"/>
      <c r="AII53" s="43"/>
      <c r="AIJ53" s="43"/>
      <c r="AIK53" s="43"/>
      <c r="AIL53" s="43"/>
      <c r="AIM53" s="43"/>
      <c r="AIN53" s="43"/>
      <c r="AIO53" s="43"/>
      <c r="AIP53" s="43"/>
      <c r="AIQ53" s="43"/>
      <c r="AIR53" s="43"/>
      <c r="AIS53" s="43"/>
      <c r="AIT53" s="43"/>
      <c r="AIU53" s="43"/>
      <c r="AIV53" s="43"/>
      <c r="AIW53" s="43"/>
      <c r="AIX53" s="43"/>
      <c r="AIY53" s="43"/>
      <c r="AIZ53" s="43"/>
      <c r="AJA53" s="43"/>
      <c r="AJB53" s="43"/>
      <c r="AJC53" s="43"/>
      <c r="AJD53" s="43"/>
      <c r="AJE53" s="43"/>
      <c r="AJF53" s="43"/>
      <c r="AJG53" s="43"/>
      <c r="AJH53" s="43"/>
      <c r="AJI53" s="43"/>
      <c r="AJJ53" s="43"/>
      <c r="AJK53" s="43"/>
      <c r="AJL53" s="43"/>
      <c r="AJM53" s="43"/>
      <c r="AJN53" s="43"/>
      <c r="AJO53" s="43"/>
      <c r="AJP53" s="43"/>
      <c r="AJQ53" s="43"/>
      <c r="AJR53" s="43"/>
      <c r="AJS53" s="43"/>
      <c r="AJT53" s="43"/>
      <c r="AJU53" s="43"/>
      <c r="AJV53" s="43"/>
      <c r="AJW53" s="43"/>
      <c r="AJX53" s="43"/>
      <c r="AJY53" s="43"/>
      <c r="AJZ53" s="43"/>
      <c r="AKA53" s="43"/>
      <c r="AKB53" s="43"/>
      <c r="AKC53" s="43"/>
      <c r="AKD53" s="43"/>
      <c r="AKE53" s="43"/>
      <c r="AKF53" s="43"/>
      <c r="AKG53" s="43"/>
      <c r="AKH53" s="43"/>
      <c r="AKI53" s="43"/>
      <c r="AKJ53" s="43"/>
      <c r="AKK53" s="43"/>
      <c r="AKL53" s="43"/>
      <c r="AKM53" s="43"/>
      <c r="AKN53" s="43"/>
      <c r="AKO53" s="43"/>
      <c r="AKP53" s="43"/>
      <c r="AKQ53" s="43"/>
      <c r="AKR53" s="43"/>
      <c r="AKS53" s="43"/>
      <c r="AKT53" s="43"/>
      <c r="AKU53" s="43"/>
      <c r="AKV53" s="43"/>
      <c r="AKW53" s="43"/>
      <c r="AKX53" s="43"/>
      <c r="AKY53" s="43"/>
      <c r="AKZ53" s="43"/>
      <c r="ALA53" s="43"/>
      <c r="ALB53" s="43"/>
      <c r="ALC53" s="43"/>
      <c r="ALD53" s="43"/>
      <c r="ALE53" s="43"/>
      <c r="ALF53" s="43"/>
      <c r="ALG53" s="43"/>
      <c r="ALH53" s="43"/>
      <c r="ALI53" s="43"/>
      <c r="ALJ53" s="43"/>
      <c r="ALK53" s="43"/>
      <c r="ALL53" s="43"/>
      <c r="ALM53" s="43"/>
      <c r="ALN53" s="43"/>
      <c r="ALO53" s="43"/>
      <c r="ALP53" s="43"/>
      <c r="ALQ53" s="43"/>
      <c r="ALR53" s="43"/>
      <c r="ALS53" s="43"/>
      <c r="ALT53" s="43"/>
      <c r="ALU53" s="43"/>
      <c r="ALV53" s="43"/>
      <c r="ALW53" s="43"/>
      <c r="ALX53" s="43"/>
      <c r="ALY53" s="43"/>
      <c r="ALZ53" s="43"/>
      <c r="AMA53" s="43"/>
      <c r="AMB53" s="43"/>
      <c r="AMC53" s="43"/>
      <c r="AMD53" s="43"/>
      <c r="AME53" s="43"/>
      <c r="AMF53" s="43"/>
      <c r="AMG53" s="43"/>
      <c r="AMH53" s="43"/>
      <c r="AMI53" s="43"/>
      <c r="AMJ53" s="43"/>
      <c r="AMK53" s="43"/>
      <c r="AML53" s="43"/>
      <c r="AMM53" s="43"/>
      <c r="AMN53" s="43"/>
      <c r="AMO53" s="43"/>
      <c r="AMP53" s="43"/>
      <c r="AMQ53" s="43"/>
      <c r="AMR53" s="43"/>
      <c r="AMS53" s="43"/>
      <c r="AMT53" s="43"/>
      <c r="AMU53" s="43"/>
      <c r="AMV53" s="43"/>
      <c r="AMW53" s="43"/>
      <c r="AMX53" s="43"/>
      <c r="AMY53" s="43"/>
      <c r="AMZ53" s="43"/>
      <c r="ANA53" s="43"/>
      <c r="ANB53" s="43"/>
      <c r="ANC53" s="43"/>
      <c r="AND53" s="43"/>
      <c r="ANE53" s="43"/>
      <c r="ANF53" s="43"/>
      <c r="ANG53" s="43"/>
      <c r="ANH53" s="43"/>
      <c r="ANI53" s="43"/>
      <c r="ANJ53" s="43"/>
      <c r="ANK53" s="43"/>
      <c r="ANL53" s="43"/>
      <c r="ANM53" s="43"/>
      <c r="ANN53" s="43"/>
      <c r="ANO53" s="43"/>
      <c r="ANP53" s="43"/>
      <c r="ANQ53" s="43"/>
      <c r="ANR53" s="43"/>
      <c r="ANS53" s="43"/>
      <c r="ANT53" s="43"/>
      <c r="ANU53" s="43"/>
      <c r="ANV53" s="43"/>
      <c r="ANW53" s="43"/>
      <c r="ANX53" s="43"/>
      <c r="ANY53" s="43"/>
      <c r="ANZ53" s="43"/>
      <c r="AOA53" s="43"/>
      <c r="AOB53" s="43"/>
      <c r="AOC53" s="43"/>
      <c r="AOD53" s="43"/>
      <c r="AOE53" s="43"/>
      <c r="AOF53" s="43"/>
      <c r="AOG53" s="43"/>
      <c r="AOH53" s="43"/>
      <c r="AOI53" s="43"/>
      <c r="AOJ53" s="43"/>
      <c r="AOK53" s="43"/>
      <c r="AOL53" s="43"/>
      <c r="AOM53" s="43"/>
      <c r="AON53" s="43"/>
      <c r="AOO53" s="43"/>
      <c r="AOP53" s="43"/>
      <c r="AOQ53" s="43"/>
      <c r="AOR53" s="43"/>
      <c r="AOS53" s="43"/>
      <c r="AOT53" s="43"/>
      <c r="AOU53" s="43"/>
      <c r="AOV53" s="43"/>
      <c r="AOW53" s="43"/>
      <c r="AOX53" s="43"/>
      <c r="AOY53" s="43"/>
      <c r="AOZ53" s="43"/>
      <c r="APA53" s="43"/>
      <c r="APB53" s="43"/>
      <c r="APC53" s="43"/>
      <c r="APD53" s="43"/>
      <c r="APE53" s="43"/>
      <c r="APF53" s="43"/>
      <c r="APG53" s="43"/>
      <c r="APH53" s="43"/>
      <c r="API53" s="43"/>
      <c r="APJ53" s="43"/>
      <c r="APK53" s="43"/>
      <c r="APL53" s="43"/>
      <c r="APM53" s="43"/>
      <c r="APN53" s="43"/>
      <c r="APO53" s="43"/>
      <c r="APP53" s="43"/>
      <c r="APQ53" s="43"/>
      <c r="APR53" s="43"/>
      <c r="APS53" s="43"/>
      <c r="APT53" s="43"/>
      <c r="APU53" s="43"/>
      <c r="APV53" s="43"/>
      <c r="APW53" s="43"/>
      <c r="APX53" s="43"/>
      <c r="APY53" s="43"/>
      <c r="APZ53" s="43"/>
      <c r="AQA53" s="43"/>
      <c r="AQB53" s="43"/>
      <c r="AQC53" s="43"/>
      <c r="AQD53" s="43"/>
      <c r="AQE53" s="43"/>
      <c r="AQF53" s="43"/>
      <c r="AQG53" s="43"/>
      <c r="AQH53" s="43"/>
      <c r="AQI53" s="43"/>
      <c r="AQJ53" s="43"/>
      <c r="AQK53" s="43"/>
      <c r="AQL53" s="43"/>
      <c r="AQM53" s="43"/>
      <c r="AQN53" s="43"/>
      <c r="AQO53" s="43"/>
      <c r="AQP53" s="43"/>
      <c r="AQQ53" s="43"/>
      <c r="AQR53" s="43"/>
      <c r="AQS53" s="43"/>
      <c r="AQT53" s="43"/>
      <c r="AQU53" s="43"/>
      <c r="AQV53" s="43"/>
      <c r="AQW53" s="43"/>
      <c r="AQX53" s="43"/>
      <c r="AQY53" s="43"/>
      <c r="AQZ53" s="43"/>
      <c r="ARA53" s="43"/>
      <c r="ARB53" s="43"/>
      <c r="ARC53" s="43"/>
      <c r="ARD53" s="43"/>
      <c r="ARE53" s="43"/>
      <c r="ARF53" s="43"/>
      <c r="ARG53" s="43"/>
      <c r="ARH53" s="43"/>
      <c r="ARI53" s="43"/>
      <c r="ARJ53" s="43"/>
      <c r="ARK53" s="43"/>
      <c r="ARL53" s="43"/>
      <c r="ARM53" s="43"/>
      <c r="ARN53" s="43"/>
      <c r="ARO53" s="43"/>
      <c r="ARP53" s="43"/>
      <c r="ARQ53" s="43"/>
      <c r="ARR53" s="43"/>
      <c r="ARS53" s="43"/>
      <c r="ART53" s="43"/>
      <c r="ARU53" s="43"/>
      <c r="ARV53" s="43"/>
      <c r="ARW53" s="43"/>
      <c r="ARX53" s="43"/>
      <c r="ARY53" s="43"/>
      <c r="ARZ53" s="43"/>
      <c r="ASA53" s="43"/>
      <c r="ASB53" s="43"/>
      <c r="ASC53" s="43"/>
      <c r="ASD53" s="43"/>
      <c r="ASE53" s="43"/>
      <c r="ASF53" s="43"/>
      <c r="ASG53" s="43"/>
      <c r="ASH53" s="43"/>
      <c r="ASI53" s="43"/>
      <c r="ASJ53" s="43"/>
      <c r="ASK53" s="43"/>
      <c r="ASL53" s="43"/>
      <c r="ASM53" s="43"/>
      <c r="ASN53" s="43"/>
      <c r="ASO53" s="43"/>
      <c r="ASP53" s="43"/>
      <c r="ASQ53" s="43"/>
      <c r="ASR53" s="43"/>
      <c r="ASS53" s="43"/>
      <c r="AST53" s="43"/>
      <c r="ASU53" s="43"/>
      <c r="ASV53" s="43"/>
      <c r="ASW53" s="43"/>
      <c r="ASX53" s="43"/>
      <c r="ASY53" s="43"/>
      <c r="ASZ53" s="43"/>
      <c r="ATA53" s="43"/>
      <c r="ATB53" s="43"/>
      <c r="ATC53" s="43"/>
      <c r="ATD53" s="43"/>
      <c r="ATE53" s="43"/>
      <c r="ATF53" s="43"/>
      <c r="ATG53" s="43"/>
      <c r="ATH53" s="43"/>
      <c r="ATI53" s="43"/>
      <c r="ATJ53" s="43"/>
      <c r="ATK53" s="43"/>
      <c r="ATL53" s="43"/>
      <c r="ATM53" s="43"/>
      <c r="ATN53" s="43"/>
      <c r="ATO53" s="43"/>
      <c r="ATP53" s="43"/>
      <c r="ATQ53" s="43"/>
      <c r="ATR53" s="43"/>
      <c r="ATS53" s="43"/>
      <c r="ATT53" s="43"/>
      <c r="ATU53" s="43"/>
      <c r="ATV53" s="43"/>
      <c r="ATW53" s="43"/>
      <c r="ATX53" s="43"/>
      <c r="ATY53" s="43"/>
      <c r="ATZ53" s="43"/>
      <c r="AUA53" s="43"/>
      <c r="AUB53" s="43"/>
      <c r="AUC53" s="43"/>
      <c r="AUD53" s="43"/>
      <c r="AUE53" s="43"/>
      <c r="AUF53" s="43"/>
      <c r="AUG53" s="43"/>
      <c r="AUH53" s="43"/>
      <c r="AUI53" s="43"/>
      <c r="AUJ53" s="43"/>
      <c r="AUK53" s="43"/>
      <c r="AUL53" s="43"/>
      <c r="AUM53" s="43"/>
      <c r="AUN53" s="43"/>
      <c r="AUO53" s="43"/>
      <c r="AUP53" s="43"/>
      <c r="AUQ53" s="43"/>
      <c r="AUR53" s="43"/>
      <c r="AUS53" s="43"/>
      <c r="AUT53" s="43"/>
      <c r="AUU53" s="43"/>
      <c r="AUV53" s="43"/>
      <c r="AUW53" s="43"/>
      <c r="AUX53" s="43"/>
      <c r="AUY53" s="43"/>
      <c r="AUZ53" s="43"/>
      <c r="AVA53" s="43"/>
      <c r="AVB53" s="43"/>
      <c r="AVC53" s="43"/>
      <c r="AVD53" s="43"/>
      <c r="AVE53" s="43"/>
      <c r="AVF53" s="43"/>
      <c r="AVG53" s="43"/>
      <c r="AVH53" s="43"/>
      <c r="AVI53" s="43"/>
      <c r="AVJ53" s="43"/>
      <c r="AVK53" s="43"/>
      <c r="AVL53" s="43"/>
      <c r="AVM53" s="43"/>
      <c r="AVN53" s="43"/>
      <c r="AVO53" s="43"/>
      <c r="AVP53" s="43"/>
      <c r="AVQ53" s="43"/>
      <c r="AVR53" s="43"/>
      <c r="AVS53" s="43"/>
      <c r="AVT53" s="43"/>
      <c r="AVU53" s="43"/>
      <c r="AVV53" s="43"/>
      <c r="AVW53" s="43"/>
      <c r="AVX53" s="43"/>
      <c r="AVY53" s="43"/>
      <c r="AVZ53" s="43"/>
      <c r="AWA53" s="43"/>
      <c r="AWB53" s="43"/>
      <c r="AWC53" s="43"/>
      <c r="AWD53" s="43"/>
      <c r="AWE53" s="43"/>
      <c r="AWF53" s="43"/>
      <c r="AWG53" s="43"/>
      <c r="AWH53" s="43"/>
      <c r="AWI53" s="43"/>
      <c r="AWJ53" s="43"/>
      <c r="AWK53" s="43"/>
      <c r="AWL53" s="43"/>
      <c r="AWM53" s="43"/>
      <c r="AWN53" s="43"/>
      <c r="AWO53" s="43"/>
      <c r="AWP53" s="43"/>
      <c r="AWQ53" s="43"/>
      <c r="AWR53" s="43"/>
      <c r="AWS53" s="43"/>
      <c r="AWT53" s="43"/>
      <c r="AWU53" s="43"/>
      <c r="AWV53" s="43"/>
      <c r="AWW53" s="43"/>
      <c r="AWX53" s="43"/>
      <c r="AWY53" s="43"/>
      <c r="AWZ53" s="43"/>
      <c r="AXA53" s="43"/>
      <c r="AXB53" s="43"/>
      <c r="AXC53" s="43"/>
      <c r="AXD53" s="43"/>
      <c r="AXE53" s="43"/>
      <c r="AXF53" s="43"/>
      <c r="AXG53" s="43"/>
      <c r="AXH53" s="43"/>
      <c r="AXI53" s="43"/>
      <c r="AXJ53" s="43"/>
      <c r="AXK53" s="43"/>
      <c r="AXL53" s="43"/>
      <c r="AXM53" s="43"/>
      <c r="AXN53" s="43"/>
      <c r="AXO53" s="43"/>
      <c r="AXP53" s="43"/>
      <c r="AXQ53" s="43"/>
      <c r="AXR53" s="43"/>
      <c r="AXS53" s="43"/>
      <c r="AXT53" s="43"/>
      <c r="AXU53" s="43"/>
      <c r="AXV53" s="43"/>
      <c r="AXW53" s="43"/>
      <c r="AXX53" s="43"/>
      <c r="AXY53" s="43"/>
      <c r="AXZ53" s="43"/>
      <c r="AYA53" s="43"/>
      <c r="AYB53" s="43"/>
      <c r="AYC53" s="43"/>
      <c r="AYD53" s="43"/>
      <c r="AYE53" s="43"/>
      <c r="AYF53" s="43"/>
      <c r="AYG53" s="43"/>
      <c r="AYH53" s="43"/>
      <c r="AYI53" s="43"/>
      <c r="AYJ53" s="43"/>
      <c r="AYK53" s="43"/>
      <c r="AYL53" s="43"/>
      <c r="AYM53" s="43"/>
      <c r="AYN53" s="43"/>
      <c r="AYO53" s="43"/>
      <c r="AYP53" s="43"/>
      <c r="AYQ53" s="43"/>
      <c r="AYR53" s="43"/>
      <c r="AYS53" s="43"/>
      <c r="AYT53" s="43"/>
      <c r="AYU53" s="43"/>
      <c r="AYV53" s="43"/>
      <c r="AYW53" s="43"/>
      <c r="AYX53" s="43"/>
      <c r="AYY53" s="43"/>
      <c r="AYZ53" s="43"/>
      <c r="AZA53" s="43"/>
      <c r="AZB53" s="43"/>
      <c r="AZC53" s="43"/>
      <c r="AZD53" s="43"/>
      <c r="AZE53" s="43"/>
      <c r="AZF53" s="43"/>
      <c r="AZG53" s="43"/>
      <c r="AZH53" s="43"/>
      <c r="AZI53" s="43"/>
      <c r="AZJ53" s="43"/>
      <c r="AZK53" s="43"/>
      <c r="AZL53" s="43"/>
      <c r="AZM53" s="43"/>
      <c r="AZN53" s="43"/>
      <c r="AZO53" s="43"/>
      <c r="AZP53" s="43"/>
      <c r="AZQ53" s="43"/>
      <c r="AZR53" s="43"/>
      <c r="AZS53" s="43"/>
      <c r="AZT53" s="43"/>
      <c r="AZU53" s="43"/>
      <c r="AZV53" s="43"/>
      <c r="AZW53" s="43"/>
      <c r="AZX53" s="43"/>
      <c r="AZY53" s="43"/>
      <c r="AZZ53" s="43"/>
      <c r="BAA53" s="43"/>
      <c r="BAB53" s="43"/>
      <c r="BAC53" s="43"/>
      <c r="BAD53" s="43"/>
      <c r="BAE53" s="43"/>
      <c r="BAF53" s="43"/>
      <c r="BAG53" s="43"/>
      <c r="BAH53" s="43"/>
      <c r="BAI53" s="43"/>
      <c r="BAJ53" s="43"/>
      <c r="BAK53" s="43"/>
      <c r="BAL53" s="43"/>
      <c r="BAM53" s="43"/>
      <c r="BAN53" s="43"/>
      <c r="BAO53" s="43"/>
      <c r="BAP53" s="43"/>
      <c r="BAQ53" s="43"/>
      <c r="BAR53" s="43"/>
      <c r="BAS53" s="43"/>
      <c r="BAT53" s="43"/>
      <c r="BAU53" s="43"/>
      <c r="BAV53" s="43"/>
      <c r="BAW53" s="43"/>
      <c r="BAX53" s="43"/>
      <c r="BAY53" s="43"/>
      <c r="BAZ53" s="43"/>
      <c r="BBA53" s="43"/>
      <c r="BBB53" s="43"/>
      <c r="BBC53" s="43"/>
      <c r="BBD53" s="43"/>
      <c r="BBE53" s="43"/>
      <c r="BBF53" s="43"/>
      <c r="BBG53" s="43"/>
      <c r="BBH53" s="43"/>
      <c r="BBI53" s="43"/>
      <c r="BBJ53" s="43"/>
      <c r="BBK53" s="43"/>
      <c r="BBL53" s="43"/>
      <c r="BBM53" s="43"/>
      <c r="BBN53" s="43"/>
      <c r="BBO53" s="43"/>
      <c r="BBP53" s="43"/>
      <c r="BBQ53" s="43"/>
      <c r="BBR53" s="43"/>
      <c r="BBS53" s="43"/>
      <c r="BBT53" s="43"/>
      <c r="BBU53" s="43"/>
      <c r="BBV53" s="43"/>
      <c r="BBW53" s="43"/>
      <c r="BBX53" s="43"/>
      <c r="BBY53" s="43"/>
      <c r="BBZ53" s="43"/>
      <c r="BCA53" s="43"/>
      <c r="BCB53" s="43"/>
      <c r="BCC53" s="43"/>
      <c r="BCD53" s="43"/>
      <c r="BCE53" s="43"/>
      <c r="BCF53" s="43"/>
      <c r="BCG53" s="43"/>
      <c r="BCH53" s="43"/>
      <c r="BCI53" s="43"/>
      <c r="BCJ53" s="43"/>
      <c r="BCK53" s="43"/>
      <c r="BCL53" s="43"/>
      <c r="BCM53" s="43"/>
      <c r="BCN53" s="43"/>
      <c r="BCO53" s="43"/>
      <c r="BCP53" s="43"/>
      <c r="BCQ53" s="43"/>
      <c r="BCR53" s="43"/>
      <c r="BCS53" s="43"/>
      <c r="BCT53" s="43"/>
      <c r="BCU53" s="43"/>
      <c r="BCV53" s="43"/>
      <c r="BCW53" s="43"/>
      <c r="BCX53" s="43"/>
      <c r="BCY53" s="43"/>
      <c r="BCZ53" s="43"/>
      <c r="BDA53" s="43"/>
      <c r="BDB53" s="43"/>
      <c r="BDC53" s="43"/>
      <c r="BDD53" s="43"/>
      <c r="BDE53" s="43"/>
      <c r="BDF53" s="43"/>
      <c r="BDG53" s="43"/>
      <c r="BDH53" s="43"/>
      <c r="BDI53" s="43"/>
      <c r="BDJ53" s="43"/>
      <c r="BDK53" s="43"/>
      <c r="BDL53" s="43"/>
      <c r="BDM53" s="43"/>
      <c r="BDN53" s="43"/>
      <c r="BDO53" s="43"/>
      <c r="BDP53" s="43"/>
      <c r="BDQ53" s="43"/>
      <c r="BDR53" s="43"/>
      <c r="BDS53" s="43"/>
      <c r="BDT53" s="43"/>
      <c r="BDU53" s="43"/>
      <c r="BDV53" s="43"/>
      <c r="BDW53" s="43"/>
      <c r="BDX53" s="43"/>
      <c r="BDY53" s="43"/>
      <c r="BDZ53" s="43"/>
      <c r="BEA53" s="43"/>
      <c r="BEB53" s="43"/>
      <c r="BEC53" s="43"/>
      <c r="BED53" s="43"/>
      <c r="BEE53" s="43"/>
      <c r="BEF53" s="43"/>
      <c r="BEG53" s="43"/>
      <c r="BEH53" s="43"/>
      <c r="BEI53" s="43"/>
      <c r="BEJ53" s="43"/>
      <c r="BEK53" s="43"/>
      <c r="BEL53" s="43"/>
      <c r="BEM53" s="43"/>
      <c r="BEN53" s="43"/>
      <c r="BEO53" s="43"/>
      <c r="BEP53" s="43"/>
      <c r="BEQ53" s="43"/>
      <c r="BER53" s="43"/>
      <c r="BES53" s="43"/>
      <c r="BET53" s="43"/>
      <c r="BEU53" s="43"/>
      <c r="BEV53" s="43"/>
      <c r="BEW53" s="43"/>
      <c r="BEX53" s="43"/>
      <c r="BEY53" s="43"/>
      <c r="BEZ53" s="43"/>
      <c r="BFA53" s="43"/>
      <c r="BFB53" s="43"/>
      <c r="BFC53" s="43"/>
      <c r="BFD53" s="43"/>
      <c r="BFE53" s="43"/>
      <c r="BFF53" s="43"/>
      <c r="BFG53" s="43"/>
      <c r="BFH53" s="43"/>
      <c r="BFI53" s="43"/>
      <c r="BFJ53" s="43"/>
      <c r="BFK53" s="43"/>
      <c r="BFL53" s="43"/>
      <c r="BFM53" s="43"/>
      <c r="BFN53" s="43"/>
      <c r="BFO53" s="43"/>
      <c r="BFP53" s="43"/>
      <c r="BFQ53" s="43"/>
      <c r="BFR53" s="43"/>
      <c r="BFS53" s="43"/>
      <c r="BFT53" s="43"/>
      <c r="BFU53" s="43"/>
      <c r="BFV53" s="43"/>
      <c r="BFW53" s="43"/>
      <c r="BFX53" s="43"/>
      <c r="BFY53" s="43"/>
      <c r="BFZ53" s="43"/>
      <c r="BGA53" s="43"/>
      <c r="BGB53" s="43"/>
      <c r="BGC53" s="43"/>
      <c r="BGD53" s="43"/>
      <c r="BGE53" s="43"/>
      <c r="BGF53" s="43"/>
      <c r="BGG53" s="43"/>
      <c r="BGH53" s="43"/>
      <c r="BGI53" s="43"/>
      <c r="BGJ53" s="43"/>
      <c r="BGK53" s="43"/>
      <c r="BGL53" s="43"/>
      <c r="BGM53" s="43"/>
      <c r="BGN53" s="43"/>
      <c r="BGO53" s="43"/>
      <c r="BGP53" s="43"/>
      <c r="BGQ53" s="43"/>
      <c r="BGR53" s="43"/>
      <c r="BGS53" s="43"/>
      <c r="BGT53" s="43"/>
      <c r="BGU53" s="43"/>
      <c r="BGV53" s="43"/>
      <c r="BGW53" s="43"/>
      <c r="BGX53" s="43"/>
      <c r="BGY53" s="43"/>
      <c r="BGZ53" s="43"/>
      <c r="BHA53" s="43"/>
      <c r="BHB53" s="43"/>
      <c r="BHC53" s="43"/>
      <c r="BHD53" s="43"/>
      <c r="BHE53" s="43"/>
      <c r="BHF53" s="43"/>
      <c r="BHG53" s="43"/>
      <c r="BHH53" s="43"/>
      <c r="BHI53" s="43"/>
      <c r="BHJ53" s="43"/>
      <c r="BHK53" s="43"/>
      <c r="BHL53" s="43"/>
      <c r="BHM53" s="43"/>
      <c r="BHN53" s="43"/>
      <c r="BHO53" s="43"/>
      <c r="BHP53" s="43"/>
      <c r="BHQ53" s="43"/>
      <c r="BHR53" s="43"/>
      <c r="BHS53" s="43"/>
      <c r="BHT53" s="43"/>
      <c r="BHU53" s="43"/>
      <c r="BHV53" s="43"/>
      <c r="BHW53" s="43"/>
      <c r="BHX53" s="43"/>
      <c r="BHY53" s="43"/>
      <c r="BHZ53" s="43"/>
      <c r="BIA53" s="43"/>
      <c r="BIB53" s="43"/>
      <c r="BIC53" s="43"/>
      <c r="BID53" s="43"/>
      <c r="BIE53" s="43"/>
      <c r="BIF53" s="43"/>
      <c r="BIG53" s="43"/>
      <c r="BIH53" s="43"/>
      <c r="BII53" s="43"/>
      <c r="BIJ53" s="43"/>
      <c r="BIK53" s="43"/>
      <c r="BIL53" s="43"/>
      <c r="BIM53" s="43"/>
      <c r="BIN53" s="43"/>
      <c r="BIO53" s="43"/>
      <c r="BIP53" s="43"/>
      <c r="BIQ53" s="43"/>
      <c r="BIR53" s="43"/>
      <c r="BIS53" s="43"/>
      <c r="BIT53" s="43"/>
      <c r="BIU53" s="43"/>
      <c r="BIV53" s="43"/>
      <c r="BIW53" s="43"/>
      <c r="BIX53" s="43"/>
      <c r="BIY53" s="43"/>
      <c r="BIZ53" s="43"/>
      <c r="BJA53" s="43"/>
      <c r="BJB53" s="43"/>
      <c r="BJC53" s="43"/>
      <c r="BJD53" s="43"/>
      <c r="BJE53" s="43"/>
      <c r="BJF53" s="43"/>
      <c r="BJG53" s="43"/>
      <c r="BJH53" s="43"/>
      <c r="BJI53" s="43"/>
      <c r="BJJ53" s="43"/>
      <c r="BJK53" s="43"/>
      <c r="BJL53" s="43"/>
      <c r="BJM53" s="43"/>
      <c r="BJN53" s="43"/>
      <c r="BJO53" s="43"/>
      <c r="BJP53" s="43"/>
      <c r="BJQ53" s="43"/>
      <c r="BJR53" s="43"/>
      <c r="BJS53" s="43"/>
      <c r="BJT53" s="43"/>
      <c r="BJU53" s="43"/>
      <c r="BJV53" s="43"/>
      <c r="BJW53" s="43"/>
      <c r="BJX53" s="43"/>
      <c r="BJY53" s="43"/>
      <c r="BJZ53" s="43"/>
      <c r="BKA53" s="43"/>
      <c r="BKB53" s="43"/>
      <c r="BKC53" s="43"/>
      <c r="BKD53" s="43"/>
      <c r="BKE53" s="43"/>
      <c r="BKF53" s="43"/>
      <c r="BKG53" s="43"/>
      <c r="BKH53" s="43"/>
      <c r="BKI53" s="43"/>
      <c r="BKJ53" s="43"/>
      <c r="BKK53" s="43"/>
      <c r="BKL53" s="43"/>
      <c r="BKM53" s="43"/>
      <c r="BKN53" s="43"/>
      <c r="BKO53" s="43"/>
      <c r="BKP53" s="43"/>
      <c r="BKQ53" s="43"/>
      <c r="BKR53" s="43"/>
      <c r="BKS53" s="43"/>
      <c r="BKT53" s="43"/>
      <c r="BKU53" s="43"/>
      <c r="BKV53" s="43"/>
      <c r="BKW53" s="43"/>
      <c r="BKX53" s="43"/>
      <c r="BKY53" s="43"/>
      <c r="BKZ53" s="43"/>
      <c r="BLA53" s="43"/>
      <c r="BLB53" s="43"/>
      <c r="BLC53" s="43"/>
      <c r="BLD53" s="43"/>
      <c r="BLE53" s="43"/>
      <c r="BLF53" s="43"/>
      <c r="BLG53" s="43"/>
      <c r="BLH53" s="43"/>
      <c r="BLI53" s="43"/>
      <c r="BLJ53" s="43"/>
      <c r="BLK53" s="43"/>
      <c r="BLL53" s="43"/>
      <c r="BLM53" s="43"/>
      <c r="BLN53" s="43"/>
      <c r="BLO53" s="43"/>
      <c r="BLP53" s="43"/>
      <c r="BLQ53" s="43"/>
      <c r="BLR53" s="43"/>
      <c r="BLS53" s="43"/>
      <c r="BLT53" s="43"/>
      <c r="BLU53" s="43"/>
      <c r="BLV53" s="43"/>
      <c r="BLW53" s="43"/>
      <c r="BLX53" s="43"/>
      <c r="BLY53" s="43"/>
      <c r="BLZ53" s="43"/>
      <c r="BMA53" s="43"/>
      <c r="BMB53" s="43"/>
      <c r="BMC53" s="43"/>
      <c r="BMD53" s="43"/>
      <c r="BME53" s="43"/>
      <c r="BMF53" s="43"/>
      <c r="BMG53" s="43"/>
      <c r="BMH53" s="43"/>
      <c r="BMI53" s="43"/>
      <c r="BMJ53" s="43"/>
      <c r="BMK53" s="43"/>
      <c r="BML53" s="43"/>
      <c r="BMM53" s="43"/>
      <c r="BMN53" s="43"/>
      <c r="BMO53" s="43"/>
      <c r="BMP53" s="43"/>
      <c r="BMQ53" s="43"/>
      <c r="BMR53" s="43"/>
      <c r="BMS53" s="43"/>
      <c r="BMT53" s="43"/>
      <c r="BMU53" s="43"/>
      <c r="BMV53" s="43"/>
      <c r="BMW53" s="43"/>
      <c r="BMX53" s="43"/>
      <c r="BMY53" s="43"/>
      <c r="BMZ53" s="43"/>
      <c r="BNA53" s="43"/>
      <c r="BNB53" s="43"/>
      <c r="BNC53" s="43"/>
      <c r="BND53" s="43"/>
      <c r="BNE53" s="43"/>
      <c r="BNF53" s="43"/>
      <c r="BNG53" s="43"/>
      <c r="BNH53" s="43"/>
      <c r="BNI53" s="43"/>
      <c r="BNJ53" s="43"/>
      <c r="BNK53" s="43"/>
      <c r="BNL53" s="43"/>
      <c r="BNM53" s="43"/>
      <c r="BNN53" s="43"/>
      <c r="BNO53" s="43"/>
      <c r="BNP53" s="43"/>
      <c r="BNQ53" s="43"/>
      <c r="BNR53" s="43"/>
      <c r="BNS53" s="43"/>
      <c r="BNT53" s="43"/>
      <c r="BNU53" s="43"/>
      <c r="BNV53" s="43"/>
      <c r="BNW53" s="43"/>
      <c r="BNX53" s="43"/>
      <c r="BNY53" s="43"/>
      <c r="BNZ53" s="43"/>
      <c r="BOA53" s="43"/>
      <c r="BOB53" s="43"/>
      <c r="BOC53" s="43"/>
      <c r="BOD53" s="43"/>
      <c r="BOE53" s="43"/>
      <c r="BOF53" s="43"/>
      <c r="BOG53" s="43"/>
      <c r="BOH53" s="43"/>
      <c r="BOI53" s="43"/>
      <c r="BOJ53" s="43"/>
      <c r="BOK53" s="43"/>
      <c r="BOL53" s="43"/>
      <c r="BOM53" s="43"/>
      <c r="BON53" s="43"/>
      <c r="BOO53" s="43"/>
      <c r="BOP53" s="43"/>
      <c r="BOQ53" s="43"/>
      <c r="BOR53" s="43"/>
      <c r="BOS53" s="43"/>
      <c r="BOT53" s="43"/>
      <c r="BOU53" s="43"/>
      <c r="BOV53" s="43"/>
      <c r="BOW53" s="43"/>
      <c r="BOX53" s="43"/>
      <c r="BOY53" s="43"/>
      <c r="BOZ53" s="43"/>
      <c r="BPA53" s="43"/>
      <c r="BPB53" s="43"/>
      <c r="BPC53" s="43"/>
      <c r="BPD53" s="43"/>
      <c r="BPE53" s="43"/>
      <c r="BPF53" s="43"/>
      <c r="BPG53" s="43"/>
      <c r="BPH53" s="43"/>
      <c r="BPI53" s="43"/>
      <c r="BPJ53" s="43"/>
      <c r="BPK53" s="43"/>
      <c r="BPL53" s="43"/>
      <c r="BPM53" s="43"/>
      <c r="BPN53" s="43"/>
      <c r="BPO53" s="43"/>
      <c r="BPP53" s="43"/>
      <c r="BPQ53" s="43"/>
      <c r="BPR53" s="43"/>
      <c r="BPS53" s="43"/>
      <c r="BPT53" s="43"/>
      <c r="BPU53" s="43"/>
      <c r="BPV53" s="43"/>
      <c r="BPW53" s="43"/>
      <c r="BPX53" s="43"/>
      <c r="BPY53" s="43"/>
      <c r="BPZ53" s="43"/>
      <c r="BQA53" s="43"/>
      <c r="BQB53" s="43"/>
      <c r="BQC53" s="43"/>
      <c r="BQD53" s="43"/>
      <c r="BQE53" s="43"/>
      <c r="BQF53" s="43"/>
      <c r="BQG53" s="43"/>
      <c r="BQH53" s="43"/>
      <c r="BQI53" s="43"/>
      <c r="BQJ53" s="43"/>
      <c r="BQK53" s="43"/>
      <c r="BQL53" s="43"/>
      <c r="BQM53" s="43"/>
      <c r="BQN53" s="43"/>
      <c r="BQO53" s="43"/>
      <c r="BQP53" s="43"/>
      <c r="BQQ53" s="43"/>
      <c r="BQR53" s="43"/>
      <c r="BQS53" s="43"/>
      <c r="BQT53" s="43"/>
      <c r="BQU53" s="43"/>
      <c r="BQV53" s="43"/>
      <c r="BQW53" s="43"/>
      <c r="BQX53" s="43"/>
      <c r="BQY53" s="43"/>
      <c r="BQZ53" s="43"/>
      <c r="BRA53" s="43"/>
      <c r="BRB53" s="43"/>
      <c r="BRC53" s="43"/>
      <c r="BRD53" s="43"/>
      <c r="BRE53" s="43"/>
      <c r="BRF53" s="43"/>
      <c r="BRG53" s="43"/>
      <c r="BRH53" s="43"/>
      <c r="BRI53" s="43"/>
      <c r="BRJ53" s="43"/>
      <c r="BRK53" s="43"/>
      <c r="BRL53" s="43"/>
      <c r="BRM53" s="43"/>
      <c r="BRN53" s="43"/>
      <c r="BRO53" s="43"/>
      <c r="BRP53" s="43"/>
      <c r="BRQ53" s="43"/>
      <c r="BRR53" s="43"/>
      <c r="BRS53" s="43"/>
      <c r="BRT53" s="43"/>
      <c r="BRU53" s="43"/>
      <c r="BRV53" s="43"/>
      <c r="BRW53" s="43"/>
      <c r="BRX53" s="43"/>
      <c r="BRY53" s="43"/>
      <c r="BRZ53" s="43"/>
      <c r="BSA53" s="43"/>
      <c r="BSB53" s="43"/>
      <c r="BSC53" s="43"/>
      <c r="BSD53" s="43"/>
      <c r="BSE53" s="43"/>
      <c r="BSF53" s="43"/>
      <c r="BSG53" s="43"/>
      <c r="BSH53" s="43"/>
      <c r="BSI53" s="43"/>
      <c r="BSJ53" s="43"/>
      <c r="BSK53" s="43"/>
      <c r="BSL53" s="43"/>
      <c r="BSM53" s="43"/>
      <c r="BSN53" s="43"/>
      <c r="BSO53" s="43"/>
      <c r="BSP53" s="43"/>
      <c r="BSQ53" s="43"/>
      <c r="BSR53" s="43"/>
      <c r="BSS53" s="43"/>
      <c r="BST53" s="43"/>
      <c r="BSU53" s="43"/>
      <c r="BSV53" s="43"/>
      <c r="BSW53" s="43"/>
      <c r="BSX53" s="43"/>
      <c r="BSY53" s="43"/>
      <c r="BSZ53" s="43"/>
      <c r="BTA53" s="43"/>
      <c r="BTB53" s="43"/>
      <c r="BTC53" s="43"/>
      <c r="BTD53" s="43"/>
      <c r="BTE53" s="43"/>
      <c r="BTF53" s="43"/>
      <c r="BTG53" s="43"/>
      <c r="BTH53" s="43"/>
      <c r="BTI53" s="43"/>
      <c r="BTJ53" s="43"/>
      <c r="BTK53" s="43"/>
      <c r="BTL53" s="43"/>
      <c r="BTM53" s="43"/>
      <c r="BTN53" s="43"/>
      <c r="BTO53" s="43"/>
      <c r="BTP53" s="43"/>
      <c r="BTQ53" s="43"/>
      <c r="BTR53" s="43"/>
      <c r="BTS53" s="43"/>
      <c r="BTT53" s="43"/>
      <c r="BTU53" s="43"/>
      <c r="BTV53" s="43"/>
      <c r="BTW53" s="43"/>
      <c r="BTX53" s="43"/>
      <c r="BTY53" s="43"/>
      <c r="BTZ53" s="43"/>
      <c r="BUA53" s="43"/>
      <c r="BUB53" s="43"/>
      <c r="BUC53" s="43"/>
      <c r="BUD53" s="43"/>
      <c r="BUE53" s="43"/>
      <c r="BUF53" s="43"/>
      <c r="BUG53" s="43"/>
      <c r="BUH53" s="43"/>
      <c r="BUI53" s="43"/>
      <c r="BUJ53" s="43"/>
      <c r="BUK53" s="43"/>
      <c r="BUL53" s="43"/>
      <c r="BUM53" s="43"/>
      <c r="BUN53" s="43"/>
      <c r="BUO53" s="43"/>
      <c r="BUP53" s="43"/>
      <c r="BUQ53" s="43"/>
      <c r="BUR53" s="43"/>
      <c r="BUS53" s="43"/>
      <c r="BUT53" s="43"/>
      <c r="BUU53" s="43"/>
      <c r="BUV53" s="43"/>
      <c r="BUW53" s="43"/>
      <c r="BUX53" s="43"/>
      <c r="BUY53" s="43"/>
      <c r="BUZ53" s="43"/>
      <c r="BVA53" s="43"/>
      <c r="BVB53" s="43"/>
      <c r="BVC53" s="43"/>
      <c r="BVD53" s="43"/>
      <c r="BVE53" s="43"/>
      <c r="BVF53" s="43"/>
      <c r="BVG53" s="43"/>
      <c r="BVH53" s="43"/>
      <c r="BVI53" s="43"/>
      <c r="BVJ53" s="43"/>
      <c r="BVK53" s="43"/>
      <c r="BVL53" s="43"/>
      <c r="BVM53" s="43"/>
      <c r="BVN53" s="43"/>
      <c r="BVO53" s="43"/>
      <c r="BVP53" s="43"/>
      <c r="BVQ53" s="43"/>
      <c r="BVR53" s="43"/>
      <c r="BVS53" s="43"/>
      <c r="BVT53" s="43"/>
      <c r="BVU53" s="43"/>
      <c r="BVV53" s="43"/>
      <c r="BVW53" s="43"/>
      <c r="BVX53" s="43"/>
      <c r="BVY53" s="43"/>
      <c r="BVZ53" s="43"/>
      <c r="BWA53" s="43"/>
      <c r="BWB53" s="43"/>
      <c r="BWC53" s="43"/>
      <c r="BWD53" s="43"/>
      <c r="BWE53" s="43"/>
      <c r="BWF53" s="43"/>
      <c r="BWG53" s="43"/>
      <c r="BWH53" s="43"/>
      <c r="BWI53" s="43"/>
      <c r="BWJ53" s="43"/>
      <c r="BWK53" s="43"/>
      <c r="BWL53" s="43"/>
      <c r="BWM53" s="43"/>
      <c r="BWN53" s="43"/>
      <c r="BWO53" s="43"/>
      <c r="BWP53" s="43"/>
      <c r="BWQ53" s="43"/>
      <c r="BWR53" s="43"/>
      <c r="BWS53" s="43"/>
      <c r="BWT53" s="43"/>
      <c r="BWU53" s="43"/>
      <c r="BWV53" s="43"/>
      <c r="BWW53" s="43"/>
      <c r="BWX53" s="43"/>
      <c r="BWY53" s="43"/>
      <c r="BWZ53" s="43"/>
      <c r="BXA53" s="43"/>
      <c r="BXB53" s="43"/>
      <c r="BXC53" s="43"/>
      <c r="BXD53" s="43"/>
      <c r="BXE53" s="43"/>
      <c r="BXF53" s="43"/>
      <c r="BXG53" s="43"/>
      <c r="BXH53" s="43"/>
      <c r="BXI53" s="43"/>
      <c r="BXJ53" s="43"/>
      <c r="BXK53" s="43"/>
      <c r="BXL53" s="43"/>
      <c r="BXM53" s="43"/>
      <c r="BXN53" s="43"/>
      <c r="BXO53" s="43"/>
      <c r="BXP53" s="43"/>
      <c r="BXQ53" s="43"/>
      <c r="BXR53" s="43"/>
      <c r="BXS53" s="43"/>
      <c r="BXT53" s="43"/>
      <c r="BXU53" s="43"/>
      <c r="BXV53" s="43"/>
      <c r="BXW53" s="43"/>
      <c r="BXX53" s="43"/>
      <c r="BXY53" s="43"/>
      <c r="BXZ53" s="43"/>
      <c r="BYA53" s="43"/>
      <c r="BYB53" s="43"/>
      <c r="BYC53" s="43"/>
      <c r="BYD53" s="43"/>
      <c r="BYE53" s="43"/>
      <c r="BYF53" s="43"/>
      <c r="BYG53" s="43"/>
      <c r="BYH53" s="43"/>
      <c r="BYI53" s="43"/>
      <c r="BYJ53" s="43"/>
      <c r="BYK53" s="43"/>
      <c r="BYL53" s="43"/>
      <c r="BYM53" s="43"/>
      <c r="BYN53" s="43"/>
      <c r="BYO53" s="43"/>
      <c r="BYP53" s="43"/>
      <c r="BYQ53" s="43"/>
      <c r="BYR53" s="43"/>
      <c r="BYS53" s="43"/>
      <c r="BYT53" s="43"/>
      <c r="BYU53" s="43"/>
      <c r="BYV53" s="43"/>
      <c r="BYW53" s="43"/>
      <c r="BYX53" s="43"/>
      <c r="BYY53" s="43"/>
      <c r="BYZ53" s="43"/>
      <c r="BZA53" s="43"/>
      <c r="BZB53" s="43"/>
      <c r="BZC53" s="43"/>
      <c r="BZD53" s="43"/>
      <c r="BZE53" s="43"/>
      <c r="BZF53" s="43"/>
      <c r="BZG53" s="43"/>
      <c r="BZH53" s="43"/>
      <c r="BZI53" s="43"/>
      <c r="BZJ53" s="43"/>
      <c r="BZK53" s="43"/>
      <c r="BZL53" s="43"/>
      <c r="BZM53" s="43"/>
      <c r="BZN53" s="43"/>
      <c r="BZO53" s="43"/>
      <c r="BZP53" s="43"/>
      <c r="BZQ53" s="43"/>
      <c r="BZR53" s="43"/>
      <c r="BZS53" s="43"/>
      <c r="BZT53" s="43"/>
      <c r="BZU53" s="43"/>
      <c r="BZV53" s="43"/>
      <c r="BZW53" s="43"/>
      <c r="BZX53" s="43"/>
      <c r="BZY53" s="43"/>
      <c r="BZZ53" s="43"/>
      <c r="CAA53" s="43"/>
      <c r="CAB53" s="43"/>
      <c r="CAC53" s="43"/>
      <c r="CAD53" s="43"/>
      <c r="CAE53" s="43"/>
      <c r="CAF53" s="43"/>
      <c r="CAG53" s="43"/>
      <c r="CAH53" s="43"/>
      <c r="CAI53" s="43"/>
      <c r="CAJ53" s="43"/>
      <c r="CAK53" s="43"/>
      <c r="CAL53" s="43"/>
      <c r="CAM53" s="43"/>
      <c r="CAN53" s="43"/>
      <c r="CAO53" s="43"/>
      <c r="CAP53" s="43"/>
      <c r="CAQ53" s="43"/>
      <c r="CAR53" s="43"/>
      <c r="CAS53" s="43"/>
      <c r="CAT53" s="43"/>
      <c r="CAU53" s="43"/>
      <c r="CAV53" s="43"/>
      <c r="CAW53" s="43"/>
      <c r="CAX53" s="43"/>
      <c r="CAY53" s="43"/>
      <c r="CAZ53" s="43"/>
      <c r="CBA53" s="43"/>
      <c r="CBB53" s="43"/>
      <c r="CBC53" s="43"/>
      <c r="CBD53" s="43"/>
      <c r="CBE53" s="43"/>
      <c r="CBF53" s="43"/>
      <c r="CBG53" s="43"/>
      <c r="CBH53" s="43"/>
      <c r="CBI53" s="43"/>
      <c r="CBJ53" s="43"/>
      <c r="CBK53" s="43"/>
      <c r="CBL53" s="43"/>
      <c r="CBM53" s="43"/>
      <c r="CBN53" s="43"/>
      <c r="CBO53" s="43"/>
      <c r="CBP53" s="43"/>
      <c r="CBQ53" s="43"/>
      <c r="CBR53" s="43"/>
      <c r="CBS53" s="43"/>
      <c r="CBT53" s="43"/>
      <c r="CBU53" s="43"/>
      <c r="CBV53" s="43"/>
      <c r="CBW53" s="43"/>
      <c r="CBX53" s="43"/>
      <c r="CBY53" s="43"/>
      <c r="CBZ53" s="43"/>
      <c r="CCA53" s="43"/>
      <c r="CCB53" s="43"/>
      <c r="CCC53" s="43"/>
      <c r="CCD53" s="43"/>
      <c r="CCE53" s="43"/>
      <c r="CCF53" s="43"/>
      <c r="CCG53" s="43"/>
      <c r="CCH53" s="43"/>
      <c r="CCI53" s="43"/>
      <c r="CCJ53" s="43"/>
      <c r="CCK53" s="43"/>
      <c r="CCL53" s="43"/>
      <c r="CCM53" s="43"/>
      <c r="CCN53" s="43"/>
      <c r="CCO53" s="43"/>
      <c r="CCP53" s="43"/>
      <c r="CCQ53" s="43"/>
      <c r="CCR53" s="43"/>
      <c r="CCS53" s="43"/>
      <c r="CCT53" s="43"/>
      <c r="CCU53" s="43"/>
      <c r="CCV53" s="43"/>
      <c r="CCW53" s="43"/>
      <c r="CCX53" s="43"/>
      <c r="CCY53" s="43"/>
      <c r="CCZ53" s="43"/>
      <c r="CDA53" s="43"/>
      <c r="CDB53" s="43"/>
      <c r="CDC53" s="43"/>
      <c r="CDD53" s="43"/>
      <c r="CDE53" s="43"/>
      <c r="CDF53" s="43"/>
      <c r="CDG53" s="43"/>
      <c r="CDH53" s="43"/>
      <c r="CDI53" s="43"/>
      <c r="CDJ53" s="43"/>
      <c r="CDK53" s="43"/>
      <c r="CDL53" s="43"/>
      <c r="CDM53" s="43"/>
      <c r="CDN53" s="43"/>
      <c r="CDO53" s="43"/>
      <c r="CDP53" s="43"/>
      <c r="CDQ53" s="43"/>
      <c r="CDR53" s="43"/>
      <c r="CDS53" s="43"/>
      <c r="CDT53" s="43"/>
      <c r="CDU53" s="43"/>
      <c r="CDV53" s="43"/>
      <c r="CDW53" s="43"/>
      <c r="CDX53" s="43"/>
      <c r="CDY53" s="43"/>
      <c r="CDZ53" s="43"/>
      <c r="CEA53" s="43"/>
      <c r="CEB53" s="43"/>
      <c r="CEC53" s="43"/>
      <c r="CED53" s="43"/>
      <c r="CEE53" s="43"/>
      <c r="CEF53" s="43"/>
      <c r="CEG53" s="43"/>
      <c r="CEH53" s="43"/>
      <c r="CEI53" s="43"/>
      <c r="CEJ53" s="43"/>
      <c r="CEK53" s="43"/>
      <c r="CEL53" s="43"/>
      <c r="CEM53" s="43"/>
      <c r="CEN53" s="43"/>
      <c r="CEO53" s="43"/>
      <c r="CEP53" s="43"/>
      <c r="CEQ53" s="43"/>
      <c r="CER53" s="43"/>
      <c r="CES53" s="43"/>
      <c r="CET53" s="43"/>
      <c r="CEU53" s="43"/>
      <c r="CEV53" s="43"/>
      <c r="CEW53" s="43"/>
      <c r="CEX53" s="43"/>
      <c r="CEY53" s="43"/>
      <c r="CEZ53" s="43"/>
      <c r="CFA53" s="43"/>
      <c r="CFB53" s="43"/>
      <c r="CFC53" s="43"/>
      <c r="CFD53" s="43"/>
      <c r="CFE53" s="43"/>
      <c r="CFF53" s="43"/>
      <c r="CFG53" s="43"/>
      <c r="CFH53" s="43"/>
      <c r="CFI53" s="43"/>
      <c r="CFJ53" s="43"/>
      <c r="CFK53" s="43"/>
      <c r="CFL53" s="43"/>
      <c r="CFM53" s="43"/>
      <c r="CFN53" s="43"/>
      <c r="CFO53" s="43"/>
      <c r="CFP53" s="43"/>
      <c r="CFQ53" s="43"/>
      <c r="CFR53" s="43"/>
      <c r="CFS53" s="43"/>
      <c r="CFT53" s="43"/>
      <c r="CFU53" s="43"/>
      <c r="CFV53" s="43"/>
      <c r="CFW53" s="43"/>
      <c r="CFX53" s="43"/>
      <c r="CFY53" s="43"/>
      <c r="CFZ53" s="43"/>
      <c r="CGA53" s="43"/>
      <c r="CGB53" s="43"/>
      <c r="CGC53" s="43"/>
      <c r="CGD53" s="43"/>
      <c r="CGE53" s="43"/>
      <c r="CGF53" s="43"/>
      <c r="CGG53" s="43"/>
      <c r="CGH53" s="43"/>
      <c r="CGI53" s="43"/>
      <c r="CGJ53" s="43"/>
      <c r="CGK53" s="43"/>
      <c r="CGL53" s="43"/>
      <c r="CGM53" s="43"/>
      <c r="CGN53" s="43"/>
      <c r="CGO53" s="43"/>
      <c r="CGP53" s="43"/>
      <c r="CGQ53" s="43"/>
      <c r="CGR53" s="43"/>
      <c r="CGS53" s="43"/>
      <c r="CGT53" s="43"/>
      <c r="CGU53" s="43"/>
      <c r="CGV53" s="43"/>
      <c r="CGW53" s="43"/>
      <c r="CGX53" s="43"/>
      <c r="CGY53" s="43"/>
      <c r="CGZ53" s="43"/>
      <c r="CHA53" s="43"/>
      <c r="CHB53" s="43"/>
      <c r="CHC53" s="43"/>
      <c r="CHD53" s="43"/>
      <c r="CHE53" s="43"/>
      <c r="CHF53" s="43"/>
      <c r="CHG53" s="43"/>
      <c r="CHH53" s="43"/>
      <c r="CHI53" s="43"/>
      <c r="CHJ53" s="43"/>
      <c r="CHK53" s="43"/>
      <c r="CHL53" s="43"/>
      <c r="CHM53" s="43"/>
      <c r="CHN53" s="43"/>
      <c r="CHO53" s="43"/>
      <c r="CHP53" s="43"/>
      <c r="CHQ53" s="43"/>
      <c r="CHR53" s="43"/>
      <c r="CHS53" s="43"/>
      <c r="CHT53" s="43"/>
      <c r="CHU53" s="43"/>
      <c r="CHV53" s="43"/>
      <c r="CHW53" s="43"/>
      <c r="CHX53" s="43"/>
      <c r="CHY53" s="43"/>
      <c r="CHZ53" s="43"/>
      <c r="CIA53" s="43"/>
      <c r="CIB53" s="43"/>
      <c r="CIC53" s="43"/>
      <c r="CID53" s="43"/>
      <c r="CIE53" s="43"/>
      <c r="CIF53" s="43"/>
      <c r="CIG53" s="43"/>
      <c r="CIH53" s="43"/>
      <c r="CII53" s="43"/>
      <c r="CIJ53" s="43"/>
      <c r="CIK53" s="43"/>
      <c r="CIL53" s="43"/>
      <c r="CIM53" s="43"/>
      <c r="CIN53" s="43"/>
      <c r="CIO53" s="43"/>
      <c r="CIP53" s="43"/>
      <c r="CIQ53" s="43"/>
      <c r="CIR53" s="43"/>
      <c r="CIS53" s="43"/>
      <c r="CIT53" s="43"/>
      <c r="CIU53" s="43"/>
      <c r="CIV53" s="43"/>
      <c r="CIW53" s="43"/>
      <c r="CIX53" s="43"/>
      <c r="CIY53" s="43"/>
      <c r="CIZ53" s="43"/>
      <c r="CJA53" s="43"/>
      <c r="CJB53" s="43"/>
      <c r="CJC53" s="43"/>
      <c r="CJD53" s="43"/>
      <c r="CJE53" s="43"/>
      <c r="CJF53" s="43"/>
      <c r="CJG53" s="43"/>
      <c r="CJH53" s="43"/>
      <c r="CJI53" s="43"/>
      <c r="CJJ53" s="43"/>
      <c r="CJK53" s="43"/>
      <c r="CJL53" s="43"/>
      <c r="CJM53" s="43"/>
      <c r="CJN53" s="43"/>
      <c r="CJO53" s="43"/>
      <c r="CJP53" s="43"/>
      <c r="CJQ53" s="43"/>
      <c r="CJR53" s="43"/>
      <c r="CJS53" s="43"/>
      <c r="CJT53" s="43"/>
      <c r="CJU53" s="43"/>
      <c r="CJV53" s="43"/>
      <c r="CJW53" s="43"/>
      <c r="CJX53" s="43"/>
      <c r="CJY53" s="43"/>
      <c r="CJZ53" s="43"/>
      <c r="CKA53" s="43"/>
      <c r="CKB53" s="43"/>
      <c r="CKC53" s="43"/>
      <c r="CKD53" s="43"/>
      <c r="CKE53" s="43"/>
      <c r="CKF53" s="43"/>
      <c r="CKG53" s="43"/>
      <c r="CKH53" s="43"/>
      <c r="CKI53" s="43"/>
      <c r="CKJ53" s="43"/>
      <c r="CKK53" s="43"/>
      <c r="CKL53" s="43"/>
      <c r="CKM53" s="43"/>
      <c r="CKN53" s="43"/>
      <c r="CKO53" s="43"/>
      <c r="CKP53" s="43"/>
      <c r="CKQ53" s="43"/>
      <c r="CKR53" s="43"/>
      <c r="CKS53" s="43"/>
      <c r="CKT53" s="43"/>
      <c r="CKU53" s="43"/>
      <c r="CKV53" s="43"/>
      <c r="CKW53" s="43"/>
      <c r="CKX53" s="43"/>
      <c r="CKY53" s="43"/>
      <c r="CKZ53" s="43"/>
      <c r="CLA53" s="43"/>
      <c r="CLB53" s="43"/>
      <c r="CLC53" s="43"/>
      <c r="CLD53" s="43"/>
      <c r="CLE53" s="43"/>
      <c r="CLF53" s="43"/>
      <c r="CLG53" s="43"/>
      <c r="CLH53" s="43"/>
      <c r="CLI53" s="43"/>
      <c r="CLJ53" s="43"/>
      <c r="CLK53" s="43"/>
      <c r="CLL53" s="43"/>
      <c r="CLM53" s="43"/>
      <c r="CLN53" s="43"/>
      <c r="CLO53" s="43"/>
      <c r="CLP53" s="43"/>
      <c r="CLQ53" s="43"/>
      <c r="CLR53" s="43"/>
      <c r="CLS53" s="43"/>
      <c r="CLT53" s="43"/>
      <c r="CLU53" s="43"/>
      <c r="CLV53" s="43"/>
      <c r="CLW53" s="43"/>
      <c r="CLX53" s="43"/>
      <c r="CLY53" s="43"/>
      <c r="CLZ53" s="43"/>
      <c r="CMA53" s="43"/>
      <c r="CMB53" s="43"/>
      <c r="CMC53" s="43"/>
      <c r="CMD53" s="43"/>
      <c r="CME53" s="43"/>
      <c r="CMF53" s="43"/>
      <c r="CMG53" s="43"/>
      <c r="CMH53" s="43"/>
      <c r="CMI53" s="43"/>
      <c r="CMJ53" s="43"/>
      <c r="CMK53" s="43"/>
      <c r="CML53" s="43"/>
      <c r="CMM53" s="43"/>
      <c r="CMN53" s="43"/>
      <c r="CMO53" s="43"/>
      <c r="CMP53" s="43"/>
      <c r="CMQ53" s="43"/>
      <c r="CMR53" s="43"/>
      <c r="CMS53" s="43"/>
      <c r="CMT53" s="43"/>
      <c r="CMU53" s="43"/>
      <c r="CMV53" s="43"/>
      <c r="CMW53" s="43"/>
      <c r="CMX53" s="43"/>
      <c r="CMY53" s="43"/>
      <c r="CMZ53" s="43"/>
      <c r="CNA53" s="43"/>
      <c r="CNB53" s="43"/>
      <c r="CNC53" s="43"/>
      <c r="CND53" s="43"/>
      <c r="CNE53" s="43"/>
      <c r="CNF53" s="43"/>
      <c r="CNG53" s="43"/>
      <c r="CNH53" s="43"/>
      <c r="CNI53" s="43"/>
      <c r="CNJ53" s="43"/>
      <c r="CNK53" s="43"/>
      <c r="CNL53" s="43"/>
      <c r="CNM53" s="43"/>
      <c r="CNN53" s="43"/>
      <c r="CNO53" s="43"/>
      <c r="CNP53" s="43"/>
      <c r="CNQ53" s="43"/>
      <c r="CNR53" s="43"/>
      <c r="CNS53" s="43"/>
      <c r="CNT53" s="43"/>
      <c r="CNU53" s="43"/>
      <c r="CNV53" s="43"/>
      <c r="CNW53" s="43"/>
      <c r="CNX53" s="43"/>
      <c r="CNY53" s="43"/>
      <c r="CNZ53" s="43"/>
      <c r="COA53" s="43"/>
      <c r="COB53" s="43"/>
      <c r="COC53" s="43"/>
      <c r="COD53" s="43"/>
      <c r="COE53" s="43"/>
      <c r="COF53" s="43"/>
      <c r="COG53" s="43"/>
      <c r="COH53" s="43"/>
      <c r="COI53" s="43"/>
      <c r="COJ53" s="43"/>
      <c r="COK53" s="43"/>
      <c r="COL53" s="43"/>
      <c r="COM53" s="43"/>
      <c r="CON53" s="43"/>
      <c r="COO53" s="43"/>
      <c r="COP53" s="43"/>
      <c r="COQ53" s="43"/>
      <c r="COR53" s="43"/>
      <c r="COS53" s="43"/>
      <c r="COT53" s="43"/>
      <c r="COU53" s="43"/>
      <c r="COV53" s="43"/>
      <c r="COW53" s="43"/>
      <c r="COX53" s="43"/>
      <c r="COY53" s="43"/>
      <c r="COZ53" s="43"/>
      <c r="CPA53" s="43"/>
      <c r="CPB53" s="43"/>
      <c r="CPC53" s="43"/>
      <c r="CPD53" s="43"/>
      <c r="CPE53" s="43"/>
      <c r="CPF53" s="43"/>
      <c r="CPG53" s="43"/>
      <c r="CPH53" s="43"/>
      <c r="CPI53" s="43"/>
      <c r="CPJ53" s="43"/>
      <c r="CPK53" s="43"/>
      <c r="CPL53" s="43"/>
      <c r="CPM53" s="43"/>
      <c r="CPN53" s="43"/>
      <c r="CPO53" s="43"/>
      <c r="CPP53" s="43"/>
      <c r="CPQ53" s="43"/>
      <c r="CPR53" s="43"/>
      <c r="CPS53" s="43"/>
      <c r="CPT53" s="43"/>
      <c r="CPU53" s="43"/>
      <c r="CPV53" s="43"/>
      <c r="CPW53" s="43"/>
      <c r="CPX53" s="43"/>
      <c r="CPY53" s="43"/>
      <c r="CPZ53" s="43"/>
      <c r="CQA53" s="43"/>
      <c r="CQB53" s="43"/>
      <c r="CQC53" s="43"/>
      <c r="CQD53" s="43"/>
      <c r="CQE53" s="43"/>
      <c r="CQF53" s="43"/>
      <c r="CQG53" s="43"/>
      <c r="CQH53" s="43"/>
      <c r="CQI53" s="43"/>
      <c r="CQJ53" s="43"/>
      <c r="CQK53" s="43"/>
      <c r="CQL53" s="43"/>
      <c r="CQM53" s="43"/>
      <c r="CQN53" s="43"/>
      <c r="CQO53" s="43"/>
      <c r="CQP53" s="43"/>
      <c r="CQQ53" s="43"/>
      <c r="CQR53" s="43"/>
      <c r="CQS53" s="43"/>
      <c r="CQT53" s="43"/>
      <c r="CQU53" s="43"/>
      <c r="CQV53" s="43"/>
      <c r="CQW53" s="43"/>
      <c r="CQX53" s="43"/>
      <c r="CQY53" s="43"/>
      <c r="CQZ53" s="43"/>
      <c r="CRA53" s="43"/>
      <c r="CRB53" s="43"/>
      <c r="CRC53" s="43"/>
      <c r="CRD53" s="43"/>
      <c r="CRE53" s="43"/>
      <c r="CRF53" s="43"/>
      <c r="CRG53" s="43"/>
      <c r="CRH53" s="43"/>
      <c r="CRI53" s="43"/>
      <c r="CRJ53" s="43"/>
      <c r="CRK53" s="43"/>
      <c r="CRL53" s="43"/>
      <c r="CRM53" s="43"/>
      <c r="CRN53" s="43"/>
      <c r="CRO53" s="43"/>
      <c r="CRP53" s="43"/>
      <c r="CRQ53" s="43"/>
      <c r="CRR53" s="43"/>
      <c r="CRS53" s="43"/>
      <c r="CRT53" s="43"/>
      <c r="CRU53" s="43"/>
      <c r="CRV53" s="43"/>
      <c r="CRW53" s="43"/>
      <c r="CRX53" s="43"/>
      <c r="CRY53" s="43"/>
      <c r="CRZ53" s="43"/>
      <c r="CSA53" s="43"/>
      <c r="CSB53" s="43"/>
      <c r="CSC53" s="43"/>
      <c r="CSD53" s="43"/>
      <c r="CSE53" s="43"/>
      <c r="CSF53" s="43"/>
      <c r="CSG53" s="43"/>
      <c r="CSH53" s="43"/>
      <c r="CSI53" s="43"/>
      <c r="CSJ53" s="43"/>
      <c r="CSK53" s="43"/>
      <c r="CSL53" s="43"/>
      <c r="CSM53" s="43"/>
      <c r="CSN53" s="43"/>
      <c r="CSO53" s="43"/>
      <c r="CSP53" s="43"/>
      <c r="CSQ53" s="43"/>
      <c r="CSR53" s="43"/>
      <c r="CSS53" s="43"/>
      <c r="CST53" s="43"/>
      <c r="CSU53" s="43"/>
      <c r="CSV53" s="43"/>
      <c r="CSW53" s="43"/>
      <c r="CSX53" s="43"/>
      <c r="CSY53" s="43"/>
      <c r="CSZ53" s="43"/>
      <c r="CTA53" s="43"/>
      <c r="CTB53" s="43"/>
      <c r="CTC53" s="43"/>
      <c r="CTD53" s="43"/>
      <c r="CTE53" s="43"/>
      <c r="CTF53" s="43"/>
      <c r="CTG53" s="43"/>
      <c r="CTH53" s="43"/>
      <c r="CTI53" s="43"/>
      <c r="CTJ53" s="43"/>
      <c r="CTK53" s="43"/>
      <c r="CTL53" s="43"/>
      <c r="CTM53" s="43"/>
      <c r="CTN53" s="43"/>
      <c r="CTO53" s="43"/>
      <c r="CTP53" s="43"/>
      <c r="CTQ53" s="43"/>
      <c r="CTR53" s="43"/>
      <c r="CTS53" s="43"/>
      <c r="CTT53" s="43"/>
      <c r="CTU53" s="43"/>
      <c r="CTV53" s="43"/>
      <c r="CTW53" s="43"/>
      <c r="CTX53" s="43"/>
      <c r="CTY53" s="43"/>
      <c r="CTZ53" s="43"/>
      <c r="CUA53" s="43"/>
      <c r="CUB53" s="43"/>
      <c r="CUC53" s="43"/>
      <c r="CUD53" s="43"/>
      <c r="CUE53" s="43"/>
      <c r="CUF53" s="43"/>
      <c r="CUG53" s="43"/>
      <c r="CUH53" s="43"/>
      <c r="CUI53" s="43"/>
      <c r="CUJ53" s="43"/>
      <c r="CUK53" s="43"/>
      <c r="CUL53" s="43"/>
      <c r="CUM53" s="43"/>
      <c r="CUN53" s="43"/>
      <c r="CUO53" s="43"/>
      <c r="CUP53" s="43"/>
      <c r="CUQ53" s="43"/>
      <c r="CUR53" s="43"/>
      <c r="CUS53" s="43"/>
      <c r="CUT53" s="43"/>
      <c r="CUU53" s="43"/>
      <c r="CUV53" s="43"/>
      <c r="CUW53" s="43"/>
      <c r="CUX53" s="43"/>
      <c r="CUY53" s="43"/>
      <c r="CUZ53" s="43"/>
      <c r="CVA53" s="43"/>
      <c r="CVB53" s="43"/>
      <c r="CVC53" s="43"/>
      <c r="CVD53" s="43"/>
      <c r="CVE53" s="43"/>
      <c r="CVF53" s="43"/>
      <c r="CVG53" s="43"/>
      <c r="CVH53" s="43"/>
      <c r="CVI53" s="43"/>
      <c r="CVJ53" s="43"/>
      <c r="CVK53" s="43"/>
      <c r="CVL53" s="43"/>
      <c r="CVM53" s="43"/>
      <c r="CVN53" s="43"/>
      <c r="CVO53" s="43"/>
      <c r="CVP53" s="43"/>
      <c r="CVQ53" s="43"/>
      <c r="CVR53" s="43"/>
      <c r="CVS53" s="43"/>
      <c r="CVT53" s="43"/>
      <c r="CVU53" s="43"/>
      <c r="CVV53" s="43"/>
      <c r="CVW53" s="43"/>
      <c r="CVX53" s="43"/>
      <c r="CVY53" s="43"/>
      <c r="CVZ53" s="43"/>
      <c r="CWA53" s="43"/>
      <c r="CWB53" s="43"/>
      <c r="CWC53" s="43"/>
      <c r="CWD53" s="43"/>
      <c r="CWE53" s="43"/>
      <c r="CWF53" s="43"/>
      <c r="CWG53" s="43"/>
      <c r="CWH53" s="43"/>
      <c r="CWI53" s="43"/>
      <c r="CWJ53" s="43"/>
      <c r="CWK53" s="43"/>
      <c r="CWL53" s="43"/>
      <c r="CWM53" s="43"/>
      <c r="CWN53" s="43"/>
      <c r="CWO53" s="43"/>
      <c r="CWP53" s="43"/>
      <c r="CWQ53" s="43"/>
      <c r="CWR53" s="43"/>
      <c r="CWS53" s="43"/>
      <c r="CWT53" s="43"/>
      <c r="CWU53" s="43"/>
      <c r="CWV53" s="43"/>
      <c r="CWW53" s="43"/>
      <c r="CWX53" s="43"/>
      <c r="CWY53" s="43"/>
      <c r="CWZ53" s="43"/>
      <c r="CXA53" s="43"/>
      <c r="CXB53" s="43"/>
      <c r="CXC53" s="43"/>
      <c r="CXD53" s="43"/>
      <c r="CXE53" s="43"/>
      <c r="CXF53" s="43"/>
      <c r="CXG53" s="43"/>
      <c r="CXH53" s="43"/>
      <c r="CXI53" s="43"/>
      <c r="CXJ53" s="43"/>
      <c r="CXK53" s="43"/>
      <c r="CXL53" s="43"/>
      <c r="CXM53" s="43"/>
      <c r="CXN53" s="43"/>
      <c r="CXO53" s="43"/>
      <c r="CXP53" s="43"/>
      <c r="CXQ53" s="43"/>
      <c r="CXR53" s="43"/>
      <c r="CXS53" s="43"/>
      <c r="CXT53" s="43"/>
      <c r="CXU53" s="43"/>
      <c r="CXV53" s="43"/>
      <c r="CXW53" s="43"/>
      <c r="CXX53" s="43"/>
      <c r="CXY53" s="43"/>
      <c r="CXZ53" s="43"/>
      <c r="CYA53" s="43"/>
      <c r="CYB53" s="43"/>
      <c r="CYC53" s="43"/>
      <c r="CYD53" s="43"/>
      <c r="CYE53" s="43"/>
      <c r="CYF53" s="43"/>
      <c r="CYG53" s="43"/>
      <c r="CYH53" s="43"/>
      <c r="CYI53" s="43"/>
      <c r="CYJ53" s="43"/>
      <c r="CYK53" s="43"/>
      <c r="CYL53" s="43"/>
      <c r="CYM53" s="43"/>
      <c r="CYN53" s="43"/>
      <c r="CYO53" s="43"/>
      <c r="CYP53" s="43"/>
      <c r="CYQ53" s="43"/>
      <c r="CYR53" s="43"/>
      <c r="CYS53" s="43"/>
      <c r="CYT53" s="43"/>
      <c r="CYU53" s="43"/>
      <c r="CYV53" s="43"/>
      <c r="CYW53" s="43"/>
      <c r="CYX53" s="43"/>
      <c r="CYY53" s="43"/>
      <c r="CYZ53" s="43"/>
      <c r="CZA53" s="43"/>
      <c r="CZB53" s="43"/>
      <c r="CZC53" s="43"/>
      <c r="CZD53" s="43"/>
      <c r="CZE53" s="43"/>
      <c r="CZF53" s="43"/>
      <c r="CZG53" s="43"/>
      <c r="CZH53" s="43"/>
      <c r="CZI53" s="43"/>
      <c r="CZJ53" s="43"/>
      <c r="CZK53" s="43"/>
      <c r="CZL53" s="43"/>
      <c r="CZM53" s="43"/>
      <c r="CZN53" s="43"/>
      <c r="CZO53" s="43"/>
      <c r="CZP53" s="43"/>
      <c r="CZQ53" s="43"/>
      <c r="CZR53" s="43"/>
      <c r="CZS53" s="43"/>
      <c r="CZT53" s="43"/>
      <c r="CZU53" s="43"/>
      <c r="CZV53" s="43"/>
      <c r="CZW53" s="43"/>
      <c r="CZX53" s="43"/>
      <c r="CZY53" s="43"/>
      <c r="CZZ53" s="43"/>
      <c r="DAA53" s="43"/>
      <c r="DAB53" s="43"/>
      <c r="DAC53" s="43"/>
      <c r="DAD53" s="43"/>
      <c r="DAE53" s="43"/>
      <c r="DAF53" s="43"/>
      <c r="DAG53" s="43"/>
      <c r="DAH53" s="43"/>
      <c r="DAI53" s="43"/>
      <c r="DAJ53" s="43"/>
      <c r="DAK53" s="43"/>
      <c r="DAL53" s="43"/>
      <c r="DAM53" s="43"/>
      <c r="DAN53" s="43"/>
      <c r="DAO53" s="43"/>
      <c r="DAP53" s="43"/>
      <c r="DAQ53" s="43"/>
      <c r="DAR53" s="43"/>
      <c r="DAS53" s="43"/>
      <c r="DAT53" s="43"/>
      <c r="DAU53" s="43"/>
      <c r="DAV53" s="43"/>
      <c r="DAW53" s="43"/>
      <c r="DAX53" s="43"/>
      <c r="DAY53" s="43"/>
      <c r="DAZ53" s="43"/>
      <c r="DBA53" s="43"/>
      <c r="DBB53" s="43"/>
      <c r="DBC53" s="43"/>
      <c r="DBD53" s="43"/>
      <c r="DBE53" s="43"/>
      <c r="DBF53" s="43"/>
      <c r="DBG53" s="43"/>
      <c r="DBH53" s="43"/>
      <c r="DBI53" s="43"/>
      <c r="DBJ53" s="43"/>
      <c r="DBK53" s="43"/>
      <c r="DBL53" s="43"/>
      <c r="DBM53" s="43"/>
      <c r="DBN53" s="43"/>
      <c r="DBO53" s="43"/>
      <c r="DBP53" s="43"/>
      <c r="DBQ53" s="43"/>
      <c r="DBR53" s="43"/>
      <c r="DBS53" s="43"/>
      <c r="DBT53" s="43"/>
      <c r="DBU53" s="43"/>
      <c r="DBV53" s="43"/>
      <c r="DBW53" s="43"/>
      <c r="DBX53" s="43"/>
      <c r="DBY53" s="43"/>
      <c r="DBZ53" s="43"/>
      <c r="DCA53" s="43"/>
      <c r="DCB53" s="43"/>
      <c r="DCC53" s="43"/>
      <c r="DCD53" s="43"/>
      <c r="DCE53" s="43"/>
      <c r="DCF53" s="43"/>
      <c r="DCG53" s="43"/>
      <c r="DCH53" s="43"/>
      <c r="DCI53" s="43"/>
      <c r="DCJ53" s="43"/>
      <c r="DCK53" s="43"/>
      <c r="DCL53" s="43"/>
      <c r="DCM53" s="43"/>
      <c r="DCN53" s="43"/>
      <c r="DCO53" s="43"/>
      <c r="DCP53" s="43"/>
      <c r="DCQ53" s="43"/>
      <c r="DCR53" s="43"/>
      <c r="DCS53" s="43"/>
      <c r="DCT53" s="43"/>
      <c r="DCU53" s="43"/>
      <c r="DCV53" s="43"/>
      <c r="DCW53" s="43"/>
      <c r="DCX53" s="43"/>
      <c r="DCY53" s="43"/>
      <c r="DCZ53" s="43"/>
      <c r="DDA53" s="43"/>
      <c r="DDB53" s="43"/>
      <c r="DDC53" s="43"/>
      <c r="DDD53" s="43"/>
      <c r="DDE53" s="43"/>
      <c r="DDF53" s="43"/>
      <c r="DDG53" s="43"/>
      <c r="DDH53" s="43"/>
      <c r="DDI53" s="43"/>
      <c r="DDJ53" s="43"/>
      <c r="DDK53" s="43"/>
      <c r="DDL53" s="43"/>
      <c r="DDM53" s="43"/>
      <c r="DDN53" s="43"/>
      <c r="DDO53" s="43"/>
      <c r="DDP53" s="43"/>
      <c r="DDQ53" s="43"/>
      <c r="DDR53" s="43"/>
      <c r="DDS53" s="43"/>
      <c r="DDT53" s="43"/>
      <c r="DDU53" s="43"/>
      <c r="DDV53" s="43"/>
      <c r="DDW53" s="43"/>
      <c r="DDX53" s="43"/>
      <c r="DDY53" s="43"/>
      <c r="DDZ53" s="43"/>
      <c r="DEA53" s="43"/>
      <c r="DEB53" s="43"/>
      <c r="DEC53" s="43"/>
      <c r="DED53" s="43"/>
      <c r="DEE53" s="43"/>
      <c r="DEF53" s="43"/>
      <c r="DEG53" s="43"/>
      <c r="DEH53" s="43"/>
      <c r="DEI53" s="43"/>
      <c r="DEJ53" s="43"/>
      <c r="DEK53" s="43"/>
      <c r="DEL53" s="43"/>
      <c r="DEM53" s="43"/>
      <c r="DEN53" s="43"/>
      <c r="DEO53" s="43"/>
      <c r="DEP53" s="43"/>
      <c r="DEQ53" s="43"/>
      <c r="DER53" s="43"/>
      <c r="DES53" s="43"/>
      <c r="DET53" s="43"/>
      <c r="DEU53" s="43"/>
      <c r="DEV53" s="43"/>
      <c r="DEW53" s="43"/>
      <c r="DEX53" s="43"/>
      <c r="DEY53" s="43"/>
      <c r="DEZ53" s="43"/>
      <c r="DFA53" s="43"/>
      <c r="DFB53" s="43"/>
      <c r="DFC53" s="43"/>
      <c r="DFD53" s="43"/>
      <c r="DFE53" s="43"/>
      <c r="DFF53" s="43"/>
      <c r="DFG53" s="43"/>
      <c r="DFH53" s="43"/>
      <c r="DFI53" s="43"/>
      <c r="DFJ53" s="43"/>
      <c r="DFK53" s="43"/>
      <c r="DFL53" s="43"/>
      <c r="DFM53" s="43"/>
      <c r="DFN53" s="43"/>
      <c r="DFO53" s="43"/>
      <c r="DFP53" s="43"/>
      <c r="DFQ53" s="43"/>
      <c r="DFR53" s="43"/>
      <c r="DFS53" s="43"/>
      <c r="DFT53" s="43"/>
      <c r="DFU53" s="43"/>
      <c r="DFV53" s="43"/>
      <c r="DFW53" s="43"/>
      <c r="DFX53" s="43"/>
      <c r="DFY53" s="43"/>
      <c r="DFZ53" s="43"/>
      <c r="DGA53" s="43"/>
      <c r="DGB53" s="43"/>
      <c r="DGC53" s="43"/>
      <c r="DGD53" s="43"/>
      <c r="DGE53" s="43"/>
      <c r="DGF53" s="43"/>
      <c r="DGG53" s="43"/>
      <c r="DGH53" s="43"/>
      <c r="DGI53" s="43"/>
      <c r="DGJ53" s="43"/>
      <c r="DGK53" s="43"/>
      <c r="DGL53" s="43"/>
      <c r="DGM53" s="43"/>
      <c r="DGN53" s="43"/>
      <c r="DGO53" s="43"/>
      <c r="DGP53" s="43"/>
      <c r="DGQ53" s="43"/>
      <c r="DGR53" s="43"/>
      <c r="DGS53" s="43"/>
      <c r="DGT53" s="43"/>
      <c r="DGU53" s="43"/>
      <c r="DGV53" s="43"/>
      <c r="DGW53" s="43"/>
      <c r="DGX53" s="43"/>
      <c r="DGY53" s="43"/>
      <c r="DGZ53" s="43"/>
      <c r="DHA53" s="43"/>
      <c r="DHB53" s="43"/>
      <c r="DHC53" s="43"/>
      <c r="DHD53" s="43"/>
      <c r="DHE53" s="43"/>
      <c r="DHF53" s="43"/>
      <c r="DHG53" s="43"/>
      <c r="DHH53" s="43"/>
      <c r="DHI53" s="43"/>
      <c r="DHJ53" s="43"/>
      <c r="DHK53" s="43"/>
      <c r="DHL53" s="43"/>
      <c r="DHM53" s="43"/>
      <c r="DHN53" s="43"/>
      <c r="DHO53" s="43"/>
      <c r="DHP53" s="43"/>
      <c r="DHQ53" s="43"/>
      <c r="DHR53" s="43"/>
      <c r="DHS53" s="43"/>
      <c r="DHT53" s="43"/>
      <c r="DHU53" s="43"/>
      <c r="DHV53" s="43"/>
      <c r="DHW53" s="43"/>
      <c r="DHX53" s="43"/>
      <c r="DHY53" s="43"/>
      <c r="DHZ53" s="43"/>
      <c r="DIA53" s="43"/>
      <c r="DIB53" s="43"/>
      <c r="DIC53" s="43"/>
      <c r="DID53" s="43"/>
      <c r="DIE53" s="43"/>
      <c r="DIF53" s="43"/>
      <c r="DIG53" s="43"/>
      <c r="DIH53" s="43"/>
      <c r="DII53" s="43"/>
      <c r="DIJ53" s="43"/>
      <c r="DIK53" s="43"/>
      <c r="DIL53" s="43"/>
      <c r="DIM53" s="43"/>
      <c r="DIN53" s="43"/>
      <c r="DIO53" s="43"/>
      <c r="DIP53" s="43"/>
      <c r="DIQ53" s="43"/>
      <c r="DIR53" s="43"/>
      <c r="DIS53" s="43"/>
      <c r="DIT53" s="43"/>
      <c r="DIU53" s="43"/>
      <c r="DIV53" s="43"/>
      <c r="DIW53" s="43"/>
      <c r="DIX53" s="43"/>
      <c r="DIY53" s="43"/>
      <c r="DIZ53" s="43"/>
      <c r="DJA53" s="43"/>
      <c r="DJB53" s="43"/>
      <c r="DJC53" s="43"/>
      <c r="DJD53" s="43"/>
      <c r="DJE53" s="43"/>
      <c r="DJF53" s="43"/>
      <c r="DJG53" s="43"/>
      <c r="DJH53" s="43"/>
      <c r="DJI53" s="43"/>
      <c r="DJJ53" s="43"/>
      <c r="DJK53" s="43"/>
      <c r="DJL53" s="43"/>
      <c r="DJM53" s="43"/>
      <c r="DJN53" s="43"/>
      <c r="DJO53" s="43"/>
      <c r="DJP53" s="43"/>
      <c r="DJQ53" s="43"/>
      <c r="DJR53" s="43"/>
      <c r="DJS53" s="43"/>
      <c r="DJT53" s="43"/>
      <c r="DJU53" s="43"/>
      <c r="DJV53" s="43"/>
      <c r="DJW53" s="43"/>
      <c r="DJX53" s="43"/>
      <c r="DJY53" s="43"/>
      <c r="DJZ53" s="43"/>
      <c r="DKA53" s="43"/>
      <c r="DKB53" s="43"/>
      <c r="DKC53" s="43"/>
      <c r="DKD53" s="43"/>
      <c r="DKE53" s="43"/>
      <c r="DKF53" s="43"/>
      <c r="DKG53" s="43"/>
      <c r="DKH53" s="43"/>
      <c r="DKI53" s="43"/>
      <c r="DKJ53" s="43"/>
      <c r="DKK53" s="43"/>
      <c r="DKL53" s="43"/>
      <c r="DKM53" s="43"/>
      <c r="DKN53" s="43"/>
      <c r="DKO53" s="43"/>
      <c r="DKP53" s="43"/>
      <c r="DKQ53" s="43"/>
      <c r="DKR53" s="43"/>
      <c r="DKS53" s="43"/>
      <c r="DKT53" s="43"/>
      <c r="DKU53" s="43"/>
      <c r="DKV53" s="43"/>
      <c r="DKW53" s="43"/>
      <c r="DKX53" s="43"/>
      <c r="DKY53" s="43"/>
      <c r="DKZ53" s="43"/>
      <c r="DLA53" s="43"/>
      <c r="DLB53" s="43"/>
      <c r="DLC53" s="43"/>
      <c r="DLD53" s="43"/>
      <c r="DLE53" s="43"/>
      <c r="DLF53" s="43"/>
      <c r="DLG53" s="43"/>
      <c r="DLH53" s="43"/>
      <c r="DLI53" s="43"/>
      <c r="DLJ53" s="43"/>
      <c r="DLK53" s="43"/>
      <c r="DLL53" s="43"/>
      <c r="DLM53" s="43"/>
      <c r="DLN53" s="43"/>
      <c r="DLO53" s="43"/>
      <c r="DLP53" s="43"/>
      <c r="DLQ53" s="43"/>
      <c r="DLR53" s="43"/>
      <c r="DLS53" s="43"/>
      <c r="DLT53" s="43"/>
      <c r="DLU53" s="43"/>
      <c r="DLV53" s="43"/>
      <c r="DLW53" s="43"/>
      <c r="DLX53" s="43"/>
      <c r="DLY53" s="43"/>
      <c r="DLZ53" s="43"/>
      <c r="DMA53" s="43"/>
      <c r="DMB53" s="43"/>
      <c r="DMC53" s="43"/>
      <c r="DMD53" s="43"/>
      <c r="DME53" s="43"/>
      <c r="DMF53" s="43"/>
      <c r="DMG53" s="43"/>
      <c r="DMH53" s="43"/>
      <c r="DMI53" s="43"/>
      <c r="DMJ53" s="43"/>
      <c r="DMK53" s="43"/>
      <c r="DML53" s="43"/>
      <c r="DMM53" s="43"/>
      <c r="DMN53" s="43"/>
      <c r="DMO53" s="43"/>
      <c r="DMP53" s="43"/>
      <c r="DMQ53" s="43"/>
      <c r="DMR53" s="43"/>
      <c r="DMS53" s="43"/>
      <c r="DMT53" s="43"/>
      <c r="DMU53" s="43"/>
      <c r="DMV53" s="43"/>
      <c r="DMW53" s="43"/>
      <c r="DMX53" s="43"/>
      <c r="DMY53" s="43"/>
      <c r="DMZ53" s="43"/>
      <c r="DNA53" s="43"/>
      <c r="DNB53" s="43"/>
      <c r="DNC53" s="43"/>
      <c r="DND53" s="43"/>
      <c r="DNE53" s="43"/>
      <c r="DNF53" s="43"/>
      <c r="DNG53" s="43"/>
      <c r="DNH53" s="43"/>
      <c r="DNI53" s="43"/>
      <c r="DNJ53" s="43"/>
      <c r="DNK53" s="43"/>
      <c r="DNL53" s="43"/>
      <c r="DNM53" s="43"/>
      <c r="DNN53" s="43"/>
      <c r="DNO53" s="43"/>
      <c r="DNP53" s="43"/>
      <c r="DNQ53" s="43"/>
      <c r="DNR53" s="43"/>
      <c r="DNS53" s="43"/>
      <c r="DNT53" s="43"/>
      <c r="DNU53" s="43"/>
      <c r="DNV53" s="43"/>
      <c r="DNW53" s="43"/>
      <c r="DNX53" s="43"/>
      <c r="DNY53" s="43"/>
      <c r="DNZ53" s="43"/>
      <c r="DOA53" s="43"/>
      <c r="DOB53" s="43"/>
      <c r="DOC53" s="43"/>
      <c r="DOD53" s="43"/>
      <c r="DOE53" s="43"/>
      <c r="DOF53" s="43"/>
      <c r="DOG53" s="43"/>
      <c r="DOH53" s="43"/>
      <c r="DOI53" s="43"/>
      <c r="DOJ53" s="43"/>
      <c r="DOK53" s="43"/>
      <c r="DOL53" s="43"/>
      <c r="DOM53" s="43"/>
      <c r="DON53" s="43"/>
      <c r="DOO53" s="43"/>
      <c r="DOP53" s="43"/>
      <c r="DOQ53" s="43"/>
      <c r="DOR53" s="43"/>
      <c r="DOS53" s="43"/>
      <c r="DOT53" s="43"/>
      <c r="DOU53" s="43"/>
      <c r="DOV53" s="43"/>
      <c r="DOW53" s="43"/>
      <c r="DOX53" s="43"/>
      <c r="DOY53" s="43"/>
      <c r="DOZ53" s="43"/>
      <c r="DPA53" s="43"/>
      <c r="DPB53" s="43"/>
      <c r="DPC53" s="43"/>
      <c r="DPD53" s="43"/>
      <c r="DPE53" s="43"/>
      <c r="DPF53" s="43"/>
      <c r="DPG53" s="43"/>
      <c r="DPH53" s="43"/>
      <c r="DPI53" s="43"/>
      <c r="DPJ53" s="43"/>
      <c r="DPK53" s="43"/>
      <c r="DPL53" s="43"/>
      <c r="DPM53" s="43"/>
      <c r="DPN53" s="43"/>
      <c r="DPO53" s="43"/>
      <c r="DPP53" s="43"/>
      <c r="DPQ53" s="43"/>
      <c r="DPR53" s="43"/>
      <c r="DPS53" s="43"/>
      <c r="DPT53" s="43"/>
      <c r="DPU53" s="43"/>
      <c r="DPV53" s="43"/>
      <c r="DPW53" s="43"/>
      <c r="DPX53" s="43"/>
      <c r="DPY53" s="43"/>
      <c r="DPZ53" s="43"/>
      <c r="DQA53" s="43"/>
      <c r="DQB53" s="43"/>
      <c r="DQC53" s="43"/>
      <c r="DQD53" s="43"/>
      <c r="DQE53" s="43"/>
      <c r="DQF53" s="43"/>
      <c r="DQG53" s="43"/>
      <c r="DQH53" s="43"/>
      <c r="DQI53" s="43"/>
      <c r="DQJ53" s="43"/>
      <c r="DQK53" s="43"/>
      <c r="DQL53" s="43"/>
      <c r="DQM53" s="43"/>
      <c r="DQN53" s="43"/>
      <c r="DQO53" s="43"/>
      <c r="DQP53" s="43"/>
      <c r="DQQ53" s="43"/>
      <c r="DQR53" s="43"/>
      <c r="DQS53" s="43"/>
      <c r="DQT53" s="43"/>
      <c r="DQU53" s="43"/>
      <c r="DQV53" s="43"/>
      <c r="DQW53" s="43"/>
      <c r="DQX53" s="43"/>
      <c r="DQY53" s="43"/>
      <c r="DQZ53" s="43"/>
      <c r="DRA53" s="43"/>
      <c r="DRB53" s="43"/>
      <c r="DRC53" s="43"/>
      <c r="DRD53" s="43"/>
      <c r="DRE53" s="43"/>
      <c r="DRF53" s="43"/>
      <c r="DRG53" s="43"/>
      <c r="DRH53" s="43"/>
      <c r="DRI53" s="43"/>
      <c r="DRJ53" s="43"/>
      <c r="DRK53" s="43"/>
      <c r="DRL53" s="43"/>
      <c r="DRM53" s="43"/>
      <c r="DRN53" s="43"/>
      <c r="DRO53" s="43"/>
      <c r="DRP53" s="43"/>
      <c r="DRQ53" s="43"/>
      <c r="DRR53" s="43"/>
      <c r="DRS53" s="43"/>
      <c r="DRT53" s="43"/>
      <c r="DRU53" s="43"/>
      <c r="DRV53" s="43"/>
      <c r="DRW53" s="43"/>
      <c r="DRX53" s="43"/>
      <c r="DRY53" s="43"/>
      <c r="DRZ53" s="43"/>
      <c r="DSA53" s="43"/>
      <c r="DSB53" s="43"/>
      <c r="DSC53" s="43"/>
      <c r="DSD53" s="43"/>
      <c r="DSE53" s="43"/>
      <c r="DSF53" s="43"/>
      <c r="DSG53" s="43"/>
      <c r="DSH53" s="43"/>
      <c r="DSI53" s="43"/>
      <c r="DSJ53" s="43"/>
      <c r="DSK53" s="43"/>
      <c r="DSL53" s="43"/>
      <c r="DSM53" s="43"/>
      <c r="DSN53" s="43"/>
      <c r="DSO53" s="43"/>
      <c r="DSP53" s="43"/>
      <c r="DSQ53" s="43"/>
      <c r="DSR53" s="43"/>
      <c r="DSS53" s="43"/>
      <c r="DST53" s="43"/>
      <c r="DSU53" s="43"/>
      <c r="DSV53" s="43"/>
      <c r="DSW53" s="43"/>
      <c r="DSX53" s="43"/>
      <c r="DSY53" s="43"/>
      <c r="DSZ53" s="43"/>
      <c r="DTA53" s="43"/>
      <c r="DTB53" s="43"/>
      <c r="DTC53" s="43"/>
      <c r="DTD53" s="43"/>
      <c r="DTE53" s="43"/>
      <c r="DTF53" s="43"/>
      <c r="DTG53" s="43"/>
      <c r="DTH53" s="43"/>
      <c r="DTI53" s="43"/>
      <c r="DTJ53" s="43"/>
      <c r="DTK53" s="43"/>
      <c r="DTL53" s="43"/>
      <c r="DTM53" s="43"/>
      <c r="DTN53" s="43"/>
      <c r="DTO53" s="43"/>
      <c r="DTP53" s="43"/>
      <c r="DTQ53" s="43"/>
      <c r="DTR53" s="43"/>
      <c r="DTS53" s="43"/>
      <c r="DTT53" s="43"/>
      <c r="DTU53" s="43"/>
      <c r="DTV53" s="43"/>
      <c r="DTW53" s="43"/>
      <c r="DTX53" s="43"/>
      <c r="DTY53" s="43"/>
      <c r="DTZ53" s="43"/>
      <c r="DUA53" s="43"/>
      <c r="DUB53" s="43"/>
      <c r="DUC53" s="43"/>
      <c r="DUD53" s="43"/>
      <c r="DUE53" s="43"/>
      <c r="DUF53" s="43"/>
      <c r="DUG53" s="43"/>
      <c r="DUH53" s="43"/>
      <c r="DUI53" s="43"/>
      <c r="DUJ53" s="43"/>
      <c r="DUK53" s="43"/>
      <c r="DUL53" s="43"/>
      <c r="DUM53" s="43"/>
      <c r="DUN53" s="43"/>
      <c r="DUO53" s="43"/>
      <c r="DUP53" s="43"/>
      <c r="DUQ53" s="43"/>
      <c r="DUR53" s="43"/>
      <c r="DUS53" s="43"/>
      <c r="DUT53" s="43"/>
      <c r="DUU53" s="43"/>
      <c r="DUV53" s="43"/>
      <c r="DUW53" s="43"/>
      <c r="DUX53" s="43"/>
      <c r="DUY53" s="43"/>
      <c r="DUZ53" s="43"/>
      <c r="DVA53" s="43"/>
      <c r="DVB53" s="43"/>
      <c r="DVC53" s="43"/>
      <c r="DVD53" s="43"/>
      <c r="DVE53" s="43"/>
      <c r="DVF53" s="43"/>
      <c r="DVG53" s="43"/>
      <c r="DVH53" s="43"/>
      <c r="DVI53" s="43"/>
      <c r="DVJ53" s="43"/>
      <c r="DVK53" s="43"/>
      <c r="DVL53" s="43"/>
      <c r="DVM53" s="43"/>
      <c r="DVN53" s="43"/>
      <c r="DVO53" s="43"/>
      <c r="DVP53" s="43"/>
      <c r="DVQ53" s="43"/>
      <c r="DVR53" s="43"/>
      <c r="DVS53" s="43"/>
      <c r="DVT53" s="43"/>
      <c r="DVU53" s="43"/>
      <c r="DVV53" s="43"/>
      <c r="DVW53" s="43"/>
      <c r="DVX53" s="43"/>
      <c r="DVY53" s="43"/>
      <c r="DVZ53" s="43"/>
      <c r="DWA53" s="43"/>
      <c r="DWB53" s="43"/>
      <c r="DWC53" s="43"/>
      <c r="DWD53" s="43"/>
      <c r="DWE53" s="43"/>
      <c r="DWF53" s="43"/>
      <c r="DWG53" s="43"/>
      <c r="DWH53" s="43"/>
      <c r="DWI53" s="43"/>
      <c r="DWJ53" s="43"/>
      <c r="DWK53" s="43"/>
      <c r="DWL53" s="43"/>
      <c r="DWM53" s="43"/>
      <c r="DWN53" s="43"/>
      <c r="DWO53" s="43"/>
      <c r="DWP53" s="43"/>
      <c r="DWQ53" s="43"/>
    </row>
    <row r="54" spans="1:3319">
      <c r="A54" s="35" t="s">
        <v>177</v>
      </c>
      <c r="B54" s="36" t="s">
        <v>178</v>
      </c>
      <c r="C54" s="37" t="s">
        <v>7</v>
      </c>
      <c r="D54" s="36" t="s">
        <v>146</v>
      </c>
      <c r="E54" s="48" t="s">
        <v>112</v>
      </c>
      <c r="F54" s="48" t="s">
        <v>112</v>
      </c>
    </row>
    <row r="55" spans="1:3319" s="56" customFormat="1">
      <c r="A55" s="53" t="s">
        <v>179</v>
      </c>
      <c r="B55" s="54" t="s">
        <v>180</v>
      </c>
      <c r="C55" s="57" t="s">
        <v>12</v>
      </c>
      <c r="D55" s="54" t="s">
        <v>129</v>
      </c>
      <c r="E55" s="58" t="s">
        <v>133</v>
      </c>
      <c r="F55" s="58" t="s">
        <v>133</v>
      </c>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3"/>
      <c r="GA55" s="43"/>
      <c r="GB55" s="43"/>
      <c r="GC55" s="43"/>
      <c r="GD55" s="43"/>
      <c r="GE55" s="43"/>
      <c r="GF55" s="43"/>
      <c r="GG55" s="43"/>
      <c r="GH55" s="43"/>
      <c r="GI55" s="43"/>
      <c r="GJ55" s="43"/>
      <c r="GK55" s="43"/>
      <c r="GL55" s="43"/>
      <c r="GM55" s="43"/>
      <c r="GN55" s="43"/>
      <c r="GO55" s="43"/>
      <c r="GP55" s="43"/>
      <c r="GQ55" s="43"/>
      <c r="GR55" s="43"/>
      <c r="GS55" s="43"/>
      <c r="GT55" s="43"/>
      <c r="GU55" s="43"/>
      <c r="GV55" s="43"/>
      <c r="GW55" s="43"/>
      <c r="GX55" s="43"/>
      <c r="GY55" s="43"/>
      <c r="GZ55" s="43"/>
      <c r="HA55" s="43"/>
      <c r="HB55" s="43"/>
      <c r="HC55" s="43"/>
      <c r="HD55" s="43"/>
      <c r="HE55" s="43"/>
      <c r="HF55" s="43"/>
      <c r="HG55" s="43"/>
      <c r="HH55" s="43"/>
      <c r="HI55" s="43"/>
      <c r="HJ55" s="43"/>
      <c r="HK55" s="43"/>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3"/>
      <c r="IW55" s="43"/>
      <c r="IX55" s="43"/>
      <c r="IY55" s="43"/>
      <c r="IZ55" s="43"/>
      <c r="JA55" s="43"/>
      <c r="JB55" s="43"/>
      <c r="JC55" s="43"/>
      <c r="JD55" s="43"/>
      <c r="JE55" s="43"/>
      <c r="JF55" s="43"/>
      <c r="JG55" s="43"/>
      <c r="JH55" s="43"/>
      <c r="JI55" s="43"/>
      <c r="JJ55" s="43"/>
      <c r="JK55" s="43"/>
      <c r="JL55" s="43"/>
      <c r="JM55" s="43"/>
      <c r="JN55" s="43"/>
      <c r="JO55" s="43"/>
      <c r="JP55" s="43"/>
      <c r="JQ55" s="43"/>
      <c r="JR55" s="43"/>
      <c r="JS55" s="43"/>
      <c r="JT55" s="43"/>
      <c r="JU55" s="43"/>
      <c r="JV55" s="43"/>
      <c r="JW55" s="43"/>
      <c r="JX55" s="43"/>
      <c r="JY55" s="43"/>
      <c r="JZ55" s="43"/>
      <c r="KA55" s="43"/>
      <c r="KB55" s="43"/>
      <c r="KC55" s="43"/>
      <c r="KD55" s="43"/>
      <c r="KE55" s="43"/>
      <c r="KF55" s="43"/>
      <c r="KG55" s="43"/>
      <c r="KH55" s="43"/>
      <c r="KI55" s="43"/>
      <c r="KJ55" s="43"/>
      <c r="KK55" s="43"/>
      <c r="KL55" s="43"/>
      <c r="KM55" s="43"/>
      <c r="KN55" s="43"/>
      <c r="KO55" s="43"/>
      <c r="KP55" s="43"/>
      <c r="KQ55" s="43"/>
      <c r="KR55" s="43"/>
      <c r="KS55" s="43"/>
      <c r="KT55" s="43"/>
      <c r="KU55" s="43"/>
      <c r="KV55" s="43"/>
      <c r="KW55" s="43"/>
      <c r="KX55" s="43"/>
      <c r="KY55" s="43"/>
      <c r="KZ55" s="43"/>
      <c r="LA55" s="43"/>
      <c r="LB55" s="43"/>
      <c r="LC55" s="43"/>
      <c r="LD55" s="43"/>
      <c r="LE55" s="43"/>
      <c r="LF55" s="43"/>
      <c r="LG55" s="43"/>
      <c r="LH55" s="43"/>
      <c r="LI55" s="43"/>
      <c r="LJ55" s="43"/>
      <c r="LK55" s="43"/>
      <c r="LL55" s="43"/>
      <c r="LM55" s="43"/>
      <c r="LN55" s="43"/>
      <c r="LO55" s="43"/>
      <c r="LP55" s="43"/>
      <c r="LQ55" s="43"/>
      <c r="LR55" s="43"/>
      <c r="LS55" s="43"/>
      <c r="LT55" s="43"/>
      <c r="LU55" s="43"/>
      <c r="LV55" s="43"/>
      <c r="LW55" s="43"/>
      <c r="LX55" s="43"/>
      <c r="LY55" s="43"/>
      <c r="LZ55" s="43"/>
      <c r="MA55" s="43"/>
      <c r="MB55" s="43"/>
      <c r="MC55" s="43"/>
      <c r="MD55" s="43"/>
      <c r="ME55" s="43"/>
      <c r="MF55" s="43"/>
      <c r="MG55" s="43"/>
      <c r="MH55" s="43"/>
      <c r="MI55" s="43"/>
      <c r="MJ55" s="43"/>
      <c r="MK55" s="43"/>
      <c r="ML55" s="43"/>
      <c r="MM55" s="43"/>
      <c r="MN55" s="43"/>
      <c r="MO55" s="43"/>
      <c r="MP55" s="43"/>
      <c r="MQ55" s="43"/>
      <c r="MR55" s="43"/>
      <c r="MS55" s="43"/>
      <c r="MT55" s="43"/>
      <c r="MU55" s="43"/>
      <c r="MV55" s="43"/>
      <c r="MW55" s="43"/>
      <c r="MX55" s="43"/>
      <c r="MY55" s="43"/>
      <c r="MZ55" s="43"/>
      <c r="NA55" s="43"/>
      <c r="NB55" s="43"/>
      <c r="NC55" s="43"/>
      <c r="ND55" s="43"/>
      <c r="NE55" s="43"/>
      <c r="NF55" s="43"/>
      <c r="NG55" s="43"/>
      <c r="NH55" s="43"/>
      <c r="NI55" s="43"/>
      <c r="NJ55" s="43"/>
      <c r="NK55" s="43"/>
      <c r="NL55" s="43"/>
      <c r="NM55" s="43"/>
      <c r="NN55" s="43"/>
      <c r="NO55" s="43"/>
      <c r="NP55" s="43"/>
      <c r="NQ55" s="43"/>
      <c r="NR55" s="43"/>
      <c r="NS55" s="43"/>
      <c r="NT55" s="43"/>
      <c r="NU55" s="43"/>
      <c r="NV55" s="43"/>
      <c r="NW55" s="43"/>
      <c r="NX55" s="43"/>
      <c r="NY55" s="43"/>
      <c r="NZ55" s="43"/>
      <c r="OA55" s="43"/>
      <c r="OB55" s="43"/>
      <c r="OC55" s="43"/>
      <c r="OD55" s="43"/>
      <c r="OE55" s="43"/>
      <c r="OF55" s="43"/>
      <c r="OG55" s="43"/>
      <c r="OH55" s="43"/>
      <c r="OI55" s="43"/>
      <c r="OJ55" s="43"/>
      <c r="OK55" s="43"/>
      <c r="OL55" s="43"/>
      <c r="OM55" s="43"/>
      <c r="ON55" s="43"/>
      <c r="OO55" s="43"/>
      <c r="OP55" s="43"/>
      <c r="OQ55" s="43"/>
      <c r="OR55" s="43"/>
      <c r="OS55" s="43"/>
      <c r="OT55" s="43"/>
      <c r="OU55" s="43"/>
      <c r="OV55" s="43"/>
      <c r="OW55" s="43"/>
      <c r="OX55" s="43"/>
      <c r="OY55" s="43"/>
      <c r="OZ55" s="43"/>
      <c r="PA55" s="43"/>
      <c r="PB55" s="43"/>
      <c r="PC55" s="43"/>
      <c r="PD55" s="43"/>
      <c r="PE55" s="43"/>
      <c r="PF55" s="43"/>
      <c r="PG55" s="43"/>
      <c r="PH55" s="43"/>
      <c r="PI55" s="43"/>
      <c r="PJ55" s="43"/>
      <c r="PK55" s="43"/>
      <c r="PL55" s="43"/>
      <c r="PM55" s="43"/>
      <c r="PN55" s="43"/>
      <c r="PO55" s="43"/>
      <c r="PP55" s="43"/>
      <c r="PQ55" s="43"/>
      <c r="PR55" s="43"/>
      <c r="PS55" s="43"/>
      <c r="PT55" s="43"/>
      <c r="PU55" s="43"/>
      <c r="PV55" s="43"/>
      <c r="PW55" s="43"/>
      <c r="PX55" s="43"/>
      <c r="PY55" s="43"/>
      <c r="PZ55" s="43"/>
      <c r="QA55" s="43"/>
      <c r="QB55" s="43"/>
      <c r="QC55" s="43"/>
      <c r="QD55" s="43"/>
      <c r="QE55" s="43"/>
      <c r="QF55" s="43"/>
      <c r="QG55" s="43"/>
      <c r="QH55" s="43"/>
      <c r="QI55" s="43"/>
      <c r="QJ55" s="43"/>
      <c r="QK55" s="43"/>
      <c r="QL55" s="43"/>
      <c r="QM55" s="43"/>
      <c r="QN55" s="43"/>
      <c r="QO55" s="43"/>
      <c r="QP55" s="43"/>
      <c r="QQ55" s="43"/>
      <c r="QR55" s="43"/>
      <c r="QS55" s="43"/>
      <c r="QT55" s="43"/>
      <c r="QU55" s="43"/>
      <c r="QV55" s="43"/>
      <c r="QW55" s="43"/>
      <c r="QX55" s="43"/>
      <c r="QY55" s="43"/>
      <c r="QZ55" s="43"/>
      <c r="RA55" s="43"/>
      <c r="RB55" s="43"/>
      <c r="RC55" s="43"/>
      <c r="RD55" s="43"/>
      <c r="RE55" s="43"/>
      <c r="RF55" s="43"/>
      <c r="RG55" s="43"/>
      <c r="RH55" s="43"/>
      <c r="RI55" s="43"/>
      <c r="RJ55" s="43"/>
      <c r="RK55" s="43"/>
      <c r="RL55" s="43"/>
      <c r="RM55" s="43"/>
      <c r="RN55" s="43"/>
      <c r="RO55" s="43"/>
      <c r="RP55" s="43"/>
      <c r="RQ55" s="43"/>
      <c r="RR55" s="43"/>
      <c r="RS55" s="43"/>
      <c r="RT55" s="43"/>
      <c r="RU55" s="43"/>
      <c r="RV55" s="43"/>
      <c r="RW55" s="43"/>
      <c r="RX55" s="43"/>
      <c r="RY55" s="43"/>
      <c r="RZ55" s="43"/>
      <c r="SA55" s="43"/>
      <c r="SB55" s="43"/>
      <c r="SC55" s="43"/>
      <c r="SD55" s="43"/>
      <c r="SE55" s="43"/>
      <c r="SF55" s="43"/>
      <c r="SG55" s="43"/>
      <c r="SH55" s="43"/>
      <c r="SI55" s="43"/>
      <c r="SJ55" s="43"/>
      <c r="SK55" s="43"/>
      <c r="SL55" s="43"/>
      <c r="SM55" s="43"/>
      <c r="SN55" s="43"/>
      <c r="SO55" s="43"/>
      <c r="SP55" s="43"/>
      <c r="SQ55" s="43"/>
      <c r="SR55" s="43"/>
      <c r="SS55" s="43"/>
      <c r="ST55" s="43"/>
      <c r="SU55" s="43"/>
      <c r="SV55" s="43"/>
      <c r="SW55" s="43"/>
      <c r="SX55" s="43"/>
      <c r="SY55" s="43"/>
      <c r="SZ55" s="43"/>
      <c r="TA55" s="43"/>
      <c r="TB55" s="43"/>
      <c r="TC55" s="43"/>
      <c r="TD55" s="43"/>
      <c r="TE55" s="43"/>
      <c r="TF55" s="43"/>
      <c r="TG55" s="43"/>
      <c r="TH55" s="43"/>
      <c r="TI55" s="43"/>
      <c r="TJ55" s="43"/>
      <c r="TK55" s="43"/>
      <c r="TL55" s="43"/>
      <c r="TM55" s="43"/>
      <c r="TN55" s="43"/>
      <c r="TO55" s="43"/>
      <c r="TP55" s="43"/>
      <c r="TQ55" s="43"/>
      <c r="TR55" s="43"/>
      <c r="TS55" s="43"/>
      <c r="TT55" s="43"/>
      <c r="TU55" s="43"/>
      <c r="TV55" s="43"/>
      <c r="TW55" s="43"/>
      <c r="TX55" s="43"/>
      <c r="TY55" s="43"/>
      <c r="TZ55" s="43"/>
      <c r="UA55" s="43"/>
      <c r="UB55" s="43"/>
      <c r="UC55" s="43"/>
      <c r="UD55" s="43"/>
      <c r="UE55" s="43"/>
      <c r="UF55" s="43"/>
      <c r="UG55" s="43"/>
      <c r="UH55" s="43"/>
      <c r="UI55" s="43"/>
      <c r="UJ55" s="43"/>
      <c r="UK55" s="43"/>
      <c r="UL55" s="43"/>
      <c r="UM55" s="43"/>
      <c r="UN55" s="43"/>
      <c r="UO55" s="43"/>
      <c r="UP55" s="43"/>
      <c r="UQ55" s="43"/>
      <c r="UR55" s="43"/>
      <c r="US55" s="43"/>
      <c r="UT55" s="43"/>
      <c r="UU55" s="43"/>
      <c r="UV55" s="43"/>
      <c r="UW55" s="43"/>
      <c r="UX55" s="43"/>
      <c r="UY55" s="43"/>
      <c r="UZ55" s="43"/>
      <c r="VA55" s="43"/>
      <c r="VB55" s="43"/>
      <c r="VC55" s="43"/>
      <c r="VD55" s="43"/>
      <c r="VE55" s="43"/>
      <c r="VF55" s="43"/>
      <c r="VG55" s="43"/>
      <c r="VH55" s="43"/>
      <c r="VI55" s="43"/>
      <c r="VJ55" s="43"/>
      <c r="VK55" s="43"/>
      <c r="VL55" s="43"/>
      <c r="VM55" s="43"/>
      <c r="VN55" s="43"/>
      <c r="VO55" s="43"/>
      <c r="VP55" s="43"/>
      <c r="VQ55" s="43"/>
      <c r="VR55" s="43"/>
      <c r="VS55" s="43"/>
      <c r="VT55" s="43"/>
      <c r="VU55" s="43"/>
      <c r="VV55" s="43"/>
      <c r="VW55" s="43"/>
      <c r="VX55" s="43"/>
      <c r="VY55" s="43"/>
      <c r="VZ55" s="43"/>
      <c r="WA55" s="43"/>
      <c r="WB55" s="43"/>
      <c r="WC55" s="43"/>
      <c r="WD55" s="43"/>
      <c r="WE55" s="43"/>
      <c r="WF55" s="43"/>
      <c r="WG55" s="43"/>
      <c r="WH55" s="43"/>
      <c r="WI55" s="43"/>
      <c r="WJ55" s="43"/>
      <c r="WK55" s="43"/>
      <c r="WL55" s="43"/>
      <c r="WM55" s="43"/>
      <c r="WN55" s="43"/>
      <c r="WO55" s="43"/>
      <c r="WP55" s="43"/>
      <c r="WQ55" s="43"/>
      <c r="WR55" s="43"/>
      <c r="WS55" s="43"/>
      <c r="WT55" s="43"/>
      <c r="WU55" s="43"/>
      <c r="WV55" s="43"/>
      <c r="WW55" s="43"/>
      <c r="WX55" s="43"/>
      <c r="WY55" s="43"/>
      <c r="WZ55" s="43"/>
      <c r="XA55" s="43"/>
      <c r="XB55" s="43"/>
      <c r="XC55" s="43"/>
      <c r="XD55" s="43"/>
      <c r="XE55" s="43"/>
      <c r="XF55" s="43"/>
      <c r="XG55" s="43"/>
      <c r="XH55" s="43"/>
      <c r="XI55" s="43"/>
      <c r="XJ55" s="43"/>
      <c r="XK55" s="43"/>
      <c r="XL55" s="43"/>
      <c r="XM55" s="43"/>
      <c r="XN55" s="43"/>
      <c r="XO55" s="43"/>
      <c r="XP55" s="43"/>
      <c r="XQ55" s="43"/>
      <c r="XR55" s="43"/>
      <c r="XS55" s="43"/>
      <c r="XT55" s="43"/>
      <c r="XU55" s="43"/>
      <c r="XV55" s="43"/>
      <c r="XW55" s="43"/>
      <c r="XX55" s="43"/>
      <c r="XY55" s="43"/>
      <c r="XZ55" s="43"/>
      <c r="YA55" s="43"/>
      <c r="YB55" s="43"/>
      <c r="YC55" s="43"/>
      <c r="YD55" s="43"/>
      <c r="YE55" s="43"/>
      <c r="YF55" s="43"/>
      <c r="YG55" s="43"/>
      <c r="YH55" s="43"/>
      <c r="YI55" s="43"/>
      <c r="YJ55" s="43"/>
      <c r="YK55" s="43"/>
      <c r="YL55" s="43"/>
      <c r="YM55" s="43"/>
      <c r="YN55" s="43"/>
      <c r="YO55" s="43"/>
      <c r="YP55" s="43"/>
      <c r="YQ55" s="43"/>
      <c r="YR55" s="43"/>
      <c r="YS55" s="43"/>
      <c r="YT55" s="43"/>
      <c r="YU55" s="43"/>
      <c r="YV55" s="43"/>
      <c r="YW55" s="43"/>
      <c r="YX55" s="43"/>
      <c r="YY55" s="43"/>
      <c r="YZ55" s="43"/>
      <c r="ZA55" s="43"/>
      <c r="ZB55" s="43"/>
      <c r="ZC55" s="43"/>
      <c r="ZD55" s="43"/>
      <c r="ZE55" s="43"/>
      <c r="ZF55" s="43"/>
      <c r="ZG55" s="43"/>
      <c r="ZH55" s="43"/>
      <c r="ZI55" s="43"/>
      <c r="ZJ55" s="43"/>
      <c r="ZK55" s="43"/>
      <c r="ZL55" s="43"/>
      <c r="ZM55" s="43"/>
      <c r="ZN55" s="43"/>
      <c r="ZO55" s="43"/>
      <c r="ZP55" s="43"/>
      <c r="ZQ55" s="43"/>
      <c r="ZR55" s="43"/>
      <c r="ZS55" s="43"/>
      <c r="ZT55" s="43"/>
      <c r="ZU55" s="43"/>
      <c r="ZV55" s="43"/>
      <c r="ZW55" s="43"/>
      <c r="ZX55" s="43"/>
      <c r="ZY55" s="43"/>
      <c r="ZZ55" s="43"/>
      <c r="AAA55" s="43"/>
      <c r="AAB55" s="43"/>
      <c r="AAC55" s="43"/>
      <c r="AAD55" s="43"/>
      <c r="AAE55" s="43"/>
      <c r="AAF55" s="43"/>
      <c r="AAG55" s="43"/>
      <c r="AAH55" s="43"/>
      <c r="AAI55" s="43"/>
      <c r="AAJ55" s="43"/>
      <c r="AAK55" s="43"/>
      <c r="AAL55" s="43"/>
      <c r="AAM55" s="43"/>
      <c r="AAN55" s="43"/>
      <c r="AAO55" s="43"/>
      <c r="AAP55" s="43"/>
      <c r="AAQ55" s="43"/>
      <c r="AAR55" s="43"/>
      <c r="AAS55" s="43"/>
      <c r="AAT55" s="43"/>
      <c r="AAU55" s="43"/>
      <c r="AAV55" s="43"/>
      <c r="AAW55" s="43"/>
      <c r="AAX55" s="43"/>
      <c r="AAY55" s="43"/>
      <c r="AAZ55" s="43"/>
      <c r="ABA55" s="43"/>
      <c r="ABB55" s="43"/>
      <c r="ABC55" s="43"/>
      <c r="ABD55" s="43"/>
      <c r="ABE55" s="43"/>
      <c r="ABF55" s="43"/>
      <c r="ABG55" s="43"/>
      <c r="ABH55" s="43"/>
      <c r="ABI55" s="43"/>
      <c r="ABJ55" s="43"/>
      <c r="ABK55" s="43"/>
      <c r="ABL55" s="43"/>
      <c r="ABM55" s="43"/>
      <c r="ABN55" s="43"/>
      <c r="ABO55" s="43"/>
      <c r="ABP55" s="43"/>
      <c r="ABQ55" s="43"/>
      <c r="ABR55" s="43"/>
      <c r="ABS55" s="43"/>
      <c r="ABT55" s="43"/>
      <c r="ABU55" s="43"/>
      <c r="ABV55" s="43"/>
      <c r="ABW55" s="43"/>
      <c r="ABX55" s="43"/>
      <c r="ABY55" s="43"/>
      <c r="ABZ55" s="43"/>
      <c r="ACA55" s="43"/>
      <c r="ACB55" s="43"/>
      <c r="ACC55" s="43"/>
      <c r="ACD55" s="43"/>
      <c r="ACE55" s="43"/>
      <c r="ACF55" s="43"/>
      <c r="ACG55" s="43"/>
      <c r="ACH55" s="43"/>
      <c r="ACI55" s="43"/>
      <c r="ACJ55" s="43"/>
      <c r="ACK55" s="43"/>
      <c r="ACL55" s="43"/>
      <c r="ACM55" s="43"/>
      <c r="ACN55" s="43"/>
      <c r="ACO55" s="43"/>
      <c r="ACP55" s="43"/>
      <c r="ACQ55" s="43"/>
      <c r="ACR55" s="43"/>
      <c r="ACS55" s="43"/>
      <c r="ACT55" s="43"/>
      <c r="ACU55" s="43"/>
      <c r="ACV55" s="43"/>
      <c r="ACW55" s="43"/>
      <c r="ACX55" s="43"/>
      <c r="ACY55" s="43"/>
      <c r="ACZ55" s="43"/>
      <c r="ADA55" s="43"/>
      <c r="ADB55" s="43"/>
      <c r="ADC55" s="43"/>
      <c r="ADD55" s="43"/>
      <c r="ADE55" s="43"/>
      <c r="ADF55" s="43"/>
      <c r="ADG55" s="43"/>
      <c r="ADH55" s="43"/>
      <c r="ADI55" s="43"/>
      <c r="ADJ55" s="43"/>
      <c r="ADK55" s="43"/>
      <c r="ADL55" s="43"/>
      <c r="ADM55" s="43"/>
      <c r="ADN55" s="43"/>
      <c r="ADO55" s="43"/>
      <c r="ADP55" s="43"/>
      <c r="ADQ55" s="43"/>
      <c r="ADR55" s="43"/>
      <c r="ADS55" s="43"/>
      <c r="ADT55" s="43"/>
      <c r="ADU55" s="43"/>
      <c r="ADV55" s="43"/>
      <c r="ADW55" s="43"/>
      <c r="ADX55" s="43"/>
      <c r="ADY55" s="43"/>
      <c r="ADZ55" s="43"/>
      <c r="AEA55" s="43"/>
      <c r="AEB55" s="43"/>
      <c r="AEC55" s="43"/>
      <c r="AED55" s="43"/>
      <c r="AEE55" s="43"/>
      <c r="AEF55" s="43"/>
      <c r="AEG55" s="43"/>
      <c r="AEH55" s="43"/>
      <c r="AEI55" s="43"/>
      <c r="AEJ55" s="43"/>
      <c r="AEK55" s="43"/>
      <c r="AEL55" s="43"/>
      <c r="AEM55" s="43"/>
      <c r="AEN55" s="43"/>
      <c r="AEO55" s="43"/>
      <c r="AEP55" s="43"/>
      <c r="AEQ55" s="43"/>
      <c r="AER55" s="43"/>
      <c r="AES55" s="43"/>
      <c r="AET55" s="43"/>
      <c r="AEU55" s="43"/>
      <c r="AEV55" s="43"/>
      <c r="AEW55" s="43"/>
      <c r="AEX55" s="43"/>
      <c r="AEY55" s="43"/>
      <c r="AEZ55" s="43"/>
      <c r="AFA55" s="43"/>
      <c r="AFB55" s="43"/>
      <c r="AFC55" s="43"/>
      <c r="AFD55" s="43"/>
      <c r="AFE55" s="43"/>
      <c r="AFF55" s="43"/>
      <c r="AFG55" s="43"/>
      <c r="AFH55" s="43"/>
      <c r="AFI55" s="43"/>
      <c r="AFJ55" s="43"/>
      <c r="AFK55" s="43"/>
      <c r="AFL55" s="43"/>
      <c r="AFM55" s="43"/>
      <c r="AFN55" s="43"/>
      <c r="AFO55" s="43"/>
      <c r="AFP55" s="43"/>
      <c r="AFQ55" s="43"/>
      <c r="AFR55" s="43"/>
      <c r="AFS55" s="43"/>
      <c r="AFT55" s="43"/>
      <c r="AFU55" s="43"/>
      <c r="AFV55" s="43"/>
      <c r="AFW55" s="43"/>
      <c r="AFX55" s="43"/>
      <c r="AFY55" s="43"/>
      <c r="AFZ55" s="43"/>
      <c r="AGA55" s="43"/>
      <c r="AGB55" s="43"/>
      <c r="AGC55" s="43"/>
      <c r="AGD55" s="43"/>
      <c r="AGE55" s="43"/>
      <c r="AGF55" s="43"/>
      <c r="AGG55" s="43"/>
      <c r="AGH55" s="43"/>
      <c r="AGI55" s="43"/>
      <c r="AGJ55" s="43"/>
      <c r="AGK55" s="43"/>
      <c r="AGL55" s="43"/>
      <c r="AGM55" s="43"/>
      <c r="AGN55" s="43"/>
      <c r="AGO55" s="43"/>
      <c r="AGP55" s="43"/>
      <c r="AGQ55" s="43"/>
      <c r="AGR55" s="43"/>
      <c r="AGS55" s="43"/>
      <c r="AGT55" s="43"/>
      <c r="AGU55" s="43"/>
      <c r="AGV55" s="43"/>
      <c r="AGW55" s="43"/>
      <c r="AGX55" s="43"/>
      <c r="AGY55" s="43"/>
      <c r="AGZ55" s="43"/>
      <c r="AHA55" s="43"/>
      <c r="AHB55" s="43"/>
      <c r="AHC55" s="43"/>
      <c r="AHD55" s="43"/>
      <c r="AHE55" s="43"/>
      <c r="AHF55" s="43"/>
      <c r="AHG55" s="43"/>
      <c r="AHH55" s="43"/>
      <c r="AHI55" s="43"/>
      <c r="AHJ55" s="43"/>
      <c r="AHK55" s="43"/>
      <c r="AHL55" s="43"/>
      <c r="AHM55" s="43"/>
      <c r="AHN55" s="43"/>
      <c r="AHO55" s="43"/>
      <c r="AHP55" s="43"/>
      <c r="AHQ55" s="43"/>
      <c r="AHR55" s="43"/>
      <c r="AHS55" s="43"/>
      <c r="AHT55" s="43"/>
      <c r="AHU55" s="43"/>
      <c r="AHV55" s="43"/>
      <c r="AHW55" s="43"/>
      <c r="AHX55" s="43"/>
      <c r="AHY55" s="43"/>
      <c r="AHZ55" s="43"/>
      <c r="AIA55" s="43"/>
      <c r="AIB55" s="43"/>
      <c r="AIC55" s="43"/>
      <c r="AID55" s="43"/>
      <c r="AIE55" s="43"/>
      <c r="AIF55" s="43"/>
      <c r="AIG55" s="43"/>
      <c r="AIH55" s="43"/>
      <c r="AII55" s="43"/>
      <c r="AIJ55" s="43"/>
      <c r="AIK55" s="43"/>
      <c r="AIL55" s="43"/>
      <c r="AIM55" s="43"/>
      <c r="AIN55" s="43"/>
      <c r="AIO55" s="43"/>
      <c r="AIP55" s="43"/>
      <c r="AIQ55" s="43"/>
      <c r="AIR55" s="43"/>
      <c r="AIS55" s="43"/>
      <c r="AIT55" s="43"/>
      <c r="AIU55" s="43"/>
      <c r="AIV55" s="43"/>
      <c r="AIW55" s="43"/>
      <c r="AIX55" s="43"/>
      <c r="AIY55" s="43"/>
      <c r="AIZ55" s="43"/>
      <c r="AJA55" s="43"/>
      <c r="AJB55" s="43"/>
      <c r="AJC55" s="43"/>
      <c r="AJD55" s="43"/>
      <c r="AJE55" s="43"/>
      <c r="AJF55" s="43"/>
      <c r="AJG55" s="43"/>
      <c r="AJH55" s="43"/>
      <c r="AJI55" s="43"/>
      <c r="AJJ55" s="43"/>
      <c r="AJK55" s="43"/>
      <c r="AJL55" s="43"/>
      <c r="AJM55" s="43"/>
      <c r="AJN55" s="43"/>
      <c r="AJO55" s="43"/>
      <c r="AJP55" s="43"/>
      <c r="AJQ55" s="43"/>
      <c r="AJR55" s="43"/>
      <c r="AJS55" s="43"/>
      <c r="AJT55" s="43"/>
      <c r="AJU55" s="43"/>
      <c r="AJV55" s="43"/>
      <c r="AJW55" s="43"/>
      <c r="AJX55" s="43"/>
      <c r="AJY55" s="43"/>
      <c r="AJZ55" s="43"/>
      <c r="AKA55" s="43"/>
      <c r="AKB55" s="43"/>
      <c r="AKC55" s="43"/>
      <c r="AKD55" s="43"/>
      <c r="AKE55" s="43"/>
      <c r="AKF55" s="43"/>
      <c r="AKG55" s="43"/>
      <c r="AKH55" s="43"/>
      <c r="AKI55" s="43"/>
      <c r="AKJ55" s="43"/>
      <c r="AKK55" s="43"/>
      <c r="AKL55" s="43"/>
      <c r="AKM55" s="43"/>
      <c r="AKN55" s="43"/>
      <c r="AKO55" s="43"/>
      <c r="AKP55" s="43"/>
      <c r="AKQ55" s="43"/>
      <c r="AKR55" s="43"/>
      <c r="AKS55" s="43"/>
      <c r="AKT55" s="43"/>
      <c r="AKU55" s="43"/>
      <c r="AKV55" s="43"/>
      <c r="AKW55" s="43"/>
      <c r="AKX55" s="43"/>
      <c r="AKY55" s="43"/>
      <c r="AKZ55" s="43"/>
      <c r="ALA55" s="43"/>
      <c r="ALB55" s="43"/>
      <c r="ALC55" s="43"/>
      <c r="ALD55" s="43"/>
      <c r="ALE55" s="43"/>
      <c r="ALF55" s="43"/>
      <c r="ALG55" s="43"/>
      <c r="ALH55" s="43"/>
      <c r="ALI55" s="43"/>
      <c r="ALJ55" s="43"/>
      <c r="ALK55" s="43"/>
      <c r="ALL55" s="43"/>
      <c r="ALM55" s="43"/>
      <c r="ALN55" s="43"/>
      <c r="ALO55" s="43"/>
      <c r="ALP55" s="43"/>
      <c r="ALQ55" s="43"/>
      <c r="ALR55" s="43"/>
      <c r="ALS55" s="43"/>
      <c r="ALT55" s="43"/>
      <c r="ALU55" s="43"/>
      <c r="ALV55" s="43"/>
      <c r="ALW55" s="43"/>
      <c r="ALX55" s="43"/>
      <c r="ALY55" s="43"/>
      <c r="ALZ55" s="43"/>
      <c r="AMA55" s="43"/>
      <c r="AMB55" s="43"/>
      <c r="AMC55" s="43"/>
      <c r="AMD55" s="43"/>
      <c r="AME55" s="43"/>
      <c r="AMF55" s="43"/>
      <c r="AMG55" s="43"/>
      <c r="AMH55" s="43"/>
      <c r="AMI55" s="43"/>
      <c r="AMJ55" s="43"/>
      <c r="AMK55" s="43"/>
      <c r="AML55" s="43"/>
      <c r="AMM55" s="43"/>
      <c r="AMN55" s="43"/>
      <c r="AMO55" s="43"/>
      <c r="AMP55" s="43"/>
      <c r="AMQ55" s="43"/>
      <c r="AMR55" s="43"/>
      <c r="AMS55" s="43"/>
      <c r="AMT55" s="43"/>
      <c r="AMU55" s="43"/>
      <c r="AMV55" s="43"/>
      <c r="AMW55" s="43"/>
      <c r="AMX55" s="43"/>
      <c r="AMY55" s="43"/>
      <c r="AMZ55" s="43"/>
      <c r="ANA55" s="43"/>
      <c r="ANB55" s="43"/>
      <c r="ANC55" s="43"/>
      <c r="AND55" s="43"/>
      <c r="ANE55" s="43"/>
      <c r="ANF55" s="43"/>
      <c r="ANG55" s="43"/>
      <c r="ANH55" s="43"/>
      <c r="ANI55" s="43"/>
      <c r="ANJ55" s="43"/>
      <c r="ANK55" s="43"/>
      <c r="ANL55" s="43"/>
      <c r="ANM55" s="43"/>
      <c r="ANN55" s="43"/>
      <c r="ANO55" s="43"/>
      <c r="ANP55" s="43"/>
      <c r="ANQ55" s="43"/>
      <c r="ANR55" s="43"/>
      <c r="ANS55" s="43"/>
      <c r="ANT55" s="43"/>
      <c r="ANU55" s="43"/>
      <c r="ANV55" s="43"/>
      <c r="ANW55" s="43"/>
      <c r="ANX55" s="43"/>
      <c r="ANY55" s="43"/>
      <c r="ANZ55" s="43"/>
      <c r="AOA55" s="43"/>
      <c r="AOB55" s="43"/>
      <c r="AOC55" s="43"/>
      <c r="AOD55" s="43"/>
      <c r="AOE55" s="43"/>
      <c r="AOF55" s="43"/>
      <c r="AOG55" s="43"/>
      <c r="AOH55" s="43"/>
      <c r="AOI55" s="43"/>
      <c r="AOJ55" s="43"/>
      <c r="AOK55" s="43"/>
      <c r="AOL55" s="43"/>
      <c r="AOM55" s="43"/>
      <c r="AON55" s="43"/>
      <c r="AOO55" s="43"/>
      <c r="AOP55" s="43"/>
      <c r="AOQ55" s="43"/>
      <c r="AOR55" s="43"/>
      <c r="AOS55" s="43"/>
      <c r="AOT55" s="43"/>
      <c r="AOU55" s="43"/>
      <c r="AOV55" s="43"/>
      <c r="AOW55" s="43"/>
      <c r="AOX55" s="43"/>
      <c r="AOY55" s="43"/>
      <c r="AOZ55" s="43"/>
      <c r="APA55" s="43"/>
      <c r="APB55" s="43"/>
      <c r="APC55" s="43"/>
      <c r="APD55" s="43"/>
      <c r="APE55" s="43"/>
      <c r="APF55" s="43"/>
      <c r="APG55" s="43"/>
      <c r="APH55" s="43"/>
      <c r="API55" s="43"/>
      <c r="APJ55" s="43"/>
      <c r="APK55" s="43"/>
      <c r="APL55" s="43"/>
      <c r="APM55" s="43"/>
      <c r="APN55" s="43"/>
      <c r="APO55" s="43"/>
      <c r="APP55" s="43"/>
      <c r="APQ55" s="43"/>
      <c r="APR55" s="43"/>
      <c r="APS55" s="43"/>
      <c r="APT55" s="43"/>
      <c r="APU55" s="43"/>
      <c r="APV55" s="43"/>
      <c r="APW55" s="43"/>
      <c r="APX55" s="43"/>
      <c r="APY55" s="43"/>
      <c r="APZ55" s="43"/>
      <c r="AQA55" s="43"/>
      <c r="AQB55" s="43"/>
      <c r="AQC55" s="43"/>
      <c r="AQD55" s="43"/>
      <c r="AQE55" s="43"/>
      <c r="AQF55" s="43"/>
      <c r="AQG55" s="43"/>
      <c r="AQH55" s="43"/>
      <c r="AQI55" s="43"/>
      <c r="AQJ55" s="43"/>
      <c r="AQK55" s="43"/>
      <c r="AQL55" s="43"/>
      <c r="AQM55" s="43"/>
      <c r="AQN55" s="43"/>
      <c r="AQO55" s="43"/>
      <c r="AQP55" s="43"/>
      <c r="AQQ55" s="43"/>
      <c r="AQR55" s="43"/>
      <c r="AQS55" s="43"/>
      <c r="AQT55" s="43"/>
      <c r="AQU55" s="43"/>
      <c r="AQV55" s="43"/>
      <c r="AQW55" s="43"/>
      <c r="AQX55" s="43"/>
      <c r="AQY55" s="43"/>
      <c r="AQZ55" s="43"/>
      <c r="ARA55" s="43"/>
      <c r="ARB55" s="43"/>
      <c r="ARC55" s="43"/>
      <c r="ARD55" s="43"/>
      <c r="ARE55" s="43"/>
      <c r="ARF55" s="43"/>
      <c r="ARG55" s="43"/>
      <c r="ARH55" s="43"/>
      <c r="ARI55" s="43"/>
      <c r="ARJ55" s="43"/>
      <c r="ARK55" s="43"/>
      <c r="ARL55" s="43"/>
      <c r="ARM55" s="43"/>
      <c r="ARN55" s="43"/>
      <c r="ARO55" s="43"/>
      <c r="ARP55" s="43"/>
      <c r="ARQ55" s="43"/>
      <c r="ARR55" s="43"/>
      <c r="ARS55" s="43"/>
      <c r="ART55" s="43"/>
      <c r="ARU55" s="43"/>
      <c r="ARV55" s="43"/>
      <c r="ARW55" s="43"/>
      <c r="ARX55" s="43"/>
      <c r="ARY55" s="43"/>
      <c r="ARZ55" s="43"/>
      <c r="ASA55" s="43"/>
      <c r="ASB55" s="43"/>
      <c r="ASC55" s="43"/>
      <c r="ASD55" s="43"/>
      <c r="ASE55" s="43"/>
      <c r="ASF55" s="43"/>
      <c r="ASG55" s="43"/>
      <c r="ASH55" s="43"/>
      <c r="ASI55" s="43"/>
      <c r="ASJ55" s="43"/>
      <c r="ASK55" s="43"/>
      <c r="ASL55" s="43"/>
      <c r="ASM55" s="43"/>
      <c r="ASN55" s="43"/>
      <c r="ASO55" s="43"/>
      <c r="ASP55" s="43"/>
      <c r="ASQ55" s="43"/>
      <c r="ASR55" s="43"/>
      <c r="ASS55" s="43"/>
      <c r="AST55" s="43"/>
      <c r="ASU55" s="43"/>
      <c r="ASV55" s="43"/>
      <c r="ASW55" s="43"/>
      <c r="ASX55" s="43"/>
      <c r="ASY55" s="43"/>
      <c r="ASZ55" s="43"/>
      <c r="ATA55" s="43"/>
      <c r="ATB55" s="43"/>
      <c r="ATC55" s="43"/>
      <c r="ATD55" s="43"/>
      <c r="ATE55" s="43"/>
      <c r="ATF55" s="43"/>
      <c r="ATG55" s="43"/>
      <c r="ATH55" s="43"/>
      <c r="ATI55" s="43"/>
      <c r="ATJ55" s="43"/>
      <c r="ATK55" s="43"/>
      <c r="ATL55" s="43"/>
      <c r="ATM55" s="43"/>
      <c r="ATN55" s="43"/>
      <c r="ATO55" s="43"/>
      <c r="ATP55" s="43"/>
      <c r="ATQ55" s="43"/>
      <c r="ATR55" s="43"/>
      <c r="ATS55" s="43"/>
      <c r="ATT55" s="43"/>
      <c r="ATU55" s="43"/>
      <c r="ATV55" s="43"/>
      <c r="ATW55" s="43"/>
      <c r="ATX55" s="43"/>
      <c r="ATY55" s="43"/>
      <c r="ATZ55" s="43"/>
      <c r="AUA55" s="43"/>
      <c r="AUB55" s="43"/>
      <c r="AUC55" s="43"/>
      <c r="AUD55" s="43"/>
      <c r="AUE55" s="43"/>
      <c r="AUF55" s="43"/>
      <c r="AUG55" s="43"/>
      <c r="AUH55" s="43"/>
      <c r="AUI55" s="43"/>
      <c r="AUJ55" s="43"/>
      <c r="AUK55" s="43"/>
      <c r="AUL55" s="43"/>
      <c r="AUM55" s="43"/>
      <c r="AUN55" s="43"/>
      <c r="AUO55" s="43"/>
      <c r="AUP55" s="43"/>
      <c r="AUQ55" s="43"/>
      <c r="AUR55" s="43"/>
      <c r="AUS55" s="43"/>
      <c r="AUT55" s="43"/>
      <c r="AUU55" s="43"/>
      <c r="AUV55" s="43"/>
      <c r="AUW55" s="43"/>
      <c r="AUX55" s="43"/>
      <c r="AUY55" s="43"/>
      <c r="AUZ55" s="43"/>
      <c r="AVA55" s="43"/>
      <c r="AVB55" s="43"/>
      <c r="AVC55" s="43"/>
      <c r="AVD55" s="43"/>
      <c r="AVE55" s="43"/>
      <c r="AVF55" s="43"/>
      <c r="AVG55" s="43"/>
      <c r="AVH55" s="43"/>
      <c r="AVI55" s="43"/>
      <c r="AVJ55" s="43"/>
      <c r="AVK55" s="43"/>
      <c r="AVL55" s="43"/>
      <c r="AVM55" s="43"/>
      <c r="AVN55" s="43"/>
      <c r="AVO55" s="43"/>
      <c r="AVP55" s="43"/>
      <c r="AVQ55" s="43"/>
      <c r="AVR55" s="43"/>
      <c r="AVS55" s="43"/>
      <c r="AVT55" s="43"/>
      <c r="AVU55" s="43"/>
      <c r="AVV55" s="43"/>
      <c r="AVW55" s="43"/>
      <c r="AVX55" s="43"/>
      <c r="AVY55" s="43"/>
      <c r="AVZ55" s="43"/>
      <c r="AWA55" s="43"/>
      <c r="AWB55" s="43"/>
      <c r="AWC55" s="43"/>
      <c r="AWD55" s="43"/>
      <c r="AWE55" s="43"/>
      <c r="AWF55" s="43"/>
      <c r="AWG55" s="43"/>
      <c r="AWH55" s="43"/>
      <c r="AWI55" s="43"/>
      <c r="AWJ55" s="43"/>
      <c r="AWK55" s="43"/>
      <c r="AWL55" s="43"/>
      <c r="AWM55" s="43"/>
      <c r="AWN55" s="43"/>
      <c r="AWO55" s="43"/>
      <c r="AWP55" s="43"/>
      <c r="AWQ55" s="43"/>
      <c r="AWR55" s="43"/>
      <c r="AWS55" s="43"/>
      <c r="AWT55" s="43"/>
      <c r="AWU55" s="43"/>
      <c r="AWV55" s="43"/>
      <c r="AWW55" s="43"/>
      <c r="AWX55" s="43"/>
      <c r="AWY55" s="43"/>
      <c r="AWZ55" s="43"/>
      <c r="AXA55" s="43"/>
      <c r="AXB55" s="43"/>
      <c r="AXC55" s="43"/>
      <c r="AXD55" s="43"/>
      <c r="AXE55" s="43"/>
      <c r="AXF55" s="43"/>
      <c r="AXG55" s="43"/>
      <c r="AXH55" s="43"/>
      <c r="AXI55" s="43"/>
      <c r="AXJ55" s="43"/>
      <c r="AXK55" s="43"/>
      <c r="AXL55" s="43"/>
      <c r="AXM55" s="43"/>
      <c r="AXN55" s="43"/>
      <c r="AXO55" s="43"/>
      <c r="AXP55" s="43"/>
      <c r="AXQ55" s="43"/>
      <c r="AXR55" s="43"/>
      <c r="AXS55" s="43"/>
      <c r="AXT55" s="43"/>
      <c r="AXU55" s="43"/>
      <c r="AXV55" s="43"/>
      <c r="AXW55" s="43"/>
      <c r="AXX55" s="43"/>
      <c r="AXY55" s="43"/>
      <c r="AXZ55" s="43"/>
      <c r="AYA55" s="43"/>
      <c r="AYB55" s="43"/>
      <c r="AYC55" s="43"/>
      <c r="AYD55" s="43"/>
      <c r="AYE55" s="43"/>
      <c r="AYF55" s="43"/>
      <c r="AYG55" s="43"/>
      <c r="AYH55" s="43"/>
      <c r="AYI55" s="43"/>
      <c r="AYJ55" s="43"/>
      <c r="AYK55" s="43"/>
      <c r="AYL55" s="43"/>
      <c r="AYM55" s="43"/>
      <c r="AYN55" s="43"/>
      <c r="AYO55" s="43"/>
      <c r="AYP55" s="43"/>
      <c r="AYQ55" s="43"/>
      <c r="AYR55" s="43"/>
      <c r="AYS55" s="43"/>
      <c r="AYT55" s="43"/>
      <c r="AYU55" s="43"/>
      <c r="AYV55" s="43"/>
      <c r="AYW55" s="43"/>
      <c r="AYX55" s="43"/>
      <c r="AYY55" s="43"/>
      <c r="AYZ55" s="43"/>
      <c r="AZA55" s="43"/>
      <c r="AZB55" s="43"/>
      <c r="AZC55" s="43"/>
      <c r="AZD55" s="43"/>
      <c r="AZE55" s="43"/>
      <c r="AZF55" s="43"/>
      <c r="AZG55" s="43"/>
      <c r="AZH55" s="43"/>
      <c r="AZI55" s="43"/>
      <c r="AZJ55" s="43"/>
      <c r="AZK55" s="43"/>
      <c r="AZL55" s="43"/>
      <c r="AZM55" s="43"/>
      <c r="AZN55" s="43"/>
      <c r="AZO55" s="43"/>
      <c r="AZP55" s="43"/>
      <c r="AZQ55" s="43"/>
      <c r="AZR55" s="43"/>
      <c r="AZS55" s="43"/>
      <c r="AZT55" s="43"/>
      <c r="AZU55" s="43"/>
      <c r="AZV55" s="43"/>
      <c r="AZW55" s="43"/>
      <c r="AZX55" s="43"/>
      <c r="AZY55" s="43"/>
      <c r="AZZ55" s="43"/>
      <c r="BAA55" s="43"/>
      <c r="BAB55" s="43"/>
      <c r="BAC55" s="43"/>
      <c r="BAD55" s="43"/>
      <c r="BAE55" s="43"/>
      <c r="BAF55" s="43"/>
      <c r="BAG55" s="43"/>
      <c r="BAH55" s="43"/>
      <c r="BAI55" s="43"/>
      <c r="BAJ55" s="43"/>
      <c r="BAK55" s="43"/>
      <c r="BAL55" s="43"/>
      <c r="BAM55" s="43"/>
      <c r="BAN55" s="43"/>
      <c r="BAO55" s="43"/>
      <c r="BAP55" s="43"/>
      <c r="BAQ55" s="43"/>
      <c r="BAR55" s="43"/>
      <c r="BAS55" s="43"/>
      <c r="BAT55" s="43"/>
      <c r="BAU55" s="43"/>
      <c r="BAV55" s="43"/>
      <c r="BAW55" s="43"/>
      <c r="BAX55" s="43"/>
      <c r="BAY55" s="43"/>
      <c r="BAZ55" s="43"/>
      <c r="BBA55" s="43"/>
      <c r="BBB55" s="43"/>
      <c r="BBC55" s="43"/>
      <c r="BBD55" s="43"/>
      <c r="BBE55" s="43"/>
      <c r="BBF55" s="43"/>
      <c r="BBG55" s="43"/>
      <c r="BBH55" s="43"/>
      <c r="BBI55" s="43"/>
      <c r="BBJ55" s="43"/>
      <c r="BBK55" s="43"/>
      <c r="BBL55" s="43"/>
      <c r="BBM55" s="43"/>
      <c r="BBN55" s="43"/>
      <c r="BBO55" s="43"/>
      <c r="BBP55" s="43"/>
      <c r="BBQ55" s="43"/>
      <c r="BBR55" s="43"/>
      <c r="BBS55" s="43"/>
      <c r="BBT55" s="43"/>
      <c r="BBU55" s="43"/>
      <c r="BBV55" s="43"/>
      <c r="BBW55" s="43"/>
      <c r="BBX55" s="43"/>
      <c r="BBY55" s="43"/>
      <c r="BBZ55" s="43"/>
      <c r="BCA55" s="43"/>
      <c r="BCB55" s="43"/>
      <c r="BCC55" s="43"/>
      <c r="BCD55" s="43"/>
      <c r="BCE55" s="43"/>
      <c r="BCF55" s="43"/>
      <c r="BCG55" s="43"/>
      <c r="BCH55" s="43"/>
      <c r="BCI55" s="43"/>
      <c r="BCJ55" s="43"/>
      <c r="BCK55" s="43"/>
      <c r="BCL55" s="43"/>
      <c r="BCM55" s="43"/>
      <c r="BCN55" s="43"/>
      <c r="BCO55" s="43"/>
      <c r="BCP55" s="43"/>
      <c r="BCQ55" s="43"/>
      <c r="BCR55" s="43"/>
      <c r="BCS55" s="43"/>
      <c r="BCT55" s="43"/>
      <c r="BCU55" s="43"/>
      <c r="BCV55" s="43"/>
      <c r="BCW55" s="43"/>
      <c r="BCX55" s="43"/>
      <c r="BCY55" s="43"/>
      <c r="BCZ55" s="43"/>
      <c r="BDA55" s="43"/>
      <c r="BDB55" s="43"/>
      <c r="BDC55" s="43"/>
      <c r="BDD55" s="43"/>
      <c r="BDE55" s="43"/>
      <c r="BDF55" s="43"/>
      <c r="BDG55" s="43"/>
      <c r="BDH55" s="43"/>
      <c r="BDI55" s="43"/>
      <c r="BDJ55" s="43"/>
      <c r="BDK55" s="43"/>
      <c r="BDL55" s="43"/>
      <c r="BDM55" s="43"/>
      <c r="BDN55" s="43"/>
      <c r="BDO55" s="43"/>
      <c r="BDP55" s="43"/>
      <c r="BDQ55" s="43"/>
      <c r="BDR55" s="43"/>
      <c r="BDS55" s="43"/>
      <c r="BDT55" s="43"/>
      <c r="BDU55" s="43"/>
      <c r="BDV55" s="43"/>
      <c r="BDW55" s="43"/>
      <c r="BDX55" s="43"/>
      <c r="BDY55" s="43"/>
      <c r="BDZ55" s="43"/>
      <c r="BEA55" s="43"/>
      <c r="BEB55" s="43"/>
      <c r="BEC55" s="43"/>
      <c r="BED55" s="43"/>
      <c r="BEE55" s="43"/>
      <c r="BEF55" s="43"/>
      <c r="BEG55" s="43"/>
      <c r="BEH55" s="43"/>
      <c r="BEI55" s="43"/>
      <c r="BEJ55" s="43"/>
      <c r="BEK55" s="43"/>
      <c r="BEL55" s="43"/>
      <c r="BEM55" s="43"/>
      <c r="BEN55" s="43"/>
      <c r="BEO55" s="43"/>
      <c r="BEP55" s="43"/>
      <c r="BEQ55" s="43"/>
      <c r="BER55" s="43"/>
      <c r="BES55" s="43"/>
      <c r="BET55" s="43"/>
      <c r="BEU55" s="43"/>
      <c r="BEV55" s="43"/>
      <c r="BEW55" s="43"/>
      <c r="BEX55" s="43"/>
      <c r="BEY55" s="43"/>
      <c r="BEZ55" s="43"/>
      <c r="BFA55" s="43"/>
      <c r="BFB55" s="43"/>
      <c r="BFC55" s="43"/>
      <c r="BFD55" s="43"/>
      <c r="BFE55" s="43"/>
      <c r="BFF55" s="43"/>
      <c r="BFG55" s="43"/>
      <c r="BFH55" s="43"/>
      <c r="BFI55" s="43"/>
      <c r="BFJ55" s="43"/>
      <c r="BFK55" s="43"/>
      <c r="BFL55" s="43"/>
      <c r="BFM55" s="43"/>
      <c r="BFN55" s="43"/>
      <c r="BFO55" s="43"/>
      <c r="BFP55" s="43"/>
      <c r="BFQ55" s="43"/>
      <c r="BFR55" s="43"/>
      <c r="BFS55" s="43"/>
      <c r="BFT55" s="43"/>
      <c r="BFU55" s="43"/>
      <c r="BFV55" s="43"/>
      <c r="BFW55" s="43"/>
      <c r="BFX55" s="43"/>
      <c r="BFY55" s="43"/>
      <c r="BFZ55" s="43"/>
      <c r="BGA55" s="43"/>
      <c r="BGB55" s="43"/>
      <c r="BGC55" s="43"/>
      <c r="BGD55" s="43"/>
      <c r="BGE55" s="43"/>
      <c r="BGF55" s="43"/>
      <c r="BGG55" s="43"/>
      <c r="BGH55" s="43"/>
      <c r="BGI55" s="43"/>
      <c r="BGJ55" s="43"/>
      <c r="BGK55" s="43"/>
      <c r="BGL55" s="43"/>
      <c r="BGM55" s="43"/>
      <c r="BGN55" s="43"/>
      <c r="BGO55" s="43"/>
      <c r="BGP55" s="43"/>
      <c r="BGQ55" s="43"/>
      <c r="BGR55" s="43"/>
      <c r="BGS55" s="43"/>
      <c r="BGT55" s="43"/>
      <c r="BGU55" s="43"/>
      <c r="BGV55" s="43"/>
      <c r="BGW55" s="43"/>
      <c r="BGX55" s="43"/>
      <c r="BGY55" s="43"/>
      <c r="BGZ55" s="43"/>
      <c r="BHA55" s="43"/>
      <c r="BHB55" s="43"/>
      <c r="BHC55" s="43"/>
      <c r="BHD55" s="43"/>
      <c r="BHE55" s="43"/>
      <c r="BHF55" s="43"/>
      <c r="BHG55" s="43"/>
      <c r="BHH55" s="43"/>
      <c r="BHI55" s="43"/>
      <c r="BHJ55" s="43"/>
      <c r="BHK55" s="43"/>
      <c r="BHL55" s="43"/>
      <c r="BHM55" s="43"/>
      <c r="BHN55" s="43"/>
      <c r="BHO55" s="43"/>
      <c r="BHP55" s="43"/>
      <c r="BHQ55" s="43"/>
      <c r="BHR55" s="43"/>
      <c r="BHS55" s="43"/>
      <c r="BHT55" s="43"/>
      <c r="BHU55" s="43"/>
      <c r="BHV55" s="43"/>
      <c r="BHW55" s="43"/>
      <c r="BHX55" s="43"/>
      <c r="BHY55" s="43"/>
      <c r="BHZ55" s="43"/>
      <c r="BIA55" s="43"/>
      <c r="BIB55" s="43"/>
      <c r="BIC55" s="43"/>
      <c r="BID55" s="43"/>
      <c r="BIE55" s="43"/>
      <c r="BIF55" s="43"/>
      <c r="BIG55" s="43"/>
      <c r="BIH55" s="43"/>
      <c r="BII55" s="43"/>
      <c r="BIJ55" s="43"/>
      <c r="BIK55" s="43"/>
      <c r="BIL55" s="43"/>
      <c r="BIM55" s="43"/>
      <c r="BIN55" s="43"/>
      <c r="BIO55" s="43"/>
      <c r="BIP55" s="43"/>
      <c r="BIQ55" s="43"/>
      <c r="BIR55" s="43"/>
      <c r="BIS55" s="43"/>
      <c r="BIT55" s="43"/>
      <c r="BIU55" s="43"/>
      <c r="BIV55" s="43"/>
      <c r="BIW55" s="43"/>
      <c r="BIX55" s="43"/>
      <c r="BIY55" s="43"/>
      <c r="BIZ55" s="43"/>
      <c r="BJA55" s="43"/>
      <c r="BJB55" s="43"/>
      <c r="BJC55" s="43"/>
      <c r="BJD55" s="43"/>
      <c r="BJE55" s="43"/>
      <c r="BJF55" s="43"/>
      <c r="BJG55" s="43"/>
      <c r="BJH55" s="43"/>
      <c r="BJI55" s="43"/>
      <c r="BJJ55" s="43"/>
      <c r="BJK55" s="43"/>
      <c r="BJL55" s="43"/>
      <c r="BJM55" s="43"/>
      <c r="BJN55" s="43"/>
      <c r="BJO55" s="43"/>
      <c r="BJP55" s="43"/>
      <c r="BJQ55" s="43"/>
      <c r="BJR55" s="43"/>
      <c r="BJS55" s="43"/>
      <c r="BJT55" s="43"/>
      <c r="BJU55" s="43"/>
      <c r="BJV55" s="43"/>
      <c r="BJW55" s="43"/>
      <c r="BJX55" s="43"/>
      <c r="BJY55" s="43"/>
      <c r="BJZ55" s="43"/>
      <c r="BKA55" s="43"/>
      <c r="BKB55" s="43"/>
      <c r="BKC55" s="43"/>
      <c r="BKD55" s="43"/>
      <c r="BKE55" s="43"/>
      <c r="BKF55" s="43"/>
      <c r="BKG55" s="43"/>
      <c r="BKH55" s="43"/>
      <c r="BKI55" s="43"/>
      <c r="BKJ55" s="43"/>
      <c r="BKK55" s="43"/>
      <c r="BKL55" s="43"/>
      <c r="BKM55" s="43"/>
      <c r="BKN55" s="43"/>
      <c r="BKO55" s="43"/>
      <c r="BKP55" s="43"/>
      <c r="BKQ55" s="43"/>
      <c r="BKR55" s="43"/>
      <c r="BKS55" s="43"/>
      <c r="BKT55" s="43"/>
      <c r="BKU55" s="43"/>
      <c r="BKV55" s="43"/>
      <c r="BKW55" s="43"/>
      <c r="BKX55" s="43"/>
      <c r="BKY55" s="43"/>
      <c r="BKZ55" s="43"/>
      <c r="BLA55" s="43"/>
      <c r="BLB55" s="43"/>
      <c r="BLC55" s="43"/>
      <c r="BLD55" s="43"/>
      <c r="BLE55" s="43"/>
      <c r="BLF55" s="43"/>
      <c r="BLG55" s="43"/>
      <c r="BLH55" s="43"/>
      <c r="BLI55" s="43"/>
      <c r="BLJ55" s="43"/>
      <c r="BLK55" s="43"/>
      <c r="BLL55" s="43"/>
      <c r="BLM55" s="43"/>
      <c r="BLN55" s="43"/>
      <c r="BLO55" s="43"/>
      <c r="BLP55" s="43"/>
      <c r="BLQ55" s="43"/>
      <c r="BLR55" s="43"/>
      <c r="BLS55" s="43"/>
      <c r="BLT55" s="43"/>
      <c r="BLU55" s="43"/>
      <c r="BLV55" s="43"/>
      <c r="BLW55" s="43"/>
      <c r="BLX55" s="43"/>
      <c r="BLY55" s="43"/>
      <c r="BLZ55" s="43"/>
      <c r="BMA55" s="43"/>
      <c r="BMB55" s="43"/>
      <c r="BMC55" s="43"/>
      <c r="BMD55" s="43"/>
      <c r="BME55" s="43"/>
      <c r="BMF55" s="43"/>
      <c r="BMG55" s="43"/>
      <c r="BMH55" s="43"/>
      <c r="BMI55" s="43"/>
      <c r="BMJ55" s="43"/>
      <c r="BMK55" s="43"/>
      <c r="BML55" s="43"/>
      <c r="BMM55" s="43"/>
      <c r="BMN55" s="43"/>
      <c r="BMO55" s="43"/>
      <c r="BMP55" s="43"/>
      <c r="BMQ55" s="43"/>
      <c r="BMR55" s="43"/>
      <c r="BMS55" s="43"/>
      <c r="BMT55" s="43"/>
      <c r="BMU55" s="43"/>
      <c r="BMV55" s="43"/>
      <c r="BMW55" s="43"/>
      <c r="BMX55" s="43"/>
      <c r="BMY55" s="43"/>
      <c r="BMZ55" s="43"/>
      <c r="BNA55" s="43"/>
      <c r="BNB55" s="43"/>
      <c r="BNC55" s="43"/>
      <c r="BND55" s="43"/>
      <c r="BNE55" s="43"/>
      <c r="BNF55" s="43"/>
      <c r="BNG55" s="43"/>
      <c r="BNH55" s="43"/>
      <c r="BNI55" s="43"/>
      <c r="BNJ55" s="43"/>
      <c r="BNK55" s="43"/>
      <c r="BNL55" s="43"/>
      <c r="BNM55" s="43"/>
      <c r="BNN55" s="43"/>
      <c r="BNO55" s="43"/>
      <c r="BNP55" s="43"/>
      <c r="BNQ55" s="43"/>
      <c r="BNR55" s="43"/>
      <c r="BNS55" s="43"/>
      <c r="BNT55" s="43"/>
      <c r="BNU55" s="43"/>
      <c r="BNV55" s="43"/>
      <c r="BNW55" s="43"/>
      <c r="BNX55" s="43"/>
      <c r="BNY55" s="43"/>
      <c r="BNZ55" s="43"/>
      <c r="BOA55" s="43"/>
      <c r="BOB55" s="43"/>
      <c r="BOC55" s="43"/>
      <c r="BOD55" s="43"/>
      <c r="BOE55" s="43"/>
      <c r="BOF55" s="43"/>
      <c r="BOG55" s="43"/>
      <c r="BOH55" s="43"/>
      <c r="BOI55" s="43"/>
      <c r="BOJ55" s="43"/>
      <c r="BOK55" s="43"/>
      <c r="BOL55" s="43"/>
      <c r="BOM55" s="43"/>
      <c r="BON55" s="43"/>
      <c r="BOO55" s="43"/>
      <c r="BOP55" s="43"/>
      <c r="BOQ55" s="43"/>
      <c r="BOR55" s="43"/>
      <c r="BOS55" s="43"/>
      <c r="BOT55" s="43"/>
      <c r="BOU55" s="43"/>
      <c r="BOV55" s="43"/>
      <c r="BOW55" s="43"/>
      <c r="BOX55" s="43"/>
      <c r="BOY55" s="43"/>
      <c r="BOZ55" s="43"/>
      <c r="BPA55" s="43"/>
      <c r="BPB55" s="43"/>
      <c r="BPC55" s="43"/>
      <c r="BPD55" s="43"/>
      <c r="BPE55" s="43"/>
      <c r="BPF55" s="43"/>
      <c r="BPG55" s="43"/>
      <c r="BPH55" s="43"/>
      <c r="BPI55" s="43"/>
      <c r="BPJ55" s="43"/>
      <c r="BPK55" s="43"/>
      <c r="BPL55" s="43"/>
      <c r="BPM55" s="43"/>
      <c r="BPN55" s="43"/>
      <c r="BPO55" s="43"/>
      <c r="BPP55" s="43"/>
      <c r="BPQ55" s="43"/>
      <c r="BPR55" s="43"/>
      <c r="BPS55" s="43"/>
      <c r="BPT55" s="43"/>
      <c r="BPU55" s="43"/>
      <c r="BPV55" s="43"/>
      <c r="BPW55" s="43"/>
      <c r="BPX55" s="43"/>
      <c r="BPY55" s="43"/>
      <c r="BPZ55" s="43"/>
      <c r="BQA55" s="43"/>
      <c r="BQB55" s="43"/>
      <c r="BQC55" s="43"/>
      <c r="BQD55" s="43"/>
      <c r="BQE55" s="43"/>
      <c r="BQF55" s="43"/>
      <c r="BQG55" s="43"/>
      <c r="BQH55" s="43"/>
      <c r="BQI55" s="43"/>
      <c r="BQJ55" s="43"/>
      <c r="BQK55" s="43"/>
      <c r="BQL55" s="43"/>
      <c r="BQM55" s="43"/>
      <c r="BQN55" s="43"/>
      <c r="BQO55" s="43"/>
      <c r="BQP55" s="43"/>
      <c r="BQQ55" s="43"/>
      <c r="BQR55" s="43"/>
      <c r="BQS55" s="43"/>
      <c r="BQT55" s="43"/>
      <c r="BQU55" s="43"/>
      <c r="BQV55" s="43"/>
      <c r="BQW55" s="43"/>
      <c r="BQX55" s="43"/>
      <c r="BQY55" s="43"/>
      <c r="BQZ55" s="43"/>
      <c r="BRA55" s="43"/>
      <c r="BRB55" s="43"/>
      <c r="BRC55" s="43"/>
      <c r="BRD55" s="43"/>
      <c r="BRE55" s="43"/>
      <c r="BRF55" s="43"/>
      <c r="BRG55" s="43"/>
      <c r="BRH55" s="43"/>
      <c r="BRI55" s="43"/>
      <c r="BRJ55" s="43"/>
      <c r="BRK55" s="43"/>
      <c r="BRL55" s="43"/>
      <c r="BRM55" s="43"/>
      <c r="BRN55" s="43"/>
      <c r="BRO55" s="43"/>
      <c r="BRP55" s="43"/>
      <c r="BRQ55" s="43"/>
      <c r="BRR55" s="43"/>
      <c r="BRS55" s="43"/>
      <c r="BRT55" s="43"/>
      <c r="BRU55" s="43"/>
      <c r="BRV55" s="43"/>
      <c r="BRW55" s="43"/>
      <c r="BRX55" s="43"/>
      <c r="BRY55" s="43"/>
      <c r="BRZ55" s="43"/>
      <c r="BSA55" s="43"/>
      <c r="BSB55" s="43"/>
      <c r="BSC55" s="43"/>
      <c r="BSD55" s="43"/>
      <c r="BSE55" s="43"/>
      <c r="BSF55" s="43"/>
      <c r="BSG55" s="43"/>
      <c r="BSH55" s="43"/>
      <c r="BSI55" s="43"/>
      <c r="BSJ55" s="43"/>
      <c r="BSK55" s="43"/>
      <c r="BSL55" s="43"/>
      <c r="BSM55" s="43"/>
      <c r="BSN55" s="43"/>
      <c r="BSO55" s="43"/>
      <c r="BSP55" s="43"/>
      <c r="BSQ55" s="43"/>
      <c r="BSR55" s="43"/>
      <c r="BSS55" s="43"/>
      <c r="BST55" s="43"/>
      <c r="BSU55" s="43"/>
      <c r="BSV55" s="43"/>
      <c r="BSW55" s="43"/>
      <c r="BSX55" s="43"/>
      <c r="BSY55" s="43"/>
      <c r="BSZ55" s="43"/>
      <c r="BTA55" s="43"/>
      <c r="BTB55" s="43"/>
      <c r="BTC55" s="43"/>
      <c r="BTD55" s="43"/>
      <c r="BTE55" s="43"/>
      <c r="BTF55" s="43"/>
      <c r="BTG55" s="43"/>
      <c r="BTH55" s="43"/>
      <c r="BTI55" s="43"/>
      <c r="BTJ55" s="43"/>
      <c r="BTK55" s="43"/>
      <c r="BTL55" s="43"/>
      <c r="BTM55" s="43"/>
      <c r="BTN55" s="43"/>
      <c r="BTO55" s="43"/>
      <c r="BTP55" s="43"/>
      <c r="BTQ55" s="43"/>
      <c r="BTR55" s="43"/>
      <c r="BTS55" s="43"/>
      <c r="BTT55" s="43"/>
      <c r="BTU55" s="43"/>
      <c r="BTV55" s="43"/>
      <c r="BTW55" s="43"/>
      <c r="BTX55" s="43"/>
      <c r="BTY55" s="43"/>
      <c r="BTZ55" s="43"/>
      <c r="BUA55" s="43"/>
      <c r="BUB55" s="43"/>
      <c r="BUC55" s="43"/>
      <c r="BUD55" s="43"/>
      <c r="BUE55" s="43"/>
      <c r="BUF55" s="43"/>
      <c r="BUG55" s="43"/>
      <c r="BUH55" s="43"/>
      <c r="BUI55" s="43"/>
      <c r="BUJ55" s="43"/>
      <c r="BUK55" s="43"/>
      <c r="BUL55" s="43"/>
      <c r="BUM55" s="43"/>
      <c r="BUN55" s="43"/>
      <c r="BUO55" s="43"/>
      <c r="BUP55" s="43"/>
      <c r="BUQ55" s="43"/>
      <c r="BUR55" s="43"/>
      <c r="BUS55" s="43"/>
      <c r="BUT55" s="43"/>
      <c r="BUU55" s="43"/>
      <c r="BUV55" s="43"/>
      <c r="BUW55" s="43"/>
      <c r="BUX55" s="43"/>
      <c r="BUY55" s="43"/>
      <c r="BUZ55" s="43"/>
      <c r="BVA55" s="43"/>
      <c r="BVB55" s="43"/>
      <c r="BVC55" s="43"/>
      <c r="BVD55" s="43"/>
      <c r="BVE55" s="43"/>
      <c r="BVF55" s="43"/>
      <c r="BVG55" s="43"/>
      <c r="BVH55" s="43"/>
      <c r="BVI55" s="43"/>
      <c r="BVJ55" s="43"/>
      <c r="BVK55" s="43"/>
      <c r="BVL55" s="43"/>
      <c r="BVM55" s="43"/>
      <c r="BVN55" s="43"/>
      <c r="BVO55" s="43"/>
      <c r="BVP55" s="43"/>
      <c r="BVQ55" s="43"/>
      <c r="BVR55" s="43"/>
      <c r="BVS55" s="43"/>
      <c r="BVT55" s="43"/>
      <c r="BVU55" s="43"/>
      <c r="BVV55" s="43"/>
      <c r="BVW55" s="43"/>
      <c r="BVX55" s="43"/>
      <c r="BVY55" s="43"/>
      <c r="BVZ55" s="43"/>
      <c r="BWA55" s="43"/>
      <c r="BWB55" s="43"/>
      <c r="BWC55" s="43"/>
      <c r="BWD55" s="43"/>
      <c r="BWE55" s="43"/>
      <c r="BWF55" s="43"/>
      <c r="BWG55" s="43"/>
      <c r="BWH55" s="43"/>
      <c r="BWI55" s="43"/>
      <c r="BWJ55" s="43"/>
      <c r="BWK55" s="43"/>
      <c r="BWL55" s="43"/>
      <c r="BWM55" s="43"/>
      <c r="BWN55" s="43"/>
      <c r="BWO55" s="43"/>
      <c r="BWP55" s="43"/>
      <c r="BWQ55" s="43"/>
      <c r="BWR55" s="43"/>
      <c r="BWS55" s="43"/>
      <c r="BWT55" s="43"/>
      <c r="BWU55" s="43"/>
      <c r="BWV55" s="43"/>
      <c r="BWW55" s="43"/>
      <c r="BWX55" s="43"/>
      <c r="BWY55" s="43"/>
      <c r="BWZ55" s="43"/>
      <c r="BXA55" s="43"/>
      <c r="BXB55" s="43"/>
      <c r="BXC55" s="43"/>
      <c r="BXD55" s="43"/>
      <c r="BXE55" s="43"/>
      <c r="BXF55" s="43"/>
      <c r="BXG55" s="43"/>
      <c r="BXH55" s="43"/>
      <c r="BXI55" s="43"/>
      <c r="BXJ55" s="43"/>
      <c r="BXK55" s="43"/>
      <c r="BXL55" s="43"/>
      <c r="BXM55" s="43"/>
      <c r="BXN55" s="43"/>
      <c r="BXO55" s="43"/>
      <c r="BXP55" s="43"/>
      <c r="BXQ55" s="43"/>
      <c r="BXR55" s="43"/>
      <c r="BXS55" s="43"/>
      <c r="BXT55" s="43"/>
      <c r="BXU55" s="43"/>
      <c r="BXV55" s="43"/>
      <c r="BXW55" s="43"/>
      <c r="BXX55" s="43"/>
      <c r="BXY55" s="43"/>
      <c r="BXZ55" s="43"/>
      <c r="BYA55" s="43"/>
      <c r="BYB55" s="43"/>
      <c r="BYC55" s="43"/>
      <c r="BYD55" s="43"/>
      <c r="BYE55" s="43"/>
      <c r="BYF55" s="43"/>
      <c r="BYG55" s="43"/>
      <c r="BYH55" s="43"/>
      <c r="BYI55" s="43"/>
      <c r="BYJ55" s="43"/>
      <c r="BYK55" s="43"/>
      <c r="BYL55" s="43"/>
      <c r="BYM55" s="43"/>
      <c r="BYN55" s="43"/>
      <c r="BYO55" s="43"/>
      <c r="BYP55" s="43"/>
      <c r="BYQ55" s="43"/>
      <c r="BYR55" s="43"/>
      <c r="BYS55" s="43"/>
      <c r="BYT55" s="43"/>
      <c r="BYU55" s="43"/>
      <c r="BYV55" s="43"/>
      <c r="BYW55" s="43"/>
      <c r="BYX55" s="43"/>
      <c r="BYY55" s="43"/>
      <c r="BYZ55" s="43"/>
      <c r="BZA55" s="43"/>
      <c r="BZB55" s="43"/>
      <c r="BZC55" s="43"/>
      <c r="BZD55" s="43"/>
      <c r="BZE55" s="43"/>
      <c r="BZF55" s="43"/>
      <c r="BZG55" s="43"/>
      <c r="BZH55" s="43"/>
      <c r="BZI55" s="43"/>
      <c r="BZJ55" s="43"/>
      <c r="BZK55" s="43"/>
      <c r="BZL55" s="43"/>
      <c r="BZM55" s="43"/>
      <c r="BZN55" s="43"/>
      <c r="BZO55" s="43"/>
      <c r="BZP55" s="43"/>
      <c r="BZQ55" s="43"/>
      <c r="BZR55" s="43"/>
      <c r="BZS55" s="43"/>
      <c r="BZT55" s="43"/>
      <c r="BZU55" s="43"/>
      <c r="BZV55" s="43"/>
      <c r="BZW55" s="43"/>
      <c r="BZX55" s="43"/>
      <c r="BZY55" s="43"/>
      <c r="BZZ55" s="43"/>
      <c r="CAA55" s="43"/>
      <c r="CAB55" s="43"/>
      <c r="CAC55" s="43"/>
      <c r="CAD55" s="43"/>
      <c r="CAE55" s="43"/>
      <c r="CAF55" s="43"/>
      <c r="CAG55" s="43"/>
      <c r="CAH55" s="43"/>
      <c r="CAI55" s="43"/>
      <c r="CAJ55" s="43"/>
      <c r="CAK55" s="43"/>
      <c r="CAL55" s="43"/>
      <c r="CAM55" s="43"/>
      <c r="CAN55" s="43"/>
      <c r="CAO55" s="43"/>
      <c r="CAP55" s="43"/>
      <c r="CAQ55" s="43"/>
      <c r="CAR55" s="43"/>
      <c r="CAS55" s="43"/>
      <c r="CAT55" s="43"/>
      <c r="CAU55" s="43"/>
      <c r="CAV55" s="43"/>
      <c r="CAW55" s="43"/>
      <c r="CAX55" s="43"/>
      <c r="CAY55" s="43"/>
      <c r="CAZ55" s="43"/>
      <c r="CBA55" s="43"/>
      <c r="CBB55" s="43"/>
      <c r="CBC55" s="43"/>
      <c r="CBD55" s="43"/>
      <c r="CBE55" s="43"/>
      <c r="CBF55" s="43"/>
      <c r="CBG55" s="43"/>
      <c r="CBH55" s="43"/>
      <c r="CBI55" s="43"/>
      <c r="CBJ55" s="43"/>
      <c r="CBK55" s="43"/>
      <c r="CBL55" s="43"/>
      <c r="CBM55" s="43"/>
      <c r="CBN55" s="43"/>
      <c r="CBO55" s="43"/>
      <c r="CBP55" s="43"/>
      <c r="CBQ55" s="43"/>
      <c r="CBR55" s="43"/>
      <c r="CBS55" s="43"/>
      <c r="CBT55" s="43"/>
      <c r="CBU55" s="43"/>
      <c r="CBV55" s="43"/>
      <c r="CBW55" s="43"/>
      <c r="CBX55" s="43"/>
      <c r="CBY55" s="43"/>
      <c r="CBZ55" s="43"/>
      <c r="CCA55" s="43"/>
      <c r="CCB55" s="43"/>
      <c r="CCC55" s="43"/>
      <c r="CCD55" s="43"/>
      <c r="CCE55" s="43"/>
      <c r="CCF55" s="43"/>
      <c r="CCG55" s="43"/>
      <c r="CCH55" s="43"/>
      <c r="CCI55" s="43"/>
      <c r="CCJ55" s="43"/>
      <c r="CCK55" s="43"/>
      <c r="CCL55" s="43"/>
      <c r="CCM55" s="43"/>
      <c r="CCN55" s="43"/>
      <c r="CCO55" s="43"/>
      <c r="CCP55" s="43"/>
      <c r="CCQ55" s="43"/>
      <c r="CCR55" s="43"/>
      <c r="CCS55" s="43"/>
      <c r="CCT55" s="43"/>
      <c r="CCU55" s="43"/>
      <c r="CCV55" s="43"/>
      <c r="CCW55" s="43"/>
      <c r="CCX55" s="43"/>
      <c r="CCY55" s="43"/>
      <c r="CCZ55" s="43"/>
      <c r="CDA55" s="43"/>
      <c r="CDB55" s="43"/>
      <c r="CDC55" s="43"/>
      <c r="CDD55" s="43"/>
      <c r="CDE55" s="43"/>
      <c r="CDF55" s="43"/>
      <c r="CDG55" s="43"/>
      <c r="CDH55" s="43"/>
      <c r="CDI55" s="43"/>
      <c r="CDJ55" s="43"/>
      <c r="CDK55" s="43"/>
      <c r="CDL55" s="43"/>
      <c r="CDM55" s="43"/>
      <c r="CDN55" s="43"/>
      <c r="CDO55" s="43"/>
      <c r="CDP55" s="43"/>
      <c r="CDQ55" s="43"/>
      <c r="CDR55" s="43"/>
      <c r="CDS55" s="43"/>
      <c r="CDT55" s="43"/>
      <c r="CDU55" s="43"/>
      <c r="CDV55" s="43"/>
      <c r="CDW55" s="43"/>
      <c r="CDX55" s="43"/>
      <c r="CDY55" s="43"/>
      <c r="CDZ55" s="43"/>
      <c r="CEA55" s="43"/>
      <c r="CEB55" s="43"/>
      <c r="CEC55" s="43"/>
      <c r="CED55" s="43"/>
      <c r="CEE55" s="43"/>
      <c r="CEF55" s="43"/>
      <c r="CEG55" s="43"/>
      <c r="CEH55" s="43"/>
      <c r="CEI55" s="43"/>
      <c r="CEJ55" s="43"/>
      <c r="CEK55" s="43"/>
      <c r="CEL55" s="43"/>
      <c r="CEM55" s="43"/>
      <c r="CEN55" s="43"/>
      <c r="CEO55" s="43"/>
      <c r="CEP55" s="43"/>
      <c r="CEQ55" s="43"/>
      <c r="CER55" s="43"/>
      <c r="CES55" s="43"/>
      <c r="CET55" s="43"/>
      <c r="CEU55" s="43"/>
      <c r="CEV55" s="43"/>
      <c r="CEW55" s="43"/>
      <c r="CEX55" s="43"/>
      <c r="CEY55" s="43"/>
      <c r="CEZ55" s="43"/>
      <c r="CFA55" s="43"/>
      <c r="CFB55" s="43"/>
      <c r="CFC55" s="43"/>
      <c r="CFD55" s="43"/>
      <c r="CFE55" s="43"/>
      <c r="CFF55" s="43"/>
      <c r="CFG55" s="43"/>
      <c r="CFH55" s="43"/>
      <c r="CFI55" s="43"/>
      <c r="CFJ55" s="43"/>
      <c r="CFK55" s="43"/>
      <c r="CFL55" s="43"/>
      <c r="CFM55" s="43"/>
      <c r="CFN55" s="43"/>
      <c r="CFO55" s="43"/>
      <c r="CFP55" s="43"/>
      <c r="CFQ55" s="43"/>
      <c r="CFR55" s="43"/>
      <c r="CFS55" s="43"/>
      <c r="CFT55" s="43"/>
      <c r="CFU55" s="43"/>
      <c r="CFV55" s="43"/>
      <c r="CFW55" s="43"/>
      <c r="CFX55" s="43"/>
      <c r="CFY55" s="43"/>
      <c r="CFZ55" s="43"/>
      <c r="CGA55" s="43"/>
      <c r="CGB55" s="43"/>
      <c r="CGC55" s="43"/>
      <c r="CGD55" s="43"/>
      <c r="CGE55" s="43"/>
      <c r="CGF55" s="43"/>
      <c r="CGG55" s="43"/>
      <c r="CGH55" s="43"/>
      <c r="CGI55" s="43"/>
      <c r="CGJ55" s="43"/>
      <c r="CGK55" s="43"/>
      <c r="CGL55" s="43"/>
      <c r="CGM55" s="43"/>
      <c r="CGN55" s="43"/>
      <c r="CGO55" s="43"/>
      <c r="CGP55" s="43"/>
      <c r="CGQ55" s="43"/>
      <c r="CGR55" s="43"/>
      <c r="CGS55" s="43"/>
      <c r="CGT55" s="43"/>
      <c r="CGU55" s="43"/>
      <c r="CGV55" s="43"/>
      <c r="CGW55" s="43"/>
      <c r="CGX55" s="43"/>
      <c r="CGY55" s="43"/>
      <c r="CGZ55" s="43"/>
      <c r="CHA55" s="43"/>
      <c r="CHB55" s="43"/>
      <c r="CHC55" s="43"/>
      <c r="CHD55" s="43"/>
      <c r="CHE55" s="43"/>
      <c r="CHF55" s="43"/>
      <c r="CHG55" s="43"/>
      <c r="CHH55" s="43"/>
      <c r="CHI55" s="43"/>
      <c r="CHJ55" s="43"/>
      <c r="CHK55" s="43"/>
      <c r="CHL55" s="43"/>
      <c r="CHM55" s="43"/>
      <c r="CHN55" s="43"/>
      <c r="CHO55" s="43"/>
      <c r="CHP55" s="43"/>
      <c r="CHQ55" s="43"/>
      <c r="CHR55" s="43"/>
      <c r="CHS55" s="43"/>
      <c r="CHT55" s="43"/>
      <c r="CHU55" s="43"/>
      <c r="CHV55" s="43"/>
      <c r="CHW55" s="43"/>
      <c r="CHX55" s="43"/>
      <c r="CHY55" s="43"/>
      <c r="CHZ55" s="43"/>
      <c r="CIA55" s="43"/>
      <c r="CIB55" s="43"/>
      <c r="CIC55" s="43"/>
      <c r="CID55" s="43"/>
      <c r="CIE55" s="43"/>
      <c r="CIF55" s="43"/>
      <c r="CIG55" s="43"/>
      <c r="CIH55" s="43"/>
      <c r="CII55" s="43"/>
      <c r="CIJ55" s="43"/>
      <c r="CIK55" s="43"/>
      <c r="CIL55" s="43"/>
      <c r="CIM55" s="43"/>
      <c r="CIN55" s="43"/>
      <c r="CIO55" s="43"/>
      <c r="CIP55" s="43"/>
      <c r="CIQ55" s="43"/>
      <c r="CIR55" s="43"/>
      <c r="CIS55" s="43"/>
      <c r="CIT55" s="43"/>
      <c r="CIU55" s="43"/>
      <c r="CIV55" s="43"/>
      <c r="CIW55" s="43"/>
      <c r="CIX55" s="43"/>
      <c r="CIY55" s="43"/>
      <c r="CIZ55" s="43"/>
      <c r="CJA55" s="43"/>
      <c r="CJB55" s="43"/>
      <c r="CJC55" s="43"/>
      <c r="CJD55" s="43"/>
      <c r="CJE55" s="43"/>
      <c r="CJF55" s="43"/>
      <c r="CJG55" s="43"/>
      <c r="CJH55" s="43"/>
      <c r="CJI55" s="43"/>
      <c r="CJJ55" s="43"/>
      <c r="CJK55" s="43"/>
      <c r="CJL55" s="43"/>
      <c r="CJM55" s="43"/>
      <c r="CJN55" s="43"/>
      <c r="CJO55" s="43"/>
      <c r="CJP55" s="43"/>
      <c r="CJQ55" s="43"/>
      <c r="CJR55" s="43"/>
      <c r="CJS55" s="43"/>
      <c r="CJT55" s="43"/>
      <c r="CJU55" s="43"/>
      <c r="CJV55" s="43"/>
      <c r="CJW55" s="43"/>
      <c r="CJX55" s="43"/>
      <c r="CJY55" s="43"/>
      <c r="CJZ55" s="43"/>
      <c r="CKA55" s="43"/>
      <c r="CKB55" s="43"/>
      <c r="CKC55" s="43"/>
      <c r="CKD55" s="43"/>
      <c r="CKE55" s="43"/>
      <c r="CKF55" s="43"/>
      <c r="CKG55" s="43"/>
      <c r="CKH55" s="43"/>
      <c r="CKI55" s="43"/>
      <c r="CKJ55" s="43"/>
      <c r="CKK55" s="43"/>
      <c r="CKL55" s="43"/>
      <c r="CKM55" s="43"/>
      <c r="CKN55" s="43"/>
      <c r="CKO55" s="43"/>
      <c r="CKP55" s="43"/>
      <c r="CKQ55" s="43"/>
      <c r="CKR55" s="43"/>
      <c r="CKS55" s="43"/>
      <c r="CKT55" s="43"/>
      <c r="CKU55" s="43"/>
      <c r="CKV55" s="43"/>
      <c r="CKW55" s="43"/>
      <c r="CKX55" s="43"/>
      <c r="CKY55" s="43"/>
      <c r="CKZ55" s="43"/>
      <c r="CLA55" s="43"/>
      <c r="CLB55" s="43"/>
      <c r="CLC55" s="43"/>
      <c r="CLD55" s="43"/>
      <c r="CLE55" s="43"/>
      <c r="CLF55" s="43"/>
      <c r="CLG55" s="43"/>
      <c r="CLH55" s="43"/>
      <c r="CLI55" s="43"/>
      <c r="CLJ55" s="43"/>
      <c r="CLK55" s="43"/>
      <c r="CLL55" s="43"/>
      <c r="CLM55" s="43"/>
      <c r="CLN55" s="43"/>
      <c r="CLO55" s="43"/>
      <c r="CLP55" s="43"/>
      <c r="CLQ55" s="43"/>
      <c r="CLR55" s="43"/>
      <c r="CLS55" s="43"/>
      <c r="CLT55" s="43"/>
      <c r="CLU55" s="43"/>
      <c r="CLV55" s="43"/>
      <c r="CLW55" s="43"/>
      <c r="CLX55" s="43"/>
      <c r="CLY55" s="43"/>
      <c r="CLZ55" s="43"/>
      <c r="CMA55" s="43"/>
      <c r="CMB55" s="43"/>
      <c r="CMC55" s="43"/>
      <c r="CMD55" s="43"/>
      <c r="CME55" s="43"/>
      <c r="CMF55" s="43"/>
      <c r="CMG55" s="43"/>
      <c r="CMH55" s="43"/>
      <c r="CMI55" s="43"/>
      <c r="CMJ55" s="43"/>
      <c r="CMK55" s="43"/>
      <c r="CML55" s="43"/>
      <c r="CMM55" s="43"/>
      <c r="CMN55" s="43"/>
      <c r="CMO55" s="43"/>
      <c r="CMP55" s="43"/>
      <c r="CMQ55" s="43"/>
      <c r="CMR55" s="43"/>
      <c r="CMS55" s="43"/>
      <c r="CMT55" s="43"/>
      <c r="CMU55" s="43"/>
      <c r="CMV55" s="43"/>
      <c r="CMW55" s="43"/>
      <c r="CMX55" s="43"/>
      <c r="CMY55" s="43"/>
      <c r="CMZ55" s="43"/>
      <c r="CNA55" s="43"/>
      <c r="CNB55" s="43"/>
      <c r="CNC55" s="43"/>
      <c r="CND55" s="43"/>
      <c r="CNE55" s="43"/>
      <c r="CNF55" s="43"/>
      <c r="CNG55" s="43"/>
      <c r="CNH55" s="43"/>
      <c r="CNI55" s="43"/>
      <c r="CNJ55" s="43"/>
      <c r="CNK55" s="43"/>
      <c r="CNL55" s="43"/>
      <c r="CNM55" s="43"/>
      <c r="CNN55" s="43"/>
      <c r="CNO55" s="43"/>
      <c r="CNP55" s="43"/>
      <c r="CNQ55" s="43"/>
      <c r="CNR55" s="43"/>
      <c r="CNS55" s="43"/>
      <c r="CNT55" s="43"/>
      <c r="CNU55" s="43"/>
      <c r="CNV55" s="43"/>
      <c r="CNW55" s="43"/>
      <c r="CNX55" s="43"/>
      <c r="CNY55" s="43"/>
      <c r="CNZ55" s="43"/>
      <c r="COA55" s="43"/>
      <c r="COB55" s="43"/>
      <c r="COC55" s="43"/>
      <c r="COD55" s="43"/>
      <c r="COE55" s="43"/>
      <c r="COF55" s="43"/>
      <c r="COG55" s="43"/>
      <c r="COH55" s="43"/>
      <c r="COI55" s="43"/>
      <c r="COJ55" s="43"/>
      <c r="COK55" s="43"/>
      <c r="COL55" s="43"/>
      <c r="COM55" s="43"/>
      <c r="CON55" s="43"/>
      <c r="COO55" s="43"/>
      <c r="COP55" s="43"/>
      <c r="COQ55" s="43"/>
      <c r="COR55" s="43"/>
      <c r="COS55" s="43"/>
      <c r="COT55" s="43"/>
      <c r="COU55" s="43"/>
      <c r="COV55" s="43"/>
      <c r="COW55" s="43"/>
      <c r="COX55" s="43"/>
      <c r="COY55" s="43"/>
      <c r="COZ55" s="43"/>
      <c r="CPA55" s="43"/>
      <c r="CPB55" s="43"/>
      <c r="CPC55" s="43"/>
      <c r="CPD55" s="43"/>
      <c r="CPE55" s="43"/>
      <c r="CPF55" s="43"/>
      <c r="CPG55" s="43"/>
      <c r="CPH55" s="43"/>
      <c r="CPI55" s="43"/>
      <c r="CPJ55" s="43"/>
      <c r="CPK55" s="43"/>
      <c r="CPL55" s="43"/>
      <c r="CPM55" s="43"/>
      <c r="CPN55" s="43"/>
      <c r="CPO55" s="43"/>
      <c r="CPP55" s="43"/>
      <c r="CPQ55" s="43"/>
      <c r="CPR55" s="43"/>
      <c r="CPS55" s="43"/>
      <c r="CPT55" s="43"/>
      <c r="CPU55" s="43"/>
      <c r="CPV55" s="43"/>
      <c r="CPW55" s="43"/>
      <c r="CPX55" s="43"/>
      <c r="CPY55" s="43"/>
      <c r="CPZ55" s="43"/>
      <c r="CQA55" s="43"/>
      <c r="CQB55" s="43"/>
      <c r="CQC55" s="43"/>
      <c r="CQD55" s="43"/>
      <c r="CQE55" s="43"/>
      <c r="CQF55" s="43"/>
      <c r="CQG55" s="43"/>
      <c r="CQH55" s="43"/>
      <c r="CQI55" s="43"/>
      <c r="CQJ55" s="43"/>
      <c r="CQK55" s="43"/>
      <c r="CQL55" s="43"/>
      <c r="CQM55" s="43"/>
      <c r="CQN55" s="43"/>
      <c r="CQO55" s="43"/>
      <c r="CQP55" s="43"/>
      <c r="CQQ55" s="43"/>
      <c r="CQR55" s="43"/>
      <c r="CQS55" s="43"/>
      <c r="CQT55" s="43"/>
      <c r="CQU55" s="43"/>
      <c r="CQV55" s="43"/>
      <c r="CQW55" s="43"/>
      <c r="CQX55" s="43"/>
      <c r="CQY55" s="43"/>
      <c r="CQZ55" s="43"/>
      <c r="CRA55" s="43"/>
      <c r="CRB55" s="43"/>
      <c r="CRC55" s="43"/>
      <c r="CRD55" s="43"/>
      <c r="CRE55" s="43"/>
      <c r="CRF55" s="43"/>
      <c r="CRG55" s="43"/>
      <c r="CRH55" s="43"/>
      <c r="CRI55" s="43"/>
      <c r="CRJ55" s="43"/>
      <c r="CRK55" s="43"/>
      <c r="CRL55" s="43"/>
      <c r="CRM55" s="43"/>
      <c r="CRN55" s="43"/>
      <c r="CRO55" s="43"/>
      <c r="CRP55" s="43"/>
      <c r="CRQ55" s="43"/>
      <c r="CRR55" s="43"/>
      <c r="CRS55" s="43"/>
      <c r="CRT55" s="43"/>
      <c r="CRU55" s="43"/>
      <c r="CRV55" s="43"/>
      <c r="CRW55" s="43"/>
      <c r="CRX55" s="43"/>
      <c r="CRY55" s="43"/>
      <c r="CRZ55" s="43"/>
      <c r="CSA55" s="43"/>
      <c r="CSB55" s="43"/>
      <c r="CSC55" s="43"/>
      <c r="CSD55" s="43"/>
      <c r="CSE55" s="43"/>
      <c r="CSF55" s="43"/>
      <c r="CSG55" s="43"/>
      <c r="CSH55" s="43"/>
      <c r="CSI55" s="43"/>
      <c r="CSJ55" s="43"/>
      <c r="CSK55" s="43"/>
      <c r="CSL55" s="43"/>
      <c r="CSM55" s="43"/>
      <c r="CSN55" s="43"/>
      <c r="CSO55" s="43"/>
      <c r="CSP55" s="43"/>
      <c r="CSQ55" s="43"/>
      <c r="CSR55" s="43"/>
      <c r="CSS55" s="43"/>
      <c r="CST55" s="43"/>
      <c r="CSU55" s="43"/>
      <c r="CSV55" s="43"/>
      <c r="CSW55" s="43"/>
      <c r="CSX55" s="43"/>
      <c r="CSY55" s="43"/>
      <c r="CSZ55" s="43"/>
      <c r="CTA55" s="43"/>
      <c r="CTB55" s="43"/>
      <c r="CTC55" s="43"/>
      <c r="CTD55" s="43"/>
      <c r="CTE55" s="43"/>
      <c r="CTF55" s="43"/>
      <c r="CTG55" s="43"/>
      <c r="CTH55" s="43"/>
      <c r="CTI55" s="43"/>
      <c r="CTJ55" s="43"/>
      <c r="CTK55" s="43"/>
      <c r="CTL55" s="43"/>
      <c r="CTM55" s="43"/>
      <c r="CTN55" s="43"/>
      <c r="CTO55" s="43"/>
      <c r="CTP55" s="43"/>
      <c r="CTQ55" s="43"/>
      <c r="CTR55" s="43"/>
      <c r="CTS55" s="43"/>
      <c r="CTT55" s="43"/>
      <c r="CTU55" s="43"/>
      <c r="CTV55" s="43"/>
      <c r="CTW55" s="43"/>
      <c r="CTX55" s="43"/>
      <c r="CTY55" s="43"/>
      <c r="CTZ55" s="43"/>
      <c r="CUA55" s="43"/>
      <c r="CUB55" s="43"/>
      <c r="CUC55" s="43"/>
      <c r="CUD55" s="43"/>
      <c r="CUE55" s="43"/>
      <c r="CUF55" s="43"/>
      <c r="CUG55" s="43"/>
      <c r="CUH55" s="43"/>
      <c r="CUI55" s="43"/>
      <c r="CUJ55" s="43"/>
      <c r="CUK55" s="43"/>
      <c r="CUL55" s="43"/>
      <c r="CUM55" s="43"/>
      <c r="CUN55" s="43"/>
      <c r="CUO55" s="43"/>
      <c r="CUP55" s="43"/>
      <c r="CUQ55" s="43"/>
      <c r="CUR55" s="43"/>
      <c r="CUS55" s="43"/>
      <c r="CUT55" s="43"/>
      <c r="CUU55" s="43"/>
      <c r="CUV55" s="43"/>
      <c r="CUW55" s="43"/>
      <c r="CUX55" s="43"/>
      <c r="CUY55" s="43"/>
      <c r="CUZ55" s="43"/>
      <c r="CVA55" s="43"/>
      <c r="CVB55" s="43"/>
      <c r="CVC55" s="43"/>
      <c r="CVD55" s="43"/>
      <c r="CVE55" s="43"/>
      <c r="CVF55" s="43"/>
      <c r="CVG55" s="43"/>
      <c r="CVH55" s="43"/>
      <c r="CVI55" s="43"/>
      <c r="CVJ55" s="43"/>
      <c r="CVK55" s="43"/>
      <c r="CVL55" s="43"/>
      <c r="CVM55" s="43"/>
      <c r="CVN55" s="43"/>
      <c r="CVO55" s="43"/>
      <c r="CVP55" s="43"/>
      <c r="CVQ55" s="43"/>
      <c r="CVR55" s="43"/>
      <c r="CVS55" s="43"/>
      <c r="CVT55" s="43"/>
      <c r="CVU55" s="43"/>
      <c r="CVV55" s="43"/>
      <c r="CVW55" s="43"/>
      <c r="CVX55" s="43"/>
      <c r="CVY55" s="43"/>
      <c r="CVZ55" s="43"/>
      <c r="CWA55" s="43"/>
      <c r="CWB55" s="43"/>
      <c r="CWC55" s="43"/>
      <c r="CWD55" s="43"/>
      <c r="CWE55" s="43"/>
      <c r="CWF55" s="43"/>
      <c r="CWG55" s="43"/>
      <c r="CWH55" s="43"/>
      <c r="CWI55" s="43"/>
      <c r="CWJ55" s="43"/>
      <c r="CWK55" s="43"/>
      <c r="CWL55" s="43"/>
      <c r="CWM55" s="43"/>
      <c r="CWN55" s="43"/>
      <c r="CWO55" s="43"/>
      <c r="CWP55" s="43"/>
      <c r="CWQ55" s="43"/>
      <c r="CWR55" s="43"/>
      <c r="CWS55" s="43"/>
      <c r="CWT55" s="43"/>
      <c r="CWU55" s="43"/>
      <c r="CWV55" s="43"/>
      <c r="CWW55" s="43"/>
      <c r="CWX55" s="43"/>
      <c r="CWY55" s="43"/>
      <c r="CWZ55" s="43"/>
      <c r="CXA55" s="43"/>
      <c r="CXB55" s="43"/>
      <c r="CXC55" s="43"/>
      <c r="CXD55" s="43"/>
      <c r="CXE55" s="43"/>
      <c r="CXF55" s="43"/>
      <c r="CXG55" s="43"/>
      <c r="CXH55" s="43"/>
      <c r="CXI55" s="43"/>
      <c r="CXJ55" s="43"/>
      <c r="CXK55" s="43"/>
      <c r="CXL55" s="43"/>
      <c r="CXM55" s="43"/>
      <c r="CXN55" s="43"/>
      <c r="CXO55" s="43"/>
      <c r="CXP55" s="43"/>
      <c r="CXQ55" s="43"/>
      <c r="CXR55" s="43"/>
      <c r="CXS55" s="43"/>
      <c r="CXT55" s="43"/>
      <c r="CXU55" s="43"/>
      <c r="CXV55" s="43"/>
      <c r="CXW55" s="43"/>
      <c r="CXX55" s="43"/>
      <c r="CXY55" s="43"/>
      <c r="CXZ55" s="43"/>
      <c r="CYA55" s="43"/>
      <c r="CYB55" s="43"/>
      <c r="CYC55" s="43"/>
      <c r="CYD55" s="43"/>
      <c r="CYE55" s="43"/>
      <c r="CYF55" s="43"/>
      <c r="CYG55" s="43"/>
      <c r="CYH55" s="43"/>
      <c r="CYI55" s="43"/>
      <c r="CYJ55" s="43"/>
      <c r="CYK55" s="43"/>
      <c r="CYL55" s="43"/>
      <c r="CYM55" s="43"/>
      <c r="CYN55" s="43"/>
      <c r="CYO55" s="43"/>
      <c r="CYP55" s="43"/>
      <c r="CYQ55" s="43"/>
      <c r="CYR55" s="43"/>
      <c r="CYS55" s="43"/>
      <c r="CYT55" s="43"/>
      <c r="CYU55" s="43"/>
      <c r="CYV55" s="43"/>
      <c r="CYW55" s="43"/>
      <c r="CYX55" s="43"/>
      <c r="CYY55" s="43"/>
      <c r="CYZ55" s="43"/>
      <c r="CZA55" s="43"/>
      <c r="CZB55" s="43"/>
      <c r="CZC55" s="43"/>
      <c r="CZD55" s="43"/>
      <c r="CZE55" s="43"/>
      <c r="CZF55" s="43"/>
      <c r="CZG55" s="43"/>
      <c r="CZH55" s="43"/>
      <c r="CZI55" s="43"/>
      <c r="CZJ55" s="43"/>
      <c r="CZK55" s="43"/>
      <c r="CZL55" s="43"/>
      <c r="CZM55" s="43"/>
      <c r="CZN55" s="43"/>
      <c r="CZO55" s="43"/>
      <c r="CZP55" s="43"/>
      <c r="CZQ55" s="43"/>
      <c r="CZR55" s="43"/>
      <c r="CZS55" s="43"/>
      <c r="CZT55" s="43"/>
      <c r="CZU55" s="43"/>
      <c r="CZV55" s="43"/>
      <c r="CZW55" s="43"/>
      <c r="CZX55" s="43"/>
      <c r="CZY55" s="43"/>
      <c r="CZZ55" s="43"/>
      <c r="DAA55" s="43"/>
      <c r="DAB55" s="43"/>
      <c r="DAC55" s="43"/>
      <c r="DAD55" s="43"/>
      <c r="DAE55" s="43"/>
      <c r="DAF55" s="43"/>
      <c r="DAG55" s="43"/>
      <c r="DAH55" s="43"/>
      <c r="DAI55" s="43"/>
      <c r="DAJ55" s="43"/>
      <c r="DAK55" s="43"/>
      <c r="DAL55" s="43"/>
      <c r="DAM55" s="43"/>
      <c r="DAN55" s="43"/>
      <c r="DAO55" s="43"/>
      <c r="DAP55" s="43"/>
      <c r="DAQ55" s="43"/>
      <c r="DAR55" s="43"/>
      <c r="DAS55" s="43"/>
      <c r="DAT55" s="43"/>
      <c r="DAU55" s="43"/>
      <c r="DAV55" s="43"/>
      <c r="DAW55" s="43"/>
      <c r="DAX55" s="43"/>
      <c r="DAY55" s="43"/>
      <c r="DAZ55" s="43"/>
      <c r="DBA55" s="43"/>
      <c r="DBB55" s="43"/>
      <c r="DBC55" s="43"/>
      <c r="DBD55" s="43"/>
      <c r="DBE55" s="43"/>
      <c r="DBF55" s="43"/>
      <c r="DBG55" s="43"/>
      <c r="DBH55" s="43"/>
      <c r="DBI55" s="43"/>
      <c r="DBJ55" s="43"/>
      <c r="DBK55" s="43"/>
      <c r="DBL55" s="43"/>
      <c r="DBM55" s="43"/>
      <c r="DBN55" s="43"/>
      <c r="DBO55" s="43"/>
      <c r="DBP55" s="43"/>
      <c r="DBQ55" s="43"/>
      <c r="DBR55" s="43"/>
      <c r="DBS55" s="43"/>
      <c r="DBT55" s="43"/>
      <c r="DBU55" s="43"/>
      <c r="DBV55" s="43"/>
      <c r="DBW55" s="43"/>
      <c r="DBX55" s="43"/>
      <c r="DBY55" s="43"/>
      <c r="DBZ55" s="43"/>
      <c r="DCA55" s="43"/>
      <c r="DCB55" s="43"/>
      <c r="DCC55" s="43"/>
      <c r="DCD55" s="43"/>
      <c r="DCE55" s="43"/>
      <c r="DCF55" s="43"/>
      <c r="DCG55" s="43"/>
      <c r="DCH55" s="43"/>
      <c r="DCI55" s="43"/>
      <c r="DCJ55" s="43"/>
      <c r="DCK55" s="43"/>
      <c r="DCL55" s="43"/>
      <c r="DCM55" s="43"/>
      <c r="DCN55" s="43"/>
      <c r="DCO55" s="43"/>
      <c r="DCP55" s="43"/>
      <c r="DCQ55" s="43"/>
      <c r="DCR55" s="43"/>
      <c r="DCS55" s="43"/>
      <c r="DCT55" s="43"/>
      <c r="DCU55" s="43"/>
      <c r="DCV55" s="43"/>
      <c r="DCW55" s="43"/>
      <c r="DCX55" s="43"/>
      <c r="DCY55" s="43"/>
      <c r="DCZ55" s="43"/>
      <c r="DDA55" s="43"/>
      <c r="DDB55" s="43"/>
      <c r="DDC55" s="43"/>
      <c r="DDD55" s="43"/>
      <c r="DDE55" s="43"/>
      <c r="DDF55" s="43"/>
      <c r="DDG55" s="43"/>
      <c r="DDH55" s="43"/>
      <c r="DDI55" s="43"/>
      <c r="DDJ55" s="43"/>
      <c r="DDK55" s="43"/>
      <c r="DDL55" s="43"/>
      <c r="DDM55" s="43"/>
      <c r="DDN55" s="43"/>
      <c r="DDO55" s="43"/>
      <c r="DDP55" s="43"/>
      <c r="DDQ55" s="43"/>
      <c r="DDR55" s="43"/>
      <c r="DDS55" s="43"/>
      <c r="DDT55" s="43"/>
      <c r="DDU55" s="43"/>
      <c r="DDV55" s="43"/>
      <c r="DDW55" s="43"/>
      <c r="DDX55" s="43"/>
      <c r="DDY55" s="43"/>
      <c r="DDZ55" s="43"/>
      <c r="DEA55" s="43"/>
      <c r="DEB55" s="43"/>
      <c r="DEC55" s="43"/>
      <c r="DED55" s="43"/>
      <c r="DEE55" s="43"/>
      <c r="DEF55" s="43"/>
      <c r="DEG55" s="43"/>
      <c r="DEH55" s="43"/>
      <c r="DEI55" s="43"/>
      <c r="DEJ55" s="43"/>
      <c r="DEK55" s="43"/>
      <c r="DEL55" s="43"/>
      <c r="DEM55" s="43"/>
      <c r="DEN55" s="43"/>
      <c r="DEO55" s="43"/>
      <c r="DEP55" s="43"/>
      <c r="DEQ55" s="43"/>
      <c r="DER55" s="43"/>
      <c r="DES55" s="43"/>
      <c r="DET55" s="43"/>
      <c r="DEU55" s="43"/>
      <c r="DEV55" s="43"/>
      <c r="DEW55" s="43"/>
      <c r="DEX55" s="43"/>
      <c r="DEY55" s="43"/>
      <c r="DEZ55" s="43"/>
      <c r="DFA55" s="43"/>
      <c r="DFB55" s="43"/>
      <c r="DFC55" s="43"/>
      <c r="DFD55" s="43"/>
      <c r="DFE55" s="43"/>
      <c r="DFF55" s="43"/>
      <c r="DFG55" s="43"/>
      <c r="DFH55" s="43"/>
      <c r="DFI55" s="43"/>
      <c r="DFJ55" s="43"/>
      <c r="DFK55" s="43"/>
      <c r="DFL55" s="43"/>
      <c r="DFM55" s="43"/>
      <c r="DFN55" s="43"/>
      <c r="DFO55" s="43"/>
      <c r="DFP55" s="43"/>
      <c r="DFQ55" s="43"/>
      <c r="DFR55" s="43"/>
      <c r="DFS55" s="43"/>
      <c r="DFT55" s="43"/>
      <c r="DFU55" s="43"/>
      <c r="DFV55" s="43"/>
      <c r="DFW55" s="43"/>
      <c r="DFX55" s="43"/>
      <c r="DFY55" s="43"/>
      <c r="DFZ55" s="43"/>
      <c r="DGA55" s="43"/>
      <c r="DGB55" s="43"/>
      <c r="DGC55" s="43"/>
      <c r="DGD55" s="43"/>
      <c r="DGE55" s="43"/>
      <c r="DGF55" s="43"/>
      <c r="DGG55" s="43"/>
      <c r="DGH55" s="43"/>
      <c r="DGI55" s="43"/>
      <c r="DGJ55" s="43"/>
      <c r="DGK55" s="43"/>
      <c r="DGL55" s="43"/>
      <c r="DGM55" s="43"/>
      <c r="DGN55" s="43"/>
      <c r="DGO55" s="43"/>
      <c r="DGP55" s="43"/>
      <c r="DGQ55" s="43"/>
      <c r="DGR55" s="43"/>
      <c r="DGS55" s="43"/>
      <c r="DGT55" s="43"/>
      <c r="DGU55" s="43"/>
      <c r="DGV55" s="43"/>
      <c r="DGW55" s="43"/>
      <c r="DGX55" s="43"/>
      <c r="DGY55" s="43"/>
      <c r="DGZ55" s="43"/>
      <c r="DHA55" s="43"/>
      <c r="DHB55" s="43"/>
      <c r="DHC55" s="43"/>
      <c r="DHD55" s="43"/>
      <c r="DHE55" s="43"/>
      <c r="DHF55" s="43"/>
      <c r="DHG55" s="43"/>
      <c r="DHH55" s="43"/>
      <c r="DHI55" s="43"/>
      <c r="DHJ55" s="43"/>
      <c r="DHK55" s="43"/>
      <c r="DHL55" s="43"/>
      <c r="DHM55" s="43"/>
      <c r="DHN55" s="43"/>
      <c r="DHO55" s="43"/>
      <c r="DHP55" s="43"/>
      <c r="DHQ55" s="43"/>
      <c r="DHR55" s="43"/>
      <c r="DHS55" s="43"/>
      <c r="DHT55" s="43"/>
      <c r="DHU55" s="43"/>
      <c r="DHV55" s="43"/>
      <c r="DHW55" s="43"/>
      <c r="DHX55" s="43"/>
      <c r="DHY55" s="43"/>
      <c r="DHZ55" s="43"/>
      <c r="DIA55" s="43"/>
      <c r="DIB55" s="43"/>
      <c r="DIC55" s="43"/>
      <c r="DID55" s="43"/>
      <c r="DIE55" s="43"/>
      <c r="DIF55" s="43"/>
      <c r="DIG55" s="43"/>
      <c r="DIH55" s="43"/>
      <c r="DII55" s="43"/>
      <c r="DIJ55" s="43"/>
      <c r="DIK55" s="43"/>
      <c r="DIL55" s="43"/>
      <c r="DIM55" s="43"/>
      <c r="DIN55" s="43"/>
      <c r="DIO55" s="43"/>
      <c r="DIP55" s="43"/>
      <c r="DIQ55" s="43"/>
      <c r="DIR55" s="43"/>
      <c r="DIS55" s="43"/>
      <c r="DIT55" s="43"/>
      <c r="DIU55" s="43"/>
      <c r="DIV55" s="43"/>
      <c r="DIW55" s="43"/>
      <c r="DIX55" s="43"/>
      <c r="DIY55" s="43"/>
      <c r="DIZ55" s="43"/>
      <c r="DJA55" s="43"/>
      <c r="DJB55" s="43"/>
      <c r="DJC55" s="43"/>
      <c r="DJD55" s="43"/>
      <c r="DJE55" s="43"/>
      <c r="DJF55" s="43"/>
      <c r="DJG55" s="43"/>
      <c r="DJH55" s="43"/>
      <c r="DJI55" s="43"/>
      <c r="DJJ55" s="43"/>
      <c r="DJK55" s="43"/>
      <c r="DJL55" s="43"/>
      <c r="DJM55" s="43"/>
      <c r="DJN55" s="43"/>
      <c r="DJO55" s="43"/>
      <c r="DJP55" s="43"/>
      <c r="DJQ55" s="43"/>
      <c r="DJR55" s="43"/>
      <c r="DJS55" s="43"/>
      <c r="DJT55" s="43"/>
      <c r="DJU55" s="43"/>
      <c r="DJV55" s="43"/>
      <c r="DJW55" s="43"/>
      <c r="DJX55" s="43"/>
      <c r="DJY55" s="43"/>
      <c r="DJZ55" s="43"/>
      <c r="DKA55" s="43"/>
      <c r="DKB55" s="43"/>
      <c r="DKC55" s="43"/>
      <c r="DKD55" s="43"/>
      <c r="DKE55" s="43"/>
      <c r="DKF55" s="43"/>
      <c r="DKG55" s="43"/>
      <c r="DKH55" s="43"/>
      <c r="DKI55" s="43"/>
      <c r="DKJ55" s="43"/>
      <c r="DKK55" s="43"/>
      <c r="DKL55" s="43"/>
      <c r="DKM55" s="43"/>
      <c r="DKN55" s="43"/>
      <c r="DKO55" s="43"/>
      <c r="DKP55" s="43"/>
      <c r="DKQ55" s="43"/>
      <c r="DKR55" s="43"/>
      <c r="DKS55" s="43"/>
      <c r="DKT55" s="43"/>
      <c r="DKU55" s="43"/>
      <c r="DKV55" s="43"/>
      <c r="DKW55" s="43"/>
      <c r="DKX55" s="43"/>
      <c r="DKY55" s="43"/>
      <c r="DKZ55" s="43"/>
      <c r="DLA55" s="43"/>
      <c r="DLB55" s="43"/>
      <c r="DLC55" s="43"/>
      <c r="DLD55" s="43"/>
      <c r="DLE55" s="43"/>
      <c r="DLF55" s="43"/>
      <c r="DLG55" s="43"/>
      <c r="DLH55" s="43"/>
      <c r="DLI55" s="43"/>
      <c r="DLJ55" s="43"/>
      <c r="DLK55" s="43"/>
      <c r="DLL55" s="43"/>
      <c r="DLM55" s="43"/>
      <c r="DLN55" s="43"/>
      <c r="DLO55" s="43"/>
      <c r="DLP55" s="43"/>
      <c r="DLQ55" s="43"/>
      <c r="DLR55" s="43"/>
      <c r="DLS55" s="43"/>
      <c r="DLT55" s="43"/>
      <c r="DLU55" s="43"/>
      <c r="DLV55" s="43"/>
      <c r="DLW55" s="43"/>
      <c r="DLX55" s="43"/>
      <c r="DLY55" s="43"/>
      <c r="DLZ55" s="43"/>
      <c r="DMA55" s="43"/>
      <c r="DMB55" s="43"/>
      <c r="DMC55" s="43"/>
      <c r="DMD55" s="43"/>
      <c r="DME55" s="43"/>
      <c r="DMF55" s="43"/>
      <c r="DMG55" s="43"/>
      <c r="DMH55" s="43"/>
      <c r="DMI55" s="43"/>
      <c r="DMJ55" s="43"/>
      <c r="DMK55" s="43"/>
      <c r="DML55" s="43"/>
      <c r="DMM55" s="43"/>
      <c r="DMN55" s="43"/>
      <c r="DMO55" s="43"/>
      <c r="DMP55" s="43"/>
      <c r="DMQ55" s="43"/>
      <c r="DMR55" s="43"/>
      <c r="DMS55" s="43"/>
      <c r="DMT55" s="43"/>
      <c r="DMU55" s="43"/>
      <c r="DMV55" s="43"/>
      <c r="DMW55" s="43"/>
      <c r="DMX55" s="43"/>
      <c r="DMY55" s="43"/>
      <c r="DMZ55" s="43"/>
      <c r="DNA55" s="43"/>
      <c r="DNB55" s="43"/>
      <c r="DNC55" s="43"/>
      <c r="DND55" s="43"/>
      <c r="DNE55" s="43"/>
      <c r="DNF55" s="43"/>
      <c r="DNG55" s="43"/>
      <c r="DNH55" s="43"/>
      <c r="DNI55" s="43"/>
      <c r="DNJ55" s="43"/>
      <c r="DNK55" s="43"/>
      <c r="DNL55" s="43"/>
      <c r="DNM55" s="43"/>
      <c r="DNN55" s="43"/>
      <c r="DNO55" s="43"/>
      <c r="DNP55" s="43"/>
      <c r="DNQ55" s="43"/>
      <c r="DNR55" s="43"/>
      <c r="DNS55" s="43"/>
      <c r="DNT55" s="43"/>
      <c r="DNU55" s="43"/>
      <c r="DNV55" s="43"/>
      <c r="DNW55" s="43"/>
      <c r="DNX55" s="43"/>
      <c r="DNY55" s="43"/>
      <c r="DNZ55" s="43"/>
      <c r="DOA55" s="43"/>
      <c r="DOB55" s="43"/>
      <c r="DOC55" s="43"/>
      <c r="DOD55" s="43"/>
      <c r="DOE55" s="43"/>
      <c r="DOF55" s="43"/>
      <c r="DOG55" s="43"/>
      <c r="DOH55" s="43"/>
      <c r="DOI55" s="43"/>
      <c r="DOJ55" s="43"/>
      <c r="DOK55" s="43"/>
      <c r="DOL55" s="43"/>
      <c r="DOM55" s="43"/>
      <c r="DON55" s="43"/>
      <c r="DOO55" s="43"/>
      <c r="DOP55" s="43"/>
      <c r="DOQ55" s="43"/>
      <c r="DOR55" s="43"/>
      <c r="DOS55" s="43"/>
      <c r="DOT55" s="43"/>
      <c r="DOU55" s="43"/>
      <c r="DOV55" s="43"/>
      <c r="DOW55" s="43"/>
      <c r="DOX55" s="43"/>
      <c r="DOY55" s="43"/>
      <c r="DOZ55" s="43"/>
      <c r="DPA55" s="43"/>
      <c r="DPB55" s="43"/>
      <c r="DPC55" s="43"/>
      <c r="DPD55" s="43"/>
      <c r="DPE55" s="43"/>
      <c r="DPF55" s="43"/>
      <c r="DPG55" s="43"/>
      <c r="DPH55" s="43"/>
      <c r="DPI55" s="43"/>
      <c r="DPJ55" s="43"/>
      <c r="DPK55" s="43"/>
      <c r="DPL55" s="43"/>
      <c r="DPM55" s="43"/>
      <c r="DPN55" s="43"/>
      <c r="DPO55" s="43"/>
      <c r="DPP55" s="43"/>
      <c r="DPQ55" s="43"/>
      <c r="DPR55" s="43"/>
      <c r="DPS55" s="43"/>
      <c r="DPT55" s="43"/>
      <c r="DPU55" s="43"/>
      <c r="DPV55" s="43"/>
      <c r="DPW55" s="43"/>
      <c r="DPX55" s="43"/>
      <c r="DPY55" s="43"/>
      <c r="DPZ55" s="43"/>
      <c r="DQA55" s="43"/>
      <c r="DQB55" s="43"/>
      <c r="DQC55" s="43"/>
      <c r="DQD55" s="43"/>
      <c r="DQE55" s="43"/>
      <c r="DQF55" s="43"/>
      <c r="DQG55" s="43"/>
      <c r="DQH55" s="43"/>
      <c r="DQI55" s="43"/>
      <c r="DQJ55" s="43"/>
      <c r="DQK55" s="43"/>
      <c r="DQL55" s="43"/>
      <c r="DQM55" s="43"/>
      <c r="DQN55" s="43"/>
      <c r="DQO55" s="43"/>
      <c r="DQP55" s="43"/>
      <c r="DQQ55" s="43"/>
      <c r="DQR55" s="43"/>
      <c r="DQS55" s="43"/>
      <c r="DQT55" s="43"/>
      <c r="DQU55" s="43"/>
      <c r="DQV55" s="43"/>
      <c r="DQW55" s="43"/>
      <c r="DQX55" s="43"/>
      <c r="DQY55" s="43"/>
      <c r="DQZ55" s="43"/>
      <c r="DRA55" s="43"/>
      <c r="DRB55" s="43"/>
      <c r="DRC55" s="43"/>
      <c r="DRD55" s="43"/>
      <c r="DRE55" s="43"/>
      <c r="DRF55" s="43"/>
      <c r="DRG55" s="43"/>
      <c r="DRH55" s="43"/>
      <c r="DRI55" s="43"/>
      <c r="DRJ55" s="43"/>
      <c r="DRK55" s="43"/>
      <c r="DRL55" s="43"/>
      <c r="DRM55" s="43"/>
      <c r="DRN55" s="43"/>
      <c r="DRO55" s="43"/>
      <c r="DRP55" s="43"/>
      <c r="DRQ55" s="43"/>
      <c r="DRR55" s="43"/>
      <c r="DRS55" s="43"/>
      <c r="DRT55" s="43"/>
      <c r="DRU55" s="43"/>
      <c r="DRV55" s="43"/>
      <c r="DRW55" s="43"/>
      <c r="DRX55" s="43"/>
      <c r="DRY55" s="43"/>
      <c r="DRZ55" s="43"/>
      <c r="DSA55" s="43"/>
      <c r="DSB55" s="43"/>
      <c r="DSC55" s="43"/>
      <c r="DSD55" s="43"/>
      <c r="DSE55" s="43"/>
      <c r="DSF55" s="43"/>
      <c r="DSG55" s="43"/>
      <c r="DSH55" s="43"/>
      <c r="DSI55" s="43"/>
      <c r="DSJ55" s="43"/>
      <c r="DSK55" s="43"/>
      <c r="DSL55" s="43"/>
      <c r="DSM55" s="43"/>
      <c r="DSN55" s="43"/>
      <c r="DSO55" s="43"/>
      <c r="DSP55" s="43"/>
      <c r="DSQ55" s="43"/>
      <c r="DSR55" s="43"/>
      <c r="DSS55" s="43"/>
      <c r="DST55" s="43"/>
      <c r="DSU55" s="43"/>
      <c r="DSV55" s="43"/>
      <c r="DSW55" s="43"/>
      <c r="DSX55" s="43"/>
      <c r="DSY55" s="43"/>
      <c r="DSZ55" s="43"/>
      <c r="DTA55" s="43"/>
      <c r="DTB55" s="43"/>
      <c r="DTC55" s="43"/>
      <c r="DTD55" s="43"/>
      <c r="DTE55" s="43"/>
      <c r="DTF55" s="43"/>
      <c r="DTG55" s="43"/>
      <c r="DTH55" s="43"/>
      <c r="DTI55" s="43"/>
      <c r="DTJ55" s="43"/>
      <c r="DTK55" s="43"/>
      <c r="DTL55" s="43"/>
      <c r="DTM55" s="43"/>
      <c r="DTN55" s="43"/>
      <c r="DTO55" s="43"/>
      <c r="DTP55" s="43"/>
      <c r="DTQ55" s="43"/>
      <c r="DTR55" s="43"/>
      <c r="DTS55" s="43"/>
      <c r="DTT55" s="43"/>
      <c r="DTU55" s="43"/>
      <c r="DTV55" s="43"/>
      <c r="DTW55" s="43"/>
      <c r="DTX55" s="43"/>
      <c r="DTY55" s="43"/>
      <c r="DTZ55" s="43"/>
      <c r="DUA55" s="43"/>
      <c r="DUB55" s="43"/>
      <c r="DUC55" s="43"/>
      <c r="DUD55" s="43"/>
      <c r="DUE55" s="43"/>
      <c r="DUF55" s="43"/>
      <c r="DUG55" s="43"/>
      <c r="DUH55" s="43"/>
      <c r="DUI55" s="43"/>
      <c r="DUJ55" s="43"/>
      <c r="DUK55" s="43"/>
      <c r="DUL55" s="43"/>
      <c r="DUM55" s="43"/>
      <c r="DUN55" s="43"/>
      <c r="DUO55" s="43"/>
      <c r="DUP55" s="43"/>
      <c r="DUQ55" s="43"/>
      <c r="DUR55" s="43"/>
      <c r="DUS55" s="43"/>
      <c r="DUT55" s="43"/>
      <c r="DUU55" s="43"/>
      <c r="DUV55" s="43"/>
      <c r="DUW55" s="43"/>
      <c r="DUX55" s="43"/>
      <c r="DUY55" s="43"/>
      <c r="DUZ55" s="43"/>
      <c r="DVA55" s="43"/>
      <c r="DVB55" s="43"/>
      <c r="DVC55" s="43"/>
      <c r="DVD55" s="43"/>
      <c r="DVE55" s="43"/>
      <c r="DVF55" s="43"/>
      <c r="DVG55" s="43"/>
      <c r="DVH55" s="43"/>
      <c r="DVI55" s="43"/>
      <c r="DVJ55" s="43"/>
      <c r="DVK55" s="43"/>
      <c r="DVL55" s="43"/>
      <c r="DVM55" s="43"/>
      <c r="DVN55" s="43"/>
      <c r="DVO55" s="43"/>
      <c r="DVP55" s="43"/>
      <c r="DVQ55" s="43"/>
      <c r="DVR55" s="43"/>
      <c r="DVS55" s="43"/>
      <c r="DVT55" s="43"/>
      <c r="DVU55" s="43"/>
      <c r="DVV55" s="43"/>
      <c r="DVW55" s="43"/>
      <c r="DVX55" s="43"/>
      <c r="DVY55" s="43"/>
      <c r="DVZ55" s="43"/>
      <c r="DWA55" s="43"/>
      <c r="DWB55" s="43"/>
      <c r="DWC55" s="43"/>
      <c r="DWD55" s="43"/>
      <c r="DWE55" s="43"/>
      <c r="DWF55" s="43"/>
      <c r="DWG55" s="43"/>
      <c r="DWH55" s="43"/>
      <c r="DWI55" s="43"/>
      <c r="DWJ55" s="43"/>
      <c r="DWK55" s="43"/>
      <c r="DWL55" s="43"/>
      <c r="DWM55" s="43"/>
      <c r="DWN55" s="43"/>
      <c r="DWO55" s="43"/>
      <c r="DWP55" s="43"/>
      <c r="DWQ55" s="43"/>
    </row>
    <row r="56" spans="1:3319">
      <c r="A56" s="35" t="s">
        <v>181</v>
      </c>
      <c r="B56" s="36" t="s">
        <v>182</v>
      </c>
      <c r="C56" s="37" t="s">
        <v>12</v>
      </c>
      <c r="D56" s="36" t="s">
        <v>183</v>
      </c>
      <c r="E56" s="52" t="str">
        <f>"NOV 12"</f>
        <v>NOV 12</v>
      </c>
      <c r="F56" s="52" t="str">
        <f>"NOV 12"</f>
        <v>NOV 12</v>
      </c>
    </row>
    <row r="57" spans="1:3319" s="56" customFormat="1">
      <c r="A57" s="53" t="s">
        <v>184</v>
      </c>
      <c r="B57" s="54" t="s">
        <v>185</v>
      </c>
      <c r="C57" s="57" t="s">
        <v>7</v>
      </c>
      <c r="D57" s="54" t="s">
        <v>186</v>
      </c>
      <c r="E57" s="58" t="s">
        <v>133</v>
      </c>
      <c r="F57" s="58" t="s">
        <v>133</v>
      </c>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c r="FM57" s="43"/>
      <c r="FN57" s="43"/>
      <c r="FO57" s="43"/>
      <c r="FP57" s="43"/>
      <c r="FQ57" s="43"/>
      <c r="FR57" s="43"/>
      <c r="FS57" s="43"/>
      <c r="FT57" s="43"/>
      <c r="FU57" s="43"/>
      <c r="FV57" s="43"/>
      <c r="FW57" s="43"/>
      <c r="FX57" s="43"/>
      <c r="FY57" s="43"/>
      <c r="FZ57" s="43"/>
      <c r="GA57" s="43"/>
      <c r="GB57" s="43"/>
      <c r="GC57" s="43"/>
      <c r="GD57" s="43"/>
      <c r="GE57" s="43"/>
      <c r="GF57" s="43"/>
      <c r="GG57" s="43"/>
      <c r="GH57" s="43"/>
      <c r="GI57" s="43"/>
      <c r="GJ57" s="43"/>
      <c r="GK57" s="43"/>
      <c r="GL57" s="43"/>
      <c r="GM57" s="43"/>
      <c r="GN57" s="43"/>
      <c r="GO57" s="43"/>
      <c r="GP57" s="43"/>
      <c r="GQ57" s="43"/>
      <c r="GR57" s="43"/>
      <c r="GS57" s="43"/>
      <c r="GT57" s="43"/>
      <c r="GU57" s="43"/>
      <c r="GV57" s="43"/>
      <c r="GW57" s="43"/>
      <c r="GX57" s="43"/>
      <c r="GY57" s="43"/>
      <c r="GZ57" s="43"/>
      <c r="HA57" s="43"/>
      <c r="HB57" s="43"/>
      <c r="HC57" s="43"/>
      <c r="HD57" s="43"/>
      <c r="HE57" s="43"/>
      <c r="HF57" s="43"/>
      <c r="HG57" s="43"/>
      <c r="HH57" s="43"/>
      <c r="HI57" s="43"/>
      <c r="HJ57" s="43"/>
      <c r="HK57" s="43"/>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3"/>
      <c r="IW57" s="43"/>
      <c r="IX57" s="43"/>
      <c r="IY57" s="43"/>
      <c r="IZ57" s="43"/>
      <c r="JA57" s="43"/>
      <c r="JB57" s="43"/>
      <c r="JC57" s="43"/>
      <c r="JD57" s="43"/>
      <c r="JE57" s="43"/>
      <c r="JF57" s="43"/>
      <c r="JG57" s="43"/>
      <c r="JH57" s="43"/>
      <c r="JI57" s="43"/>
      <c r="JJ57" s="43"/>
      <c r="JK57" s="43"/>
      <c r="JL57" s="43"/>
      <c r="JM57" s="43"/>
      <c r="JN57" s="43"/>
      <c r="JO57" s="43"/>
      <c r="JP57" s="43"/>
      <c r="JQ57" s="43"/>
      <c r="JR57" s="43"/>
      <c r="JS57" s="43"/>
      <c r="JT57" s="43"/>
      <c r="JU57" s="43"/>
      <c r="JV57" s="43"/>
      <c r="JW57" s="43"/>
      <c r="JX57" s="43"/>
      <c r="JY57" s="43"/>
      <c r="JZ57" s="43"/>
      <c r="KA57" s="43"/>
      <c r="KB57" s="43"/>
      <c r="KC57" s="43"/>
      <c r="KD57" s="43"/>
      <c r="KE57" s="43"/>
      <c r="KF57" s="43"/>
      <c r="KG57" s="43"/>
      <c r="KH57" s="43"/>
      <c r="KI57" s="43"/>
      <c r="KJ57" s="43"/>
      <c r="KK57" s="43"/>
      <c r="KL57" s="43"/>
      <c r="KM57" s="43"/>
      <c r="KN57" s="43"/>
      <c r="KO57" s="43"/>
      <c r="KP57" s="43"/>
      <c r="KQ57" s="43"/>
      <c r="KR57" s="43"/>
      <c r="KS57" s="43"/>
      <c r="KT57" s="43"/>
      <c r="KU57" s="43"/>
      <c r="KV57" s="43"/>
      <c r="KW57" s="43"/>
      <c r="KX57" s="43"/>
      <c r="KY57" s="43"/>
      <c r="KZ57" s="43"/>
      <c r="LA57" s="43"/>
      <c r="LB57" s="43"/>
      <c r="LC57" s="43"/>
      <c r="LD57" s="43"/>
      <c r="LE57" s="43"/>
      <c r="LF57" s="43"/>
      <c r="LG57" s="43"/>
      <c r="LH57" s="43"/>
      <c r="LI57" s="43"/>
      <c r="LJ57" s="43"/>
      <c r="LK57" s="43"/>
      <c r="LL57" s="43"/>
      <c r="LM57" s="43"/>
      <c r="LN57" s="43"/>
      <c r="LO57" s="43"/>
      <c r="LP57" s="43"/>
      <c r="LQ57" s="43"/>
      <c r="LR57" s="43"/>
      <c r="LS57" s="43"/>
      <c r="LT57" s="43"/>
      <c r="LU57" s="43"/>
      <c r="LV57" s="43"/>
      <c r="LW57" s="43"/>
      <c r="LX57" s="43"/>
      <c r="LY57" s="43"/>
      <c r="LZ57" s="43"/>
      <c r="MA57" s="43"/>
      <c r="MB57" s="43"/>
      <c r="MC57" s="43"/>
      <c r="MD57" s="43"/>
      <c r="ME57" s="43"/>
      <c r="MF57" s="43"/>
      <c r="MG57" s="43"/>
      <c r="MH57" s="43"/>
      <c r="MI57" s="43"/>
      <c r="MJ57" s="43"/>
      <c r="MK57" s="43"/>
      <c r="ML57" s="43"/>
      <c r="MM57" s="43"/>
      <c r="MN57" s="43"/>
      <c r="MO57" s="43"/>
      <c r="MP57" s="43"/>
      <c r="MQ57" s="43"/>
      <c r="MR57" s="43"/>
      <c r="MS57" s="43"/>
      <c r="MT57" s="43"/>
      <c r="MU57" s="43"/>
      <c r="MV57" s="43"/>
      <c r="MW57" s="43"/>
      <c r="MX57" s="43"/>
      <c r="MY57" s="43"/>
      <c r="MZ57" s="43"/>
      <c r="NA57" s="43"/>
      <c r="NB57" s="43"/>
      <c r="NC57" s="43"/>
      <c r="ND57" s="43"/>
      <c r="NE57" s="43"/>
      <c r="NF57" s="43"/>
      <c r="NG57" s="43"/>
      <c r="NH57" s="43"/>
      <c r="NI57" s="43"/>
      <c r="NJ57" s="43"/>
      <c r="NK57" s="43"/>
      <c r="NL57" s="43"/>
      <c r="NM57" s="43"/>
      <c r="NN57" s="43"/>
      <c r="NO57" s="43"/>
      <c r="NP57" s="43"/>
      <c r="NQ57" s="43"/>
      <c r="NR57" s="43"/>
      <c r="NS57" s="43"/>
      <c r="NT57" s="43"/>
      <c r="NU57" s="43"/>
      <c r="NV57" s="43"/>
      <c r="NW57" s="43"/>
      <c r="NX57" s="43"/>
      <c r="NY57" s="43"/>
      <c r="NZ57" s="43"/>
      <c r="OA57" s="43"/>
      <c r="OB57" s="43"/>
      <c r="OC57" s="43"/>
      <c r="OD57" s="43"/>
      <c r="OE57" s="43"/>
      <c r="OF57" s="43"/>
      <c r="OG57" s="43"/>
      <c r="OH57" s="43"/>
      <c r="OI57" s="43"/>
      <c r="OJ57" s="43"/>
      <c r="OK57" s="43"/>
      <c r="OL57" s="43"/>
      <c r="OM57" s="43"/>
      <c r="ON57" s="43"/>
      <c r="OO57" s="43"/>
      <c r="OP57" s="43"/>
      <c r="OQ57" s="43"/>
      <c r="OR57" s="43"/>
      <c r="OS57" s="43"/>
      <c r="OT57" s="43"/>
      <c r="OU57" s="43"/>
      <c r="OV57" s="43"/>
      <c r="OW57" s="43"/>
      <c r="OX57" s="43"/>
      <c r="OY57" s="43"/>
      <c r="OZ57" s="43"/>
      <c r="PA57" s="43"/>
      <c r="PB57" s="43"/>
      <c r="PC57" s="43"/>
      <c r="PD57" s="43"/>
      <c r="PE57" s="43"/>
      <c r="PF57" s="43"/>
      <c r="PG57" s="43"/>
      <c r="PH57" s="43"/>
      <c r="PI57" s="43"/>
      <c r="PJ57" s="43"/>
      <c r="PK57" s="43"/>
      <c r="PL57" s="43"/>
      <c r="PM57" s="43"/>
      <c r="PN57" s="43"/>
      <c r="PO57" s="43"/>
      <c r="PP57" s="43"/>
      <c r="PQ57" s="43"/>
      <c r="PR57" s="43"/>
      <c r="PS57" s="43"/>
      <c r="PT57" s="43"/>
      <c r="PU57" s="43"/>
      <c r="PV57" s="43"/>
      <c r="PW57" s="43"/>
      <c r="PX57" s="43"/>
      <c r="PY57" s="43"/>
      <c r="PZ57" s="43"/>
      <c r="QA57" s="43"/>
      <c r="QB57" s="43"/>
      <c r="QC57" s="43"/>
      <c r="QD57" s="43"/>
      <c r="QE57" s="43"/>
      <c r="QF57" s="43"/>
      <c r="QG57" s="43"/>
      <c r="QH57" s="43"/>
      <c r="QI57" s="43"/>
      <c r="QJ57" s="43"/>
      <c r="QK57" s="43"/>
      <c r="QL57" s="43"/>
      <c r="QM57" s="43"/>
      <c r="QN57" s="43"/>
      <c r="QO57" s="43"/>
      <c r="QP57" s="43"/>
      <c r="QQ57" s="43"/>
      <c r="QR57" s="43"/>
      <c r="QS57" s="43"/>
      <c r="QT57" s="43"/>
      <c r="QU57" s="43"/>
      <c r="QV57" s="43"/>
      <c r="QW57" s="43"/>
      <c r="QX57" s="43"/>
      <c r="QY57" s="43"/>
      <c r="QZ57" s="43"/>
      <c r="RA57" s="43"/>
      <c r="RB57" s="43"/>
      <c r="RC57" s="43"/>
      <c r="RD57" s="43"/>
      <c r="RE57" s="43"/>
      <c r="RF57" s="43"/>
      <c r="RG57" s="43"/>
      <c r="RH57" s="43"/>
      <c r="RI57" s="43"/>
      <c r="RJ57" s="43"/>
      <c r="RK57" s="43"/>
      <c r="RL57" s="43"/>
      <c r="RM57" s="43"/>
      <c r="RN57" s="43"/>
      <c r="RO57" s="43"/>
      <c r="RP57" s="43"/>
      <c r="RQ57" s="43"/>
      <c r="RR57" s="43"/>
      <c r="RS57" s="43"/>
      <c r="RT57" s="43"/>
      <c r="RU57" s="43"/>
      <c r="RV57" s="43"/>
      <c r="RW57" s="43"/>
      <c r="RX57" s="43"/>
      <c r="RY57" s="43"/>
      <c r="RZ57" s="43"/>
      <c r="SA57" s="43"/>
      <c r="SB57" s="43"/>
      <c r="SC57" s="43"/>
      <c r="SD57" s="43"/>
      <c r="SE57" s="43"/>
      <c r="SF57" s="43"/>
      <c r="SG57" s="43"/>
      <c r="SH57" s="43"/>
      <c r="SI57" s="43"/>
      <c r="SJ57" s="43"/>
      <c r="SK57" s="43"/>
      <c r="SL57" s="43"/>
      <c r="SM57" s="43"/>
      <c r="SN57" s="43"/>
      <c r="SO57" s="43"/>
      <c r="SP57" s="43"/>
      <c r="SQ57" s="43"/>
      <c r="SR57" s="43"/>
      <c r="SS57" s="43"/>
      <c r="ST57" s="43"/>
      <c r="SU57" s="43"/>
      <c r="SV57" s="43"/>
      <c r="SW57" s="43"/>
      <c r="SX57" s="43"/>
      <c r="SY57" s="43"/>
      <c r="SZ57" s="43"/>
      <c r="TA57" s="43"/>
      <c r="TB57" s="43"/>
      <c r="TC57" s="43"/>
      <c r="TD57" s="43"/>
      <c r="TE57" s="43"/>
      <c r="TF57" s="43"/>
      <c r="TG57" s="43"/>
      <c r="TH57" s="43"/>
      <c r="TI57" s="43"/>
      <c r="TJ57" s="43"/>
      <c r="TK57" s="43"/>
      <c r="TL57" s="43"/>
      <c r="TM57" s="43"/>
      <c r="TN57" s="43"/>
      <c r="TO57" s="43"/>
      <c r="TP57" s="43"/>
      <c r="TQ57" s="43"/>
      <c r="TR57" s="43"/>
      <c r="TS57" s="43"/>
      <c r="TT57" s="43"/>
      <c r="TU57" s="43"/>
      <c r="TV57" s="43"/>
      <c r="TW57" s="43"/>
      <c r="TX57" s="43"/>
      <c r="TY57" s="43"/>
      <c r="TZ57" s="43"/>
      <c r="UA57" s="43"/>
      <c r="UB57" s="43"/>
      <c r="UC57" s="43"/>
      <c r="UD57" s="43"/>
      <c r="UE57" s="43"/>
      <c r="UF57" s="43"/>
      <c r="UG57" s="43"/>
      <c r="UH57" s="43"/>
      <c r="UI57" s="43"/>
      <c r="UJ57" s="43"/>
      <c r="UK57" s="43"/>
      <c r="UL57" s="43"/>
      <c r="UM57" s="43"/>
      <c r="UN57" s="43"/>
      <c r="UO57" s="43"/>
      <c r="UP57" s="43"/>
      <c r="UQ57" s="43"/>
      <c r="UR57" s="43"/>
      <c r="US57" s="43"/>
      <c r="UT57" s="43"/>
      <c r="UU57" s="43"/>
      <c r="UV57" s="43"/>
      <c r="UW57" s="43"/>
      <c r="UX57" s="43"/>
      <c r="UY57" s="43"/>
      <c r="UZ57" s="43"/>
      <c r="VA57" s="43"/>
      <c r="VB57" s="43"/>
      <c r="VC57" s="43"/>
      <c r="VD57" s="43"/>
      <c r="VE57" s="43"/>
      <c r="VF57" s="43"/>
      <c r="VG57" s="43"/>
      <c r="VH57" s="43"/>
      <c r="VI57" s="43"/>
      <c r="VJ57" s="43"/>
      <c r="VK57" s="43"/>
      <c r="VL57" s="43"/>
      <c r="VM57" s="43"/>
      <c r="VN57" s="43"/>
      <c r="VO57" s="43"/>
      <c r="VP57" s="43"/>
      <c r="VQ57" s="43"/>
      <c r="VR57" s="43"/>
      <c r="VS57" s="43"/>
      <c r="VT57" s="43"/>
      <c r="VU57" s="43"/>
      <c r="VV57" s="43"/>
      <c r="VW57" s="43"/>
      <c r="VX57" s="43"/>
      <c r="VY57" s="43"/>
      <c r="VZ57" s="43"/>
      <c r="WA57" s="43"/>
      <c r="WB57" s="43"/>
      <c r="WC57" s="43"/>
      <c r="WD57" s="43"/>
      <c r="WE57" s="43"/>
      <c r="WF57" s="43"/>
      <c r="WG57" s="43"/>
      <c r="WH57" s="43"/>
      <c r="WI57" s="43"/>
      <c r="WJ57" s="43"/>
      <c r="WK57" s="43"/>
      <c r="WL57" s="43"/>
      <c r="WM57" s="43"/>
      <c r="WN57" s="43"/>
      <c r="WO57" s="43"/>
      <c r="WP57" s="43"/>
      <c r="WQ57" s="43"/>
      <c r="WR57" s="43"/>
      <c r="WS57" s="43"/>
      <c r="WT57" s="43"/>
      <c r="WU57" s="43"/>
      <c r="WV57" s="43"/>
      <c r="WW57" s="43"/>
      <c r="WX57" s="43"/>
      <c r="WY57" s="43"/>
      <c r="WZ57" s="43"/>
      <c r="XA57" s="43"/>
      <c r="XB57" s="43"/>
      <c r="XC57" s="43"/>
      <c r="XD57" s="43"/>
      <c r="XE57" s="43"/>
      <c r="XF57" s="43"/>
      <c r="XG57" s="43"/>
      <c r="XH57" s="43"/>
      <c r="XI57" s="43"/>
      <c r="XJ57" s="43"/>
      <c r="XK57" s="43"/>
      <c r="XL57" s="43"/>
      <c r="XM57" s="43"/>
      <c r="XN57" s="43"/>
      <c r="XO57" s="43"/>
      <c r="XP57" s="43"/>
      <c r="XQ57" s="43"/>
      <c r="XR57" s="43"/>
      <c r="XS57" s="43"/>
      <c r="XT57" s="43"/>
      <c r="XU57" s="43"/>
      <c r="XV57" s="43"/>
      <c r="XW57" s="43"/>
      <c r="XX57" s="43"/>
      <c r="XY57" s="43"/>
      <c r="XZ57" s="43"/>
      <c r="YA57" s="43"/>
      <c r="YB57" s="43"/>
      <c r="YC57" s="43"/>
      <c r="YD57" s="43"/>
      <c r="YE57" s="43"/>
      <c r="YF57" s="43"/>
      <c r="YG57" s="43"/>
      <c r="YH57" s="43"/>
      <c r="YI57" s="43"/>
      <c r="YJ57" s="43"/>
      <c r="YK57" s="43"/>
      <c r="YL57" s="43"/>
      <c r="YM57" s="43"/>
      <c r="YN57" s="43"/>
      <c r="YO57" s="43"/>
      <c r="YP57" s="43"/>
      <c r="YQ57" s="43"/>
      <c r="YR57" s="43"/>
      <c r="YS57" s="43"/>
      <c r="YT57" s="43"/>
      <c r="YU57" s="43"/>
      <c r="YV57" s="43"/>
      <c r="YW57" s="43"/>
      <c r="YX57" s="43"/>
      <c r="YY57" s="43"/>
      <c r="YZ57" s="43"/>
      <c r="ZA57" s="43"/>
      <c r="ZB57" s="43"/>
      <c r="ZC57" s="43"/>
      <c r="ZD57" s="43"/>
      <c r="ZE57" s="43"/>
      <c r="ZF57" s="43"/>
      <c r="ZG57" s="43"/>
      <c r="ZH57" s="43"/>
      <c r="ZI57" s="43"/>
      <c r="ZJ57" s="43"/>
      <c r="ZK57" s="43"/>
      <c r="ZL57" s="43"/>
      <c r="ZM57" s="43"/>
      <c r="ZN57" s="43"/>
      <c r="ZO57" s="43"/>
      <c r="ZP57" s="43"/>
      <c r="ZQ57" s="43"/>
      <c r="ZR57" s="43"/>
      <c r="ZS57" s="43"/>
      <c r="ZT57" s="43"/>
      <c r="ZU57" s="43"/>
      <c r="ZV57" s="43"/>
      <c r="ZW57" s="43"/>
      <c r="ZX57" s="43"/>
      <c r="ZY57" s="43"/>
      <c r="ZZ57" s="43"/>
      <c r="AAA57" s="43"/>
      <c r="AAB57" s="43"/>
      <c r="AAC57" s="43"/>
      <c r="AAD57" s="43"/>
      <c r="AAE57" s="43"/>
      <c r="AAF57" s="43"/>
      <c r="AAG57" s="43"/>
      <c r="AAH57" s="43"/>
      <c r="AAI57" s="43"/>
      <c r="AAJ57" s="43"/>
      <c r="AAK57" s="43"/>
      <c r="AAL57" s="43"/>
      <c r="AAM57" s="43"/>
      <c r="AAN57" s="43"/>
      <c r="AAO57" s="43"/>
      <c r="AAP57" s="43"/>
      <c r="AAQ57" s="43"/>
      <c r="AAR57" s="43"/>
      <c r="AAS57" s="43"/>
      <c r="AAT57" s="43"/>
      <c r="AAU57" s="43"/>
      <c r="AAV57" s="43"/>
      <c r="AAW57" s="43"/>
      <c r="AAX57" s="43"/>
      <c r="AAY57" s="43"/>
      <c r="AAZ57" s="43"/>
      <c r="ABA57" s="43"/>
      <c r="ABB57" s="43"/>
      <c r="ABC57" s="43"/>
      <c r="ABD57" s="43"/>
      <c r="ABE57" s="43"/>
      <c r="ABF57" s="43"/>
      <c r="ABG57" s="43"/>
      <c r="ABH57" s="43"/>
      <c r="ABI57" s="43"/>
      <c r="ABJ57" s="43"/>
      <c r="ABK57" s="43"/>
      <c r="ABL57" s="43"/>
      <c r="ABM57" s="43"/>
      <c r="ABN57" s="43"/>
      <c r="ABO57" s="43"/>
      <c r="ABP57" s="43"/>
      <c r="ABQ57" s="43"/>
      <c r="ABR57" s="43"/>
      <c r="ABS57" s="43"/>
      <c r="ABT57" s="43"/>
      <c r="ABU57" s="43"/>
      <c r="ABV57" s="43"/>
      <c r="ABW57" s="43"/>
      <c r="ABX57" s="43"/>
      <c r="ABY57" s="43"/>
      <c r="ABZ57" s="43"/>
      <c r="ACA57" s="43"/>
      <c r="ACB57" s="43"/>
      <c r="ACC57" s="43"/>
      <c r="ACD57" s="43"/>
      <c r="ACE57" s="43"/>
      <c r="ACF57" s="43"/>
      <c r="ACG57" s="43"/>
      <c r="ACH57" s="43"/>
      <c r="ACI57" s="43"/>
      <c r="ACJ57" s="43"/>
      <c r="ACK57" s="43"/>
      <c r="ACL57" s="43"/>
      <c r="ACM57" s="43"/>
      <c r="ACN57" s="43"/>
      <c r="ACO57" s="43"/>
      <c r="ACP57" s="43"/>
      <c r="ACQ57" s="43"/>
      <c r="ACR57" s="43"/>
      <c r="ACS57" s="43"/>
      <c r="ACT57" s="43"/>
      <c r="ACU57" s="43"/>
      <c r="ACV57" s="43"/>
      <c r="ACW57" s="43"/>
      <c r="ACX57" s="43"/>
      <c r="ACY57" s="43"/>
      <c r="ACZ57" s="43"/>
      <c r="ADA57" s="43"/>
      <c r="ADB57" s="43"/>
      <c r="ADC57" s="43"/>
      <c r="ADD57" s="43"/>
      <c r="ADE57" s="43"/>
      <c r="ADF57" s="43"/>
      <c r="ADG57" s="43"/>
      <c r="ADH57" s="43"/>
      <c r="ADI57" s="43"/>
      <c r="ADJ57" s="43"/>
      <c r="ADK57" s="43"/>
      <c r="ADL57" s="43"/>
      <c r="ADM57" s="43"/>
      <c r="ADN57" s="43"/>
      <c r="ADO57" s="43"/>
      <c r="ADP57" s="43"/>
      <c r="ADQ57" s="43"/>
      <c r="ADR57" s="43"/>
      <c r="ADS57" s="43"/>
      <c r="ADT57" s="43"/>
      <c r="ADU57" s="43"/>
      <c r="ADV57" s="43"/>
      <c r="ADW57" s="43"/>
      <c r="ADX57" s="43"/>
      <c r="ADY57" s="43"/>
      <c r="ADZ57" s="43"/>
      <c r="AEA57" s="43"/>
      <c r="AEB57" s="43"/>
      <c r="AEC57" s="43"/>
      <c r="AED57" s="43"/>
      <c r="AEE57" s="43"/>
      <c r="AEF57" s="43"/>
      <c r="AEG57" s="43"/>
      <c r="AEH57" s="43"/>
      <c r="AEI57" s="43"/>
      <c r="AEJ57" s="43"/>
      <c r="AEK57" s="43"/>
      <c r="AEL57" s="43"/>
      <c r="AEM57" s="43"/>
      <c r="AEN57" s="43"/>
      <c r="AEO57" s="43"/>
      <c r="AEP57" s="43"/>
      <c r="AEQ57" s="43"/>
      <c r="AER57" s="43"/>
      <c r="AES57" s="43"/>
      <c r="AET57" s="43"/>
      <c r="AEU57" s="43"/>
      <c r="AEV57" s="43"/>
      <c r="AEW57" s="43"/>
      <c r="AEX57" s="43"/>
      <c r="AEY57" s="43"/>
      <c r="AEZ57" s="43"/>
      <c r="AFA57" s="43"/>
      <c r="AFB57" s="43"/>
      <c r="AFC57" s="43"/>
      <c r="AFD57" s="43"/>
      <c r="AFE57" s="43"/>
      <c r="AFF57" s="43"/>
      <c r="AFG57" s="43"/>
      <c r="AFH57" s="43"/>
      <c r="AFI57" s="43"/>
      <c r="AFJ57" s="43"/>
      <c r="AFK57" s="43"/>
      <c r="AFL57" s="43"/>
      <c r="AFM57" s="43"/>
      <c r="AFN57" s="43"/>
      <c r="AFO57" s="43"/>
      <c r="AFP57" s="43"/>
      <c r="AFQ57" s="43"/>
      <c r="AFR57" s="43"/>
      <c r="AFS57" s="43"/>
      <c r="AFT57" s="43"/>
      <c r="AFU57" s="43"/>
      <c r="AFV57" s="43"/>
      <c r="AFW57" s="43"/>
      <c r="AFX57" s="43"/>
      <c r="AFY57" s="43"/>
      <c r="AFZ57" s="43"/>
      <c r="AGA57" s="43"/>
      <c r="AGB57" s="43"/>
      <c r="AGC57" s="43"/>
      <c r="AGD57" s="43"/>
      <c r="AGE57" s="43"/>
      <c r="AGF57" s="43"/>
      <c r="AGG57" s="43"/>
      <c r="AGH57" s="43"/>
      <c r="AGI57" s="43"/>
      <c r="AGJ57" s="43"/>
      <c r="AGK57" s="43"/>
      <c r="AGL57" s="43"/>
      <c r="AGM57" s="43"/>
      <c r="AGN57" s="43"/>
      <c r="AGO57" s="43"/>
      <c r="AGP57" s="43"/>
      <c r="AGQ57" s="43"/>
      <c r="AGR57" s="43"/>
      <c r="AGS57" s="43"/>
      <c r="AGT57" s="43"/>
      <c r="AGU57" s="43"/>
      <c r="AGV57" s="43"/>
      <c r="AGW57" s="43"/>
      <c r="AGX57" s="43"/>
      <c r="AGY57" s="43"/>
      <c r="AGZ57" s="43"/>
      <c r="AHA57" s="43"/>
      <c r="AHB57" s="43"/>
      <c r="AHC57" s="43"/>
      <c r="AHD57" s="43"/>
      <c r="AHE57" s="43"/>
      <c r="AHF57" s="43"/>
      <c r="AHG57" s="43"/>
      <c r="AHH57" s="43"/>
      <c r="AHI57" s="43"/>
      <c r="AHJ57" s="43"/>
      <c r="AHK57" s="43"/>
      <c r="AHL57" s="43"/>
      <c r="AHM57" s="43"/>
      <c r="AHN57" s="43"/>
      <c r="AHO57" s="43"/>
      <c r="AHP57" s="43"/>
      <c r="AHQ57" s="43"/>
      <c r="AHR57" s="43"/>
      <c r="AHS57" s="43"/>
      <c r="AHT57" s="43"/>
      <c r="AHU57" s="43"/>
      <c r="AHV57" s="43"/>
      <c r="AHW57" s="43"/>
      <c r="AHX57" s="43"/>
      <c r="AHY57" s="43"/>
      <c r="AHZ57" s="43"/>
      <c r="AIA57" s="43"/>
      <c r="AIB57" s="43"/>
      <c r="AIC57" s="43"/>
      <c r="AID57" s="43"/>
      <c r="AIE57" s="43"/>
      <c r="AIF57" s="43"/>
      <c r="AIG57" s="43"/>
      <c r="AIH57" s="43"/>
      <c r="AII57" s="43"/>
      <c r="AIJ57" s="43"/>
      <c r="AIK57" s="43"/>
      <c r="AIL57" s="43"/>
      <c r="AIM57" s="43"/>
      <c r="AIN57" s="43"/>
      <c r="AIO57" s="43"/>
      <c r="AIP57" s="43"/>
      <c r="AIQ57" s="43"/>
      <c r="AIR57" s="43"/>
      <c r="AIS57" s="43"/>
      <c r="AIT57" s="43"/>
      <c r="AIU57" s="43"/>
      <c r="AIV57" s="43"/>
      <c r="AIW57" s="43"/>
      <c r="AIX57" s="43"/>
      <c r="AIY57" s="43"/>
      <c r="AIZ57" s="43"/>
      <c r="AJA57" s="43"/>
      <c r="AJB57" s="43"/>
      <c r="AJC57" s="43"/>
      <c r="AJD57" s="43"/>
      <c r="AJE57" s="43"/>
      <c r="AJF57" s="43"/>
      <c r="AJG57" s="43"/>
      <c r="AJH57" s="43"/>
      <c r="AJI57" s="43"/>
      <c r="AJJ57" s="43"/>
      <c r="AJK57" s="43"/>
      <c r="AJL57" s="43"/>
      <c r="AJM57" s="43"/>
      <c r="AJN57" s="43"/>
      <c r="AJO57" s="43"/>
      <c r="AJP57" s="43"/>
      <c r="AJQ57" s="43"/>
      <c r="AJR57" s="43"/>
      <c r="AJS57" s="43"/>
      <c r="AJT57" s="43"/>
      <c r="AJU57" s="43"/>
      <c r="AJV57" s="43"/>
      <c r="AJW57" s="43"/>
      <c r="AJX57" s="43"/>
      <c r="AJY57" s="43"/>
      <c r="AJZ57" s="43"/>
      <c r="AKA57" s="43"/>
      <c r="AKB57" s="43"/>
      <c r="AKC57" s="43"/>
      <c r="AKD57" s="43"/>
      <c r="AKE57" s="43"/>
      <c r="AKF57" s="43"/>
      <c r="AKG57" s="43"/>
      <c r="AKH57" s="43"/>
      <c r="AKI57" s="43"/>
      <c r="AKJ57" s="43"/>
      <c r="AKK57" s="43"/>
      <c r="AKL57" s="43"/>
      <c r="AKM57" s="43"/>
      <c r="AKN57" s="43"/>
      <c r="AKO57" s="43"/>
      <c r="AKP57" s="43"/>
      <c r="AKQ57" s="43"/>
      <c r="AKR57" s="43"/>
      <c r="AKS57" s="43"/>
      <c r="AKT57" s="43"/>
      <c r="AKU57" s="43"/>
      <c r="AKV57" s="43"/>
      <c r="AKW57" s="43"/>
      <c r="AKX57" s="43"/>
      <c r="AKY57" s="43"/>
      <c r="AKZ57" s="43"/>
      <c r="ALA57" s="43"/>
      <c r="ALB57" s="43"/>
      <c r="ALC57" s="43"/>
      <c r="ALD57" s="43"/>
      <c r="ALE57" s="43"/>
      <c r="ALF57" s="43"/>
      <c r="ALG57" s="43"/>
      <c r="ALH57" s="43"/>
      <c r="ALI57" s="43"/>
      <c r="ALJ57" s="43"/>
      <c r="ALK57" s="43"/>
      <c r="ALL57" s="43"/>
      <c r="ALM57" s="43"/>
      <c r="ALN57" s="43"/>
      <c r="ALO57" s="43"/>
      <c r="ALP57" s="43"/>
      <c r="ALQ57" s="43"/>
      <c r="ALR57" s="43"/>
      <c r="ALS57" s="43"/>
      <c r="ALT57" s="43"/>
      <c r="ALU57" s="43"/>
      <c r="ALV57" s="43"/>
      <c r="ALW57" s="43"/>
      <c r="ALX57" s="43"/>
      <c r="ALY57" s="43"/>
      <c r="ALZ57" s="43"/>
      <c r="AMA57" s="43"/>
      <c r="AMB57" s="43"/>
      <c r="AMC57" s="43"/>
      <c r="AMD57" s="43"/>
      <c r="AME57" s="43"/>
      <c r="AMF57" s="43"/>
      <c r="AMG57" s="43"/>
      <c r="AMH57" s="43"/>
      <c r="AMI57" s="43"/>
      <c r="AMJ57" s="43"/>
      <c r="AMK57" s="43"/>
      <c r="AML57" s="43"/>
      <c r="AMM57" s="43"/>
      <c r="AMN57" s="43"/>
      <c r="AMO57" s="43"/>
      <c r="AMP57" s="43"/>
      <c r="AMQ57" s="43"/>
      <c r="AMR57" s="43"/>
      <c r="AMS57" s="43"/>
      <c r="AMT57" s="43"/>
      <c r="AMU57" s="43"/>
      <c r="AMV57" s="43"/>
      <c r="AMW57" s="43"/>
      <c r="AMX57" s="43"/>
      <c r="AMY57" s="43"/>
      <c r="AMZ57" s="43"/>
      <c r="ANA57" s="43"/>
      <c r="ANB57" s="43"/>
      <c r="ANC57" s="43"/>
      <c r="AND57" s="43"/>
      <c r="ANE57" s="43"/>
      <c r="ANF57" s="43"/>
      <c r="ANG57" s="43"/>
      <c r="ANH57" s="43"/>
      <c r="ANI57" s="43"/>
      <c r="ANJ57" s="43"/>
      <c r="ANK57" s="43"/>
      <c r="ANL57" s="43"/>
      <c r="ANM57" s="43"/>
      <c r="ANN57" s="43"/>
      <c r="ANO57" s="43"/>
      <c r="ANP57" s="43"/>
      <c r="ANQ57" s="43"/>
      <c r="ANR57" s="43"/>
      <c r="ANS57" s="43"/>
      <c r="ANT57" s="43"/>
      <c r="ANU57" s="43"/>
      <c r="ANV57" s="43"/>
      <c r="ANW57" s="43"/>
      <c r="ANX57" s="43"/>
      <c r="ANY57" s="43"/>
      <c r="ANZ57" s="43"/>
      <c r="AOA57" s="43"/>
      <c r="AOB57" s="43"/>
      <c r="AOC57" s="43"/>
      <c r="AOD57" s="43"/>
      <c r="AOE57" s="43"/>
      <c r="AOF57" s="43"/>
      <c r="AOG57" s="43"/>
      <c r="AOH57" s="43"/>
      <c r="AOI57" s="43"/>
      <c r="AOJ57" s="43"/>
      <c r="AOK57" s="43"/>
      <c r="AOL57" s="43"/>
      <c r="AOM57" s="43"/>
      <c r="AON57" s="43"/>
      <c r="AOO57" s="43"/>
      <c r="AOP57" s="43"/>
      <c r="AOQ57" s="43"/>
      <c r="AOR57" s="43"/>
      <c r="AOS57" s="43"/>
      <c r="AOT57" s="43"/>
      <c r="AOU57" s="43"/>
      <c r="AOV57" s="43"/>
      <c r="AOW57" s="43"/>
      <c r="AOX57" s="43"/>
      <c r="AOY57" s="43"/>
      <c r="AOZ57" s="43"/>
      <c r="APA57" s="43"/>
      <c r="APB57" s="43"/>
      <c r="APC57" s="43"/>
      <c r="APD57" s="43"/>
      <c r="APE57" s="43"/>
      <c r="APF57" s="43"/>
      <c r="APG57" s="43"/>
      <c r="APH57" s="43"/>
      <c r="API57" s="43"/>
      <c r="APJ57" s="43"/>
      <c r="APK57" s="43"/>
      <c r="APL57" s="43"/>
      <c r="APM57" s="43"/>
      <c r="APN57" s="43"/>
      <c r="APO57" s="43"/>
      <c r="APP57" s="43"/>
      <c r="APQ57" s="43"/>
      <c r="APR57" s="43"/>
      <c r="APS57" s="43"/>
      <c r="APT57" s="43"/>
      <c r="APU57" s="43"/>
      <c r="APV57" s="43"/>
      <c r="APW57" s="43"/>
      <c r="APX57" s="43"/>
      <c r="APY57" s="43"/>
      <c r="APZ57" s="43"/>
      <c r="AQA57" s="43"/>
      <c r="AQB57" s="43"/>
      <c r="AQC57" s="43"/>
      <c r="AQD57" s="43"/>
      <c r="AQE57" s="43"/>
      <c r="AQF57" s="43"/>
      <c r="AQG57" s="43"/>
      <c r="AQH57" s="43"/>
      <c r="AQI57" s="43"/>
      <c r="AQJ57" s="43"/>
      <c r="AQK57" s="43"/>
      <c r="AQL57" s="43"/>
      <c r="AQM57" s="43"/>
      <c r="AQN57" s="43"/>
      <c r="AQO57" s="43"/>
      <c r="AQP57" s="43"/>
      <c r="AQQ57" s="43"/>
      <c r="AQR57" s="43"/>
      <c r="AQS57" s="43"/>
      <c r="AQT57" s="43"/>
      <c r="AQU57" s="43"/>
      <c r="AQV57" s="43"/>
      <c r="AQW57" s="43"/>
      <c r="AQX57" s="43"/>
      <c r="AQY57" s="43"/>
      <c r="AQZ57" s="43"/>
      <c r="ARA57" s="43"/>
      <c r="ARB57" s="43"/>
      <c r="ARC57" s="43"/>
      <c r="ARD57" s="43"/>
      <c r="ARE57" s="43"/>
      <c r="ARF57" s="43"/>
      <c r="ARG57" s="43"/>
      <c r="ARH57" s="43"/>
      <c r="ARI57" s="43"/>
      <c r="ARJ57" s="43"/>
      <c r="ARK57" s="43"/>
      <c r="ARL57" s="43"/>
      <c r="ARM57" s="43"/>
      <c r="ARN57" s="43"/>
      <c r="ARO57" s="43"/>
      <c r="ARP57" s="43"/>
      <c r="ARQ57" s="43"/>
      <c r="ARR57" s="43"/>
      <c r="ARS57" s="43"/>
      <c r="ART57" s="43"/>
      <c r="ARU57" s="43"/>
      <c r="ARV57" s="43"/>
      <c r="ARW57" s="43"/>
      <c r="ARX57" s="43"/>
      <c r="ARY57" s="43"/>
      <c r="ARZ57" s="43"/>
      <c r="ASA57" s="43"/>
      <c r="ASB57" s="43"/>
      <c r="ASC57" s="43"/>
      <c r="ASD57" s="43"/>
      <c r="ASE57" s="43"/>
      <c r="ASF57" s="43"/>
      <c r="ASG57" s="43"/>
      <c r="ASH57" s="43"/>
      <c r="ASI57" s="43"/>
      <c r="ASJ57" s="43"/>
      <c r="ASK57" s="43"/>
      <c r="ASL57" s="43"/>
      <c r="ASM57" s="43"/>
      <c r="ASN57" s="43"/>
      <c r="ASO57" s="43"/>
      <c r="ASP57" s="43"/>
      <c r="ASQ57" s="43"/>
      <c r="ASR57" s="43"/>
      <c r="ASS57" s="43"/>
      <c r="AST57" s="43"/>
      <c r="ASU57" s="43"/>
      <c r="ASV57" s="43"/>
      <c r="ASW57" s="43"/>
      <c r="ASX57" s="43"/>
      <c r="ASY57" s="43"/>
      <c r="ASZ57" s="43"/>
      <c r="ATA57" s="43"/>
      <c r="ATB57" s="43"/>
      <c r="ATC57" s="43"/>
      <c r="ATD57" s="43"/>
      <c r="ATE57" s="43"/>
      <c r="ATF57" s="43"/>
      <c r="ATG57" s="43"/>
      <c r="ATH57" s="43"/>
      <c r="ATI57" s="43"/>
      <c r="ATJ57" s="43"/>
      <c r="ATK57" s="43"/>
      <c r="ATL57" s="43"/>
      <c r="ATM57" s="43"/>
      <c r="ATN57" s="43"/>
      <c r="ATO57" s="43"/>
      <c r="ATP57" s="43"/>
      <c r="ATQ57" s="43"/>
      <c r="ATR57" s="43"/>
      <c r="ATS57" s="43"/>
      <c r="ATT57" s="43"/>
      <c r="ATU57" s="43"/>
      <c r="ATV57" s="43"/>
      <c r="ATW57" s="43"/>
      <c r="ATX57" s="43"/>
      <c r="ATY57" s="43"/>
      <c r="ATZ57" s="43"/>
      <c r="AUA57" s="43"/>
      <c r="AUB57" s="43"/>
      <c r="AUC57" s="43"/>
      <c r="AUD57" s="43"/>
      <c r="AUE57" s="43"/>
      <c r="AUF57" s="43"/>
      <c r="AUG57" s="43"/>
      <c r="AUH57" s="43"/>
      <c r="AUI57" s="43"/>
      <c r="AUJ57" s="43"/>
      <c r="AUK57" s="43"/>
      <c r="AUL57" s="43"/>
      <c r="AUM57" s="43"/>
      <c r="AUN57" s="43"/>
      <c r="AUO57" s="43"/>
      <c r="AUP57" s="43"/>
      <c r="AUQ57" s="43"/>
      <c r="AUR57" s="43"/>
      <c r="AUS57" s="43"/>
      <c r="AUT57" s="43"/>
      <c r="AUU57" s="43"/>
      <c r="AUV57" s="43"/>
      <c r="AUW57" s="43"/>
      <c r="AUX57" s="43"/>
      <c r="AUY57" s="43"/>
      <c r="AUZ57" s="43"/>
      <c r="AVA57" s="43"/>
      <c r="AVB57" s="43"/>
      <c r="AVC57" s="43"/>
      <c r="AVD57" s="43"/>
      <c r="AVE57" s="43"/>
      <c r="AVF57" s="43"/>
      <c r="AVG57" s="43"/>
      <c r="AVH57" s="43"/>
      <c r="AVI57" s="43"/>
      <c r="AVJ57" s="43"/>
      <c r="AVK57" s="43"/>
      <c r="AVL57" s="43"/>
      <c r="AVM57" s="43"/>
      <c r="AVN57" s="43"/>
      <c r="AVO57" s="43"/>
      <c r="AVP57" s="43"/>
      <c r="AVQ57" s="43"/>
      <c r="AVR57" s="43"/>
      <c r="AVS57" s="43"/>
      <c r="AVT57" s="43"/>
      <c r="AVU57" s="43"/>
      <c r="AVV57" s="43"/>
      <c r="AVW57" s="43"/>
      <c r="AVX57" s="43"/>
      <c r="AVY57" s="43"/>
      <c r="AVZ57" s="43"/>
      <c r="AWA57" s="43"/>
      <c r="AWB57" s="43"/>
      <c r="AWC57" s="43"/>
      <c r="AWD57" s="43"/>
      <c r="AWE57" s="43"/>
      <c r="AWF57" s="43"/>
      <c r="AWG57" s="43"/>
      <c r="AWH57" s="43"/>
      <c r="AWI57" s="43"/>
      <c r="AWJ57" s="43"/>
      <c r="AWK57" s="43"/>
      <c r="AWL57" s="43"/>
      <c r="AWM57" s="43"/>
      <c r="AWN57" s="43"/>
      <c r="AWO57" s="43"/>
      <c r="AWP57" s="43"/>
      <c r="AWQ57" s="43"/>
      <c r="AWR57" s="43"/>
      <c r="AWS57" s="43"/>
      <c r="AWT57" s="43"/>
      <c r="AWU57" s="43"/>
      <c r="AWV57" s="43"/>
      <c r="AWW57" s="43"/>
      <c r="AWX57" s="43"/>
      <c r="AWY57" s="43"/>
      <c r="AWZ57" s="43"/>
      <c r="AXA57" s="43"/>
      <c r="AXB57" s="43"/>
      <c r="AXC57" s="43"/>
      <c r="AXD57" s="43"/>
      <c r="AXE57" s="43"/>
      <c r="AXF57" s="43"/>
      <c r="AXG57" s="43"/>
      <c r="AXH57" s="43"/>
      <c r="AXI57" s="43"/>
      <c r="AXJ57" s="43"/>
      <c r="AXK57" s="43"/>
      <c r="AXL57" s="43"/>
      <c r="AXM57" s="43"/>
      <c r="AXN57" s="43"/>
      <c r="AXO57" s="43"/>
      <c r="AXP57" s="43"/>
      <c r="AXQ57" s="43"/>
      <c r="AXR57" s="43"/>
      <c r="AXS57" s="43"/>
      <c r="AXT57" s="43"/>
      <c r="AXU57" s="43"/>
      <c r="AXV57" s="43"/>
      <c r="AXW57" s="43"/>
      <c r="AXX57" s="43"/>
      <c r="AXY57" s="43"/>
      <c r="AXZ57" s="43"/>
      <c r="AYA57" s="43"/>
      <c r="AYB57" s="43"/>
      <c r="AYC57" s="43"/>
      <c r="AYD57" s="43"/>
      <c r="AYE57" s="43"/>
      <c r="AYF57" s="43"/>
      <c r="AYG57" s="43"/>
      <c r="AYH57" s="43"/>
      <c r="AYI57" s="43"/>
      <c r="AYJ57" s="43"/>
      <c r="AYK57" s="43"/>
      <c r="AYL57" s="43"/>
      <c r="AYM57" s="43"/>
      <c r="AYN57" s="43"/>
      <c r="AYO57" s="43"/>
      <c r="AYP57" s="43"/>
      <c r="AYQ57" s="43"/>
      <c r="AYR57" s="43"/>
      <c r="AYS57" s="43"/>
      <c r="AYT57" s="43"/>
      <c r="AYU57" s="43"/>
      <c r="AYV57" s="43"/>
      <c r="AYW57" s="43"/>
      <c r="AYX57" s="43"/>
      <c r="AYY57" s="43"/>
      <c r="AYZ57" s="43"/>
      <c r="AZA57" s="43"/>
      <c r="AZB57" s="43"/>
      <c r="AZC57" s="43"/>
      <c r="AZD57" s="43"/>
      <c r="AZE57" s="43"/>
      <c r="AZF57" s="43"/>
      <c r="AZG57" s="43"/>
      <c r="AZH57" s="43"/>
      <c r="AZI57" s="43"/>
      <c r="AZJ57" s="43"/>
      <c r="AZK57" s="43"/>
      <c r="AZL57" s="43"/>
      <c r="AZM57" s="43"/>
      <c r="AZN57" s="43"/>
      <c r="AZO57" s="43"/>
      <c r="AZP57" s="43"/>
      <c r="AZQ57" s="43"/>
      <c r="AZR57" s="43"/>
      <c r="AZS57" s="43"/>
      <c r="AZT57" s="43"/>
      <c r="AZU57" s="43"/>
      <c r="AZV57" s="43"/>
      <c r="AZW57" s="43"/>
      <c r="AZX57" s="43"/>
      <c r="AZY57" s="43"/>
      <c r="AZZ57" s="43"/>
      <c r="BAA57" s="43"/>
      <c r="BAB57" s="43"/>
      <c r="BAC57" s="43"/>
      <c r="BAD57" s="43"/>
      <c r="BAE57" s="43"/>
      <c r="BAF57" s="43"/>
      <c r="BAG57" s="43"/>
      <c r="BAH57" s="43"/>
      <c r="BAI57" s="43"/>
      <c r="BAJ57" s="43"/>
      <c r="BAK57" s="43"/>
      <c r="BAL57" s="43"/>
      <c r="BAM57" s="43"/>
      <c r="BAN57" s="43"/>
      <c r="BAO57" s="43"/>
      <c r="BAP57" s="43"/>
      <c r="BAQ57" s="43"/>
      <c r="BAR57" s="43"/>
      <c r="BAS57" s="43"/>
      <c r="BAT57" s="43"/>
      <c r="BAU57" s="43"/>
      <c r="BAV57" s="43"/>
      <c r="BAW57" s="43"/>
      <c r="BAX57" s="43"/>
      <c r="BAY57" s="43"/>
      <c r="BAZ57" s="43"/>
      <c r="BBA57" s="43"/>
      <c r="BBB57" s="43"/>
      <c r="BBC57" s="43"/>
      <c r="BBD57" s="43"/>
      <c r="BBE57" s="43"/>
      <c r="BBF57" s="43"/>
      <c r="BBG57" s="43"/>
      <c r="BBH57" s="43"/>
      <c r="BBI57" s="43"/>
      <c r="BBJ57" s="43"/>
      <c r="BBK57" s="43"/>
      <c r="BBL57" s="43"/>
      <c r="BBM57" s="43"/>
      <c r="BBN57" s="43"/>
      <c r="BBO57" s="43"/>
      <c r="BBP57" s="43"/>
      <c r="BBQ57" s="43"/>
      <c r="BBR57" s="43"/>
      <c r="BBS57" s="43"/>
      <c r="BBT57" s="43"/>
      <c r="BBU57" s="43"/>
      <c r="BBV57" s="43"/>
      <c r="BBW57" s="43"/>
      <c r="BBX57" s="43"/>
      <c r="BBY57" s="43"/>
      <c r="BBZ57" s="43"/>
      <c r="BCA57" s="43"/>
      <c r="BCB57" s="43"/>
      <c r="BCC57" s="43"/>
      <c r="BCD57" s="43"/>
      <c r="BCE57" s="43"/>
      <c r="BCF57" s="43"/>
      <c r="BCG57" s="43"/>
      <c r="BCH57" s="43"/>
      <c r="BCI57" s="43"/>
      <c r="BCJ57" s="43"/>
      <c r="BCK57" s="43"/>
      <c r="BCL57" s="43"/>
      <c r="BCM57" s="43"/>
      <c r="BCN57" s="43"/>
      <c r="BCO57" s="43"/>
      <c r="BCP57" s="43"/>
      <c r="BCQ57" s="43"/>
      <c r="BCR57" s="43"/>
      <c r="BCS57" s="43"/>
      <c r="BCT57" s="43"/>
      <c r="BCU57" s="43"/>
      <c r="BCV57" s="43"/>
      <c r="BCW57" s="43"/>
      <c r="BCX57" s="43"/>
      <c r="BCY57" s="43"/>
      <c r="BCZ57" s="43"/>
      <c r="BDA57" s="43"/>
      <c r="BDB57" s="43"/>
      <c r="BDC57" s="43"/>
      <c r="BDD57" s="43"/>
      <c r="BDE57" s="43"/>
      <c r="BDF57" s="43"/>
      <c r="BDG57" s="43"/>
      <c r="BDH57" s="43"/>
      <c r="BDI57" s="43"/>
      <c r="BDJ57" s="43"/>
      <c r="BDK57" s="43"/>
      <c r="BDL57" s="43"/>
      <c r="BDM57" s="43"/>
      <c r="BDN57" s="43"/>
      <c r="BDO57" s="43"/>
      <c r="BDP57" s="43"/>
      <c r="BDQ57" s="43"/>
      <c r="BDR57" s="43"/>
      <c r="BDS57" s="43"/>
      <c r="BDT57" s="43"/>
      <c r="BDU57" s="43"/>
      <c r="BDV57" s="43"/>
      <c r="BDW57" s="43"/>
      <c r="BDX57" s="43"/>
      <c r="BDY57" s="43"/>
      <c r="BDZ57" s="43"/>
      <c r="BEA57" s="43"/>
      <c r="BEB57" s="43"/>
      <c r="BEC57" s="43"/>
      <c r="BED57" s="43"/>
      <c r="BEE57" s="43"/>
      <c r="BEF57" s="43"/>
      <c r="BEG57" s="43"/>
      <c r="BEH57" s="43"/>
      <c r="BEI57" s="43"/>
      <c r="BEJ57" s="43"/>
      <c r="BEK57" s="43"/>
      <c r="BEL57" s="43"/>
      <c r="BEM57" s="43"/>
      <c r="BEN57" s="43"/>
      <c r="BEO57" s="43"/>
      <c r="BEP57" s="43"/>
      <c r="BEQ57" s="43"/>
      <c r="BER57" s="43"/>
      <c r="BES57" s="43"/>
      <c r="BET57" s="43"/>
      <c r="BEU57" s="43"/>
      <c r="BEV57" s="43"/>
      <c r="BEW57" s="43"/>
      <c r="BEX57" s="43"/>
      <c r="BEY57" s="43"/>
      <c r="BEZ57" s="43"/>
      <c r="BFA57" s="43"/>
      <c r="BFB57" s="43"/>
      <c r="BFC57" s="43"/>
      <c r="BFD57" s="43"/>
      <c r="BFE57" s="43"/>
      <c r="BFF57" s="43"/>
      <c r="BFG57" s="43"/>
      <c r="BFH57" s="43"/>
      <c r="BFI57" s="43"/>
      <c r="BFJ57" s="43"/>
      <c r="BFK57" s="43"/>
      <c r="BFL57" s="43"/>
      <c r="BFM57" s="43"/>
      <c r="BFN57" s="43"/>
      <c r="BFO57" s="43"/>
      <c r="BFP57" s="43"/>
      <c r="BFQ57" s="43"/>
      <c r="BFR57" s="43"/>
      <c r="BFS57" s="43"/>
      <c r="BFT57" s="43"/>
      <c r="BFU57" s="43"/>
      <c r="BFV57" s="43"/>
      <c r="BFW57" s="43"/>
      <c r="BFX57" s="43"/>
      <c r="BFY57" s="43"/>
      <c r="BFZ57" s="43"/>
      <c r="BGA57" s="43"/>
      <c r="BGB57" s="43"/>
      <c r="BGC57" s="43"/>
      <c r="BGD57" s="43"/>
      <c r="BGE57" s="43"/>
      <c r="BGF57" s="43"/>
      <c r="BGG57" s="43"/>
      <c r="BGH57" s="43"/>
      <c r="BGI57" s="43"/>
      <c r="BGJ57" s="43"/>
      <c r="BGK57" s="43"/>
      <c r="BGL57" s="43"/>
      <c r="BGM57" s="43"/>
      <c r="BGN57" s="43"/>
      <c r="BGO57" s="43"/>
      <c r="BGP57" s="43"/>
      <c r="BGQ57" s="43"/>
      <c r="BGR57" s="43"/>
      <c r="BGS57" s="43"/>
      <c r="BGT57" s="43"/>
      <c r="BGU57" s="43"/>
      <c r="BGV57" s="43"/>
      <c r="BGW57" s="43"/>
      <c r="BGX57" s="43"/>
      <c r="BGY57" s="43"/>
      <c r="BGZ57" s="43"/>
      <c r="BHA57" s="43"/>
      <c r="BHB57" s="43"/>
      <c r="BHC57" s="43"/>
      <c r="BHD57" s="43"/>
      <c r="BHE57" s="43"/>
      <c r="BHF57" s="43"/>
      <c r="BHG57" s="43"/>
      <c r="BHH57" s="43"/>
      <c r="BHI57" s="43"/>
      <c r="BHJ57" s="43"/>
      <c r="BHK57" s="43"/>
      <c r="BHL57" s="43"/>
      <c r="BHM57" s="43"/>
      <c r="BHN57" s="43"/>
      <c r="BHO57" s="43"/>
      <c r="BHP57" s="43"/>
      <c r="BHQ57" s="43"/>
      <c r="BHR57" s="43"/>
      <c r="BHS57" s="43"/>
      <c r="BHT57" s="43"/>
      <c r="BHU57" s="43"/>
      <c r="BHV57" s="43"/>
      <c r="BHW57" s="43"/>
      <c r="BHX57" s="43"/>
      <c r="BHY57" s="43"/>
      <c r="BHZ57" s="43"/>
      <c r="BIA57" s="43"/>
      <c r="BIB57" s="43"/>
      <c r="BIC57" s="43"/>
      <c r="BID57" s="43"/>
      <c r="BIE57" s="43"/>
      <c r="BIF57" s="43"/>
      <c r="BIG57" s="43"/>
      <c r="BIH57" s="43"/>
      <c r="BII57" s="43"/>
      <c r="BIJ57" s="43"/>
      <c r="BIK57" s="43"/>
      <c r="BIL57" s="43"/>
      <c r="BIM57" s="43"/>
      <c r="BIN57" s="43"/>
      <c r="BIO57" s="43"/>
      <c r="BIP57" s="43"/>
      <c r="BIQ57" s="43"/>
      <c r="BIR57" s="43"/>
      <c r="BIS57" s="43"/>
      <c r="BIT57" s="43"/>
      <c r="BIU57" s="43"/>
      <c r="BIV57" s="43"/>
      <c r="BIW57" s="43"/>
      <c r="BIX57" s="43"/>
      <c r="BIY57" s="43"/>
      <c r="BIZ57" s="43"/>
      <c r="BJA57" s="43"/>
      <c r="BJB57" s="43"/>
      <c r="BJC57" s="43"/>
      <c r="BJD57" s="43"/>
      <c r="BJE57" s="43"/>
      <c r="BJF57" s="43"/>
      <c r="BJG57" s="43"/>
      <c r="BJH57" s="43"/>
      <c r="BJI57" s="43"/>
      <c r="BJJ57" s="43"/>
      <c r="BJK57" s="43"/>
      <c r="BJL57" s="43"/>
      <c r="BJM57" s="43"/>
      <c r="BJN57" s="43"/>
      <c r="BJO57" s="43"/>
      <c r="BJP57" s="43"/>
      <c r="BJQ57" s="43"/>
      <c r="BJR57" s="43"/>
      <c r="BJS57" s="43"/>
      <c r="BJT57" s="43"/>
      <c r="BJU57" s="43"/>
      <c r="BJV57" s="43"/>
      <c r="BJW57" s="43"/>
      <c r="BJX57" s="43"/>
      <c r="BJY57" s="43"/>
      <c r="BJZ57" s="43"/>
      <c r="BKA57" s="43"/>
      <c r="BKB57" s="43"/>
      <c r="BKC57" s="43"/>
      <c r="BKD57" s="43"/>
      <c r="BKE57" s="43"/>
      <c r="BKF57" s="43"/>
      <c r="BKG57" s="43"/>
      <c r="BKH57" s="43"/>
      <c r="BKI57" s="43"/>
      <c r="BKJ57" s="43"/>
      <c r="BKK57" s="43"/>
      <c r="BKL57" s="43"/>
      <c r="BKM57" s="43"/>
      <c r="BKN57" s="43"/>
      <c r="BKO57" s="43"/>
      <c r="BKP57" s="43"/>
      <c r="BKQ57" s="43"/>
      <c r="BKR57" s="43"/>
      <c r="BKS57" s="43"/>
      <c r="BKT57" s="43"/>
      <c r="BKU57" s="43"/>
      <c r="BKV57" s="43"/>
      <c r="BKW57" s="43"/>
      <c r="BKX57" s="43"/>
      <c r="BKY57" s="43"/>
      <c r="BKZ57" s="43"/>
      <c r="BLA57" s="43"/>
      <c r="BLB57" s="43"/>
      <c r="BLC57" s="43"/>
      <c r="BLD57" s="43"/>
      <c r="BLE57" s="43"/>
      <c r="BLF57" s="43"/>
      <c r="BLG57" s="43"/>
      <c r="BLH57" s="43"/>
      <c r="BLI57" s="43"/>
      <c r="BLJ57" s="43"/>
      <c r="BLK57" s="43"/>
      <c r="BLL57" s="43"/>
      <c r="BLM57" s="43"/>
      <c r="BLN57" s="43"/>
      <c r="BLO57" s="43"/>
      <c r="BLP57" s="43"/>
      <c r="BLQ57" s="43"/>
      <c r="BLR57" s="43"/>
      <c r="BLS57" s="43"/>
      <c r="BLT57" s="43"/>
      <c r="BLU57" s="43"/>
      <c r="BLV57" s="43"/>
      <c r="BLW57" s="43"/>
      <c r="BLX57" s="43"/>
      <c r="BLY57" s="43"/>
      <c r="BLZ57" s="43"/>
      <c r="BMA57" s="43"/>
      <c r="BMB57" s="43"/>
      <c r="BMC57" s="43"/>
      <c r="BMD57" s="43"/>
      <c r="BME57" s="43"/>
      <c r="BMF57" s="43"/>
      <c r="BMG57" s="43"/>
      <c r="BMH57" s="43"/>
      <c r="BMI57" s="43"/>
      <c r="BMJ57" s="43"/>
      <c r="BMK57" s="43"/>
      <c r="BML57" s="43"/>
      <c r="BMM57" s="43"/>
      <c r="BMN57" s="43"/>
      <c r="BMO57" s="43"/>
      <c r="BMP57" s="43"/>
      <c r="BMQ57" s="43"/>
      <c r="BMR57" s="43"/>
      <c r="BMS57" s="43"/>
      <c r="BMT57" s="43"/>
      <c r="BMU57" s="43"/>
      <c r="BMV57" s="43"/>
      <c r="BMW57" s="43"/>
      <c r="BMX57" s="43"/>
      <c r="BMY57" s="43"/>
      <c r="BMZ57" s="43"/>
      <c r="BNA57" s="43"/>
      <c r="BNB57" s="43"/>
      <c r="BNC57" s="43"/>
      <c r="BND57" s="43"/>
      <c r="BNE57" s="43"/>
      <c r="BNF57" s="43"/>
      <c r="BNG57" s="43"/>
      <c r="BNH57" s="43"/>
      <c r="BNI57" s="43"/>
      <c r="BNJ57" s="43"/>
      <c r="BNK57" s="43"/>
      <c r="BNL57" s="43"/>
      <c r="BNM57" s="43"/>
      <c r="BNN57" s="43"/>
      <c r="BNO57" s="43"/>
      <c r="BNP57" s="43"/>
      <c r="BNQ57" s="43"/>
      <c r="BNR57" s="43"/>
      <c r="BNS57" s="43"/>
      <c r="BNT57" s="43"/>
      <c r="BNU57" s="43"/>
      <c r="BNV57" s="43"/>
      <c r="BNW57" s="43"/>
      <c r="BNX57" s="43"/>
      <c r="BNY57" s="43"/>
      <c r="BNZ57" s="43"/>
      <c r="BOA57" s="43"/>
      <c r="BOB57" s="43"/>
      <c r="BOC57" s="43"/>
      <c r="BOD57" s="43"/>
      <c r="BOE57" s="43"/>
      <c r="BOF57" s="43"/>
      <c r="BOG57" s="43"/>
      <c r="BOH57" s="43"/>
      <c r="BOI57" s="43"/>
      <c r="BOJ57" s="43"/>
      <c r="BOK57" s="43"/>
      <c r="BOL57" s="43"/>
      <c r="BOM57" s="43"/>
      <c r="BON57" s="43"/>
      <c r="BOO57" s="43"/>
      <c r="BOP57" s="43"/>
      <c r="BOQ57" s="43"/>
      <c r="BOR57" s="43"/>
      <c r="BOS57" s="43"/>
      <c r="BOT57" s="43"/>
      <c r="BOU57" s="43"/>
      <c r="BOV57" s="43"/>
      <c r="BOW57" s="43"/>
      <c r="BOX57" s="43"/>
      <c r="BOY57" s="43"/>
      <c r="BOZ57" s="43"/>
      <c r="BPA57" s="43"/>
      <c r="BPB57" s="43"/>
      <c r="BPC57" s="43"/>
      <c r="BPD57" s="43"/>
      <c r="BPE57" s="43"/>
      <c r="BPF57" s="43"/>
      <c r="BPG57" s="43"/>
      <c r="BPH57" s="43"/>
      <c r="BPI57" s="43"/>
      <c r="BPJ57" s="43"/>
      <c r="BPK57" s="43"/>
      <c r="BPL57" s="43"/>
      <c r="BPM57" s="43"/>
      <c r="BPN57" s="43"/>
      <c r="BPO57" s="43"/>
      <c r="BPP57" s="43"/>
      <c r="BPQ57" s="43"/>
      <c r="BPR57" s="43"/>
      <c r="BPS57" s="43"/>
      <c r="BPT57" s="43"/>
      <c r="BPU57" s="43"/>
      <c r="BPV57" s="43"/>
      <c r="BPW57" s="43"/>
      <c r="BPX57" s="43"/>
      <c r="BPY57" s="43"/>
      <c r="BPZ57" s="43"/>
      <c r="BQA57" s="43"/>
      <c r="BQB57" s="43"/>
      <c r="BQC57" s="43"/>
      <c r="BQD57" s="43"/>
      <c r="BQE57" s="43"/>
      <c r="BQF57" s="43"/>
      <c r="BQG57" s="43"/>
      <c r="BQH57" s="43"/>
      <c r="BQI57" s="43"/>
      <c r="BQJ57" s="43"/>
      <c r="BQK57" s="43"/>
      <c r="BQL57" s="43"/>
      <c r="BQM57" s="43"/>
      <c r="BQN57" s="43"/>
      <c r="BQO57" s="43"/>
      <c r="BQP57" s="43"/>
      <c r="BQQ57" s="43"/>
      <c r="BQR57" s="43"/>
      <c r="BQS57" s="43"/>
      <c r="BQT57" s="43"/>
      <c r="BQU57" s="43"/>
      <c r="BQV57" s="43"/>
      <c r="BQW57" s="43"/>
      <c r="BQX57" s="43"/>
      <c r="BQY57" s="43"/>
      <c r="BQZ57" s="43"/>
      <c r="BRA57" s="43"/>
      <c r="BRB57" s="43"/>
      <c r="BRC57" s="43"/>
      <c r="BRD57" s="43"/>
      <c r="BRE57" s="43"/>
      <c r="BRF57" s="43"/>
      <c r="BRG57" s="43"/>
      <c r="BRH57" s="43"/>
      <c r="BRI57" s="43"/>
      <c r="BRJ57" s="43"/>
      <c r="BRK57" s="43"/>
      <c r="BRL57" s="43"/>
      <c r="BRM57" s="43"/>
      <c r="BRN57" s="43"/>
      <c r="BRO57" s="43"/>
      <c r="BRP57" s="43"/>
      <c r="BRQ57" s="43"/>
      <c r="BRR57" s="43"/>
      <c r="BRS57" s="43"/>
      <c r="BRT57" s="43"/>
      <c r="BRU57" s="43"/>
      <c r="BRV57" s="43"/>
      <c r="BRW57" s="43"/>
      <c r="BRX57" s="43"/>
      <c r="BRY57" s="43"/>
      <c r="BRZ57" s="43"/>
      <c r="BSA57" s="43"/>
      <c r="BSB57" s="43"/>
      <c r="BSC57" s="43"/>
      <c r="BSD57" s="43"/>
      <c r="BSE57" s="43"/>
      <c r="BSF57" s="43"/>
      <c r="BSG57" s="43"/>
      <c r="BSH57" s="43"/>
      <c r="BSI57" s="43"/>
      <c r="BSJ57" s="43"/>
      <c r="BSK57" s="43"/>
      <c r="BSL57" s="43"/>
      <c r="BSM57" s="43"/>
      <c r="BSN57" s="43"/>
      <c r="BSO57" s="43"/>
      <c r="BSP57" s="43"/>
      <c r="BSQ57" s="43"/>
      <c r="BSR57" s="43"/>
      <c r="BSS57" s="43"/>
      <c r="BST57" s="43"/>
      <c r="BSU57" s="43"/>
      <c r="BSV57" s="43"/>
      <c r="BSW57" s="43"/>
      <c r="BSX57" s="43"/>
      <c r="BSY57" s="43"/>
      <c r="BSZ57" s="43"/>
      <c r="BTA57" s="43"/>
      <c r="BTB57" s="43"/>
      <c r="BTC57" s="43"/>
      <c r="BTD57" s="43"/>
      <c r="BTE57" s="43"/>
      <c r="BTF57" s="43"/>
      <c r="BTG57" s="43"/>
      <c r="BTH57" s="43"/>
      <c r="BTI57" s="43"/>
      <c r="BTJ57" s="43"/>
      <c r="BTK57" s="43"/>
      <c r="BTL57" s="43"/>
      <c r="BTM57" s="43"/>
      <c r="BTN57" s="43"/>
      <c r="BTO57" s="43"/>
      <c r="BTP57" s="43"/>
      <c r="BTQ57" s="43"/>
      <c r="BTR57" s="43"/>
      <c r="BTS57" s="43"/>
      <c r="BTT57" s="43"/>
      <c r="BTU57" s="43"/>
      <c r="BTV57" s="43"/>
      <c r="BTW57" s="43"/>
      <c r="BTX57" s="43"/>
      <c r="BTY57" s="43"/>
      <c r="BTZ57" s="43"/>
      <c r="BUA57" s="43"/>
      <c r="BUB57" s="43"/>
      <c r="BUC57" s="43"/>
      <c r="BUD57" s="43"/>
      <c r="BUE57" s="43"/>
      <c r="BUF57" s="43"/>
      <c r="BUG57" s="43"/>
      <c r="BUH57" s="43"/>
      <c r="BUI57" s="43"/>
      <c r="BUJ57" s="43"/>
      <c r="BUK57" s="43"/>
      <c r="BUL57" s="43"/>
      <c r="BUM57" s="43"/>
      <c r="BUN57" s="43"/>
      <c r="BUO57" s="43"/>
      <c r="BUP57" s="43"/>
      <c r="BUQ57" s="43"/>
      <c r="BUR57" s="43"/>
      <c r="BUS57" s="43"/>
      <c r="BUT57" s="43"/>
      <c r="BUU57" s="43"/>
      <c r="BUV57" s="43"/>
      <c r="BUW57" s="43"/>
      <c r="BUX57" s="43"/>
      <c r="BUY57" s="43"/>
      <c r="BUZ57" s="43"/>
      <c r="BVA57" s="43"/>
      <c r="BVB57" s="43"/>
      <c r="BVC57" s="43"/>
      <c r="BVD57" s="43"/>
      <c r="BVE57" s="43"/>
      <c r="BVF57" s="43"/>
      <c r="BVG57" s="43"/>
      <c r="BVH57" s="43"/>
      <c r="BVI57" s="43"/>
      <c r="BVJ57" s="43"/>
      <c r="BVK57" s="43"/>
      <c r="BVL57" s="43"/>
      <c r="BVM57" s="43"/>
      <c r="BVN57" s="43"/>
      <c r="BVO57" s="43"/>
      <c r="BVP57" s="43"/>
      <c r="BVQ57" s="43"/>
      <c r="BVR57" s="43"/>
      <c r="BVS57" s="43"/>
      <c r="BVT57" s="43"/>
      <c r="BVU57" s="43"/>
      <c r="BVV57" s="43"/>
      <c r="BVW57" s="43"/>
      <c r="BVX57" s="43"/>
      <c r="BVY57" s="43"/>
      <c r="BVZ57" s="43"/>
      <c r="BWA57" s="43"/>
      <c r="BWB57" s="43"/>
      <c r="BWC57" s="43"/>
      <c r="BWD57" s="43"/>
      <c r="BWE57" s="43"/>
      <c r="BWF57" s="43"/>
      <c r="BWG57" s="43"/>
      <c r="BWH57" s="43"/>
      <c r="BWI57" s="43"/>
      <c r="BWJ57" s="43"/>
      <c r="BWK57" s="43"/>
      <c r="BWL57" s="43"/>
      <c r="BWM57" s="43"/>
      <c r="BWN57" s="43"/>
      <c r="BWO57" s="43"/>
      <c r="BWP57" s="43"/>
      <c r="BWQ57" s="43"/>
      <c r="BWR57" s="43"/>
      <c r="BWS57" s="43"/>
      <c r="BWT57" s="43"/>
      <c r="BWU57" s="43"/>
      <c r="BWV57" s="43"/>
      <c r="BWW57" s="43"/>
      <c r="BWX57" s="43"/>
      <c r="BWY57" s="43"/>
      <c r="BWZ57" s="43"/>
      <c r="BXA57" s="43"/>
      <c r="BXB57" s="43"/>
      <c r="BXC57" s="43"/>
      <c r="BXD57" s="43"/>
      <c r="BXE57" s="43"/>
      <c r="BXF57" s="43"/>
      <c r="BXG57" s="43"/>
      <c r="BXH57" s="43"/>
      <c r="BXI57" s="43"/>
      <c r="BXJ57" s="43"/>
      <c r="BXK57" s="43"/>
      <c r="BXL57" s="43"/>
      <c r="BXM57" s="43"/>
      <c r="BXN57" s="43"/>
      <c r="BXO57" s="43"/>
      <c r="BXP57" s="43"/>
      <c r="BXQ57" s="43"/>
      <c r="BXR57" s="43"/>
      <c r="BXS57" s="43"/>
      <c r="BXT57" s="43"/>
      <c r="BXU57" s="43"/>
      <c r="BXV57" s="43"/>
      <c r="BXW57" s="43"/>
      <c r="BXX57" s="43"/>
      <c r="BXY57" s="43"/>
      <c r="BXZ57" s="43"/>
      <c r="BYA57" s="43"/>
      <c r="BYB57" s="43"/>
      <c r="BYC57" s="43"/>
      <c r="BYD57" s="43"/>
      <c r="BYE57" s="43"/>
      <c r="BYF57" s="43"/>
      <c r="BYG57" s="43"/>
      <c r="BYH57" s="43"/>
      <c r="BYI57" s="43"/>
      <c r="BYJ57" s="43"/>
      <c r="BYK57" s="43"/>
      <c r="BYL57" s="43"/>
      <c r="BYM57" s="43"/>
      <c r="BYN57" s="43"/>
      <c r="BYO57" s="43"/>
      <c r="BYP57" s="43"/>
      <c r="BYQ57" s="43"/>
      <c r="BYR57" s="43"/>
      <c r="BYS57" s="43"/>
      <c r="BYT57" s="43"/>
      <c r="BYU57" s="43"/>
      <c r="BYV57" s="43"/>
      <c r="BYW57" s="43"/>
      <c r="BYX57" s="43"/>
      <c r="BYY57" s="43"/>
      <c r="BYZ57" s="43"/>
      <c r="BZA57" s="43"/>
      <c r="BZB57" s="43"/>
      <c r="BZC57" s="43"/>
      <c r="BZD57" s="43"/>
      <c r="BZE57" s="43"/>
      <c r="BZF57" s="43"/>
      <c r="BZG57" s="43"/>
      <c r="BZH57" s="43"/>
      <c r="BZI57" s="43"/>
      <c r="BZJ57" s="43"/>
      <c r="BZK57" s="43"/>
      <c r="BZL57" s="43"/>
      <c r="BZM57" s="43"/>
      <c r="BZN57" s="43"/>
      <c r="BZO57" s="43"/>
      <c r="BZP57" s="43"/>
      <c r="BZQ57" s="43"/>
      <c r="BZR57" s="43"/>
      <c r="BZS57" s="43"/>
      <c r="BZT57" s="43"/>
      <c r="BZU57" s="43"/>
      <c r="BZV57" s="43"/>
      <c r="BZW57" s="43"/>
      <c r="BZX57" s="43"/>
      <c r="BZY57" s="43"/>
      <c r="BZZ57" s="43"/>
      <c r="CAA57" s="43"/>
      <c r="CAB57" s="43"/>
      <c r="CAC57" s="43"/>
      <c r="CAD57" s="43"/>
      <c r="CAE57" s="43"/>
      <c r="CAF57" s="43"/>
      <c r="CAG57" s="43"/>
      <c r="CAH57" s="43"/>
      <c r="CAI57" s="43"/>
      <c r="CAJ57" s="43"/>
      <c r="CAK57" s="43"/>
      <c r="CAL57" s="43"/>
      <c r="CAM57" s="43"/>
      <c r="CAN57" s="43"/>
      <c r="CAO57" s="43"/>
      <c r="CAP57" s="43"/>
      <c r="CAQ57" s="43"/>
      <c r="CAR57" s="43"/>
      <c r="CAS57" s="43"/>
      <c r="CAT57" s="43"/>
      <c r="CAU57" s="43"/>
      <c r="CAV57" s="43"/>
      <c r="CAW57" s="43"/>
      <c r="CAX57" s="43"/>
      <c r="CAY57" s="43"/>
      <c r="CAZ57" s="43"/>
      <c r="CBA57" s="43"/>
      <c r="CBB57" s="43"/>
      <c r="CBC57" s="43"/>
      <c r="CBD57" s="43"/>
      <c r="CBE57" s="43"/>
      <c r="CBF57" s="43"/>
      <c r="CBG57" s="43"/>
      <c r="CBH57" s="43"/>
      <c r="CBI57" s="43"/>
      <c r="CBJ57" s="43"/>
      <c r="CBK57" s="43"/>
      <c r="CBL57" s="43"/>
      <c r="CBM57" s="43"/>
      <c r="CBN57" s="43"/>
      <c r="CBO57" s="43"/>
      <c r="CBP57" s="43"/>
      <c r="CBQ57" s="43"/>
      <c r="CBR57" s="43"/>
      <c r="CBS57" s="43"/>
      <c r="CBT57" s="43"/>
      <c r="CBU57" s="43"/>
      <c r="CBV57" s="43"/>
      <c r="CBW57" s="43"/>
      <c r="CBX57" s="43"/>
      <c r="CBY57" s="43"/>
      <c r="CBZ57" s="43"/>
      <c r="CCA57" s="43"/>
      <c r="CCB57" s="43"/>
      <c r="CCC57" s="43"/>
      <c r="CCD57" s="43"/>
      <c r="CCE57" s="43"/>
      <c r="CCF57" s="43"/>
      <c r="CCG57" s="43"/>
      <c r="CCH57" s="43"/>
      <c r="CCI57" s="43"/>
      <c r="CCJ57" s="43"/>
      <c r="CCK57" s="43"/>
      <c r="CCL57" s="43"/>
      <c r="CCM57" s="43"/>
      <c r="CCN57" s="43"/>
      <c r="CCO57" s="43"/>
      <c r="CCP57" s="43"/>
      <c r="CCQ57" s="43"/>
      <c r="CCR57" s="43"/>
      <c r="CCS57" s="43"/>
      <c r="CCT57" s="43"/>
      <c r="CCU57" s="43"/>
      <c r="CCV57" s="43"/>
      <c r="CCW57" s="43"/>
      <c r="CCX57" s="43"/>
      <c r="CCY57" s="43"/>
      <c r="CCZ57" s="43"/>
      <c r="CDA57" s="43"/>
      <c r="CDB57" s="43"/>
      <c r="CDC57" s="43"/>
      <c r="CDD57" s="43"/>
      <c r="CDE57" s="43"/>
      <c r="CDF57" s="43"/>
      <c r="CDG57" s="43"/>
      <c r="CDH57" s="43"/>
      <c r="CDI57" s="43"/>
      <c r="CDJ57" s="43"/>
      <c r="CDK57" s="43"/>
      <c r="CDL57" s="43"/>
      <c r="CDM57" s="43"/>
      <c r="CDN57" s="43"/>
      <c r="CDO57" s="43"/>
      <c r="CDP57" s="43"/>
      <c r="CDQ57" s="43"/>
      <c r="CDR57" s="43"/>
      <c r="CDS57" s="43"/>
      <c r="CDT57" s="43"/>
      <c r="CDU57" s="43"/>
      <c r="CDV57" s="43"/>
      <c r="CDW57" s="43"/>
      <c r="CDX57" s="43"/>
      <c r="CDY57" s="43"/>
      <c r="CDZ57" s="43"/>
      <c r="CEA57" s="43"/>
      <c r="CEB57" s="43"/>
      <c r="CEC57" s="43"/>
      <c r="CED57" s="43"/>
      <c r="CEE57" s="43"/>
      <c r="CEF57" s="43"/>
      <c r="CEG57" s="43"/>
      <c r="CEH57" s="43"/>
      <c r="CEI57" s="43"/>
      <c r="CEJ57" s="43"/>
      <c r="CEK57" s="43"/>
      <c r="CEL57" s="43"/>
      <c r="CEM57" s="43"/>
      <c r="CEN57" s="43"/>
      <c r="CEO57" s="43"/>
      <c r="CEP57" s="43"/>
      <c r="CEQ57" s="43"/>
      <c r="CER57" s="43"/>
      <c r="CES57" s="43"/>
      <c r="CET57" s="43"/>
      <c r="CEU57" s="43"/>
      <c r="CEV57" s="43"/>
      <c r="CEW57" s="43"/>
      <c r="CEX57" s="43"/>
      <c r="CEY57" s="43"/>
      <c r="CEZ57" s="43"/>
      <c r="CFA57" s="43"/>
      <c r="CFB57" s="43"/>
      <c r="CFC57" s="43"/>
      <c r="CFD57" s="43"/>
      <c r="CFE57" s="43"/>
      <c r="CFF57" s="43"/>
      <c r="CFG57" s="43"/>
      <c r="CFH57" s="43"/>
      <c r="CFI57" s="43"/>
      <c r="CFJ57" s="43"/>
      <c r="CFK57" s="43"/>
      <c r="CFL57" s="43"/>
      <c r="CFM57" s="43"/>
      <c r="CFN57" s="43"/>
      <c r="CFO57" s="43"/>
      <c r="CFP57" s="43"/>
      <c r="CFQ57" s="43"/>
      <c r="CFR57" s="43"/>
      <c r="CFS57" s="43"/>
      <c r="CFT57" s="43"/>
      <c r="CFU57" s="43"/>
      <c r="CFV57" s="43"/>
      <c r="CFW57" s="43"/>
      <c r="CFX57" s="43"/>
      <c r="CFY57" s="43"/>
      <c r="CFZ57" s="43"/>
      <c r="CGA57" s="43"/>
      <c r="CGB57" s="43"/>
      <c r="CGC57" s="43"/>
      <c r="CGD57" s="43"/>
      <c r="CGE57" s="43"/>
      <c r="CGF57" s="43"/>
      <c r="CGG57" s="43"/>
      <c r="CGH57" s="43"/>
      <c r="CGI57" s="43"/>
      <c r="CGJ57" s="43"/>
      <c r="CGK57" s="43"/>
      <c r="CGL57" s="43"/>
      <c r="CGM57" s="43"/>
      <c r="CGN57" s="43"/>
      <c r="CGO57" s="43"/>
      <c r="CGP57" s="43"/>
      <c r="CGQ57" s="43"/>
      <c r="CGR57" s="43"/>
      <c r="CGS57" s="43"/>
      <c r="CGT57" s="43"/>
      <c r="CGU57" s="43"/>
      <c r="CGV57" s="43"/>
      <c r="CGW57" s="43"/>
      <c r="CGX57" s="43"/>
      <c r="CGY57" s="43"/>
      <c r="CGZ57" s="43"/>
      <c r="CHA57" s="43"/>
      <c r="CHB57" s="43"/>
      <c r="CHC57" s="43"/>
      <c r="CHD57" s="43"/>
      <c r="CHE57" s="43"/>
      <c r="CHF57" s="43"/>
      <c r="CHG57" s="43"/>
      <c r="CHH57" s="43"/>
      <c r="CHI57" s="43"/>
      <c r="CHJ57" s="43"/>
      <c r="CHK57" s="43"/>
      <c r="CHL57" s="43"/>
      <c r="CHM57" s="43"/>
      <c r="CHN57" s="43"/>
      <c r="CHO57" s="43"/>
      <c r="CHP57" s="43"/>
      <c r="CHQ57" s="43"/>
      <c r="CHR57" s="43"/>
      <c r="CHS57" s="43"/>
      <c r="CHT57" s="43"/>
      <c r="CHU57" s="43"/>
      <c r="CHV57" s="43"/>
      <c r="CHW57" s="43"/>
      <c r="CHX57" s="43"/>
      <c r="CHY57" s="43"/>
      <c r="CHZ57" s="43"/>
      <c r="CIA57" s="43"/>
      <c r="CIB57" s="43"/>
      <c r="CIC57" s="43"/>
      <c r="CID57" s="43"/>
      <c r="CIE57" s="43"/>
      <c r="CIF57" s="43"/>
      <c r="CIG57" s="43"/>
      <c r="CIH57" s="43"/>
      <c r="CII57" s="43"/>
      <c r="CIJ57" s="43"/>
      <c r="CIK57" s="43"/>
      <c r="CIL57" s="43"/>
      <c r="CIM57" s="43"/>
      <c r="CIN57" s="43"/>
      <c r="CIO57" s="43"/>
      <c r="CIP57" s="43"/>
      <c r="CIQ57" s="43"/>
      <c r="CIR57" s="43"/>
      <c r="CIS57" s="43"/>
      <c r="CIT57" s="43"/>
      <c r="CIU57" s="43"/>
      <c r="CIV57" s="43"/>
      <c r="CIW57" s="43"/>
      <c r="CIX57" s="43"/>
      <c r="CIY57" s="43"/>
      <c r="CIZ57" s="43"/>
      <c r="CJA57" s="43"/>
      <c r="CJB57" s="43"/>
      <c r="CJC57" s="43"/>
      <c r="CJD57" s="43"/>
      <c r="CJE57" s="43"/>
      <c r="CJF57" s="43"/>
      <c r="CJG57" s="43"/>
      <c r="CJH57" s="43"/>
      <c r="CJI57" s="43"/>
      <c r="CJJ57" s="43"/>
      <c r="CJK57" s="43"/>
      <c r="CJL57" s="43"/>
      <c r="CJM57" s="43"/>
      <c r="CJN57" s="43"/>
      <c r="CJO57" s="43"/>
      <c r="CJP57" s="43"/>
      <c r="CJQ57" s="43"/>
      <c r="CJR57" s="43"/>
      <c r="CJS57" s="43"/>
      <c r="CJT57" s="43"/>
      <c r="CJU57" s="43"/>
      <c r="CJV57" s="43"/>
      <c r="CJW57" s="43"/>
      <c r="CJX57" s="43"/>
      <c r="CJY57" s="43"/>
      <c r="CJZ57" s="43"/>
      <c r="CKA57" s="43"/>
      <c r="CKB57" s="43"/>
      <c r="CKC57" s="43"/>
      <c r="CKD57" s="43"/>
      <c r="CKE57" s="43"/>
      <c r="CKF57" s="43"/>
      <c r="CKG57" s="43"/>
      <c r="CKH57" s="43"/>
      <c r="CKI57" s="43"/>
      <c r="CKJ57" s="43"/>
      <c r="CKK57" s="43"/>
      <c r="CKL57" s="43"/>
      <c r="CKM57" s="43"/>
      <c r="CKN57" s="43"/>
      <c r="CKO57" s="43"/>
      <c r="CKP57" s="43"/>
      <c r="CKQ57" s="43"/>
      <c r="CKR57" s="43"/>
      <c r="CKS57" s="43"/>
      <c r="CKT57" s="43"/>
      <c r="CKU57" s="43"/>
      <c r="CKV57" s="43"/>
      <c r="CKW57" s="43"/>
      <c r="CKX57" s="43"/>
      <c r="CKY57" s="43"/>
      <c r="CKZ57" s="43"/>
      <c r="CLA57" s="43"/>
      <c r="CLB57" s="43"/>
      <c r="CLC57" s="43"/>
      <c r="CLD57" s="43"/>
      <c r="CLE57" s="43"/>
      <c r="CLF57" s="43"/>
      <c r="CLG57" s="43"/>
      <c r="CLH57" s="43"/>
      <c r="CLI57" s="43"/>
      <c r="CLJ57" s="43"/>
      <c r="CLK57" s="43"/>
      <c r="CLL57" s="43"/>
      <c r="CLM57" s="43"/>
      <c r="CLN57" s="43"/>
      <c r="CLO57" s="43"/>
      <c r="CLP57" s="43"/>
      <c r="CLQ57" s="43"/>
      <c r="CLR57" s="43"/>
      <c r="CLS57" s="43"/>
      <c r="CLT57" s="43"/>
      <c r="CLU57" s="43"/>
      <c r="CLV57" s="43"/>
      <c r="CLW57" s="43"/>
      <c r="CLX57" s="43"/>
      <c r="CLY57" s="43"/>
      <c r="CLZ57" s="43"/>
      <c r="CMA57" s="43"/>
      <c r="CMB57" s="43"/>
      <c r="CMC57" s="43"/>
      <c r="CMD57" s="43"/>
      <c r="CME57" s="43"/>
      <c r="CMF57" s="43"/>
      <c r="CMG57" s="43"/>
      <c r="CMH57" s="43"/>
      <c r="CMI57" s="43"/>
      <c r="CMJ57" s="43"/>
      <c r="CMK57" s="43"/>
      <c r="CML57" s="43"/>
      <c r="CMM57" s="43"/>
      <c r="CMN57" s="43"/>
      <c r="CMO57" s="43"/>
      <c r="CMP57" s="43"/>
      <c r="CMQ57" s="43"/>
      <c r="CMR57" s="43"/>
      <c r="CMS57" s="43"/>
      <c r="CMT57" s="43"/>
      <c r="CMU57" s="43"/>
      <c r="CMV57" s="43"/>
      <c r="CMW57" s="43"/>
      <c r="CMX57" s="43"/>
      <c r="CMY57" s="43"/>
      <c r="CMZ57" s="43"/>
      <c r="CNA57" s="43"/>
      <c r="CNB57" s="43"/>
      <c r="CNC57" s="43"/>
      <c r="CND57" s="43"/>
      <c r="CNE57" s="43"/>
      <c r="CNF57" s="43"/>
      <c r="CNG57" s="43"/>
      <c r="CNH57" s="43"/>
      <c r="CNI57" s="43"/>
      <c r="CNJ57" s="43"/>
      <c r="CNK57" s="43"/>
      <c r="CNL57" s="43"/>
      <c r="CNM57" s="43"/>
      <c r="CNN57" s="43"/>
      <c r="CNO57" s="43"/>
      <c r="CNP57" s="43"/>
      <c r="CNQ57" s="43"/>
      <c r="CNR57" s="43"/>
      <c r="CNS57" s="43"/>
      <c r="CNT57" s="43"/>
      <c r="CNU57" s="43"/>
      <c r="CNV57" s="43"/>
      <c r="CNW57" s="43"/>
      <c r="CNX57" s="43"/>
      <c r="CNY57" s="43"/>
      <c r="CNZ57" s="43"/>
      <c r="COA57" s="43"/>
      <c r="COB57" s="43"/>
      <c r="COC57" s="43"/>
      <c r="COD57" s="43"/>
      <c r="COE57" s="43"/>
      <c r="COF57" s="43"/>
      <c r="COG57" s="43"/>
      <c r="COH57" s="43"/>
      <c r="COI57" s="43"/>
      <c r="COJ57" s="43"/>
      <c r="COK57" s="43"/>
      <c r="COL57" s="43"/>
      <c r="COM57" s="43"/>
      <c r="CON57" s="43"/>
      <c r="COO57" s="43"/>
      <c r="COP57" s="43"/>
      <c r="COQ57" s="43"/>
      <c r="COR57" s="43"/>
      <c r="COS57" s="43"/>
      <c r="COT57" s="43"/>
      <c r="COU57" s="43"/>
      <c r="COV57" s="43"/>
      <c r="COW57" s="43"/>
      <c r="COX57" s="43"/>
      <c r="COY57" s="43"/>
      <c r="COZ57" s="43"/>
      <c r="CPA57" s="43"/>
      <c r="CPB57" s="43"/>
      <c r="CPC57" s="43"/>
      <c r="CPD57" s="43"/>
      <c r="CPE57" s="43"/>
      <c r="CPF57" s="43"/>
      <c r="CPG57" s="43"/>
      <c r="CPH57" s="43"/>
      <c r="CPI57" s="43"/>
      <c r="CPJ57" s="43"/>
      <c r="CPK57" s="43"/>
      <c r="CPL57" s="43"/>
      <c r="CPM57" s="43"/>
      <c r="CPN57" s="43"/>
      <c r="CPO57" s="43"/>
      <c r="CPP57" s="43"/>
      <c r="CPQ57" s="43"/>
      <c r="CPR57" s="43"/>
      <c r="CPS57" s="43"/>
      <c r="CPT57" s="43"/>
      <c r="CPU57" s="43"/>
      <c r="CPV57" s="43"/>
      <c r="CPW57" s="43"/>
      <c r="CPX57" s="43"/>
      <c r="CPY57" s="43"/>
      <c r="CPZ57" s="43"/>
      <c r="CQA57" s="43"/>
      <c r="CQB57" s="43"/>
      <c r="CQC57" s="43"/>
      <c r="CQD57" s="43"/>
      <c r="CQE57" s="43"/>
      <c r="CQF57" s="43"/>
      <c r="CQG57" s="43"/>
      <c r="CQH57" s="43"/>
      <c r="CQI57" s="43"/>
      <c r="CQJ57" s="43"/>
      <c r="CQK57" s="43"/>
      <c r="CQL57" s="43"/>
      <c r="CQM57" s="43"/>
      <c r="CQN57" s="43"/>
      <c r="CQO57" s="43"/>
      <c r="CQP57" s="43"/>
      <c r="CQQ57" s="43"/>
      <c r="CQR57" s="43"/>
      <c r="CQS57" s="43"/>
      <c r="CQT57" s="43"/>
      <c r="CQU57" s="43"/>
      <c r="CQV57" s="43"/>
      <c r="CQW57" s="43"/>
      <c r="CQX57" s="43"/>
      <c r="CQY57" s="43"/>
      <c r="CQZ57" s="43"/>
      <c r="CRA57" s="43"/>
      <c r="CRB57" s="43"/>
      <c r="CRC57" s="43"/>
      <c r="CRD57" s="43"/>
      <c r="CRE57" s="43"/>
      <c r="CRF57" s="43"/>
      <c r="CRG57" s="43"/>
      <c r="CRH57" s="43"/>
      <c r="CRI57" s="43"/>
      <c r="CRJ57" s="43"/>
      <c r="CRK57" s="43"/>
      <c r="CRL57" s="43"/>
      <c r="CRM57" s="43"/>
      <c r="CRN57" s="43"/>
      <c r="CRO57" s="43"/>
      <c r="CRP57" s="43"/>
      <c r="CRQ57" s="43"/>
      <c r="CRR57" s="43"/>
      <c r="CRS57" s="43"/>
      <c r="CRT57" s="43"/>
      <c r="CRU57" s="43"/>
      <c r="CRV57" s="43"/>
      <c r="CRW57" s="43"/>
      <c r="CRX57" s="43"/>
      <c r="CRY57" s="43"/>
      <c r="CRZ57" s="43"/>
      <c r="CSA57" s="43"/>
      <c r="CSB57" s="43"/>
      <c r="CSC57" s="43"/>
      <c r="CSD57" s="43"/>
      <c r="CSE57" s="43"/>
      <c r="CSF57" s="43"/>
      <c r="CSG57" s="43"/>
      <c r="CSH57" s="43"/>
      <c r="CSI57" s="43"/>
      <c r="CSJ57" s="43"/>
      <c r="CSK57" s="43"/>
      <c r="CSL57" s="43"/>
      <c r="CSM57" s="43"/>
      <c r="CSN57" s="43"/>
      <c r="CSO57" s="43"/>
      <c r="CSP57" s="43"/>
      <c r="CSQ57" s="43"/>
      <c r="CSR57" s="43"/>
      <c r="CSS57" s="43"/>
      <c r="CST57" s="43"/>
      <c r="CSU57" s="43"/>
      <c r="CSV57" s="43"/>
      <c r="CSW57" s="43"/>
      <c r="CSX57" s="43"/>
      <c r="CSY57" s="43"/>
      <c r="CSZ57" s="43"/>
      <c r="CTA57" s="43"/>
      <c r="CTB57" s="43"/>
      <c r="CTC57" s="43"/>
      <c r="CTD57" s="43"/>
      <c r="CTE57" s="43"/>
      <c r="CTF57" s="43"/>
      <c r="CTG57" s="43"/>
      <c r="CTH57" s="43"/>
      <c r="CTI57" s="43"/>
      <c r="CTJ57" s="43"/>
      <c r="CTK57" s="43"/>
      <c r="CTL57" s="43"/>
      <c r="CTM57" s="43"/>
      <c r="CTN57" s="43"/>
      <c r="CTO57" s="43"/>
      <c r="CTP57" s="43"/>
      <c r="CTQ57" s="43"/>
      <c r="CTR57" s="43"/>
      <c r="CTS57" s="43"/>
      <c r="CTT57" s="43"/>
      <c r="CTU57" s="43"/>
      <c r="CTV57" s="43"/>
      <c r="CTW57" s="43"/>
      <c r="CTX57" s="43"/>
      <c r="CTY57" s="43"/>
      <c r="CTZ57" s="43"/>
      <c r="CUA57" s="43"/>
      <c r="CUB57" s="43"/>
      <c r="CUC57" s="43"/>
      <c r="CUD57" s="43"/>
      <c r="CUE57" s="43"/>
      <c r="CUF57" s="43"/>
      <c r="CUG57" s="43"/>
      <c r="CUH57" s="43"/>
      <c r="CUI57" s="43"/>
      <c r="CUJ57" s="43"/>
      <c r="CUK57" s="43"/>
      <c r="CUL57" s="43"/>
      <c r="CUM57" s="43"/>
      <c r="CUN57" s="43"/>
      <c r="CUO57" s="43"/>
      <c r="CUP57" s="43"/>
      <c r="CUQ57" s="43"/>
      <c r="CUR57" s="43"/>
      <c r="CUS57" s="43"/>
      <c r="CUT57" s="43"/>
      <c r="CUU57" s="43"/>
      <c r="CUV57" s="43"/>
      <c r="CUW57" s="43"/>
      <c r="CUX57" s="43"/>
      <c r="CUY57" s="43"/>
      <c r="CUZ57" s="43"/>
      <c r="CVA57" s="43"/>
      <c r="CVB57" s="43"/>
      <c r="CVC57" s="43"/>
      <c r="CVD57" s="43"/>
      <c r="CVE57" s="43"/>
      <c r="CVF57" s="43"/>
      <c r="CVG57" s="43"/>
      <c r="CVH57" s="43"/>
      <c r="CVI57" s="43"/>
      <c r="CVJ57" s="43"/>
      <c r="CVK57" s="43"/>
      <c r="CVL57" s="43"/>
      <c r="CVM57" s="43"/>
      <c r="CVN57" s="43"/>
      <c r="CVO57" s="43"/>
      <c r="CVP57" s="43"/>
      <c r="CVQ57" s="43"/>
      <c r="CVR57" s="43"/>
      <c r="CVS57" s="43"/>
      <c r="CVT57" s="43"/>
      <c r="CVU57" s="43"/>
      <c r="CVV57" s="43"/>
      <c r="CVW57" s="43"/>
      <c r="CVX57" s="43"/>
      <c r="CVY57" s="43"/>
      <c r="CVZ57" s="43"/>
      <c r="CWA57" s="43"/>
      <c r="CWB57" s="43"/>
      <c r="CWC57" s="43"/>
      <c r="CWD57" s="43"/>
      <c r="CWE57" s="43"/>
      <c r="CWF57" s="43"/>
      <c r="CWG57" s="43"/>
      <c r="CWH57" s="43"/>
      <c r="CWI57" s="43"/>
      <c r="CWJ57" s="43"/>
      <c r="CWK57" s="43"/>
      <c r="CWL57" s="43"/>
      <c r="CWM57" s="43"/>
      <c r="CWN57" s="43"/>
      <c r="CWO57" s="43"/>
      <c r="CWP57" s="43"/>
      <c r="CWQ57" s="43"/>
      <c r="CWR57" s="43"/>
      <c r="CWS57" s="43"/>
      <c r="CWT57" s="43"/>
      <c r="CWU57" s="43"/>
      <c r="CWV57" s="43"/>
      <c r="CWW57" s="43"/>
      <c r="CWX57" s="43"/>
      <c r="CWY57" s="43"/>
      <c r="CWZ57" s="43"/>
      <c r="CXA57" s="43"/>
      <c r="CXB57" s="43"/>
      <c r="CXC57" s="43"/>
      <c r="CXD57" s="43"/>
      <c r="CXE57" s="43"/>
      <c r="CXF57" s="43"/>
      <c r="CXG57" s="43"/>
      <c r="CXH57" s="43"/>
      <c r="CXI57" s="43"/>
      <c r="CXJ57" s="43"/>
      <c r="CXK57" s="43"/>
      <c r="CXL57" s="43"/>
      <c r="CXM57" s="43"/>
      <c r="CXN57" s="43"/>
      <c r="CXO57" s="43"/>
      <c r="CXP57" s="43"/>
      <c r="CXQ57" s="43"/>
      <c r="CXR57" s="43"/>
      <c r="CXS57" s="43"/>
      <c r="CXT57" s="43"/>
      <c r="CXU57" s="43"/>
      <c r="CXV57" s="43"/>
      <c r="CXW57" s="43"/>
      <c r="CXX57" s="43"/>
      <c r="CXY57" s="43"/>
      <c r="CXZ57" s="43"/>
      <c r="CYA57" s="43"/>
      <c r="CYB57" s="43"/>
      <c r="CYC57" s="43"/>
      <c r="CYD57" s="43"/>
      <c r="CYE57" s="43"/>
      <c r="CYF57" s="43"/>
      <c r="CYG57" s="43"/>
      <c r="CYH57" s="43"/>
      <c r="CYI57" s="43"/>
      <c r="CYJ57" s="43"/>
      <c r="CYK57" s="43"/>
      <c r="CYL57" s="43"/>
      <c r="CYM57" s="43"/>
      <c r="CYN57" s="43"/>
      <c r="CYO57" s="43"/>
      <c r="CYP57" s="43"/>
      <c r="CYQ57" s="43"/>
      <c r="CYR57" s="43"/>
      <c r="CYS57" s="43"/>
      <c r="CYT57" s="43"/>
      <c r="CYU57" s="43"/>
      <c r="CYV57" s="43"/>
      <c r="CYW57" s="43"/>
      <c r="CYX57" s="43"/>
      <c r="CYY57" s="43"/>
      <c r="CYZ57" s="43"/>
      <c r="CZA57" s="43"/>
      <c r="CZB57" s="43"/>
      <c r="CZC57" s="43"/>
      <c r="CZD57" s="43"/>
      <c r="CZE57" s="43"/>
      <c r="CZF57" s="43"/>
      <c r="CZG57" s="43"/>
      <c r="CZH57" s="43"/>
      <c r="CZI57" s="43"/>
      <c r="CZJ57" s="43"/>
      <c r="CZK57" s="43"/>
      <c r="CZL57" s="43"/>
      <c r="CZM57" s="43"/>
      <c r="CZN57" s="43"/>
      <c r="CZO57" s="43"/>
      <c r="CZP57" s="43"/>
      <c r="CZQ57" s="43"/>
      <c r="CZR57" s="43"/>
      <c r="CZS57" s="43"/>
      <c r="CZT57" s="43"/>
      <c r="CZU57" s="43"/>
      <c r="CZV57" s="43"/>
      <c r="CZW57" s="43"/>
      <c r="CZX57" s="43"/>
      <c r="CZY57" s="43"/>
      <c r="CZZ57" s="43"/>
      <c r="DAA57" s="43"/>
      <c r="DAB57" s="43"/>
      <c r="DAC57" s="43"/>
      <c r="DAD57" s="43"/>
      <c r="DAE57" s="43"/>
      <c r="DAF57" s="43"/>
      <c r="DAG57" s="43"/>
      <c r="DAH57" s="43"/>
      <c r="DAI57" s="43"/>
      <c r="DAJ57" s="43"/>
      <c r="DAK57" s="43"/>
      <c r="DAL57" s="43"/>
      <c r="DAM57" s="43"/>
      <c r="DAN57" s="43"/>
      <c r="DAO57" s="43"/>
      <c r="DAP57" s="43"/>
      <c r="DAQ57" s="43"/>
      <c r="DAR57" s="43"/>
      <c r="DAS57" s="43"/>
      <c r="DAT57" s="43"/>
      <c r="DAU57" s="43"/>
      <c r="DAV57" s="43"/>
      <c r="DAW57" s="43"/>
      <c r="DAX57" s="43"/>
      <c r="DAY57" s="43"/>
      <c r="DAZ57" s="43"/>
      <c r="DBA57" s="43"/>
      <c r="DBB57" s="43"/>
      <c r="DBC57" s="43"/>
      <c r="DBD57" s="43"/>
      <c r="DBE57" s="43"/>
      <c r="DBF57" s="43"/>
      <c r="DBG57" s="43"/>
      <c r="DBH57" s="43"/>
      <c r="DBI57" s="43"/>
      <c r="DBJ57" s="43"/>
      <c r="DBK57" s="43"/>
      <c r="DBL57" s="43"/>
      <c r="DBM57" s="43"/>
      <c r="DBN57" s="43"/>
      <c r="DBO57" s="43"/>
      <c r="DBP57" s="43"/>
      <c r="DBQ57" s="43"/>
      <c r="DBR57" s="43"/>
      <c r="DBS57" s="43"/>
      <c r="DBT57" s="43"/>
      <c r="DBU57" s="43"/>
      <c r="DBV57" s="43"/>
      <c r="DBW57" s="43"/>
      <c r="DBX57" s="43"/>
      <c r="DBY57" s="43"/>
      <c r="DBZ57" s="43"/>
      <c r="DCA57" s="43"/>
      <c r="DCB57" s="43"/>
      <c r="DCC57" s="43"/>
      <c r="DCD57" s="43"/>
      <c r="DCE57" s="43"/>
      <c r="DCF57" s="43"/>
      <c r="DCG57" s="43"/>
      <c r="DCH57" s="43"/>
      <c r="DCI57" s="43"/>
      <c r="DCJ57" s="43"/>
      <c r="DCK57" s="43"/>
      <c r="DCL57" s="43"/>
      <c r="DCM57" s="43"/>
      <c r="DCN57" s="43"/>
      <c r="DCO57" s="43"/>
      <c r="DCP57" s="43"/>
      <c r="DCQ57" s="43"/>
      <c r="DCR57" s="43"/>
      <c r="DCS57" s="43"/>
      <c r="DCT57" s="43"/>
      <c r="DCU57" s="43"/>
      <c r="DCV57" s="43"/>
      <c r="DCW57" s="43"/>
      <c r="DCX57" s="43"/>
      <c r="DCY57" s="43"/>
      <c r="DCZ57" s="43"/>
      <c r="DDA57" s="43"/>
      <c r="DDB57" s="43"/>
      <c r="DDC57" s="43"/>
      <c r="DDD57" s="43"/>
      <c r="DDE57" s="43"/>
      <c r="DDF57" s="43"/>
      <c r="DDG57" s="43"/>
      <c r="DDH57" s="43"/>
      <c r="DDI57" s="43"/>
      <c r="DDJ57" s="43"/>
      <c r="DDK57" s="43"/>
      <c r="DDL57" s="43"/>
      <c r="DDM57" s="43"/>
      <c r="DDN57" s="43"/>
      <c r="DDO57" s="43"/>
      <c r="DDP57" s="43"/>
      <c r="DDQ57" s="43"/>
      <c r="DDR57" s="43"/>
      <c r="DDS57" s="43"/>
      <c r="DDT57" s="43"/>
      <c r="DDU57" s="43"/>
      <c r="DDV57" s="43"/>
      <c r="DDW57" s="43"/>
      <c r="DDX57" s="43"/>
      <c r="DDY57" s="43"/>
      <c r="DDZ57" s="43"/>
      <c r="DEA57" s="43"/>
      <c r="DEB57" s="43"/>
      <c r="DEC57" s="43"/>
      <c r="DED57" s="43"/>
      <c r="DEE57" s="43"/>
      <c r="DEF57" s="43"/>
      <c r="DEG57" s="43"/>
      <c r="DEH57" s="43"/>
      <c r="DEI57" s="43"/>
      <c r="DEJ57" s="43"/>
      <c r="DEK57" s="43"/>
      <c r="DEL57" s="43"/>
      <c r="DEM57" s="43"/>
      <c r="DEN57" s="43"/>
      <c r="DEO57" s="43"/>
      <c r="DEP57" s="43"/>
      <c r="DEQ57" s="43"/>
      <c r="DER57" s="43"/>
      <c r="DES57" s="43"/>
      <c r="DET57" s="43"/>
      <c r="DEU57" s="43"/>
      <c r="DEV57" s="43"/>
      <c r="DEW57" s="43"/>
      <c r="DEX57" s="43"/>
      <c r="DEY57" s="43"/>
      <c r="DEZ57" s="43"/>
      <c r="DFA57" s="43"/>
      <c r="DFB57" s="43"/>
      <c r="DFC57" s="43"/>
      <c r="DFD57" s="43"/>
      <c r="DFE57" s="43"/>
      <c r="DFF57" s="43"/>
      <c r="DFG57" s="43"/>
      <c r="DFH57" s="43"/>
      <c r="DFI57" s="43"/>
      <c r="DFJ57" s="43"/>
      <c r="DFK57" s="43"/>
      <c r="DFL57" s="43"/>
      <c r="DFM57" s="43"/>
      <c r="DFN57" s="43"/>
      <c r="DFO57" s="43"/>
      <c r="DFP57" s="43"/>
      <c r="DFQ57" s="43"/>
      <c r="DFR57" s="43"/>
      <c r="DFS57" s="43"/>
      <c r="DFT57" s="43"/>
      <c r="DFU57" s="43"/>
      <c r="DFV57" s="43"/>
      <c r="DFW57" s="43"/>
      <c r="DFX57" s="43"/>
      <c r="DFY57" s="43"/>
      <c r="DFZ57" s="43"/>
      <c r="DGA57" s="43"/>
      <c r="DGB57" s="43"/>
      <c r="DGC57" s="43"/>
      <c r="DGD57" s="43"/>
      <c r="DGE57" s="43"/>
      <c r="DGF57" s="43"/>
      <c r="DGG57" s="43"/>
      <c r="DGH57" s="43"/>
      <c r="DGI57" s="43"/>
      <c r="DGJ57" s="43"/>
      <c r="DGK57" s="43"/>
      <c r="DGL57" s="43"/>
      <c r="DGM57" s="43"/>
      <c r="DGN57" s="43"/>
      <c r="DGO57" s="43"/>
      <c r="DGP57" s="43"/>
      <c r="DGQ57" s="43"/>
      <c r="DGR57" s="43"/>
      <c r="DGS57" s="43"/>
      <c r="DGT57" s="43"/>
      <c r="DGU57" s="43"/>
      <c r="DGV57" s="43"/>
      <c r="DGW57" s="43"/>
      <c r="DGX57" s="43"/>
      <c r="DGY57" s="43"/>
      <c r="DGZ57" s="43"/>
      <c r="DHA57" s="43"/>
      <c r="DHB57" s="43"/>
      <c r="DHC57" s="43"/>
      <c r="DHD57" s="43"/>
      <c r="DHE57" s="43"/>
      <c r="DHF57" s="43"/>
      <c r="DHG57" s="43"/>
      <c r="DHH57" s="43"/>
      <c r="DHI57" s="43"/>
      <c r="DHJ57" s="43"/>
      <c r="DHK57" s="43"/>
      <c r="DHL57" s="43"/>
      <c r="DHM57" s="43"/>
      <c r="DHN57" s="43"/>
      <c r="DHO57" s="43"/>
      <c r="DHP57" s="43"/>
      <c r="DHQ57" s="43"/>
      <c r="DHR57" s="43"/>
      <c r="DHS57" s="43"/>
      <c r="DHT57" s="43"/>
      <c r="DHU57" s="43"/>
      <c r="DHV57" s="43"/>
      <c r="DHW57" s="43"/>
      <c r="DHX57" s="43"/>
      <c r="DHY57" s="43"/>
      <c r="DHZ57" s="43"/>
      <c r="DIA57" s="43"/>
      <c r="DIB57" s="43"/>
      <c r="DIC57" s="43"/>
      <c r="DID57" s="43"/>
      <c r="DIE57" s="43"/>
      <c r="DIF57" s="43"/>
      <c r="DIG57" s="43"/>
      <c r="DIH57" s="43"/>
      <c r="DII57" s="43"/>
      <c r="DIJ57" s="43"/>
      <c r="DIK57" s="43"/>
      <c r="DIL57" s="43"/>
      <c r="DIM57" s="43"/>
      <c r="DIN57" s="43"/>
      <c r="DIO57" s="43"/>
      <c r="DIP57" s="43"/>
      <c r="DIQ57" s="43"/>
      <c r="DIR57" s="43"/>
      <c r="DIS57" s="43"/>
      <c r="DIT57" s="43"/>
      <c r="DIU57" s="43"/>
      <c r="DIV57" s="43"/>
      <c r="DIW57" s="43"/>
      <c r="DIX57" s="43"/>
      <c r="DIY57" s="43"/>
      <c r="DIZ57" s="43"/>
      <c r="DJA57" s="43"/>
      <c r="DJB57" s="43"/>
      <c r="DJC57" s="43"/>
      <c r="DJD57" s="43"/>
      <c r="DJE57" s="43"/>
      <c r="DJF57" s="43"/>
      <c r="DJG57" s="43"/>
      <c r="DJH57" s="43"/>
      <c r="DJI57" s="43"/>
      <c r="DJJ57" s="43"/>
      <c r="DJK57" s="43"/>
      <c r="DJL57" s="43"/>
      <c r="DJM57" s="43"/>
      <c r="DJN57" s="43"/>
      <c r="DJO57" s="43"/>
      <c r="DJP57" s="43"/>
      <c r="DJQ57" s="43"/>
      <c r="DJR57" s="43"/>
      <c r="DJS57" s="43"/>
      <c r="DJT57" s="43"/>
      <c r="DJU57" s="43"/>
      <c r="DJV57" s="43"/>
      <c r="DJW57" s="43"/>
      <c r="DJX57" s="43"/>
      <c r="DJY57" s="43"/>
      <c r="DJZ57" s="43"/>
      <c r="DKA57" s="43"/>
      <c r="DKB57" s="43"/>
      <c r="DKC57" s="43"/>
      <c r="DKD57" s="43"/>
      <c r="DKE57" s="43"/>
      <c r="DKF57" s="43"/>
      <c r="DKG57" s="43"/>
      <c r="DKH57" s="43"/>
      <c r="DKI57" s="43"/>
      <c r="DKJ57" s="43"/>
      <c r="DKK57" s="43"/>
      <c r="DKL57" s="43"/>
      <c r="DKM57" s="43"/>
      <c r="DKN57" s="43"/>
      <c r="DKO57" s="43"/>
      <c r="DKP57" s="43"/>
      <c r="DKQ57" s="43"/>
      <c r="DKR57" s="43"/>
      <c r="DKS57" s="43"/>
      <c r="DKT57" s="43"/>
      <c r="DKU57" s="43"/>
      <c r="DKV57" s="43"/>
      <c r="DKW57" s="43"/>
      <c r="DKX57" s="43"/>
      <c r="DKY57" s="43"/>
      <c r="DKZ57" s="43"/>
      <c r="DLA57" s="43"/>
      <c r="DLB57" s="43"/>
      <c r="DLC57" s="43"/>
      <c r="DLD57" s="43"/>
      <c r="DLE57" s="43"/>
      <c r="DLF57" s="43"/>
      <c r="DLG57" s="43"/>
      <c r="DLH57" s="43"/>
      <c r="DLI57" s="43"/>
      <c r="DLJ57" s="43"/>
      <c r="DLK57" s="43"/>
      <c r="DLL57" s="43"/>
      <c r="DLM57" s="43"/>
      <c r="DLN57" s="43"/>
      <c r="DLO57" s="43"/>
      <c r="DLP57" s="43"/>
      <c r="DLQ57" s="43"/>
      <c r="DLR57" s="43"/>
      <c r="DLS57" s="43"/>
      <c r="DLT57" s="43"/>
      <c r="DLU57" s="43"/>
      <c r="DLV57" s="43"/>
      <c r="DLW57" s="43"/>
      <c r="DLX57" s="43"/>
      <c r="DLY57" s="43"/>
      <c r="DLZ57" s="43"/>
      <c r="DMA57" s="43"/>
      <c r="DMB57" s="43"/>
      <c r="DMC57" s="43"/>
      <c r="DMD57" s="43"/>
      <c r="DME57" s="43"/>
      <c r="DMF57" s="43"/>
      <c r="DMG57" s="43"/>
      <c r="DMH57" s="43"/>
      <c r="DMI57" s="43"/>
      <c r="DMJ57" s="43"/>
      <c r="DMK57" s="43"/>
      <c r="DML57" s="43"/>
      <c r="DMM57" s="43"/>
      <c r="DMN57" s="43"/>
      <c r="DMO57" s="43"/>
      <c r="DMP57" s="43"/>
      <c r="DMQ57" s="43"/>
      <c r="DMR57" s="43"/>
      <c r="DMS57" s="43"/>
      <c r="DMT57" s="43"/>
      <c r="DMU57" s="43"/>
      <c r="DMV57" s="43"/>
      <c r="DMW57" s="43"/>
      <c r="DMX57" s="43"/>
      <c r="DMY57" s="43"/>
      <c r="DMZ57" s="43"/>
      <c r="DNA57" s="43"/>
      <c r="DNB57" s="43"/>
      <c r="DNC57" s="43"/>
      <c r="DND57" s="43"/>
      <c r="DNE57" s="43"/>
      <c r="DNF57" s="43"/>
      <c r="DNG57" s="43"/>
      <c r="DNH57" s="43"/>
      <c r="DNI57" s="43"/>
      <c r="DNJ57" s="43"/>
      <c r="DNK57" s="43"/>
      <c r="DNL57" s="43"/>
      <c r="DNM57" s="43"/>
      <c r="DNN57" s="43"/>
      <c r="DNO57" s="43"/>
      <c r="DNP57" s="43"/>
      <c r="DNQ57" s="43"/>
      <c r="DNR57" s="43"/>
      <c r="DNS57" s="43"/>
      <c r="DNT57" s="43"/>
      <c r="DNU57" s="43"/>
      <c r="DNV57" s="43"/>
      <c r="DNW57" s="43"/>
      <c r="DNX57" s="43"/>
      <c r="DNY57" s="43"/>
      <c r="DNZ57" s="43"/>
      <c r="DOA57" s="43"/>
      <c r="DOB57" s="43"/>
      <c r="DOC57" s="43"/>
      <c r="DOD57" s="43"/>
      <c r="DOE57" s="43"/>
      <c r="DOF57" s="43"/>
      <c r="DOG57" s="43"/>
      <c r="DOH57" s="43"/>
      <c r="DOI57" s="43"/>
      <c r="DOJ57" s="43"/>
      <c r="DOK57" s="43"/>
      <c r="DOL57" s="43"/>
      <c r="DOM57" s="43"/>
      <c r="DON57" s="43"/>
      <c r="DOO57" s="43"/>
      <c r="DOP57" s="43"/>
      <c r="DOQ57" s="43"/>
      <c r="DOR57" s="43"/>
      <c r="DOS57" s="43"/>
      <c r="DOT57" s="43"/>
      <c r="DOU57" s="43"/>
      <c r="DOV57" s="43"/>
      <c r="DOW57" s="43"/>
      <c r="DOX57" s="43"/>
      <c r="DOY57" s="43"/>
      <c r="DOZ57" s="43"/>
      <c r="DPA57" s="43"/>
      <c r="DPB57" s="43"/>
      <c r="DPC57" s="43"/>
      <c r="DPD57" s="43"/>
      <c r="DPE57" s="43"/>
      <c r="DPF57" s="43"/>
      <c r="DPG57" s="43"/>
      <c r="DPH57" s="43"/>
      <c r="DPI57" s="43"/>
      <c r="DPJ57" s="43"/>
      <c r="DPK57" s="43"/>
      <c r="DPL57" s="43"/>
      <c r="DPM57" s="43"/>
      <c r="DPN57" s="43"/>
      <c r="DPO57" s="43"/>
      <c r="DPP57" s="43"/>
      <c r="DPQ57" s="43"/>
      <c r="DPR57" s="43"/>
      <c r="DPS57" s="43"/>
      <c r="DPT57" s="43"/>
      <c r="DPU57" s="43"/>
      <c r="DPV57" s="43"/>
      <c r="DPW57" s="43"/>
      <c r="DPX57" s="43"/>
      <c r="DPY57" s="43"/>
      <c r="DPZ57" s="43"/>
      <c r="DQA57" s="43"/>
      <c r="DQB57" s="43"/>
      <c r="DQC57" s="43"/>
      <c r="DQD57" s="43"/>
      <c r="DQE57" s="43"/>
      <c r="DQF57" s="43"/>
      <c r="DQG57" s="43"/>
      <c r="DQH57" s="43"/>
      <c r="DQI57" s="43"/>
      <c r="DQJ57" s="43"/>
      <c r="DQK57" s="43"/>
      <c r="DQL57" s="43"/>
      <c r="DQM57" s="43"/>
      <c r="DQN57" s="43"/>
      <c r="DQO57" s="43"/>
      <c r="DQP57" s="43"/>
      <c r="DQQ57" s="43"/>
      <c r="DQR57" s="43"/>
      <c r="DQS57" s="43"/>
      <c r="DQT57" s="43"/>
      <c r="DQU57" s="43"/>
      <c r="DQV57" s="43"/>
      <c r="DQW57" s="43"/>
      <c r="DQX57" s="43"/>
      <c r="DQY57" s="43"/>
      <c r="DQZ57" s="43"/>
      <c r="DRA57" s="43"/>
      <c r="DRB57" s="43"/>
      <c r="DRC57" s="43"/>
      <c r="DRD57" s="43"/>
      <c r="DRE57" s="43"/>
      <c r="DRF57" s="43"/>
      <c r="DRG57" s="43"/>
      <c r="DRH57" s="43"/>
      <c r="DRI57" s="43"/>
      <c r="DRJ57" s="43"/>
      <c r="DRK57" s="43"/>
      <c r="DRL57" s="43"/>
      <c r="DRM57" s="43"/>
      <c r="DRN57" s="43"/>
      <c r="DRO57" s="43"/>
      <c r="DRP57" s="43"/>
      <c r="DRQ57" s="43"/>
      <c r="DRR57" s="43"/>
      <c r="DRS57" s="43"/>
      <c r="DRT57" s="43"/>
      <c r="DRU57" s="43"/>
      <c r="DRV57" s="43"/>
      <c r="DRW57" s="43"/>
      <c r="DRX57" s="43"/>
      <c r="DRY57" s="43"/>
      <c r="DRZ57" s="43"/>
      <c r="DSA57" s="43"/>
      <c r="DSB57" s="43"/>
      <c r="DSC57" s="43"/>
      <c r="DSD57" s="43"/>
      <c r="DSE57" s="43"/>
      <c r="DSF57" s="43"/>
      <c r="DSG57" s="43"/>
      <c r="DSH57" s="43"/>
      <c r="DSI57" s="43"/>
      <c r="DSJ57" s="43"/>
      <c r="DSK57" s="43"/>
      <c r="DSL57" s="43"/>
      <c r="DSM57" s="43"/>
      <c r="DSN57" s="43"/>
      <c r="DSO57" s="43"/>
      <c r="DSP57" s="43"/>
      <c r="DSQ57" s="43"/>
      <c r="DSR57" s="43"/>
      <c r="DSS57" s="43"/>
      <c r="DST57" s="43"/>
      <c r="DSU57" s="43"/>
      <c r="DSV57" s="43"/>
      <c r="DSW57" s="43"/>
      <c r="DSX57" s="43"/>
      <c r="DSY57" s="43"/>
      <c r="DSZ57" s="43"/>
      <c r="DTA57" s="43"/>
      <c r="DTB57" s="43"/>
      <c r="DTC57" s="43"/>
      <c r="DTD57" s="43"/>
      <c r="DTE57" s="43"/>
      <c r="DTF57" s="43"/>
      <c r="DTG57" s="43"/>
      <c r="DTH57" s="43"/>
      <c r="DTI57" s="43"/>
      <c r="DTJ57" s="43"/>
      <c r="DTK57" s="43"/>
      <c r="DTL57" s="43"/>
      <c r="DTM57" s="43"/>
      <c r="DTN57" s="43"/>
      <c r="DTO57" s="43"/>
      <c r="DTP57" s="43"/>
      <c r="DTQ57" s="43"/>
      <c r="DTR57" s="43"/>
      <c r="DTS57" s="43"/>
      <c r="DTT57" s="43"/>
      <c r="DTU57" s="43"/>
      <c r="DTV57" s="43"/>
      <c r="DTW57" s="43"/>
      <c r="DTX57" s="43"/>
      <c r="DTY57" s="43"/>
      <c r="DTZ57" s="43"/>
      <c r="DUA57" s="43"/>
      <c r="DUB57" s="43"/>
      <c r="DUC57" s="43"/>
      <c r="DUD57" s="43"/>
      <c r="DUE57" s="43"/>
      <c r="DUF57" s="43"/>
      <c r="DUG57" s="43"/>
      <c r="DUH57" s="43"/>
      <c r="DUI57" s="43"/>
      <c r="DUJ57" s="43"/>
      <c r="DUK57" s="43"/>
      <c r="DUL57" s="43"/>
      <c r="DUM57" s="43"/>
      <c r="DUN57" s="43"/>
      <c r="DUO57" s="43"/>
      <c r="DUP57" s="43"/>
      <c r="DUQ57" s="43"/>
      <c r="DUR57" s="43"/>
      <c r="DUS57" s="43"/>
      <c r="DUT57" s="43"/>
      <c r="DUU57" s="43"/>
      <c r="DUV57" s="43"/>
      <c r="DUW57" s="43"/>
      <c r="DUX57" s="43"/>
      <c r="DUY57" s="43"/>
      <c r="DUZ57" s="43"/>
      <c r="DVA57" s="43"/>
      <c r="DVB57" s="43"/>
      <c r="DVC57" s="43"/>
      <c r="DVD57" s="43"/>
      <c r="DVE57" s="43"/>
      <c r="DVF57" s="43"/>
      <c r="DVG57" s="43"/>
      <c r="DVH57" s="43"/>
      <c r="DVI57" s="43"/>
      <c r="DVJ57" s="43"/>
      <c r="DVK57" s="43"/>
      <c r="DVL57" s="43"/>
      <c r="DVM57" s="43"/>
      <c r="DVN57" s="43"/>
      <c r="DVO57" s="43"/>
      <c r="DVP57" s="43"/>
      <c r="DVQ57" s="43"/>
      <c r="DVR57" s="43"/>
      <c r="DVS57" s="43"/>
      <c r="DVT57" s="43"/>
      <c r="DVU57" s="43"/>
      <c r="DVV57" s="43"/>
      <c r="DVW57" s="43"/>
      <c r="DVX57" s="43"/>
      <c r="DVY57" s="43"/>
      <c r="DVZ57" s="43"/>
      <c r="DWA57" s="43"/>
      <c r="DWB57" s="43"/>
      <c r="DWC57" s="43"/>
      <c r="DWD57" s="43"/>
      <c r="DWE57" s="43"/>
      <c r="DWF57" s="43"/>
      <c r="DWG57" s="43"/>
      <c r="DWH57" s="43"/>
      <c r="DWI57" s="43"/>
      <c r="DWJ57" s="43"/>
      <c r="DWK57" s="43"/>
      <c r="DWL57" s="43"/>
      <c r="DWM57" s="43"/>
      <c r="DWN57" s="43"/>
      <c r="DWO57" s="43"/>
      <c r="DWP57" s="43"/>
      <c r="DWQ57" s="43"/>
    </row>
    <row r="58" spans="1:3319">
      <c r="A58" s="35" t="s">
        <v>187</v>
      </c>
      <c r="B58" s="36" t="s">
        <v>188</v>
      </c>
      <c r="C58" s="37" t="s">
        <v>7</v>
      </c>
      <c r="D58" s="36" t="s">
        <v>129</v>
      </c>
      <c r="E58" s="48" t="s">
        <v>133</v>
      </c>
      <c r="F58" s="48" t="s">
        <v>133</v>
      </c>
    </row>
    <row r="59" spans="1:3319" s="56" customFormat="1">
      <c r="A59" s="53" t="s">
        <v>189</v>
      </c>
      <c r="B59" s="54" t="s">
        <v>190</v>
      </c>
      <c r="C59" s="57" t="s">
        <v>152</v>
      </c>
      <c r="D59" s="54" t="s">
        <v>157</v>
      </c>
      <c r="E59" s="58" t="s">
        <v>191</v>
      </c>
      <c r="F59" s="58" t="s">
        <v>191</v>
      </c>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43"/>
      <c r="EG59" s="43"/>
      <c r="EH59" s="43"/>
      <c r="EI59" s="43"/>
      <c r="EJ59" s="43"/>
      <c r="EK59" s="43"/>
      <c r="EL59" s="43"/>
      <c r="EM59" s="43"/>
      <c r="EN59" s="43"/>
      <c r="EO59" s="43"/>
      <c r="EP59" s="43"/>
      <c r="EQ59" s="43"/>
      <c r="ER59" s="43"/>
      <c r="ES59" s="43"/>
      <c r="ET59" s="43"/>
      <c r="EU59" s="43"/>
      <c r="EV59" s="43"/>
      <c r="EW59" s="43"/>
      <c r="EX59" s="43"/>
      <c r="EY59" s="43"/>
      <c r="EZ59" s="43"/>
      <c r="FA59" s="43"/>
      <c r="FB59" s="43"/>
      <c r="FC59" s="43"/>
      <c r="FD59" s="43"/>
      <c r="FE59" s="43"/>
      <c r="FF59" s="43"/>
      <c r="FG59" s="43"/>
      <c r="FH59" s="43"/>
      <c r="FI59" s="43"/>
      <c r="FJ59" s="43"/>
      <c r="FK59" s="43"/>
      <c r="FL59" s="43"/>
      <c r="FM59" s="43"/>
      <c r="FN59" s="43"/>
      <c r="FO59" s="43"/>
      <c r="FP59" s="43"/>
      <c r="FQ59" s="43"/>
      <c r="FR59" s="43"/>
      <c r="FS59" s="43"/>
      <c r="FT59" s="43"/>
      <c r="FU59" s="43"/>
      <c r="FV59" s="43"/>
      <c r="FW59" s="43"/>
      <c r="FX59" s="43"/>
      <c r="FY59" s="43"/>
      <c r="FZ59" s="43"/>
      <c r="GA59" s="43"/>
      <c r="GB59" s="43"/>
      <c r="GC59" s="43"/>
      <c r="GD59" s="43"/>
      <c r="GE59" s="43"/>
      <c r="GF59" s="43"/>
      <c r="GG59" s="43"/>
      <c r="GH59" s="43"/>
      <c r="GI59" s="43"/>
      <c r="GJ59" s="43"/>
      <c r="GK59" s="43"/>
      <c r="GL59" s="43"/>
      <c r="GM59" s="43"/>
      <c r="GN59" s="43"/>
      <c r="GO59" s="43"/>
      <c r="GP59" s="43"/>
      <c r="GQ59" s="43"/>
      <c r="GR59" s="43"/>
      <c r="GS59" s="43"/>
      <c r="GT59" s="43"/>
      <c r="GU59" s="43"/>
      <c r="GV59" s="43"/>
      <c r="GW59" s="43"/>
      <c r="GX59" s="43"/>
      <c r="GY59" s="43"/>
      <c r="GZ59" s="43"/>
      <c r="HA59" s="43"/>
      <c r="HB59" s="43"/>
      <c r="HC59" s="43"/>
      <c r="HD59" s="43"/>
      <c r="HE59" s="43"/>
      <c r="HF59" s="43"/>
      <c r="HG59" s="43"/>
      <c r="HH59" s="43"/>
      <c r="HI59" s="43"/>
      <c r="HJ59" s="43"/>
      <c r="HK59" s="43"/>
      <c r="HL59" s="43"/>
      <c r="HM59" s="43"/>
      <c r="HN59" s="43"/>
      <c r="HO59" s="43"/>
      <c r="HP59" s="43"/>
      <c r="HQ59" s="43"/>
      <c r="HR59" s="43"/>
      <c r="HS59" s="43"/>
      <c r="HT59" s="43"/>
      <c r="HU59" s="43"/>
      <c r="HV59" s="43"/>
      <c r="HW59" s="43"/>
      <c r="HX59" s="43"/>
      <c r="HY59" s="43"/>
      <c r="HZ59" s="43"/>
      <c r="IA59" s="43"/>
      <c r="IB59" s="43"/>
      <c r="IC59" s="43"/>
      <c r="ID59" s="43"/>
      <c r="IE59" s="43"/>
      <c r="IF59" s="43"/>
      <c r="IG59" s="43"/>
      <c r="IH59" s="43"/>
      <c r="II59" s="43"/>
      <c r="IJ59" s="43"/>
      <c r="IK59" s="43"/>
      <c r="IL59" s="43"/>
      <c r="IM59" s="43"/>
      <c r="IN59" s="43"/>
      <c r="IO59" s="43"/>
      <c r="IP59" s="43"/>
      <c r="IQ59" s="43"/>
      <c r="IR59" s="43"/>
      <c r="IS59" s="43"/>
      <c r="IT59" s="43"/>
      <c r="IU59" s="43"/>
      <c r="IV59" s="43"/>
      <c r="IW59" s="43"/>
      <c r="IX59" s="43"/>
      <c r="IY59" s="43"/>
      <c r="IZ59" s="43"/>
      <c r="JA59" s="43"/>
      <c r="JB59" s="43"/>
      <c r="JC59" s="43"/>
      <c r="JD59" s="43"/>
      <c r="JE59" s="43"/>
      <c r="JF59" s="43"/>
      <c r="JG59" s="43"/>
      <c r="JH59" s="43"/>
      <c r="JI59" s="43"/>
      <c r="JJ59" s="43"/>
      <c r="JK59" s="43"/>
      <c r="JL59" s="43"/>
      <c r="JM59" s="43"/>
      <c r="JN59" s="43"/>
      <c r="JO59" s="43"/>
      <c r="JP59" s="43"/>
      <c r="JQ59" s="43"/>
      <c r="JR59" s="43"/>
      <c r="JS59" s="43"/>
      <c r="JT59" s="43"/>
      <c r="JU59" s="43"/>
      <c r="JV59" s="43"/>
      <c r="JW59" s="43"/>
      <c r="JX59" s="43"/>
      <c r="JY59" s="43"/>
      <c r="JZ59" s="43"/>
      <c r="KA59" s="43"/>
      <c r="KB59" s="43"/>
      <c r="KC59" s="43"/>
      <c r="KD59" s="43"/>
      <c r="KE59" s="43"/>
      <c r="KF59" s="43"/>
      <c r="KG59" s="43"/>
      <c r="KH59" s="43"/>
      <c r="KI59" s="43"/>
      <c r="KJ59" s="43"/>
      <c r="KK59" s="43"/>
      <c r="KL59" s="43"/>
      <c r="KM59" s="43"/>
      <c r="KN59" s="43"/>
      <c r="KO59" s="43"/>
      <c r="KP59" s="43"/>
      <c r="KQ59" s="43"/>
      <c r="KR59" s="43"/>
      <c r="KS59" s="43"/>
      <c r="KT59" s="43"/>
      <c r="KU59" s="43"/>
      <c r="KV59" s="43"/>
      <c r="KW59" s="43"/>
      <c r="KX59" s="43"/>
      <c r="KY59" s="43"/>
      <c r="KZ59" s="43"/>
      <c r="LA59" s="43"/>
      <c r="LB59" s="43"/>
      <c r="LC59" s="43"/>
      <c r="LD59" s="43"/>
      <c r="LE59" s="43"/>
      <c r="LF59" s="43"/>
      <c r="LG59" s="43"/>
      <c r="LH59" s="43"/>
      <c r="LI59" s="43"/>
      <c r="LJ59" s="43"/>
      <c r="LK59" s="43"/>
      <c r="LL59" s="43"/>
      <c r="LM59" s="43"/>
      <c r="LN59" s="43"/>
      <c r="LO59" s="43"/>
      <c r="LP59" s="43"/>
      <c r="LQ59" s="43"/>
      <c r="LR59" s="43"/>
      <c r="LS59" s="43"/>
      <c r="LT59" s="43"/>
      <c r="LU59" s="43"/>
      <c r="LV59" s="43"/>
      <c r="LW59" s="43"/>
      <c r="LX59" s="43"/>
      <c r="LY59" s="43"/>
      <c r="LZ59" s="43"/>
      <c r="MA59" s="43"/>
      <c r="MB59" s="43"/>
      <c r="MC59" s="43"/>
      <c r="MD59" s="43"/>
      <c r="ME59" s="43"/>
      <c r="MF59" s="43"/>
      <c r="MG59" s="43"/>
      <c r="MH59" s="43"/>
      <c r="MI59" s="43"/>
      <c r="MJ59" s="43"/>
      <c r="MK59" s="43"/>
      <c r="ML59" s="43"/>
      <c r="MM59" s="43"/>
      <c r="MN59" s="43"/>
      <c r="MO59" s="43"/>
      <c r="MP59" s="43"/>
      <c r="MQ59" s="43"/>
      <c r="MR59" s="43"/>
      <c r="MS59" s="43"/>
      <c r="MT59" s="43"/>
      <c r="MU59" s="43"/>
      <c r="MV59" s="43"/>
      <c r="MW59" s="43"/>
      <c r="MX59" s="43"/>
      <c r="MY59" s="43"/>
      <c r="MZ59" s="43"/>
      <c r="NA59" s="43"/>
      <c r="NB59" s="43"/>
      <c r="NC59" s="43"/>
      <c r="ND59" s="43"/>
      <c r="NE59" s="43"/>
      <c r="NF59" s="43"/>
      <c r="NG59" s="43"/>
      <c r="NH59" s="43"/>
      <c r="NI59" s="43"/>
      <c r="NJ59" s="43"/>
      <c r="NK59" s="43"/>
      <c r="NL59" s="43"/>
      <c r="NM59" s="43"/>
      <c r="NN59" s="43"/>
      <c r="NO59" s="43"/>
      <c r="NP59" s="43"/>
      <c r="NQ59" s="43"/>
      <c r="NR59" s="43"/>
      <c r="NS59" s="43"/>
      <c r="NT59" s="43"/>
      <c r="NU59" s="43"/>
      <c r="NV59" s="43"/>
      <c r="NW59" s="43"/>
      <c r="NX59" s="43"/>
      <c r="NY59" s="43"/>
      <c r="NZ59" s="43"/>
      <c r="OA59" s="43"/>
      <c r="OB59" s="43"/>
      <c r="OC59" s="43"/>
      <c r="OD59" s="43"/>
      <c r="OE59" s="43"/>
      <c r="OF59" s="43"/>
      <c r="OG59" s="43"/>
      <c r="OH59" s="43"/>
      <c r="OI59" s="43"/>
      <c r="OJ59" s="43"/>
      <c r="OK59" s="43"/>
      <c r="OL59" s="43"/>
      <c r="OM59" s="43"/>
      <c r="ON59" s="43"/>
      <c r="OO59" s="43"/>
      <c r="OP59" s="43"/>
      <c r="OQ59" s="43"/>
      <c r="OR59" s="43"/>
      <c r="OS59" s="43"/>
      <c r="OT59" s="43"/>
      <c r="OU59" s="43"/>
      <c r="OV59" s="43"/>
      <c r="OW59" s="43"/>
      <c r="OX59" s="43"/>
      <c r="OY59" s="43"/>
      <c r="OZ59" s="43"/>
      <c r="PA59" s="43"/>
      <c r="PB59" s="43"/>
      <c r="PC59" s="43"/>
      <c r="PD59" s="43"/>
      <c r="PE59" s="43"/>
      <c r="PF59" s="43"/>
      <c r="PG59" s="43"/>
      <c r="PH59" s="43"/>
      <c r="PI59" s="43"/>
      <c r="PJ59" s="43"/>
      <c r="PK59" s="43"/>
      <c r="PL59" s="43"/>
      <c r="PM59" s="43"/>
      <c r="PN59" s="43"/>
      <c r="PO59" s="43"/>
      <c r="PP59" s="43"/>
      <c r="PQ59" s="43"/>
      <c r="PR59" s="43"/>
      <c r="PS59" s="43"/>
      <c r="PT59" s="43"/>
      <c r="PU59" s="43"/>
      <c r="PV59" s="43"/>
      <c r="PW59" s="43"/>
      <c r="PX59" s="43"/>
      <c r="PY59" s="43"/>
      <c r="PZ59" s="43"/>
      <c r="QA59" s="43"/>
      <c r="QB59" s="43"/>
      <c r="QC59" s="43"/>
      <c r="QD59" s="43"/>
      <c r="QE59" s="43"/>
      <c r="QF59" s="43"/>
      <c r="QG59" s="43"/>
      <c r="QH59" s="43"/>
      <c r="QI59" s="43"/>
      <c r="QJ59" s="43"/>
      <c r="QK59" s="43"/>
      <c r="QL59" s="43"/>
      <c r="QM59" s="43"/>
      <c r="QN59" s="43"/>
      <c r="QO59" s="43"/>
      <c r="QP59" s="43"/>
      <c r="QQ59" s="43"/>
      <c r="QR59" s="43"/>
      <c r="QS59" s="43"/>
      <c r="QT59" s="43"/>
      <c r="QU59" s="43"/>
      <c r="QV59" s="43"/>
      <c r="QW59" s="43"/>
      <c r="QX59" s="43"/>
      <c r="QY59" s="43"/>
      <c r="QZ59" s="43"/>
      <c r="RA59" s="43"/>
      <c r="RB59" s="43"/>
      <c r="RC59" s="43"/>
      <c r="RD59" s="43"/>
      <c r="RE59" s="43"/>
      <c r="RF59" s="43"/>
      <c r="RG59" s="43"/>
      <c r="RH59" s="43"/>
      <c r="RI59" s="43"/>
      <c r="RJ59" s="43"/>
      <c r="RK59" s="43"/>
      <c r="RL59" s="43"/>
      <c r="RM59" s="43"/>
      <c r="RN59" s="43"/>
      <c r="RO59" s="43"/>
      <c r="RP59" s="43"/>
      <c r="RQ59" s="43"/>
      <c r="RR59" s="43"/>
      <c r="RS59" s="43"/>
      <c r="RT59" s="43"/>
      <c r="RU59" s="43"/>
      <c r="RV59" s="43"/>
      <c r="RW59" s="43"/>
      <c r="RX59" s="43"/>
      <c r="RY59" s="43"/>
      <c r="RZ59" s="43"/>
      <c r="SA59" s="43"/>
      <c r="SB59" s="43"/>
      <c r="SC59" s="43"/>
      <c r="SD59" s="43"/>
      <c r="SE59" s="43"/>
      <c r="SF59" s="43"/>
      <c r="SG59" s="43"/>
      <c r="SH59" s="43"/>
      <c r="SI59" s="43"/>
      <c r="SJ59" s="43"/>
      <c r="SK59" s="43"/>
      <c r="SL59" s="43"/>
      <c r="SM59" s="43"/>
      <c r="SN59" s="43"/>
      <c r="SO59" s="43"/>
      <c r="SP59" s="43"/>
      <c r="SQ59" s="43"/>
      <c r="SR59" s="43"/>
      <c r="SS59" s="43"/>
      <c r="ST59" s="43"/>
      <c r="SU59" s="43"/>
      <c r="SV59" s="43"/>
      <c r="SW59" s="43"/>
      <c r="SX59" s="43"/>
      <c r="SY59" s="43"/>
      <c r="SZ59" s="43"/>
      <c r="TA59" s="43"/>
      <c r="TB59" s="43"/>
      <c r="TC59" s="43"/>
      <c r="TD59" s="43"/>
      <c r="TE59" s="43"/>
      <c r="TF59" s="43"/>
      <c r="TG59" s="43"/>
      <c r="TH59" s="43"/>
      <c r="TI59" s="43"/>
      <c r="TJ59" s="43"/>
      <c r="TK59" s="43"/>
      <c r="TL59" s="43"/>
      <c r="TM59" s="43"/>
      <c r="TN59" s="43"/>
      <c r="TO59" s="43"/>
      <c r="TP59" s="43"/>
      <c r="TQ59" s="43"/>
      <c r="TR59" s="43"/>
      <c r="TS59" s="43"/>
      <c r="TT59" s="43"/>
      <c r="TU59" s="43"/>
      <c r="TV59" s="43"/>
      <c r="TW59" s="43"/>
      <c r="TX59" s="43"/>
      <c r="TY59" s="43"/>
      <c r="TZ59" s="43"/>
      <c r="UA59" s="43"/>
      <c r="UB59" s="43"/>
      <c r="UC59" s="43"/>
      <c r="UD59" s="43"/>
      <c r="UE59" s="43"/>
      <c r="UF59" s="43"/>
      <c r="UG59" s="43"/>
      <c r="UH59" s="43"/>
      <c r="UI59" s="43"/>
      <c r="UJ59" s="43"/>
      <c r="UK59" s="43"/>
      <c r="UL59" s="43"/>
      <c r="UM59" s="43"/>
      <c r="UN59" s="43"/>
      <c r="UO59" s="43"/>
      <c r="UP59" s="43"/>
      <c r="UQ59" s="43"/>
      <c r="UR59" s="43"/>
      <c r="US59" s="43"/>
      <c r="UT59" s="43"/>
      <c r="UU59" s="43"/>
      <c r="UV59" s="43"/>
      <c r="UW59" s="43"/>
      <c r="UX59" s="43"/>
      <c r="UY59" s="43"/>
      <c r="UZ59" s="43"/>
      <c r="VA59" s="43"/>
      <c r="VB59" s="43"/>
      <c r="VC59" s="43"/>
      <c r="VD59" s="43"/>
      <c r="VE59" s="43"/>
      <c r="VF59" s="43"/>
      <c r="VG59" s="43"/>
      <c r="VH59" s="43"/>
      <c r="VI59" s="43"/>
      <c r="VJ59" s="43"/>
      <c r="VK59" s="43"/>
      <c r="VL59" s="43"/>
      <c r="VM59" s="43"/>
      <c r="VN59" s="43"/>
      <c r="VO59" s="43"/>
      <c r="VP59" s="43"/>
      <c r="VQ59" s="43"/>
      <c r="VR59" s="43"/>
      <c r="VS59" s="43"/>
      <c r="VT59" s="43"/>
      <c r="VU59" s="43"/>
      <c r="VV59" s="43"/>
      <c r="VW59" s="43"/>
      <c r="VX59" s="43"/>
      <c r="VY59" s="43"/>
      <c r="VZ59" s="43"/>
      <c r="WA59" s="43"/>
      <c r="WB59" s="43"/>
      <c r="WC59" s="43"/>
      <c r="WD59" s="43"/>
      <c r="WE59" s="43"/>
      <c r="WF59" s="43"/>
      <c r="WG59" s="43"/>
      <c r="WH59" s="43"/>
      <c r="WI59" s="43"/>
      <c r="WJ59" s="43"/>
      <c r="WK59" s="43"/>
      <c r="WL59" s="43"/>
      <c r="WM59" s="43"/>
      <c r="WN59" s="43"/>
      <c r="WO59" s="43"/>
      <c r="WP59" s="43"/>
      <c r="WQ59" s="43"/>
      <c r="WR59" s="43"/>
      <c r="WS59" s="43"/>
      <c r="WT59" s="43"/>
      <c r="WU59" s="43"/>
      <c r="WV59" s="43"/>
      <c r="WW59" s="43"/>
      <c r="WX59" s="43"/>
      <c r="WY59" s="43"/>
      <c r="WZ59" s="43"/>
      <c r="XA59" s="43"/>
      <c r="XB59" s="43"/>
      <c r="XC59" s="43"/>
      <c r="XD59" s="43"/>
      <c r="XE59" s="43"/>
      <c r="XF59" s="43"/>
      <c r="XG59" s="43"/>
      <c r="XH59" s="43"/>
      <c r="XI59" s="43"/>
      <c r="XJ59" s="43"/>
      <c r="XK59" s="43"/>
      <c r="XL59" s="43"/>
      <c r="XM59" s="43"/>
      <c r="XN59" s="43"/>
      <c r="XO59" s="43"/>
      <c r="XP59" s="43"/>
      <c r="XQ59" s="43"/>
      <c r="XR59" s="43"/>
      <c r="XS59" s="43"/>
      <c r="XT59" s="43"/>
      <c r="XU59" s="43"/>
      <c r="XV59" s="43"/>
      <c r="XW59" s="43"/>
      <c r="XX59" s="43"/>
      <c r="XY59" s="43"/>
      <c r="XZ59" s="43"/>
      <c r="YA59" s="43"/>
      <c r="YB59" s="43"/>
      <c r="YC59" s="43"/>
      <c r="YD59" s="43"/>
      <c r="YE59" s="43"/>
      <c r="YF59" s="43"/>
      <c r="YG59" s="43"/>
      <c r="YH59" s="43"/>
      <c r="YI59" s="43"/>
      <c r="YJ59" s="43"/>
      <c r="YK59" s="43"/>
      <c r="YL59" s="43"/>
      <c r="YM59" s="43"/>
      <c r="YN59" s="43"/>
      <c r="YO59" s="43"/>
      <c r="YP59" s="43"/>
      <c r="YQ59" s="43"/>
      <c r="YR59" s="43"/>
      <c r="YS59" s="43"/>
      <c r="YT59" s="43"/>
      <c r="YU59" s="43"/>
      <c r="YV59" s="43"/>
      <c r="YW59" s="43"/>
      <c r="YX59" s="43"/>
      <c r="YY59" s="43"/>
      <c r="YZ59" s="43"/>
      <c r="ZA59" s="43"/>
      <c r="ZB59" s="43"/>
      <c r="ZC59" s="43"/>
      <c r="ZD59" s="43"/>
      <c r="ZE59" s="43"/>
      <c r="ZF59" s="43"/>
      <c r="ZG59" s="43"/>
      <c r="ZH59" s="43"/>
      <c r="ZI59" s="43"/>
      <c r="ZJ59" s="43"/>
      <c r="ZK59" s="43"/>
      <c r="ZL59" s="43"/>
      <c r="ZM59" s="43"/>
      <c r="ZN59" s="43"/>
      <c r="ZO59" s="43"/>
      <c r="ZP59" s="43"/>
      <c r="ZQ59" s="43"/>
      <c r="ZR59" s="43"/>
      <c r="ZS59" s="43"/>
      <c r="ZT59" s="43"/>
      <c r="ZU59" s="43"/>
      <c r="ZV59" s="43"/>
      <c r="ZW59" s="43"/>
      <c r="ZX59" s="43"/>
      <c r="ZY59" s="43"/>
      <c r="ZZ59" s="43"/>
      <c r="AAA59" s="43"/>
      <c r="AAB59" s="43"/>
      <c r="AAC59" s="43"/>
      <c r="AAD59" s="43"/>
      <c r="AAE59" s="43"/>
      <c r="AAF59" s="43"/>
      <c r="AAG59" s="43"/>
      <c r="AAH59" s="43"/>
      <c r="AAI59" s="43"/>
      <c r="AAJ59" s="43"/>
      <c r="AAK59" s="43"/>
      <c r="AAL59" s="43"/>
      <c r="AAM59" s="43"/>
      <c r="AAN59" s="43"/>
      <c r="AAO59" s="43"/>
      <c r="AAP59" s="43"/>
      <c r="AAQ59" s="43"/>
      <c r="AAR59" s="43"/>
      <c r="AAS59" s="43"/>
      <c r="AAT59" s="43"/>
      <c r="AAU59" s="43"/>
      <c r="AAV59" s="43"/>
      <c r="AAW59" s="43"/>
      <c r="AAX59" s="43"/>
      <c r="AAY59" s="43"/>
      <c r="AAZ59" s="43"/>
      <c r="ABA59" s="43"/>
      <c r="ABB59" s="43"/>
      <c r="ABC59" s="43"/>
      <c r="ABD59" s="43"/>
      <c r="ABE59" s="43"/>
      <c r="ABF59" s="43"/>
      <c r="ABG59" s="43"/>
      <c r="ABH59" s="43"/>
      <c r="ABI59" s="43"/>
      <c r="ABJ59" s="43"/>
      <c r="ABK59" s="43"/>
      <c r="ABL59" s="43"/>
      <c r="ABM59" s="43"/>
      <c r="ABN59" s="43"/>
      <c r="ABO59" s="43"/>
      <c r="ABP59" s="43"/>
      <c r="ABQ59" s="43"/>
      <c r="ABR59" s="43"/>
      <c r="ABS59" s="43"/>
      <c r="ABT59" s="43"/>
      <c r="ABU59" s="43"/>
      <c r="ABV59" s="43"/>
      <c r="ABW59" s="43"/>
      <c r="ABX59" s="43"/>
      <c r="ABY59" s="43"/>
      <c r="ABZ59" s="43"/>
      <c r="ACA59" s="43"/>
      <c r="ACB59" s="43"/>
      <c r="ACC59" s="43"/>
      <c r="ACD59" s="43"/>
      <c r="ACE59" s="43"/>
      <c r="ACF59" s="43"/>
      <c r="ACG59" s="43"/>
      <c r="ACH59" s="43"/>
      <c r="ACI59" s="43"/>
      <c r="ACJ59" s="43"/>
      <c r="ACK59" s="43"/>
      <c r="ACL59" s="43"/>
      <c r="ACM59" s="43"/>
      <c r="ACN59" s="43"/>
      <c r="ACO59" s="43"/>
      <c r="ACP59" s="43"/>
      <c r="ACQ59" s="43"/>
      <c r="ACR59" s="43"/>
      <c r="ACS59" s="43"/>
      <c r="ACT59" s="43"/>
      <c r="ACU59" s="43"/>
      <c r="ACV59" s="43"/>
      <c r="ACW59" s="43"/>
      <c r="ACX59" s="43"/>
      <c r="ACY59" s="43"/>
      <c r="ACZ59" s="43"/>
      <c r="ADA59" s="43"/>
      <c r="ADB59" s="43"/>
      <c r="ADC59" s="43"/>
      <c r="ADD59" s="43"/>
      <c r="ADE59" s="43"/>
      <c r="ADF59" s="43"/>
      <c r="ADG59" s="43"/>
      <c r="ADH59" s="43"/>
      <c r="ADI59" s="43"/>
      <c r="ADJ59" s="43"/>
      <c r="ADK59" s="43"/>
      <c r="ADL59" s="43"/>
      <c r="ADM59" s="43"/>
      <c r="ADN59" s="43"/>
      <c r="ADO59" s="43"/>
      <c r="ADP59" s="43"/>
      <c r="ADQ59" s="43"/>
      <c r="ADR59" s="43"/>
      <c r="ADS59" s="43"/>
      <c r="ADT59" s="43"/>
      <c r="ADU59" s="43"/>
      <c r="ADV59" s="43"/>
      <c r="ADW59" s="43"/>
      <c r="ADX59" s="43"/>
      <c r="ADY59" s="43"/>
      <c r="ADZ59" s="43"/>
      <c r="AEA59" s="43"/>
      <c r="AEB59" s="43"/>
      <c r="AEC59" s="43"/>
      <c r="AED59" s="43"/>
      <c r="AEE59" s="43"/>
      <c r="AEF59" s="43"/>
      <c r="AEG59" s="43"/>
      <c r="AEH59" s="43"/>
      <c r="AEI59" s="43"/>
      <c r="AEJ59" s="43"/>
      <c r="AEK59" s="43"/>
      <c r="AEL59" s="43"/>
      <c r="AEM59" s="43"/>
      <c r="AEN59" s="43"/>
      <c r="AEO59" s="43"/>
      <c r="AEP59" s="43"/>
      <c r="AEQ59" s="43"/>
      <c r="AER59" s="43"/>
      <c r="AES59" s="43"/>
      <c r="AET59" s="43"/>
      <c r="AEU59" s="43"/>
      <c r="AEV59" s="43"/>
      <c r="AEW59" s="43"/>
      <c r="AEX59" s="43"/>
      <c r="AEY59" s="43"/>
      <c r="AEZ59" s="43"/>
      <c r="AFA59" s="43"/>
      <c r="AFB59" s="43"/>
      <c r="AFC59" s="43"/>
      <c r="AFD59" s="43"/>
      <c r="AFE59" s="43"/>
      <c r="AFF59" s="43"/>
      <c r="AFG59" s="43"/>
      <c r="AFH59" s="43"/>
      <c r="AFI59" s="43"/>
      <c r="AFJ59" s="43"/>
      <c r="AFK59" s="43"/>
      <c r="AFL59" s="43"/>
      <c r="AFM59" s="43"/>
      <c r="AFN59" s="43"/>
      <c r="AFO59" s="43"/>
      <c r="AFP59" s="43"/>
      <c r="AFQ59" s="43"/>
      <c r="AFR59" s="43"/>
      <c r="AFS59" s="43"/>
      <c r="AFT59" s="43"/>
      <c r="AFU59" s="43"/>
      <c r="AFV59" s="43"/>
      <c r="AFW59" s="43"/>
      <c r="AFX59" s="43"/>
      <c r="AFY59" s="43"/>
      <c r="AFZ59" s="43"/>
      <c r="AGA59" s="43"/>
      <c r="AGB59" s="43"/>
      <c r="AGC59" s="43"/>
      <c r="AGD59" s="43"/>
      <c r="AGE59" s="43"/>
      <c r="AGF59" s="43"/>
      <c r="AGG59" s="43"/>
      <c r="AGH59" s="43"/>
      <c r="AGI59" s="43"/>
      <c r="AGJ59" s="43"/>
      <c r="AGK59" s="43"/>
      <c r="AGL59" s="43"/>
      <c r="AGM59" s="43"/>
      <c r="AGN59" s="43"/>
      <c r="AGO59" s="43"/>
      <c r="AGP59" s="43"/>
      <c r="AGQ59" s="43"/>
      <c r="AGR59" s="43"/>
      <c r="AGS59" s="43"/>
      <c r="AGT59" s="43"/>
      <c r="AGU59" s="43"/>
      <c r="AGV59" s="43"/>
      <c r="AGW59" s="43"/>
      <c r="AGX59" s="43"/>
      <c r="AGY59" s="43"/>
      <c r="AGZ59" s="43"/>
      <c r="AHA59" s="43"/>
      <c r="AHB59" s="43"/>
      <c r="AHC59" s="43"/>
      <c r="AHD59" s="43"/>
      <c r="AHE59" s="43"/>
      <c r="AHF59" s="43"/>
      <c r="AHG59" s="43"/>
      <c r="AHH59" s="43"/>
      <c r="AHI59" s="43"/>
      <c r="AHJ59" s="43"/>
      <c r="AHK59" s="43"/>
      <c r="AHL59" s="43"/>
      <c r="AHM59" s="43"/>
      <c r="AHN59" s="43"/>
      <c r="AHO59" s="43"/>
      <c r="AHP59" s="43"/>
      <c r="AHQ59" s="43"/>
      <c r="AHR59" s="43"/>
      <c r="AHS59" s="43"/>
      <c r="AHT59" s="43"/>
      <c r="AHU59" s="43"/>
      <c r="AHV59" s="43"/>
      <c r="AHW59" s="43"/>
      <c r="AHX59" s="43"/>
      <c r="AHY59" s="43"/>
      <c r="AHZ59" s="43"/>
      <c r="AIA59" s="43"/>
      <c r="AIB59" s="43"/>
      <c r="AIC59" s="43"/>
      <c r="AID59" s="43"/>
      <c r="AIE59" s="43"/>
      <c r="AIF59" s="43"/>
      <c r="AIG59" s="43"/>
      <c r="AIH59" s="43"/>
      <c r="AII59" s="43"/>
      <c r="AIJ59" s="43"/>
      <c r="AIK59" s="43"/>
      <c r="AIL59" s="43"/>
      <c r="AIM59" s="43"/>
      <c r="AIN59" s="43"/>
      <c r="AIO59" s="43"/>
      <c r="AIP59" s="43"/>
      <c r="AIQ59" s="43"/>
      <c r="AIR59" s="43"/>
      <c r="AIS59" s="43"/>
      <c r="AIT59" s="43"/>
      <c r="AIU59" s="43"/>
      <c r="AIV59" s="43"/>
      <c r="AIW59" s="43"/>
      <c r="AIX59" s="43"/>
      <c r="AIY59" s="43"/>
      <c r="AIZ59" s="43"/>
      <c r="AJA59" s="43"/>
      <c r="AJB59" s="43"/>
      <c r="AJC59" s="43"/>
      <c r="AJD59" s="43"/>
      <c r="AJE59" s="43"/>
      <c r="AJF59" s="43"/>
      <c r="AJG59" s="43"/>
      <c r="AJH59" s="43"/>
      <c r="AJI59" s="43"/>
      <c r="AJJ59" s="43"/>
      <c r="AJK59" s="43"/>
      <c r="AJL59" s="43"/>
      <c r="AJM59" s="43"/>
      <c r="AJN59" s="43"/>
      <c r="AJO59" s="43"/>
      <c r="AJP59" s="43"/>
      <c r="AJQ59" s="43"/>
      <c r="AJR59" s="43"/>
      <c r="AJS59" s="43"/>
      <c r="AJT59" s="43"/>
      <c r="AJU59" s="43"/>
      <c r="AJV59" s="43"/>
      <c r="AJW59" s="43"/>
      <c r="AJX59" s="43"/>
      <c r="AJY59" s="43"/>
      <c r="AJZ59" s="43"/>
      <c r="AKA59" s="43"/>
      <c r="AKB59" s="43"/>
      <c r="AKC59" s="43"/>
      <c r="AKD59" s="43"/>
      <c r="AKE59" s="43"/>
      <c r="AKF59" s="43"/>
      <c r="AKG59" s="43"/>
      <c r="AKH59" s="43"/>
      <c r="AKI59" s="43"/>
      <c r="AKJ59" s="43"/>
      <c r="AKK59" s="43"/>
      <c r="AKL59" s="43"/>
      <c r="AKM59" s="43"/>
      <c r="AKN59" s="43"/>
      <c r="AKO59" s="43"/>
      <c r="AKP59" s="43"/>
      <c r="AKQ59" s="43"/>
      <c r="AKR59" s="43"/>
      <c r="AKS59" s="43"/>
      <c r="AKT59" s="43"/>
      <c r="AKU59" s="43"/>
      <c r="AKV59" s="43"/>
      <c r="AKW59" s="43"/>
      <c r="AKX59" s="43"/>
      <c r="AKY59" s="43"/>
      <c r="AKZ59" s="43"/>
      <c r="ALA59" s="43"/>
      <c r="ALB59" s="43"/>
      <c r="ALC59" s="43"/>
      <c r="ALD59" s="43"/>
      <c r="ALE59" s="43"/>
      <c r="ALF59" s="43"/>
      <c r="ALG59" s="43"/>
      <c r="ALH59" s="43"/>
      <c r="ALI59" s="43"/>
      <c r="ALJ59" s="43"/>
      <c r="ALK59" s="43"/>
      <c r="ALL59" s="43"/>
      <c r="ALM59" s="43"/>
      <c r="ALN59" s="43"/>
      <c r="ALO59" s="43"/>
      <c r="ALP59" s="43"/>
      <c r="ALQ59" s="43"/>
      <c r="ALR59" s="43"/>
      <c r="ALS59" s="43"/>
      <c r="ALT59" s="43"/>
      <c r="ALU59" s="43"/>
      <c r="ALV59" s="43"/>
      <c r="ALW59" s="43"/>
      <c r="ALX59" s="43"/>
      <c r="ALY59" s="43"/>
      <c r="ALZ59" s="43"/>
      <c r="AMA59" s="43"/>
      <c r="AMB59" s="43"/>
      <c r="AMC59" s="43"/>
      <c r="AMD59" s="43"/>
      <c r="AME59" s="43"/>
      <c r="AMF59" s="43"/>
      <c r="AMG59" s="43"/>
      <c r="AMH59" s="43"/>
      <c r="AMI59" s="43"/>
      <c r="AMJ59" s="43"/>
      <c r="AMK59" s="43"/>
      <c r="AML59" s="43"/>
      <c r="AMM59" s="43"/>
      <c r="AMN59" s="43"/>
      <c r="AMO59" s="43"/>
      <c r="AMP59" s="43"/>
      <c r="AMQ59" s="43"/>
      <c r="AMR59" s="43"/>
      <c r="AMS59" s="43"/>
      <c r="AMT59" s="43"/>
      <c r="AMU59" s="43"/>
      <c r="AMV59" s="43"/>
      <c r="AMW59" s="43"/>
      <c r="AMX59" s="43"/>
      <c r="AMY59" s="43"/>
      <c r="AMZ59" s="43"/>
      <c r="ANA59" s="43"/>
      <c r="ANB59" s="43"/>
      <c r="ANC59" s="43"/>
      <c r="AND59" s="43"/>
      <c r="ANE59" s="43"/>
      <c r="ANF59" s="43"/>
      <c r="ANG59" s="43"/>
      <c r="ANH59" s="43"/>
      <c r="ANI59" s="43"/>
      <c r="ANJ59" s="43"/>
      <c r="ANK59" s="43"/>
      <c r="ANL59" s="43"/>
      <c r="ANM59" s="43"/>
      <c r="ANN59" s="43"/>
      <c r="ANO59" s="43"/>
      <c r="ANP59" s="43"/>
      <c r="ANQ59" s="43"/>
      <c r="ANR59" s="43"/>
      <c r="ANS59" s="43"/>
      <c r="ANT59" s="43"/>
      <c r="ANU59" s="43"/>
      <c r="ANV59" s="43"/>
      <c r="ANW59" s="43"/>
      <c r="ANX59" s="43"/>
      <c r="ANY59" s="43"/>
      <c r="ANZ59" s="43"/>
      <c r="AOA59" s="43"/>
      <c r="AOB59" s="43"/>
      <c r="AOC59" s="43"/>
      <c r="AOD59" s="43"/>
      <c r="AOE59" s="43"/>
      <c r="AOF59" s="43"/>
      <c r="AOG59" s="43"/>
      <c r="AOH59" s="43"/>
      <c r="AOI59" s="43"/>
      <c r="AOJ59" s="43"/>
      <c r="AOK59" s="43"/>
      <c r="AOL59" s="43"/>
      <c r="AOM59" s="43"/>
      <c r="AON59" s="43"/>
      <c r="AOO59" s="43"/>
      <c r="AOP59" s="43"/>
      <c r="AOQ59" s="43"/>
      <c r="AOR59" s="43"/>
      <c r="AOS59" s="43"/>
      <c r="AOT59" s="43"/>
      <c r="AOU59" s="43"/>
      <c r="AOV59" s="43"/>
      <c r="AOW59" s="43"/>
      <c r="AOX59" s="43"/>
      <c r="AOY59" s="43"/>
      <c r="AOZ59" s="43"/>
      <c r="APA59" s="43"/>
      <c r="APB59" s="43"/>
      <c r="APC59" s="43"/>
      <c r="APD59" s="43"/>
      <c r="APE59" s="43"/>
      <c r="APF59" s="43"/>
      <c r="APG59" s="43"/>
      <c r="APH59" s="43"/>
      <c r="API59" s="43"/>
      <c r="APJ59" s="43"/>
      <c r="APK59" s="43"/>
      <c r="APL59" s="43"/>
      <c r="APM59" s="43"/>
      <c r="APN59" s="43"/>
      <c r="APO59" s="43"/>
      <c r="APP59" s="43"/>
      <c r="APQ59" s="43"/>
      <c r="APR59" s="43"/>
      <c r="APS59" s="43"/>
      <c r="APT59" s="43"/>
      <c r="APU59" s="43"/>
      <c r="APV59" s="43"/>
      <c r="APW59" s="43"/>
      <c r="APX59" s="43"/>
      <c r="APY59" s="43"/>
      <c r="APZ59" s="43"/>
      <c r="AQA59" s="43"/>
      <c r="AQB59" s="43"/>
      <c r="AQC59" s="43"/>
      <c r="AQD59" s="43"/>
      <c r="AQE59" s="43"/>
      <c r="AQF59" s="43"/>
      <c r="AQG59" s="43"/>
      <c r="AQH59" s="43"/>
      <c r="AQI59" s="43"/>
      <c r="AQJ59" s="43"/>
      <c r="AQK59" s="43"/>
      <c r="AQL59" s="43"/>
      <c r="AQM59" s="43"/>
      <c r="AQN59" s="43"/>
      <c r="AQO59" s="43"/>
      <c r="AQP59" s="43"/>
      <c r="AQQ59" s="43"/>
      <c r="AQR59" s="43"/>
      <c r="AQS59" s="43"/>
      <c r="AQT59" s="43"/>
      <c r="AQU59" s="43"/>
      <c r="AQV59" s="43"/>
      <c r="AQW59" s="43"/>
      <c r="AQX59" s="43"/>
      <c r="AQY59" s="43"/>
      <c r="AQZ59" s="43"/>
      <c r="ARA59" s="43"/>
      <c r="ARB59" s="43"/>
      <c r="ARC59" s="43"/>
      <c r="ARD59" s="43"/>
      <c r="ARE59" s="43"/>
      <c r="ARF59" s="43"/>
      <c r="ARG59" s="43"/>
      <c r="ARH59" s="43"/>
      <c r="ARI59" s="43"/>
      <c r="ARJ59" s="43"/>
      <c r="ARK59" s="43"/>
      <c r="ARL59" s="43"/>
      <c r="ARM59" s="43"/>
      <c r="ARN59" s="43"/>
      <c r="ARO59" s="43"/>
      <c r="ARP59" s="43"/>
      <c r="ARQ59" s="43"/>
      <c r="ARR59" s="43"/>
      <c r="ARS59" s="43"/>
      <c r="ART59" s="43"/>
      <c r="ARU59" s="43"/>
      <c r="ARV59" s="43"/>
      <c r="ARW59" s="43"/>
      <c r="ARX59" s="43"/>
      <c r="ARY59" s="43"/>
      <c r="ARZ59" s="43"/>
      <c r="ASA59" s="43"/>
      <c r="ASB59" s="43"/>
      <c r="ASC59" s="43"/>
      <c r="ASD59" s="43"/>
      <c r="ASE59" s="43"/>
      <c r="ASF59" s="43"/>
      <c r="ASG59" s="43"/>
      <c r="ASH59" s="43"/>
      <c r="ASI59" s="43"/>
      <c r="ASJ59" s="43"/>
      <c r="ASK59" s="43"/>
      <c r="ASL59" s="43"/>
      <c r="ASM59" s="43"/>
      <c r="ASN59" s="43"/>
      <c r="ASO59" s="43"/>
      <c r="ASP59" s="43"/>
      <c r="ASQ59" s="43"/>
      <c r="ASR59" s="43"/>
      <c r="ASS59" s="43"/>
      <c r="AST59" s="43"/>
      <c r="ASU59" s="43"/>
      <c r="ASV59" s="43"/>
      <c r="ASW59" s="43"/>
      <c r="ASX59" s="43"/>
      <c r="ASY59" s="43"/>
      <c r="ASZ59" s="43"/>
      <c r="ATA59" s="43"/>
      <c r="ATB59" s="43"/>
      <c r="ATC59" s="43"/>
      <c r="ATD59" s="43"/>
      <c r="ATE59" s="43"/>
      <c r="ATF59" s="43"/>
      <c r="ATG59" s="43"/>
      <c r="ATH59" s="43"/>
      <c r="ATI59" s="43"/>
      <c r="ATJ59" s="43"/>
      <c r="ATK59" s="43"/>
      <c r="ATL59" s="43"/>
      <c r="ATM59" s="43"/>
      <c r="ATN59" s="43"/>
      <c r="ATO59" s="43"/>
      <c r="ATP59" s="43"/>
      <c r="ATQ59" s="43"/>
      <c r="ATR59" s="43"/>
      <c r="ATS59" s="43"/>
      <c r="ATT59" s="43"/>
      <c r="ATU59" s="43"/>
      <c r="ATV59" s="43"/>
      <c r="ATW59" s="43"/>
      <c r="ATX59" s="43"/>
      <c r="ATY59" s="43"/>
      <c r="ATZ59" s="43"/>
      <c r="AUA59" s="43"/>
      <c r="AUB59" s="43"/>
      <c r="AUC59" s="43"/>
      <c r="AUD59" s="43"/>
      <c r="AUE59" s="43"/>
      <c r="AUF59" s="43"/>
      <c r="AUG59" s="43"/>
      <c r="AUH59" s="43"/>
      <c r="AUI59" s="43"/>
      <c r="AUJ59" s="43"/>
      <c r="AUK59" s="43"/>
      <c r="AUL59" s="43"/>
      <c r="AUM59" s="43"/>
      <c r="AUN59" s="43"/>
      <c r="AUO59" s="43"/>
      <c r="AUP59" s="43"/>
      <c r="AUQ59" s="43"/>
      <c r="AUR59" s="43"/>
      <c r="AUS59" s="43"/>
      <c r="AUT59" s="43"/>
      <c r="AUU59" s="43"/>
      <c r="AUV59" s="43"/>
      <c r="AUW59" s="43"/>
      <c r="AUX59" s="43"/>
      <c r="AUY59" s="43"/>
      <c r="AUZ59" s="43"/>
      <c r="AVA59" s="43"/>
      <c r="AVB59" s="43"/>
      <c r="AVC59" s="43"/>
      <c r="AVD59" s="43"/>
      <c r="AVE59" s="43"/>
      <c r="AVF59" s="43"/>
      <c r="AVG59" s="43"/>
      <c r="AVH59" s="43"/>
      <c r="AVI59" s="43"/>
      <c r="AVJ59" s="43"/>
      <c r="AVK59" s="43"/>
      <c r="AVL59" s="43"/>
      <c r="AVM59" s="43"/>
      <c r="AVN59" s="43"/>
      <c r="AVO59" s="43"/>
      <c r="AVP59" s="43"/>
      <c r="AVQ59" s="43"/>
      <c r="AVR59" s="43"/>
      <c r="AVS59" s="43"/>
      <c r="AVT59" s="43"/>
      <c r="AVU59" s="43"/>
      <c r="AVV59" s="43"/>
      <c r="AVW59" s="43"/>
      <c r="AVX59" s="43"/>
      <c r="AVY59" s="43"/>
      <c r="AVZ59" s="43"/>
      <c r="AWA59" s="43"/>
      <c r="AWB59" s="43"/>
      <c r="AWC59" s="43"/>
      <c r="AWD59" s="43"/>
      <c r="AWE59" s="43"/>
      <c r="AWF59" s="43"/>
      <c r="AWG59" s="43"/>
      <c r="AWH59" s="43"/>
      <c r="AWI59" s="43"/>
      <c r="AWJ59" s="43"/>
      <c r="AWK59" s="43"/>
      <c r="AWL59" s="43"/>
      <c r="AWM59" s="43"/>
      <c r="AWN59" s="43"/>
      <c r="AWO59" s="43"/>
      <c r="AWP59" s="43"/>
      <c r="AWQ59" s="43"/>
      <c r="AWR59" s="43"/>
      <c r="AWS59" s="43"/>
      <c r="AWT59" s="43"/>
      <c r="AWU59" s="43"/>
      <c r="AWV59" s="43"/>
      <c r="AWW59" s="43"/>
      <c r="AWX59" s="43"/>
      <c r="AWY59" s="43"/>
      <c r="AWZ59" s="43"/>
      <c r="AXA59" s="43"/>
      <c r="AXB59" s="43"/>
      <c r="AXC59" s="43"/>
      <c r="AXD59" s="43"/>
      <c r="AXE59" s="43"/>
      <c r="AXF59" s="43"/>
      <c r="AXG59" s="43"/>
      <c r="AXH59" s="43"/>
      <c r="AXI59" s="43"/>
      <c r="AXJ59" s="43"/>
      <c r="AXK59" s="43"/>
      <c r="AXL59" s="43"/>
      <c r="AXM59" s="43"/>
      <c r="AXN59" s="43"/>
      <c r="AXO59" s="43"/>
      <c r="AXP59" s="43"/>
      <c r="AXQ59" s="43"/>
      <c r="AXR59" s="43"/>
      <c r="AXS59" s="43"/>
      <c r="AXT59" s="43"/>
      <c r="AXU59" s="43"/>
      <c r="AXV59" s="43"/>
      <c r="AXW59" s="43"/>
      <c r="AXX59" s="43"/>
      <c r="AXY59" s="43"/>
      <c r="AXZ59" s="43"/>
      <c r="AYA59" s="43"/>
      <c r="AYB59" s="43"/>
      <c r="AYC59" s="43"/>
      <c r="AYD59" s="43"/>
      <c r="AYE59" s="43"/>
      <c r="AYF59" s="43"/>
      <c r="AYG59" s="43"/>
      <c r="AYH59" s="43"/>
      <c r="AYI59" s="43"/>
      <c r="AYJ59" s="43"/>
      <c r="AYK59" s="43"/>
      <c r="AYL59" s="43"/>
      <c r="AYM59" s="43"/>
      <c r="AYN59" s="43"/>
      <c r="AYO59" s="43"/>
      <c r="AYP59" s="43"/>
      <c r="AYQ59" s="43"/>
      <c r="AYR59" s="43"/>
      <c r="AYS59" s="43"/>
      <c r="AYT59" s="43"/>
      <c r="AYU59" s="43"/>
      <c r="AYV59" s="43"/>
      <c r="AYW59" s="43"/>
      <c r="AYX59" s="43"/>
      <c r="AYY59" s="43"/>
      <c r="AYZ59" s="43"/>
      <c r="AZA59" s="43"/>
      <c r="AZB59" s="43"/>
      <c r="AZC59" s="43"/>
      <c r="AZD59" s="43"/>
      <c r="AZE59" s="43"/>
      <c r="AZF59" s="43"/>
      <c r="AZG59" s="43"/>
      <c r="AZH59" s="43"/>
      <c r="AZI59" s="43"/>
      <c r="AZJ59" s="43"/>
      <c r="AZK59" s="43"/>
      <c r="AZL59" s="43"/>
      <c r="AZM59" s="43"/>
      <c r="AZN59" s="43"/>
      <c r="AZO59" s="43"/>
      <c r="AZP59" s="43"/>
      <c r="AZQ59" s="43"/>
      <c r="AZR59" s="43"/>
      <c r="AZS59" s="43"/>
      <c r="AZT59" s="43"/>
      <c r="AZU59" s="43"/>
      <c r="AZV59" s="43"/>
      <c r="AZW59" s="43"/>
      <c r="AZX59" s="43"/>
      <c r="AZY59" s="43"/>
      <c r="AZZ59" s="43"/>
      <c r="BAA59" s="43"/>
      <c r="BAB59" s="43"/>
      <c r="BAC59" s="43"/>
      <c r="BAD59" s="43"/>
      <c r="BAE59" s="43"/>
      <c r="BAF59" s="43"/>
      <c r="BAG59" s="43"/>
      <c r="BAH59" s="43"/>
      <c r="BAI59" s="43"/>
      <c r="BAJ59" s="43"/>
      <c r="BAK59" s="43"/>
      <c r="BAL59" s="43"/>
      <c r="BAM59" s="43"/>
      <c r="BAN59" s="43"/>
      <c r="BAO59" s="43"/>
      <c r="BAP59" s="43"/>
      <c r="BAQ59" s="43"/>
      <c r="BAR59" s="43"/>
      <c r="BAS59" s="43"/>
      <c r="BAT59" s="43"/>
      <c r="BAU59" s="43"/>
      <c r="BAV59" s="43"/>
      <c r="BAW59" s="43"/>
      <c r="BAX59" s="43"/>
      <c r="BAY59" s="43"/>
      <c r="BAZ59" s="43"/>
      <c r="BBA59" s="43"/>
      <c r="BBB59" s="43"/>
      <c r="BBC59" s="43"/>
      <c r="BBD59" s="43"/>
      <c r="BBE59" s="43"/>
      <c r="BBF59" s="43"/>
      <c r="BBG59" s="43"/>
      <c r="BBH59" s="43"/>
      <c r="BBI59" s="43"/>
      <c r="BBJ59" s="43"/>
      <c r="BBK59" s="43"/>
      <c r="BBL59" s="43"/>
      <c r="BBM59" s="43"/>
      <c r="BBN59" s="43"/>
      <c r="BBO59" s="43"/>
      <c r="BBP59" s="43"/>
      <c r="BBQ59" s="43"/>
      <c r="BBR59" s="43"/>
      <c r="BBS59" s="43"/>
      <c r="BBT59" s="43"/>
      <c r="BBU59" s="43"/>
      <c r="BBV59" s="43"/>
      <c r="BBW59" s="43"/>
      <c r="BBX59" s="43"/>
      <c r="BBY59" s="43"/>
      <c r="BBZ59" s="43"/>
      <c r="BCA59" s="43"/>
      <c r="BCB59" s="43"/>
      <c r="BCC59" s="43"/>
      <c r="BCD59" s="43"/>
      <c r="BCE59" s="43"/>
      <c r="BCF59" s="43"/>
      <c r="BCG59" s="43"/>
      <c r="BCH59" s="43"/>
      <c r="BCI59" s="43"/>
      <c r="BCJ59" s="43"/>
      <c r="BCK59" s="43"/>
      <c r="BCL59" s="43"/>
      <c r="BCM59" s="43"/>
      <c r="BCN59" s="43"/>
      <c r="BCO59" s="43"/>
      <c r="BCP59" s="43"/>
      <c r="BCQ59" s="43"/>
      <c r="BCR59" s="43"/>
      <c r="BCS59" s="43"/>
      <c r="BCT59" s="43"/>
      <c r="BCU59" s="43"/>
      <c r="BCV59" s="43"/>
      <c r="BCW59" s="43"/>
      <c r="BCX59" s="43"/>
      <c r="BCY59" s="43"/>
      <c r="BCZ59" s="43"/>
      <c r="BDA59" s="43"/>
      <c r="BDB59" s="43"/>
      <c r="BDC59" s="43"/>
      <c r="BDD59" s="43"/>
      <c r="BDE59" s="43"/>
      <c r="BDF59" s="43"/>
      <c r="BDG59" s="43"/>
      <c r="BDH59" s="43"/>
      <c r="BDI59" s="43"/>
      <c r="BDJ59" s="43"/>
      <c r="BDK59" s="43"/>
      <c r="BDL59" s="43"/>
      <c r="BDM59" s="43"/>
      <c r="BDN59" s="43"/>
      <c r="BDO59" s="43"/>
      <c r="BDP59" s="43"/>
      <c r="BDQ59" s="43"/>
      <c r="BDR59" s="43"/>
      <c r="BDS59" s="43"/>
      <c r="BDT59" s="43"/>
      <c r="BDU59" s="43"/>
      <c r="BDV59" s="43"/>
      <c r="BDW59" s="43"/>
      <c r="BDX59" s="43"/>
      <c r="BDY59" s="43"/>
      <c r="BDZ59" s="43"/>
      <c r="BEA59" s="43"/>
      <c r="BEB59" s="43"/>
      <c r="BEC59" s="43"/>
      <c r="BED59" s="43"/>
      <c r="BEE59" s="43"/>
      <c r="BEF59" s="43"/>
      <c r="BEG59" s="43"/>
      <c r="BEH59" s="43"/>
      <c r="BEI59" s="43"/>
      <c r="BEJ59" s="43"/>
      <c r="BEK59" s="43"/>
      <c r="BEL59" s="43"/>
      <c r="BEM59" s="43"/>
      <c r="BEN59" s="43"/>
      <c r="BEO59" s="43"/>
      <c r="BEP59" s="43"/>
      <c r="BEQ59" s="43"/>
      <c r="BER59" s="43"/>
      <c r="BES59" s="43"/>
      <c r="BET59" s="43"/>
      <c r="BEU59" s="43"/>
      <c r="BEV59" s="43"/>
      <c r="BEW59" s="43"/>
      <c r="BEX59" s="43"/>
      <c r="BEY59" s="43"/>
      <c r="BEZ59" s="43"/>
      <c r="BFA59" s="43"/>
      <c r="BFB59" s="43"/>
      <c r="BFC59" s="43"/>
      <c r="BFD59" s="43"/>
      <c r="BFE59" s="43"/>
      <c r="BFF59" s="43"/>
      <c r="BFG59" s="43"/>
      <c r="BFH59" s="43"/>
      <c r="BFI59" s="43"/>
      <c r="BFJ59" s="43"/>
      <c r="BFK59" s="43"/>
      <c r="BFL59" s="43"/>
      <c r="BFM59" s="43"/>
      <c r="BFN59" s="43"/>
      <c r="BFO59" s="43"/>
      <c r="BFP59" s="43"/>
      <c r="BFQ59" s="43"/>
      <c r="BFR59" s="43"/>
      <c r="BFS59" s="43"/>
      <c r="BFT59" s="43"/>
      <c r="BFU59" s="43"/>
      <c r="BFV59" s="43"/>
      <c r="BFW59" s="43"/>
      <c r="BFX59" s="43"/>
      <c r="BFY59" s="43"/>
      <c r="BFZ59" s="43"/>
      <c r="BGA59" s="43"/>
      <c r="BGB59" s="43"/>
      <c r="BGC59" s="43"/>
      <c r="BGD59" s="43"/>
      <c r="BGE59" s="43"/>
      <c r="BGF59" s="43"/>
      <c r="BGG59" s="43"/>
      <c r="BGH59" s="43"/>
      <c r="BGI59" s="43"/>
      <c r="BGJ59" s="43"/>
      <c r="BGK59" s="43"/>
      <c r="BGL59" s="43"/>
      <c r="BGM59" s="43"/>
      <c r="BGN59" s="43"/>
      <c r="BGO59" s="43"/>
      <c r="BGP59" s="43"/>
      <c r="BGQ59" s="43"/>
      <c r="BGR59" s="43"/>
      <c r="BGS59" s="43"/>
      <c r="BGT59" s="43"/>
      <c r="BGU59" s="43"/>
      <c r="BGV59" s="43"/>
      <c r="BGW59" s="43"/>
      <c r="BGX59" s="43"/>
      <c r="BGY59" s="43"/>
      <c r="BGZ59" s="43"/>
      <c r="BHA59" s="43"/>
      <c r="BHB59" s="43"/>
      <c r="BHC59" s="43"/>
      <c r="BHD59" s="43"/>
      <c r="BHE59" s="43"/>
      <c r="BHF59" s="43"/>
      <c r="BHG59" s="43"/>
      <c r="BHH59" s="43"/>
      <c r="BHI59" s="43"/>
      <c r="BHJ59" s="43"/>
      <c r="BHK59" s="43"/>
      <c r="BHL59" s="43"/>
      <c r="BHM59" s="43"/>
      <c r="BHN59" s="43"/>
      <c r="BHO59" s="43"/>
      <c r="BHP59" s="43"/>
      <c r="BHQ59" s="43"/>
      <c r="BHR59" s="43"/>
      <c r="BHS59" s="43"/>
      <c r="BHT59" s="43"/>
      <c r="BHU59" s="43"/>
      <c r="BHV59" s="43"/>
      <c r="BHW59" s="43"/>
      <c r="BHX59" s="43"/>
      <c r="BHY59" s="43"/>
      <c r="BHZ59" s="43"/>
      <c r="BIA59" s="43"/>
      <c r="BIB59" s="43"/>
      <c r="BIC59" s="43"/>
      <c r="BID59" s="43"/>
      <c r="BIE59" s="43"/>
      <c r="BIF59" s="43"/>
      <c r="BIG59" s="43"/>
      <c r="BIH59" s="43"/>
      <c r="BII59" s="43"/>
      <c r="BIJ59" s="43"/>
      <c r="BIK59" s="43"/>
      <c r="BIL59" s="43"/>
      <c r="BIM59" s="43"/>
      <c r="BIN59" s="43"/>
      <c r="BIO59" s="43"/>
      <c r="BIP59" s="43"/>
      <c r="BIQ59" s="43"/>
      <c r="BIR59" s="43"/>
      <c r="BIS59" s="43"/>
      <c r="BIT59" s="43"/>
      <c r="BIU59" s="43"/>
      <c r="BIV59" s="43"/>
      <c r="BIW59" s="43"/>
      <c r="BIX59" s="43"/>
      <c r="BIY59" s="43"/>
      <c r="BIZ59" s="43"/>
      <c r="BJA59" s="43"/>
      <c r="BJB59" s="43"/>
      <c r="BJC59" s="43"/>
      <c r="BJD59" s="43"/>
      <c r="BJE59" s="43"/>
      <c r="BJF59" s="43"/>
      <c r="BJG59" s="43"/>
      <c r="BJH59" s="43"/>
      <c r="BJI59" s="43"/>
      <c r="BJJ59" s="43"/>
      <c r="BJK59" s="43"/>
      <c r="BJL59" s="43"/>
      <c r="BJM59" s="43"/>
      <c r="BJN59" s="43"/>
      <c r="BJO59" s="43"/>
      <c r="BJP59" s="43"/>
      <c r="BJQ59" s="43"/>
      <c r="BJR59" s="43"/>
      <c r="BJS59" s="43"/>
      <c r="BJT59" s="43"/>
      <c r="BJU59" s="43"/>
      <c r="BJV59" s="43"/>
      <c r="BJW59" s="43"/>
      <c r="BJX59" s="43"/>
      <c r="BJY59" s="43"/>
      <c r="BJZ59" s="43"/>
      <c r="BKA59" s="43"/>
      <c r="BKB59" s="43"/>
      <c r="BKC59" s="43"/>
      <c r="BKD59" s="43"/>
      <c r="BKE59" s="43"/>
      <c r="BKF59" s="43"/>
      <c r="BKG59" s="43"/>
      <c r="BKH59" s="43"/>
      <c r="BKI59" s="43"/>
      <c r="BKJ59" s="43"/>
      <c r="BKK59" s="43"/>
      <c r="BKL59" s="43"/>
      <c r="BKM59" s="43"/>
      <c r="BKN59" s="43"/>
      <c r="BKO59" s="43"/>
      <c r="BKP59" s="43"/>
      <c r="BKQ59" s="43"/>
      <c r="BKR59" s="43"/>
      <c r="BKS59" s="43"/>
      <c r="BKT59" s="43"/>
      <c r="BKU59" s="43"/>
      <c r="BKV59" s="43"/>
      <c r="BKW59" s="43"/>
      <c r="BKX59" s="43"/>
      <c r="BKY59" s="43"/>
      <c r="BKZ59" s="43"/>
      <c r="BLA59" s="43"/>
      <c r="BLB59" s="43"/>
      <c r="BLC59" s="43"/>
      <c r="BLD59" s="43"/>
      <c r="BLE59" s="43"/>
      <c r="BLF59" s="43"/>
      <c r="BLG59" s="43"/>
      <c r="BLH59" s="43"/>
      <c r="BLI59" s="43"/>
      <c r="BLJ59" s="43"/>
      <c r="BLK59" s="43"/>
      <c r="BLL59" s="43"/>
      <c r="BLM59" s="43"/>
      <c r="BLN59" s="43"/>
      <c r="BLO59" s="43"/>
      <c r="BLP59" s="43"/>
      <c r="BLQ59" s="43"/>
      <c r="BLR59" s="43"/>
      <c r="BLS59" s="43"/>
      <c r="BLT59" s="43"/>
      <c r="BLU59" s="43"/>
      <c r="BLV59" s="43"/>
      <c r="BLW59" s="43"/>
      <c r="BLX59" s="43"/>
      <c r="BLY59" s="43"/>
      <c r="BLZ59" s="43"/>
      <c r="BMA59" s="43"/>
      <c r="BMB59" s="43"/>
      <c r="BMC59" s="43"/>
      <c r="BMD59" s="43"/>
      <c r="BME59" s="43"/>
      <c r="BMF59" s="43"/>
      <c r="BMG59" s="43"/>
      <c r="BMH59" s="43"/>
      <c r="BMI59" s="43"/>
      <c r="BMJ59" s="43"/>
      <c r="BMK59" s="43"/>
      <c r="BML59" s="43"/>
      <c r="BMM59" s="43"/>
      <c r="BMN59" s="43"/>
      <c r="BMO59" s="43"/>
      <c r="BMP59" s="43"/>
      <c r="BMQ59" s="43"/>
      <c r="BMR59" s="43"/>
      <c r="BMS59" s="43"/>
      <c r="BMT59" s="43"/>
      <c r="BMU59" s="43"/>
      <c r="BMV59" s="43"/>
      <c r="BMW59" s="43"/>
      <c r="BMX59" s="43"/>
      <c r="BMY59" s="43"/>
      <c r="BMZ59" s="43"/>
      <c r="BNA59" s="43"/>
      <c r="BNB59" s="43"/>
      <c r="BNC59" s="43"/>
      <c r="BND59" s="43"/>
      <c r="BNE59" s="43"/>
      <c r="BNF59" s="43"/>
      <c r="BNG59" s="43"/>
      <c r="BNH59" s="43"/>
      <c r="BNI59" s="43"/>
      <c r="BNJ59" s="43"/>
      <c r="BNK59" s="43"/>
      <c r="BNL59" s="43"/>
      <c r="BNM59" s="43"/>
      <c r="BNN59" s="43"/>
      <c r="BNO59" s="43"/>
      <c r="BNP59" s="43"/>
      <c r="BNQ59" s="43"/>
      <c r="BNR59" s="43"/>
      <c r="BNS59" s="43"/>
      <c r="BNT59" s="43"/>
      <c r="BNU59" s="43"/>
      <c r="BNV59" s="43"/>
      <c r="BNW59" s="43"/>
      <c r="BNX59" s="43"/>
      <c r="BNY59" s="43"/>
      <c r="BNZ59" s="43"/>
      <c r="BOA59" s="43"/>
      <c r="BOB59" s="43"/>
      <c r="BOC59" s="43"/>
      <c r="BOD59" s="43"/>
      <c r="BOE59" s="43"/>
      <c r="BOF59" s="43"/>
      <c r="BOG59" s="43"/>
      <c r="BOH59" s="43"/>
      <c r="BOI59" s="43"/>
      <c r="BOJ59" s="43"/>
      <c r="BOK59" s="43"/>
      <c r="BOL59" s="43"/>
      <c r="BOM59" s="43"/>
      <c r="BON59" s="43"/>
      <c r="BOO59" s="43"/>
      <c r="BOP59" s="43"/>
      <c r="BOQ59" s="43"/>
      <c r="BOR59" s="43"/>
      <c r="BOS59" s="43"/>
      <c r="BOT59" s="43"/>
      <c r="BOU59" s="43"/>
      <c r="BOV59" s="43"/>
      <c r="BOW59" s="43"/>
      <c r="BOX59" s="43"/>
      <c r="BOY59" s="43"/>
      <c r="BOZ59" s="43"/>
      <c r="BPA59" s="43"/>
      <c r="BPB59" s="43"/>
      <c r="BPC59" s="43"/>
      <c r="BPD59" s="43"/>
      <c r="BPE59" s="43"/>
      <c r="BPF59" s="43"/>
      <c r="BPG59" s="43"/>
      <c r="BPH59" s="43"/>
      <c r="BPI59" s="43"/>
      <c r="BPJ59" s="43"/>
      <c r="BPK59" s="43"/>
      <c r="BPL59" s="43"/>
      <c r="BPM59" s="43"/>
      <c r="BPN59" s="43"/>
      <c r="BPO59" s="43"/>
      <c r="BPP59" s="43"/>
      <c r="BPQ59" s="43"/>
      <c r="BPR59" s="43"/>
      <c r="BPS59" s="43"/>
      <c r="BPT59" s="43"/>
      <c r="BPU59" s="43"/>
      <c r="BPV59" s="43"/>
      <c r="BPW59" s="43"/>
      <c r="BPX59" s="43"/>
      <c r="BPY59" s="43"/>
      <c r="BPZ59" s="43"/>
      <c r="BQA59" s="43"/>
      <c r="BQB59" s="43"/>
      <c r="BQC59" s="43"/>
      <c r="BQD59" s="43"/>
      <c r="BQE59" s="43"/>
      <c r="BQF59" s="43"/>
      <c r="BQG59" s="43"/>
      <c r="BQH59" s="43"/>
      <c r="BQI59" s="43"/>
      <c r="BQJ59" s="43"/>
      <c r="BQK59" s="43"/>
      <c r="BQL59" s="43"/>
      <c r="BQM59" s="43"/>
      <c r="BQN59" s="43"/>
      <c r="BQO59" s="43"/>
      <c r="BQP59" s="43"/>
      <c r="BQQ59" s="43"/>
      <c r="BQR59" s="43"/>
      <c r="BQS59" s="43"/>
      <c r="BQT59" s="43"/>
      <c r="BQU59" s="43"/>
      <c r="BQV59" s="43"/>
      <c r="BQW59" s="43"/>
      <c r="BQX59" s="43"/>
      <c r="BQY59" s="43"/>
      <c r="BQZ59" s="43"/>
      <c r="BRA59" s="43"/>
      <c r="BRB59" s="43"/>
      <c r="BRC59" s="43"/>
      <c r="BRD59" s="43"/>
      <c r="BRE59" s="43"/>
      <c r="BRF59" s="43"/>
      <c r="BRG59" s="43"/>
      <c r="BRH59" s="43"/>
      <c r="BRI59" s="43"/>
      <c r="BRJ59" s="43"/>
      <c r="BRK59" s="43"/>
      <c r="BRL59" s="43"/>
      <c r="BRM59" s="43"/>
      <c r="BRN59" s="43"/>
      <c r="BRO59" s="43"/>
      <c r="BRP59" s="43"/>
      <c r="BRQ59" s="43"/>
      <c r="BRR59" s="43"/>
      <c r="BRS59" s="43"/>
      <c r="BRT59" s="43"/>
      <c r="BRU59" s="43"/>
      <c r="BRV59" s="43"/>
      <c r="BRW59" s="43"/>
      <c r="BRX59" s="43"/>
      <c r="BRY59" s="43"/>
      <c r="BRZ59" s="43"/>
      <c r="BSA59" s="43"/>
      <c r="BSB59" s="43"/>
      <c r="BSC59" s="43"/>
      <c r="BSD59" s="43"/>
      <c r="BSE59" s="43"/>
      <c r="BSF59" s="43"/>
      <c r="BSG59" s="43"/>
      <c r="BSH59" s="43"/>
      <c r="BSI59" s="43"/>
      <c r="BSJ59" s="43"/>
      <c r="BSK59" s="43"/>
      <c r="BSL59" s="43"/>
      <c r="BSM59" s="43"/>
      <c r="BSN59" s="43"/>
      <c r="BSO59" s="43"/>
      <c r="BSP59" s="43"/>
      <c r="BSQ59" s="43"/>
      <c r="BSR59" s="43"/>
      <c r="BSS59" s="43"/>
      <c r="BST59" s="43"/>
      <c r="BSU59" s="43"/>
      <c r="BSV59" s="43"/>
      <c r="BSW59" s="43"/>
      <c r="BSX59" s="43"/>
      <c r="BSY59" s="43"/>
      <c r="BSZ59" s="43"/>
      <c r="BTA59" s="43"/>
      <c r="BTB59" s="43"/>
      <c r="BTC59" s="43"/>
      <c r="BTD59" s="43"/>
      <c r="BTE59" s="43"/>
      <c r="BTF59" s="43"/>
      <c r="BTG59" s="43"/>
      <c r="BTH59" s="43"/>
      <c r="BTI59" s="43"/>
      <c r="BTJ59" s="43"/>
      <c r="BTK59" s="43"/>
      <c r="BTL59" s="43"/>
      <c r="BTM59" s="43"/>
      <c r="BTN59" s="43"/>
      <c r="BTO59" s="43"/>
      <c r="BTP59" s="43"/>
      <c r="BTQ59" s="43"/>
      <c r="BTR59" s="43"/>
      <c r="BTS59" s="43"/>
      <c r="BTT59" s="43"/>
      <c r="BTU59" s="43"/>
      <c r="BTV59" s="43"/>
      <c r="BTW59" s="43"/>
      <c r="BTX59" s="43"/>
      <c r="BTY59" s="43"/>
      <c r="BTZ59" s="43"/>
      <c r="BUA59" s="43"/>
      <c r="BUB59" s="43"/>
      <c r="BUC59" s="43"/>
      <c r="BUD59" s="43"/>
      <c r="BUE59" s="43"/>
      <c r="BUF59" s="43"/>
      <c r="BUG59" s="43"/>
      <c r="BUH59" s="43"/>
      <c r="BUI59" s="43"/>
      <c r="BUJ59" s="43"/>
      <c r="BUK59" s="43"/>
      <c r="BUL59" s="43"/>
      <c r="BUM59" s="43"/>
      <c r="BUN59" s="43"/>
      <c r="BUO59" s="43"/>
      <c r="BUP59" s="43"/>
      <c r="BUQ59" s="43"/>
      <c r="BUR59" s="43"/>
      <c r="BUS59" s="43"/>
      <c r="BUT59" s="43"/>
      <c r="BUU59" s="43"/>
      <c r="BUV59" s="43"/>
      <c r="BUW59" s="43"/>
      <c r="BUX59" s="43"/>
      <c r="BUY59" s="43"/>
      <c r="BUZ59" s="43"/>
      <c r="BVA59" s="43"/>
      <c r="BVB59" s="43"/>
      <c r="BVC59" s="43"/>
      <c r="BVD59" s="43"/>
      <c r="BVE59" s="43"/>
      <c r="BVF59" s="43"/>
      <c r="BVG59" s="43"/>
      <c r="BVH59" s="43"/>
      <c r="BVI59" s="43"/>
      <c r="BVJ59" s="43"/>
      <c r="BVK59" s="43"/>
      <c r="BVL59" s="43"/>
      <c r="BVM59" s="43"/>
      <c r="BVN59" s="43"/>
      <c r="BVO59" s="43"/>
      <c r="BVP59" s="43"/>
      <c r="BVQ59" s="43"/>
      <c r="BVR59" s="43"/>
      <c r="BVS59" s="43"/>
      <c r="BVT59" s="43"/>
      <c r="BVU59" s="43"/>
      <c r="BVV59" s="43"/>
      <c r="BVW59" s="43"/>
      <c r="BVX59" s="43"/>
      <c r="BVY59" s="43"/>
      <c r="BVZ59" s="43"/>
      <c r="BWA59" s="43"/>
      <c r="BWB59" s="43"/>
      <c r="BWC59" s="43"/>
      <c r="BWD59" s="43"/>
      <c r="BWE59" s="43"/>
      <c r="BWF59" s="43"/>
      <c r="BWG59" s="43"/>
      <c r="BWH59" s="43"/>
      <c r="BWI59" s="43"/>
      <c r="BWJ59" s="43"/>
      <c r="BWK59" s="43"/>
      <c r="BWL59" s="43"/>
      <c r="BWM59" s="43"/>
      <c r="BWN59" s="43"/>
      <c r="BWO59" s="43"/>
      <c r="BWP59" s="43"/>
      <c r="BWQ59" s="43"/>
      <c r="BWR59" s="43"/>
      <c r="BWS59" s="43"/>
      <c r="BWT59" s="43"/>
      <c r="BWU59" s="43"/>
      <c r="BWV59" s="43"/>
      <c r="BWW59" s="43"/>
      <c r="BWX59" s="43"/>
      <c r="BWY59" s="43"/>
      <c r="BWZ59" s="43"/>
      <c r="BXA59" s="43"/>
      <c r="BXB59" s="43"/>
      <c r="BXC59" s="43"/>
      <c r="BXD59" s="43"/>
      <c r="BXE59" s="43"/>
      <c r="BXF59" s="43"/>
      <c r="BXG59" s="43"/>
      <c r="BXH59" s="43"/>
      <c r="BXI59" s="43"/>
      <c r="BXJ59" s="43"/>
      <c r="BXK59" s="43"/>
      <c r="BXL59" s="43"/>
      <c r="BXM59" s="43"/>
      <c r="BXN59" s="43"/>
      <c r="BXO59" s="43"/>
      <c r="BXP59" s="43"/>
      <c r="BXQ59" s="43"/>
      <c r="BXR59" s="43"/>
      <c r="BXS59" s="43"/>
      <c r="BXT59" s="43"/>
      <c r="BXU59" s="43"/>
      <c r="BXV59" s="43"/>
      <c r="BXW59" s="43"/>
      <c r="BXX59" s="43"/>
      <c r="BXY59" s="43"/>
      <c r="BXZ59" s="43"/>
      <c r="BYA59" s="43"/>
      <c r="BYB59" s="43"/>
      <c r="BYC59" s="43"/>
      <c r="BYD59" s="43"/>
      <c r="BYE59" s="43"/>
      <c r="BYF59" s="43"/>
      <c r="BYG59" s="43"/>
      <c r="BYH59" s="43"/>
      <c r="BYI59" s="43"/>
      <c r="BYJ59" s="43"/>
      <c r="BYK59" s="43"/>
      <c r="BYL59" s="43"/>
      <c r="BYM59" s="43"/>
      <c r="BYN59" s="43"/>
      <c r="BYO59" s="43"/>
      <c r="BYP59" s="43"/>
      <c r="BYQ59" s="43"/>
      <c r="BYR59" s="43"/>
      <c r="BYS59" s="43"/>
      <c r="BYT59" s="43"/>
      <c r="BYU59" s="43"/>
      <c r="BYV59" s="43"/>
      <c r="BYW59" s="43"/>
      <c r="BYX59" s="43"/>
      <c r="BYY59" s="43"/>
      <c r="BYZ59" s="43"/>
      <c r="BZA59" s="43"/>
      <c r="BZB59" s="43"/>
      <c r="BZC59" s="43"/>
      <c r="BZD59" s="43"/>
      <c r="BZE59" s="43"/>
      <c r="BZF59" s="43"/>
      <c r="BZG59" s="43"/>
      <c r="BZH59" s="43"/>
      <c r="BZI59" s="43"/>
      <c r="BZJ59" s="43"/>
      <c r="BZK59" s="43"/>
      <c r="BZL59" s="43"/>
      <c r="BZM59" s="43"/>
      <c r="BZN59" s="43"/>
      <c r="BZO59" s="43"/>
      <c r="BZP59" s="43"/>
      <c r="BZQ59" s="43"/>
      <c r="BZR59" s="43"/>
      <c r="BZS59" s="43"/>
      <c r="BZT59" s="43"/>
      <c r="BZU59" s="43"/>
      <c r="BZV59" s="43"/>
      <c r="BZW59" s="43"/>
      <c r="BZX59" s="43"/>
      <c r="BZY59" s="43"/>
      <c r="BZZ59" s="43"/>
      <c r="CAA59" s="43"/>
      <c r="CAB59" s="43"/>
      <c r="CAC59" s="43"/>
      <c r="CAD59" s="43"/>
      <c r="CAE59" s="43"/>
      <c r="CAF59" s="43"/>
      <c r="CAG59" s="43"/>
      <c r="CAH59" s="43"/>
      <c r="CAI59" s="43"/>
      <c r="CAJ59" s="43"/>
      <c r="CAK59" s="43"/>
      <c r="CAL59" s="43"/>
      <c r="CAM59" s="43"/>
      <c r="CAN59" s="43"/>
      <c r="CAO59" s="43"/>
      <c r="CAP59" s="43"/>
      <c r="CAQ59" s="43"/>
      <c r="CAR59" s="43"/>
      <c r="CAS59" s="43"/>
      <c r="CAT59" s="43"/>
      <c r="CAU59" s="43"/>
      <c r="CAV59" s="43"/>
      <c r="CAW59" s="43"/>
      <c r="CAX59" s="43"/>
      <c r="CAY59" s="43"/>
      <c r="CAZ59" s="43"/>
      <c r="CBA59" s="43"/>
      <c r="CBB59" s="43"/>
      <c r="CBC59" s="43"/>
      <c r="CBD59" s="43"/>
      <c r="CBE59" s="43"/>
      <c r="CBF59" s="43"/>
      <c r="CBG59" s="43"/>
      <c r="CBH59" s="43"/>
      <c r="CBI59" s="43"/>
      <c r="CBJ59" s="43"/>
      <c r="CBK59" s="43"/>
      <c r="CBL59" s="43"/>
      <c r="CBM59" s="43"/>
      <c r="CBN59" s="43"/>
      <c r="CBO59" s="43"/>
      <c r="CBP59" s="43"/>
      <c r="CBQ59" s="43"/>
      <c r="CBR59" s="43"/>
      <c r="CBS59" s="43"/>
      <c r="CBT59" s="43"/>
      <c r="CBU59" s="43"/>
      <c r="CBV59" s="43"/>
      <c r="CBW59" s="43"/>
      <c r="CBX59" s="43"/>
      <c r="CBY59" s="43"/>
      <c r="CBZ59" s="43"/>
      <c r="CCA59" s="43"/>
      <c r="CCB59" s="43"/>
      <c r="CCC59" s="43"/>
      <c r="CCD59" s="43"/>
      <c r="CCE59" s="43"/>
      <c r="CCF59" s="43"/>
      <c r="CCG59" s="43"/>
      <c r="CCH59" s="43"/>
      <c r="CCI59" s="43"/>
      <c r="CCJ59" s="43"/>
      <c r="CCK59" s="43"/>
      <c r="CCL59" s="43"/>
      <c r="CCM59" s="43"/>
      <c r="CCN59" s="43"/>
      <c r="CCO59" s="43"/>
      <c r="CCP59" s="43"/>
      <c r="CCQ59" s="43"/>
      <c r="CCR59" s="43"/>
      <c r="CCS59" s="43"/>
      <c r="CCT59" s="43"/>
      <c r="CCU59" s="43"/>
      <c r="CCV59" s="43"/>
      <c r="CCW59" s="43"/>
      <c r="CCX59" s="43"/>
      <c r="CCY59" s="43"/>
      <c r="CCZ59" s="43"/>
      <c r="CDA59" s="43"/>
      <c r="CDB59" s="43"/>
      <c r="CDC59" s="43"/>
      <c r="CDD59" s="43"/>
      <c r="CDE59" s="43"/>
      <c r="CDF59" s="43"/>
      <c r="CDG59" s="43"/>
      <c r="CDH59" s="43"/>
      <c r="CDI59" s="43"/>
      <c r="CDJ59" s="43"/>
      <c r="CDK59" s="43"/>
      <c r="CDL59" s="43"/>
      <c r="CDM59" s="43"/>
      <c r="CDN59" s="43"/>
      <c r="CDO59" s="43"/>
      <c r="CDP59" s="43"/>
      <c r="CDQ59" s="43"/>
      <c r="CDR59" s="43"/>
      <c r="CDS59" s="43"/>
      <c r="CDT59" s="43"/>
      <c r="CDU59" s="43"/>
      <c r="CDV59" s="43"/>
      <c r="CDW59" s="43"/>
      <c r="CDX59" s="43"/>
      <c r="CDY59" s="43"/>
      <c r="CDZ59" s="43"/>
      <c r="CEA59" s="43"/>
      <c r="CEB59" s="43"/>
      <c r="CEC59" s="43"/>
      <c r="CED59" s="43"/>
      <c r="CEE59" s="43"/>
      <c r="CEF59" s="43"/>
      <c r="CEG59" s="43"/>
      <c r="CEH59" s="43"/>
      <c r="CEI59" s="43"/>
      <c r="CEJ59" s="43"/>
      <c r="CEK59" s="43"/>
      <c r="CEL59" s="43"/>
      <c r="CEM59" s="43"/>
      <c r="CEN59" s="43"/>
      <c r="CEO59" s="43"/>
      <c r="CEP59" s="43"/>
      <c r="CEQ59" s="43"/>
      <c r="CER59" s="43"/>
      <c r="CES59" s="43"/>
      <c r="CET59" s="43"/>
      <c r="CEU59" s="43"/>
      <c r="CEV59" s="43"/>
      <c r="CEW59" s="43"/>
      <c r="CEX59" s="43"/>
      <c r="CEY59" s="43"/>
      <c r="CEZ59" s="43"/>
      <c r="CFA59" s="43"/>
      <c r="CFB59" s="43"/>
      <c r="CFC59" s="43"/>
      <c r="CFD59" s="43"/>
      <c r="CFE59" s="43"/>
      <c r="CFF59" s="43"/>
      <c r="CFG59" s="43"/>
      <c r="CFH59" s="43"/>
      <c r="CFI59" s="43"/>
      <c r="CFJ59" s="43"/>
      <c r="CFK59" s="43"/>
      <c r="CFL59" s="43"/>
      <c r="CFM59" s="43"/>
      <c r="CFN59" s="43"/>
      <c r="CFO59" s="43"/>
      <c r="CFP59" s="43"/>
      <c r="CFQ59" s="43"/>
      <c r="CFR59" s="43"/>
      <c r="CFS59" s="43"/>
      <c r="CFT59" s="43"/>
      <c r="CFU59" s="43"/>
      <c r="CFV59" s="43"/>
      <c r="CFW59" s="43"/>
      <c r="CFX59" s="43"/>
      <c r="CFY59" s="43"/>
      <c r="CFZ59" s="43"/>
      <c r="CGA59" s="43"/>
      <c r="CGB59" s="43"/>
      <c r="CGC59" s="43"/>
      <c r="CGD59" s="43"/>
      <c r="CGE59" s="43"/>
      <c r="CGF59" s="43"/>
      <c r="CGG59" s="43"/>
      <c r="CGH59" s="43"/>
      <c r="CGI59" s="43"/>
      <c r="CGJ59" s="43"/>
      <c r="CGK59" s="43"/>
      <c r="CGL59" s="43"/>
      <c r="CGM59" s="43"/>
      <c r="CGN59" s="43"/>
      <c r="CGO59" s="43"/>
      <c r="CGP59" s="43"/>
      <c r="CGQ59" s="43"/>
      <c r="CGR59" s="43"/>
      <c r="CGS59" s="43"/>
      <c r="CGT59" s="43"/>
      <c r="CGU59" s="43"/>
      <c r="CGV59" s="43"/>
      <c r="CGW59" s="43"/>
      <c r="CGX59" s="43"/>
      <c r="CGY59" s="43"/>
      <c r="CGZ59" s="43"/>
      <c r="CHA59" s="43"/>
      <c r="CHB59" s="43"/>
      <c r="CHC59" s="43"/>
      <c r="CHD59" s="43"/>
      <c r="CHE59" s="43"/>
      <c r="CHF59" s="43"/>
      <c r="CHG59" s="43"/>
      <c r="CHH59" s="43"/>
      <c r="CHI59" s="43"/>
      <c r="CHJ59" s="43"/>
      <c r="CHK59" s="43"/>
      <c r="CHL59" s="43"/>
      <c r="CHM59" s="43"/>
      <c r="CHN59" s="43"/>
      <c r="CHO59" s="43"/>
      <c r="CHP59" s="43"/>
      <c r="CHQ59" s="43"/>
      <c r="CHR59" s="43"/>
      <c r="CHS59" s="43"/>
      <c r="CHT59" s="43"/>
      <c r="CHU59" s="43"/>
      <c r="CHV59" s="43"/>
      <c r="CHW59" s="43"/>
      <c r="CHX59" s="43"/>
      <c r="CHY59" s="43"/>
      <c r="CHZ59" s="43"/>
      <c r="CIA59" s="43"/>
      <c r="CIB59" s="43"/>
      <c r="CIC59" s="43"/>
      <c r="CID59" s="43"/>
      <c r="CIE59" s="43"/>
      <c r="CIF59" s="43"/>
      <c r="CIG59" s="43"/>
      <c r="CIH59" s="43"/>
      <c r="CII59" s="43"/>
      <c r="CIJ59" s="43"/>
      <c r="CIK59" s="43"/>
      <c r="CIL59" s="43"/>
      <c r="CIM59" s="43"/>
      <c r="CIN59" s="43"/>
      <c r="CIO59" s="43"/>
      <c r="CIP59" s="43"/>
      <c r="CIQ59" s="43"/>
      <c r="CIR59" s="43"/>
      <c r="CIS59" s="43"/>
      <c r="CIT59" s="43"/>
      <c r="CIU59" s="43"/>
      <c r="CIV59" s="43"/>
      <c r="CIW59" s="43"/>
      <c r="CIX59" s="43"/>
      <c r="CIY59" s="43"/>
      <c r="CIZ59" s="43"/>
      <c r="CJA59" s="43"/>
      <c r="CJB59" s="43"/>
      <c r="CJC59" s="43"/>
      <c r="CJD59" s="43"/>
      <c r="CJE59" s="43"/>
      <c r="CJF59" s="43"/>
      <c r="CJG59" s="43"/>
      <c r="CJH59" s="43"/>
      <c r="CJI59" s="43"/>
      <c r="CJJ59" s="43"/>
      <c r="CJK59" s="43"/>
      <c r="CJL59" s="43"/>
      <c r="CJM59" s="43"/>
      <c r="CJN59" s="43"/>
      <c r="CJO59" s="43"/>
      <c r="CJP59" s="43"/>
      <c r="CJQ59" s="43"/>
      <c r="CJR59" s="43"/>
      <c r="CJS59" s="43"/>
      <c r="CJT59" s="43"/>
      <c r="CJU59" s="43"/>
      <c r="CJV59" s="43"/>
      <c r="CJW59" s="43"/>
      <c r="CJX59" s="43"/>
      <c r="CJY59" s="43"/>
      <c r="CJZ59" s="43"/>
      <c r="CKA59" s="43"/>
      <c r="CKB59" s="43"/>
      <c r="CKC59" s="43"/>
      <c r="CKD59" s="43"/>
      <c r="CKE59" s="43"/>
      <c r="CKF59" s="43"/>
      <c r="CKG59" s="43"/>
      <c r="CKH59" s="43"/>
      <c r="CKI59" s="43"/>
      <c r="CKJ59" s="43"/>
      <c r="CKK59" s="43"/>
      <c r="CKL59" s="43"/>
      <c r="CKM59" s="43"/>
      <c r="CKN59" s="43"/>
      <c r="CKO59" s="43"/>
      <c r="CKP59" s="43"/>
      <c r="CKQ59" s="43"/>
      <c r="CKR59" s="43"/>
      <c r="CKS59" s="43"/>
      <c r="CKT59" s="43"/>
      <c r="CKU59" s="43"/>
      <c r="CKV59" s="43"/>
      <c r="CKW59" s="43"/>
      <c r="CKX59" s="43"/>
      <c r="CKY59" s="43"/>
      <c r="CKZ59" s="43"/>
      <c r="CLA59" s="43"/>
      <c r="CLB59" s="43"/>
      <c r="CLC59" s="43"/>
      <c r="CLD59" s="43"/>
      <c r="CLE59" s="43"/>
      <c r="CLF59" s="43"/>
      <c r="CLG59" s="43"/>
      <c r="CLH59" s="43"/>
      <c r="CLI59" s="43"/>
      <c r="CLJ59" s="43"/>
      <c r="CLK59" s="43"/>
      <c r="CLL59" s="43"/>
      <c r="CLM59" s="43"/>
      <c r="CLN59" s="43"/>
      <c r="CLO59" s="43"/>
      <c r="CLP59" s="43"/>
      <c r="CLQ59" s="43"/>
      <c r="CLR59" s="43"/>
      <c r="CLS59" s="43"/>
      <c r="CLT59" s="43"/>
      <c r="CLU59" s="43"/>
      <c r="CLV59" s="43"/>
      <c r="CLW59" s="43"/>
      <c r="CLX59" s="43"/>
      <c r="CLY59" s="43"/>
      <c r="CLZ59" s="43"/>
      <c r="CMA59" s="43"/>
      <c r="CMB59" s="43"/>
      <c r="CMC59" s="43"/>
      <c r="CMD59" s="43"/>
      <c r="CME59" s="43"/>
      <c r="CMF59" s="43"/>
      <c r="CMG59" s="43"/>
      <c r="CMH59" s="43"/>
      <c r="CMI59" s="43"/>
      <c r="CMJ59" s="43"/>
      <c r="CMK59" s="43"/>
      <c r="CML59" s="43"/>
      <c r="CMM59" s="43"/>
      <c r="CMN59" s="43"/>
      <c r="CMO59" s="43"/>
      <c r="CMP59" s="43"/>
      <c r="CMQ59" s="43"/>
      <c r="CMR59" s="43"/>
      <c r="CMS59" s="43"/>
      <c r="CMT59" s="43"/>
      <c r="CMU59" s="43"/>
      <c r="CMV59" s="43"/>
      <c r="CMW59" s="43"/>
      <c r="CMX59" s="43"/>
      <c r="CMY59" s="43"/>
      <c r="CMZ59" s="43"/>
      <c r="CNA59" s="43"/>
      <c r="CNB59" s="43"/>
      <c r="CNC59" s="43"/>
      <c r="CND59" s="43"/>
      <c r="CNE59" s="43"/>
      <c r="CNF59" s="43"/>
      <c r="CNG59" s="43"/>
      <c r="CNH59" s="43"/>
      <c r="CNI59" s="43"/>
      <c r="CNJ59" s="43"/>
      <c r="CNK59" s="43"/>
      <c r="CNL59" s="43"/>
      <c r="CNM59" s="43"/>
      <c r="CNN59" s="43"/>
      <c r="CNO59" s="43"/>
      <c r="CNP59" s="43"/>
      <c r="CNQ59" s="43"/>
      <c r="CNR59" s="43"/>
      <c r="CNS59" s="43"/>
      <c r="CNT59" s="43"/>
      <c r="CNU59" s="43"/>
      <c r="CNV59" s="43"/>
      <c r="CNW59" s="43"/>
      <c r="CNX59" s="43"/>
      <c r="CNY59" s="43"/>
      <c r="CNZ59" s="43"/>
      <c r="COA59" s="43"/>
      <c r="COB59" s="43"/>
      <c r="COC59" s="43"/>
      <c r="COD59" s="43"/>
      <c r="COE59" s="43"/>
      <c r="COF59" s="43"/>
      <c r="COG59" s="43"/>
      <c r="COH59" s="43"/>
      <c r="COI59" s="43"/>
      <c r="COJ59" s="43"/>
      <c r="COK59" s="43"/>
      <c r="COL59" s="43"/>
      <c r="COM59" s="43"/>
      <c r="CON59" s="43"/>
      <c r="COO59" s="43"/>
      <c r="COP59" s="43"/>
      <c r="COQ59" s="43"/>
      <c r="COR59" s="43"/>
      <c r="COS59" s="43"/>
      <c r="COT59" s="43"/>
      <c r="COU59" s="43"/>
      <c r="COV59" s="43"/>
      <c r="COW59" s="43"/>
      <c r="COX59" s="43"/>
      <c r="COY59" s="43"/>
      <c r="COZ59" s="43"/>
      <c r="CPA59" s="43"/>
      <c r="CPB59" s="43"/>
      <c r="CPC59" s="43"/>
      <c r="CPD59" s="43"/>
      <c r="CPE59" s="43"/>
      <c r="CPF59" s="43"/>
      <c r="CPG59" s="43"/>
      <c r="CPH59" s="43"/>
      <c r="CPI59" s="43"/>
      <c r="CPJ59" s="43"/>
      <c r="CPK59" s="43"/>
      <c r="CPL59" s="43"/>
      <c r="CPM59" s="43"/>
      <c r="CPN59" s="43"/>
      <c r="CPO59" s="43"/>
      <c r="CPP59" s="43"/>
      <c r="CPQ59" s="43"/>
      <c r="CPR59" s="43"/>
      <c r="CPS59" s="43"/>
      <c r="CPT59" s="43"/>
      <c r="CPU59" s="43"/>
      <c r="CPV59" s="43"/>
      <c r="CPW59" s="43"/>
      <c r="CPX59" s="43"/>
      <c r="CPY59" s="43"/>
      <c r="CPZ59" s="43"/>
      <c r="CQA59" s="43"/>
      <c r="CQB59" s="43"/>
      <c r="CQC59" s="43"/>
      <c r="CQD59" s="43"/>
      <c r="CQE59" s="43"/>
      <c r="CQF59" s="43"/>
      <c r="CQG59" s="43"/>
      <c r="CQH59" s="43"/>
      <c r="CQI59" s="43"/>
      <c r="CQJ59" s="43"/>
      <c r="CQK59" s="43"/>
      <c r="CQL59" s="43"/>
      <c r="CQM59" s="43"/>
      <c r="CQN59" s="43"/>
      <c r="CQO59" s="43"/>
      <c r="CQP59" s="43"/>
      <c r="CQQ59" s="43"/>
      <c r="CQR59" s="43"/>
      <c r="CQS59" s="43"/>
      <c r="CQT59" s="43"/>
      <c r="CQU59" s="43"/>
      <c r="CQV59" s="43"/>
      <c r="CQW59" s="43"/>
      <c r="CQX59" s="43"/>
      <c r="CQY59" s="43"/>
      <c r="CQZ59" s="43"/>
      <c r="CRA59" s="43"/>
      <c r="CRB59" s="43"/>
      <c r="CRC59" s="43"/>
      <c r="CRD59" s="43"/>
      <c r="CRE59" s="43"/>
      <c r="CRF59" s="43"/>
      <c r="CRG59" s="43"/>
      <c r="CRH59" s="43"/>
      <c r="CRI59" s="43"/>
      <c r="CRJ59" s="43"/>
      <c r="CRK59" s="43"/>
      <c r="CRL59" s="43"/>
      <c r="CRM59" s="43"/>
      <c r="CRN59" s="43"/>
      <c r="CRO59" s="43"/>
      <c r="CRP59" s="43"/>
      <c r="CRQ59" s="43"/>
      <c r="CRR59" s="43"/>
      <c r="CRS59" s="43"/>
      <c r="CRT59" s="43"/>
      <c r="CRU59" s="43"/>
      <c r="CRV59" s="43"/>
      <c r="CRW59" s="43"/>
      <c r="CRX59" s="43"/>
      <c r="CRY59" s="43"/>
      <c r="CRZ59" s="43"/>
      <c r="CSA59" s="43"/>
      <c r="CSB59" s="43"/>
      <c r="CSC59" s="43"/>
      <c r="CSD59" s="43"/>
      <c r="CSE59" s="43"/>
      <c r="CSF59" s="43"/>
      <c r="CSG59" s="43"/>
      <c r="CSH59" s="43"/>
      <c r="CSI59" s="43"/>
      <c r="CSJ59" s="43"/>
      <c r="CSK59" s="43"/>
      <c r="CSL59" s="43"/>
      <c r="CSM59" s="43"/>
      <c r="CSN59" s="43"/>
      <c r="CSO59" s="43"/>
      <c r="CSP59" s="43"/>
      <c r="CSQ59" s="43"/>
      <c r="CSR59" s="43"/>
      <c r="CSS59" s="43"/>
      <c r="CST59" s="43"/>
      <c r="CSU59" s="43"/>
      <c r="CSV59" s="43"/>
      <c r="CSW59" s="43"/>
      <c r="CSX59" s="43"/>
      <c r="CSY59" s="43"/>
      <c r="CSZ59" s="43"/>
      <c r="CTA59" s="43"/>
      <c r="CTB59" s="43"/>
      <c r="CTC59" s="43"/>
      <c r="CTD59" s="43"/>
      <c r="CTE59" s="43"/>
      <c r="CTF59" s="43"/>
      <c r="CTG59" s="43"/>
      <c r="CTH59" s="43"/>
      <c r="CTI59" s="43"/>
      <c r="CTJ59" s="43"/>
      <c r="CTK59" s="43"/>
      <c r="CTL59" s="43"/>
      <c r="CTM59" s="43"/>
      <c r="CTN59" s="43"/>
      <c r="CTO59" s="43"/>
      <c r="CTP59" s="43"/>
      <c r="CTQ59" s="43"/>
      <c r="CTR59" s="43"/>
      <c r="CTS59" s="43"/>
      <c r="CTT59" s="43"/>
      <c r="CTU59" s="43"/>
      <c r="CTV59" s="43"/>
      <c r="CTW59" s="43"/>
      <c r="CTX59" s="43"/>
      <c r="CTY59" s="43"/>
      <c r="CTZ59" s="43"/>
      <c r="CUA59" s="43"/>
      <c r="CUB59" s="43"/>
      <c r="CUC59" s="43"/>
      <c r="CUD59" s="43"/>
      <c r="CUE59" s="43"/>
      <c r="CUF59" s="43"/>
      <c r="CUG59" s="43"/>
      <c r="CUH59" s="43"/>
      <c r="CUI59" s="43"/>
      <c r="CUJ59" s="43"/>
      <c r="CUK59" s="43"/>
      <c r="CUL59" s="43"/>
      <c r="CUM59" s="43"/>
      <c r="CUN59" s="43"/>
      <c r="CUO59" s="43"/>
      <c r="CUP59" s="43"/>
      <c r="CUQ59" s="43"/>
      <c r="CUR59" s="43"/>
      <c r="CUS59" s="43"/>
      <c r="CUT59" s="43"/>
      <c r="CUU59" s="43"/>
      <c r="CUV59" s="43"/>
      <c r="CUW59" s="43"/>
      <c r="CUX59" s="43"/>
      <c r="CUY59" s="43"/>
      <c r="CUZ59" s="43"/>
      <c r="CVA59" s="43"/>
      <c r="CVB59" s="43"/>
      <c r="CVC59" s="43"/>
      <c r="CVD59" s="43"/>
      <c r="CVE59" s="43"/>
      <c r="CVF59" s="43"/>
      <c r="CVG59" s="43"/>
      <c r="CVH59" s="43"/>
      <c r="CVI59" s="43"/>
      <c r="CVJ59" s="43"/>
      <c r="CVK59" s="43"/>
      <c r="CVL59" s="43"/>
      <c r="CVM59" s="43"/>
      <c r="CVN59" s="43"/>
      <c r="CVO59" s="43"/>
      <c r="CVP59" s="43"/>
      <c r="CVQ59" s="43"/>
      <c r="CVR59" s="43"/>
      <c r="CVS59" s="43"/>
      <c r="CVT59" s="43"/>
      <c r="CVU59" s="43"/>
      <c r="CVV59" s="43"/>
      <c r="CVW59" s="43"/>
      <c r="CVX59" s="43"/>
      <c r="CVY59" s="43"/>
      <c r="CVZ59" s="43"/>
      <c r="CWA59" s="43"/>
      <c r="CWB59" s="43"/>
      <c r="CWC59" s="43"/>
      <c r="CWD59" s="43"/>
      <c r="CWE59" s="43"/>
      <c r="CWF59" s="43"/>
      <c r="CWG59" s="43"/>
      <c r="CWH59" s="43"/>
      <c r="CWI59" s="43"/>
      <c r="CWJ59" s="43"/>
      <c r="CWK59" s="43"/>
      <c r="CWL59" s="43"/>
      <c r="CWM59" s="43"/>
      <c r="CWN59" s="43"/>
      <c r="CWO59" s="43"/>
      <c r="CWP59" s="43"/>
      <c r="CWQ59" s="43"/>
      <c r="CWR59" s="43"/>
      <c r="CWS59" s="43"/>
      <c r="CWT59" s="43"/>
      <c r="CWU59" s="43"/>
      <c r="CWV59" s="43"/>
      <c r="CWW59" s="43"/>
      <c r="CWX59" s="43"/>
      <c r="CWY59" s="43"/>
      <c r="CWZ59" s="43"/>
      <c r="CXA59" s="43"/>
      <c r="CXB59" s="43"/>
      <c r="CXC59" s="43"/>
      <c r="CXD59" s="43"/>
      <c r="CXE59" s="43"/>
      <c r="CXF59" s="43"/>
      <c r="CXG59" s="43"/>
      <c r="CXH59" s="43"/>
      <c r="CXI59" s="43"/>
      <c r="CXJ59" s="43"/>
      <c r="CXK59" s="43"/>
      <c r="CXL59" s="43"/>
      <c r="CXM59" s="43"/>
      <c r="CXN59" s="43"/>
      <c r="CXO59" s="43"/>
      <c r="CXP59" s="43"/>
      <c r="CXQ59" s="43"/>
      <c r="CXR59" s="43"/>
      <c r="CXS59" s="43"/>
      <c r="CXT59" s="43"/>
      <c r="CXU59" s="43"/>
      <c r="CXV59" s="43"/>
      <c r="CXW59" s="43"/>
      <c r="CXX59" s="43"/>
      <c r="CXY59" s="43"/>
      <c r="CXZ59" s="43"/>
      <c r="CYA59" s="43"/>
      <c r="CYB59" s="43"/>
      <c r="CYC59" s="43"/>
      <c r="CYD59" s="43"/>
      <c r="CYE59" s="43"/>
      <c r="CYF59" s="43"/>
      <c r="CYG59" s="43"/>
      <c r="CYH59" s="43"/>
      <c r="CYI59" s="43"/>
      <c r="CYJ59" s="43"/>
      <c r="CYK59" s="43"/>
      <c r="CYL59" s="43"/>
      <c r="CYM59" s="43"/>
      <c r="CYN59" s="43"/>
      <c r="CYO59" s="43"/>
      <c r="CYP59" s="43"/>
      <c r="CYQ59" s="43"/>
      <c r="CYR59" s="43"/>
      <c r="CYS59" s="43"/>
      <c r="CYT59" s="43"/>
      <c r="CYU59" s="43"/>
      <c r="CYV59" s="43"/>
      <c r="CYW59" s="43"/>
      <c r="CYX59" s="43"/>
      <c r="CYY59" s="43"/>
      <c r="CYZ59" s="43"/>
      <c r="CZA59" s="43"/>
      <c r="CZB59" s="43"/>
      <c r="CZC59" s="43"/>
      <c r="CZD59" s="43"/>
      <c r="CZE59" s="43"/>
      <c r="CZF59" s="43"/>
      <c r="CZG59" s="43"/>
      <c r="CZH59" s="43"/>
      <c r="CZI59" s="43"/>
      <c r="CZJ59" s="43"/>
      <c r="CZK59" s="43"/>
      <c r="CZL59" s="43"/>
      <c r="CZM59" s="43"/>
      <c r="CZN59" s="43"/>
      <c r="CZO59" s="43"/>
      <c r="CZP59" s="43"/>
      <c r="CZQ59" s="43"/>
      <c r="CZR59" s="43"/>
      <c r="CZS59" s="43"/>
      <c r="CZT59" s="43"/>
      <c r="CZU59" s="43"/>
      <c r="CZV59" s="43"/>
      <c r="CZW59" s="43"/>
      <c r="CZX59" s="43"/>
      <c r="CZY59" s="43"/>
      <c r="CZZ59" s="43"/>
      <c r="DAA59" s="43"/>
      <c r="DAB59" s="43"/>
      <c r="DAC59" s="43"/>
      <c r="DAD59" s="43"/>
      <c r="DAE59" s="43"/>
      <c r="DAF59" s="43"/>
      <c r="DAG59" s="43"/>
      <c r="DAH59" s="43"/>
      <c r="DAI59" s="43"/>
      <c r="DAJ59" s="43"/>
      <c r="DAK59" s="43"/>
      <c r="DAL59" s="43"/>
      <c r="DAM59" s="43"/>
      <c r="DAN59" s="43"/>
      <c r="DAO59" s="43"/>
      <c r="DAP59" s="43"/>
      <c r="DAQ59" s="43"/>
      <c r="DAR59" s="43"/>
      <c r="DAS59" s="43"/>
      <c r="DAT59" s="43"/>
      <c r="DAU59" s="43"/>
      <c r="DAV59" s="43"/>
      <c r="DAW59" s="43"/>
      <c r="DAX59" s="43"/>
      <c r="DAY59" s="43"/>
      <c r="DAZ59" s="43"/>
      <c r="DBA59" s="43"/>
      <c r="DBB59" s="43"/>
      <c r="DBC59" s="43"/>
      <c r="DBD59" s="43"/>
      <c r="DBE59" s="43"/>
      <c r="DBF59" s="43"/>
      <c r="DBG59" s="43"/>
      <c r="DBH59" s="43"/>
      <c r="DBI59" s="43"/>
      <c r="DBJ59" s="43"/>
      <c r="DBK59" s="43"/>
      <c r="DBL59" s="43"/>
      <c r="DBM59" s="43"/>
      <c r="DBN59" s="43"/>
      <c r="DBO59" s="43"/>
      <c r="DBP59" s="43"/>
      <c r="DBQ59" s="43"/>
      <c r="DBR59" s="43"/>
      <c r="DBS59" s="43"/>
      <c r="DBT59" s="43"/>
      <c r="DBU59" s="43"/>
      <c r="DBV59" s="43"/>
      <c r="DBW59" s="43"/>
      <c r="DBX59" s="43"/>
      <c r="DBY59" s="43"/>
      <c r="DBZ59" s="43"/>
      <c r="DCA59" s="43"/>
      <c r="DCB59" s="43"/>
      <c r="DCC59" s="43"/>
      <c r="DCD59" s="43"/>
      <c r="DCE59" s="43"/>
      <c r="DCF59" s="43"/>
      <c r="DCG59" s="43"/>
      <c r="DCH59" s="43"/>
      <c r="DCI59" s="43"/>
      <c r="DCJ59" s="43"/>
      <c r="DCK59" s="43"/>
      <c r="DCL59" s="43"/>
      <c r="DCM59" s="43"/>
      <c r="DCN59" s="43"/>
      <c r="DCO59" s="43"/>
      <c r="DCP59" s="43"/>
      <c r="DCQ59" s="43"/>
      <c r="DCR59" s="43"/>
      <c r="DCS59" s="43"/>
      <c r="DCT59" s="43"/>
      <c r="DCU59" s="43"/>
      <c r="DCV59" s="43"/>
      <c r="DCW59" s="43"/>
      <c r="DCX59" s="43"/>
      <c r="DCY59" s="43"/>
      <c r="DCZ59" s="43"/>
      <c r="DDA59" s="43"/>
      <c r="DDB59" s="43"/>
      <c r="DDC59" s="43"/>
      <c r="DDD59" s="43"/>
      <c r="DDE59" s="43"/>
      <c r="DDF59" s="43"/>
      <c r="DDG59" s="43"/>
      <c r="DDH59" s="43"/>
      <c r="DDI59" s="43"/>
      <c r="DDJ59" s="43"/>
      <c r="DDK59" s="43"/>
      <c r="DDL59" s="43"/>
      <c r="DDM59" s="43"/>
      <c r="DDN59" s="43"/>
      <c r="DDO59" s="43"/>
      <c r="DDP59" s="43"/>
      <c r="DDQ59" s="43"/>
      <c r="DDR59" s="43"/>
      <c r="DDS59" s="43"/>
      <c r="DDT59" s="43"/>
      <c r="DDU59" s="43"/>
      <c r="DDV59" s="43"/>
      <c r="DDW59" s="43"/>
      <c r="DDX59" s="43"/>
      <c r="DDY59" s="43"/>
      <c r="DDZ59" s="43"/>
      <c r="DEA59" s="43"/>
      <c r="DEB59" s="43"/>
      <c r="DEC59" s="43"/>
      <c r="DED59" s="43"/>
      <c r="DEE59" s="43"/>
      <c r="DEF59" s="43"/>
      <c r="DEG59" s="43"/>
      <c r="DEH59" s="43"/>
      <c r="DEI59" s="43"/>
      <c r="DEJ59" s="43"/>
      <c r="DEK59" s="43"/>
      <c r="DEL59" s="43"/>
      <c r="DEM59" s="43"/>
      <c r="DEN59" s="43"/>
      <c r="DEO59" s="43"/>
      <c r="DEP59" s="43"/>
      <c r="DEQ59" s="43"/>
      <c r="DER59" s="43"/>
      <c r="DES59" s="43"/>
      <c r="DET59" s="43"/>
      <c r="DEU59" s="43"/>
      <c r="DEV59" s="43"/>
      <c r="DEW59" s="43"/>
      <c r="DEX59" s="43"/>
      <c r="DEY59" s="43"/>
      <c r="DEZ59" s="43"/>
      <c r="DFA59" s="43"/>
      <c r="DFB59" s="43"/>
      <c r="DFC59" s="43"/>
      <c r="DFD59" s="43"/>
      <c r="DFE59" s="43"/>
      <c r="DFF59" s="43"/>
      <c r="DFG59" s="43"/>
      <c r="DFH59" s="43"/>
      <c r="DFI59" s="43"/>
      <c r="DFJ59" s="43"/>
      <c r="DFK59" s="43"/>
      <c r="DFL59" s="43"/>
      <c r="DFM59" s="43"/>
      <c r="DFN59" s="43"/>
      <c r="DFO59" s="43"/>
      <c r="DFP59" s="43"/>
      <c r="DFQ59" s="43"/>
      <c r="DFR59" s="43"/>
      <c r="DFS59" s="43"/>
      <c r="DFT59" s="43"/>
      <c r="DFU59" s="43"/>
      <c r="DFV59" s="43"/>
      <c r="DFW59" s="43"/>
      <c r="DFX59" s="43"/>
      <c r="DFY59" s="43"/>
      <c r="DFZ59" s="43"/>
      <c r="DGA59" s="43"/>
      <c r="DGB59" s="43"/>
      <c r="DGC59" s="43"/>
      <c r="DGD59" s="43"/>
      <c r="DGE59" s="43"/>
      <c r="DGF59" s="43"/>
      <c r="DGG59" s="43"/>
      <c r="DGH59" s="43"/>
      <c r="DGI59" s="43"/>
      <c r="DGJ59" s="43"/>
      <c r="DGK59" s="43"/>
      <c r="DGL59" s="43"/>
      <c r="DGM59" s="43"/>
      <c r="DGN59" s="43"/>
      <c r="DGO59" s="43"/>
      <c r="DGP59" s="43"/>
      <c r="DGQ59" s="43"/>
      <c r="DGR59" s="43"/>
      <c r="DGS59" s="43"/>
      <c r="DGT59" s="43"/>
      <c r="DGU59" s="43"/>
      <c r="DGV59" s="43"/>
      <c r="DGW59" s="43"/>
      <c r="DGX59" s="43"/>
      <c r="DGY59" s="43"/>
      <c r="DGZ59" s="43"/>
      <c r="DHA59" s="43"/>
      <c r="DHB59" s="43"/>
      <c r="DHC59" s="43"/>
      <c r="DHD59" s="43"/>
      <c r="DHE59" s="43"/>
      <c r="DHF59" s="43"/>
      <c r="DHG59" s="43"/>
      <c r="DHH59" s="43"/>
      <c r="DHI59" s="43"/>
      <c r="DHJ59" s="43"/>
      <c r="DHK59" s="43"/>
      <c r="DHL59" s="43"/>
      <c r="DHM59" s="43"/>
      <c r="DHN59" s="43"/>
      <c r="DHO59" s="43"/>
      <c r="DHP59" s="43"/>
      <c r="DHQ59" s="43"/>
      <c r="DHR59" s="43"/>
      <c r="DHS59" s="43"/>
      <c r="DHT59" s="43"/>
      <c r="DHU59" s="43"/>
      <c r="DHV59" s="43"/>
      <c r="DHW59" s="43"/>
      <c r="DHX59" s="43"/>
      <c r="DHY59" s="43"/>
      <c r="DHZ59" s="43"/>
      <c r="DIA59" s="43"/>
      <c r="DIB59" s="43"/>
      <c r="DIC59" s="43"/>
      <c r="DID59" s="43"/>
      <c r="DIE59" s="43"/>
      <c r="DIF59" s="43"/>
      <c r="DIG59" s="43"/>
      <c r="DIH59" s="43"/>
      <c r="DII59" s="43"/>
      <c r="DIJ59" s="43"/>
      <c r="DIK59" s="43"/>
      <c r="DIL59" s="43"/>
      <c r="DIM59" s="43"/>
      <c r="DIN59" s="43"/>
      <c r="DIO59" s="43"/>
      <c r="DIP59" s="43"/>
      <c r="DIQ59" s="43"/>
      <c r="DIR59" s="43"/>
      <c r="DIS59" s="43"/>
      <c r="DIT59" s="43"/>
      <c r="DIU59" s="43"/>
      <c r="DIV59" s="43"/>
      <c r="DIW59" s="43"/>
      <c r="DIX59" s="43"/>
      <c r="DIY59" s="43"/>
      <c r="DIZ59" s="43"/>
      <c r="DJA59" s="43"/>
      <c r="DJB59" s="43"/>
      <c r="DJC59" s="43"/>
      <c r="DJD59" s="43"/>
      <c r="DJE59" s="43"/>
      <c r="DJF59" s="43"/>
      <c r="DJG59" s="43"/>
      <c r="DJH59" s="43"/>
      <c r="DJI59" s="43"/>
      <c r="DJJ59" s="43"/>
      <c r="DJK59" s="43"/>
      <c r="DJL59" s="43"/>
      <c r="DJM59" s="43"/>
      <c r="DJN59" s="43"/>
      <c r="DJO59" s="43"/>
      <c r="DJP59" s="43"/>
      <c r="DJQ59" s="43"/>
      <c r="DJR59" s="43"/>
      <c r="DJS59" s="43"/>
      <c r="DJT59" s="43"/>
      <c r="DJU59" s="43"/>
      <c r="DJV59" s="43"/>
      <c r="DJW59" s="43"/>
      <c r="DJX59" s="43"/>
      <c r="DJY59" s="43"/>
      <c r="DJZ59" s="43"/>
      <c r="DKA59" s="43"/>
      <c r="DKB59" s="43"/>
      <c r="DKC59" s="43"/>
      <c r="DKD59" s="43"/>
      <c r="DKE59" s="43"/>
      <c r="DKF59" s="43"/>
      <c r="DKG59" s="43"/>
      <c r="DKH59" s="43"/>
      <c r="DKI59" s="43"/>
      <c r="DKJ59" s="43"/>
      <c r="DKK59" s="43"/>
      <c r="DKL59" s="43"/>
      <c r="DKM59" s="43"/>
      <c r="DKN59" s="43"/>
      <c r="DKO59" s="43"/>
      <c r="DKP59" s="43"/>
      <c r="DKQ59" s="43"/>
      <c r="DKR59" s="43"/>
      <c r="DKS59" s="43"/>
      <c r="DKT59" s="43"/>
      <c r="DKU59" s="43"/>
      <c r="DKV59" s="43"/>
      <c r="DKW59" s="43"/>
      <c r="DKX59" s="43"/>
      <c r="DKY59" s="43"/>
      <c r="DKZ59" s="43"/>
      <c r="DLA59" s="43"/>
      <c r="DLB59" s="43"/>
      <c r="DLC59" s="43"/>
      <c r="DLD59" s="43"/>
      <c r="DLE59" s="43"/>
      <c r="DLF59" s="43"/>
      <c r="DLG59" s="43"/>
      <c r="DLH59" s="43"/>
      <c r="DLI59" s="43"/>
      <c r="DLJ59" s="43"/>
      <c r="DLK59" s="43"/>
      <c r="DLL59" s="43"/>
      <c r="DLM59" s="43"/>
      <c r="DLN59" s="43"/>
      <c r="DLO59" s="43"/>
      <c r="DLP59" s="43"/>
      <c r="DLQ59" s="43"/>
      <c r="DLR59" s="43"/>
      <c r="DLS59" s="43"/>
      <c r="DLT59" s="43"/>
      <c r="DLU59" s="43"/>
      <c r="DLV59" s="43"/>
      <c r="DLW59" s="43"/>
      <c r="DLX59" s="43"/>
      <c r="DLY59" s="43"/>
      <c r="DLZ59" s="43"/>
      <c r="DMA59" s="43"/>
      <c r="DMB59" s="43"/>
      <c r="DMC59" s="43"/>
      <c r="DMD59" s="43"/>
      <c r="DME59" s="43"/>
      <c r="DMF59" s="43"/>
      <c r="DMG59" s="43"/>
      <c r="DMH59" s="43"/>
      <c r="DMI59" s="43"/>
      <c r="DMJ59" s="43"/>
      <c r="DMK59" s="43"/>
      <c r="DML59" s="43"/>
      <c r="DMM59" s="43"/>
      <c r="DMN59" s="43"/>
      <c r="DMO59" s="43"/>
      <c r="DMP59" s="43"/>
      <c r="DMQ59" s="43"/>
      <c r="DMR59" s="43"/>
      <c r="DMS59" s="43"/>
      <c r="DMT59" s="43"/>
      <c r="DMU59" s="43"/>
      <c r="DMV59" s="43"/>
      <c r="DMW59" s="43"/>
      <c r="DMX59" s="43"/>
      <c r="DMY59" s="43"/>
      <c r="DMZ59" s="43"/>
      <c r="DNA59" s="43"/>
      <c r="DNB59" s="43"/>
      <c r="DNC59" s="43"/>
      <c r="DND59" s="43"/>
      <c r="DNE59" s="43"/>
      <c r="DNF59" s="43"/>
      <c r="DNG59" s="43"/>
      <c r="DNH59" s="43"/>
      <c r="DNI59" s="43"/>
      <c r="DNJ59" s="43"/>
      <c r="DNK59" s="43"/>
      <c r="DNL59" s="43"/>
      <c r="DNM59" s="43"/>
      <c r="DNN59" s="43"/>
      <c r="DNO59" s="43"/>
      <c r="DNP59" s="43"/>
      <c r="DNQ59" s="43"/>
      <c r="DNR59" s="43"/>
      <c r="DNS59" s="43"/>
      <c r="DNT59" s="43"/>
      <c r="DNU59" s="43"/>
      <c r="DNV59" s="43"/>
      <c r="DNW59" s="43"/>
      <c r="DNX59" s="43"/>
      <c r="DNY59" s="43"/>
      <c r="DNZ59" s="43"/>
      <c r="DOA59" s="43"/>
      <c r="DOB59" s="43"/>
      <c r="DOC59" s="43"/>
      <c r="DOD59" s="43"/>
      <c r="DOE59" s="43"/>
      <c r="DOF59" s="43"/>
      <c r="DOG59" s="43"/>
      <c r="DOH59" s="43"/>
      <c r="DOI59" s="43"/>
      <c r="DOJ59" s="43"/>
      <c r="DOK59" s="43"/>
      <c r="DOL59" s="43"/>
      <c r="DOM59" s="43"/>
      <c r="DON59" s="43"/>
      <c r="DOO59" s="43"/>
      <c r="DOP59" s="43"/>
      <c r="DOQ59" s="43"/>
      <c r="DOR59" s="43"/>
      <c r="DOS59" s="43"/>
      <c r="DOT59" s="43"/>
      <c r="DOU59" s="43"/>
      <c r="DOV59" s="43"/>
      <c r="DOW59" s="43"/>
      <c r="DOX59" s="43"/>
      <c r="DOY59" s="43"/>
      <c r="DOZ59" s="43"/>
      <c r="DPA59" s="43"/>
      <c r="DPB59" s="43"/>
      <c r="DPC59" s="43"/>
      <c r="DPD59" s="43"/>
      <c r="DPE59" s="43"/>
      <c r="DPF59" s="43"/>
      <c r="DPG59" s="43"/>
      <c r="DPH59" s="43"/>
      <c r="DPI59" s="43"/>
      <c r="DPJ59" s="43"/>
      <c r="DPK59" s="43"/>
      <c r="DPL59" s="43"/>
      <c r="DPM59" s="43"/>
      <c r="DPN59" s="43"/>
      <c r="DPO59" s="43"/>
      <c r="DPP59" s="43"/>
      <c r="DPQ59" s="43"/>
      <c r="DPR59" s="43"/>
      <c r="DPS59" s="43"/>
      <c r="DPT59" s="43"/>
      <c r="DPU59" s="43"/>
      <c r="DPV59" s="43"/>
      <c r="DPW59" s="43"/>
      <c r="DPX59" s="43"/>
      <c r="DPY59" s="43"/>
      <c r="DPZ59" s="43"/>
      <c r="DQA59" s="43"/>
      <c r="DQB59" s="43"/>
      <c r="DQC59" s="43"/>
      <c r="DQD59" s="43"/>
      <c r="DQE59" s="43"/>
      <c r="DQF59" s="43"/>
      <c r="DQG59" s="43"/>
      <c r="DQH59" s="43"/>
      <c r="DQI59" s="43"/>
      <c r="DQJ59" s="43"/>
      <c r="DQK59" s="43"/>
      <c r="DQL59" s="43"/>
      <c r="DQM59" s="43"/>
      <c r="DQN59" s="43"/>
      <c r="DQO59" s="43"/>
      <c r="DQP59" s="43"/>
      <c r="DQQ59" s="43"/>
      <c r="DQR59" s="43"/>
      <c r="DQS59" s="43"/>
      <c r="DQT59" s="43"/>
      <c r="DQU59" s="43"/>
      <c r="DQV59" s="43"/>
      <c r="DQW59" s="43"/>
      <c r="DQX59" s="43"/>
      <c r="DQY59" s="43"/>
      <c r="DQZ59" s="43"/>
      <c r="DRA59" s="43"/>
      <c r="DRB59" s="43"/>
      <c r="DRC59" s="43"/>
      <c r="DRD59" s="43"/>
      <c r="DRE59" s="43"/>
      <c r="DRF59" s="43"/>
      <c r="DRG59" s="43"/>
      <c r="DRH59" s="43"/>
      <c r="DRI59" s="43"/>
      <c r="DRJ59" s="43"/>
      <c r="DRK59" s="43"/>
      <c r="DRL59" s="43"/>
      <c r="DRM59" s="43"/>
      <c r="DRN59" s="43"/>
      <c r="DRO59" s="43"/>
      <c r="DRP59" s="43"/>
      <c r="DRQ59" s="43"/>
      <c r="DRR59" s="43"/>
      <c r="DRS59" s="43"/>
      <c r="DRT59" s="43"/>
      <c r="DRU59" s="43"/>
      <c r="DRV59" s="43"/>
      <c r="DRW59" s="43"/>
      <c r="DRX59" s="43"/>
      <c r="DRY59" s="43"/>
      <c r="DRZ59" s="43"/>
      <c r="DSA59" s="43"/>
      <c r="DSB59" s="43"/>
      <c r="DSC59" s="43"/>
      <c r="DSD59" s="43"/>
      <c r="DSE59" s="43"/>
      <c r="DSF59" s="43"/>
      <c r="DSG59" s="43"/>
      <c r="DSH59" s="43"/>
      <c r="DSI59" s="43"/>
      <c r="DSJ59" s="43"/>
      <c r="DSK59" s="43"/>
      <c r="DSL59" s="43"/>
      <c r="DSM59" s="43"/>
      <c r="DSN59" s="43"/>
      <c r="DSO59" s="43"/>
      <c r="DSP59" s="43"/>
      <c r="DSQ59" s="43"/>
      <c r="DSR59" s="43"/>
      <c r="DSS59" s="43"/>
      <c r="DST59" s="43"/>
      <c r="DSU59" s="43"/>
      <c r="DSV59" s="43"/>
      <c r="DSW59" s="43"/>
      <c r="DSX59" s="43"/>
      <c r="DSY59" s="43"/>
      <c r="DSZ59" s="43"/>
      <c r="DTA59" s="43"/>
      <c r="DTB59" s="43"/>
      <c r="DTC59" s="43"/>
      <c r="DTD59" s="43"/>
      <c r="DTE59" s="43"/>
      <c r="DTF59" s="43"/>
      <c r="DTG59" s="43"/>
      <c r="DTH59" s="43"/>
      <c r="DTI59" s="43"/>
      <c r="DTJ59" s="43"/>
      <c r="DTK59" s="43"/>
      <c r="DTL59" s="43"/>
      <c r="DTM59" s="43"/>
      <c r="DTN59" s="43"/>
      <c r="DTO59" s="43"/>
      <c r="DTP59" s="43"/>
      <c r="DTQ59" s="43"/>
      <c r="DTR59" s="43"/>
      <c r="DTS59" s="43"/>
      <c r="DTT59" s="43"/>
      <c r="DTU59" s="43"/>
      <c r="DTV59" s="43"/>
      <c r="DTW59" s="43"/>
      <c r="DTX59" s="43"/>
      <c r="DTY59" s="43"/>
      <c r="DTZ59" s="43"/>
      <c r="DUA59" s="43"/>
      <c r="DUB59" s="43"/>
      <c r="DUC59" s="43"/>
      <c r="DUD59" s="43"/>
      <c r="DUE59" s="43"/>
      <c r="DUF59" s="43"/>
      <c r="DUG59" s="43"/>
      <c r="DUH59" s="43"/>
      <c r="DUI59" s="43"/>
      <c r="DUJ59" s="43"/>
      <c r="DUK59" s="43"/>
      <c r="DUL59" s="43"/>
      <c r="DUM59" s="43"/>
      <c r="DUN59" s="43"/>
      <c r="DUO59" s="43"/>
      <c r="DUP59" s="43"/>
      <c r="DUQ59" s="43"/>
      <c r="DUR59" s="43"/>
      <c r="DUS59" s="43"/>
      <c r="DUT59" s="43"/>
      <c r="DUU59" s="43"/>
      <c r="DUV59" s="43"/>
      <c r="DUW59" s="43"/>
      <c r="DUX59" s="43"/>
      <c r="DUY59" s="43"/>
      <c r="DUZ59" s="43"/>
      <c r="DVA59" s="43"/>
      <c r="DVB59" s="43"/>
      <c r="DVC59" s="43"/>
      <c r="DVD59" s="43"/>
      <c r="DVE59" s="43"/>
      <c r="DVF59" s="43"/>
      <c r="DVG59" s="43"/>
      <c r="DVH59" s="43"/>
      <c r="DVI59" s="43"/>
      <c r="DVJ59" s="43"/>
      <c r="DVK59" s="43"/>
      <c r="DVL59" s="43"/>
      <c r="DVM59" s="43"/>
      <c r="DVN59" s="43"/>
      <c r="DVO59" s="43"/>
      <c r="DVP59" s="43"/>
      <c r="DVQ59" s="43"/>
      <c r="DVR59" s="43"/>
      <c r="DVS59" s="43"/>
      <c r="DVT59" s="43"/>
      <c r="DVU59" s="43"/>
      <c r="DVV59" s="43"/>
      <c r="DVW59" s="43"/>
      <c r="DVX59" s="43"/>
      <c r="DVY59" s="43"/>
      <c r="DVZ59" s="43"/>
      <c r="DWA59" s="43"/>
      <c r="DWB59" s="43"/>
      <c r="DWC59" s="43"/>
      <c r="DWD59" s="43"/>
      <c r="DWE59" s="43"/>
      <c r="DWF59" s="43"/>
      <c r="DWG59" s="43"/>
      <c r="DWH59" s="43"/>
      <c r="DWI59" s="43"/>
      <c r="DWJ59" s="43"/>
      <c r="DWK59" s="43"/>
      <c r="DWL59" s="43"/>
      <c r="DWM59" s="43"/>
      <c r="DWN59" s="43"/>
      <c r="DWO59" s="43"/>
      <c r="DWP59" s="43"/>
      <c r="DWQ59" s="43"/>
    </row>
    <row r="60" spans="1:3319">
      <c r="A60" s="35" t="s">
        <v>192</v>
      </c>
      <c r="B60" s="36" t="s">
        <v>193</v>
      </c>
      <c r="C60" s="37" t="s">
        <v>7</v>
      </c>
      <c r="D60" s="36" t="s">
        <v>194</v>
      </c>
      <c r="E60" s="48" t="s">
        <v>195</v>
      </c>
      <c r="F60" s="48" t="s">
        <v>195</v>
      </c>
    </row>
    <row r="61" spans="1:3319" s="56" customFormat="1">
      <c r="A61" s="53" t="s">
        <v>196</v>
      </c>
      <c r="B61" s="54" t="s">
        <v>197</v>
      </c>
      <c r="C61" s="57" t="s">
        <v>12</v>
      </c>
      <c r="D61" s="54" t="s">
        <v>183</v>
      </c>
      <c r="E61" s="58" t="s">
        <v>198</v>
      </c>
      <c r="F61" s="58" t="s">
        <v>198</v>
      </c>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c r="EE61" s="43"/>
      <c r="EF61" s="43"/>
      <c r="EG61" s="43"/>
      <c r="EH61" s="43"/>
      <c r="EI61" s="43"/>
      <c r="EJ61" s="43"/>
      <c r="EK61" s="43"/>
      <c r="EL61" s="43"/>
      <c r="EM61" s="43"/>
      <c r="EN61" s="43"/>
      <c r="EO61" s="43"/>
      <c r="EP61" s="43"/>
      <c r="EQ61" s="43"/>
      <c r="ER61" s="43"/>
      <c r="ES61" s="43"/>
      <c r="ET61" s="43"/>
      <c r="EU61" s="43"/>
      <c r="EV61" s="43"/>
      <c r="EW61" s="43"/>
      <c r="EX61" s="43"/>
      <c r="EY61" s="43"/>
      <c r="EZ61" s="43"/>
      <c r="FA61" s="43"/>
      <c r="FB61" s="43"/>
      <c r="FC61" s="43"/>
      <c r="FD61" s="43"/>
      <c r="FE61" s="43"/>
      <c r="FF61" s="43"/>
      <c r="FG61" s="43"/>
      <c r="FH61" s="43"/>
      <c r="FI61" s="43"/>
      <c r="FJ61" s="43"/>
      <c r="FK61" s="43"/>
      <c r="FL61" s="43"/>
      <c r="FM61" s="43"/>
      <c r="FN61" s="43"/>
      <c r="FO61" s="43"/>
      <c r="FP61" s="43"/>
      <c r="FQ61" s="43"/>
      <c r="FR61" s="43"/>
      <c r="FS61" s="43"/>
      <c r="FT61" s="43"/>
      <c r="FU61" s="43"/>
      <c r="FV61" s="43"/>
      <c r="FW61" s="43"/>
      <c r="FX61" s="43"/>
      <c r="FY61" s="43"/>
      <c r="FZ61" s="43"/>
      <c r="GA61" s="43"/>
      <c r="GB61" s="43"/>
      <c r="GC61" s="43"/>
      <c r="GD61" s="43"/>
      <c r="GE61" s="43"/>
      <c r="GF61" s="43"/>
      <c r="GG61" s="43"/>
      <c r="GH61" s="43"/>
      <c r="GI61" s="43"/>
      <c r="GJ61" s="43"/>
      <c r="GK61" s="43"/>
      <c r="GL61" s="43"/>
      <c r="GM61" s="43"/>
      <c r="GN61" s="43"/>
      <c r="GO61" s="43"/>
      <c r="GP61" s="43"/>
      <c r="GQ61" s="43"/>
      <c r="GR61" s="43"/>
      <c r="GS61" s="43"/>
      <c r="GT61" s="43"/>
      <c r="GU61" s="43"/>
      <c r="GV61" s="43"/>
      <c r="GW61" s="43"/>
      <c r="GX61" s="43"/>
      <c r="GY61" s="43"/>
      <c r="GZ61" s="43"/>
      <c r="HA61" s="43"/>
      <c r="HB61" s="43"/>
      <c r="HC61" s="43"/>
      <c r="HD61" s="43"/>
      <c r="HE61" s="43"/>
      <c r="HF61" s="43"/>
      <c r="HG61" s="43"/>
      <c r="HH61" s="43"/>
      <c r="HI61" s="43"/>
      <c r="HJ61" s="43"/>
      <c r="HK61" s="43"/>
      <c r="HL61" s="43"/>
      <c r="HM61" s="43"/>
      <c r="HN61" s="43"/>
      <c r="HO61" s="43"/>
      <c r="HP61" s="43"/>
      <c r="HQ61" s="43"/>
      <c r="HR61" s="43"/>
      <c r="HS61" s="43"/>
      <c r="HT61" s="43"/>
      <c r="HU61" s="43"/>
      <c r="HV61" s="43"/>
      <c r="HW61" s="43"/>
      <c r="HX61" s="43"/>
      <c r="HY61" s="43"/>
      <c r="HZ61" s="43"/>
      <c r="IA61" s="43"/>
      <c r="IB61" s="43"/>
      <c r="IC61" s="43"/>
      <c r="ID61" s="43"/>
      <c r="IE61" s="43"/>
      <c r="IF61" s="43"/>
      <c r="IG61" s="43"/>
      <c r="IH61" s="43"/>
      <c r="II61" s="43"/>
      <c r="IJ61" s="43"/>
      <c r="IK61" s="43"/>
      <c r="IL61" s="43"/>
      <c r="IM61" s="43"/>
      <c r="IN61" s="43"/>
      <c r="IO61" s="43"/>
      <c r="IP61" s="43"/>
      <c r="IQ61" s="43"/>
      <c r="IR61" s="43"/>
      <c r="IS61" s="43"/>
      <c r="IT61" s="43"/>
      <c r="IU61" s="43"/>
      <c r="IV61" s="43"/>
      <c r="IW61" s="43"/>
      <c r="IX61" s="43"/>
      <c r="IY61" s="43"/>
      <c r="IZ61" s="43"/>
      <c r="JA61" s="43"/>
      <c r="JB61" s="43"/>
      <c r="JC61" s="43"/>
      <c r="JD61" s="43"/>
      <c r="JE61" s="43"/>
      <c r="JF61" s="43"/>
      <c r="JG61" s="43"/>
      <c r="JH61" s="43"/>
      <c r="JI61" s="43"/>
      <c r="JJ61" s="43"/>
      <c r="JK61" s="43"/>
      <c r="JL61" s="43"/>
      <c r="JM61" s="43"/>
      <c r="JN61" s="43"/>
      <c r="JO61" s="43"/>
      <c r="JP61" s="43"/>
      <c r="JQ61" s="43"/>
      <c r="JR61" s="43"/>
      <c r="JS61" s="43"/>
      <c r="JT61" s="43"/>
      <c r="JU61" s="43"/>
      <c r="JV61" s="43"/>
      <c r="JW61" s="43"/>
      <c r="JX61" s="43"/>
      <c r="JY61" s="43"/>
      <c r="JZ61" s="43"/>
      <c r="KA61" s="43"/>
      <c r="KB61" s="43"/>
      <c r="KC61" s="43"/>
      <c r="KD61" s="43"/>
      <c r="KE61" s="43"/>
      <c r="KF61" s="43"/>
      <c r="KG61" s="43"/>
      <c r="KH61" s="43"/>
      <c r="KI61" s="43"/>
      <c r="KJ61" s="43"/>
      <c r="KK61" s="43"/>
      <c r="KL61" s="43"/>
      <c r="KM61" s="43"/>
      <c r="KN61" s="43"/>
      <c r="KO61" s="43"/>
      <c r="KP61" s="43"/>
      <c r="KQ61" s="43"/>
      <c r="KR61" s="43"/>
      <c r="KS61" s="43"/>
      <c r="KT61" s="43"/>
      <c r="KU61" s="43"/>
      <c r="KV61" s="43"/>
      <c r="KW61" s="43"/>
      <c r="KX61" s="43"/>
      <c r="KY61" s="43"/>
      <c r="KZ61" s="43"/>
      <c r="LA61" s="43"/>
      <c r="LB61" s="43"/>
      <c r="LC61" s="43"/>
      <c r="LD61" s="43"/>
      <c r="LE61" s="43"/>
      <c r="LF61" s="43"/>
      <c r="LG61" s="43"/>
      <c r="LH61" s="43"/>
      <c r="LI61" s="43"/>
      <c r="LJ61" s="43"/>
      <c r="LK61" s="43"/>
      <c r="LL61" s="43"/>
      <c r="LM61" s="43"/>
      <c r="LN61" s="43"/>
      <c r="LO61" s="43"/>
      <c r="LP61" s="43"/>
      <c r="LQ61" s="43"/>
      <c r="LR61" s="43"/>
      <c r="LS61" s="43"/>
      <c r="LT61" s="43"/>
      <c r="LU61" s="43"/>
      <c r="LV61" s="43"/>
      <c r="LW61" s="43"/>
      <c r="LX61" s="43"/>
      <c r="LY61" s="43"/>
      <c r="LZ61" s="43"/>
      <c r="MA61" s="43"/>
      <c r="MB61" s="43"/>
      <c r="MC61" s="43"/>
      <c r="MD61" s="43"/>
      <c r="ME61" s="43"/>
      <c r="MF61" s="43"/>
      <c r="MG61" s="43"/>
      <c r="MH61" s="43"/>
      <c r="MI61" s="43"/>
      <c r="MJ61" s="43"/>
      <c r="MK61" s="43"/>
      <c r="ML61" s="43"/>
      <c r="MM61" s="43"/>
      <c r="MN61" s="43"/>
      <c r="MO61" s="43"/>
      <c r="MP61" s="43"/>
      <c r="MQ61" s="43"/>
      <c r="MR61" s="43"/>
      <c r="MS61" s="43"/>
      <c r="MT61" s="43"/>
      <c r="MU61" s="43"/>
      <c r="MV61" s="43"/>
      <c r="MW61" s="43"/>
      <c r="MX61" s="43"/>
      <c r="MY61" s="43"/>
      <c r="MZ61" s="43"/>
      <c r="NA61" s="43"/>
      <c r="NB61" s="43"/>
      <c r="NC61" s="43"/>
      <c r="ND61" s="43"/>
      <c r="NE61" s="43"/>
      <c r="NF61" s="43"/>
      <c r="NG61" s="43"/>
      <c r="NH61" s="43"/>
      <c r="NI61" s="43"/>
      <c r="NJ61" s="43"/>
      <c r="NK61" s="43"/>
      <c r="NL61" s="43"/>
      <c r="NM61" s="43"/>
      <c r="NN61" s="43"/>
      <c r="NO61" s="43"/>
      <c r="NP61" s="43"/>
      <c r="NQ61" s="43"/>
      <c r="NR61" s="43"/>
      <c r="NS61" s="43"/>
      <c r="NT61" s="43"/>
      <c r="NU61" s="43"/>
      <c r="NV61" s="43"/>
      <c r="NW61" s="43"/>
      <c r="NX61" s="43"/>
      <c r="NY61" s="43"/>
      <c r="NZ61" s="43"/>
      <c r="OA61" s="43"/>
      <c r="OB61" s="43"/>
      <c r="OC61" s="43"/>
      <c r="OD61" s="43"/>
      <c r="OE61" s="43"/>
      <c r="OF61" s="43"/>
      <c r="OG61" s="43"/>
      <c r="OH61" s="43"/>
      <c r="OI61" s="43"/>
      <c r="OJ61" s="43"/>
      <c r="OK61" s="43"/>
      <c r="OL61" s="43"/>
      <c r="OM61" s="43"/>
      <c r="ON61" s="43"/>
      <c r="OO61" s="43"/>
      <c r="OP61" s="43"/>
      <c r="OQ61" s="43"/>
      <c r="OR61" s="43"/>
      <c r="OS61" s="43"/>
      <c r="OT61" s="43"/>
      <c r="OU61" s="43"/>
      <c r="OV61" s="43"/>
      <c r="OW61" s="43"/>
      <c r="OX61" s="43"/>
      <c r="OY61" s="43"/>
      <c r="OZ61" s="43"/>
      <c r="PA61" s="43"/>
      <c r="PB61" s="43"/>
      <c r="PC61" s="43"/>
      <c r="PD61" s="43"/>
      <c r="PE61" s="43"/>
      <c r="PF61" s="43"/>
      <c r="PG61" s="43"/>
      <c r="PH61" s="43"/>
      <c r="PI61" s="43"/>
      <c r="PJ61" s="43"/>
      <c r="PK61" s="43"/>
      <c r="PL61" s="43"/>
      <c r="PM61" s="43"/>
      <c r="PN61" s="43"/>
      <c r="PO61" s="43"/>
      <c r="PP61" s="43"/>
      <c r="PQ61" s="43"/>
      <c r="PR61" s="43"/>
      <c r="PS61" s="43"/>
      <c r="PT61" s="43"/>
      <c r="PU61" s="43"/>
      <c r="PV61" s="43"/>
      <c r="PW61" s="43"/>
      <c r="PX61" s="43"/>
      <c r="PY61" s="43"/>
      <c r="PZ61" s="43"/>
      <c r="QA61" s="43"/>
      <c r="QB61" s="43"/>
      <c r="QC61" s="43"/>
      <c r="QD61" s="43"/>
      <c r="QE61" s="43"/>
      <c r="QF61" s="43"/>
      <c r="QG61" s="43"/>
      <c r="QH61" s="43"/>
      <c r="QI61" s="43"/>
      <c r="QJ61" s="43"/>
      <c r="QK61" s="43"/>
      <c r="QL61" s="43"/>
      <c r="QM61" s="43"/>
      <c r="QN61" s="43"/>
      <c r="QO61" s="43"/>
      <c r="QP61" s="43"/>
      <c r="QQ61" s="43"/>
      <c r="QR61" s="43"/>
      <c r="QS61" s="43"/>
      <c r="QT61" s="43"/>
      <c r="QU61" s="43"/>
      <c r="QV61" s="43"/>
      <c r="QW61" s="43"/>
      <c r="QX61" s="43"/>
      <c r="QY61" s="43"/>
      <c r="QZ61" s="43"/>
      <c r="RA61" s="43"/>
      <c r="RB61" s="43"/>
      <c r="RC61" s="43"/>
      <c r="RD61" s="43"/>
      <c r="RE61" s="43"/>
      <c r="RF61" s="43"/>
      <c r="RG61" s="43"/>
      <c r="RH61" s="43"/>
      <c r="RI61" s="43"/>
      <c r="RJ61" s="43"/>
      <c r="RK61" s="43"/>
      <c r="RL61" s="43"/>
      <c r="RM61" s="43"/>
      <c r="RN61" s="43"/>
      <c r="RO61" s="43"/>
      <c r="RP61" s="43"/>
      <c r="RQ61" s="43"/>
      <c r="RR61" s="43"/>
      <c r="RS61" s="43"/>
      <c r="RT61" s="43"/>
      <c r="RU61" s="43"/>
      <c r="RV61" s="43"/>
      <c r="RW61" s="43"/>
      <c r="RX61" s="43"/>
      <c r="RY61" s="43"/>
      <c r="RZ61" s="43"/>
      <c r="SA61" s="43"/>
      <c r="SB61" s="43"/>
      <c r="SC61" s="43"/>
      <c r="SD61" s="43"/>
      <c r="SE61" s="43"/>
      <c r="SF61" s="43"/>
      <c r="SG61" s="43"/>
      <c r="SH61" s="43"/>
      <c r="SI61" s="43"/>
      <c r="SJ61" s="43"/>
      <c r="SK61" s="43"/>
      <c r="SL61" s="43"/>
      <c r="SM61" s="43"/>
      <c r="SN61" s="43"/>
      <c r="SO61" s="43"/>
      <c r="SP61" s="43"/>
      <c r="SQ61" s="43"/>
      <c r="SR61" s="43"/>
      <c r="SS61" s="43"/>
      <c r="ST61" s="43"/>
      <c r="SU61" s="43"/>
      <c r="SV61" s="43"/>
      <c r="SW61" s="43"/>
      <c r="SX61" s="43"/>
      <c r="SY61" s="43"/>
      <c r="SZ61" s="43"/>
      <c r="TA61" s="43"/>
      <c r="TB61" s="43"/>
      <c r="TC61" s="43"/>
      <c r="TD61" s="43"/>
      <c r="TE61" s="43"/>
      <c r="TF61" s="43"/>
      <c r="TG61" s="43"/>
      <c r="TH61" s="43"/>
      <c r="TI61" s="43"/>
      <c r="TJ61" s="43"/>
      <c r="TK61" s="43"/>
      <c r="TL61" s="43"/>
      <c r="TM61" s="43"/>
      <c r="TN61" s="43"/>
      <c r="TO61" s="43"/>
      <c r="TP61" s="43"/>
      <c r="TQ61" s="43"/>
      <c r="TR61" s="43"/>
      <c r="TS61" s="43"/>
      <c r="TT61" s="43"/>
      <c r="TU61" s="43"/>
      <c r="TV61" s="43"/>
      <c r="TW61" s="43"/>
      <c r="TX61" s="43"/>
      <c r="TY61" s="43"/>
      <c r="TZ61" s="43"/>
      <c r="UA61" s="43"/>
      <c r="UB61" s="43"/>
      <c r="UC61" s="43"/>
      <c r="UD61" s="43"/>
      <c r="UE61" s="43"/>
      <c r="UF61" s="43"/>
      <c r="UG61" s="43"/>
      <c r="UH61" s="43"/>
      <c r="UI61" s="43"/>
      <c r="UJ61" s="43"/>
      <c r="UK61" s="43"/>
      <c r="UL61" s="43"/>
      <c r="UM61" s="43"/>
      <c r="UN61" s="43"/>
      <c r="UO61" s="43"/>
      <c r="UP61" s="43"/>
      <c r="UQ61" s="43"/>
      <c r="UR61" s="43"/>
      <c r="US61" s="43"/>
      <c r="UT61" s="43"/>
      <c r="UU61" s="43"/>
      <c r="UV61" s="43"/>
      <c r="UW61" s="43"/>
      <c r="UX61" s="43"/>
      <c r="UY61" s="43"/>
      <c r="UZ61" s="43"/>
      <c r="VA61" s="43"/>
      <c r="VB61" s="43"/>
      <c r="VC61" s="43"/>
      <c r="VD61" s="43"/>
      <c r="VE61" s="43"/>
      <c r="VF61" s="43"/>
      <c r="VG61" s="43"/>
      <c r="VH61" s="43"/>
      <c r="VI61" s="43"/>
      <c r="VJ61" s="43"/>
      <c r="VK61" s="43"/>
      <c r="VL61" s="43"/>
      <c r="VM61" s="43"/>
      <c r="VN61" s="43"/>
      <c r="VO61" s="43"/>
      <c r="VP61" s="43"/>
      <c r="VQ61" s="43"/>
      <c r="VR61" s="43"/>
      <c r="VS61" s="43"/>
      <c r="VT61" s="43"/>
      <c r="VU61" s="43"/>
      <c r="VV61" s="43"/>
      <c r="VW61" s="43"/>
      <c r="VX61" s="43"/>
      <c r="VY61" s="43"/>
      <c r="VZ61" s="43"/>
      <c r="WA61" s="43"/>
      <c r="WB61" s="43"/>
      <c r="WC61" s="43"/>
      <c r="WD61" s="43"/>
      <c r="WE61" s="43"/>
      <c r="WF61" s="43"/>
      <c r="WG61" s="43"/>
      <c r="WH61" s="43"/>
      <c r="WI61" s="43"/>
      <c r="WJ61" s="43"/>
      <c r="WK61" s="43"/>
      <c r="WL61" s="43"/>
      <c r="WM61" s="43"/>
      <c r="WN61" s="43"/>
      <c r="WO61" s="43"/>
      <c r="WP61" s="43"/>
      <c r="WQ61" s="43"/>
      <c r="WR61" s="43"/>
      <c r="WS61" s="43"/>
      <c r="WT61" s="43"/>
      <c r="WU61" s="43"/>
      <c r="WV61" s="43"/>
      <c r="WW61" s="43"/>
      <c r="WX61" s="43"/>
      <c r="WY61" s="43"/>
      <c r="WZ61" s="43"/>
      <c r="XA61" s="43"/>
      <c r="XB61" s="43"/>
      <c r="XC61" s="43"/>
      <c r="XD61" s="43"/>
      <c r="XE61" s="43"/>
      <c r="XF61" s="43"/>
      <c r="XG61" s="43"/>
      <c r="XH61" s="43"/>
      <c r="XI61" s="43"/>
      <c r="XJ61" s="43"/>
      <c r="XK61" s="43"/>
      <c r="XL61" s="43"/>
      <c r="XM61" s="43"/>
      <c r="XN61" s="43"/>
      <c r="XO61" s="43"/>
      <c r="XP61" s="43"/>
      <c r="XQ61" s="43"/>
      <c r="XR61" s="43"/>
      <c r="XS61" s="43"/>
      <c r="XT61" s="43"/>
      <c r="XU61" s="43"/>
      <c r="XV61" s="43"/>
      <c r="XW61" s="43"/>
      <c r="XX61" s="43"/>
      <c r="XY61" s="43"/>
      <c r="XZ61" s="43"/>
      <c r="YA61" s="43"/>
      <c r="YB61" s="43"/>
      <c r="YC61" s="43"/>
      <c r="YD61" s="43"/>
      <c r="YE61" s="43"/>
      <c r="YF61" s="43"/>
      <c r="YG61" s="43"/>
      <c r="YH61" s="43"/>
      <c r="YI61" s="43"/>
      <c r="YJ61" s="43"/>
      <c r="YK61" s="43"/>
      <c r="YL61" s="43"/>
      <c r="YM61" s="43"/>
      <c r="YN61" s="43"/>
      <c r="YO61" s="43"/>
      <c r="YP61" s="43"/>
      <c r="YQ61" s="43"/>
      <c r="YR61" s="43"/>
      <c r="YS61" s="43"/>
      <c r="YT61" s="43"/>
      <c r="YU61" s="43"/>
      <c r="YV61" s="43"/>
      <c r="YW61" s="43"/>
      <c r="YX61" s="43"/>
      <c r="YY61" s="43"/>
      <c r="YZ61" s="43"/>
      <c r="ZA61" s="43"/>
      <c r="ZB61" s="43"/>
      <c r="ZC61" s="43"/>
      <c r="ZD61" s="43"/>
      <c r="ZE61" s="43"/>
      <c r="ZF61" s="43"/>
      <c r="ZG61" s="43"/>
      <c r="ZH61" s="43"/>
      <c r="ZI61" s="43"/>
      <c r="ZJ61" s="43"/>
      <c r="ZK61" s="43"/>
      <c r="ZL61" s="43"/>
      <c r="ZM61" s="43"/>
      <c r="ZN61" s="43"/>
      <c r="ZO61" s="43"/>
      <c r="ZP61" s="43"/>
      <c r="ZQ61" s="43"/>
      <c r="ZR61" s="43"/>
      <c r="ZS61" s="43"/>
      <c r="ZT61" s="43"/>
      <c r="ZU61" s="43"/>
      <c r="ZV61" s="43"/>
      <c r="ZW61" s="43"/>
      <c r="ZX61" s="43"/>
      <c r="ZY61" s="43"/>
      <c r="ZZ61" s="43"/>
      <c r="AAA61" s="43"/>
      <c r="AAB61" s="43"/>
      <c r="AAC61" s="43"/>
      <c r="AAD61" s="43"/>
      <c r="AAE61" s="43"/>
      <c r="AAF61" s="43"/>
      <c r="AAG61" s="43"/>
      <c r="AAH61" s="43"/>
      <c r="AAI61" s="43"/>
      <c r="AAJ61" s="43"/>
      <c r="AAK61" s="43"/>
      <c r="AAL61" s="43"/>
      <c r="AAM61" s="43"/>
      <c r="AAN61" s="43"/>
      <c r="AAO61" s="43"/>
      <c r="AAP61" s="43"/>
      <c r="AAQ61" s="43"/>
      <c r="AAR61" s="43"/>
      <c r="AAS61" s="43"/>
      <c r="AAT61" s="43"/>
      <c r="AAU61" s="43"/>
      <c r="AAV61" s="43"/>
      <c r="AAW61" s="43"/>
      <c r="AAX61" s="43"/>
      <c r="AAY61" s="43"/>
      <c r="AAZ61" s="43"/>
      <c r="ABA61" s="43"/>
      <c r="ABB61" s="43"/>
      <c r="ABC61" s="43"/>
      <c r="ABD61" s="43"/>
      <c r="ABE61" s="43"/>
      <c r="ABF61" s="43"/>
      <c r="ABG61" s="43"/>
      <c r="ABH61" s="43"/>
      <c r="ABI61" s="43"/>
      <c r="ABJ61" s="43"/>
      <c r="ABK61" s="43"/>
      <c r="ABL61" s="43"/>
      <c r="ABM61" s="43"/>
      <c r="ABN61" s="43"/>
      <c r="ABO61" s="43"/>
      <c r="ABP61" s="43"/>
      <c r="ABQ61" s="43"/>
      <c r="ABR61" s="43"/>
      <c r="ABS61" s="43"/>
      <c r="ABT61" s="43"/>
      <c r="ABU61" s="43"/>
      <c r="ABV61" s="43"/>
      <c r="ABW61" s="43"/>
      <c r="ABX61" s="43"/>
      <c r="ABY61" s="43"/>
      <c r="ABZ61" s="43"/>
      <c r="ACA61" s="43"/>
      <c r="ACB61" s="43"/>
      <c r="ACC61" s="43"/>
      <c r="ACD61" s="43"/>
      <c r="ACE61" s="43"/>
      <c r="ACF61" s="43"/>
      <c r="ACG61" s="43"/>
      <c r="ACH61" s="43"/>
      <c r="ACI61" s="43"/>
      <c r="ACJ61" s="43"/>
      <c r="ACK61" s="43"/>
      <c r="ACL61" s="43"/>
      <c r="ACM61" s="43"/>
      <c r="ACN61" s="43"/>
      <c r="ACO61" s="43"/>
      <c r="ACP61" s="43"/>
      <c r="ACQ61" s="43"/>
      <c r="ACR61" s="43"/>
      <c r="ACS61" s="43"/>
      <c r="ACT61" s="43"/>
      <c r="ACU61" s="43"/>
      <c r="ACV61" s="43"/>
      <c r="ACW61" s="43"/>
      <c r="ACX61" s="43"/>
      <c r="ACY61" s="43"/>
      <c r="ACZ61" s="43"/>
      <c r="ADA61" s="43"/>
      <c r="ADB61" s="43"/>
      <c r="ADC61" s="43"/>
      <c r="ADD61" s="43"/>
      <c r="ADE61" s="43"/>
      <c r="ADF61" s="43"/>
      <c r="ADG61" s="43"/>
      <c r="ADH61" s="43"/>
      <c r="ADI61" s="43"/>
      <c r="ADJ61" s="43"/>
      <c r="ADK61" s="43"/>
      <c r="ADL61" s="43"/>
      <c r="ADM61" s="43"/>
      <c r="ADN61" s="43"/>
      <c r="ADO61" s="43"/>
      <c r="ADP61" s="43"/>
      <c r="ADQ61" s="43"/>
      <c r="ADR61" s="43"/>
      <c r="ADS61" s="43"/>
      <c r="ADT61" s="43"/>
      <c r="ADU61" s="43"/>
      <c r="ADV61" s="43"/>
      <c r="ADW61" s="43"/>
      <c r="ADX61" s="43"/>
      <c r="ADY61" s="43"/>
      <c r="ADZ61" s="43"/>
      <c r="AEA61" s="43"/>
      <c r="AEB61" s="43"/>
      <c r="AEC61" s="43"/>
      <c r="AED61" s="43"/>
      <c r="AEE61" s="43"/>
      <c r="AEF61" s="43"/>
      <c r="AEG61" s="43"/>
      <c r="AEH61" s="43"/>
      <c r="AEI61" s="43"/>
      <c r="AEJ61" s="43"/>
      <c r="AEK61" s="43"/>
      <c r="AEL61" s="43"/>
      <c r="AEM61" s="43"/>
      <c r="AEN61" s="43"/>
      <c r="AEO61" s="43"/>
      <c r="AEP61" s="43"/>
      <c r="AEQ61" s="43"/>
      <c r="AER61" s="43"/>
      <c r="AES61" s="43"/>
      <c r="AET61" s="43"/>
      <c r="AEU61" s="43"/>
      <c r="AEV61" s="43"/>
      <c r="AEW61" s="43"/>
      <c r="AEX61" s="43"/>
      <c r="AEY61" s="43"/>
      <c r="AEZ61" s="43"/>
      <c r="AFA61" s="43"/>
      <c r="AFB61" s="43"/>
      <c r="AFC61" s="43"/>
      <c r="AFD61" s="43"/>
      <c r="AFE61" s="43"/>
      <c r="AFF61" s="43"/>
      <c r="AFG61" s="43"/>
      <c r="AFH61" s="43"/>
      <c r="AFI61" s="43"/>
      <c r="AFJ61" s="43"/>
      <c r="AFK61" s="43"/>
      <c r="AFL61" s="43"/>
      <c r="AFM61" s="43"/>
      <c r="AFN61" s="43"/>
      <c r="AFO61" s="43"/>
      <c r="AFP61" s="43"/>
      <c r="AFQ61" s="43"/>
      <c r="AFR61" s="43"/>
      <c r="AFS61" s="43"/>
      <c r="AFT61" s="43"/>
      <c r="AFU61" s="43"/>
      <c r="AFV61" s="43"/>
      <c r="AFW61" s="43"/>
      <c r="AFX61" s="43"/>
      <c r="AFY61" s="43"/>
      <c r="AFZ61" s="43"/>
      <c r="AGA61" s="43"/>
      <c r="AGB61" s="43"/>
      <c r="AGC61" s="43"/>
      <c r="AGD61" s="43"/>
      <c r="AGE61" s="43"/>
      <c r="AGF61" s="43"/>
      <c r="AGG61" s="43"/>
      <c r="AGH61" s="43"/>
      <c r="AGI61" s="43"/>
      <c r="AGJ61" s="43"/>
      <c r="AGK61" s="43"/>
      <c r="AGL61" s="43"/>
      <c r="AGM61" s="43"/>
      <c r="AGN61" s="43"/>
      <c r="AGO61" s="43"/>
      <c r="AGP61" s="43"/>
      <c r="AGQ61" s="43"/>
      <c r="AGR61" s="43"/>
      <c r="AGS61" s="43"/>
      <c r="AGT61" s="43"/>
      <c r="AGU61" s="43"/>
      <c r="AGV61" s="43"/>
      <c r="AGW61" s="43"/>
      <c r="AGX61" s="43"/>
      <c r="AGY61" s="43"/>
      <c r="AGZ61" s="43"/>
      <c r="AHA61" s="43"/>
      <c r="AHB61" s="43"/>
      <c r="AHC61" s="43"/>
      <c r="AHD61" s="43"/>
      <c r="AHE61" s="43"/>
      <c r="AHF61" s="43"/>
      <c r="AHG61" s="43"/>
      <c r="AHH61" s="43"/>
      <c r="AHI61" s="43"/>
      <c r="AHJ61" s="43"/>
      <c r="AHK61" s="43"/>
      <c r="AHL61" s="43"/>
      <c r="AHM61" s="43"/>
      <c r="AHN61" s="43"/>
      <c r="AHO61" s="43"/>
      <c r="AHP61" s="43"/>
      <c r="AHQ61" s="43"/>
      <c r="AHR61" s="43"/>
      <c r="AHS61" s="43"/>
      <c r="AHT61" s="43"/>
      <c r="AHU61" s="43"/>
      <c r="AHV61" s="43"/>
      <c r="AHW61" s="43"/>
      <c r="AHX61" s="43"/>
      <c r="AHY61" s="43"/>
      <c r="AHZ61" s="43"/>
      <c r="AIA61" s="43"/>
      <c r="AIB61" s="43"/>
      <c r="AIC61" s="43"/>
      <c r="AID61" s="43"/>
      <c r="AIE61" s="43"/>
      <c r="AIF61" s="43"/>
      <c r="AIG61" s="43"/>
      <c r="AIH61" s="43"/>
      <c r="AII61" s="43"/>
      <c r="AIJ61" s="43"/>
      <c r="AIK61" s="43"/>
      <c r="AIL61" s="43"/>
      <c r="AIM61" s="43"/>
      <c r="AIN61" s="43"/>
      <c r="AIO61" s="43"/>
      <c r="AIP61" s="43"/>
      <c r="AIQ61" s="43"/>
      <c r="AIR61" s="43"/>
      <c r="AIS61" s="43"/>
      <c r="AIT61" s="43"/>
      <c r="AIU61" s="43"/>
      <c r="AIV61" s="43"/>
      <c r="AIW61" s="43"/>
      <c r="AIX61" s="43"/>
      <c r="AIY61" s="43"/>
      <c r="AIZ61" s="43"/>
      <c r="AJA61" s="43"/>
      <c r="AJB61" s="43"/>
      <c r="AJC61" s="43"/>
      <c r="AJD61" s="43"/>
      <c r="AJE61" s="43"/>
      <c r="AJF61" s="43"/>
      <c r="AJG61" s="43"/>
      <c r="AJH61" s="43"/>
      <c r="AJI61" s="43"/>
      <c r="AJJ61" s="43"/>
      <c r="AJK61" s="43"/>
      <c r="AJL61" s="43"/>
      <c r="AJM61" s="43"/>
      <c r="AJN61" s="43"/>
      <c r="AJO61" s="43"/>
      <c r="AJP61" s="43"/>
      <c r="AJQ61" s="43"/>
      <c r="AJR61" s="43"/>
      <c r="AJS61" s="43"/>
      <c r="AJT61" s="43"/>
      <c r="AJU61" s="43"/>
      <c r="AJV61" s="43"/>
      <c r="AJW61" s="43"/>
      <c r="AJX61" s="43"/>
      <c r="AJY61" s="43"/>
      <c r="AJZ61" s="43"/>
      <c r="AKA61" s="43"/>
      <c r="AKB61" s="43"/>
      <c r="AKC61" s="43"/>
      <c r="AKD61" s="43"/>
      <c r="AKE61" s="43"/>
      <c r="AKF61" s="43"/>
      <c r="AKG61" s="43"/>
      <c r="AKH61" s="43"/>
      <c r="AKI61" s="43"/>
      <c r="AKJ61" s="43"/>
      <c r="AKK61" s="43"/>
      <c r="AKL61" s="43"/>
      <c r="AKM61" s="43"/>
      <c r="AKN61" s="43"/>
      <c r="AKO61" s="43"/>
      <c r="AKP61" s="43"/>
      <c r="AKQ61" s="43"/>
      <c r="AKR61" s="43"/>
      <c r="AKS61" s="43"/>
      <c r="AKT61" s="43"/>
      <c r="AKU61" s="43"/>
      <c r="AKV61" s="43"/>
      <c r="AKW61" s="43"/>
      <c r="AKX61" s="43"/>
      <c r="AKY61" s="43"/>
      <c r="AKZ61" s="43"/>
      <c r="ALA61" s="43"/>
      <c r="ALB61" s="43"/>
      <c r="ALC61" s="43"/>
      <c r="ALD61" s="43"/>
      <c r="ALE61" s="43"/>
      <c r="ALF61" s="43"/>
      <c r="ALG61" s="43"/>
      <c r="ALH61" s="43"/>
      <c r="ALI61" s="43"/>
      <c r="ALJ61" s="43"/>
      <c r="ALK61" s="43"/>
      <c r="ALL61" s="43"/>
      <c r="ALM61" s="43"/>
      <c r="ALN61" s="43"/>
      <c r="ALO61" s="43"/>
      <c r="ALP61" s="43"/>
      <c r="ALQ61" s="43"/>
      <c r="ALR61" s="43"/>
      <c r="ALS61" s="43"/>
      <c r="ALT61" s="43"/>
      <c r="ALU61" s="43"/>
      <c r="ALV61" s="43"/>
      <c r="ALW61" s="43"/>
      <c r="ALX61" s="43"/>
      <c r="ALY61" s="43"/>
      <c r="ALZ61" s="43"/>
      <c r="AMA61" s="43"/>
      <c r="AMB61" s="43"/>
      <c r="AMC61" s="43"/>
      <c r="AMD61" s="43"/>
      <c r="AME61" s="43"/>
      <c r="AMF61" s="43"/>
      <c r="AMG61" s="43"/>
      <c r="AMH61" s="43"/>
      <c r="AMI61" s="43"/>
      <c r="AMJ61" s="43"/>
      <c r="AMK61" s="43"/>
      <c r="AML61" s="43"/>
      <c r="AMM61" s="43"/>
      <c r="AMN61" s="43"/>
      <c r="AMO61" s="43"/>
      <c r="AMP61" s="43"/>
      <c r="AMQ61" s="43"/>
      <c r="AMR61" s="43"/>
      <c r="AMS61" s="43"/>
      <c r="AMT61" s="43"/>
      <c r="AMU61" s="43"/>
      <c r="AMV61" s="43"/>
      <c r="AMW61" s="43"/>
      <c r="AMX61" s="43"/>
      <c r="AMY61" s="43"/>
      <c r="AMZ61" s="43"/>
      <c r="ANA61" s="43"/>
      <c r="ANB61" s="43"/>
      <c r="ANC61" s="43"/>
      <c r="AND61" s="43"/>
      <c r="ANE61" s="43"/>
      <c r="ANF61" s="43"/>
      <c r="ANG61" s="43"/>
      <c r="ANH61" s="43"/>
      <c r="ANI61" s="43"/>
      <c r="ANJ61" s="43"/>
      <c r="ANK61" s="43"/>
      <c r="ANL61" s="43"/>
      <c r="ANM61" s="43"/>
      <c r="ANN61" s="43"/>
      <c r="ANO61" s="43"/>
      <c r="ANP61" s="43"/>
      <c r="ANQ61" s="43"/>
      <c r="ANR61" s="43"/>
      <c r="ANS61" s="43"/>
      <c r="ANT61" s="43"/>
      <c r="ANU61" s="43"/>
      <c r="ANV61" s="43"/>
      <c r="ANW61" s="43"/>
      <c r="ANX61" s="43"/>
      <c r="ANY61" s="43"/>
      <c r="ANZ61" s="43"/>
      <c r="AOA61" s="43"/>
      <c r="AOB61" s="43"/>
      <c r="AOC61" s="43"/>
      <c r="AOD61" s="43"/>
      <c r="AOE61" s="43"/>
      <c r="AOF61" s="43"/>
      <c r="AOG61" s="43"/>
      <c r="AOH61" s="43"/>
      <c r="AOI61" s="43"/>
      <c r="AOJ61" s="43"/>
      <c r="AOK61" s="43"/>
      <c r="AOL61" s="43"/>
      <c r="AOM61" s="43"/>
      <c r="AON61" s="43"/>
      <c r="AOO61" s="43"/>
      <c r="AOP61" s="43"/>
      <c r="AOQ61" s="43"/>
      <c r="AOR61" s="43"/>
      <c r="AOS61" s="43"/>
      <c r="AOT61" s="43"/>
      <c r="AOU61" s="43"/>
      <c r="AOV61" s="43"/>
      <c r="AOW61" s="43"/>
      <c r="AOX61" s="43"/>
      <c r="AOY61" s="43"/>
      <c r="AOZ61" s="43"/>
      <c r="APA61" s="43"/>
      <c r="APB61" s="43"/>
      <c r="APC61" s="43"/>
      <c r="APD61" s="43"/>
      <c r="APE61" s="43"/>
      <c r="APF61" s="43"/>
      <c r="APG61" s="43"/>
      <c r="APH61" s="43"/>
      <c r="API61" s="43"/>
      <c r="APJ61" s="43"/>
      <c r="APK61" s="43"/>
      <c r="APL61" s="43"/>
      <c r="APM61" s="43"/>
      <c r="APN61" s="43"/>
      <c r="APO61" s="43"/>
      <c r="APP61" s="43"/>
      <c r="APQ61" s="43"/>
      <c r="APR61" s="43"/>
      <c r="APS61" s="43"/>
      <c r="APT61" s="43"/>
      <c r="APU61" s="43"/>
      <c r="APV61" s="43"/>
      <c r="APW61" s="43"/>
      <c r="APX61" s="43"/>
      <c r="APY61" s="43"/>
      <c r="APZ61" s="43"/>
      <c r="AQA61" s="43"/>
      <c r="AQB61" s="43"/>
      <c r="AQC61" s="43"/>
      <c r="AQD61" s="43"/>
      <c r="AQE61" s="43"/>
      <c r="AQF61" s="43"/>
      <c r="AQG61" s="43"/>
      <c r="AQH61" s="43"/>
      <c r="AQI61" s="43"/>
      <c r="AQJ61" s="43"/>
      <c r="AQK61" s="43"/>
      <c r="AQL61" s="43"/>
      <c r="AQM61" s="43"/>
      <c r="AQN61" s="43"/>
      <c r="AQO61" s="43"/>
      <c r="AQP61" s="43"/>
      <c r="AQQ61" s="43"/>
      <c r="AQR61" s="43"/>
      <c r="AQS61" s="43"/>
      <c r="AQT61" s="43"/>
      <c r="AQU61" s="43"/>
      <c r="AQV61" s="43"/>
      <c r="AQW61" s="43"/>
      <c r="AQX61" s="43"/>
      <c r="AQY61" s="43"/>
      <c r="AQZ61" s="43"/>
      <c r="ARA61" s="43"/>
      <c r="ARB61" s="43"/>
      <c r="ARC61" s="43"/>
      <c r="ARD61" s="43"/>
      <c r="ARE61" s="43"/>
      <c r="ARF61" s="43"/>
      <c r="ARG61" s="43"/>
      <c r="ARH61" s="43"/>
      <c r="ARI61" s="43"/>
      <c r="ARJ61" s="43"/>
      <c r="ARK61" s="43"/>
      <c r="ARL61" s="43"/>
      <c r="ARM61" s="43"/>
      <c r="ARN61" s="43"/>
      <c r="ARO61" s="43"/>
      <c r="ARP61" s="43"/>
      <c r="ARQ61" s="43"/>
      <c r="ARR61" s="43"/>
      <c r="ARS61" s="43"/>
      <c r="ART61" s="43"/>
      <c r="ARU61" s="43"/>
      <c r="ARV61" s="43"/>
      <c r="ARW61" s="43"/>
      <c r="ARX61" s="43"/>
      <c r="ARY61" s="43"/>
      <c r="ARZ61" s="43"/>
      <c r="ASA61" s="43"/>
      <c r="ASB61" s="43"/>
      <c r="ASC61" s="43"/>
      <c r="ASD61" s="43"/>
      <c r="ASE61" s="43"/>
      <c r="ASF61" s="43"/>
      <c r="ASG61" s="43"/>
      <c r="ASH61" s="43"/>
      <c r="ASI61" s="43"/>
      <c r="ASJ61" s="43"/>
      <c r="ASK61" s="43"/>
      <c r="ASL61" s="43"/>
      <c r="ASM61" s="43"/>
      <c r="ASN61" s="43"/>
      <c r="ASO61" s="43"/>
      <c r="ASP61" s="43"/>
      <c r="ASQ61" s="43"/>
      <c r="ASR61" s="43"/>
      <c r="ASS61" s="43"/>
      <c r="AST61" s="43"/>
      <c r="ASU61" s="43"/>
      <c r="ASV61" s="43"/>
      <c r="ASW61" s="43"/>
      <c r="ASX61" s="43"/>
      <c r="ASY61" s="43"/>
      <c r="ASZ61" s="43"/>
      <c r="ATA61" s="43"/>
      <c r="ATB61" s="43"/>
      <c r="ATC61" s="43"/>
      <c r="ATD61" s="43"/>
      <c r="ATE61" s="43"/>
      <c r="ATF61" s="43"/>
      <c r="ATG61" s="43"/>
      <c r="ATH61" s="43"/>
      <c r="ATI61" s="43"/>
      <c r="ATJ61" s="43"/>
      <c r="ATK61" s="43"/>
      <c r="ATL61" s="43"/>
      <c r="ATM61" s="43"/>
      <c r="ATN61" s="43"/>
      <c r="ATO61" s="43"/>
      <c r="ATP61" s="43"/>
      <c r="ATQ61" s="43"/>
      <c r="ATR61" s="43"/>
      <c r="ATS61" s="43"/>
      <c r="ATT61" s="43"/>
      <c r="ATU61" s="43"/>
      <c r="ATV61" s="43"/>
      <c r="ATW61" s="43"/>
      <c r="ATX61" s="43"/>
      <c r="ATY61" s="43"/>
      <c r="ATZ61" s="43"/>
      <c r="AUA61" s="43"/>
      <c r="AUB61" s="43"/>
      <c r="AUC61" s="43"/>
      <c r="AUD61" s="43"/>
      <c r="AUE61" s="43"/>
      <c r="AUF61" s="43"/>
      <c r="AUG61" s="43"/>
      <c r="AUH61" s="43"/>
      <c r="AUI61" s="43"/>
      <c r="AUJ61" s="43"/>
      <c r="AUK61" s="43"/>
      <c r="AUL61" s="43"/>
      <c r="AUM61" s="43"/>
      <c r="AUN61" s="43"/>
      <c r="AUO61" s="43"/>
      <c r="AUP61" s="43"/>
      <c r="AUQ61" s="43"/>
      <c r="AUR61" s="43"/>
      <c r="AUS61" s="43"/>
      <c r="AUT61" s="43"/>
      <c r="AUU61" s="43"/>
      <c r="AUV61" s="43"/>
      <c r="AUW61" s="43"/>
      <c r="AUX61" s="43"/>
      <c r="AUY61" s="43"/>
      <c r="AUZ61" s="43"/>
      <c r="AVA61" s="43"/>
      <c r="AVB61" s="43"/>
      <c r="AVC61" s="43"/>
      <c r="AVD61" s="43"/>
      <c r="AVE61" s="43"/>
      <c r="AVF61" s="43"/>
      <c r="AVG61" s="43"/>
      <c r="AVH61" s="43"/>
      <c r="AVI61" s="43"/>
      <c r="AVJ61" s="43"/>
      <c r="AVK61" s="43"/>
      <c r="AVL61" s="43"/>
      <c r="AVM61" s="43"/>
      <c r="AVN61" s="43"/>
      <c r="AVO61" s="43"/>
      <c r="AVP61" s="43"/>
      <c r="AVQ61" s="43"/>
      <c r="AVR61" s="43"/>
      <c r="AVS61" s="43"/>
      <c r="AVT61" s="43"/>
      <c r="AVU61" s="43"/>
      <c r="AVV61" s="43"/>
      <c r="AVW61" s="43"/>
      <c r="AVX61" s="43"/>
      <c r="AVY61" s="43"/>
      <c r="AVZ61" s="43"/>
      <c r="AWA61" s="43"/>
      <c r="AWB61" s="43"/>
      <c r="AWC61" s="43"/>
      <c r="AWD61" s="43"/>
      <c r="AWE61" s="43"/>
      <c r="AWF61" s="43"/>
      <c r="AWG61" s="43"/>
      <c r="AWH61" s="43"/>
      <c r="AWI61" s="43"/>
      <c r="AWJ61" s="43"/>
      <c r="AWK61" s="43"/>
      <c r="AWL61" s="43"/>
      <c r="AWM61" s="43"/>
      <c r="AWN61" s="43"/>
      <c r="AWO61" s="43"/>
      <c r="AWP61" s="43"/>
      <c r="AWQ61" s="43"/>
      <c r="AWR61" s="43"/>
      <c r="AWS61" s="43"/>
      <c r="AWT61" s="43"/>
      <c r="AWU61" s="43"/>
      <c r="AWV61" s="43"/>
      <c r="AWW61" s="43"/>
      <c r="AWX61" s="43"/>
      <c r="AWY61" s="43"/>
      <c r="AWZ61" s="43"/>
      <c r="AXA61" s="43"/>
      <c r="AXB61" s="43"/>
      <c r="AXC61" s="43"/>
      <c r="AXD61" s="43"/>
      <c r="AXE61" s="43"/>
      <c r="AXF61" s="43"/>
      <c r="AXG61" s="43"/>
      <c r="AXH61" s="43"/>
      <c r="AXI61" s="43"/>
      <c r="AXJ61" s="43"/>
      <c r="AXK61" s="43"/>
      <c r="AXL61" s="43"/>
      <c r="AXM61" s="43"/>
      <c r="AXN61" s="43"/>
      <c r="AXO61" s="43"/>
      <c r="AXP61" s="43"/>
      <c r="AXQ61" s="43"/>
      <c r="AXR61" s="43"/>
      <c r="AXS61" s="43"/>
      <c r="AXT61" s="43"/>
      <c r="AXU61" s="43"/>
      <c r="AXV61" s="43"/>
      <c r="AXW61" s="43"/>
      <c r="AXX61" s="43"/>
      <c r="AXY61" s="43"/>
      <c r="AXZ61" s="43"/>
      <c r="AYA61" s="43"/>
      <c r="AYB61" s="43"/>
      <c r="AYC61" s="43"/>
      <c r="AYD61" s="43"/>
      <c r="AYE61" s="43"/>
      <c r="AYF61" s="43"/>
      <c r="AYG61" s="43"/>
      <c r="AYH61" s="43"/>
      <c r="AYI61" s="43"/>
      <c r="AYJ61" s="43"/>
      <c r="AYK61" s="43"/>
      <c r="AYL61" s="43"/>
      <c r="AYM61" s="43"/>
      <c r="AYN61" s="43"/>
      <c r="AYO61" s="43"/>
      <c r="AYP61" s="43"/>
      <c r="AYQ61" s="43"/>
      <c r="AYR61" s="43"/>
      <c r="AYS61" s="43"/>
      <c r="AYT61" s="43"/>
      <c r="AYU61" s="43"/>
      <c r="AYV61" s="43"/>
      <c r="AYW61" s="43"/>
      <c r="AYX61" s="43"/>
      <c r="AYY61" s="43"/>
      <c r="AYZ61" s="43"/>
      <c r="AZA61" s="43"/>
      <c r="AZB61" s="43"/>
      <c r="AZC61" s="43"/>
      <c r="AZD61" s="43"/>
      <c r="AZE61" s="43"/>
      <c r="AZF61" s="43"/>
      <c r="AZG61" s="43"/>
      <c r="AZH61" s="43"/>
      <c r="AZI61" s="43"/>
      <c r="AZJ61" s="43"/>
      <c r="AZK61" s="43"/>
      <c r="AZL61" s="43"/>
      <c r="AZM61" s="43"/>
      <c r="AZN61" s="43"/>
      <c r="AZO61" s="43"/>
      <c r="AZP61" s="43"/>
      <c r="AZQ61" s="43"/>
      <c r="AZR61" s="43"/>
      <c r="AZS61" s="43"/>
      <c r="AZT61" s="43"/>
      <c r="AZU61" s="43"/>
      <c r="AZV61" s="43"/>
      <c r="AZW61" s="43"/>
      <c r="AZX61" s="43"/>
      <c r="AZY61" s="43"/>
      <c r="AZZ61" s="43"/>
      <c r="BAA61" s="43"/>
      <c r="BAB61" s="43"/>
      <c r="BAC61" s="43"/>
      <c r="BAD61" s="43"/>
      <c r="BAE61" s="43"/>
      <c r="BAF61" s="43"/>
      <c r="BAG61" s="43"/>
      <c r="BAH61" s="43"/>
      <c r="BAI61" s="43"/>
      <c r="BAJ61" s="43"/>
      <c r="BAK61" s="43"/>
      <c r="BAL61" s="43"/>
      <c r="BAM61" s="43"/>
      <c r="BAN61" s="43"/>
      <c r="BAO61" s="43"/>
      <c r="BAP61" s="43"/>
      <c r="BAQ61" s="43"/>
      <c r="BAR61" s="43"/>
      <c r="BAS61" s="43"/>
      <c r="BAT61" s="43"/>
      <c r="BAU61" s="43"/>
      <c r="BAV61" s="43"/>
      <c r="BAW61" s="43"/>
      <c r="BAX61" s="43"/>
      <c r="BAY61" s="43"/>
      <c r="BAZ61" s="43"/>
      <c r="BBA61" s="43"/>
      <c r="BBB61" s="43"/>
      <c r="BBC61" s="43"/>
      <c r="BBD61" s="43"/>
      <c r="BBE61" s="43"/>
      <c r="BBF61" s="43"/>
      <c r="BBG61" s="43"/>
      <c r="BBH61" s="43"/>
      <c r="BBI61" s="43"/>
      <c r="BBJ61" s="43"/>
      <c r="BBK61" s="43"/>
      <c r="BBL61" s="43"/>
      <c r="BBM61" s="43"/>
      <c r="BBN61" s="43"/>
      <c r="BBO61" s="43"/>
      <c r="BBP61" s="43"/>
      <c r="BBQ61" s="43"/>
      <c r="BBR61" s="43"/>
      <c r="BBS61" s="43"/>
      <c r="BBT61" s="43"/>
      <c r="BBU61" s="43"/>
      <c r="BBV61" s="43"/>
      <c r="BBW61" s="43"/>
      <c r="BBX61" s="43"/>
      <c r="BBY61" s="43"/>
      <c r="BBZ61" s="43"/>
      <c r="BCA61" s="43"/>
      <c r="BCB61" s="43"/>
      <c r="BCC61" s="43"/>
      <c r="BCD61" s="43"/>
      <c r="BCE61" s="43"/>
      <c r="BCF61" s="43"/>
      <c r="BCG61" s="43"/>
      <c r="BCH61" s="43"/>
      <c r="BCI61" s="43"/>
      <c r="BCJ61" s="43"/>
      <c r="BCK61" s="43"/>
      <c r="BCL61" s="43"/>
      <c r="BCM61" s="43"/>
      <c r="BCN61" s="43"/>
      <c r="BCO61" s="43"/>
      <c r="BCP61" s="43"/>
      <c r="BCQ61" s="43"/>
      <c r="BCR61" s="43"/>
      <c r="BCS61" s="43"/>
      <c r="BCT61" s="43"/>
      <c r="BCU61" s="43"/>
      <c r="BCV61" s="43"/>
      <c r="BCW61" s="43"/>
      <c r="BCX61" s="43"/>
      <c r="BCY61" s="43"/>
      <c r="BCZ61" s="43"/>
      <c r="BDA61" s="43"/>
      <c r="BDB61" s="43"/>
      <c r="BDC61" s="43"/>
      <c r="BDD61" s="43"/>
      <c r="BDE61" s="43"/>
      <c r="BDF61" s="43"/>
      <c r="BDG61" s="43"/>
      <c r="BDH61" s="43"/>
      <c r="BDI61" s="43"/>
      <c r="BDJ61" s="43"/>
      <c r="BDK61" s="43"/>
      <c r="BDL61" s="43"/>
      <c r="BDM61" s="43"/>
      <c r="BDN61" s="43"/>
      <c r="BDO61" s="43"/>
      <c r="BDP61" s="43"/>
      <c r="BDQ61" s="43"/>
      <c r="BDR61" s="43"/>
      <c r="BDS61" s="43"/>
      <c r="BDT61" s="43"/>
      <c r="BDU61" s="43"/>
      <c r="BDV61" s="43"/>
      <c r="BDW61" s="43"/>
      <c r="BDX61" s="43"/>
      <c r="BDY61" s="43"/>
      <c r="BDZ61" s="43"/>
      <c r="BEA61" s="43"/>
      <c r="BEB61" s="43"/>
      <c r="BEC61" s="43"/>
      <c r="BED61" s="43"/>
      <c r="BEE61" s="43"/>
      <c r="BEF61" s="43"/>
      <c r="BEG61" s="43"/>
      <c r="BEH61" s="43"/>
      <c r="BEI61" s="43"/>
      <c r="BEJ61" s="43"/>
      <c r="BEK61" s="43"/>
      <c r="BEL61" s="43"/>
      <c r="BEM61" s="43"/>
      <c r="BEN61" s="43"/>
      <c r="BEO61" s="43"/>
      <c r="BEP61" s="43"/>
      <c r="BEQ61" s="43"/>
      <c r="BER61" s="43"/>
      <c r="BES61" s="43"/>
      <c r="BET61" s="43"/>
      <c r="BEU61" s="43"/>
      <c r="BEV61" s="43"/>
      <c r="BEW61" s="43"/>
      <c r="BEX61" s="43"/>
      <c r="BEY61" s="43"/>
      <c r="BEZ61" s="43"/>
      <c r="BFA61" s="43"/>
      <c r="BFB61" s="43"/>
      <c r="BFC61" s="43"/>
      <c r="BFD61" s="43"/>
      <c r="BFE61" s="43"/>
      <c r="BFF61" s="43"/>
      <c r="BFG61" s="43"/>
      <c r="BFH61" s="43"/>
      <c r="BFI61" s="43"/>
      <c r="BFJ61" s="43"/>
      <c r="BFK61" s="43"/>
      <c r="BFL61" s="43"/>
      <c r="BFM61" s="43"/>
      <c r="BFN61" s="43"/>
      <c r="BFO61" s="43"/>
      <c r="BFP61" s="43"/>
      <c r="BFQ61" s="43"/>
      <c r="BFR61" s="43"/>
      <c r="BFS61" s="43"/>
      <c r="BFT61" s="43"/>
      <c r="BFU61" s="43"/>
      <c r="BFV61" s="43"/>
      <c r="BFW61" s="43"/>
      <c r="BFX61" s="43"/>
      <c r="BFY61" s="43"/>
      <c r="BFZ61" s="43"/>
      <c r="BGA61" s="43"/>
      <c r="BGB61" s="43"/>
      <c r="BGC61" s="43"/>
      <c r="BGD61" s="43"/>
      <c r="BGE61" s="43"/>
      <c r="BGF61" s="43"/>
      <c r="BGG61" s="43"/>
      <c r="BGH61" s="43"/>
      <c r="BGI61" s="43"/>
      <c r="BGJ61" s="43"/>
      <c r="BGK61" s="43"/>
      <c r="BGL61" s="43"/>
      <c r="BGM61" s="43"/>
      <c r="BGN61" s="43"/>
      <c r="BGO61" s="43"/>
      <c r="BGP61" s="43"/>
      <c r="BGQ61" s="43"/>
      <c r="BGR61" s="43"/>
      <c r="BGS61" s="43"/>
      <c r="BGT61" s="43"/>
      <c r="BGU61" s="43"/>
      <c r="BGV61" s="43"/>
      <c r="BGW61" s="43"/>
      <c r="BGX61" s="43"/>
      <c r="BGY61" s="43"/>
      <c r="BGZ61" s="43"/>
      <c r="BHA61" s="43"/>
      <c r="BHB61" s="43"/>
      <c r="BHC61" s="43"/>
      <c r="BHD61" s="43"/>
      <c r="BHE61" s="43"/>
      <c r="BHF61" s="43"/>
      <c r="BHG61" s="43"/>
      <c r="BHH61" s="43"/>
      <c r="BHI61" s="43"/>
      <c r="BHJ61" s="43"/>
      <c r="BHK61" s="43"/>
      <c r="BHL61" s="43"/>
      <c r="BHM61" s="43"/>
      <c r="BHN61" s="43"/>
      <c r="BHO61" s="43"/>
      <c r="BHP61" s="43"/>
      <c r="BHQ61" s="43"/>
      <c r="BHR61" s="43"/>
      <c r="BHS61" s="43"/>
      <c r="BHT61" s="43"/>
      <c r="BHU61" s="43"/>
      <c r="BHV61" s="43"/>
      <c r="BHW61" s="43"/>
      <c r="BHX61" s="43"/>
      <c r="BHY61" s="43"/>
      <c r="BHZ61" s="43"/>
      <c r="BIA61" s="43"/>
      <c r="BIB61" s="43"/>
      <c r="BIC61" s="43"/>
      <c r="BID61" s="43"/>
      <c r="BIE61" s="43"/>
      <c r="BIF61" s="43"/>
      <c r="BIG61" s="43"/>
      <c r="BIH61" s="43"/>
      <c r="BII61" s="43"/>
      <c r="BIJ61" s="43"/>
      <c r="BIK61" s="43"/>
      <c r="BIL61" s="43"/>
      <c r="BIM61" s="43"/>
      <c r="BIN61" s="43"/>
      <c r="BIO61" s="43"/>
      <c r="BIP61" s="43"/>
      <c r="BIQ61" s="43"/>
      <c r="BIR61" s="43"/>
      <c r="BIS61" s="43"/>
      <c r="BIT61" s="43"/>
      <c r="BIU61" s="43"/>
      <c r="BIV61" s="43"/>
      <c r="BIW61" s="43"/>
      <c r="BIX61" s="43"/>
      <c r="BIY61" s="43"/>
      <c r="BIZ61" s="43"/>
      <c r="BJA61" s="43"/>
      <c r="BJB61" s="43"/>
      <c r="BJC61" s="43"/>
      <c r="BJD61" s="43"/>
      <c r="BJE61" s="43"/>
      <c r="BJF61" s="43"/>
      <c r="BJG61" s="43"/>
      <c r="BJH61" s="43"/>
      <c r="BJI61" s="43"/>
      <c r="BJJ61" s="43"/>
      <c r="BJK61" s="43"/>
      <c r="BJL61" s="43"/>
      <c r="BJM61" s="43"/>
      <c r="BJN61" s="43"/>
      <c r="BJO61" s="43"/>
      <c r="BJP61" s="43"/>
      <c r="BJQ61" s="43"/>
      <c r="BJR61" s="43"/>
      <c r="BJS61" s="43"/>
      <c r="BJT61" s="43"/>
      <c r="BJU61" s="43"/>
      <c r="BJV61" s="43"/>
      <c r="BJW61" s="43"/>
      <c r="BJX61" s="43"/>
      <c r="BJY61" s="43"/>
      <c r="BJZ61" s="43"/>
      <c r="BKA61" s="43"/>
      <c r="BKB61" s="43"/>
      <c r="BKC61" s="43"/>
      <c r="BKD61" s="43"/>
      <c r="BKE61" s="43"/>
      <c r="BKF61" s="43"/>
      <c r="BKG61" s="43"/>
      <c r="BKH61" s="43"/>
      <c r="BKI61" s="43"/>
      <c r="BKJ61" s="43"/>
      <c r="BKK61" s="43"/>
      <c r="BKL61" s="43"/>
      <c r="BKM61" s="43"/>
      <c r="BKN61" s="43"/>
      <c r="BKO61" s="43"/>
      <c r="BKP61" s="43"/>
      <c r="BKQ61" s="43"/>
      <c r="BKR61" s="43"/>
      <c r="BKS61" s="43"/>
      <c r="BKT61" s="43"/>
      <c r="BKU61" s="43"/>
      <c r="BKV61" s="43"/>
      <c r="BKW61" s="43"/>
      <c r="BKX61" s="43"/>
      <c r="BKY61" s="43"/>
      <c r="BKZ61" s="43"/>
      <c r="BLA61" s="43"/>
      <c r="BLB61" s="43"/>
      <c r="BLC61" s="43"/>
      <c r="BLD61" s="43"/>
      <c r="BLE61" s="43"/>
      <c r="BLF61" s="43"/>
      <c r="BLG61" s="43"/>
      <c r="BLH61" s="43"/>
      <c r="BLI61" s="43"/>
      <c r="BLJ61" s="43"/>
      <c r="BLK61" s="43"/>
      <c r="BLL61" s="43"/>
      <c r="BLM61" s="43"/>
      <c r="BLN61" s="43"/>
      <c r="BLO61" s="43"/>
      <c r="BLP61" s="43"/>
      <c r="BLQ61" s="43"/>
      <c r="BLR61" s="43"/>
      <c r="BLS61" s="43"/>
      <c r="BLT61" s="43"/>
      <c r="BLU61" s="43"/>
      <c r="BLV61" s="43"/>
      <c r="BLW61" s="43"/>
      <c r="BLX61" s="43"/>
      <c r="BLY61" s="43"/>
      <c r="BLZ61" s="43"/>
      <c r="BMA61" s="43"/>
      <c r="BMB61" s="43"/>
      <c r="BMC61" s="43"/>
      <c r="BMD61" s="43"/>
      <c r="BME61" s="43"/>
      <c r="BMF61" s="43"/>
      <c r="BMG61" s="43"/>
      <c r="BMH61" s="43"/>
      <c r="BMI61" s="43"/>
      <c r="BMJ61" s="43"/>
      <c r="BMK61" s="43"/>
      <c r="BML61" s="43"/>
      <c r="BMM61" s="43"/>
      <c r="BMN61" s="43"/>
      <c r="BMO61" s="43"/>
      <c r="BMP61" s="43"/>
      <c r="BMQ61" s="43"/>
      <c r="BMR61" s="43"/>
      <c r="BMS61" s="43"/>
      <c r="BMT61" s="43"/>
      <c r="BMU61" s="43"/>
      <c r="BMV61" s="43"/>
      <c r="BMW61" s="43"/>
      <c r="BMX61" s="43"/>
      <c r="BMY61" s="43"/>
      <c r="BMZ61" s="43"/>
      <c r="BNA61" s="43"/>
      <c r="BNB61" s="43"/>
      <c r="BNC61" s="43"/>
      <c r="BND61" s="43"/>
      <c r="BNE61" s="43"/>
      <c r="BNF61" s="43"/>
      <c r="BNG61" s="43"/>
      <c r="BNH61" s="43"/>
      <c r="BNI61" s="43"/>
      <c r="BNJ61" s="43"/>
      <c r="BNK61" s="43"/>
      <c r="BNL61" s="43"/>
      <c r="BNM61" s="43"/>
      <c r="BNN61" s="43"/>
      <c r="BNO61" s="43"/>
      <c r="BNP61" s="43"/>
      <c r="BNQ61" s="43"/>
      <c r="BNR61" s="43"/>
      <c r="BNS61" s="43"/>
      <c r="BNT61" s="43"/>
      <c r="BNU61" s="43"/>
      <c r="BNV61" s="43"/>
      <c r="BNW61" s="43"/>
      <c r="BNX61" s="43"/>
      <c r="BNY61" s="43"/>
      <c r="BNZ61" s="43"/>
      <c r="BOA61" s="43"/>
      <c r="BOB61" s="43"/>
      <c r="BOC61" s="43"/>
      <c r="BOD61" s="43"/>
      <c r="BOE61" s="43"/>
      <c r="BOF61" s="43"/>
      <c r="BOG61" s="43"/>
      <c r="BOH61" s="43"/>
      <c r="BOI61" s="43"/>
      <c r="BOJ61" s="43"/>
      <c r="BOK61" s="43"/>
      <c r="BOL61" s="43"/>
      <c r="BOM61" s="43"/>
      <c r="BON61" s="43"/>
      <c r="BOO61" s="43"/>
      <c r="BOP61" s="43"/>
      <c r="BOQ61" s="43"/>
      <c r="BOR61" s="43"/>
      <c r="BOS61" s="43"/>
      <c r="BOT61" s="43"/>
      <c r="BOU61" s="43"/>
      <c r="BOV61" s="43"/>
      <c r="BOW61" s="43"/>
      <c r="BOX61" s="43"/>
      <c r="BOY61" s="43"/>
      <c r="BOZ61" s="43"/>
      <c r="BPA61" s="43"/>
      <c r="BPB61" s="43"/>
      <c r="BPC61" s="43"/>
      <c r="BPD61" s="43"/>
      <c r="BPE61" s="43"/>
      <c r="BPF61" s="43"/>
      <c r="BPG61" s="43"/>
      <c r="BPH61" s="43"/>
      <c r="BPI61" s="43"/>
      <c r="BPJ61" s="43"/>
      <c r="BPK61" s="43"/>
      <c r="BPL61" s="43"/>
      <c r="BPM61" s="43"/>
      <c r="BPN61" s="43"/>
      <c r="BPO61" s="43"/>
      <c r="BPP61" s="43"/>
      <c r="BPQ61" s="43"/>
      <c r="BPR61" s="43"/>
      <c r="BPS61" s="43"/>
      <c r="BPT61" s="43"/>
      <c r="BPU61" s="43"/>
      <c r="BPV61" s="43"/>
      <c r="BPW61" s="43"/>
      <c r="BPX61" s="43"/>
      <c r="BPY61" s="43"/>
      <c r="BPZ61" s="43"/>
      <c r="BQA61" s="43"/>
      <c r="BQB61" s="43"/>
      <c r="BQC61" s="43"/>
      <c r="BQD61" s="43"/>
      <c r="BQE61" s="43"/>
      <c r="BQF61" s="43"/>
      <c r="BQG61" s="43"/>
      <c r="BQH61" s="43"/>
      <c r="BQI61" s="43"/>
      <c r="BQJ61" s="43"/>
      <c r="BQK61" s="43"/>
      <c r="BQL61" s="43"/>
      <c r="BQM61" s="43"/>
      <c r="BQN61" s="43"/>
      <c r="BQO61" s="43"/>
      <c r="BQP61" s="43"/>
      <c r="BQQ61" s="43"/>
      <c r="BQR61" s="43"/>
      <c r="BQS61" s="43"/>
      <c r="BQT61" s="43"/>
      <c r="BQU61" s="43"/>
      <c r="BQV61" s="43"/>
      <c r="BQW61" s="43"/>
      <c r="BQX61" s="43"/>
      <c r="BQY61" s="43"/>
      <c r="BQZ61" s="43"/>
      <c r="BRA61" s="43"/>
      <c r="BRB61" s="43"/>
      <c r="BRC61" s="43"/>
      <c r="BRD61" s="43"/>
      <c r="BRE61" s="43"/>
      <c r="BRF61" s="43"/>
      <c r="BRG61" s="43"/>
      <c r="BRH61" s="43"/>
      <c r="BRI61" s="43"/>
      <c r="BRJ61" s="43"/>
      <c r="BRK61" s="43"/>
      <c r="BRL61" s="43"/>
      <c r="BRM61" s="43"/>
      <c r="BRN61" s="43"/>
      <c r="BRO61" s="43"/>
      <c r="BRP61" s="43"/>
      <c r="BRQ61" s="43"/>
      <c r="BRR61" s="43"/>
      <c r="BRS61" s="43"/>
      <c r="BRT61" s="43"/>
      <c r="BRU61" s="43"/>
      <c r="BRV61" s="43"/>
      <c r="BRW61" s="43"/>
      <c r="BRX61" s="43"/>
      <c r="BRY61" s="43"/>
      <c r="BRZ61" s="43"/>
      <c r="BSA61" s="43"/>
      <c r="BSB61" s="43"/>
      <c r="BSC61" s="43"/>
      <c r="BSD61" s="43"/>
      <c r="BSE61" s="43"/>
      <c r="BSF61" s="43"/>
      <c r="BSG61" s="43"/>
      <c r="BSH61" s="43"/>
      <c r="BSI61" s="43"/>
      <c r="BSJ61" s="43"/>
      <c r="BSK61" s="43"/>
      <c r="BSL61" s="43"/>
      <c r="BSM61" s="43"/>
      <c r="BSN61" s="43"/>
      <c r="BSO61" s="43"/>
      <c r="BSP61" s="43"/>
      <c r="BSQ61" s="43"/>
      <c r="BSR61" s="43"/>
      <c r="BSS61" s="43"/>
      <c r="BST61" s="43"/>
      <c r="BSU61" s="43"/>
      <c r="BSV61" s="43"/>
      <c r="BSW61" s="43"/>
      <c r="BSX61" s="43"/>
      <c r="BSY61" s="43"/>
      <c r="BSZ61" s="43"/>
      <c r="BTA61" s="43"/>
      <c r="BTB61" s="43"/>
      <c r="BTC61" s="43"/>
      <c r="BTD61" s="43"/>
      <c r="BTE61" s="43"/>
      <c r="BTF61" s="43"/>
      <c r="BTG61" s="43"/>
      <c r="BTH61" s="43"/>
      <c r="BTI61" s="43"/>
      <c r="BTJ61" s="43"/>
      <c r="BTK61" s="43"/>
      <c r="BTL61" s="43"/>
      <c r="BTM61" s="43"/>
      <c r="BTN61" s="43"/>
      <c r="BTO61" s="43"/>
      <c r="BTP61" s="43"/>
      <c r="BTQ61" s="43"/>
      <c r="BTR61" s="43"/>
      <c r="BTS61" s="43"/>
      <c r="BTT61" s="43"/>
      <c r="BTU61" s="43"/>
      <c r="BTV61" s="43"/>
      <c r="BTW61" s="43"/>
      <c r="BTX61" s="43"/>
      <c r="BTY61" s="43"/>
      <c r="BTZ61" s="43"/>
      <c r="BUA61" s="43"/>
      <c r="BUB61" s="43"/>
      <c r="BUC61" s="43"/>
      <c r="BUD61" s="43"/>
      <c r="BUE61" s="43"/>
      <c r="BUF61" s="43"/>
      <c r="BUG61" s="43"/>
      <c r="BUH61" s="43"/>
      <c r="BUI61" s="43"/>
      <c r="BUJ61" s="43"/>
      <c r="BUK61" s="43"/>
      <c r="BUL61" s="43"/>
      <c r="BUM61" s="43"/>
      <c r="BUN61" s="43"/>
      <c r="BUO61" s="43"/>
      <c r="BUP61" s="43"/>
      <c r="BUQ61" s="43"/>
      <c r="BUR61" s="43"/>
      <c r="BUS61" s="43"/>
      <c r="BUT61" s="43"/>
      <c r="BUU61" s="43"/>
      <c r="BUV61" s="43"/>
      <c r="BUW61" s="43"/>
      <c r="BUX61" s="43"/>
      <c r="BUY61" s="43"/>
      <c r="BUZ61" s="43"/>
      <c r="BVA61" s="43"/>
      <c r="BVB61" s="43"/>
      <c r="BVC61" s="43"/>
      <c r="BVD61" s="43"/>
      <c r="BVE61" s="43"/>
      <c r="BVF61" s="43"/>
      <c r="BVG61" s="43"/>
      <c r="BVH61" s="43"/>
      <c r="BVI61" s="43"/>
      <c r="BVJ61" s="43"/>
      <c r="BVK61" s="43"/>
      <c r="BVL61" s="43"/>
      <c r="BVM61" s="43"/>
      <c r="BVN61" s="43"/>
      <c r="BVO61" s="43"/>
      <c r="BVP61" s="43"/>
      <c r="BVQ61" s="43"/>
      <c r="BVR61" s="43"/>
      <c r="BVS61" s="43"/>
      <c r="BVT61" s="43"/>
      <c r="BVU61" s="43"/>
      <c r="BVV61" s="43"/>
      <c r="BVW61" s="43"/>
      <c r="BVX61" s="43"/>
      <c r="BVY61" s="43"/>
      <c r="BVZ61" s="43"/>
      <c r="BWA61" s="43"/>
      <c r="BWB61" s="43"/>
      <c r="BWC61" s="43"/>
      <c r="BWD61" s="43"/>
      <c r="BWE61" s="43"/>
      <c r="BWF61" s="43"/>
      <c r="BWG61" s="43"/>
      <c r="BWH61" s="43"/>
      <c r="BWI61" s="43"/>
      <c r="BWJ61" s="43"/>
      <c r="BWK61" s="43"/>
      <c r="BWL61" s="43"/>
      <c r="BWM61" s="43"/>
      <c r="BWN61" s="43"/>
      <c r="BWO61" s="43"/>
      <c r="BWP61" s="43"/>
      <c r="BWQ61" s="43"/>
      <c r="BWR61" s="43"/>
      <c r="BWS61" s="43"/>
      <c r="BWT61" s="43"/>
      <c r="BWU61" s="43"/>
      <c r="BWV61" s="43"/>
      <c r="BWW61" s="43"/>
      <c r="BWX61" s="43"/>
      <c r="BWY61" s="43"/>
      <c r="BWZ61" s="43"/>
      <c r="BXA61" s="43"/>
      <c r="BXB61" s="43"/>
      <c r="BXC61" s="43"/>
      <c r="BXD61" s="43"/>
      <c r="BXE61" s="43"/>
      <c r="BXF61" s="43"/>
      <c r="BXG61" s="43"/>
      <c r="BXH61" s="43"/>
      <c r="BXI61" s="43"/>
      <c r="BXJ61" s="43"/>
      <c r="BXK61" s="43"/>
      <c r="BXL61" s="43"/>
      <c r="BXM61" s="43"/>
      <c r="BXN61" s="43"/>
      <c r="BXO61" s="43"/>
      <c r="BXP61" s="43"/>
      <c r="BXQ61" s="43"/>
      <c r="BXR61" s="43"/>
      <c r="BXS61" s="43"/>
      <c r="BXT61" s="43"/>
      <c r="BXU61" s="43"/>
      <c r="BXV61" s="43"/>
      <c r="BXW61" s="43"/>
      <c r="BXX61" s="43"/>
      <c r="BXY61" s="43"/>
      <c r="BXZ61" s="43"/>
      <c r="BYA61" s="43"/>
      <c r="BYB61" s="43"/>
      <c r="BYC61" s="43"/>
      <c r="BYD61" s="43"/>
      <c r="BYE61" s="43"/>
      <c r="BYF61" s="43"/>
      <c r="BYG61" s="43"/>
      <c r="BYH61" s="43"/>
      <c r="BYI61" s="43"/>
      <c r="BYJ61" s="43"/>
      <c r="BYK61" s="43"/>
      <c r="BYL61" s="43"/>
      <c r="BYM61" s="43"/>
      <c r="BYN61" s="43"/>
      <c r="BYO61" s="43"/>
      <c r="BYP61" s="43"/>
      <c r="BYQ61" s="43"/>
      <c r="BYR61" s="43"/>
      <c r="BYS61" s="43"/>
      <c r="BYT61" s="43"/>
      <c r="BYU61" s="43"/>
      <c r="BYV61" s="43"/>
      <c r="BYW61" s="43"/>
      <c r="BYX61" s="43"/>
      <c r="BYY61" s="43"/>
      <c r="BYZ61" s="43"/>
      <c r="BZA61" s="43"/>
      <c r="BZB61" s="43"/>
      <c r="BZC61" s="43"/>
      <c r="BZD61" s="43"/>
      <c r="BZE61" s="43"/>
      <c r="BZF61" s="43"/>
      <c r="BZG61" s="43"/>
      <c r="BZH61" s="43"/>
      <c r="BZI61" s="43"/>
      <c r="BZJ61" s="43"/>
      <c r="BZK61" s="43"/>
      <c r="BZL61" s="43"/>
      <c r="BZM61" s="43"/>
      <c r="BZN61" s="43"/>
      <c r="BZO61" s="43"/>
      <c r="BZP61" s="43"/>
      <c r="BZQ61" s="43"/>
      <c r="BZR61" s="43"/>
      <c r="BZS61" s="43"/>
      <c r="BZT61" s="43"/>
      <c r="BZU61" s="43"/>
      <c r="BZV61" s="43"/>
      <c r="BZW61" s="43"/>
      <c r="BZX61" s="43"/>
      <c r="BZY61" s="43"/>
      <c r="BZZ61" s="43"/>
      <c r="CAA61" s="43"/>
      <c r="CAB61" s="43"/>
      <c r="CAC61" s="43"/>
      <c r="CAD61" s="43"/>
      <c r="CAE61" s="43"/>
      <c r="CAF61" s="43"/>
      <c r="CAG61" s="43"/>
      <c r="CAH61" s="43"/>
      <c r="CAI61" s="43"/>
      <c r="CAJ61" s="43"/>
      <c r="CAK61" s="43"/>
      <c r="CAL61" s="43"/>
      <c r="CAM61" s="43"/>
      <c r="CAN61" s="43"/>
      <c r="CAO61" s="43"/>
      <c r="CAP61" s="43"/>
      <c r="CAQ61" s="43"/>
      <c r="CAR61" s="43"/>
      <c r="CAS61" s="43"/>
      <c r="CAT61" s="43"/>
      <c r="CAU61" s="43"/>
      <c r="CAV61" s="43"/>
      <c r="CAW61" s="43"/>
      <c r="CAX61" s="43"/>
      <c r="CAY61" s="43"/>
      <c r="CAZ61" s="43"/>
      <c r="CBA61" s="43"/>
      <c r="CBB61" s="43"/>
      <c r="CBC61" s="43"/>
      <c r="CBD61" s="43"/>
      <c r="CBE61" s="43"/>
      <c r="CBF61" s="43"/>
      <c r="CBG61" s="43"/>
      <c r="CBH61" s="43"/>
      <c r="CBI61" s="43"/>
      <c r="CBJ61" s="43"/>
      <c r="CBK61" s="43"/>
      <c r="CBL61" s="43"/>
      <c r="CBM61" s="43"/>
      <c r="CBN61" s="43"/>
      <c r="CBO61" s="43"/>
      <c r="CBP61" s="43"/>
      <c r="CBQ61" s="43"/>
      <c r="CBR61" s="43"/>
      <c r="CBS61" s="43"/>
      <c r="CBT61" s="43"/>
      <c r="CBU61" s="43"/>
      <c r="CBV61" s="43"/>
      <c r="CBW61" s="43"/>
      <c r="CBX61" s="43"/>
      <c r="CBY61" s="43"/>
      <c r="CBZ61" s="43"/>
      <c r="CCA61" s="43"/>
      <c r="CCB61" s="43"/>
      <c r="CCC61" s="43"/>
      <c r="CCD61" s="43"/>
      <c r="CCE61" s="43"/>
      <c r="CCF61" s="43"/>
      <c r="CCG61" s="43"/>
      <c r="CCH61" s="43"/>
      <c r="CCI61" s="43"/>
      <c r="CCJ61" s="43"/>
      <c r="CCK61" s="43"/>
      <c r="CCL61" s="43"/>
      <c r="CCM61" s="43"/>
      <c r="CCN61" s="43"/>
      <c r="CCO61" s="43"/>
      <c r="CCP61" s="43"/>
      <c r="CCQ61" s="43"/>
      <c r="CCR61" s="43"/>
      <c r="CCS61" s="43"/>
      <c r="CCT61" s="43"/>
      <c r="CCU61" s="43"/>
      <c r="CCV61" s="43"/>
      <c r="CCW61" s="43"/>
      <c r="CCX61" s="43"/>
      <c r="CCY61" s="43"/>
      <c r="CCZ61" s="43"/>
      <c r="CDA61" s="43"/>
      <c r="CDB61" s="43"/>
      <c r="CDC61" s="43"/>
      <c r="CDD61" s="43"/>
      <c r="CDE61" s="43"/>
      <c r="CDF61" s="43"/>
      <c r="CDG61" s="43"/>
      <c r="CDH61" s="43"/>
      <c r="CDI61" s="43"/>
      <c r="CDJ61" s="43"/>
      <c r="CDK61" s="43"/>
      <c r="CDL61" s="43"/>
      <c r="CDM61" s="43"/>
      <c r="CDN61" s="43"/>
      <c r="CDO61" s="43"/>
      <c r="CDP61" s="43"/>
      <c r="CDQ61" s="43"/>
      <c r="CDR61" s="43"/>
      <c r="CDS61" s="43"/>
      <c r="CDT61" s="43"/>
      <c r="CDU61" s="43"/>
      <c r="CDV61" s="43"/>
      <c r="CDW61" s="43"/>
      <c r="CDX61" s="43"/>
      <c r="CDY61" s="43"/>
      <c r="CDZ61" s="43"/>
      <c r="CEA61" s="43"/>
      <c r="CEB61" s="43"/>
      <c r="CEC61" s="43"/>
      <c r="CED61" s="43"/>
      <c r="CEE61" s="43"/>
      <c r="CEF61" s="43"/>
      <c r="CEG61" s="43"/>
      <c r="CEH61" s="43"/>
      <c r="CEI61" s="43"/>
      <c r="CEJ61" s="43"/>
      <c r="CEK61" s="43"/>
      <c r="CEL61" s="43"/>
      <c r="CEM61" s="43"/>
      <c r="CEN61" s="43"/>
      <c r="CEO61" s="43"/>
      <c r="CEP61" s="43"/>
      <c r="CEQ61" s="43"/>
      <c r="CER61" s="43"/>
      <c r="CES61" s="43"/>
      <c r="CET61" s="43"/>
      <c r="CEU61" s="43"/>
      <c r="CEV61" s="43"/>
      <c r="CEW61" s="43"/>
      <c r="CEX61" s="43"/>
      <c r="CEY61" s="43"/>
      <c r="CEZ61" s="43"/>
      <c r="CFA61" s="43"/>
      <c r="CFB61" s="43"/>
      <c r="CFC61" s="43"/>
      <c r="CFD61" s="43"/>
      <c r="CFE61" s="43"/>
      <c r="CFF61" s="43"/>
      <c r="CFG61" s="43"/>
      <c r="CFH61" s="43"/>
      <c r="CFI61" s="43"/>
      <c r="CFJ61" s="43"/>
      <c r="CFK61" s="43"/>
      <c r="CFL61" s="43"/>
      <c r="CFM61" s="43"/>
      <c r="CFN61" s="43"/>
      <c r="CFO61" s="43"/>
      <c r="CFP61" s="43"/>
      <c r="CFQ61" s="43"/>
      <c r="CFR61" s="43"/>
      <c r="CFS61" s="43"/>
      <c r="CFT61" s="43"/>
      <c r="CFU61" s="43"/>
      <c r="CFV61" s="43"/>
      <c r="CFW61" s="43"/>
      <c r="CFX61" s="43"/>
      <c r="CFY61" s="43"/>
      <c r="CFZ61" s="43"/>
      <c r="CGA61" s="43"/>
      <c r="CGB61" s="43"/>
      <c r="CGC61" s="43"/>
      <c r="CGD61" s="43"/>
      <c r="CGE61" s="43"/>
      <c r="CGF61" s="43"/>
      <c r="CGG61" s="43"/>
      <c r="CGH61" s="43"/>
      <c r="CGI61" s="43"/>
      <c r="CGJ61" s="43"/>
      <c r="CGK61" s="43"/>
      <c r="CGL61" s="43"/>
      <c r="CGM61" s="43"/>
      <c r="CGN61" s="43"/>
      <c r="CGO61" s="43"/>
      <c r="CGP61" s="43"/>
      <c r="CGQ61" s="43"/>
      <c r="CGR61" s="43"/>
      <c r="CGS61" s="43"/>
      <c r="CGT61" s="43"/>
      <c r="CGU61" s="43"/>
      <c r="CGV61" s="43"/>
      <c r="CGW61" s="43"/>
      <c r="CGX61" s="43"/>
      <c r="CGY61" s="43"/>
      <c r="CGZ61" s="43"/>
      <c r="CHA61" s="43"/>
      <c r="CHB61" s="43"/>
      <c r="CHC61" s="43"/>
      <c r="CHD61" s="43"/>
      <c r="CHE61" s="43"/>
      <c r="CHF61" s="43"/>
      <c r="CHG61" s="43"/>
      <c r="CHH61" s="43"/>
      <c r="CHI61" s="43"/>
      <c r="CHJ61" s="43"/>
      <c r="CHK61" s="43"/>
      <c r="CHL61" s="43"/>
      <c r="CHM61" s="43"/>
      <c r="CHN61" s="43"/>
      <c r="CHO61" s="43"/>
      <c r="CHP61" s="43"/>
      <c r="CHQ61" s="43"/>
      <c r="CHR61" s="43"/>
      <c r="CHS61" s="43"/>
      <c r="CHT61" s="43"/>
      <c r="CHU61" s="43"/>
      <c r="CHV61" s="43"/>
      <c r="CHW61" s="43"/>
      <c r="CHX61" s="43"/>
      <c r="CHY61" s="43"/>
      <c r="CHZ61" s="43"/>
      <c r="CIA61" s="43"/>
      <c r="CIB61" s="43"/>
      <c r="CIC61" s="43"/>
      <c r="CID61" s="43"/>
      <c r="CIE61" s="43"/>
      <c r="CIF61" s="43"/>
      <c r="CIG61" s="43"/>
      <c r="CIH61" s="43"/>
      <c r="CII61" s="43"/>
      <c r="CIJ61" s="43"/>
      <c r="CIK61" s="43"/>
      <c r="CIL61" s="43"/>
      <c r="CIM61" s="43"/>
      <c r="CIN61" s="43"/>
      <c r="CIO61" s="43"/>
      <c r="CIP61" s="43"/>
      <c r="CIQ61" s="43"/>
      <c r="CIR61" s="43"/>
      <c r="CIS61" s="43"/>
      <c r="CIT61" s="43"/>
      <c r="CIU61" s="43"/>
      <c r="CIV61" s="43"/>
      <c r="CIW61" s="43"/>
      <c r="CIX61" s="43"/>
      <c r="CIY61" s="43"/>
      <c r="CIZ61" s="43"/>
      <c r="CJA61" s="43"/>
      <c r="CJB61" s="43"/>
      <c r="CJC61" s="43"/>
      <c r="CJD61" s="43"/>
      <c r="CJE61" s="43"/>
      <c r="CJF61" s="43"/>
      <c r="CJG61" s="43"/>
      <c r="CJH61" s="43"/>
      <c r="CJI61" s="43"/>
      <c r="CJJ61" s="43"/>
      <c r="CJK61" s="43"/>
      <c r="CJL61" s="43"/>
      <c r="CJM61" s="43"/>
      <c r="CJN61" s="43"/>
      <c r="CJO61" s="43"/>
      <c r="CJP61" s="43"/>
      <c r="CJQ61" s="43"/>
      <c r="CJR61" s="43"/>
      <c r="CJS61" s="43"/>
      <c r="CJT61" s="43"/>
      <c r="CJU61" s="43"/>
      <c r="CJV61" s="43"/>
      <c r="CJW61" s="43"/>
      <c r="CJX61" s="43"/>
      <c r="CJY61" s="43"/>
      <c r="CJZ61" s="43"/>
      <c r="CKA61" s="43"/>
      <c r="CKB61" s="43"/>
      <c r="CKC61" s="43"/>
      <c r="CKD61" s="43"/>
      <c r="CKE61" s="43"/>
      <c r="CKF61" s="43"/>
      <c r="CKG61" s="43"/>
      <c r="CKH61" s="43"/>
      <c r="CKI61" s="43"/>
      <c r="CKJ61" s="43"/>
      <c r="CKK61" s="43"/>
      <c r="CKL61" s="43"/>
      <c r="CKM61" s="43"/>
      <c r="CKN61" s="43"/>
      <c r="CKO61" s="43"/>
      <c r="CKP61" s="43"/>
      <c r="CKQ61" s="43"/>
      <c r="CKR61" s="43"/>
      <c r="CKS61" s="43"/>
      <c r="CKT61" s="43"/>
      <c r="CKU61" s="43"/>
      <c r="CKV61" s="43"/>
      <c r="CKW61" s="43"/>
      <c r="CKX61" s="43"/>
      <c r="CKY61" s="43"/>
      <c r="CKZ61" s="43"/>
      <c r="CLA61" s="43"/>
      <c r="CLB61" s="43"/>
      <c r="CLC61" s="43"/>
      <c r="CLD61" s="43"/>
      <c r="CLE61" s="43"/>
      <c r="CLF61" s="43"/>
      <c r="CLG61" s="43"/>
      <c r="CLH61" s="43"/>
      <c r="CLI61" s="43"/>
      <c r="CLJ61" s="43"/>
      <c r="CLK61" s="43"/>
      <c r="CLL61" s="43"/>
      <c r="CLM61" s="43"/>
      <c r="CLN61" s="43"/>
      <c r="CLO61" s="43"/>
      <c r="CLP61" s="43"/>
      <c r="CLQ61" s="43"/>
      <c r="CLR61" s="43"/>
      <c r="CLS61" s="43"/>
      <c r="CLT61" s="43"/>
      <c r="CLU61" s="43"/>
      <c r="CLV61" s="43"/>
      <c r="CLW61" s="43"/>
      <c r="CLX61" s="43"/>
      <c r="CLY61" s="43"/>
      <c r="CLZ61" s="43"/>
      <c r="CMA61" s="43"/>
      <c r="CMB61" s="43"/>
      <c r="CMC61" s="43"/>
      <c r="CMD61" s="43"/>
      <c r="CME61" s="43"/>
      <c r="CMF61" s="43"/>
      <c r="CMG61" s="43"/>
      <c r="CMH61" s="43"/>
      <c r="CMI61" s="43"/>
      <c r="CMJ61" s="43"/>
      <c r="CMK61" s="43"/>
      <c r="CML61" s="43"/>
      <c r="CMM61" s="43"/>
      <c r="CMN61" s="43"/>
      <c r="CMO61" s="43"/>
      <c r="CMP61" s="43"/>
      <c r="CMQ61" s="43"/>
      <c r="CMR61" s="43"/>
      <c r="CMS61" s="43"/>
      <c r="CMT61" s="43"/>
      <c r="CMU61" s="43"/>
      <c r="CMV61" s="43"/>
      <c r="CMW61" s="43"/>
      <c r="CMX61" s="43"/>
      <c r="CMY61" s="43"/>
      <c r="CMZ61" s="43"/>
      <c r="CNA61" s="43"/>
      <c r="CNB61" s="43"/>
      <c r="CNC61" s="43"/>
      <c r="CND61" s="43"/>
      <c r="CNE61" s="43"/>
      <c r="CNF61" s="43"/>
      <c r="CNG61" s="43"/>
      <c r="CNH61" s="43"/>
      <c r="CNI61" s="43"/>
      <c r="CNJ61" s="43"/>
      <c r="CNK61" s="43"/>
      <c r="CNL61" s="43"/>
      <c r="CNM61" s="43"/>
      <c r="CNN61" s="43"/>
      <c r="CNO61" s="43"/>
      <c r="CNP61" s="43"/>
      <c r="CNQ61" s="43"/>
      <c r="CNR61" s="43"/>
      <c r="CNS61" s="43"/>
      <c r="CNT61" s="43"/>
      <c r="CNU61" s="43"/>
      <c r="CNV61" s="43"/>
      <c r="CNW61" s="43"/>
      <c r="CNX61" s="43"/>
      <c r="CNY61" s="43"/>
      <c r="CNZ61" s="43"/>
      <c r="COA61" s="43"/>
      <c r="COB61" s="43"/>
      <c r="COC61" s="43"/>
      <c r="COD61" s="43"/>
      <c r="COE61" s="43"/>
      <c r="COF61" s="43"/>
      <c r="COG61" s="43"/>
      <c r="COH61" s="43"/>
      <c r="COI61" s="43"/>
      <c r="COJ61" s="43"/>
      <c r="COK61" s="43"/>
      <c r="COL61" s="43"/>
      <c r="COM61" s="43"/>
      <c r="CON61" s="43"/>
      <c r="COO61" s="43"/>
      <c r="COP61" s="43"/>
      <c r="COQ61" s="43"/>
      <c r="COR61" s="43"/>
      <c r="COS61" s="43"/>
      <c r="COT61" s="43"/>
      <c r="COU61" s="43"/>
      <c r="COV61" s="43"/>
      <c r="COW61" s="43"/>
      <c r="COX61" s="43"/>
      <c r="COY61" s="43"/>
      <c r="COZ61" s="43"/>
      <c r="CPA61" s="43"/>
      <c r="CPB61" s="43"/>
      <c r="CPC61" s="43"/>
      <c r="CPD61" s="43"/>
      <c r="CPE61" s="43"/>
      <c r="CPF61" s="43"/>
      <c r="CPG61" s="43"/>
      <c r="CPH61" s="43"/>
      <c r="CPI61" s="43"/>
      <c r="CPJ61" s="43"/>
      <c r="CPK61" s="43"/>
      <c r="CPL61" s="43"/>
      <c r="CPM61" s="43"/>
      <c r="CPN61" s="43"/>
      <c r="CPO61" s="43"/>
      <c r="CPP61" s="43"/>
      <c r="CPQ61" s="43"/>
      <c r="CPR61" s="43"/>
      <c r="CPS61" s="43"/>
      <c r="CPT61" s="43"/>
      <c r="CPU61" s="43"/>
      <c r="CPV61" s="43"/>
      <c r="CPW61" s="43"/>
      <c r="CPX61" s="43"/>
      <c r="CPY61" s="43"/>
      <c r="CPZ61" s="43"/>
      <c r="CQA61" s="43"/>
      <c r="CQB61" s="43"/>
      <c r="CQC61" s="43"/>
      <c r="CQD61" s="43"/>
      <c r="CQE61" s="43"/>
      <c r="CQF61" s="43"/>
      <c r="CQG61" s="43"/>
      <c r="CQH61" s="43"/>
      <c r="CQI61" s="43"/>
      <c r="CQJ61" s="43"/>
      <c r="CQK61" s="43"/>
      <c r="CQL61" s="43"/>
      <c r="CQM61" s="43"/>
      <c r="CQN61" s="43"/>
      <c r="CQO61" s="43"/>
      <c r="CQP61" s="43"/>
      <c r="CQQ61" s="43"/>
      <c r="CQR61" s="43"/>
      <c r="CQS61" s="43"/>
      <c r="CQT61" s="43"/>
      <c r="CQU61" s="43"/>
      <c r="CQV61" s="43"/>
      <c r="CQW61" s="43"/>
      <c r="CQX61" s="43"/>
      <c r="CQY61" s="43"/>
      <c r="CQZ61" s="43"/>
      <c r="CRA61" s="43"/>
      <c r="CRB61" s="43"/>
      <c r="CRC61" s="43"/>
      <c r="CRD61" s="43"/>
      <c r="CRE61" s="43"/>
      <c r="CRF61" s="43"/>
      <c r="CRG61" s="43"/>
      <c r="CRH61" s="43"/>
      <c r="CRI61" s="43"/>
      <c r="CRJ61" s="43"/>
      <c r="CRK61" s="43"/>
      <c r="CRL61" s="43"/>
      <c r="CRM61" s="43"/>
      <c r="CRN61" s="43"/>
      <c r="CRO61" s="43"/>
      <c r="CRP61" s="43"/>
      <c r="CRQ61" s="43"/>
      <c r="CRR61" s="43"/>
      <c r="CRS61" s="43"/>
      <c r="CRT61" s="43"/>
      <c r="CRU61" s="43"/>
      <c r="CRV61" s="43"/>
      <c r="CRW61" s="43"/>
      <c r="CRX61" s="43"/>
      <c r="CRY61" s="43"/>
      <c r="CRZ61" s="43"/>
      <c r="CSA61" s="43"/>
      <c r="CSB61" s="43"/>
      <c r="CSC61" s="43"/>
      <c r="CSD61" s="43"/>
      <c r="CSE61" s="43"/>
      <c r="CSF61" s="43"/>
      <c r="CSG61" s="43"/>
      <c r="CSH61" s="43"/>
      <c r="CSI61" s="43"/>
      <c r="CSJ61" s="43"/>
      <c r="CSK61" s="43"/>
      <c r="CSL61" s="43"/>
      <c r="CSM61" s="43"/>
      <c r="CSN61" s="43"/>
      <c r="CSO61" s="43"/>
      <c r="CSP61" s="43"/>
      <c r="CSQ61" s="43"/>
      <c r="CSR61" s="43"/>
      <c r="CSS61" s="43"/>
      <c r="CST61" s="43"/>
      <c r="CSU61" s="43"/>
      <c r="CSV61" s="43"/>
      <c r="CSW61" s="43"/>
      <c r="CSX61" s="43"/>
      <c r="CSY61" s="43"/>
      <c r="CSZ61" s="43"/>
      <c r="CTA61" s="43"/>
      <c r="CTB61" s="43"/>
      <c r="CTC61" s="43"/>
      <c r="CTD61" s="43"/>
      <c r="CTE61" s="43"/>
      <c r="CTF61" s="43"/>
      <c r="CTG61" s="43"/>
      <c r="CTH61" s="43"/>
      <c r="CTI61" s="43"/>
      <c r="CTJ61" s="43"/>
      <c r="CTK61" s="43"/>
      <c r="CTL61" s="43"/>
      <c r="CTM61" s="43"/>
      <c r="CTN61" s="43"/>
      <c r="CTO61" s="43"/>
      <c r="CTP61" s="43"/>
      <c r="CTQ61" s="43"/>
      <c r="CTR61" s="43"/>
      <c r="CTS61" s="43"/>
      <c r="CTT61" s="43"/>
      <c r="CTU61" s="43"/>
      <c r="CTV61" s="43"/>
      <c r="CTW61" s="43"/>
      <c r="CTX61" s="43"/>
      <c r="CTY61" s="43"/>
      <c r="CTZ61" s="43"/>
      <c r="CUA61" s="43"/>
      <c r="CUB61" s="43"/>
      <c r="CUC61" s="43"/>
      <c r="CUD61" s="43"/>
      <c r="CUE61" s="43"/>
      <c r="CUF61" s="43"/>
      <c r="CUG61" s="43"/>
      <c r="CUH61" s="43"/>
      <c r="CUI61" s="43"/>
      <c r="CUJ61" s="43"/>
      <c r="CUK61" s="43"/>
      <c r="CUL61" s="43"/>
      <c r="CUM61" s="43"/>
      <c r="CUN61" s="43"/>
      <c r="CUO61" s="43"/>
      <c r="CUP61" s="43"/>
      <c r="CUQ61" s="43"/>
      <c r="CUR61" s="43"/>
      <c r="CUS61" s="43"/>
      <c r="CUT61" s="43"/>
      <c r="CUU61" s="43"/>
      <c r="CUV61" s="43"/>
      <c r="CUW61" s="43"/>
      <c r="CUX61" s="43"/>
      <c r="CUY61" s="43"/>
      <c r="CUZ61" s="43"/>
      <c r="CVA61" s="43"/>
      <c r="CVB61" s="43"/>
      <c r="CVC61" s="43"/>
      <c r="CVD61" s="43"/>
      <c r="CVE61" s="43"/>
      <c r="CVF61" s="43"/>
      <c r="CVG61" s="43"/>
      <c r="CVH61" s="43"/>
      <c r="CVI61" s="43"/>
      <c r="CVJ61" s="43"/>
      <c r="CVK61" s="43"/>
      <c r="CVL61" s="43"/>
      <c r="CVM61" s="43"/>
      <c r="CVN61" s="43"/>
      <c r="CVO61" s="43"/>
      <c r="CVP61" s="43"/>
      <c r="CVQ61" s="43"/>
      <c r="CVR61" s="43"/>
      <c r="CVS61" s="43"/>
      <c r="CVT61" s="43"/>
      <c r="CVU61" s="43"/>
      <c r="CVV61" s="43"/>
      <c r="CVW61" s="43"/>
      <c r="CVX61" s="43"/>
      <c r="CVY61" s="43"/>
      <c r="CVZ61" s="43"/>
      <c r="CWA61" s="43"/>
      <c r="CWB61" s="43"/>
      <c r="CWC61" s="43"/>
      <c r="CWD61" s="43"/>
      <c r="CWE61" s="43"/>
      <c r="CWF61" s="43"/>
      <c r="CWG61" s="43"/>
      <c r="CWH61" s="43"/>
      <c r="CWI61" s="43"/>
      <c r="CWJ61" s="43"/>
      <c r="CWK61" s="43"/>
      <c r="CWL61" s="43"/>
      <c r="CWM61" s="43"/>
      <c r="CWN61" s="43"/>
      <c r="CWO61" s="43"/>
      <c r="CWP61" s="43"/>
      <c r="CWQ61" s="43"/>
      <c r="CWR61" s="43"/>
      <c r="CWS61" s="43"/>
      <c r="CWT61" s="43"/>
      <c r="CWU61" s="43"/>
      <c r="CWV61" s="43"/>
      <c r="CWW61" s="43"/>
      <c r="CWX61" s="43"/>
      <c r="CWY61" s="43"/>
      <c r="CWZ61" s="43"/>
      <c r="CXA61" s="43"/>
      <c r="CXB61" s="43"/>
      <c r="CXC61" s="43"/>
      <c r="CXD61" s="43"/>
      <c r="CXE61" s="43"/>
      <c r="CXF61" s="43"/>
      <c r="CXG61" s="43"/>
      <c r="CXH61" s="43"/>
      <c r="CXI61" s="43"/>
      <c r="CXJ61" s="43"/>
      <c r="CXK61" s="43"/>
      <c r="CXL61" s="43"/>
      <c r="CXM61" s="43"/>
      <c r="CXN61" s="43"/>
      <c r="CXO61" s="43"/>
      <c r="CXP61" s="43"/>
      <c r="CXQ61" s="43"/>
      <c r="CXR61" s="43"/>
      <c r="CXS61" s="43"/>
      <c r="CXT61" s="43"/>
      <c r="CXU61" s="43"/>
      <c r="CXV61" s="43"/>
      <c r="CXW61" s="43"/>
      <c r="CXX61" s="43"/>
      <c r="CXY61" s="43"/>
      <c r="CXZ61" s="43"/>
      <c r="CYA61" s="43"/>
      <c r="CYB61" s="43"/>
      <c r="CYC61" s="43"/>
      <c r="CYD61" s="43"/>
      <c r="CYE61" s="43"/>
      <c r="CYF61" s="43"/>
      <c r="CYG61" s="43"/>
      <c r="CYH61" s="43"/>
      <c r="CYI61" s="43"/>
      <c r="CYJ61" s="43"/>
      <c r="CYK61" s="43"/>
      <c r="CYL61" s="43"/>
      <c r="CYM61" s="43"/>
      <c r="CYN61" s="43"/>
      <c r="CYO61" s="43"/>
      <c r="CYP61" s="43"/>
      <c r="CYQ61" s="43"/>
      <c r="CYR61" s="43"/>
      <c r="CYS61" s="43"/>
      <c r="CYT61" s="43"/>
      <c r="CYU61" s="43"/>
      <c r="CYV61" s="43"/>
      <c r="CYW61" s="43"/>
      <c r="CYX61" s="43"/>
      <c r="CYY61" s="43"/>
      <c r="CYZ61" s="43"/>
      <c r="CZA61" s="43"/>
      <c r="CZB61" s="43"/>
      <c r="CZC61" s="43"/>
      <c r="CZD61" s="43"/>
      <c r="CZE61" s="43"/>
      <c r="CZF61" s="43"/>
      <c r="CZG61" s="43"/>
      <c r="CZH61" s="43"/>
      <c r="CZI61" s="43"/>
      <c r="CZJ61" s="43"/>
      <c r="CZK61" s="43"/>
      <c r="CZL61" s="43"/>
      <c r="CZM61" s="43"/>
      <c r="CZN61" s="43"/>
      <c r="CZO61" s="43"/>
      <c r="CZP61" s="43"/>
      <c r="CZQ61" s="43"/>
      <c r="CZR61" s="43"/>
      <c r="CZS61" s="43"/>
      <c r="CZT61" s="43"/>
      <c r="CZU61" s="43"/>
      <c r="CZV61" s="43"/>
      <c r="CZW61" s="43"/>
      <c r="CZX61" s="43"/>
      <c r="CZY61" s="43"/>
      <c r="CZZ61" s="43"/>
      <c r="DAA61" s="43"/>
      <c r="DAB61" s="43"/>
      <c r="DAC61" s="43"/>
      <c r="DAD61" s="43"/>
      <c r="DAE61" s="43"/>
      <c r="DAF61" s="43"/>
      <c r="DAG61" s="43"/>
      <c r="DAH61" s="43"/>
      <c r="DAI61" s="43"/>
      <c r="DAJ61" s="43"/>
      <c r="DAK61" s="43"/>
      <c r="DAL61" s="43"/>
      <c r="DAM61" s="43"/>
      <c r="DAN61" s="43"/>
      <c r="DAO61" s="43"/>
      <c r="DAP61" s="43"/>
      <c r="DAQ61" s="43"/>
      <c r="DAR61" s="43"/>
      <c r="DAS61" s="43"/>
      <c r="DAT61" s="43"/>
      <c r="DAU61" s="43"/>
      <c r="DAV61" s="43"/>
      <c r="DAW61" s="43"/>
      <c r="DAX61" s="43"/>
      <c r="DAY61" s="43"/>
      <c r="DAZ61" s="43"/>
      <c r="DBA61" s="43"/>
      <c r="DBB61" s="43"/>
      <c r="DBC61" s="43"/>
      <c r="DBD61" s="43"/>
      <c r="DBE61" s="43"/>
      <c r="DBF61" s="43"/>
      <c r="DBG61" s="43"/>
      <c r="DBH61" s="43"/>
      <c r="DBI61" s="43"/>
      <c r="DBJ61" s="43"/>
      <c r="DBK61" s="43"/>
      <c r="DBL61" s="43"/>
      <c r="DBM61" s="43"/>
      <c r="DBN61" s="43"/>
      <c r="DBO61" s="43"/>
      <c r="DBP61" s="43"/>
      <c r="DBQ61" s="43"/>
      <c r="DBR61" s="43"/>
      <c r="DBS61" s="43"/>
      <c r="DBT61" s="43"/>
      <c r="DBU61" s="43"/>
      <c r="DBV61" s="43"/>
      <c r="DBW61" s="43"/>
      <c r="DBX61" s="43"/>
      <c r="DBY61" s="43"/>
      <c r="DBZ61" s="43"/>
      <c r="DCA61" s="43"/>
      <c r="DCB61" s="43"/>
      <c r="DCC61" s="43"/>
      <c r="DCD61" s="43"/>
      <c r="DCE61" s="43"/>
      <c r="DCF61" s="43"/>
      <c r="DCG61" s="43"/>
      <c r="DCH61" s="43"/>
      <c r="DCI61" s="43"/>
      <c r="DCJ61" s="43"/>
      <c r="DCK61" s="43"/>
      <c r="DCL61" s="43"/>
      <c r="DCM61" s="43"/>
      <c r="DCN61" s="43"/>
      <c r="DCO61" s="43"/>
      <c r="DCP61" s="43"/>
      <c r="DCQ61" s="43"/>
      <c r="DCR61" s="43"/>
      <c r="DCS61" s="43"/>
      <c r="DCT61" s="43"/>
      <c r="DCU61" s="43"/>
      <c r="DCV61" s="43"/>
      <c r="DCW61" s="43"/>
      <c r="DCX61" s="43"/>
      <c r="DCY61" s="43"/>
      <c r="DCZ61" s="43"/>
      <c r="DDA61" s="43"/>
      <c r="DDB61" s="43"/>
      <c r="DDC61" s="43"/>
      <c r="DDD61" s="43"/>
      <c r="DDE61" s="43"/>
      <c r="DDF61" s="43"/>
      <c r="DDG61" s="43"/>
      <c r="DDH61" s="43"/>
      <c r="DDI61" s="43"/>
      <c r="DDJ61" s="43"/>
      <c r="DDK61" s="43"/>
      <c r="DDL61" s="43"/>
      <c r="DDM61" s="43"/>
      <c r="DDN61" s="43"/>
      <c r="DDO61" s="43"/>
      <c r="DDP61" s="43"/>
      <c r="DDQ61" s="43"/>
      <c r="DDR61" s="43"/>
      <c r="DDS61" s="43"/>
      <c r="DDT61" s="43"/>
      <c r="DDU61" s="43"/>
      <c r="DDV61" s="43"/>
      <c r="DDW61" s="43"/>
      <c r="DDX61" s="43"/>
      <c r="DDY61" s="43"/>
      <c r="DDZ61" s="43"/>
      <c r="DEA61" s="43"/>
      <c r="DEB61" s="43"/>
      <c r="DEC61" s="43"/>
      <c r="DED61" s="43"/>
      <c r="DEE61" s="43"/>
      <c r="DEF61" s="43"/>
      <c r="DEG61" s="43"/>
      <c r="DEH61" s="43"/>
      <c r="DEI61" s="43"/>
      <c r="DEJ61" s="43"/>
      <c r="DEK61" s="43"/>
      <c r="DEL61" s="43"/>
      <c r="DEM61" s="43"/>
      <c r="DEN61" s="43"/>
      <c r="DEO61" s="43"/>
      <c r="DEP61" s="43"/>
      <c r="DEQ61" s="43"/>
      <c r="DER61" s="43"/>
      <c r="DES61" s="43"/>
      <c r="DET61" s="43"/>
      <c r="DEU61" s="43"/>
      <c r="DEV61" s="43"/>
      <c r="DEW61" s="43"/>
      <c r="DEX61" s="43"/>
      <c r="DEY61" s="43"/>
      <c r="DEZ61" s="43"/>
      <c r="DFA61" s="43"/>
      <c r="DFB61" s="43"/>
      <c r="DFC61" s="43"/>
      <c r="DFD61" s="43"/>
      <c r="DFE61" s="43"/>
      <c r="DFF61" s="43"/>
      <c r="DFG61" s="43"/>
      <c r="DFH61" s="43"/>
      <c r="DFI61" s="43"/>
      <c r="DFJ61" s="43"/>
      <c r="DFK61" s="43"/>
      <c r="DFL61" s="43"/>
      <c r="DFM61" s="43"/>
      <c r="DFN61" s="43"/>
      <c r="DFO61" s="43"/>
      <c r="DFP61" s="43"/>
      <c r="DFQ61" s="43"/>
      <c r="DFR61" s="43"/>
      <c r="DFS61" s="43"/>
      <c r="DFT61" s="43"/>
      <c r="DFU61" s="43"/>
      <c r="DFV61" s="43"/>
      <c r="DFW61" s="43"/>
      <c r="DFX61" s="43"/>
      <c r="DFY61" s="43"/>
      <c r="DFZ61" s="43"/>
      <c r="DGA61" s="43"/>
      <c r="DGB61" s="43"/>
      <c r="DGC61" s="43"/>
      <c r="DGD61" s="43"/>
      <c r="DGE61" s="43"/>
      <c r="DGF61" s="43"/>
      <c r="DGG61" s="43"/>
      <c r="DGH61" s="43"/>
      <c r="DGI61" s="43"/>
      <c r="DGJ61" s="43"/>
      <c r="DGK61" s="43"/>
      <c r="DGL61" s="43"/>
      <c r="DGM61" s="43"/>
      <c r="DGN61" s="43"/>
      <c r="DGO61" s="43"/>
      <c r="DGP61" s="43"/>
      <c r="DGQ61" s="43"/>
      <c r="DGR61" s="43"/>
      <c r="DGS61" s="43"/>
      <c r="DGT61" s="43"/>
      <c r="DGU61" s="43"/>
      <c r="DGV61" s="43"/>
      <c r="DGW61" s="43"/>
      <c r="DGX61" s="43"/>
      <c r="DGY61" s="43"/>
      <c r="DGZ61" s="43"/>
      <c r="DHA61" s="43"/>
      <c r="DHB61" s="43"/>
      <c r="DHC61" s="43"/>
      <c r="DHD61" s="43"/>
      <c r="DHE61" s="43"/>
      <c r="DHF61" s="43"/>
      <c r="DHG61" s="43"/>
      <c r="DHH61" s="43"/>
      <c r="DHI61" s="43"/>
      <c r="DHJ61" s="43"/>
      <c r="DHK61" s="43"/>
      <c r="DHL61" s="43"/>
      <c r="DHM61" s="43"/>
      <c r="DHN61" s="43"/>
      <c r="DHO61" s="43"/>
      <c r="DHP61" s="43"/>
      <c r="DHQ61" s="43"/>
      <c r="DHR61" s="43"/>
      <c r="DHS61" s="43"/>
      <c r="DHT61" s="43"/>
      <c r="DHU61" s="43"/>
      <c r="DHV61" s="43"/>
      <c r="DHW61" s="43"/>
      <c r="DHX61" s="43"/>
      <c r="DHY61" s="43"/>
      <c r="DHZ61" s="43"/>
      <c r="DIA61" s="43"/>
      <c r="DIB61" s="43"/>
      <c r="DIC61" s="43"/>
      <c r="DID61" s="43"/>
      <c r="DIE61" s="43"/>
      <c r="DIF61" s="43"/>
      <c r="DIG61" s="43"/>
      <c r="DIH61" s="43"/>
      <c r="DII61" s="43"/>
      <c r="DIJ61" s="43"/>
      <c r="DIK61" s="43"/>
      <c r="DIL61" s="43"/>
      <c r="DIM61" s="43"/>
      <c r="DIN61" s="43"/>
      <c r="DIO61" s="43"/>
      <c r="DIP61" s="43"/>
      <c r="DIQ61" s="43"/>
      <c r="DIR61" s="43"/>
      <c r="DIS61" s="43"/>
      <c r="DIT61" s="43"/>
      <c r="DIU61" s="43"/>
      <c r="DIV61" s="43"/>
      <c r="DIW61" s="43"/>
      <c r="DIX61" s="43"/>
      <c r="DIY61" s="43"/>
      <c r="DIZ61" s="43"/>
      <c r="DJA61" s="43"/>
      <c r="DJB61" s="43"/>
      <c r="DJC61" s="43"/>
      <c r="DJD61" s="43"/>
      <c r="DJE61" s="43"/>
      <c r="DJF61" s="43"/>
      <c r="DJG61" s="43"/>
      <c r="DJH61" s="43"/>
      <c r="DJI61" s="43"/>
      <c r="DJJ61" s="43"/>
      <c r="DJK61" s="43"/>
      <c r="DJL61" s="43"/>
      <c r="DJM61" s="43"/>
      <c r="DJN61" s="43"/>
      <c r="DJO61" s="43"/>
      <c r="DJP61" s="43"/>
      <c r="DJQ61" s="43"/>
      <c r="DJR61" s="43"/>
      <c r="DJS61" s="43"/>
      <c r="DJT61" s="43"/>
      <c r="DJU61" s="43"/>
      <c r="DJV61" s="43"/>
      <c r="DJW61" s="43"/>
      <c r="DJX61" s="43"/>
      <c r="DJY61" s="43"/>
      <c r="DJZ61" s="43"/>
      <c r="DKA61" s="43"/>
      <c r="DKB61" s="43"/>
      <c r="DKC61" s="43"/>
      <c r="DKD61" s="43"/>
      <c r="DKE61" s="43"/>
      <c r="DKF61" s="43"/>
      <c r="DKG61" s="43"/>
      <c r="DKH61" s="43"/>
      <c r="DKI61" s="43"/>
      <c r="DKJ61" s="43"/>
      <c r="DKK61" s="43"/>
      <c r="DKL61" s="43"/>
      <c r="DKM61" s="43"/>
      <c r="DKN61" s="43"/>
      <c r="DKO61" s="43"/>
      <c r="DKP61" s="43"/>
      <c r="DKQ61" s="43"/>
      <c r="DKR61" s="43"/>
      <c r="DKS61" s="43"/>
      <c r="DKT61" s="43"/>
      <c r="DKU61" s="43"/>
      <c r="DKV61" s="43"/>
      <c r="DKW61" s="43"/>
      <c r="DKX61" s="43"/>
      <c r="DKY61" s="43"/>
      <c r="DKZ61" s="43"/>
      <c r="DLA61" s="43"/>
      <c r="DLB61" s="43"/>
      <c r="DLC61" s="43"/>
      <c r="DLD61" s="43"/>
      <c r="DLE61" s="43"/>
      <c r="DLF61" s="43"/>
      <c r="DLG61" s="43"/>
      <c r="DLH61" s="43"/>
      <c r="DLI61" s="43"/>
      <c r="DLJ61" s="43"/>
      <c r="DLK61" s="43"/>
      <c r="DLL61" s="43"/>
      <c r="DLM61" s="43"/>
      <c r="DLN61" s="43"/>
      <c r="DLO61" s="43"/>
      <c r="DLP61" s="43"/>
      <c r="DLQ61" s="43"/>
      <c r="DLR61" s="43"/>
      <c r="DLS61" s="43"/>
      <c r="DLT61" s="43"/>
      <c r="DLU61" s="43"/>
      <c r="DLV61" s="43"/>
      <c r="DLW61" s="43"/>
      <c r="DLX61" s="43"/>
      <c r="DLY61" s="43"/>
      <c r="DLZ61" s="43"/>
      <c r="DMA61" s="43"/>
      <c r="DMB61" s="43"/>
      <c r="DMC61" s="43"/>
      <c r="DMD61" s="43"/>
      <c r="DME61" s="43"/>
      <c r="DMF61" s="43"/>
      <c r="DMG61" s="43"/>
      <c r="DMH61" s="43"/>
      <c r="DMI61" s="43"/>
      <c r="DMJ61" s="43"/>
      <c r="DMK61" s="43"/>
      <c r="DML61" s="43"/>
      <c r="DMM61" s="43"/>
      <c r="DMN61" s="43"/>
      <c r="DMO61" s="43"/>
      <c r="DMP61" s="43"/>
      <c r="DMQ61" s="43"/>
      <c r="DMR61" s="43"/>
      <c r="DMS61" s="43"/>
      <c r="DMT61" s="43"/>
      <c r="DMU61" s="43"/>
      <c r="DMV61" s="43"/>
      <c r="DMW61" s="43"/>
      <c r="DMX61" s="43"/>
      <c r="DMY61" s="43"/>
      <c r="DMZ61" s="43"/>
      <c r="DNA61" s="43"/>
      <c r="DNB61" s="43"/>
      <c r="DNC61" s="43"/>
      <c r="DND61" s="43"/>
      <c r="DNE61" s="43"/>
      <c r="DNF61" s="43"/>
      <c r="DNG61" s="43"/>
      <c r="DNH61" s="43"/>
      <c r="DNI61" s="43"/>
      <c r="DNJ61" s="43"/>
      <c r="DNK61" s="43"/>
      <c r="DNL61" s="43"/>
      <c r="DNM61" s="43"/>
      <c r="DNN61" s="43"/>
      <c r="DNO61" s="43"/>
      <c r="DNP61" s="43"/>
      <c r="DNQ61" s="43"/>
      <c r="DNR61" s="43"/>
      <c r="DNS61" s="43"/>
      <c r="DNT61" s="43"/>
      <c r="DNU61" s="43"/>
      <c r="DNV61" s="43"/>
      <c r="DNW61" s="43"/>
      <c r="DNX61" s="43"/>
      <c r="DNY61" s="43"/>
      <c r="DNZ61" s="43"/>
      <c r="DOA61" s="43"/>
      <c r="DOB61" s="43"/>
      <c r="DOC61" s="43"/>
      <c r="DOD61" s="43"/>
      <c r="DOE61" s="43"/>
      <c r="DOF61" s="43"/>
      <c r="DOG61" s="43"/>
      <c r="DOH61" s="43"/>
      <c r="DOI61" s="43"/>
      <c r="DOJ61" s="43"/>
      <c r="DOK61" s="43"/>
      <c r="DOL61" s="43"/>
      <c r="DOM61" s="43"/>
      <c r="DON61" s="43"/>
      <c r="DOO61" s="43"/>
      <c r="DOP61" s="43"/>
      <c r="DOQ61" s="43"/>
      <c r="DOR61" s="43"/>
      <c r="DOS61" s="43"/>
      <c r="DOT61" s="43"/>
      <c r="DOU61" s="43"/>
      <c r="DOV61" s="43"/>
      <c r="DOW61" s="43"/>
      <c r="DOX61" s="43"/>
      <c r="DOY61" s="43"/>
      <c r="DOZ61" s="43"/>
      <c r="DPA61" s="43"/>
      <c r="DPB61" s="43"/>
      <c r="DPC61" s="43"/>
      <c r="DPD61" s="43"/>
      <c r="DPE61" s="43"/>
      <c r="DPF61" s="43"/>
      <c r="DPG61" s="43"/>
      <c r="DPH61" s="43"/>
      <c r="DPI61" s="43"/>
      <c r="DPJ61" s="43"/>
      <c r="DPK61" s="43"/>
      <c r="DPL61" s="43"/>
      <c r="DPM61" s="43"/>
      <c r="DPN61" s="43"/>
      <c r="DPO61" s="43"/>
      <c r="DPP61" s="43"/>
      <c r="DPQ61" s="43"/>
      <c r="DPR61" s="43"/>
      <c r="DPS61" s="43"/>
      <c r="DPT61" s="43"/>
      <c r="DPU61" s="43"/>
      <c r="DPV61" s="43"/>
      <c r="DPW61" s="43"/>
      <c r="DPX61" s="43"/>
      <c r="DPY61" s="43"/>
      <c r="DPZ61" s="43"/>
      <c r="DQA61" s="43"/>
      <c r="DQB61" s="43"/>
      <c r="DQC61" s="43"/>
      <c r="DQD61" s="43"/>
      <c r="DQE61" s="43"/>
      <c r="DQF61" s="43"/>
      <c r="DQG61" s="43"/>
      <c r="DQH61" s="43"/>
      <c r="DQI61" s="43"/>
      <c r="DQJ61" s="43"/>
      <c r="DQK61" s="43"/>
      <c r="DQL61" s="43"/>
      <c r="DQM61" s="43"/>
      <c r="DQN61" s="43"/>
      <c r="DQO61" s="43"/>
      <c r="DQP61" s="43"/>
      <c r="DQQ61" s="43"/>
      <c r="DQR61" s="43"/>
      <c r="DQS61" s="43"/>
      <c r="DQT61" s="43"/>
      <c r="DQU61" s="43"/>
      <c r="DQV61" s="43"/>
      <c r="DQW61" s="43"/>
      <c r="DQX61" s="43"/>
      <c r="DQY61" s="43"/>
      <c r="DQZ61" s="43"/>
      <c r="DRA61" s="43"/>
      <c r="DRB61" s="43"/>
      <c r="DRC61" s="43"/>
      <c r="DRD61" s="43"/>
      <c r="DRE61" s="43"/>
      <c r="DRF61" s="43"/>
      <c r="DRG61" s="43"/>
      <c r="DRH61" s="43"/>
      <c r="DRI61" s="43"/>
      <c r="DRJ61" s="43"/>
      <c r="DRK61" s="43"/>
      <c r="DRL61" s="43"/>
      <c r="DRM61" s="43"/>
      <c r="DRN61" s="43"/>
      <c r="DRO61" s="43"/>
      <c r="DRP61" s="43"/>
      <c r="DRQ61" s="43"/>
      <c r="DRR61" s="43"/>
      <c r="DRS61" s="43"/>
      <c r="DRT61" s="43"/>
      <c r="DRU61" s="43"/>
      <c r="DRV61" s="43"/>
      <c r="DRW61" s="43"/>
      <c r="DRX61" s="43"/>
      <c r="DRY61" s="43"/>
      <c r="DRZ61" s="43"/>
      <c r="DSA61" s="43"/>
      <c r="DSB61" s="43"/>
      <c r="DSC61" s="43"/>
      <c r="DSD61" s="43"/>
      <c r="DSE61" s="43"/>
      <c r="DSF61" s="43"/>
      <c r="DSG61" s="43"/>
      <c r="DSH61" s="43"/>
      <c r="DSI61" s="43"/>
      <c r="DSJ61" s="43"/>
      <c r="DSK61" s="43"/>
      <c r="DSL61" s="43"/>
      <c r="DSM61" s="43"/>
      <c r="DSN61" s="43"/>
      <c r="DSO61" s="43"/>
      <c r="DSP61" s="43"/>
      <c r="DSQ61" s="43"/>
      <c r="DSR61" s="43"/>
      <c r="DSS61" s="43"/>
      <c r="DST61" s="43"/>
      <c r="DSU61" s="43"/>
      <c r="DSV61" s="43"/>
      <c r="DSW61" s="43"/>
      <c r="DSX61" s="43"/>
      <c r="DSY61" s="43"/>
      <c r="DSZ61" s="43"/>
      <c r="DTA61" s="43"/>
      <c r="DTB61" s="43"/>
      <c r="DTC61" s="43"/>
      <c r="DTD61" s="43"/>
      <c r="DTE61" s="43"/>
      <c r="DTF61" s="43"/>
      <c r="DTG61" s="43"/>
      <c r="DTH61" s="43"/>
      <c r="DTI61" s="43"/>
      <c r="DTJ61" s="43"/>
      <c r="DTK61" s="43"/>
      <c r="DTL61" s="43"/>
      <c r="DTM61" s="43"/>
      <c r="DTN61" s="43"/>
      <c r="DTO61" s="43"/>
      <c r="DTP61" s="43"/>
      <c r="DTQ61" s="43"/>
      <c r="DTR61" s="43"/>
      <c r="DTS61" s="43"/>
      <c r="DTT61" s="43"/>
      <c r="DTU61" s="43"/>
      <c r="DTV61" s="43"/>
      <c r="DTW61" s="43"/>
      <c r="DTX61" s="43"/>
      <c r="DTY61" s="43"/>
      <c r="DTZ61" s="43"/>
      <c r="DUA61" s="43"/>
      <c r="DUB61" s="43"/>
      <c r="DUC61" s="43"/>
      <c r="DUD61" s="43"/>
      <c r="DUE61" s="43"/>
      <c r="DUF61" s="43"/>
      <c r="DUG61" s="43"/>
      <c r="DUH61" s="43"/>
      <c r="DUI61" s="43"/>
      <c r="DUJ61" s="43"/>
      <c r="DUK61" s="43"/>
      <c r="DUL61" s="43"/>
      <c r="DUM61" s="43"/>
      <c r="DUN61" s="43"/>
      <c r="DUO61" s="43"/>
      <c r="DUP61" s="43"/>
      <c r="DUQ61" s="43"/>
      <c r="DUR61" s="43"/>
      <c r="DUS61" s="43"/>
      <c r="DUT61" s="43"/>
      <c r="DUU61" s="43"/>
      <c r="DUV61" s="43"/>
      <c r="DUW61" s="43"/>
      <c r="DUX61" s="43"/>
      <c r="DUY61" s="43"/>
      <c r="DUZ61" s="43"/>
      <c r="DVA61" s="43"/>
      <c r="DVB61" s="43"/>
      <c r="DVC61" s="43"/>
      <c r="DVD61" s="43"/>
      <c r="DVE61" s="43"/>
      <c r="DVF61" s="43"/>
      <c r="DVG61" s="43"/>
      <c r="DVH61" s="43"/>
      <c r="DVI61" s="43"/>
      <c r="DVJ61" s="43"/>
      <c r="DVK61" s="43"/>
      <c r="DVL61" s="43"/>
      <c r="DVM61" s="43"/>
      <c r="DVN61" s="43"/>
      <c r="DVO61" s="43"/>
      <c r="DVP61" s="43"/>
      <c r="DVQ61" s="43"/>
      <c r="DVR61" s="43"/>
      <c r="DVS61" s="43"/>
      <c r="DVT61" s="43"/>
      <c r="DVU61" s="43"/>
      <c r="DVV61" s="43"/>
      <c r="DVW61" s="43"/>
      <c r="DVX61" s="43"/>
      <c r="DVY61" s="43"/>
      <c r="DVZ61" s="43"/>
      <c r="DWA61" s="43"/>
      <c r="DWB61" s="43"/>
      <c r="DWC61" s="43"/>
      <c r="DWD61" s="43"/>
      <c r="DWE61" s="43"/>
      <c r="DWF61" s="43"/>
      <c r="DWG61" s="43"/>
      <c r="DWH61" s="43"/>
      <c r="DWI61" s="43"/>
      <c r="DWJ61" s="43"/>
      <c r="DWK61" s="43"/>
      <c r="DWL61" s="43"/>
      <c r="DWM61" s="43"/>
      <c r="DWN61" s="43"/>
      <c r="DWO61" s="43"/>
      <c r="DWP61" s="43"/>
      <c r="DWQ61" s="43"/>
    </row>
    <row r="62" spans="1:3319">
      <c r="A62" s="35" t="s">
        <v>199</v>
      </c>
      <c r="B62" s="36" t="s">
        <v>200</v>
      </c>
      <c r="C62" s="37" t="s">
        <v>152</v>
      </c>
      <c r="D62" s="36" t="s">
        <v>183</v>
      </c>
      <c r="E62" s="48" t="s">
        <v>139</v>
      </c>
      <c r="F62" s="48" t="s">
        <v>139</v>
      </c>
    </row>
    <row r="63" spans="1:3319" s="56" customFormat="1">
      <c r="A63" s="53" t="s">
        <v>201</v>
      </c>
      <c r="B63" s="54" t="s">
        <v>202</v>
      </c>
      <c r="C63" s="57" t="s">
        <v>12</v>
      </c>
      <c r="D63" s="54" t="s">
        <v>203</v>
      </c>
      <c r="E63" s="58" t="s">
        <v>204</v>
      </c>
      <c r="F63" s="58" t="s">
        <v>204</v>
      </c>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c r="DK63" s="43"/>
      <c r="DL63" s="43"/>
      <c r="DM63" s="43"/>
      <c r="DN63" s="43"/>
      <c r="DO63" s="43"/>
      <c r="DP63" s="43"/>
      <c r="DQ63" s="43"/>
      <c r="DR63" s="43"/>
      <c r="DS63" s="43"/>
      <c r="DT63" s="43"/>
      <c r="DU63" s="43"/>
      <c r="DV63" s="43"/>
      <c r="DW63" s="43"/>
      <c r="DX63" s="43"/>
      <c r="DY63" s="43"/>
      <c r="DZ63" s="43"/>
      <c r="EA63" s="43"/>
      <c r="EB63" s="43"/>
      <c r="EC63" s="43"/>
      <c r="ED63" s="43"/>
      <c r="EE63" s="43"/>
      <c r="EF63" s="43"/>
      <c r="EG63" s="43"/>
      <c r="EH63" s="43"/>
      <c r="EI63" s="43"/>
      <c r="EJ63" s="43"/>
      <c r="EK63" s="43"/>
      <c r="EL63" s="43"/>
      <c r="EM63" s="43"/>
      <c r="EN63" s="43"/>
      <c r="EO63" s="43"/>
      <c r="EP63" s="43"/>
      <c r="EQ63" s="43"/>
      <c r="ER63" s="43"/>
      <c r="ES63" s="43"/>
      <c r="ET63" s="43"/>
      <c r="EU63" s="43"/>
      <c r="EV63" s="43"/>
      <c r="EW63" s="43"/>
      <c r="EX63" s="43"/>
      <c r="EY63" s="43"/>
      <c r="EZ63" s="43"/>
      <c r="FA63" s="43"/>
      <c r="FB63" s="43"/>
      <c r="FC63" s="43"/>
      <c r="FD63" s="43"/>
      <c r="FE63" s="43"/>
      <c r="FF63" s="43"/>
      <c r="FG63" s="43"/>
      <c r="FH63" s="43"/>
      <c r="FI63" s="43"/>
      <c r="FJ63" s="43"/>
      <c r="FK63" s="43"/>
      <c r="FL63" s="43"/>
      <c r="FM63" s="43"/>
      <c r="FN63" s="43"/>
      <c r="FO63" s="43"/>
      <c r="FP63" s="43"/>
      <c r="FQ63" s="43"/>
      <c r="FR63" s="43"/>
      <c r="FS63" s="43"/>
      <c r="FT63" s="43"/>
      <c r="FU63" s="43"/>
      <c r="FV63" s="43"/>
      <c r="FW63" s="43"/>
      <c r="FX63" s="43"/>
      <c r="FY63" s="43"/>
      <c r="FZ63" s="43"/>
      <c r="GA63" s="43"/>
      <c r="GB63" s="43"/>
      <c r="GC63" s="43"/>
      <c r="GD63" s="43"/>
      <c r="GE63" s="43"/>
      <c r="GF63" s="43"/>
      <c r="GG63" s="43"/>
      <c r="GH63" s="43"/>
      <c r="GI63" s="43"/>
      <c r="GJ63" s="43"/>
      <c r="GK63" s="43"/>
      <c r="GL63" s="43"/>
      <c r="GM63" s="43"/>
      <c r="GN63" s="43"/>
      <c r="GO63" s="43"/>
      <c r="GP63" s="43"/>
      <c r="GQ63" s="43"/>
      <c r="GR63" s="43"/>
      <c r="GS63" s="43"/>
      <c r="GT63" s="43"/>
      <c r="GU63" s="43"/>
      <c r="GV63" s="43"/>
      <c r="GW63" s="43"/>
      <c r="GX63" s="43"/>
      <c r="GY63" s="43"/>
      <c r="GZ63" s="43"/>
      <c r="HA63" s="43"/>
      <c r="HB63" s="43"/>
      <c r="HC63" s="43"/>
      <c r="HD63" s="43"/>
      <c r="HE63" s="43"/>
      <c r="HF63" s="43"/>
      <c r="HG63" s="43"/>
      <c r="HH63" s="43"/>
      <c r="HI63" s="43"/>
      <c r="HJ63" s="43"/>
      <c r="HK63" s="43"/>
      <c r="HL63" s="43"/>
      <c r="HM63" s="43"/>
      <c r="HN63" s="43"/>
      <c r="HO63" s="43"/>
      <c r="HP63" s="43"/>
      <c r="HQ63" s="43"/>
      <c r="HR63" s="43"/>
      <c r="HS63" s="43"/>
      <c r="HT63" s="43"/>
      <c r="HU63" s="43"/>
      <c r="HV63" s="43"/>
      <c r="HW63" s="43"/>
      <c r="HX63" s="43"/>
      <c r="HY63" s="43"/>
      <c r="HZ63" s="43"/>
      <c r="IA63" s="43"/>
      <c r="IB63" s="43"/>
      <c r="IC63" s="43"/>
      <c r="ID63" s="43"/>
      <c r="IE63" s="43"/>
      <c r="IF63" s="43"/>
      <c r="IG63" s="43"/>
      <c r="IH63" s="43"/>
      <c r="II63" s="43"/>
      <c r="IJ63" s="43"/>
      <c r="IK63" s="43"/>
      <c r="IL63" s="43"/>
      <c r="IM63" s="43"/>
      <c r="IN63" s="43"/>
      <c r="IO63" s="43"/>
      <c r="IP63" s="43"/>
      <c r="IQ63" s="43"/>
      <c r="IR63" s="43"/>
      <c r="IS63" s="43"/>
      <c r="IT63" s="43"/>
      <c r="IU63" s="43"/>
      <c r="IV63" s="43"/>
      <c r="IW63" s="43"/>
      <c r="IX63" s="43"/>
      <c r="IY63" s="43"/>
      <c r="IZ63" s="43"/>
      <c r="JA63" s="43"/>
      <c r="JB63" s="43"/>
      <c r="JC63" s="43"/>
      <c r="JD63" s="43"/>
      <c r="JE63" s="43"/>
      <c r="JF63" s="43"/>
      <c r="JG63" s="43"/>
      <c r="JH63" s="43"/>
      <c r="JI63" s="43"/>
      <c r="JJ63" s="43"/>
      <c r="JK63" s="43"/>
      <c r="JL63" s="43"/>
      <c r="JM63" s="43"/>
      <c r="JN63" s="43"/>
      <c r="JO63" s="43"/>
      <c r="JP63" s="43"/>
      <c r="JQ63" s="43"/>
      <c r="JR63" s="43"/>
      <c r="JS63" s="43"/>
      <c r="JT63" s="43"/>
      <c r="JU63" s="43"/>
      <c r="JV63" s="43"/>
      <c r="JW63" s="43"/>
      <c r="JX63" s="43"/>
      <c r="JY63" s="43"/>
      <c r="JZ63" s="43"/>
      <c r="KA63" s="43"/>
      <c r="KB63" s="43"/>
      <c r="KC63" s="43"/>
      <c r="KD63" s="43"/>
      <c r="KE63" s="43"/>
      <c r="KF63" s="43"/>
      <c r="KG63" s="43"/>
      <c r="KH63" s="43"/>
      <c r="KI63" s="43"/>
      <c r="KJ63" s="43"/>
      <c r="KK63" s="43"/>
      <c r="KL63" s="43"/>
      <c r="KM63" s="43"/>
      <c r="KN63" s="43"/>
      <c r="KO63" s="43"/>
      <c r="KP63" s="43"/>
      <c r="KQ63" s="43"/>
      <c r="KR63" s="43"/>
      <c r="KS63" s="43"/>
      <c r="KT63" s="43"/>
      <c r="KU63" s="43"/>
      <c r="KV63" s="43"/>
      <c r="KW63" s="43"/>
      <c r="KX63" s="43"/>
      <c r="KY63" s="43"/>
      <c r="KZ63" s="43"/>
      <c r="LA63" s="43"/>
      <c r="LB63" s="43"/>
      <c r="LC63" s="43"/>
      <c r="LD63" s="43"/>
      <c r="LE63" s="43"/>
      <c r="LF63" s="43"/>
      <c r="LG63" s="43"/>
      <c r="LH63" s="43"/>
      <c r="LI63" s="43"/>
      <c r="LJ63" s="43"/>
      <c r="LK63" s="43"/>
      <c r="LL63" s="43"/>
      <c r="LM63" s="43"/>
      <c r="LN63" s="43"/>
      <c r="LO63" s="43"/>
      <c r="LP63" s="43"/>
      <c r="LQ63" s="43"/>
      <c r="LR63" s="43"/>
      <c r="LS63" s="43"/>
      <c r="LT63" s="43"/>
      <c r="LU63" s="43"/>
      <c r="LV63" s="43"/>
      <c r="LW63" s="43"/>
      <c r="LX63" s="43"/>
      <c r="LY63" s="43"/>
      <c r="LZ63" s="43"/>
      <c r="MA63" s="43"/>
      <c r="MB63" s="43"/>
      <c r="MC63" s="43"/>
      <c r="MD63" s="43"/>
      <c r="ME63" s="43"/>
      <c r="MF63" s="43"/>
      <c r="MG63" s="43"/>
      <c r="MH63" s="43"/>
      <c r="MI63" s="43"/>
      <c r="MJ63" s="43"/>
      <c r="MK63" s="43"/>
      <c r="ML63" s="43"/>
      <c r="MM63" s="43"/>
      <c r="MN63" s="43"/>
      <c r="MO63" s="43"/>
      <c r="MP63" s="43"/>
      <c r="MQ63" s="43"/>
      <c r="MR63" s="43"/>
      <c r="MS63" s="43"/>
      <c r="MT63" s="43"/>
      <c r="MU63" s="43"/>
      <c r="MV63" s="43"/>
      <c r="MW63" s="43"/>
      <c r="MX63" s="43"/>
      <c r="MY63" s="43"/>
      <c r="MZ63" s="43"/>
      <c r="NA63" s="43"/>
      <c r="NB63" s="43"/>
      <c r="NC63" s="43"/>
      <c r="ND63" s="43"/>
      <c r="NE63" s="43"/>
      <c r="NF63" s="43"/>
      <c r="NG63" s="43"/>
      <c r="NH63" s="43"/>
      <c r="NI63" s="43"/>
      <c r="NJ63" s="43"/>
      <c r="NK63" s="43"/>
      <c r="NL63" s="43"/>
      <c r="NM63" s="43"/>
      <c r="NN63" s="43"/>
      <c r="NO63" s="43"/>
      <c r="NP63" s="43"/>
      <c r="NQ63" s="43"/>
      <c r="NR63" s="43"/>
      <c r="NS63" s="43"/>
      <c r="NT63" s="43"/>
      <c r="NU63" s="43"/>
      <c r="NV63" s="43"/>
      <c r="NW63" s="43"/>
      <c r="NX63" s="43"/>
      <c r="NY63" s="43"/>
      <c r="NZ63" s="43"/>
      <c r="OA63" s="43"/>
      <c r="OB63" s="43"/>
      <c r="OC63" s="43"/>
      <c r="OD63" s="43"/>
      <c r="OE63" s="43"/>
      <c r="OF63" s="43"/>
      <c r="OG63" s="43"/>
      <c r="OH63" s="43"/>
      <c r="OI63" s="43"/>
      <c r="OJ63" s="43"/>
      <c r="OK63" s="43"/>
      <c r="OL63" s="43"/>
      <c r="OM63" s="43"/>
      <c r="ON63" s="43"/>
      <c r="OO63" s="43"/>
      <c r="OP63" s="43"/>
      <c r="OQ63" s="43"/>
      <c r="OR63" s="43"/>
      <c r="OS63" s="43"/>
      <c r="OT63" s="43"/>
      <c r="OU63" s="43"/>
      <c r="OV63" s="43"/>
      <c r="OW63" s="43"/>
      <c r="OX63" s="43"/>
      <c r="OY63" s="43"/>
      <c r="OZ63" s="43"/>
      <c r="PA63" s="43"/>
      <c r="PB63" s="43"/>
      <c r="PC63" s="43"/>
      <c r="PD63" s="43"/>
      <c r="PE63" s="43"/>
      <c r="PF63" s="43"/>
      <c r="PG63" s="43"/>
      <c r="PH63" s="43"/>
      <c r="PI63" s="43"/>
      <c r="PJ63" s="43"/>
      <c r="PK63" s="43"/>
      <c r="PL63" s="43"/>
      <c r="PM63" s="43"/>
      <c r="PN63" s="43"/>
      <c r="PO63" s="43"/>
      <c r="PP63" s="43"/>
      <c r="PQ63" s="43"/>
      <c r="PR63" s="43"/>
      <c r="PS63" s="43"/>
      <c r="PT63" s="43"/>
      <c r="PU63" s="43"/>
      <c r="PV63" s="43"/>
      <c r="PW63" s="43"/>
      <c r="PX63" s="43"/>
      <c r="PY63" s="43"/>
      <c r="PZ63" s="43"/>
      <c r="QA63" s="43"/>
      <c r="QB63" s="43"/>
      <c r="QC63" s="43"/>
      <c r="QD63" s="43"/>
      <c r="QE63" s="43"/>
      <c r="QF63" s="43"/>
      <c r="QG63" s="43"/>
      <c r="QH63" s="43"/>
      <c r="QI63" s="43"/>
      <c r="QJ63" s="43"/>
      <c r="QK63" s="43"/>
      <c r="QL63" s="43"/>
      <c r="QM63" s="43"/>
      <c r="QN63" s="43"/>
      <c r="QO63" s="43"/>
      <c r="QP63" s="43"/>
      <c r="QQ63" s="43"/>
      <c r="QR63" s="43"/>
      <c r="QS63" s="43"/>
      <c r="QT63" s="43"/>
      <c r="QU63" s="43"/>
      <c r="QV63" s="43"/>
      <c r="QW63" s="43"/>
      <c r="QX63" s="43"/>
      <c r="QY63" s="43"/>
      <c r="QZ63" s="43"/>
      <c r="RA63" s="43"/>
      <c r="RB63" s="43"/>
      <c r="RC63" s="43"/>
      <c r="RD63" s="43"/>
      <c r="RE63" s="43"/>
      <c r="RF63" s="43"/>
      <c r="RG63" s="43"/>
      <c r="RH63" s="43"/>
      <c r="RI63" s="43"/>
      <c r="RJ63" s="43"/>
      <c r="RK63" s="43"/>
      <c r="RL63" s="43"/>
      <c r="RM63" s="43"/>
      <c r="RN63" s="43"/>
      <c r="RO63" s="43"/>
      <c r="RP63" s="43"/>
      <c r="RQ63" s="43"/>
      <c r="RR63" s="43"/>
      <c r="RS63" s="43"/>
      <c r="RT63" s="43"/>
      <c r="RU63" s="43"/>
      <c r="RV63" s="43"/>
      <c r="RW63" s="43"/>
      <c r="RX63" s="43"/>
      <c r="RY63" s="43"/>
      <c r="RZ63" s="43"/>
      <c r="SA63" s="43"/>
      <c r="SB63" s="43"/>
      <c r="SC63" s="43"/>
      <c r="SD63" s="43"/>
      <c r="SE63" s="43"/>
      <c r="SF63" s="43"/>
      <c r="SG63" s="43"/>
      <c r="SH63" s="43"/>
      <c r="SI63" s="43"/>
      <c r="SJ63" s="43"/>
      <c r="SK63" s="43"/>
      <c r="SL63" s="43"/>
      <c r="SM63" s="43"/>
      <c r="SN63" s="43"/>
      <c r="SO63" s="43"/>
      <c r="SP63" s="43"/>
      <c r="SQ63" s="43"/>
      <c r="SR63" s="43"/>
      <c r="SS63" s="43"/>
      <c r="ST63" s="43"/>
      <c r="SU63" s="43"/>
      <c r="SV63" s="43"/>
      <c r="SW63" s="43"/>
      <c r="SX63" s="43"/>
      <c r="SY63" s="43"/>
      <c r="SZ63" s="43"/>
      <c r="TA63" s="43"/>
      <c r="TB63" s="43"/>
      <c r="TC63" s="43"/>
      <c r="TD63" s="43"/>
      <c r="TE63" s="43"/>
      <c r="TF63" s="43"/>
      <c r="TG63" s="43"/>
      <c r="TH63" s="43"/>
      <c r="TI63" s="43"/>
      <c r="TJ63" s="43"/>
      <c r="TK63" s="43"/>
      <c r="TL63" s="43"/>
      <c r="TM63" s="43"/>
      <c r="TN63" s="43"/>
      <c r="TO63" s="43"/>
      <c r="TP63" s="43"/>
      <c r="TQ63" s="43"/>
      <c r="TR63" s="43"/>
      <c r="TS63" s="43"/>
      <c r="TT63" s="43"/>
      <c r="TU63" s="43"/>
      <c r="TV63" s="43"/>
      <c r="TW63" s="43"/>
      <c r="TX63" s="43"/>
      <c r="TY63" s="43"/>
      <c r="TZ63" s="43"/>
      <c r="UA63" s="43"/>
      <c r="UB63" s="43"/>
      <c r="UC63" s="43"/>
      <c r="UD63" s="43"/>
      <c r="UE63" s="43"/>
      <c r="UF63" s="43"/>
      <c r="UG63" s="43"/>
      <c r="UH63" s="43"/>
      <c r="UI63" s="43"/>
      <c r="UJ63" s="43"/>
      <c r="UK63" s="43"/>
      <c r="UL63" s="43"/>
      <c r="UM63" s="43"/>
      <c r="UN63" s="43"/>
      <c r="UO63" s="43"/>
      <c r="UP63" s="43"/>
      <c r="UQ63" s="43"/>
      <c r="UR63" s="43"/>
      <c r="US63" s="43"/>
      <c r="UT63" s="43"/>
      <c r="UU63" s="43"/>
      <c r="UV63" s="43"/>
      <c r="UW63" s="43"/>
      <c r="UX63" s="43"/>
      <c r="UY63" s="43"/>
      <c r="UZ63" s="43"/>
      <c r="VA63" s="43"/>
      <c r="VB63" s="43"/>
      <c r="VC63" s="43"/>
      <c r="VD63" s="43"/>
      <c r="VE63" s="43"/>
      <c r="VF63" s="43"/>
      <c r="VG63" s="43"/>
      <c r="VH63" s="43"/>
      <c r="VI63" s="43"/>
      <c r="VJ63" s="43"/>
      <c r="VK63" s="43"/>
      <c r="VL63" s="43"/>
      <c r="VM63" s="43"/>
      <c r="VN63" s="43"/>
      <c r="VO63" s="43"/>
      <c r="VP63" s="43"/>
      <c r="VQ63" s="43"/>
      <c r="VR63" s="43"/>
      <c r="VS63" s="43"/>
      <c r="VT63" s="43"/>
      <c r="VU63" s="43"/>
      <c r="VV63" s="43"/>
      <c r="VW63" s="43"/>
      <c r="VX63" s="43"/>
      <c r="VY63" s="43"/>
      <c r="VZ63" s="43"/>
      <c r="WA63" s="43"/>
      <c r="WB63" s="43"/>
      <c r="WC63" s="43"/>
      <c r="WD63" s="43"/>
      <c r="WE63" s="43"/>
      <c r="WF63" s="43"/>
      <c r="WG63" s="43"/>
      <c r="WH63" s="43"/>
      <c r="WI63" s="43"/>
      <c r="WJ63" s="43"/>
      <c r="WK63" s="43"/>
      <c r="WL63" s="43"/>
      <c r="WM63" s="43"/>
      <c r="WN63" s="43"/>
      <c r="WO63" s="43"/>
      <c r="WP63" s="43"/>
      <c r="WQ63" s="43"/>
      <c r="WR63" s="43"/>
      <c r="WS63" s="43"/>
      <c r="WT63" s="43"/>
      <c r="WU63" s="43"/>
      <c r="WV63" s="43"/>
      <c r="WW63" s="43"/>
      <c r="WX63" s="43"/>
      <c r="WY63" s="43"/>
      <c r="WZ63" s="43"/>
      <c r="XA63" s="43"/>
      <c r="XB63" s="43"/>
      <c r="XC63" s="43"/>
      <c r="XD63" s="43"/>
      <c r="XE63" s="43"/>
      <c r="XF63" s="43"/>
      <c r="XG63" s="43"/>
      <c r="XH63" s="43"/>
      <c r="XI63" s="43"/>
      <c r="XJ63" s="43"/>
      <c r="XK63" s="43"/>
      <c r="XL63" s="43"/>
      <c r="XM63" s="43"/>
      <c r="XN63" s="43"/>
      <c r="XO63" s="43"/>
      <c r="XP63" s="43"/>
      <c r="XQ63" s="43"/>
      <c r="XR63" s="43"/>
      <c r="XS63" s="43"/>
      <c r="XT63" s="43"/>
      <c r="XU63" s="43"/>
      <c r="XV63" s="43"/>
      <c r="XW63" s="43"/>
      <c r="XX63" s="43"/>
      <c r="XY63" s="43"/>
      <c r="XZ63" s="43"/>
      <c r="YA63" s="43"/>
      <c r="YB63" s="43"/>
      <c r="YC63" s="43"/>
      <c r="YD63" s="43"/>
      <c r="YE63" s="43"/>
      <c r="YF63" s="43"/>
      <c r="YG63" s="43"/>
      <c r="YH63" s="43"/>
      <c r="YI63" s="43"/>
      <c r="YJ63" s="43"/>
      <c r="YK63" s="43"/>
      <c r="YL63" s="43"/>
      <c r="YM63" s="43"/>
      <c r="YN63" s="43"/>
      <c r="YO63" s="43"/>
      <c r="YP63" s="43"/>
      <c r="YQ63" s="43"/>
      <c r="YR63" s="43"/>
      <c r="YS63" s="43"/>
      <c r="YT63" s="43"/>
      <c r="YU63" s="43"/>
      <c r="YV63" s="43"/>
      <c r="YW63" s="43"/>
      <c r="YX63" s="43"/>
      <c r="YY63" s="43"/>
      <c r="YZ63" s="43"/>
      <c r="ZA63" s="43"/>
      <c r="ZB63" s="43"/>
      <c r="ZC63" s="43"/>
      <c r="ZD63" s="43"/>
      <c r="ZE63" s="43"/>
      <c r="ZF63" s="43"/>
      <c r="ZG63" s="43"/>
      <c r="ZH63" s="43"/>
      <c r="ZI63" s="43"/>
      <c r="ZJ63" s="43"/>
      <c r="ZK63" s="43"/>
      <c r="ZL63" s="43"/>
      <c r="ZM63" s="43"/>
      <c r="ZN63" s="43"/>
      <c r="ZO63" s="43"/>
      <c r="ZP63" s="43"/>
      <c r="ZQ63" s="43"/>
      <c r="ZR63" s="43"/>
      <c r="ZS63" s="43"/>
      <c r="ZT63" s="43"/>
      <c r="ZU63" s="43"/>
      <c r="ZV63" s="43"/>
      <c r="ZW63" s="43"/>
      <c r="ZX63" s="43"/>
      <c r="ZY63" s="43"/>
      <c r="ZZ63" s="43"/>
      <c r="AAA63" s="43"/>
      <c r="AAB63" s="43"/>
      <c r="AAC63" s="43"/>
      <c r="AAD63" s="43"/>
      <c r="AAE63" s="43"/>
      <c r="AAF63" s="43"/>
      <c r="AAG63" s="43"/>
      <c r="AAH63" s="43"/>
      <c r="AAI63" s="43"/>
      <c r="AAJ63" s="43"/>
      <c r="AAK63" s="43"/>
      <c r="AAL63" s="43"/>
      <c r="AAM63" s="43"/>
      <c r="AAN63" s="43"/>
      <c r="AAO63" s="43"/>
      <c r="AAP63" s="43"/>
      <c r="AAQ63" s="43"/>
      <c r="AAR63" s="43"/>
      <c r="AAS63" s="43"/>
      <c r="AAT63" s="43"/>
      <c r="AAU63" s="43"/>
      <c r="AAV63" s="43"/>
      <c r="AAW63" s="43"/>
      <c r="AAX63" s="43"/>
      <c r="AAY63" s="43"/>
      <c r="AAZ63" s="43"/>
      <c r="ABA63" s="43"/>
      <c r="ABB63" s="43"/>
      <c r="ABC63" s="43"/>
      <c r="ABD63" s="43"/>
      <c r="ABE63" s="43"/>
      <c r="ABF63" s="43"/>
      <c r="ABG63" s="43"/>
      <c r="ABH63" s="43"/>
      <c r="ABI63" s="43"/>
      <c r="ABJ63" s="43"/>
      <c r="ABK63" s="43"/>
      <c r="ABL63" s="43"/>
      <c r="ABM63" s="43"/>
      <c r="ABN63" s="43"/>
      <c r="ABO63" s="43"/>
      <c r="ABP63" s="43"/>
      <c r="ABQ63" s="43"/>
      <c r="ABR63" s="43"/>
      <c r="ABS63" s="43"/>
      <c r="ABT63" s="43"/>
      <c r="ABU63" s="43"/>
      <c r="ABV63" s="43"/>
      <c r="ABW63" s="43"/>
      <c r="ABX63" s="43"/>
      <c r="ABY63" s="43"/>
      <c r="ABZ63" s="43"/>
      <c r="ACA63" s="43"/>
      <c r="ACB63" s="43"/>
      <c r="ACC63" s="43"/>
      <c r="ACD63" s="43"/>
      <c r="ACE63" s="43"/>
      <c r="ACF63" s="43"/>
      <c r="ACG63" s="43"/>
      <c r="ACH63" s="43"/>
      <c r="ACI63" s="43"/>
      <c r="ACJ63" s="43"/>
      <c r="ACK63" s="43"/>
      <c r="ACL63" s="43"/>
      <c r="ACM63" s="43"/>
      <c r="ACN63" s="43"/>
      <c r="ACO63" s="43"/>
      <c r="ACP63" s="43"/>
      <c r="ACQ63" s="43"/>
      <c r="ACR63" s="43"/>
      <c r="ACS63" s="43"/>
      <c r="ACT63" s="43"/>
      <c r="ACU63" s="43"/>
      <c r="ACV63" s="43"/>
      <c r="ACW63" s="43"/>
      <c r="ACX63" s="43"/>
      <c r="ACY63" s="43"/>
      <c r="ACZ63" s="43"/>
      <c r="ADA63" s="43"/>
      <c r="ADB63" s="43"/>
      <c r="ADC63" s="43"/>
      <c r="ADD63" s="43"/>
      <c r="ADE63" s="43"/>
      <c r="ADF63" s="43"/>
      <c r="ADG63" s="43"/>
      <c r="ADH63" s="43"/>
      <c r="ADI63" s="43"/>
      <c r="ADJ63" s="43"/>
      <c r="ADK63" s="43"/>
      <c r="ADL63" s="43"/>
      <c r="ADM63" s="43"/>
      <c r="ADN63" s="43"/>
      <c r="ADO63" s="43"/>
      <c r="ADP63" s="43"/>
      <c r="ADQ63" s="43"/>
      <c r="ADR63" s="43"/>
      <c r="ADS63" s="43"/>
      <c r="ADT63" s="43"/>
      <c r="ADU63" s="43"/>
      <c r="ADV63" s="43"/>
      <c r="ADW63" s="43"/>
      <c r="ADX63" s="43"/>
      <c r="ADY63" s="43"/>
      <c r="ADZ63" s="43"/>
      <c r="AEA63" s="43"/>
      <c r="AEB63" s="43"/>
      <c r="AEC63" s="43"/>
      <c r="AED63" s="43"/>
      <c r="AEE63" s="43"/>
      <c r="AEF63" s="43"/>
      <c r="AEG63" s="43"/>
      <c r="AEH63" s="43"/>
      <c r="AEI63" s="43"/>
      <c r="AEJ63" s="43"/>
      <c r="AEK63" s="43"/>
      <c r="AEL63" s="43"/>
      <c r="AEM63" s="43"/>
      <c r="AEN63" s="43"/>
      <c r="AEO63" s="43"/>
      <c r="AEP63" s="43"/>
      <c r="AEQ63" s="43"/>
      <c r="AER63" s="43"/>
      <c r="AES63" s="43"/>
      <c r="AET63" s="43"/>
      <c r="AEU63" s="43"/>
      <c r="AEV63" s="43"/>
      <c r="AEW63" s="43"/>
      <c r="AEX63" s="43"/>
      <c r="AEY63" s="43"/>
      <c r="AEZ63" s="43"/>
      <c r="AFA63" s="43"/>
      <c r="AFB63" s="43"/>
      <c r="AFC63" s="43"/>
      <c r="AFD63" s="43"/>
      <c r="AFE63" s="43"/>
      <c r="AFF63" s="43"/>
      <c r="AFG63" s="43"/>
      <c r="AFH63" s="43"/>
      <c r="AFI63" s="43"/>
      <c r="AFJ63" s="43"/>
      <c r="AFK63" s="43"/>
      <c r="AFL63" s="43"/>
      <c r="AFM63" s="43"/>
      <c r="AFN63" s="43"/>
      <c r="AFO63" s="43"/>
      <c r="AFP63" s="43"/>
      <c r="AFQ63" s="43"/>
      <c r="AFR63" s="43"/>
      <c r="AFS63" s="43"/>
      <c r="AFT63" s="43"/>
      <c r="AFU63" s="43"/>
      <c r="AFV63" s="43"/>
      <c r="AFW63" s="43"/>
      <c r="AFX63" s="43"/>
      <c r="AFY63" s="43"/>
      <c r="AFZ63" s="43"/>
      <c r="AGA63" s="43"/>
      <c r="AGB63" s="43"/>
      <c r="AGC63" s="43"/>
      <c r="AGD63" s="43"/>
      <c r="AGE63" s="43"/>
      <c r="AGF63" s="43"/>
      <c r="AGG63" s="43"/>
      <c r="AGH63" s="43"/>
      <c r="AGI63" s="43"/>
      <c r="AGJ63" s="43"/>
      <c r="AGK63" s="43"/>
      <c r="AGL63" s="43"/>
      <c r="AGM63" s="43"/>
      <c r="AGN63" s="43"/>
      <c r="AGO63" s="43"/>
      <c r="AGP63" s="43"/>
      <c r="AGQ63" s="43"/>
      <c r="AGR63" s="43"/>
      <c r="AGS63" s="43"/>
      <c r="AGT63" s="43"/>
      <c r="AGU63" s="43"/>
      <c r="AGV63" s="43"/>
      <c r="AGW63" s="43"/>
      <c r="AGX63" s="43"/>
      <c r="AGY63" s="43"/>
      <c r="AGZ63" s="43"/>
      <c r="AHA63" s="43"/>
      <c r="AHB63" s="43"/>
      <c r="AHC63" s="43"/>
      <c r="AHD63" s="43"/>
      <c r="AHE63" s="43"/>
      <c r="AHF63" s="43"/>
      <c r="AHG63" s="43"/>
      <c r="AHH63" s="43"/>
      <c r="AHI63" s="43"/>
      <c r="AHJ63" s="43"/>
      <c r="AHK63" s="43"/>
      <c r="AHL63" s="43"/>
      <c r="AHM63" s="43"/>
      <c r="AHN63" s="43"/>
      <c r="AHO63" s="43"/>
      <c r="AHP63" s="43"/>
      <c r="AHQ63" s="43"/>
      <c r="AHR63" s="43"/>
      <c r="AHS63" s="43"/>
      <c r="AHT63" s="43"/>
      <c r="AHU63" s="43"/>
      <c r="AHV63" s="43"/>
      <c r="AHW63" s="43"/>
      <c r="AHX63" s="43"/>
      <c r="AHY63" s="43"/>
      <c r="AHZ63" s="43"/>
      <c r="AIA63" s="43"/>
      <c r="AIB63" s="43"/>
      <c r="AIC63" s="43"/>
      <c r="AID63" s="43"/>
      <c r="AIE63" s="43"/>
      <c r="AIF63" s="43"/>
      <c r="AIG63" s="43"/>
      <c r="AIH63" s="43"/>
      <c r="AII63" s="43"/>
      <c r="AIJ63" s="43"/>
      <c r="AIK63" s="43"/>
      <c r="AIL63" s="43"/>
      <c r="AIM63" s="43"/>
      <c r="AIN63" s="43"/>
      <c r="AIO63" s="43"/>
      <c r="AIP63" s="43"/>
      <c r="AIQ63" s="43"/>
      <c r="AIR63" s="43"/>
      <c r="AIS63" s="43"/>
      <c r="AIT63" s="43"/>
      <c r="AIU63" s="43"/>
      <c r="AIV63" s="43"/>
      <c r="AIW63" s="43"/>
      <c r="AIX63" s="43"/>
      <c r="AIY63" s="43"/>
      <c r="AIZ63" s="43"/>
      <c r="AJA63" s="43"/>
      <c r="AJB63" s="43"/>
      <c r="AJC63" s="43"/>
      <c r="AJD63" s="43"/>
      <c r="AJE63" s="43"/>
      <c r="AJF63" s="43"/>
      <c r="AJG63" s="43"/>
      <c r="AJH63" s="43"/>
      <c r="AJI63" s="43"/>
      <c r="AJJ63" s="43"/>
      <c r="AJK63" s="43"/>
      <c r="AJL63" s="43"/>
      <c r="AJM63" s="43"/>
      <c r="AJN63" s="43"/>
      <c r="AJO63" s="43"/>
      <c r="AJP63" s="43"/>
      <c r="AJQ63" s="43"/>
      <c r="AJR63" s="43"/>
      <c r="AJS63" s="43"/>
      <c r="AJT63" s="43"/>
      <c r="AJU63" s="43"/>
      <c r="AJV63" s="43"/>
      <c r="AJW63" s="43"/>
      <c r="AJX63" s="43"/>
      <c r="AJY63" s="43"/>
      <c r="AJZ63" s="43"/>
      <c r="AKA63" s="43"/>
      <c r="AKB63" s="43"/>
      <c r="AKC63" s="43"/>
      <c r="AKD63" s="43"/>
      <c r="AKE63" s="43"/>
      <c r="AKF63" s="43"/>
      <c r="AKG63" s="43"/>
      <c r="AKH63" s="43"/>
      <c r="AKI63" s="43"/>
      <c r="AKJ63" s="43"/>
      <c r="AKK63" s="43"/>
      <c r="AKL63" s="43"/>
      <c r="AKM63" s="43"/>
      <c r="AKN63" s="43"/>
      <c r="AKO63" s="43"/>
      <c r="AKP63" s="43"/>
      <c r="AKQ63" s="43"/>
      <c r="AKR63" s="43"/>
      <c r="AKS63" s="43"/>
      <c r="AKT63" s="43"/>
      <c r="AKU63" s="43"/>
      <c r="AKV63" s="43"/>
      <c r="AKW63" s="43"/>
      <c r="AKX63" s="43"/>
      <c r="AKY63" s="43"/>
      <c r="AKZ63" s="43"/>
      <c r="ALA63" s="43"/>
      <c r="ALB63" s="43"/>
      <c r="ALC63" s="43"/>
      <c r="ALD63" s="43"/>
      <c r="ALE63" s="43"/>
      <c r="ALF63" s="43"/>
      <c r="ALG63" s="43"/>
      <c r="ALH63" s="43"/>
      <c r="ALI63" s="43"/>
      <c r="ALJ63" s="43"/>
      <c r="ALK63" s="43"/>
      <c r="ALL63" s="43"/>
      <c r="ALM63" s="43"/>
      <c r="ALN63" s="43"/>
      <c r="ALO63" s="43"/>
      <c r="ALP63" s="43"/>
      <c r="ALQ63" s="43"/>
      <c r="ALR63" s="43"/>
      <c r="ALS63" s="43"/>
      <c r="ALT63" s="43"/>
      <c r="ALU63" s="43"/>
      <c r="ALV63" s="43"/>
      <c r="ALW63" s="43"/>
      <c r="ALX63" s="43"/>
      <c r="ALY63" s="43"/>
      <c r="ALZ63" s="43"/>
      <c r="AMA63" s="43"/>
      <c r="AMB63" s="43"/>
      <c r="AMC63" s="43"/>
      <c r="AMD63" s="43"/>
      <c r="AME63" s="43"/>
      <c r="AMF63" s="43"/>
      <c r="AMG63" s="43"/>
      <c r="AMH63" s="43"/>
      <c r="AMI63" s="43"/>
      <c r="AMJ63" s="43"/>
      <c r="AMK63" s="43"/>
      <c r="AML63" s="43"/>
      <c r="AMM63" s="43"/>
      <c r="AMN63" s="43"/>
      <c r="AMO63" s="43"/>
      <c r="AMP63" s="43"/>
      <c r="AMQ63" s="43"/>
      <c r="AMR63" s="43"/>
      <c r="AMS63" s="43"/>
      <c r="AMT63" s="43"/>
      <c r="AMU63" s="43"/>
      <c r="AMV63" s="43"/>
      <c r="AMW63" s="43"/>
      <c r="AMX63" s="43"/>
      <c r="AMY63" s="43"/>
      <c r="AMZ63" s="43"/>
      <c r="ANA63" s="43"/>
      <c r="ANB63" s="43"/>
      <c r="ANC63" s="43"/>
      <c r="AND63" s="43"/>
      <c r="ANE63" s="43"/>
      <c r="ANF63" s="43"/>
      <c r="ANG63" s="43"/>
      <c r="ANH63" s="43"/>
      <c r="ANI63" s="43"/>
      <c r="ANJ63" s="43"/>
      <c r="ANK63" s="43"/>
      <c r="ANL63" s="43"/>
      <c r="ANM63" s="43"/>
      <c r="ANN63" s="43"/>
      <c r="ANO63" s="43"/>
      <c r="ANP63" s="43"/>
      <c r="ANQ63" s="43"/>
      <c r="ANR63" s="43"/>
      <c r="ANS63" s="43"/>
      <c r="ANT63" s="43"/>
      <c r="ANU63" s="43"/>
      <c r="ANV63" s="43"/>
      <c r="ANW63" s="43"/>
      <c r="ANX63" s="43"/>
      <c r="ANY63" s="43"/>
      <c r="ANZ63" s="43"/>
      <c r="AOA63" s="43"/>
      <c r="AOB63" s="43"/>
      <c r="AOC63" s="43"/>
      <c r="AOD63" s="43"/>
      <c r="AOE63" s="43"/>
      <c r="AOF63" s="43"/>
      <c r="AOG63" s="43"/>
      <c r="AOH63" s="43"/>
      <c r="AOI63" s="43"/>
      <c r="AOJ63" s="43"/>
      <c r="AOK63" s="43"/>
      <c r="AOL63" s="43"/>
      <c r="AOM63" s="43"/>
      <c r="AON63" s="43"/>
      <c r="AOO63" s="43"/>
      <c r="AOP63" s="43"/>
      <c r="AOQ63" s="43"/>
      <c r="AOR63" s="43"/>
      <c r="AOS63" s="43"/>
      <c r="AOT63" s="43"/>
      <c r="AOU63" s="43"/>
      <c r="AOV63" s="43"/>
      <c r="AOW63" s="43"/>
      <c r="AOX63" s="43"/>
      <c r="AOY63" s="43"/>
      <c r="AOZ63" s="43"/>
      <c r="APA63" s="43"/>
      <c r="APB63" s="43"/>
      <c r="APC63" s="43"/>
      <c r="APD63" s="43"/>
      <c r="APE63" s="43"/>
      <c r="APF63" s="43"/>
      <c r="APG63" s="43"/>
      <c r="APH63" s="43"/>
      <c r="API63" s="43"/>
      <c r="APJ63" s="43"/>
      <c r="APK63" s="43"/>
      <c r="APL63" s="43"/>
      <c r="APM63" s="43"/>
      <c r="APN63" s="43"/>
      <c r="APO63" s="43"/>
      <c r="APP63" s="43"/>
      <c r="APQ63" s="43"/>
      <c r="APR63" s="43"/>
      <c r="APS63" s="43"/>
      <c r="APT63" s="43"/>
      <c r="APU63" s="43"/>
      <c r="APV63" s="43"/>
      <c r="APW63" s="43"/>
      <c r="APX63" s="43"/>
      <c r="APY63" s="43"/>
      <c r="APZ63" s="43"/>
      <c r="AQA63" s="43"/>
      <c r="AQB63" s="43"/>
      <c r="AQC63" s="43"/>
      <c r="AQD63" s="43"/>
      <c r="AQE63" s="43"/>
      <c r="AQF63" s="43"/>
      <c r="AQG63" s="43"/>
      <c r="AQH63" s="43"/>
      <c r="AQI63" s="43"/>
      <c r="AQJ63" s="43"/>
      <c r="AQK63" s="43"/>
      <c r="AQL63" s="43"/>
      <c r="AQM63" s="43"/>
      <c r="AQN63" s="43"/>
      <c r="AQO63" s="43"/>
      <c r="AQP63" s="43"/>
      <c r="AQQ63" s="43"/>
      <c r="AQR63" s="43"/>
      <c r="AQS63" s="43"/>
      <c r="AQT63" s="43"/>
      <c r="AQU63" s="43"/>
      <c r="AQV63" s="43"/>
      <c r="AQW63" s="43"/>
      <c r="AQX63" s="43"/>
      <c r="AQY63" s="43"/>
      <c r="AQZ63" s="43"/>
      <c r="ARA63" s="43"/>
      <c r="ARB63" s="43"/>
      <c r="ARC63" s="43"/>
      <c r="ARD63" s="43"/>
      <c r="ARE63" s="43"/>
      <c r="ARF63" s="43"/>
      <c r="ARG63" s="43"/>
      <c r="ARH63" s="43"/>
      <c r="ARI63" s="43"/>
      <c r="ARJ63" s="43"/>
      <c r="ARK63" s="43"/>
      <c r="ARL63" s="43"/>
      <c r="ARM63" s="43"/>
      <c r="ARN63" s="43"/>
      <c r="ARO63" s="43"/>
      <c r="ARP63" s="43"/>
      <c r="ARQ63" s="43"/>
      <c r="ARR63" s="43"/>
      <c r="ARS63" s="43"/>
      <c r="ART63" s="43"/>
      <c r="ARU63" s="43"/>
      <c r="ARV63" s="43"/>
      <c r="ARW63" s="43"/>
      <c r="ARX63" s="43"/>
      <c r="ARY63" s="43"/>
      <c r="ARZ63" s="43"/>
      <c r="ASA63" s="43"/>
      <c r="ASB63" s="43"/>
      <c r="ASC63" s="43"/>
      <c r="ASD63" s="43"/>
      <c r="ASE63" s="43"/>
      <c r="ASF63" s="43"/>
      <c r="ASG63" s="43"/>
      <c r="ASH63" s="43"/>
      <c r="ASI63" s="43"/>
      <c r="ASJ63" s="43"/>
      <c r="ASK63" s="43"/>
      <c r="ASL63" s="43"/>
      <c r="ASM63" s="43"/>
      <c r="ASN63" s="43"/>
      <c r="ASO63" s="43"/>
      <c r="ASP63" s="43"/>
      <c r="ASQ63" s="43"/>
      <c r="ASR63" s="43"/>
      <c r="ASS63" s="43"/>
      <c r="AST63" s="43"/>
      <c r="ASU63" s="43"/>
      <c r="ASV63" s="43"/>
      <c r="ASW63" s="43"/>
      <c r="ASX63" s="43"/>
      <c r="ASY63" s="43"/>
      <c r="ASZ63" s="43"/>
      <c r="ATA63" s="43"/>
      <c r="ATB63" s="43"/>
      <c r="ATC63" s="43"/>
      <c r="ATD63" s="43"/>
      <c r="ATE63" s="43"/>
      <c r="ATF63" s="43"/>
      <c r="ATG63" s="43"/>
      <c r="ATH63" s="43"/>
      <c r="ATI63" s="43"/>
      <c r="ATJ63" s="43"/>
      <c r="ATK63" s="43"/>
      <c r="ATL63" s="43"/>
      <c r="ATM63" s="43"/>
      <c r="ATN63" s="43"/>
      <c r="ATO63" s="43"/>
      <c r="ATP63" s="43"/>
      <c r="ATQ63" s="43"/>
      <c r="ATR63" s="43"/>
      <c r="ATS63" s="43"/>
      <c r="ATT63" s="43"/>
      <c r="ATU63" s="43"/>
      <c r="ATV63" s="43"/>
      <c r="ATW63" s="43"/>
      <c r="ATX63" s="43"/>
      <c r="ATY63" s="43"/>
      <c r="ATZ63" s="43"/>
      <c r="AUA63" s="43"/>
      <c r="AUB63" s="43"/>
      <c r="AUC63" s="43"/>
      <c r="AUD63" s="43"/>
      <c r="AUE63" s="43"/>
      <c r="AUF63" s="43"/>
      <c r="AUG63" s="43"/>
      <c r="AUH63" s="43"/>
      <c r="AUI63" s="43"/>
      <c r="AUJ63" s="43"/>
      <c r="AUK63" s="43"/>
      <c r="AUL63" s="43"/>
      <c r="AUM63" s="43"/>
      <c r="AUN63" s="43"/>
      <c r="AUO63" s="43"/>
      <c r="AUP63" s="43"/>
      <c r="AUQ63" s="43"/>
      <c r="AUR63" s="43"/>
      <c r="AUS63" s="43"/>
      <c r="AUT63" s="43"/>
      <c r="AUU63" s="43"/>
      <c r="AUV63" s="43"/>
      <c r="AUW63" s="43"/>
      <c r="AUX63" s="43"/>
      <c r="AUY63" s="43"/>
      <c r="AUZ63" s="43"/>
      <c r="AVA63" s="43"/>
      <c r="AVB63" s="43"/>
      <c r="AVC63" s="43"/>
      <c r="AVD63" s="43"/>
      <c r="AVE63" s="43"/>
      <c r="AVF63" s="43"/>
      <c r="AVG63" s="43"/>
      <c r="AVH63" s="43"/>
      <c r="AVI63" s="43"/>
      <c r="AVJ63" s="43"/>
      <c r="AVK63" s="43"/>
      <c r="AVL63" s="43"/>
      <c r="AVM63" s="43"/>
      <c r="AVN63" s="43"/>
      <c r="AVO63" s="43"/>
      <c r="AVP63" s="43"/>
      <c r="AVQ63" s="43"/>
      <c r="AVR63" s="43"/>
      <c r="AVS63" s="43"/>
      <c r="AVT63" s="43"/>
      <c r="AVU63" s="43"/>
      <c r="AVV63" s="43"/>
      <c r="AVW63" s="43"/>
      <c r="AVX63" s="43"/>
      <c r="AVY63" s="43"/>
      <c r="AVZ63" s="43"/>
      <c r="AWA63" s="43"/>
      <c r="AWB63" s="43"/>
      <c r="AWC63" s="43"/>
      <c r="AWD63" s="43"/>
      <c r="AWE63" s="43"/>
      <c r="AWF63" s="43"/>
      <c r="AWG63" s="43"/>
      <c r="AWH63" s="43"/>
      <c r="AWI63" s="43"/>
      <c r="AWJ63" s="43"/>
      <c r="AWK63" s="43"/>
      <c r="AWL63" s="43"/>
      <c r="AWM63" s="43"/>
      <c r="AWN63" s="43"/>
      <c r="AWO63" s="43"/>
      <c r="AWP63" s="43"/>
      <c r="AWQ63" s="43"/>
      <c r="AWR63" s="43"/>
      <c r="AWS63" s="43"/>
      <c r="AWT63" s="43"/>
      <c r="AWU63" s="43"/>
      <c r="AWV63" s="43"/>
      <c r="AWW63" s="43"/>
      <c r="AWX63" s="43"/>
      <c r="AWY63" s="43"/>
      <c r="AWZ63" s="43"/>
      <c r="AXA63" s="43"/>
      <c r="AXB63" s="43"/>
      <c r="AXC63" s="43"/>
      <c r="AXD63" s="43"/>
      <c r="AXE63" s="43"/>
      <c r="AXF63" s="43"/>
      <c r="AXG63" s="43"/>
      <c r="AXH63" s="43"/>
      <c r="AXI63" s="43"/>
      <c r="AXJ63" s="43"/>
      <c r="AXK63" s="43"/>
      <c r="AXL63" s="43"/>
      <c r="AXM63" s="43"/>
      <c r="AXN63" s="43"/>
      <c r="AXO63" s="43"/>
      <c r="AXP63" s="43"/>
      <c r="AXQ63" s="43"/>
      <c r="AXR63" s="43"/>
      <c r="AXS63" s="43"/>
      <c r="AXT63" s="43"/>
      <c r="AXU63" s="43"/>
      <c r="AXV63" s="43"/>
      <c r="AXW63" s="43"/>
      <c r="AXX63" s="43"/>
      <c r="AXY63" s="43"/>
      <c r="AXZ63" s="43"/>
      <c r="AYA63" s="43"/>
      <c r="AYB63" s="43"/>
      <c r="AYC63" s="43"/>
      <c r="AYD63" s="43"/>
      <c r="AYE63" s="43"/>
      <c r="AYF63" s="43"/>
      <c r="AYG63" s="43"/>
      <c r="AYH63" s="43"/>
      <c r="AYI63" s="43"/>
      <c r="AYJ63" s="43"/>
      <c r="AYK63" s="43"/>
      <c r="AYL63" s="43"/>
      <c r="AYM63" s="43"/>
      <c r="AYN63" s="43"/>
      <c r="AYO63" s="43"/>
      <c r="AYP63" s="43"/>
      <c r="AYQ63" s="43"/>
      <c r="AYR63" s="43"/>
      <c r="AYS63" s="43"/>
      <c r="AYT63" s="43"/>
      <c r="AYU63" s="43"/>
      <c r="AYV63" s="43"/>
      <c r="AYW63" s="43"/>
      <c r="AYX63" s="43"/>
      <c r="AYY63" s="43"/>
      <c r="AYZ63" s="43"/>
      <c r="AZA63" s="43"/>
      <c r="AZB63" s="43"/>
      <c r="AZC63" s="43"/>
      <c r="AZD63" s="43"/>
      <c r="AZE63" s="43"/>
      <c r="AZF63" s="43"/>
      <c r="AZG63" s="43"/>
      <c r="AZH63" s="43"/>
      <c r="AZI63" s="43"/>
      <c r="AZJ63" s="43"/>
      <c r="AZK63" s="43"/>
      <c r="AZL63" s="43"/>
      <c r="AZM63" s="43"/>
      <c r="AZN63" s="43"/>
      <c r="AZO63" s="43"/>
      <c r="AZP63" s="43"/>
      <c r="AZQ63" s="43"/>
      <c r="AZR63" s="43"/>
      <c r="AZS63" s="43"/>
      <c r="AZT63" s="43"/>
      <c r="AZU63" s="43"/>
      <c r="AZV63" s="43"/>
      <c r="AZW63" s="43"/>
      <c r="AZX63" s="43"/>
      <c r="AZY63" s="43"/>
      <c r="AZZ63" s="43"/>
      <c r="BAA63" s="43"/>
      <c r="BAB63" s="43"/>
      <c r="BAC63" s="43"/>
      <c r="BAD63" s="43"/>
      <c r="BAE63" s="43"/>
      <c r="BAF63" s="43"/>
      <c r="BAG63" s="43"/>
      <c r="BAH63" s="43"/>
      <c r="BAI63" s="43"/>
      <c r="BAJ63" s="43"/>
      <c r="BAK63" s="43"/>
      <c r="BAL63" s="43"/>
      <c r="BAM63" s="43"/>
      <c r="BAN63" s="43"/>
      <c r="BAO63" s="43"/>
      <c r="BAP63" s="43"/>
      <c r="BAQ63" s="43"/>
      <c r="BAR63" s="43"/>
      <c r="BAS63" s="43"/>
      <c r="BAT63" s="43"/>
      <c r="BAU63" s="43"/>
      <c r="BAV63" s="43"/>
      <c r="BAW63" s="43"/>
      <c r="BAX63" s="43"/>
      <c r="BAY63" s="43"/>
      <c r="BAZ63" s="43"/>
      <c r="BBA63" s="43"/>
      <c r="BBB63" s="43"/>
      <c r="BBC63" s="43"/>
      <c r="BBD63" s="43"/>
      <c r="BBE63" s="43"/>
      <c r="BBF63" s="43"/>
      <c r="BBG63" s="43"/>
      <c r="BBH63" s="43"/>
      <c r="BBI63" s="43"/>
      <c r="BBJ63" s="43"/>
      <c r="BBK63" s="43"/>
      <c r="BBL63" s="43"/>
      <c r="BBM63" s="43"/>
      <c r="BBN63" s="43"/>
      <c r="BBO63" s="43"/>
      <c r="BBP63" s="43"/>
      <c r="BBQ63" s="43"/>
      <c r="BBR63" s="43"/>
      <c r="BBS63" s="43"/>
      <c r="BBT63" s="43"/>
      <c r="BBU63" s="43"/>
      <c r="BBV63" s="43"/>
      <c r="BBW63" s="43"/>
      <c r="BBX63" s="43"/>
      <c r="BBY63" s="43"/>
      <c r="BBZ63" s="43"/>
      <c r="BCA63" s="43"/>
      <c r="BCB63" s="43"/>
      <c r="BCC63" s="43"/>
      <c r="BCD63" s="43"/>
      <c r="BCE63" s="43"/>
      <c r="BCF63" s="43"/>
      <c r="BCG63" s="43"/>
      <c r="BCH63" s="43"/>
      <c r="BCI63" s="43"/>
      <c r="BCJ63" s="43"/>
      <c r="BCK63" s="43"/>
      <c r="BCL63" s="43"/>
      <c r="BCM63" s="43"/>
      <c r="BCN63" s="43"/>
      <c r="BCO63" s="43"/>
      <c r="BCP63" s="43"/>
      <c r="BCQ63" s="43"/>
      <c r="BCR63" s="43"/>
      <c r="BCS63" s="43"/>
      <c r="BCT63" s="43"/>
      <c r="BCU63" s="43"/>
      <c r="BCV63" s="43"/>
      <c r="BCW63" s="43"/>
      <c r="BCX63" s="43"/>
      <c r="BCY63" s="43"/>
      <c r="BCZ63" s="43"/>
      <c r="BDA63" s="43"/>
      <c r="BDB63" s="43"/>
      <c r="BDC63" s="43"/>
      <c r="BDD63" s="43"/>
      <c r="BDE63" s="43"/>
      <c r="BDF63" s="43"/>
      <c r="BDG63" s="43"/>
      <c r="BDH63" s="43"/>
      <c r="BDI63" s="43"/>
      <c r="BDJ63" s="43"/>
      <c r="BDK63" s="43"/>
      <c r="BDL63" s="43"/>
      <c r="BDM63" s="43"/>
      <c r="BDN63" s="43"/>
      <c r="BDO63" s="43"/>
      <c r="BDP63" s="43"/>
      <c r="BDQ63" s="43"/>
      <c r="BDR63" s="43"/>
      <c r="BDS63" s="43"/>
      <c r="BDT63" s="43"/>
      <c r="BDU63" s="43"/>
      <c r="BDV63" s="43"/>
      <c r="BDW63" s="43"/>
      <c r="BDX63" s="43"/>
      <c r="BDY63" s="43"/>
      <c r="BDZ63" s="43"/>
      <c r="BEA63" s="43"/>
      <c r="BEB63" s="43"/>
      <c r="BEC63" s="43"/>
      <c r="BED63" s="43"/>
      <c r="BEE63" s="43"/>
      <c r="BEF63" s="43"/>
      <c r="BEG63" s="43"/>
      <c r="BEH63" s="43"/>
      <c r="BEI63" s="43"/>
      <c r="BEJ63" s="43"/>
      <c r="BEK63" s="43"/>
      <c r="BEL63" s="43"/>
      <c r="BEM63" s="43"/>
      <c r="BEN63" s="43"/>
      <c r="BEO63" s="43"/>
      <c r="BEP63" s="43"/>
      <c r="BEQ63" s="43"/>
      <c r="BER63" s="43"/>
      <c r="BES63" s="43"/>
      <c r="BET63" s="43"/>
      <c r="BEU63" s="43"/>
      <c r="BEV63" s="43"/>
      <c r="BEW63" s="43"/>
      <c r="BEX63" s="43"/>
      <c r="BEY63" s="43"/>
      <c r="BEZ63" s="43"/>
      <c r="BFA63" s="43"/>
      <c r="BFB63" s="43"/>
      <c r="BFC63" s="43"/>
      <c r="BFD63" s="43"/>
      <c r="BFE63" s="43"/>
      <c r="BFF63" s="43"/>
      <c r="BFG63" s="43"/>
      <c r="BFH63" s="43"/>
      <c r="BFI63" s="43"/>
      <c r="BFJ63" s="43"/>
      <c r="BFK63" s="43"/>
      <c r="BFL63" s="43"/>
      <c r="BFM63" s="43"/>
      <c r="BFN63" s="43"/>
      <c r="BFO63" s="43"/>
      <c r="BFP63" s="43"/>
      <c r="BFQ63" s="43"/>
      <c r="BFR63" s="43"/>
      <c r="BFS63" s="43"/>
      <c r="BFT63" s="43"/>
      <c r="BFU63" s="43"/>
      <c r="BFV63" s="43"/>
      <c r="BFW63" s="43"/>
      <c r="BFX63" s="43"/>
      <c r="BFY63" s="43"/>
      <c r="BFZ63" s="43"/>
      <c r="BGA63" s="43"/>
      <c r="BGB63" s="43"/>
      <c r="BGC63" s="43"/>
      <c r="BGD63" s="43"/>
      <c r="BGE63" s="43"/>
      <c r="BGF63" s="43"/>
      <c r="BGG63" s="43"/>
      <c r="BGH63" s="43"/>
      <c r="BGI63" s="43"/>
      <c r="BGJ63" s="43"/>
      <c r="BGK63" s="43"/>
      <c r="BGL63" s="43"/>
      <c r="BGM63" s="43"/>
      <c r="BGN63" s="43"/>
      <c r="BGO63" s="43"/>
      <c r="BGP63" s="43"/>
      <c r="BGQ63" s="43"/>
      <c r="BGR63" s="43"/>
      <c r="BGS63" s="43"/>
      <c r="BGT63" s="43"/>
      <c r="BGU63" s="43"/>
      <c r="BGV63" s="43"/>
      <c r="BGW63" s="43"/>
      <c r="BGX63" s="43"/>
      <c r="BGY63" s="43"/>
      <c r="BGZ63" s="43"/>
      <c r="BHA63" s="43"/>
      <c r="BHB63" s="43"/>
      <c r="BHC63" s="43"/>
      <c r="BHD63" s="43"/>
      <c r="BHE63" s="43"/>
      <c r="BHF63" s="43"/>
      <c r="BHG63" s="43"/>
      <c r="BHH63" s="43"/>
      <c r="BHI63" s="43"/>
      <c r="BHJ63" s="43"/>
      <c r="BHK63" s="43"/>
      <c r="BHL63" s="43"/>
      <c r="BHM63" s="43"/>
      <c r="BHN63" s="43"/>
      <c r="BHO63" s="43"/>
      <c r="BHP63" s="43"/>
      <c r="BHQ63" s="43"/>
      <c r="BHR63" s="43"/>
      <c r="BHS63" s="43"/>
      <c r="BHT63" s="43"/>
      <c r="BHU63" s="43"/>
      <c r="BHV63" s="43"/>
      <c r="BHW63" s="43"/>
      <c r="BHX63" s="43"/>
      <c r="BHY63" s="43"/>
      <c r="BHZ63" s="43"/>
      <c r="BIA63" s="43"/>
      <c r="BIB63" s="43"/>
      <c r="BIC63" s="43"/>
      <c r="BID63" s="43"/>
      <c r="BIE63" s="43"/>
      <c r="BIF63" s="43"/>
      <c r="BIG63" s="43"/>
      <c r="BIH63" s="43"/>
      <c r="BII63" s="43"/>
      <c r="BIJ63" s="43"/>
      <c r="BIK63" s="43"/>
      <c r="BIL63" s="43"/>
      <c r="BIM63" s="43"/>
      <c r="BIN63" s="43"/>
      <c r="BIO63" s="43"/>
      <c r="BIP63" s="43"/>
      <c r="BIQ63" s="43"/>
      <c r="BIR63" s="43"/>
      <c r="BIS63" s="43"/>
      <c r="BIT63" s="43"/>
      <c r="BIU63" s="43"/>
      <c r="BIV63" s="43"/>
      <c r="BIW63" s="43"/>
      <c r="BIX63" s="43"/>
      <c r="BIY63" s="43"/>
      <c r="BIZ63" s="43"/>
      <c r="BJA63" s="43"/>
      <c r="BJB63" s="43"/>
      <c r="BJC63" s="43"/>
      <c r="BJD63" s="43"/>
      <c r="BJE63" s="43"/>
      <c r="BJF63" s="43"/>
      <c r="BJG63" s="43"/>
      <c r="BJH63" s="43"/>
      <c r="BJI63" s="43"/>
      <c r="BJJ63" s="43"/>
      <c r="BJK63" s="43"/>
      <c r="BJL63" s="43"/>
      <c r="BJM63" s="43"/>
      <c r="BJN63" s="43"/>
      <c r="BJO63" s="43"/>
      <c r="BJP63" s="43"/>
      <c r="BJQ63" s="43"/>
      <c r="BJR63" s="43"/>
      <c r="BJS63" s="43"/>
      <c r="BJT63" s="43"/>
      <c r="BJU63" s="43"/>
      <c r="BJV63" s="43"/>
      <c r="BJW63" s="43"/>
      <c r="BJX63" s="43"/>
      <c r="BJY63" s="43"/>
      <c r="BJZ63" s="43"/>
      <c r="BKA63" s="43"/>
      <c r="BKB63" s="43"/>
      <c r="BKC63" s="43"/>
      <c r="BKD63" s="43"/>
      <c r="BKE63" s="43"/>
      <c r="BKF63" s="43"/>
      <c r="BKG63" s="43"/>
      <c r="BKH63" s="43"/>
      <c r="BKI63" s="43"/>
      <c r="BKJ63" s="43"/>
      <c r="BKK63" s="43"/>
      <c r="BKL63" s="43"/>
      <c r="BKM63" s="43"/>
      <c r="BKN63" s="43"/>
      <c r="BKO63" s="43"/>
      <c r="BKP63" s="43"/>
      <c r="BKQ63" s="43"/>
      <c r="BKR63" s="43"/>
      <c r="BKS63" s="43"/>
      <c r="BKT63" s="43"/>
      <c r="BKU63" s="43"/>
      <c r="BKV63" s="43"/>
      <c r="BKW63" s="43"/>
      <c r="BKX63" s="43"/>
      <c r="BKY63" s="43"/>
      <c r="BKZ63" s="43"/>
      <c r="BLA63" s="43"/>
      <c r="BLB63" s="43"/>
      <c r="BLC63" s="43"/>
      <c r="BLD63" s="43"/>
      <c r="BLE63" s="43"/>
      <c r="BLF63" s="43"/>
      <c r="BLG63" s="43"/>
      <c r="BLH63" s="43"/>
      <c r="BLI63" s="43"/>
      <c r="BLJ63" s="43"/>
      <c r="BLK63" s="43"/>
      <c r="BLL63" s="43"/>
      <c r="BLM63" s="43"/>
      <c r="BLN63" s="43"/>
      <c r="BLO63" s="43"/>
      <c r="BLP63" s="43"/>
      <c r="BLQ63" s="43"/>
      <c r="BLR63" s="43"/>
      <c r="BLS63" s="43"/>
      <c r="BLT63" s="43"/>
      <c r="BLU63" s="43"/>
      <c r="BLV63" s="43"/>
      <c r="BLW63" s="43"/>
      <c r="BLX63" s="43"/>
      <c r="BLY63" s="43"/>
      <c r="BLZ63" s="43"/>
      <c r="BMA63" s="43"/>
      <c r="BMB63" s="43"/>
      <c r="BMC63" s="43"/>
      <c r="BMD63" s="43"/>
      <c r="BME63" s="43"/>
      <c r="BMF63" s="43"/>
      <c r="BMG63" s="43"/>
      <c r="BMH63" s="43"/>
      <c r="BMI63" s="43"/>
      <c r="BMJ63" s="43"/>
      <c r="BMK63" s="43"/>
      <c r="BML63" s="43"/>
      <c r="BMM63" s="43"/>
      <c r="BMN63" s="43"/>
      <c r="BMO63" s="43"/>
      <c r="BMP63" s="43"/>
      <c r="BMQ63" s="43"/>
      <c r="BMR63" s="43"/>
      <c r="BMS63" s="43"/>
      <c r="BMT63" s="43"/>
      <c r="BMU63" s="43"/>
      <c r="BMV63" s="43"/>
      <c r="BMW63" s="43"/>
      <c r="BMX63" s="43"/>
      <c r="BMY63" s="43"/>
      <c r="BMZ63" s="43"/>
      <c r="BNA63" s="43"/>
      <c r="BNB63" s="43"/>
      <c r="BNC63" s="43"/>
      <c r="BND63" s="43"/>
      <c r="BNE63" s="43"/>
      <c r="BNF63" s="43"/>
      <c r="BNG63" s="43"/>
      <c r="BNH63" s="43"/>
      <c r="BNI63" s="43"/>
      <c r="BNJ63" s="43"/>
      <c r="BNK63" s="43"/>
      <c r="BNL63" s="43"/>
      <c r="BNM63" s="43"/>
      <c r="BNN63" s="43"/>
      <c r="BNO63" s="43"/>
      <c r="BNP63" s="43"/>
      <c r="BNQ63" s="43"/>
      <c r="BNR63" s="43"/>
      <c r="BNS63" s="43"/>
      <c r="BNT63" s="43"/>
      <c r="BNU63" s="43"/>
      <c r="BNV63" s="43"/>
      <c r="BNW63" s="43"/>
      <c r="BNX63" s="43"/>
      <c r="BNY63" s="43"/>
      <c r="BNZ63" s="43"/>
      <c r="BOA63" s="43"/>
      <c r="BOB63" s="43"/>
      <c r="BOC63" s="43"/>
      <c r="BOD63" s="43"/>
      <c r="BOE63" s="43"/>
      <c r="BOF63" s="43"/>
      <c r="BOG63" s="43"/>
      <c r="BOH63" s="43"/>
      <c r="BOI63" s="43"/>
      <c r="BOJ63" s="43"/>
      <c r="BOK63" s="43"/>
      <c r="BOL63" s="43"/>
      <c r="BOM63" s="43"/>
      <c r="BON63" s="43"/>
      <c r="BOO63" s="43"/>
      <c r="BOP63" s="43"/>
      <c r="BOQ63" s="43"/>
      <c r="BOR63" s="43"/>
      <c r="BOS63" s="43"/>
      <c r="BOT63" s="43"/>
      <c r="BOU63" s="43"/>
      <c r="BOV63" s="43"/>
      <c r="BOW63" s="43"/>
      <c r="BOX63" s="43"/>
      <c r="BOY63" s="43"/>
      <c r="BOZ63" s="43"/>
      <c r="BPA63" s="43"/>
      <c r="BPB63" s="43"/>
      <c r="BPC63" s="43"/>
      <c r="BPD63" s="43"/>
      <c r="BPE63" s="43"/>
      <c r="BPF63" s="43"/>
      <c r="BPG63" s="43"/>
      <c r="BPH63" s="43"/>
      <c r="BPI63" s="43"/>
      <c r="BPJ63" s="43"/>
      <c r="BPK63" s="43"/>
      <c r="BPL63" s="43"/>
      <c r="BPM63" s="43"/>
      <c r="BPN63" s="43"/>
      <c r="BPO63" s="43"/>
      <c r="BPP63" s="43"/>
      <c r="BPQ63" s="43"/>
      <c r="BPR63" s="43"/>
      <c r="BPS63" s="43"/>
      <c r="BPT63" s="43"/>
      <c r="BPU63" s="43"/>
      <c r="BPV63" s="43"/>
      <c r="BPW63" s="43"/>
      <c r="BPX63" s="43"/>
      <c r="BPY63" s="43"/>
      <c r="BPZ63" s="43"/>
      <c r="BQA63" s="43"/>
      <c r="BQB63" s="43"/>
      <c r="BQC63" s="43"/>
      <c r="BQD63" s="43"/>
      <c r="BQE63" s="43"/>
      <c r="BQF63" s="43"/>
      <c r="BQG63" s="43"/>
      <c r="BQH63" s="43"/>
      <c r="BQI63" s="43"/>
      <c r="BQJ63" s="43"/>
      <c r="BQK63" s="43"/>
      <c r="BQL63" s="43"/>
      <c r="BQM63" s="43"/>
      <c r="BQN63" s="43"/>
      <c r="BQO63" s="43"/>
      <c r="BQP63" s="43"/>
      <c r="BQQ63" s="43"/>
      <c r="BQR63" s="43"/>
      <c r="BQS63" s="43"/>
      <c r="BQT63" s="43"/>
      <c r="BQU63" s="43"/>
      <c r="BQV63" s="43"/>
      <c r="BQW63" s="43"/>
      <c r="BQX63" s="43"/>
      <c r="BQY63" s="43"/>
      <c r="BQZ63" s="43"/>
      <c r="BRA63" s="43"/>
      <c r="BRB63" s="43"/>
      <c r="BRC63" s="43"/>
      <c r="BRD63" s="43"/>
      <c r="BRE63" s="43"/>
      <c r="BRF63" s="43"/>
      <c r="BRG63" s="43"/>
      <c r="BRH63" s="43"/>
      <c r="BRI63" s="43"/>
      <c r="BRJ63" s="43"/>
      <c r="BRK63" s="43"/>
      <c r="BRL63" s="43"/>
      <c r="BRM63" s="43"/>
      <c r="BRN63" s="43"/>
      <c r="BRO63" s="43"/>
      <c r="BRP63" s="43"/>
      <c r="BRQ63" s="43"/>
      <c r="BRR63" s="43"/>
      <c r="BRS63" s="43"/>
      <c r="BRT63" s="43"/>
      <c r="BRU63" s="43"/>
      <c r="BRV63" s="43"/>
      <c r="BRW63" s="43"/>
      <c r="BRX63" s="43"/>
      <c r="BRY63" s="43"/>
      <c r="BRZ63" s="43"/>
      <c r="BSA63" s="43"/>
      <c r="BSB63" s="43"/>
      <c r="BSC63" s="43"/>
      <c r="BSD63" s="43"/>
      <c r="BSE63" s="43"/>
      <c r="BSF63" s="43"/>
      <c r="BSG63" s="43"/>
      <c r="BSH63" s="43"/>
      <c r="BSI63" s="43"/>
      <c r="BSJ63" s="43"/>
      <c r="BSK63" s="43"/>
      <c r="BSL63" s="43"/>
      <c r="BSM63" s="43"/>
      <c r="BSN63" s="43"/>
      <c r="BSO63" s="43"/>
      <c r="BSP63" s="43"/>
      <c r="BSQ63" s="43"/>
      <c r="BSR63" s="43"/>
      <c r="BSS63" s="43"/>
      <c r="BST63" s="43"/>
      <c r="BSU63" s="43"/>
      <c r="BSV63" s="43"/>
      <c r="BSW63" s="43"/>
      <c r="BSX63" s="43"/>
      <c r="BSY63" s="43"/>
      <c r="BSZ63" s="43"/>
      <c r="BTA63" s="43"/>
      <c r="BTB63" s="43"/>
      <c r="BTC63" s="43"/>
      <c r="BTD63" s="43"/>
      <c r="BTE63" s="43"/>
      <c r="BTF63" s="43"/>
      <c r="BTG63" s="43"/>
      <c r="BTH63" s="43"/>
      <c r="BTI63" s="43"/>
      <c r="BTJ63" s="43"/>
      <c r="BTK63" s="43"/>
      <c r="BTL63" s="43"/>
      <c r="BTM63" s="43"/>
      <c r="BTN63" s="43"/>
      <c r="BTO63" s="43"/>
      <c r="BTP63" s="43"/>
      <c r="BTQ63" s="43"/>
      <c r="BTR63" s="43"/>
      <c r="BTS63" s="43"/>
      <c r="BTT63" s="43"/>
      <c r="BTU63" s="43"/>
      <c r="BTV63" s="43"/>
      <c r="BTW63" s="43"/>
      <c r="BTX63" s="43"/>
      <c r="BTY63" s="43"/>
      <c r="BTZ63" s="43"/>
      <c r="BUA63" s="43"/>
      <c r="BUB63" s="43"/>
      <c r="BUC63" s="43"/>
      <c r="BUD63" s="43"/>
      <c r="BUE63" s="43"/>
      <c r="BUF63" s="43"/>
      <c r="BUG63" s="43"/>
      <c r="BUH63" s="43"/>
      <c r="BUI63" s="43"/>
      <c r="BUJ63" s="43"/>
      <c r="BUK63" s="43"/>
      <c r="BUL63" s="43"/>
      <c r="BUM63" s="43"/>
      <c r="BUN63" s="43"/>
      <c r="BUO63" s="43"/>
      <c r="BUP63" s="43"/>
      <c r="BUQ63" s="43"/>
      <c r="BUR63" s="43"/>
      <c r="BUS63" s="43"/>
      <c r="BUT63" s="43"/>
      <c r="BUU63" s="43"/>
      <c r="BUV63" s="43"/>
      <c r="BUW63" s="43"/>
      <c r="BUX63" s="43"/>
      <c r="BUY63" s="43"/>
      <c r="BUZ63" s="43"/>
      <c r="BVA63" s="43"/>
      <c r="BVB63" s="43"/>
      <c r="BVC63" s="43"/>
      <c r="BVD63" s="43"/>
      <c r="BVE63" s="43"/>
      <c r="BVF63" s="43"/>
      <c r="BVG63" s="43"/>
      <c r="BVH63" s="43"/>
      <c r="BVI63" s="43"/>
      <c r="BVJ63" s="43"/>
      <c r="BVK63" s="43"/>
      <c r="BVL63" s="43"/>
      <c r="BVM63" s="43"/>
      <c r="BVN63" s="43"/>
      <c r="BVO63" s="43"/>
      <c r="BVP63" s="43"/>
      <c r="BVQ63" s="43"/>
      <c r="BVR63" s="43"/>
      <c r="BVS63" s="43"/>
      <c r="BVT63" s="43"/>
      <c r="BVU63" s="43"/>
      <c r="BVV63" s="43"/>
      <c r="BVW63" s="43"/>
      <c r="BVX63" s="43"/>
      <c r="BVY63" s="43"/>
      <c r="BVZ63" s="43"/>
      <c r="BWA63" s="43"/>
      <c r="BWB63" s="43"/>
      <c r="BWC63" s="43"/>
      <c r="BWD63" s="43"/>
      <c r="BWE63" s="43"/>
      <c r="BWF63" s="43"/>
      <c r="BWG63" s="43"/>
      <c r="BWH63" s="43"/>
      <c r="BWI63" s="43"/>
      <c r="BWJ63" s="43"/>
      <c r="BWK63" s="43"/>
      <c r="BWL63" s="43"/>
      <c r="BWM63" s="43"/>
      <c r="BWN63" s="43"/>
      <c r="BWO63" s="43"/>
      <c r="BWP63" s="43"/>
      <c r="BWQ63" s="43"/>
      <c r="BWR63" s="43"/>
      <c r="BWS63" s="43"/>
      <c r="BWT63" s="43"/>
      <c r="BWU63" s="43"/>
      <c r="BWV63" s="43"/>
      <c r="BWW63" s="43"/>
      <c r="BWX63" s="43"/>
      <c r="BWY63" s="43"/>
      <c r="BWZ63" s="43"/>
      <c r="BXA63" s="43"/>
      <c r="BXB63" s="43"/>
      <c r="BXC63" s="43"/>
      <c r="BXD63" s="43"/>
      <c r="BXE63" s="43"/>
      <c r="BXF63" s="43"/>
      <c r="BXG63" s="43"/>
      <c r="BXH63" s="43"/>
      <c r="BXI63" s="43"/>
      <c r="BXJ63" s="43"/>
      <c r="BXK63" s="43"/>
      <c r="BXL63" s="43"/>
      <c r="BXM63" s="43"/>
      <c r="BXN63" s="43"/>
      <c r="BXO63" s="43"/>
      <c r="BXP63" s="43"/>
      <c r="BXQ63" s="43"/>
      <c r="BXR63" s="43"/>
      <c r="BXS63" s="43"/>
      <c r="BXT63" s="43"/>
      <c r="BXU63" s="43"/>
      <c r="BXV63" s="43"/>
      <c r="BXW63" s="43"/>
      <c r="BXX63" s="43"/>
      <c r="BXY63" s="43"/>
      <c r="BXZ63" s="43"/>
      <c r="BYA63" s="43"/>
      <c r="BYB63" s="43"/>
      <c r="BYC63" s="43"/>
      <c r="BYD63" s="43"/>
      <c r="BYE63" s="43"/>
      <c r="BYF63" s="43"/>
      <c r="BYG63" s="43"/>
      <c r="BYH63" s="43"/>
      <c r="BYI63" s="43"/>
      <c r="BYJ63" s="43"/>
      <c r="BYK63" s="43"/>
      <c r="BYL63" s="43"/>
      <c r="BYM63" s="43"/>
      <c r="BYN63" s="43"/>
      <c r="BYO63" s="43"/>
      <c r="BYP63" s="43"/>
      <c r="BYQ63" s="43"/>
      <c r="BYR63" s="43"/>
      <c r="BYS63" s="43"/>
      <c r="BYT63" s="43"/>
      <c r="BYU63" s="43"/>
      <c r="BYV63" s="43"/>
      <c r="BYW63" s="43"/>
      <c r="BYX63" s="43"/>
      <c r="BYY63" s="43"/>
      <c r="BYZ63" s="43"/>
      <c r="BZA63" s="43"/>
      <c r="BZB63" s="43"/>
      <c r="BZC63" s="43"/>
      <c r="BZD63" s="43"/>
      <c r="BZE63" s="43"/>
      <c r="BZF63" s="43"/>
      <c r="BZG63" s="43"/>
      <c r="BZH63" s="43"/>
      <c r="BZI63" s="43"/>
      <c r="BZJ63" s="43"/>
      <c r="BZK63" s="43"/>
      <c r="BZL63" s="43"/>
      <c r="BZM63" s="43"/>
      <c r="BZN63" s="43"/>
      <c r="BZO63" s="43"/>
      <c r="BZP63" s="43"/>
      <c r="BZQ63" s="43"/>
      <c r="BZR63" s="43"/>
      <c r="BZS63" s="43"/>
      <c r="BZT63" s="43"/>
      <c r="BZU63" s="43"/>
      <c r="BZV63" s="43"/>
      <c r="BZW63" s="43"/>
      <c r="BZX63" s="43"/>
      <c r="BZY63" s="43"/>
      <c r="BZZ63" s="43"/>
      <c r="CAA63" s="43"/>
      <c r="CAB63" s="43"/>
      <c r="CAC63" s="43"/>
      <c r="CAD63" s="43"/>
      <c r="CAE63" s="43"/>
      <c r="CAF63" s="43"/>
      <c r="CAG63" s="43"/>
      <c r="CAH63" s="43"/>
      <c r="CAI63" s="43"/>
      <c r="CAJ63" s="43"/>
      <c r="CAK63" s="43"/>
      <c r="CAL63" s="43"/>
      <c r="CAM63" s="43"/>
      <c r="CAN63" s="43"/>
      <c r="CAO63" s="43"/>
      <c r="CAP63" s="43"/>
      <c r="CAQ63" s="43"/>
      <c r="CAR63" s="43"/>
      <c r="CAS63" s="43"/>
      <c r="CAT63" s="43"/>
      <c r="CAU63" s="43"/>
      <c r="CAV63" s="43"/>
      <c r="CAW63" s="43"/>
      <c r="CAX63" s="43"/>
      <c r="CAY63" s="43"/>
      <c r="CAZ63" s="43"/>
      <c r="CBA63" s="43"/>
      <c r="CBB63" s="43"/>
      <c r="CBC63" s="43"/>
      <c r="CBD63" s="43"/>
      <c r="CBE63" s="43"/>
      <c r="CBF63" s="43"/>
      <c r="CBG63" s="43"/>
      <c r="CBH63" s="43"/>
      <c r="CBI63" s="43"/>
      <c r="CBJ63" s="43"/>
      <c r="CBK63" s="43"/>
      <c r="CBL63" s="43"/>
      <c r="CBM63" s="43"/>
      <c r="CBN63" s="43"/>
      <c r="CBO63" s="43"/>
      <c r="CBP63" s="43"/>
      <c r="CBQ63" s="43"/>
      <c r="CBR63" s="43"/>
      <c r="CBS63" s="43"/>
      <c r="CBT63" s="43"/>
      <c r="CBU63" s="43"/>
      <c r="CBV63" s="43"/>
      <c r="CBW63" s="43"/>
      <c r="CBX63" s="43"/>
      <c r="CBY63" s="43"/>
      <c r="CBZ63" s="43"/>
      <c r="CCA63" s="43"/>
      <c r="CCB63" s="43"/>
      <c r="CCC63" s="43"/>
      <c r="CCD63" s="43"/>
      <c r="CCE63" s="43"/>
      <c r="CCF63" s="43"/>
      <c r="CCG63" s="43"/>
      <c r="CCH63" s="43"/>
      <c r="CCI63" s="43"/>
      <c r="CCJ63" s="43"/>
      <c r="CCK63" s="43"/>
      <c r="CCL63" s="43"/>
      <c r="CCM63" s="43"/>
      <c r="CCN63" s="43"/>
      <c r="CCO63" s="43"/>
      <c r="CCP63" s="43"/>
      <c r="CCQ63" s="43"/>
      <c r="CCR63" s="43"/>
      <c r="CCS63" s="43"/>
      <c r="CCT63" s="43"/>
      <c r="CCU63" s="43"/>
      <c r="CCV63" s="43"/>
      <c r="CCW63" s="43"/>
      <c r="CCX63" s="43"/>
      <c r="CCY63" s="43"/>
      <c r="CCZ63" s="43"/>
      <c r="CDA63" s="43"/>
      <c r="CDB63" s="43"/>
      <c r="CDC63" s="43"/>
      <c r="CDD63" s="43"/>
      <c r="CDE63" s="43"/>
      <c r="CDF63" s="43"/>
      <c r="CDG63" s="43"/>
      <c r="CDH63" s="43"/>
      <c r="CDI63" s="43"/>
      <c r="CDJ63" s="43"/>
      <c r="CDK63" s="43"/>
      <c r="CDL63" s="43"/>
      <c r="CDM63" s="43"/>
      <c r="CDN63" s="43"/>
      <c r="CDO63" s="43"/>
      <c r="CDP63" s="43"/>
      <c r="CDQ63" s="43"/>
      <c r="CDR63" s="43"/>
      <c r="CDS63" s="43"/>
      <c r="CDT63" s="43"/>
      <c r="CDU63" s="43"/>
      <c r="CDV63" s="43"/>
      <c r="CDW63" s="43"/>
      <c r="CDX63" s="43"/>
      <c r="CDY63" s="43"/>
      <c r="CDZ63" s="43"/>
      <c r="CEA63" s="43"/>
      <c r="CEB63" s="43"/>
      <c r="CEC63" s="43"/>
      <c r="CED63" s="43"/>
      <c r="CEE63" s="43"/>
      <c r="CEF63" s="43"/>
      <c r="CEG63" s="43"/>
      <c r="CEH63" s="43"/>
      <c r="CEI63" s="43"/>
      <c r="CEJ63" s="43"/>
      <c r="CEK63" s="43"/>
      <c r="CEL63" s="43"/>
      <c r="CEM63" s="43"/>
      <c r="CEN63" s="43"/>
      <c r="CEO63" s="43"/>
      <c r="CEP63" s="43"/>
      <c r="CEQ63" s="43"/>
      <c r="CER63" s="43"/>
      <c r="CES63" s="43"/>
      <c r="CET63" s="43"/>
      <c r="CEU63" s="43"/>
      <c r="CEV63" s="43"/>
      <c r="CEW63" s="43"/>
      <c r="CEX63" s="43"/>
      <c r="CEY63" s="43"/>
      <c r="CEZ63" s="43"/>
      <c r="CFA63" s="43"/>
      <c r="CFB63" s="43"/>
      <c r="CFC63" s="43"/>
      <c r="CFD63" s="43"/>
      <c r="CFE63" s="43"/>
      <c r="CFF63" s="43"/>
      <c r="CFG63" s="43"/>
      <c r="CFH63" s="43"/>
      <c r="CFI63" s="43"/>
      <c r="CFJ63" s="43"/>
      <c r="CFK63" s="43"/>
      <c r="CFL63" s="43"/>
      <c r="CFM63" s="43"/>
      <c r="CFN63" s="43"/>
      <c r="CFO63" s="43"/>
      <c r="CFP63" s="43"/>
      <c r="CFQ63" s="43"/>
      <c r="CFR63" s="43"/>
      <c r="CFS63" s="43"/>
      <c r="CFT63" s="43"/>
      <c r="CFU63" s="43"/>
      <c r="CFV63" s="43"/>
      <c r="CFW63" s="43"/>
      <c r="CFX63" s="43"/>
      <c r="CFY63" s="43"/>
      <c r="CFZ63" s="43"/>
      <c r="CGA63" s="43"/>
      <c r="CGB63" s="43"/>
      <c r="CGC63" s="43"/>
      <c r="CGD63" s="43"/>
      <c r="CGE63" s="43"/>
      <c r="CGF63" s="43"/>
      <c r="CGG63" s="43"/>
      <c r="CGH63" s="43"/>
      <c r="CGI63" s="43"/>
      <c r="CGJ63" s="43"/>
      <c r="CGK63" s="43"/>
      <c r="CGL63" s="43"/>
      <c r="CGM63" s="43"/>
      <c r="CGN63" s="43"/>
      <c r="CGO63" s="43"/>
      <c r="CGP63" s="43"/>
      <c r="CGQ63" s="43"/>
      <c r="CGR63" s="43"/>
      <c r="CGS63" s="43"/>
      <c r="CGT63" s="43"/>
      <c r="CGU63" s="43"/>
      <c r="CGV63" s="43"/>
      <c r="CGW63" s="43"/>
      <c r="CGX63" s="43"/>
      <c r="CGY63" s="43"/>
      <c r="CGZ63" s="43"/>
      <c r="CHA63" s="43"/>
      <c r="CHB63" s="43"/>
      <c r="CHC63" s="43"/>
      <c r="CHD63" s="43"/>
      <c r="CHE63" s="43"/>
      <c r="CHF63" s="43"/>
      <c r="CHG63" s="43"/>
      <c r="CHH63" s="43"/>
      <c r="CHI63" s="43"/>
      <c r="CHJ63" s="43"/>
      <c r="CHK63" s="43"/>
      <c r="CHL63" s="43"/>
      <c r="CHM63" s="43"/>
      <c r="CHN63" s="43"/>
      <c r="CHO63" s="43"/>
      <c r="CHP63" s="43"/>
      <c r="CHQ63" s="43"/>
      <c r="CHR63" s="43"/>
      <c r="CHS63" s="43"/>
      <c r="CHT63" s="43"/>
      <c r="CHU63" s="43"/>
      <c r="CHV63" s="43"/>
      <c r="CHW63" s="43"/>
      <c r="CHX63" s="43"/>
      <c r="CHY63" s="43"/>
      <c r="CHZ63" s="43"/>
      <c r="CIA63" s="43"/>
      <c r="CIB63" s="43"/>
      <c r="CIC63" s="43"/>
      <c r="CID63" s="43"/>
      <c r="CIE63" s="43"/>
      <c r="CIF63" s="43"/>
      <c r="CIG63" s="43"/>
      <c r="CIH63" s="43"/>
      <c r="CII63" s="43"/>
      <c r="CIJ63" s="43"/>
      <c r="CIK63" s="43"/>
      <c r="CIL63" s="43"/>
      <c r="CIM63" s="43"/>
      <c r="CIN63" s="43"/>
      <c r="CIO63" s="43"/>
      <c r="CIP63" s="43"/>
      <c r="CIQ63" s="43"/>
      <c r="CIR63" s="43"/>
      <c r="CIS63" s="43"/>
      <c r="CIT63" s="43"/>
      <c r="CIU63" s="43"/>
      <c r="CIV63" s="43"/>
      <c r="CIW63" s="43"/>
      <c r="CIX63" s="43"/>
      <c r="CIY63" s="43"/>
      <c r="CIZ63" s="43"/>
      <c r="CJA63" s="43"/>
      <c r="CJB63" s="43"/>
      <c r="CJC63" s="43"/>
      <c r="CJD63" s="43"/>
      <c r="CJE63" s="43"/>
      <c r="CJF63" s="43"/>
      <c r="CJG63" s="43"/>
      <c r="CJH63" s="43"/>
      <c r="CJI63" s="43"/>
      <c r="CJJ63" s="43"/>
      <c r="CJK63" s="43"/>
      <c r="CJL63" s="43"/>
      <c r="CJM63" s="43"/>
      <c r="CJN63" s="43"/>
      <c r="CJO63" s="43"/>
      <c r="CJP63" s="43"/>
      <c r="CJQ63" s="43"/>
      <c r="CJR63" s="43"/>
      <c r="CJS63" s="43"/>
      <c r="CJT63" s="43"/>
      <c r="CJU63" s="43"/>
      <c r="CJV63" s="43"/>
      <c r="CJW63" s="43"/>
      <c r="CJX63" s="43"/>
      <c r="CJY63" s="43"/>
      <c r="CJZ63" s="43"/>
      <c r="CKA63" s="43"/>
      <c r="CKB63" s="43"/>
      <c r="CKC63" s="43"/>
      <c r="CKD63" s="43"/>
      <c r="CKE63" s="43"/>
      <c r="CKF63" s="43"/>
      <c r="CKG63" s="43"/>
      <c r="CKH63" s="43"/>
      <c r="CKI63" s="43"/>
      <c r="CKJ63" s="43"/>
      <c r="CKK63" s="43"/>
      <c r="CKL63" s="43"/>
      <c r="CKM63" s="43"/>
      <c r="CKN63" s="43"/>
      <c r="CKO63" s="43"/>
      <c r="CKP63" s="43"/>
      <c r="CKQ63" s="43"/>
      <c r="CKR63" s="43"/>
      <c r="CKS63" s="43"/>
      <c r="CKT63" s="43"/>
      <c r="CKU63" s="43"/>
      <c r="CKV63" s="43"/>
      <c r="CKW63" s="43"/>
      <c r="CKX63" s="43"/>
      <c r="CKY63" s="43"/>
      <c r="CKZ63" s="43"/>
      <c r="CLA63" s="43"/>
      <c r="CLB63" s="43"/>
      <c r="CLC63" s="43"/>
      <c r="CLD63" s="43"/>
      <c r="CLE63" s="43"/>
      <c r="CLF63" s="43"/>
      <c r="CLG63" s="43"/>
      <c r="CLH63" s="43"/>
      <c r="CLI63" s="43"/>
      <c r="CLJ63" s="43"/>
      <c r="CLK63" s="43"/>
      <c r="CLL63" s="43"/>
      <c r="CLM63" s="43"/>
      <c r="CLN63" s="43"/>
      <c r="CLO63" s="43"/>
      <c r="CLP63" s="43"/>
      <c r="CLQ63" s="43"/>
      <c r="CLR63" s="43"/>
      <c r="CLS63" s="43"/>
      <c r="CLT63" s="43"/>
      <c r="CLU63" s="43"/>
      <c r="CLV63" s="43"/>
      <c r="CLW63" s="43"/>
      <c r="CLX63" s="43"/>
      <c r="CLY63" s="43"/>
      <c r="CLZ63" s="43"/>
      <c r="CMA63" s="43"/>
      <c r="CMB63" s="43"/>
      <c r="CMC63" s="43"/>
      <c r="CMD63" s="43"/>
      <c r="CME63" s="43"/>
      <c r="CMF63" s="43"/>
      <c r="CMG63" s="43"/>
      <c r="CMH63" s="43"/>
      <c r="CMI63" s="43"/>
      <c r="CMJ63" s="43"/>
      <c r="CMK63" s="43"/>
      <c r="CML63" s="43"/>
      <c r="CMM63" s="43"/>
      <c r="CMN63" s="43"/>
      <c r="CMO63" s="43"/>
      <c r="CMP63" s="43"/>
      <c r="CMQ63" s="43"/>
      <c r="CMR63" s="43"/>
      <c r="CMS63" s="43"/>
      <c r="CMT63" s="43"/>
      <c r="CMU63" s="43"/>
      <c r="CMV63" s="43"/>
      <c r="CMW63" s="43"/>
      <c r="CMX63" s="43"/>
      <c r="CMY63" s="43"/>
      <c r="CMZ63" s="43"/>
      <c r="CNA63" s="43"/>
      <c r="CNB63" s="43"/>
      <c r="CNC63" s="43"/>
      <c r="CND63" s="43"/>
      <c r="CNE63" s="43"/>
      <c r="CNF63" s="43"/>
      <c r="CNG63" s="43"/>
      <c r="CNH63" s="43"/>
      <c r="CNI63" s="43"/>
      <c r="CNJ63" s="43"/>
      <c r="CNK63" s="43"/>
      <c r="CNL63" s="43"/>
      <c r="CNM63" s="43"/>
      <c r="CNN63" s="43"/>
      <c r="CNO63" s="43"/>
      <c r="CNP63" s="43"/>
      <c r="CNQ63" s="43"/>
      <c r="CNR63" s="43"/>
      <c r="CNS63" s="43"/>
      <c r="CNT63" s="43"/>
      <c r="CNU63" s="43"/>
      <c r="CNV63" s="43"/>
      <c r="CNW63" s="43"/>
      <c r="CNX63" s="43"/>
      <c r="CNY63" s="43"/>
      <c r="CNZ63" s="43"/>
      <c r="COA63" s="43"/>
      <c r="COB63" s="43"/>
      <c r="COC63" s="43"/>
      <c r="COD63" s="43"/>
      <c r="COE63" s="43"/>
      <c r="COF63" s="43"/>
      <c r="COG63" s="43"/>
      <c r="COH63" s="43"/>
      <c r="COI63" s="43"/>
      <c r="COJ63" s="43"/>
      <c r="COK63" s="43"/>
      <c r="COL63" s="43"/>
      <c r="COM63" s="43"/>
      <c r="CON63" s="43"/>
      <c r="COO63" s="43"/>
      <c r="COP63" s="43"/>
      <c r="COQ63" s="43"/>
      <c r="COR63" s="43"/>
      <c r="COS63" s="43"/>
      <c r="COT63" s="43"/>
      <c r="COU63" s="43"/>
      <c r="COV63" s="43"/>
      <c r="COW63" s="43"/>
      <c r="COX63" s="43"/>
      <c r="COY63" s="43"/>
      <c r="COZ63" s="43"/>
      <c r="CPA63" s="43"/>
      <c r="CPB63" s="43"/>
      <c r="CPC63" s="43"/>
      <c r="CPD63" s="43"/>
      <c r="CPE63" s="43"/>
      <c r="CPF63" s="43"/>
      <c r="CPG63" s="43"/>
      <c r="CPH63" s="43"/>
      <c r="CPI63" s="43"/>
      <c r="CPJ63" s="43"/>
      <c r="CPK63" s="43"/>
      <c r="CPL63" s="43"/>
      <c r="CPM63" s="43"/>
      <c r="CPN63" s="43"/>
      <c r="CPO63" s="43"/>
      <c r="CPP63" s="43"/>
      <c r="CPQ63" s="43"/>
      <c r="CPR63" s="43"/>
      <c r="CPS63" s="43"/>
      <c r="CPT63" s="43"/>
      <c r="CPU63" s="43"/>
      <c r="CPV63" s="43"/>
      <c r="CPW63" s="43"/>
      <c r="CPX63" s="43"/>
      <c r="CPY63" s="43"/>
      <c r="CPZ63" s="43"/>
      <c r="CQA63" s="43"/>
      <c r="CQB63" s="43"/>
      <c r="CQC63" s="43"/>
      <c r="CQD63" s="43"/>
      <c r="CQE63" s="43"/>
      <c r="CQF63" s="43"/>
      <c r="CQG63" s="43"/>
      <c r="CQH63" s="43"/>
      <c r="CQI63" s="43"/>
      <c r="CQJ63" s="43"/>
      <c r="CQK63" s="43"/>
      <c r="CQL63" s="43"/>
      <c r="CQM63" s="43"/>
      <c r="CQN63" s="43"/>
      <c r="CQO63" s="43"/>
      <c r="CQP63" s="43"/>
      <c r="CQQ63" s="43"/>
      <c r="CQR63" s="43"/>
      <c r="CQS63" s="43"/>
      <c r="CQT63" s="43"/>
      <c r="CQU63" s="43"/>
      <c r="CQV63" s="43"/>
      <c r="CQW63" s="43"/>
      <c r="CQX63" s="43"/>
      <c r="CQY63" s="43"/>
      <c r="CQZ63" s="43"/>
      <c r="CRA63" s="43"/>
      <c r="CRB63" s="43"/>
      <c r="CRC63" s="43"/>
      <c r="CRD63" s="43"/>
      <c r="CRE63" s="43"/>
      <c r="CRF63" s="43"/>
      <c r="CRG63" s="43"/>
      <c r="CRH63" s="43"/>
      <c r="CRI63" s="43"/>
      <c r="CRJ63" s="43"/>
      <c r="CRK63" s="43"/>
      <c r="CRL63" s="43"/>
      <c r="CRM63" s="43"/>
      <c r="CRN63" s="43"/>
      <c r="CRO63" s="43"/>
      <c r="CRP63" s="43"/>
      <c r="CRQ63" s="43"/>
      <c r="CRR63" s="43"/>
      <c r="CRS63" s="43"/>
      <c r="CRT63" s="43"/>
      <c r="CRU63" s="43"/>
      <c r="CRV63" s="43"/>
      <c r="CRW63" s="43"/>
      <c r="CRX63" s="43"/>
      <c r="CRY63" s="43"/>
      <c r="CRZ63" s="43"/>
      <c r="CSA63" s="43"/>
      <c r="CSB63" s="43"/>
      <c r="CSC63" s="43"/>
      <c r="CSD63" s="43"/>
      <c r="CSE63" s="43"/>
      <c r="CSF63" s="43"/>
      <c r="CSG63" s="43"/>
      <c r="CSH63" s="43"/>
      <c r="CSI63" s="43"/>
      <c r="CSJ63" s="43"/>
      <c r="CSK63" s="43"/>
      <c r="CSL63" s="43"/>
      <c r="CSM63" s="43"/>
      <c r="CSN63" s="43"/>
      <c r="CSO63" s="43"/>
      <c r="CSP63" s="43"/>
      <c r="CSQ63" s="43"/>
      <c r="CSR63" s="43"/>
      <c r="CSS63" s="43"/>
      <c r="CST63" s="43"/>
      <c r="CSU63" s="43"/>
      <c r="CSV63" s="43"/>
      <c r="CSW63" s="43"/>
      <c r="CSX63" s="43"/>
      <c r="CSY63" s="43"/>
      <c r="CSZ63" s="43"/>
      <c r="CTA63" s="43"/>
      <c r="CTB63" s="43"/>
      <c r="CTC63" s="43"/>
      <c r="CTD63" s="43"/>
      <c r="CTE63" s="43"/>
      <c r="CTF63" s="43"/>
      <c r="CTG63" s="43"/>
      <c r="CTH63" s="43"/>
      <c r="CTI63" s="43"/>
      <c r="CTJ63" s="43"/>
      <c r="CTK63" s="43"/>
      <c r="CTL63" s="43"/>
      <c r="CTM63" s="43"/>
      <c r="CTN63" s="43"/>
      <c r="CTO63" s="43"/>
      <c r="CTP63" s="43"/>
      <c r="CTQ63" s="43"/>
      <c r="CTR63" s="43"/>
      <c r="CTS63" s="43"/>
      <c r="CTT63" s="43"/>
      <c r="CTU63" s="43"/>
      <c r="CTV63" s="43"/>
      <c r="CTW63" s="43"/>
      <c r="CTX63" s="43"/>
      <c r="CTY63" s="43"/>
      <c r="CTZ63" s="43"/>
      <c r="CUA63" s="43"/>
      <c r="CUB63" s="43"/>
      <c r="CUC63" s="43"/>
      <c r="CUD63" s="43"/>
      <c r="CUE63" s="43"/>
      <c r="CUF63" s="43"/>
      <c r="CUG63" s="43"/>
      <c r="CUH63" s="43"/>
      <c r="CUI63" s="43"/>
      <c r="CUJ63" s="43"/>
      <c r="CUK63" s="43"/>
      <c r="CUL63" s="43"/>
      <c r="CUM63" s="43"/>
      <c r="CUN63" s="43"/>
      <c r="CUO63" s="43"/>
      <c r="CUP63" s="43"/>
      <c r="CUQ63" s="43"/>
      <c r="CUR63" s="43"/>
      <c r="CUS63" s="43"/>
      <c r="CUT63" s="43"/>
      <c r="CUU63" s="43"/>
      <c r="CUV63" s="43"/>
      <c r="CUW63" s="43"/>
      <c r="CUX63" s="43"/>
      <c r="CUY63" s="43"/>
      <c r="CUZ63" s="43"/>
      <c r="CVA63" s="43"/>
      <c r="CVB63" s="43"/>
      <c r="CVC63" s="43"/>
      <c r="CVD63" s="43"/>
      <c r="CVE63" s="43"/>
      <c r="CVF63" s="43"/>
      <c r="CVG63" s="43"/>
      <c r="CVH63" s="43"/>
      <c r="CVI63" s="43"/>
      <c r="CVJ63" s="43"/>
      <c r="CVK63" s="43"/>
      <c r="CVL63" s="43"/>
      <c r="CVM63" s="43"/>
      <c r="CVN63" s="43"/>
      <c r="CVO63" s="43"/>
      <c r="CVP63" s="43"/>
      <c r="CVQ63" s="43"/>
      <c r="CVR63" s="43"/>
      <c r="CVS63" s="43"/>
      <c r="CVT63" s="43"/>
      <c r="CVU63" s="43"/>
      <c r="CVV63" s="43"/>
      <c r="CVW63" s="43"/>
      <c r="CVX63" s="43"/>
      <c r="CVY63" s="43"/>
      <c r="CVZ63" s="43"/>
      <c r="CWA63" s="43"/>
      <c r="CWB63" s="43"/>
      <c r="CWC63" s="43"/>
      <c r="CWD63" s="43"/>
      <c r="CWE63" s="43"/>
      <c r="CWF63" s="43"/>
      <c r="CWG63" s="43"/>
      <c r="CWH63" s="43"/>
      <c r="CWI63" s="43"/>
      <c r="CWJ63" s="43"/>
      <c r="CWK63" s="43"/>
      <c r="CWL63" s="43"/>
      <c r="CWM63" s="43"/>
      <c r="CWN63" s="43"/>
      <c r="CWO63" s="43"/>
      <c r="CWP63" s="43"/>
      <c r="CWQ63" s="43"/>
      <c r="CWR63" s="43"/>
      <c r="CWS63" s="43"/>
      <c r="CWT63" s="43"/>
      <c r="CWU63" s="43"/>
      <c r="CWV63" s="43"/>
      <c r="CWW63" s="43"/>
      <c r="CWX63" s="43"/>
      <c r="CWY63" s="43"/>
      <c r="CWZ63" s="43"/>
      <c r="CXA63" s="43"/>
      <c r="CXB63" s="43"/>
      <c r="CXC63" s="43"/>
      <c r="CXD63" s="43"/>
      <c r="CXE63" s="43"/>
      <c r="CXF63" s="43"/>
      <c r="CXG63" s="43"/>
      <c r="CXH63" s="43"/>
      <c r="CXI63" s="43"/>
      <c r="CXJ63" s="43"/>
      <c r="CXK63" s="43"/>
      <c r="CXL63" s="43"/>
      <c r="CXM63" s="43"/>
      <c r="CXN63" s="43"/>
      <c r="CXO63" s="43"/>
      <c r="CXP63" s="43"/>
      <c r="CXQ63" s="43"/>
      <c r="CXR63" s="43"/>
      <c r="CXS63" s="43"/>
      <c r="CXT63" s="43"/>
      <c r="CXU63" s="43"/>
      <c r="CXV63" s="43"/>
      <c r="CXW63" s="43"/>
      <c r="CXX63" s="43"/>
      <c r="CXY63" s="43"/>
      <c r="CXZ63" s="43"/>
      <c r="CYA63" s="43"/>
      <c r="CYB63" s="43"/>
      <c r="CYC63" s="43"/>
      <c r="CYD63" s="43"/>
      <c r="CYE63" s="43"/>
      <c r="CYF63" s="43"/>
      <c r="CYG63" s="43"/>
      <c r="CYH63" s="43"/>
      <c r="CYI63" s="43"/>
      <c r="CYJ63" s="43"/>
      <c r="CYK63" s="43"/>
      <c r="CYL63" s="43"/>
      <c r="CYM63" s="43"/>
      <c r="CYN63" s="43"/>
      <c r="CYO63" s="43"/>
      <c r="CYP63" s="43"/>
      <c r="CYQ63" s="43"/>
      <c r="CYR63" s="43"/>
      <c r="CYS63" s="43"/>
      <c r="CYT63" s="43"/>
      <c r="CYU63" s="43"/>
      <c r="CYV63" s="43"/>
      <c r="CYW63" s="43"/>
      <c r="CYX63" s="43"/>
      <c r="CYY63" s="43"/>
      <c r="CYZ63" s="43"/>
      <c r="CZA63" s="43"/>
      <c r="CZB63" s="43"/>
      <c r="CZC63" s="43"/>
      <c r="CZD63" s="43"/>
      <c r="CZE63" s="43"/>
      <c r="CZF63" s="43"/>
      <c r="CZG63" s="43"/>
      <c r="CZH63" s="43"/>
      <c r="CZI63" s="43"/>
      <c r="CZJ63" s="43"/>
      <c r="CZK63" s="43"/>
      <c r="CZL63" s="43"/>
      <c r="CZM63" s="43"/>
      <c r="CZN63" s="43"/>
      <c r="CZO63" s="43"/>
      <c r="CZP63" s="43"/>
      <c r="CZQ63" s="43"/>
      <c r="CZR63" s="43"/>
      <c r="CZS63" s="43"/>
      <c r="CZT63" s="43"/>
      <c r="CZU63" s="43"/>
      <c r="CZV63" s="43"/>
      <c r="CZW63" s="43"/>
      <c r="CZX63" s="43"/>
      <c r="CZY63" s="43"/>
      <c r="CZZ63" s="43"/>
      <c r="DAA63" s="43"/>
      <c r="DAB63" s="43"/>
      <c r="DAC63" s="43"/>
      <c r="DAD63" s="43"/>
      <c r="DAE63" s="43"/>
      <c r="DAF63" s="43"/>
      <c r="DAG63" s="43"/>
      <c r="DAH63" s="43"/>
      <c r="DAI63" s="43"/>
      <c r="DAJ63" s="43"/>
      <c r="DAK63" s="43"/>
      <c r="DAL63" s="43"/>
      <c r="DAM63" s="43"/>
      <c r="DAN63" s="43"/>
      <c r="DAO63" s="43"/>
      <c r="DAP63" s="43"/>
      <c r="DAQ63" s="43"/>
      <c r="DAR63" s="43"/>
      <c r="DAS63" s="43"/>
      <c r="DAT63" s="43"/>
      <c r="DAU63" s="43"/>
      <c r="DAV63" s="43"/>
      <c r="DAW63" s="43"/>
      <c r="DAX63" s="43"/>
      <c r="DAY63" s="43"/>
      <c r="DAZ63" s="43"/>
      <c r="DBA63" s="43"/>
      <c r="DBB63" s="43"/>
      <c r="DBC63" s="43"/>
      <c r="DBD63" s="43"/>
      <c r="DBE63" s="43"/>
      <c r="DBF63" s="43"/>
      <c r="DBG63" s="43"/>
      <c r="DBH63" s="43"/>
      <c r="DBI63" s="43"/>
      <c r="DBJ63" s="43"/>
      <c r="DBK63" s="43"/>
      <c r="DBL63" s="43"/>
      <c r="DBM63" s="43"/>
      <c r="DBN63" s="43"/>
      <c r="DBO63" s="43"/>
      <c r="DBP63" s="43"/>
      <c r="DBQ63" s="43"/>
      <c r="DBR63" s="43"/>
      <c r="DBS63" s="43"/>
      <c r="DBT63" s="43"/>
      <c r="DBU63" s="43"/>
      <c r="DBV63" s="43"/>
      <c r="DBW63" s="43"/>
      <c r="DBX63" s="43"/>
      <c r="DBY63" s="43"/>
      <c r="DBZ63" s="43"/>
      <c r="DCA63" s="43"/>
      <c r="DCB63" s="43"/>
      <c r="DCC63" s="43"/>
      <c r="DCD63" s="43"/>
      <c r="DCE63" s="43"/>
      <c r="DCF63" s="43"/>
      <c r="DCG63" s="43"/>
      <c r="DCH63" s="43"/>
      <c r="DCI63" s="43"/>
      <c r="DCJ63" s="43"/>
      <c r="DCK63" s="43"/>
      <c r="DCL63" s="43"/>
      <c r="DCM63" s="43"/>
      <c r="DCN63" s="43"/>
      <c r="DCO63" s="43"/>
      <c r="DCP63" s="43"/>
      <c r="DCQ63" s="43"/>
      <c r="DCR63" s="43"/>
      <c r="DCS63" s="43"/>
      <c r="DCT63" s="43"/>
      <c r="DCU63" s="43"/>
      <c r="DCV63" s="43"/>
      <c r="DCW63" s="43"/>
      <c r="DCX63" s="43"/>
      <c r="DCY63" s="43"/>
      <c r="DCZ63" s="43"/>
      <c r="DDA63" s="43"/>
      <c r="DDB63" s="43"/>
      <c r="DDC63" s="43"/>
      <c r="DDD63" s="43"/>
      <c r="DDE63" s="43"/>
      <c r="DDF63" s="43"/>
      <c r="DDG63" s="43"/>
      <c r="DDH63" s="43"/>
      <c r="DDI63" s="43"/>
      <c r="DDJ63" s="43"/>
      <c r="DDK63" s="43"/>
      <c r="DDL63" s="43"/>
      <c r="DDM63" s="43"/>
      <c r="DDN63" s="43"/>
      <c r="DDO63" s="43"/>
      <c r="DDP63" s="43"/>
      <c r="DDQ63" s="43"/>
      <c r="DDR63" s="43"/>
      <c r="DDS63" s="43"/>
      <c r="DDT63" s="43"/>
      <c r="DDU63" s="43"/>
      <c r="DDV63" s="43"/>
      <c r="DDW63" s="43"/>
      <c r="DDX63" s="43"/>
      <c r="DDY63" s="43"/>
      <c r="DDZ63" s="43"/>
      <c r="DEA63" s="43"/>
      <c r="DEB63" s="43"/>
      <c r="DEC63" s="43"/>
      <c r="DED63" s="43"/>
      <c r="DEE63" s="43"/>
      <c r="DEF63" s="43"/>
      <c r="DEG63" s="43"/>
      <c r="DEH63" s="43"/>
      <c r="DEI63" s="43"/>
      <c r="DEJ63" s="43"/>
      <c r="DEK63" s="43"/>
      <c r="DEL63" s="43"/>
      <c r="DEM63" s="43"/>
      <c r="DEN63" s="43"/>
      <c r="DEO63" s="43"/>
      <c r="DEP63" s="43"/>
      <c r="DEQ63" s="43"/>
      <c r="DER63" s="43"/>
      <c r="DES63" s="43"/>
      <c r="DET63" s="43"/>
      <c r="DEU63" s="43"/>
      <c r="DEV63" s="43"/>
      <c r="DEW63" s="43"/>
      <c r="DEX63" s="43"/>
      <c r="DEY63" s="43"/>
      <c r="DEZ63" s="43"/>
      <c r="DFA63" s="43"/>
      <c r="DFB63" s="43"/>
      <c r="DFC63" s="43"/>
      <c r="DFD63" s="43"/>
      <c r="DFE63" s="43"/>
      <c r="DFF63" s="43"/>
      <c r="DFG63" s="43"/>
      <c r="DFH63" s="43"/>
      <c r="DFI63" s="43"/>
      <c r="DFJ63" s="43"/>
      <c r="DFK63" s="43"/>
      <c r="DFL63" s="43"/>
      <c r="DFM63" s="43"/>
      <c r="DFN63" s="43"/>
      <c r="DFO63" s="43"/>
      <c r="DFP63" s="43"/>
      <c r="DFQ63" s="43"/>
      <c r="DFR63" s="43"/>
      <c r="DFS63" s="43"/>
      <c r="DFT63" s="43"/>
      <c r="DFU63" s="43"/>
      <c r="DFV63" s="43"/>
      <c r="DFW63" s="43"/>
      <c r="DFX63" s="43"/>
      <c r="DFY63" s="43"/>
      <c r="DFZ63" s="43"/>
      <c r="DGA63" s="43"/>
      <c r="DGB63" s="43"/>
      <c r="DGC63" s="43"/>
      <c r="DGD63" s="43"/>
      <c r="DGE63" s="43"/>
      <c r="DGF63" s="43"/>
      <c r="DGG63" s="43"/>
      <c r="DGH63" s="43"/>
      <c r="DGI63" s="43"/>
      <c r="DGJ63" s="43"/>
      <c r="DGK63" s="43"/>
      <c r="DGL63" s="43"/>
      <c r="DGM63" s="43"/>
      <c r="DGN63" s="43"/>
      <c r="DGO63" s="43"/>
      <c r="DGP63" s="43"/>
      <c r="DGQ63" s="43"/>
      <c r="DGR63" s="43"/>
      <c r="DGS63" s="43"/>
      <c r="DGT63" s="43"/>
      <c r="DGU63" s="43"/>
      <c r="DGV63" s="43"/>
      <c r="DGW63" s="43"/>
      <c r="DGX63" s="43"/>
      <c r="DGY63" s="43"/>
      <c r="DGZ63" s="43"/>
      <c r="DHA63" s="43"/>
      <c r="DHB63" s="43"/>
      <c r="DHC63" s="43"/>
      <c r="DHD63" s="43"/>
      <c r="DHE63" s="43"/>
      <c r="DHF63" s="43"/>
      <c r="DHG63" s="43"/>
      <c r="DHH63" s="43"/>
      <c r="DHI63" s="43"/>
      <c r="DHJ63" s="43"/>
      <c r="DHK63" s="43"/>
      <c r="DHL63" s="43"/>
      <c r="DHM63" s="43"/>
      <c r="DHN63" s="43"/>
      <c r="DHO63" s="43"/>
      <c r="DHP63" s="43"/>
      <c r="DHQ63" s="43"/>
      <c r="DHR63" s="43"/>
      <c r="DHS63" s="43"/>
      <c r="DHT63" s="43"/>
      <c r="DHU63" s="43"/>
      <c r="DHV63" s="43"/>
      <c r="DHW63" s="43"/>
      <c r="DHX63" s="43"/>
      <c r="DHY63" s="43"/>
      <c r="DHZ63" s="43"/>
      <c r="DIA63" s="43"/>
      <c r="DIB63" s="43"/>
      <c r="DIC63" s="43"/>
      <c r="DID63" s="43"/>
      <c r="DIE63" s="43"/>
      <c r="DIF63" s="43"/>
      <c r="DIG63" s="43"/>
      <c r="DIH63" s="43"/>
      <c r="DII63" s="43"/>
      <c r="DIJ63" s="43"/>
      <c r="DIK63" s="43"/>
      <c r="DIL63" s="43"/>
      <c r="DIM63" s="43"/>
      <c r="DIN63" s="43"/>
      <c r="DIO63" s="43"/>
      <c r="DIP63" s="43"/>
      <c r="DIQ63" s="43"/>
      <c r="DIR63" s="43"/>
      <c r="DIS63" s="43"/>
      <c r="DIT63" s="43"/>
      <c r="DIU63" s="43"/>
      <c r="DIV63" s="43"/>
      <c r="DIW63" s="43"/>
      <c r="DIX63" s="43"/>
      <c r="DIY63" s="43"/>
      <c r="DIZ63" s="43"/>
      <c r="DJA63" s="43"/>
      <c r="DJB63" s="43"/>
      <c r="DJC63" s="43"/>
      <c r="DJD63" s="43"/>
      <c r="DJE63" s="43"/>
      <c r="DJF63" s="43"/>
      <c r="DJG63" s="43"/>
      <c r="DJH63" s="43"/>
      <c r="DJI63" s="43"/>
      <c r="DJJ63" s="43"/>
      <c r="DJK63" s="43"/>
      <c r="DJL63" s="43"/>
      <c r="DJM63" s="43"/>
      <c r="DJN63" s="43"/>
      <c r="DJO63" s="43"/>
      <c r="DJP63" s="43"/>
      <c r="DJQ63" s="43"/>
      <c r="DJR63" s="43"/>
      <c r="DJS63" s="43"/>
      <c r="DJT63" s="43"/>
      <c r="DJU63" s="43"/>
      <c r="DJV63" s="43"/>
      <c r="DJW63" s="43"/>
      <c r="DJX63" s="43"/>
      <c r="DJY63" s="43"/>
      <c r="DJZ63" s="43"/>
      <c r="DKA63" s="43"/>
      <c r="DKB63" s="43"/>
      <c r="DKC63" s="43"/>
      <c r="DKD63" s="43"/>
      <c r="DKE63" s="43"/>
      <c r="DKF63" s="43"/>
      <c r="DKG63" s="43"/>
      <c r="DKH63" s="43"/>
      <c r="DKI63" s="43"/>
      <c r="DKJ63" s="43"/>
      <c r="DKK63" s="43"/>
      <c r="DKL63" s="43"/>
      <c r="DKM63" s="43"/>
      <c r="DKN63" s="43"/>
      <c r="DKO63" s="43"/>
      <c r="DKP63" s="43"/>
      <c r="DKQ63" s="43"/>
      <c r="DKR63" s="43"/>
      <c r="DKS63" s="43"/>
      <c r="DKT63" s="43"/>
      <c r="DKU63" s="43"/>
      <c r="DKV63" s="43"/>
      <c r="DKW63" s="43"/>
      <c r="DKX63" s="43"/>
      <c r="DKY63" s="43"/>
      <c r="DKZ63" s="43"/>
      <c r="DLA63" s="43"/>
      <c r="DLB63" s="43"/>
      <c r="DLC63" s="43"/>
      <c r="DLD63" s="43"/>
      <c r="DLE63" s="43"/>
      <c r="DLF63" s="43"/>
      <c r="DLG63" s="43"/>
      <c r="DLH63" s="43"/>
      <c r="DLI63" s="43"/>
      <c r="DLJ63" s="43"/>
      <c r="DLK63" s="43"/>
      <c r="DLL63" s="43"/>
      <c r="DLM63" s="43"/>
      <c r="DLN63" s="43"/>
      <c r="DLO63" s="43"/>
      <c r="DLP63" s="43"/>
      <c r="DLQ63" s="43"/>
      <c r="DLR63" s="43"/>
      <c r="DLS63" s="43"/>
      <c r="DLT63" s="43"/>
      <c r="DLU63" s="43"/>
      <c r="DLV63" s="43"/>
      <c r="DLW63" s="43"/>
      <c r="DLX63" s="43"/>
      <c r="DLY63" s="43"/>
      <c r="DLZ63" s="43"/>
      <c r="DMA63" s="43"/>
      <c r="DMB63" s="43"/>
      <c r="DMC63" s="43"/>
      <c r="DMD63" s="43"/>
      <c r="DME63" s="43"/>
      <c r="DMF63" s="43"/>
      <c r="DMG63" s="43"/>
      <c r="DMH63" s="43"/>
      <c r="DMI63" s="43"/>
      <c r="DMJ63" s="43"/>
      <c r="DMK63" s="43"/>
      <c r="DML63" s="43"/>
      <c r="DMM63" s="43"/>
      <c r="DMN63" s="43"/>
      <c r="DMO63" s="43"/>
      <c r="DMP63" s="43"/>
      <c r="DMQ63" s="43"/>
      <c r="DMR63" s="43"/>
      <c r="DMS63" s="43"/>
      <c r="DMT63" s="43"/>
      <c r="DMU63" s="43"/>
      <c r="DMV63" s="43"/>
      <c r="DMW63" s="43"/>
      <c r="DMX63" s="43"/>
      <c r="DMY63" s="43"/>
      <c r="DMZ63" s="43"/>
      <c r="DNA63" s="43"/>
      <c r="DNB63" s="43"/>
      <c r="DNC63" s="43"/>
      <c r="DND63" s="43"/>
      <c r="DNE63" s="43"/>
      <c r="DNF63" s="43"/>
      <c r="DNG63" s="43"/>
      <c r="DNH63" s="43"/>
      <c r="DNI63" s="43"/>
      <c r="DNJ63" s="43"/>
      <c r="DNK63" s="43"/>
      <c r="DNL63" s="43"/>
      <c r="DNM63" s="43"/>
      <c r="DNN63" s="43"/>
      <c r="DNO63" s="43"/>
      <c r="DNP63" s="43"/>
      <c r="DNQ63" s="43"/>
      <c r="DNR63" s="43"/>
      <c r="DNS63" s="43"/>
      <c r="DNT63" s="43"/>
      <c r="DNU63" s="43"/>
      <c r="DNV63" s="43"/>
      <c r="DNW63" s="43"/>
      <c r="DNX63" s="43"/>
      <c r="DNY63" s="43"/>
      <c r="DNZ63" s="43"/>
      <c r="DOA63" s="43"/>
      <c r="DOB63" s="43"/>
      <c r="DOC63" s="43"/>
      <c r="DOD63" s="43"/>
      <c r="DOE63" s="43"/>
      <c r="DOF63" s="43"/>
      <c r="DOG63" s="43"/>
      <c r="DOH63" s="43"/>
      <c r="DOI63" s="43"/>
      <c r="DOJ63" s="43"/>
      <c r="DOK63" s="43"/>
      <c r="DOL63" s="43"/>
      <c r="DOM63" s="43"/>
      <c r="DON63" s="43"/>
      <c r="DOO63" s="43"/>
      <c r="DOP63" s="43"/>
      <c r="DOQ63" s="43"/>
      <c r="DOR63" s="43"/>
      <c r="DOS63" s="43"/>
      <c r="DOT63" s="43"/>
      <c r="DOU63" s="43"/>
      <c r="DOV63" s="43"/>
      <c r="DOW63" s="43"/>
      <c r="DOX63" s="43"/>
      <c r="DOY63" s="43"/>
      <c r="DOZ63" s="43"/>
      <c r="DPA63" s="43"/>
      <c r="DPB63" s="43"/>
      <c r="DPC63" s="43"/>
      <c r="DPD63" s="43"/>
      <c r="DPE63" s="43"/>
      <c r="DPF63" s="43"/>
      <c r="DPG63" s="43"/>
      <c r="DPH63" s="43"/>
      <c r="DPI63" s="43"/>
      <c r="DPJ63" s="43"/>
      <c r="DPK63" s="43"/>
      <c r="DPL63" s="43"/>
      <c r="DPM63" s="43"/>
      <c r="DPN63" s="43"/>
      <c r="DPO63" s="43"/>
      <c r="DPP63" s="43"/>
      <c r="DPQ63" s="43"/>
      <c r="DPR63" s="43"/>
      <c r="DPS63" s="43"/>
      <c r="DPT63" s="43"/>
      <c r="DPU63" s="43"/>
      <c r="DPV63" s="43"/>
      <c r="DPW63" s="43"/>
      <c r="DPX63" s="43"/>
      <c r="DPY63" s="43"/>
      <c r="DPZ63" s="43"/>
      <c r="DQA63" s="43"/>
      <c r="DQB63" s="43"/>
      <c r="DQC63" s="43"/>
      <c r="DQD63" s="43"/>
      <c r="DQE63" s="43"/>
      <c r="DQF63" s="43"/>
      <c r="DQG63" s="43"/>
      <c r="DQH63" s="43"/>
      <c r="DQI63" s="43"/>
      <c r="DQJ63" s="43"/>
      <c r="DQK63" s="43"/>
      <c r="DQL63" s="43"/>
      <c r="DQM63" s="43"/>
      <c r="DQN63" s="43"/>
      <c r="DQO63" s="43"/>
      <c r="DQP63" s="43"/>
      <c r="DQQ63" s="43"/>
      <c r="DQR63" s="43"/>
      <c r="DQS63" s="43"/>
      <c r="DQT63" s="43"/>
      <c r="DQU63" s="43"/>
      <c r="DQV63" s="43"/>
      <c r="DQW63" s="43"/>
      <c r="DQX63" s="43"/>
      <c r="DQY63" s="43"/>
      <c r="DQZ63" s="43"/>
      <c r="DRA63" s="43"/>
      <c r="DRB63" s="43"/>
      <c r="DRC63" s="43"/>
      <c r="DRD63" s="43"/>
      <c r="DRE63" s="43"/>
      <c r="DRF63" s="43"/>
      <c r="DRG63" s="43"/>
      <c r="DRH63" s="43"/>
      <c r="DRI63" s="43"/>
      <c r="DRJ63" s="43"/>
      <c r="DRK63" s="43"/>
      <c r="DRL63" s="43"/>
      <c r="DRM63" s="43"/>
      <c r="DRN63" s="43"/>
      <c r="DRO63" s="43"/>
      <c r="DRP63" s="43"/>
      <c r="DRQ63" s="43"/>
      <c r="DRR63" s="43"/>
      <c r="DRS63" s="43"/>
      <c r="DRT63" s="43"/>
      <c r="DRU63" s="43"/>
      <c r="DRV63" s="43"/>
      <c r="DRW63" s="43"/>
      <c r="DRX63" s="43"/>
      <c r="DRY63" s="43"/>
      <c r="DRZ63" s="43"/>
      <c r="DSA63" s="43"/>
      <c r="DSB63" s="43"/>
      <c r="DSC63" s="43"/>
      <c r="DSD63" s="43"/>
      <c r="DSE63" s="43"/>
      <c r="DSF63" s="43"/>
      <c r="DSG63" s="43"/>
      <c r="DSH63" s="43"/>
      <c r="DSI63" s="43"/>
      <c r="DSJ63" s="43"/>
      <c r="DSK63" s="43"/>
      <c r="DSL63" s="43"/>
      <c r="DSM63" s="43"/>
      <c r="DSN63" s="43"/>
      <c r="DSO63" s="43"/>
      <c r="DSP63" s="43"/>
      <c r="DSQ63" s="43"/>
      <c r="DSR63" s="43"/>
      <c r="DSS63" s="43"/>
      <c r="DST63" s="43"/>
      <c r="DSU63" s="43"/>
      <c r="DSV63" s="43"/>
      <c r="DSW63" s="43"/>
      <c r="DSX63" s="43"/>
      <c r="DSY63" s="43"/>
      <c r="DSZ63" s="43"/>
      <c r="DTA63" s="43"/>
      <c r="DTB63" s="43"/>
      <c r="DTC63" s="43"/>
      <c r="DTD63" s="43"/>
      <c r="DTE63" s="43"/>
      <c r="DTF63" s="43"/>
      <c r="DTG63" s="43"/>
      <c r="DTH63" s="43"/>
      <c r="DTI63" s="43"/>
      <c r="DTJ63" s="43"/>
      <c r="DTK63" s="43"/>
      <c r="DTL63" s="43"/>
      <c r="DTM63" s="43"/>
      <c r="DTN63" s="43"/>
      <c r="DTO63" s="43"/>
      <c r="DTP63" s="43"/>
      <c r="DTQ63" s="43"/>
      <c r="DTR63" s="43"/>
      <c r="DTS63" s="43"/>
      <c r="DTT63" s="43"/>
      <c r="DTU63" s="43"/>
      <c r="DTV63" s="43"/>
      <c r="DTW63" s="43"/>
      <c r="DTX63" s="43"/>
      <c r="DTY63" s="43"/>
      <c r="DTZ63" s="43"/>
      <c r="DUA63" s="43"/>
      <c r="DUB63" s="43"/>
      <c r="DUC63" s="43"/>
      <c r="DUD63" s="43"/>
      <c r="DUE63" s="43"/>
      <c r="DUF63" s="43"/>
      <c r="DUG63" s="43"/>
      <c r="DUH63" s="43"/>
      <c r="DUI63" s="43"/>
      <c r="DUJ63" s="43"/>
      <c r="DUK63" s="43"/>
      <c r="DUL63" s="43"/>
      <c r="DUM63" s="43"/>
      <c r="DUN63" s="43"/>
      <c r="DUO63" s="43"/>
      <c r="DUP63" s="43"/>
      <c r="DUQ63" s="43"/>
      <c r="DUR63" s="43"/>
      <c r="DUS63" s="43"/>
      <c r="DUT63" s="43"/>
      <c r="DUU63" s="43"/>
      <c r="DUV63" s="43"/>
      <c r="DUW63" s="43"/>
      <c r="DUX63" s="43"/>
      <c r="DUY63" s="43"/>
      <c r="DUZ63" s="43"/>
      <c r="DVA63" s="43"/>
      <c r="DVB63" s="43"/>
      <c r="DVC63" s="43"/>
      <c r="DVD63" s="43"/>
      <c r="DVE63" s="43"/>
      <c r="DVF63" s="43"/>
      <c r="DVG63" s="43"/>
      <c r="DVH63" s="43"/>
      <c r="DVI63" s="43"/>
      <c r="DVJ63" s="43"/>
      <c r="DVK63" s="43"/>
      <c r="DVL63" s="43"/>
      <c r="DVM63" s="43"/>
      <c r="DVN63" s="43"/>
      <c r="DVO63" s="43"/>
      <c r="DVP63" s="43"/>
      <c r="DVQ63" s="43"/>
      <c r="DVR63" s="43"/>
      <c r="DVS63" s="43"/>
      <c r="DVT63" s="43"/>
      <c r="DVU63" s="43"/>
      <c r="DVV63" s="43"/>
      <c r="DVW63" s="43"/>
      <c r="DVX63" s="43"/>
      <c r="DVY63" s="43"/>
      <c r="DVZ63" s="43"/>
      <c r="DWA63" s="43"/>
      <c r="DWB63" s="43"/>
      <c r="DWC63" s="43"/>
      <c r="DWD63" s="43"/>
      <c r="DWE63" s="43"/>
      <c r="DWF63" s="43"/>
      <c r="DWG63" s="43"/>
      <c r="DWH63" s="43"/>
      <c r="DWI63" s="43"/>
      <c r="DWJ63" s="43"/>
      <c r="DWK63" s="43"/>
      <c r="DWL63" s="43"/>
      <c r="DWM63" s="43"/>
      <c r="DWN63" s="43"/>
      <c r="DWO63" s="43"/>
      <c r="DWP63" s="43"/>
      <c r="DWQ63" s="43"/>
    </row>
    <row r="64" spans="1:3319" ht="20">
      <c r="A64" s="35" t="s">
        <v>205</v>
      </c>
      <c r="B64" s="36" t="s">
        <v>206</v>
      </c>
      <c r="C64" s="37" t="s">
        <v>12</v>
      </c>
      <c r="D64" s="36" t="s">
        <v>1437</v>
      </c>
      <c r="E64" s="48" t="s">
        <v>112</v>
      </c>
      <c r="F64" s="48" t="s">
        <v>112</v>
      </c>
    </row>
    <row r="65" spans="1:3319" s="56" customFormat="1">
      <c r="A65" s="53" t="s">
        <v>207</v>
      </c>
      <c r="B65" s="54" t="s">
        <v>208</v>
      </c>
      <c r="C65" s="57" t="s">
        <v>7</v>
      </c>
      <c r="D65" s="54" t="s">
        <v>142</v>
      </c>
      <c r="E65" s="58" t="s">
        <v>191</v>
      </c>
      <c r="F65" s="58" t="s">
        <v>191</v>
      </c>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c r="DK65" s="43"/>
      <c r="DL65" s="43"/>
      <c r="DM65" s="43"/>
      <c r="DN65" s="43"/>
      <c r="DO65" s="43"/>
      <c r="DP65" s="43"/>
      <c r="DQ65" s="43"/>
      <c r="DR65" s="43"/>
      <c r="DS65" s="43"/>
      <c r="DT65" s="43"/>
      <c r="DU65" s="43"/>
      <c r="DV65" s="43"/>
      <c r="DW65" s="43"/>
      <c r="DX65" s="43"/>
      <c r="DY65" s="43"/>
      <c r="DZ65" s="43"/>
      <c r="EA65" s="43"/>
      <c r="EB65" s="43"/>
      <c r="EC65" s="43"/>
      <c r="ED65" s="43"/>
      <c r="EE65" s="43"/>
      <c r="EF65" s="43"/>
      <c r="EG65" s="43"/>
      <c r="EH65" s="43"/>
      <c r="EI65" s="43"/>
      <c r="EJ65" s="43"/>
      <c r="EK65" s="43"/>
      <c r="EL65" s="43"/>
      <c r="EM65" s="43"/>
      <c r="EN65" s="43"/>
      <c r="EO65" s="43"/>
      <c r="EP65" s="43"/>
      <c r="EQ65" s="43"/>
      <c r="ER65" s="43"/>
      <c r="ES65" s="43"/>
      <c r="ET65" s="43"/>
      <c r="EU65" s="43"/>
      <c r="EV65" s="43"/>
      <c r="EW65" s="43"/>
      <c r="EX65" s="43"/>
      <c r="EY65" s="43"/>
      <c r="EZ65" s="43"/>
      <c r="FA65" s="43"/>
      <c r="FB65" s="43"/>
      <c r="FC65" s="43"/>
      <c r="FD65" s="43"/>
      <c r="FE65" s="43"/>
      <c r="FF65" s="43"/>
      <c r="FG65" s="43"/>
      <c r="FH65" s="43"/>
      <c r="FI65" s="43"/>
      <c r="FJ65" s="43"/>
      <c r="FK65" s="43"/>
      <c r="FL65" s="43"/>
      <c r="FM65" s="43"/>
      <c r="FN65" s="43"/>
      <c r="FO65" s="43"/>
      <c r="FP65" s="43"/>
      <c r="FQ65" s="43"/>
      <c r="FR65" s="43"/>
      <c r="FS65" s="43"/>
      <c r="FT65" s="43"/>
      <c r="FU65" s="43"/>
      <c r="FV65" s="43"/>
      <c r="FW65" s="43"/>
      <c r="FX65" s="43"/>
      <c r="FY65" s="43"/>
      <c r="FZ65" s="43"/>
      <c r="GA65" s="43"/>
      <c r="GB65" s="43"/>
      <c r="GC65" s="43"/>
      <c r="GD65" s="43"/>
      <c r="GE65" s="43"/>
      <c r="GF65" s="43"/>
      <c r="GG65" s="43"/>
      <c r="GH65" s="43"/>
      <c r="GI65" s="43"/>
      <c r="GJ65" s="43"/>
      <c r="GK65" s="43"/>
      <c r="GL65" s="43"/>
      <c r="GM65" s="43"/>
      <c r="GN65" s="43"/>
      <c r="GO65" s="43"/>
      <c r="GP65" s="43"/>
      <c r="GQ65" s="43"/>
      <c r="GR65" s="43"/>
      <c r="GS65" s="43"/>
      <c r="GT65" s="43"/>
      <c r="GU65" s="43"/>
      <c r="GV65" s="43"/>
      <c r="GW65" s="43"/>
      <c r="GX65" s="43"/>
      <c r="GY65" s="43"/>
      <c r="GZ65" s="43"/>
      <c r="HA65" s="43"/>
      <c r="HB65" s="43"/>
      <c r="HC65" s="43"/>
      <c r="HD65" s="43"/>
      <c r="HE65" s="43"/>
      <c r="HF65" s="43"/>
      <c r="HG65" s="43"/>
      <c r="HH65" s="43"/>
      <c r="HI65" s="43"/>
      <c r="HJ65" s="43"/>
      <c r="HK65" s="43"/>
      <c r="HL65" s="43"/>
      <c r="HM65" s="43"/>
      <c r="HN65" s="43"/>
      <c r="HO65" s="43"/>
      <c r="HP65" s="43"/>
      <c r="HQ65" s="43"/>
      <c r="HR65" s="43"/>
      <c r="HS65" s="43"/>
      <c r="HT65" s="43"/>
      <c r="HU65" s="43"/>
      <c r="HV65" s="43"/>
      <c r="HW65" s="43"/>
      <c r="HX65" s="43"/>
      <c r="HY65" s="43"/>
      <c r="HZ65" s="43"/>
      <c r="IA65" s="43"/>
      <c r="IB65" s="43"/>
      <c r="IC65" s="43"/>
      <c r="ID65" s="43"/>
      <c r="IE65" s="43"/>
      <c r="IF65" s="43"/>
      <c r="IG65" s="43"/>
      <c r="IH65" s="43"/>
      <c r="II65" s="43"/>
      <c r="IJ65" s="43"/>
      <c r="IK65" s="43"/>
      <c r="IL65" s="43"/>
      <c r="IM65" s="43"/>
      <c r="IN65" s="43"/>
      <c r="IO65" s="43"/>
      <c r="IP65" s="43"/>
      <c r="IQ65" s="43"/>
      <c r="IR65" s="43"/>
      <c r="IS65" s="43"/>
      <c r="IT65" s="43"/>
      <c r="IU65" s="43"/>
      <c r="IV65" s="43"/>
      <c r="IW65" s="43"/>
      <c r="IX65" s="43"/>
      <c r="IY65" s="43"/>
      <c r="IZ65" s="43"/>
      <c r="JA65" s="43"/>
      <c r="JB65" s="43"/>
      <c r="JC65" s="43"/>
      <c r="JD65" s="43"/>
      <c r="JE65" s="43"/>
      <c r="JF65" s="43"/>
      <c r="JG65" s="43"/>
      <c r="JH65" s="43"/>
      <c r="JI65" s="43"/>
      <c r="JJ65" s="43"/>
      <c r="JK65" s="43"/>
      <c r="JL65" s="43"/>
      <c r="JM65" s="43"/>
      <c r="JN65" s="43"/>
      <c r="JO65" s="43"/>
      <c r="JP65" s="43"/>
      <c r="JQ65" s="43"/>
      <c r="JR65" s="43"/>
      <c r="JS65" s="43"/>
      <c r="JT65" s="43"/>
      <c r="JU65" s="43"/>
      <c r="JV65" s="43"/>
      <c r="JW65" s="43"/>
      <c r="JX65" s="43"/>
      <c r="JY65" s="43"/>
      <c r="JZ65" s="43"/>
      <c r="KA65" s="43"/>
      <c r="KB65" s="43"/>
      <c r="KC65" s="43"/>
      <c r="KD65" s="43"/>
      <c r="KE65" s="43"/>
      <c r="KF65" s="43"/>
      <c r="KG65" s="43"/>
      <c r="KH65" s="43"/>
      <c r="KI65" s="43"/>
      <c r="KJ65" s="43"/>
      <c r="KK65" s="43"/>
      <c r="KL65" s="43"/>
      <c r="KM65" s="43"/>
      <c r="KN65" s="43"/>
      <c r="KO65" s="43"/>
      <c r="KP65" s="43"/>
      <c r="KQ65" s="43"/>
      <c r="KR65" s="43"/>
      <c r="KS65" s="43"/>
      <c r="KT65" s="43"/>
      <c r="KU65" s="43"/>
      <c r="KV65" s="43"/>
      <c r="KW65" s="43"/>
      <c r="KX65" s="43"/>
      <c r="KY65" s="43"/>
      <c r="KZ65" s="43"/>
      <c r="LA65" s="43"/>
      <c r="LB65" s="43"/>
      <c r="LC65" s="43"/>
      <c r="LD65" s="43"/>
      <c r="LE65" s="43"/>
      <c r="LF65" s="43"/>
      <c r="LG65" s="43"/>
      <c r="LH65" s="43"/>
      <c r="LI65" s="43"/>
      <c r="LJ65" s="43"/>
      <c r="LK65" s="43"/>
      <c r="LL65" s="43"/>
      <c r="LM65" s="43"/>
      <c r="LN65" s="43"/>
      <c r="LO65" s="43"/>
      <c r="LP65" s="43"/>
      <c r="LQ65" s="43"/>
      <c r="LR65" s="43"/>
      <c r="LS65" s="43"/>
      <c r="LT65" s="43"/>
      <c r="LU65" s="43"/>
      <c r="LV65" s="43"/>
      <c r="LW65" s="43"/>
      <c r="LX65" s="43"/>
      <c r="LY65" s="43"/>
      <c r="LZ65" s="43"/>
      <c r="MA65" s="43"/>
      <c r="MB65" s="43"/>
      <c r="MC65" s="43"/>
      <c r="MD65" s="43"/>
      <c r="ME65" s="43"/>
      <c r="MF65" s="43"/>
      <c r="MG65" s="43"/>
      <c r="MH65" s="43"/>
      <c r="MI65" s="43"/>
      <c r="MJ65" s="43"/>
      <c r="MK65" s="43"/>
      <c r="ML65" s="43"/>
      <c r="MM65" s="43"/>
      <c r="MN65" s="43"/>
      <c r="MO65" s="43"/>
      <c r="MP65" s="43"/>
      <c r="MQ65" s="43"/>
      <c r="MR65" s="43"/>
      <c r="MS65" s="43"/>
      <c r="MT65" s="43"/>
      <c r="MU65" s="43"/>
      <c r="MV65" s="43"/>
      <c r="MW65" s="43"/>
      <c r="MX65" s="43"/>
      <c r="MY65" s="43"/>
      <c r="MZ65" s="43"/>
      <c r="NA65" s="43"/>
      <c r="NB65" s="43"/>
      <c r="NC65" s="43"/>
      <c r="ND65" s="43"/>
      <c r="NE65" s="43"/>
      <c r="NF65" s="43"/>
      <c r="NG65" s="43"/>
      <c r="NH65" s="43"/>
      <c r="NI65" s="43"/>
      <c r="NJ65" s="43"/>
      <c r="NK65" s="43"/>
      <c r="NL65" s="43"/>
      <c r="NM65" s="43"/>
      <c r="NN65" s="43"/>
      <c r="NO65" s="43"/>
      <c r="NP65" s="43"/>
      <c r="NQ65" s="43"/>
      <c r="NR65" s="43"/>
      <c r="NS65" s="43"/>
      <c r="NT65" s="43"/>
      <c r="NU65" s="43"/>
      <c r="NV65" s="43"/>
      <c r="NW65" s="43"/>
      <c r="NX65" s="43"/>
      <c r="NY65" s="43"/>
      <c r="NZ65" s="43"/>
      <c r="OA65" s="43"/>
      <c r="OB65" s="43"/>
      <c r="OC65" s="43"/>
      <c r="OD65" s="43"/>
      <c r="OE65" s="43"/>
      <c r="OF65" s="43"/>
      <c r="OG65" s="43"/>
      <c r="OH65" s="43"/>
      <c r="OI65" s="43"/>
      <c r="OJ65" s="43"/>
      <c r="OK65" s="43"/>
      <c r="OL65" s="43"/>
      <c r="OM65" s="43"/>
      <c r="ON65" s="43"/>
      <c r="OO65" s="43"/>
      <c r="OP65" s="43"/>
      <c r="OQ65" s="43"/>
      <c r="OR65" s="43"/>
      <c r="OS65" s="43"/>
      <c r="OT65" s="43"/>
      <c r="OU65" s="43"/>
      <c r="OV65" s="43"/>
      <c r="OW65" s="43"/>
      <c r="OX65" s="43"/>
      <c r="OY65" s="43"/>
      <c r="OZ65" s="43"/>
      <c r="PA65" s="43"/>
      <c r="PB65" s="43"/>
      <c r="PC65" s="43"/>
      <c r="PD65" s="43"/>
      <c r="PE65" s="43"/>
      <c r="PF65" s="43"/>
      <c r="PG65" s="43"/>
      <c r="PH65" s="43"/>
      <c r="PI65" s="43"/>
      <c r="PJ65" s="43"/>
      <c r="PK65" s="43"/>
      <c r="PL65" s="43"/>
      <c r="PM65" s="43"/>
      <c r="PN65" s="43"/>
      <c r="PO65" s="43"/>
      <c r="PP65" s="43"/>
      <c r="PQ65" s="43"/>
      <c r="PR65" s="43"/>
      <c r="PS65" s="43"/>
      <c r="PT65" s="43"/>
      <c r="PU65" s="43"/>
      <c r="PV65" s="43"/>
      <c r="PW65" s="43"/>
      <c r="PX65" s="43"/>
      <c r="PY65" s="43"/>
      <c r="PZ65" s="43"/>
      <c r="QA65" s="43"/>
      <c r="QB65" s="43"/>
      <c r="QC65" s="43"/>
      <c r="QD65" s="43"/>
      <c r="QE65" s="43"/>
      <c r="QF65" s="43"/>
      <c r="QG65" s="43"/>
      <c r="QH65" s="43"/>
      <c r="QI65" s="43"/>
      <c r="QJ65" s="43"/>
      <c r="QK65" s="43"/>
      <c r="QL65" s="43"/>
      <c r="QM65" s="43"/>
      <c r="QN65" s="43"/>
      <c r="QO65" s="43"/>
      <c r="QP65" s="43"/>
      <c r="QQ65" s="43"/>
      <c r="QR65" s="43"/>
      <c r="QS65" s="43"/>
      <c r="QT65" s="43"/>
      <c r="QU65" s="43"/>
      <c r="QV65" s="43"/>
      <c r="QW65" s="43"/>
      <c r="QX65" s="43"/>
      <c r="QY65" s="43"/>
      <c r="QZ65" s="43"/>
      <c r="RA65" s="43"/>
      <c r="RB65" s="43"/>
      <c r="RC65" s="43"/>
      <c r="RD65" s="43"/>
      <c r="RE65" s="43"/>
      <c r="RF65" s="43"/>
      <c r="RG65" s="43"/>
      <c r="RH65" s="43"/>
      <c r="RI65" s="43"/>
      <c r="RJ65" s="43"/>
      <c r="RK65" s="43"/>
      <c r="RL65" s="43"/>
      <c r="RM65" s="43"/>
      <c r="RN65" s="43"/>
      <c r="RO65" s="43"/>
      <c r="RP65" s="43"/>
      <c r="RQ65" s="43"/>
      <c r="RR65" s="43"/>
      <c r="RS65" s="43"/>
      <c r="RT65" s="43"/>
      <c r="RU65" s="43"/>
      <c r="RV65" s="43"/>
      <c r="RW65" s="43"/>
      <c r="RX65" s="43"/>
      <c r="RY65" s="43"/>
      <c r="RZ65" s="43"/>
      <c r="SA65" s="43"/>
      <c r="SB65" s="43"/>
      <c r="SC65" s="43"/>
      <c r="SD65" s="43"/>
      <c r="SE65" s="43"/>
      <c r="SF65" s="43"/>
      <c r="SG65" s="43"/>
      <c r="SH65" s="43"/>
      <c r="SI65" s="43"/>
      <c r="SJ65" s="43"/>
      <c r="SK65" s="43"/>
      <c r="SL65" s="43"/>
      <c r="SM65" s="43"/>
      <c r="SN65" s="43"/>
      <c r="SO65" s="43"/>
      <c r="SP65" s="43"/>
      <c r="SQ65" s="43"/>
      <c r="SR65" s="43"/>
      <c r="SS65" s="43"/>
      <c r="ST65" s="43"/>
      <c r="SU65" s="43"/>
      <c r="SV65" s="43"/>
      <c r="SW65" s="43"/>
      <c r="SX65" s="43"/>
      <c r="SY65" s="43"/>
      <c r="SZ65" s="43"/>
      <c r="TA65" s="43"/>
      <c r="TB65" s="43"/>
      <c r="TC65" s="43"/>
      <c r="TD65" s="43"/>
      <c r="TE65" s="43"/>
      <c r="TF65" s="43"/>
      <c r="TG65" s="43"/>
      <c r="TH65" s="43"/>
      <c r="TI65" s="43"/>
      <c r="TJ65" s="43"/>
      <c r="TK65" s="43"/>
      <c r="TL65" s="43"/>
      <c r="TM65" s="43"/>
      <c r="TN65" s="43"/>
      <c r="TO65" s="43"/>
      <c r="TP65" s="43"/>
      <c r="TQ65" s="43"/>
      <c r="TR65" s="43"/>
      <c r="TS65" s="43"/>
      <c r="TT65" s="43"/>
      <c r="TU65" s="43"/>
      <c r="TV65" s="43"/>
      <c r="TW65" s="43"/>
      <c r="TX65" s="43"/>
      <c r="TY65" s="43"/>
      <c r="TZ65" s="43"/>
      <c r="UA65" s="43"/>
      <c r="UB65" s="43"/>
      <c r="UC65" s="43"/>
      <c r="UD65" s="43"/>
      <c r="UE65" s="43"/>
      <c r="UF65" s="43"/>
      <c r="UG65" s="43"/>
      <c r="UH65" s="43"/>
      <c r="UI65" s="43"/>
      <c r="UJ65" s="43"/>
      <c r="UK65" s="43"/>
      <c r="UL65" s="43"/>
      <c r="UM65" s="43"/>
      <c r="UN65" s="43"/>
      <c r="UO65" s="43"/>
      <c r="UP65" s="43"/>
      <c r="UQ65" s="43"/>
      <c r="UR65" s="43"/>
      <c r="US65" s="43"/>
      <c r="UT65" s="43"/>
      <c r="UU65" s="43"/>
      <c r="UV65" s="43"/>
      <c r="UW65" s="43"/>
      <c r="UX65" s="43"/>
      <c r="UY65" s="43"/>
      <c r="UZ65" s="43"/>
      <c r="VA65" s="43"/>
      <c r="VB65" s="43"/>
      <c r="VC65" s="43"/>
      <c r="VD65" s="43"/>
      <c r="VE65" s="43"/>
      <c r="VF65" s="43"/>
      <c r="VG65" s="43"/>
      <c r="VH65" s="43"/>
      <c r="VI65" s="43"/>
      <c r="VJ65" s="43"/>
      <c r="VK65" s="43"/>
      <c r="VL65" s="43"/>
      <c r="VM65" s="43"/>
      <c r="VN65" s="43"/>
      <c r="VO65" s="43"/>
      <c r="VP65" s="43"/>
      <c r="VQ65" s="43"/>
      <c r="VR65" s="43"/>
      <c r="VS65" s="43"/>
      <c r="VT65" s="43"/>
      <c r="VU65" s="43"/>
      <c r="VV65" s="43"/>
      <c r="VW65" s="43"/>
      <c r="VX65" s="43"/>
      <c r="VY65" s="43"/>
      <c r="VZ65" s="43"/>
      <c r="WA65" s="43"/>
      <c r="WB65" s="43"/>
      <c r="WC65" s="43"/>
      <c r="WD65" s="43"/>
      <c r="WE65" s="43"/>
      <c r="WF65" s="43"/>
      <c r="WG65" s="43"/>
      <c r="WH65" s="43"/>
      <c r="WI65" s="43"/>
      <c r="WJ65" s="43"/>
      <c r="WK65" s="43"/>
      <c r="WL65" s="43"/>
      <c r="WM65" s="43"/>
      <c r="WN65" s="43"/>
      <c r="WO65" s="43"/>
      <c r="WP65" s="43"/>
      <c r="WQ65" s="43"/>
      <c r="WR65" s="43"/>
      <c r="WS65" s="43"/>
      <c r="WT65" s="43"/>
      <c r="WU65" s="43"/>
      <c r="WV65" s="43"/>
      <c r="WW65" s="43"/>
      <c r="WX65" s="43"/>
      <c r="WY65" s="43"/>
      <c r="WZ65" s="43"/>
      <c r="XA65" s="43"/>
      <c r="XB65" s="43"/>
      <c r="XC65" s="43"/>
      <c r="XD65" s="43"/>
      <c r="XE65" s="43"/>
      <c r="XF65" s="43"/>
      <c r="XG65" s="43"/>
      <c r="XH65" s="43"/>
      <c r="XI65" s="43"/>
      <c r="XJ65" s="43"/>
      <c r="XK65" s="43"/>
      <c r="XL65" s="43"/>
      <c r="XM65" s="43"/>
      <c r="XN65" s="43"/>
      <c r="XO65" s="43"/>
      <c r="XP65" s="43"/>
      <c r="XQ65" s="43"/>
      <c r="XR65" s="43"/>
      <c r="XS65" s="43"/>
      <c r="XT65" s="43"/>
      <c r="XU65" s="43"/>
      <c r="XV65" s="43"/>
      <c r="XW65" s="43"/>
      <c r="XX65" s="43"/>
      <c r="XY65" s="43"/>
      <c r="XZ65" s="43"/>
      <c r="YA65" s="43"/>
      <c r="YB65" s="43"/>
      <c r="YC65" s="43"/>
      <c r="YD65" s="43"/>
      <c r="YE65" s="43"/>
      <c r="YF65" s="43"/>
      <c r="YG65" s="43"/>
      <c r="YH65" s="43"/>
      <c r="YI65" s="43"/>
      <c r="YJ65" s="43"/>
      <c r="YK65" s="43"/>
      <c r="YL65" s="43"/>
      <c r="YM65" s="43"/>
      <c r="YN65" s="43"/>
      <c r="YO65" s="43"/>
      <c r="YP65" s="43"/>
      <c r="YQ65" s="43"/>
      <c r="YR65" s="43"/>
      <c r="YS65" s="43"/>
      <c r="YT65" s="43"/>
      <c r="YU65" s="43"/>
      <c r="YV65" s="43"/>
      <c r="YW65" s="43"/>
      <c r="YX65" s="43"/>
      <c r="YY65" s="43"/>
      <c r="YZ65" s="43"/>
      <c r="ZA65" s="43"/>
      <c r="ZB65" s="43"/>
      <c r="ZC65" s="43"/>
      <c r="ZD65" s="43"/>
      <c r="ZE65" s="43"/>
      <c r="ZF65" s="43"/>
      <c r="ZG65" s="43"/>
      <c r="ZH65" s="43"/>
      <c r="ZI65" s="43"/>
      <c r="ZJ65" s="43"/>
      <c r="ZK65" s="43"/>
      <c r="ZL65" s="43"/>
      <c r="ZM65" s="43"/>
      <c r="ZN65" s="43"/>
      <c r="ZO65" s="43"/>
      <c r="ZP65" s="43"/>
      <c r="ZQ65" s="43"/>
      <c r="ZR65" s="43"/>
      <c r="ZS65" s="43"/>
      <c r="ZT65" s="43"/>
      <c r="ZU65" s="43"/>
      <c r="ZV65" s="43"/>
      <c r="ZW65" s="43"/>
      <c r="ZX65" s="43"/>
      <c r="ZY65" s="43"/>
      <c r="ZZ65" s="43"/>
      <c r="AAA65" s="43"/>
      <c r="AAB65" s="43"/>
      <c r="AAC65" s="43"/>
      <c r="AAD65" s="43"/>
      <c r="AAE65" s="43"/>
      <c r="AAF65" s="43"/>
      <c r="AAG65" s="43"/>
      <c r="AAH65" s="43"/>
      <c r="AAI65" s="43"/>
      <c r="AAJ65" s="43"/>
      <c r="AAK65" s="43"/>
      <c r="AAL65" s="43"/>
      <c r="AAM65" s="43"/>
      <c r="AAN65" s="43"/>
      <c r="AAO65" s="43"/>
      <c r="AAP65" s="43"/>
      <c r="AAQ65" s="43"/>
      <c r="AAR65" s="43"/>
      <c r="AAS65" s="43"/>
      <c r="AAT65" s="43"/>
      <c r="AAU65" s="43"/>
      <c r="AAV65" s="43"/>
      <c r="AAW65" s="43"/>
      <c r="AAX65" s="43"/>
      <c r="AAY65" s="43"/>
      <c r="AAZ65" s="43"/>
      <c r="ABA65" s="43"/>
      <c r="ABB65" s="43"/>
      <c r="ABC65" s="43"/>
      <c r="ABD65" s="43"/>
      <c r="ABE65" s="43"/>
      <c r="ABF65" s="43"/>
      <c r="ABG65" s="43"/>
      <c r="ABH65" s="43"/>
      <c r="ABI65" s="43"/>
      <c r="ABJ65" s="43"/>
      <c r="ABK65" s="43"/>
      <c r="ABL65" s="43"/>
      <c r="ABM65" s="43"/>
      <c r="ABN65" s="43"/>
      <c r="ABO65" s="43"/>
      <c r="ABP65" s="43"/>
      <c r="ABQ65" s="43"/>
      <c r="ABR65" s="43"/>
      <c r="ABS65" s="43"/>
      <c r="ABT65" s="43"/>
      <c r="ABU65" s="43"/>
      <c r="ABV65" s="43"/>
      <c r="ABW65" s="43"/>
      <c r="ABX65" s="43"/>
      <c r="ABY65" s="43"/>
      <c r="ABZ65" s="43"/>
      <c r="ACA65" s="43"/>
      <c r="ACB65" s="43"/>
      <c r="ACC65" s="43"/>
      <c r="ACD65" s="43"/>
      <c r="ACE65" s="43"/>
      <c r="ACF65" s="43"/>
      <c r="ACG65" s="43"/>
      <c r="ACH65" s="43"/>
      <c r="ACI65" s="43"/>
      <c r="ACJ65" s="43"/>
      <c r="ACK65" s="43"/>
      <c r="ACL65" s="43"/>
      <c r="ACM65" s="43"/>
      <c r="ACN65" s="43"/>
      <c r="ACO65" s="43"/>
      <c r="ACP65" s="43"/>
      <c r="ACQ65" s="43"/>
      <c r="ACR65" s="43"/>
      <c r="ACS65" s="43"/>
      <c r="ACT65" s="43"/>
      <c r="ACU65" s="43"/>
      <c r="ACV65" s="43"/>
      <c r="ACW65" s="43"/>
      <c r="ACX65" s="43"/>
      <c r="ACY65" s="43"/>
      <c r="ACZ65" s="43"/>
      <c r="ADA65" s="43"/>
      <c r="ADB65" s="43"/>
      <c r="ADC65" s="43"/>
      <c r="ADD65" s="43"/>
      <c r="ADE65" s="43"/>
      <c r="ADF65" s="43"/>
      <c r="ADG65" s="43"/>
      <c r="ADH65" s="43"/>
      <c r="ADI65" s="43"/>
      <c r="ADJ65" s="43"/>
      <c r="ADK65" s="43"/>
      <c r="ADL65" s="43"/>
      <c r="ADM65" s="43"/>
      <c r="ADN65" s="43"/>
      <c r="ADO65" s="43"/>
      <c r="ADP65" s="43"/>
      <c r="ADQ65" s="43"/>
      <c r="ADR65" s="43"/>
      <c r="ADS65" s="43"/>
      <c r="ADT65" s="43"/>
      <c r="ADU65" s="43"/>
      <c r="ADV65" s="43"/>
      <c r="ADW65" s="43"/>
      <c r="ADX65" s="43"/>
      <c r="ADY65" s="43"/>
      <c r="ADZ65" s="43"/>
      <c r="AEA65" s="43"/>
      <c r="AEB65" s="43"/>
      <c r="AEC65" s="43"/>
      <c r="AED65" s="43"/>
      <c r="AEE65" s="43"/>
      <c r="AEF65" s="43"/>
      <c r="AEG65" s="43"/>
      <c r="AEH65" s="43"/>
      <c r="AEI65" s="43"/>
      <c r="AEJ65" s="43"/>
      <c r="AEK65" s="43"/>
      <c r="AEL65" s="43"/>
      <c r="AEM65" s="43"/>
      <c r="AEN65" s="43"/>
      <c r="AEO65" s="43"/>
      <c r="AEP65" s="43"/>
      <c r="AEQ65" s="43"/>
      <c r="AER65" s="43"/>
      <c r="AES65" s="43"/>
      <c r="AET65" s="43"/>
      <c r="AEU65" s="43"/>
      <c r="AEV65" s="43"/>
      <c r="AEW65" s="43"/>
      <c r="AEX65" s="43"/>
      <c r="AEY65" s="43"/>
      <c r="AEZ65" s="43"/>
      <c r="AFA65" s="43"/>
      <c r="AFB65" s="43"/>
      <c r="AFC65" s="43"/>
      <c r="AFD65" s="43"/>
      <c r="AFE65" s="43"/>
      <c r="AFF65" s="43"/>
      <c r="AFG65" s="43"/>
      <c r="AFH65" s="43"/>
      <c r="AFI65" s="43"/>
      <c r="AFJ65" s="43"/>
      <c r="AFK65" s="43"/>
      <c r="AFL65" s="43"/>
      <c r="AFM65" s="43"/>
      <c r="AFN65" s="43"/>
      <c r="AFO65" s="43"/>
      <c r="AFP65" s="43"/>
      <c r="AFQ65" s="43"/>
      <c r="AFR65" s="43"/>
      <c r="AFS65" s="43"/>
      <c r="AFT65" s="43"/>
      <c r="AFU65" s="43"/>
      <c r="AFV65" s="43"/>
      <c r="AFW65" s="43"/>
      <c r="AFX65" s="43"/>
      <c r="AFY65" s="43"/>
      <c r="AFZ65" s="43"/>
      <c r="AGA65" s="43"/>
      <c r="AGB65" s="43"/>
      <c r="AGC65" s="43"/>
      <c r="AGD65" s="43"/>
      <c r="AGE65" s="43"/>
      <c r="AGF65" s="43"/>
      <c r="AGG65" s="43"/>
      <c r="AGH65" s="43"/>
      <c r="AGI65" s="43"/>
      <c r="AGJ65" s="43"/>
      <c r="AGK65" s="43"/>
      <c r="AGL65" s="43"/>
      <c r="AGM65" s="43"/>
      <c r="AGN65" s="43"/>
      <c r="AGO65" s="43"/>
      <c r="AGP65" s="43"/>
      <c r="AGQ65" s="43"/>
      <c r="AGR65" s="43"/>
      <c r="AGS65" s="43"/>
      <c r="AGT65" s="43"/>
      <c r="AGU65" s="43"/>
      <c r="AGV65" s="43"/>
      <c r="AGW65" s="43"/>
      <c r="AGX65" s="43"/>
      <c r="AGY65" s="43"/>
      <c r="AGZ65" s="43"/>
      <c r="AHA65" s="43"/>
      <c r="AHB65" s="43"/>
      <c r="AHC65" s="43"/>
      <c r="AHD65" s="43"/>
      <c r="AHE65" s="43"/>
      <c r="AHF65" s="43"/>
      <c r="AHG65" s="43"/>
      <c r="AHH65" s="43"/>
      <c r="AHI65" s="43"/>
      <c r="AHJ65" s="43"/>
      <c r="AHK65" s="43"/>
      <c r="AHL65" s="43"/>
      <c r="AHM65" s="43"/>
      <c r="AHN65" s="43"/>
      <c r="AHO65" s="43"/>
      <c r="AHP65" s="43"/>
      <c r="AHQ65" s="43"/>
      <c r="AHR65" s="43"/>
      <c r="AHS65" s="43"/>
      <c r="AHT65" s="43"/>
      <c r="AHU65" s="43"/>
      <c r="AHV65" s="43"/>
      <c r="AHW65" s="43"/>
      <c r="AHX65" s="43"/>
      <c r="AHY65" s="43"/>
      <c r="AHZ65" s="43"/>
      <c r="AIA65" s="43"/>
      <c r="AIB65" s="43"/>
      <c r="AIC65" s="43"/>
      <c r="AID65" s="43"/>
      <c r="AIE65" s="43"/>
      <c r="AIF65" s="43"/>
      <c r="AIG65" s="43"/>
      <c r="AIH65" s="43"/>
      <c r="AII65" s="43"/>
      <c r="AIJ65" s="43"/>
      <c r="AIK65" s="43"/>
      <c r="AIL65" s="43"/>
      <c r="AIM65" s="43"/>
      <c r="AIN65" s="43"/>
      <c r="AIO65" s="43"/>
      <c r="AIP65" s="43"/>
      <c r="AIQ65" s="43"/>
      <c r="AIR65" s="43"/>
      <c r="AIS65" s="43"/>
      <c r="AIT65" s="43"/>
      <c r="AIU65" s="43"/>
      <c r="AIV65" s="43"/>
      <c r="AIW65" s="43"/>
      <c r="AIX65" s="43"/>
      <c r="AIY65" s="43"/>
      <c r="AIZ65" s="43"/>
      <c r="AJA65" s="43"/>
      <c r="AJB65" s="43"/>
      <c r="AJC65" s="43"/>
      <c r="AJD65" s="43"/>
      <c r="AJE65" s="43"/>
      <c r="AJF65" s="43"/>
      <c r="AJG65" s="43"/>
      <c r="AJH65" s="43"/>
      <c r="AJI65" s="43"/>
      <c r="AJJ65" s="43"/>
      <c r="AJK65" s="43"/>
      <c r="AJL65" s="43"/>
      <c r="AJM65" s="43"/>
      <c r="AJN65" s="43"/>
      <c r="AJO65" s="43"/>
      <c r="AJP65" s="43"/>
      <c r="AJQ65" s="43"/>
      <c r="AJR65" s="43"/>
      <c r="AJS65" s="43"/>
      <c r="AJT65" s="43"/>
      <c r="AJU65" s="43"/>
      <c r="AJV65" s="43"/>
      <c r="AJW65" s="43"/>
      <c r="AJX65" s="43"/>
      <c r="AJY65" s="43"/>
      <c r="AJZ65" s="43"/>
      <c r="AKA65" s="43"/>
      <c r="AKB65" s="43"/>
      <c r="AKC65" s="43"/>
      <c r="AKD65" s="43"/>
      <c r="AKE65" s="43"/>
      <c r="AKF65" s="43"/>
      <c r="AKG65" s="43"/>
      <c r="AKH65" s="43"/>
      <c r="AKI65" s="43"/>
      <c r="AKJ65" s="43"/>
      <c r="AKK65" s="43"/>
      <c r="AKL65" s="43"/>
      <c r="AKM65" s="43"/>
      <c r="AKN65" s="43"/>
      <c r="AKO65" s="43"/>
      <c r="AKP65" s="43"/>
      <c r="AKQ65" s="43"/>
      <c r="AKR65" s="43"/>
      <c r="AKS65" s="43"/>
      <c r="AKT65" s="43"/>
      <c r="AKU65" s="43"/>
      <c r="AKV65" s="43"/>
      <c r="AKW65" s="43"/>
      <c r="AKX65" s="43"/>
      <c r="AKY65" s="43"/>
      <c r="AKZ65" s="43"/>
      <c r="ALA65" s="43"/>
      <c r="ALB65" s="43"/>
      <c r="ALC65" s="43"/>
      <c r="ALD65" s="43"/>
      <c r="ALE65" s="43"/>
      <c r="ALF65" s="43"/>
      <c r="ALG65" s="43"/>
      <c r="ALH65" s="43"/>
      <c r="ALI65" s="43"/>
      <c r="ALJ65" s="43"/>
      <c r="ALK65" s="43"/>
      <c r="ALL65" s="43"/>
      <c r="ALM65" s="43"/>
      <c r="ALN65" s="43"/>
      <c r="ALO65" s="43"/>
      <c r="ALP65" s="43"/>
      <c r="ALQ65" s="43"/>
      <c r="ALR65" s="43"/>
      <c r="ALS65" s="43"/>
      <c r="ALT65" s="43"/>
      <c r="ALU65" s="43"/>
      <c r="ALV65" s="43"/>
      <c r="ALW65" s="43"/>
      <c r="ALX65" s="43"/>
      <c r="ALY65" s="43"/>
      <c r="ALZ65" s="43"/>
      <c r="AMA65" s="43"/>
      <c r="AMB65" s="43"/>
      <c r="AMC65" s="43"/>
      <c r="AMD65" s="43"/>
      <c r="AME65" s="43"/>
      <c r="AMF65" s="43"/>
      <c r="AMG65" s="43"/>
      <c r="AMH65" s="43"/>
      <c r="AMI65" s="43"/>
      <c r="AMJ65" s="43"/>
      <c r="AMK65" s="43"/>
      <c r="AML65" s="43"/>
      <c r="AMM65" s="43"/>
      <c r="AMN65" s="43"/>
      <c r="AMO65" s="43"/>
      <c r="AMP65" s="43"/>
      <c r="AMQ65" s="43"/>
      <c r="AMR65" s="43"/>
      <c r="AMS65" s="43"/>
      <c r="AMT65" s="43"/>
      <c r="AMU65" s="43"/>
      <c r="AMV65" s="43"/>
      <c r="AMW65" s="43"/>
      <c r="AMX65" s="43"/>
      <c r="AMY65" s="43"/>
      <c r="AMZ65" s="43"/>
      <c r="ANA65" s="43"/>
      <c r="ANB65" s="43"/>
      <c r="ANC65" s="43"/>
      <c r="AND65" s="43"/>
      <c r="ANE65" s="43"/>
      <c r="ANF65" s="43"/>
      <c r="ANG65" s="43"/>
      <c r="ANH65" s="43"/>
      <c r="ANI65" s="43"/>
      <c r="ANJ65" s="43"/>
      <c r="ANK65" s="43"/>
      <c r="ANL65" s="43"/>
      <c r="ANM65" s="43"/>
      <c r="ANN65" s="43"/>
      <c r="ANO65" s="43"/>
      <c r="ANP65" s="43"/>
      <c r="ANQ65" s="43"/>
      <c r="ANR65" s="43"/>
      <c r="ANS65" s="43"/>
      <c r="ANT65" s="43"/>
      <c r="ANU65" s="43"/>
      <c r="ANV65" s="43"/>
      <c r="ANW65" s="43"/>
      <c r="ANX65" s="43"/>
      <c r="ANY65" s="43"/>
      <c r="ANZ65" s="43"/>
      <c r="AOA65" s="43"/>
      <c r="AOB65" s="43"/>
      <c r="AOC65" s="43"/>
      <c r="AOD65" s="43"/>
      <c r="AOE65" s="43"/>
      <c r="AOF65" s="43"/>
      <c r="AOG65" s="43"/>
      <c r="AOH65" s="43"/>
      <c r="AOI65" s="43"/>
      <c r="AOJ65" s="43"/>
      <c r="AOK65" s="43"/>
      <c r="AOL65" s="43"/>
      <c r="AOM65" s="43"/>
      <c r="AON65" s="43"/>
      <c r="AOO65" s="43"/>
      <c r="AOP65" s="43"/>
      <c r="AOQ65" s="43"/>
      <c r="AOR65" s="43"/>
      <c r="AOS65" s="43"/>
      <c r="AOT65" s="43"/>
      <c r="AOU65" s="43"/>
      <c r="AOV65" s="43"/>
      <c r="AOW65" s="43"/>
      <c r="AOX65" s="43"/>
      <c r="AOY65" s="43"/>
      <c r="AOZ65" s="43"/>
      <c r="APA65" s="43"/>
      <c r="APB65" s="43"/>
      <c r="APC65" s="43"/>
      <c r="APD65" s="43"/>
      <c r="APE65" s="43"/>
      <c r="APF65" s="43"/>
      <c r="APG65" s="43"/>
      <c r="APH65" s="43"/>
      <c r="API65" s="43"/>
      <c r="APJ65" s="43"/>
      <c r="APK65" s="43"/>
      <c r="APL65" s="43"/>
      <c r="APM65" s="43"/>
      <c r="APN65" s="43"/>
      <c r="APO65" s="43"/>
      <c r="APP65" s="43"/>
      <c r="APQ65" s="43"/>
      <c r="APR65" s="43"/>
      <c r="APS65" s="43"/>
      <c r="APT65" s="43"/>
      <c r="APU65" s="43"/>
      <c r="APV65" s="43"/>
      <c r="APW65" s="43"/>
      <c r="APX65" s="43"/>
      <c r="APY65" s="43"/>
      <c r="APZ65" s="43"/>
      <c r="AQA65" s="43"/>
      <c r="AQB65" s="43"/>
      <c r="AQC65" s="43"/>
      <c r="AQD65" s="43"/>
      <c r="AQE65" s="43"/>
      <c r="AQF65" s="43"/>
      <c r="AQG65" s="43"/>
      <c r="AQH65" s="43"/>
      <c r="AQI65" s="43"/>
      <c r="AQJ65" s="43"/>
      <c r="AQK65" s="43"/>
      <c r="AQL65" s="43"/>
      <c r="AQM65" s="43"/>
      <c r="AQN65" s="43"/>
      <c r="AQO65" s="43"/>
      <c r="AQP65" s="43"/>
      <c r="AQQ65" s="43"/>
      <c r="AQR65" s="43"/>
      <c r="AQS65" s="43"/>
      <c r="AQT65" s="43"/>
      <c r="AQU65" s="43"/>
      <c r="AQV65" s="43"/>
      <c r="AQW65" s="43"/>
      <c r="AQX65" s="43"/>
      <c r="AQY65" s="43"/>
      <c r="AQZ65" s="43"/>
      <c r="ARA65" s="43"/>
      <c r="ARB65" s="43"/>
      <c r="ARC65" s="43"/>
      <c r="ARD65" s="43"/>
      <c r="ARE65" s="43"/>
      <c r="ARF65" s="43"/>
      <c r="ARG65" s="43"/>
      <c r="ARH65" s="43"/>
      <c r="ARI65" s="43"/>
      <c r="ARJ65" s="43"/>
      <c r="ARK65" s="43"/>
      <c r="ARL65" s="43"/>
      <c r="ARM65" s="43"/>
      <c r="ARN65" s="43"/>
      <c r="ARO65" s="43"/>
      <c r="ARP65" s="43"/>
      <c r="ARQ65" s="43"/>
      <c r="ARR65" s="43"/>
      <c r="ARS65" s="43"/>
      <c r="ART65" s="43"/>
      <c r="ARU65" s="43"/>
      <c r="ARV65" s="43"/>
      <c r="ARW65" s="43"/>
      <c r="ARX65" s="43"/>
      <c r="ARY65" s="43"/>
      <c r="ARZ65" s="43"/>
      <c r="ASA65" s="43"/>
      <c r="ASB65" s="43"/>
      <c r="ASC65" s="43"/>
      <c r="ASD65" s="43"/>
      <c r="ASE65" s="43"/>
      <c r="ASF65" s="43"/>
      <c r="ASG65" s="43"/>
      <c r="ASH65" s="43"/>
      <c r="ASI65" s="43"/>
      <c r="ASJ65" s="43"/>
      <c r="ASK65" s="43"/>
      <c r="ASL65" s="43"/>
      <c r="ASM65" s="43"/>
      <c r="ASN65" s="43"/>
      <c r="ASO65" s="43"/>
      <c r="ASP65" s="43"/>
      <c r="ASQ65" s="43"/>
      <c r="ASR65" s="43"/>
      <c r="ASS65" s="43"/>
      <c r="AST65" s="43"/>
      <c r="ASU65" s="43"/>
      <c r="ASV65" s="43"/>
      <c r="ASW65" s="43"/>
      <c r="ASX65" s="43"/>
      <c r="ASY65" s="43"/>
      <c r="ASZ65" s="43"/>
      <c r="ATA65" s="43"/>
      <c r="ATB65" s="43"/>
      <c r="ATC65" s="43"/>
      <c r="ATD65" s="43"/>
      <c r="ATE65" s="43"/>
      <c r="ATF65" s="43"/>
      <c r="ATG65" s="43"/>
      <c r="ATH65" s="43"/>
      <c r="ATI65" s="43"/>
      <c r="ATJ65" s="43"/>
      <c r="ATK65" s="43"/>
      <c r="ATL65" s="43"/>
      <c r="ATM65" s="43"/>
      <c r="ATN65" s="43"/>
      <c r="ATO65" s="43"/>
      <c r="ATP65" s="43"/>
      <c r="ATQ65" s="43"/>
      <c r="ATR65" s="43"/>
      <c r="ATS65" s="43"/>
      <c r="ATT65" s="43"/>
      <c r="ATU65" s="43"/>
      <c r="ATV65" s="43"/>
      <c r="ATW65" s="43"/>
      <c r="ATX65" s="43"/>
      <c r="ATY65" s="43"/>
      <c r="ATZ65" s="43"/>
      <c r="AUA65" s="43"/>
      <c r="AUB65" s="43"/>
      <c r="AUC65" s="43"/>
      <c r="AUD65" s="43"/>
      <c r="AUE65" s="43"/>
      <c r="AUF65" s="43"/>
      <c r="AUG65" s="43"/>
      <c r="AUH65" s="43"/>
      <c r="AUI65" s="43"/>
      <c r="AUJ65" s="43"/>
      <c r="AUK65" s="43"/>
      <c r="AUL65" s="43"/>
      <c r="AUM65" s="43"/>
      <c r="AUN65" s="43"/>
      <c r="AUO65" s="43"/>
      <c r="AUP65" s="43"/>
      <c r="AUQ65" s="43"/>
      <c r="AUR65" s="43"/>
      <c r="AUS65" s="43"/>
      <c r="AUT65" s="43"/>
      <c r="AUU65" s="43"/>
      <c r="AUV65" s="43"/>
      <c r="AUW65" s="43"/>
      <c r="AUX65" s="43"/>
      <c r="AUY65" s="43"/>
      <c r="AUZ65" s="43"/>
      <c r="AVA65" s="43"/>
      <c r="AVB65" s="43"/>
      <c r="AVC65" s="43"/>
      <c r="AVD65" s="43"/>
      <c r="AVE65" s="43"/>
      <c r="AVF65" s="43"/>
      <c r="AVG65" s="43"/>
      <c r="AVH65" s="43"/>
      <c r="AVI65" s="43"/>
      <c r="AVJ65" s="43"/>
      <c r="AVK65" s="43"/>
      <c r="AVL65" s="43"/>
      <c r="AVM65" s="43"/>
      <c r="AVN65" s="43"/>
      <c r="AVO65" s="43"/>
      <c r="AVP65" s="43"/>
      <c r="AVQ65" s="43"/>
      <c r="AVR65" s="43"/>
      <c r="AVS65" s="43"/>
      <c r="AVT65" s="43"/>
      <c r="AVU65" s="43"/>
      <c r="AVV65" s="43"/>
      <c r="AVW65" s="43"/>
      <c r="AVX65" s="43"/>
      <c r="AVY65" s="43"/>
      <c r="AVZ65" s="43"/>
      <c r="AWA65" s="43"/>
      <c r="AWB65" s="43"/>
      <c r="AWC65" s="43"/>
      <c r="AWD65" s="43"/>
      <c r="AWE65" s="43"/>
      <c r="AWF65" s="43"/>
      <c r="AWG65" s="43"/>
      <c r="AWH65" s="43"/>
      <c r="AWI65" s="43"/>
      <c r="AWJ65" s="43"/>
      <c r="AWK65" s="43"/>
      <c r="AWL65" s="43"/>
      <c r="AWM65" s="43"/>
      <c r="AWN65" s="43"/>
      <c r="AWO65" s="43"/>
      <c r="AWP65" s="43"/>
      <c r="AWQ65" s="43"/>
      <c r="AWR65" s="43"/>
      <c r="AWS65" s="43"/>
      <c r="AWT65" s="43"/>
      <c r="AWU65" s="43"/>
      <c r="AWV65" s="43"/>
      <c r="AWW65" s="43"/>
      <c r="AWX65" s="43"/>
      <c r="AWY65" s="43"/>
      <c r="AWZ65" s="43"/>
      <c r="AXA65" s="43"/>
      <c r="AXB65" s="43"/>
      <c r="AXC65" s="43"/>
      <c r="AXD65" s="43"/>
      <c r="AXE65" s="43"/>
      <c r="AXF65" s="43"/>
      <c r="AXG65" s="43"/>
      <c r="AXH65" s="43"/>
      <c r="AXI65" s="43"/>
      <c r="AXJ65" s="43"/>
      <c r="AXK65" s="43"/>
      <c r="AXL65" s="43"/>
      <c r="AXM65" s="43"/>
      <c r="AXN65" s="43"/>
      <c r="AXO65" s="43"/>
      <c r="AXP65" s="43"/>
      <c r="AXQ65" s="43"/>
      <c r="AXR65" s="43"/>
      <c r="AXS65" s="43"/>
      <c r="AXT65" s="43"/>
      <c r="AXU65" s="43"/>
      <c r="AXV65" s="43"/>
      <c r="AXW65" s="43"/>
      <c r="AXX65" s="43"/>
      <c r="AXY65" s="43"/>
      <c r="AXZ65" s="43"/>
      <c r="AYA65" s="43"/>
      <c r="AYB65" s="43"/>
      <c r="AYC65" s="43"/>
      <c r="AYD65" s="43"/>
      <c r="AYE65" s="43"/>
      <c r="AYF65" s="43"/>
      <c r="AYG65" s="43"/>
      <c r="AYH65" s="43"/>
      <c r="AYI65" s="43"/>
      <c r="AYJ65" s="43"/>
      <c r="AYK65" s="43"/>
      <c r="AYL65" s="43"/>
      <c r="AYM65" s="43"/>
      <c r="AYN65" s="43"/>
      <c r="AYO65" s="43"/>
      <c r="AYP65" s="43"/>
      <c r="AYQ65" s="43"/>
      <c r="AYR65" s="43"/>
      <c r="AYS65" s="43"/>
      <c r="AYT65" s="43"/>
      <c r="AYU65" s="43"/>
      <c r="AYV65" s="43"/>
      <c r="AYW65" s="43"/>
      <c r="AYX65" s="43"/>
      <c r="AYY65" s="43"/>
      <c r="AYZ65" s="43"/>
      <c r="AZA65" s="43"/>
      <c r="AZB65" s="43"/>
      <c r="AZC65" s="43"/>
      <c r="AZD65" s="43"/>
      <c r="AZE65" s="43"/>
      <c r="AZF65" s="43"/>
      <c r="AZG65" s="43"/>
      <c r="AZH65" s="43"/>
      <c r="AZI65" s="43"/>
      <c r="AZJ65" s="43"/>
      <c r="AZK65" s="43"/>
      <c r="AZL65" s="43"/>
      <c r="AZM65" s="43"/>
      <c r="AZN65" s="43"/>
      <c r="AZO65" s="43"/>
      <c r="AZP65" s="43"/>
      <c r="AZQ65" s="43"/>
      <c r="AZR65" s="43"/>
      <c r="AZS65" s="43"/>
      <c r="AZT65" s="43"/>
      <c r="AZU65" s="43"/>
      <c r="AZV65" s="43"/>
      <c r="AZW65" s="43"/>
      <c r="AZX65" s="43"/>
      <c r="AZY65" s="43"/>
      <c r="AZZ65" s="43"/>
      <c r="BAA65" s="43"/>
      <c r="BAB65" s="43"/>
      <c r="BAC65" s="43"/>
      <c r="BAD65" s="43"/>
      <c r="BAE65" s="43"/>
      <c r="BAF65" s="43"/>
      <c r="BAG65" s="43"/>
      <c r="BAH65" s="43"/>
      <c r="BAI65" s="43"/>
      <c r="BAJ65" s="43"/>
      <c r="BAK65" s="43"/>
      <c r="BAL65" s="43"/>
      <c r="BAM65" s="43"/>
      <c r="BAN65" s="43"/>
      <c r="BAO65" s="43"/>
      <c r="BAP65" s="43"/>
      <c r="BAQ65" s="43"/>
      <c r="BAR65" s="43"/>
      <c r="BAS65" s="43"/>
      <c r="BAT65" s="43"/>
      <c r="BAU65" s="43"/>
      <c r="BAV65" s="43"/>
      <c r="BAW65" s="43"/>
      <c r="BAX65" s="43"/>
      <c r="BAY65" s="43"/>
      <c r="BAZ65" s="43"/>
      <c r="BBA65" s="43"/>
      <c r="BBB65" s="43"/>
      <c r="BBC65" s="43"/>
      <c r="BBD65" s="43"/>
      <c r="BBE65" s="43"/>
      <c r="BBF65" s="43"/>
      <c r="BBG65" s="43"/>
      <c r="BBH65" s="43"/>
      <c r="BBI65" s="43"/>
      <c r="BBJ65" s="43"/>
      <c r="BBK65" s="43"/>
      <c r="BBL65" s="43"/>
      <c r="BBM65" s="43"/>
      <c r="BBN65" s="43"/>
      <c r="BBO65" s="43"/>
      <c r="BBP65" s="43"/>
      <c r="BBQ65" s="43"/>
      <c r="BBR65" s="43"/>
      <c r="BBS65" s="43"/>
      <c r="BBT65" s="43"/>
      <c r="BBU65" s="43"/>
      <c r="BBV65" s="43"/>
      <c r="BBW65" s="43"/>
      <c r="BBX65" s="43"/>
      <c r="BBY65" s="43"/>
      <c r="BBZ65" s="43"/>
      <c r="BCA65" s="43"/>
      <c r="BCB65" s="43"/>
      <c r="BCC65" s="43"/>
      <c r="BCD65" s="43"/>
      <c r="BCE65" s="43"/>
      <c r="BCF65" s="43"/>
      <c r="BCG65" s="43"/>
      <c r="BCH65" s="43"/>
      <c r="BCI65" s="43"/>
      <c r="BCJ65" s="43"/>
      <c r="BCK65" s="43"/>
      <c r="BCL65" s="43"/>
      <c r="BCM65" s="43"/>
      <c r="BCN65" s="43"/>
      <c r="BCO65" s="43"/>
      <c r="BCP65" s="43"/>
      <c r="BCQ65" s="43"/>
      <c r="BCR65" s="43"/>
      <c r="BCS65" s="43"/>
      <c r="BCT65" s="43"/>
      <c r="BCU65" s="43"/>
      <c r="BCV65" s="43"/>
      <c r="BCW65" s="43"/>
      <c r="BCX65" s="43"/>
      <c r="BCY65" s="43"/>
      <c r="BCZ65" s="43"/>
      <c r="BDA65" s="43"/>
      <c r="BDB65" s="43"/>
      <c r="BDC65" s="43"/>
      <c r="BDD65" s="43"/>
      <c r="BDE65" s="43"/>
      <c r="BDF65" s="43"/>
      <c r="BDG65" s="43"/>
      <c r="BDH65" s="43"/>
      <c r="BDI65" s="43"/>
      <c r="BDJ65" s="43"/>
      <c r="BDK65" s="43"/>
      <c r="BDL65" s="43"/>
      <c r="BDM65" s="43"/>
      <c r="BDN65" s="43"/>
      <c r="BDO65" s="43"/>
      <c r="BDP65" s="43"/>
      <c r="BDQ65" s="43"/>
      <c r="BDR65" s="43"/>
      <c r="BDS65" s="43"/>
      <c r="BDT65" s="43"/>
      <c r="BDU65" s="43"/>
      <c r="BDV65" s="43"/>
      <c r="BDW65" s="43"/>
      <c r="BDX65" s="43"/>
      <c r="BDY65" s="43"/>
      <c r="BDZ65" s="43"/>
      <c r="BEA65" s="43"/>
      <c r="BEB65" s="43"/>
      <c r="BEC65" s="43"/>
      <c r="BED65" s="43"/>
      <c r="BEE65" s="43"/>
      <c r="BEF65" s="43"/>
      <c r="BEG65" s="43"/>
      <c r="BEH65" s="43"/>
      <c r="BEI65" s="43"/>
      <c r="BEJ65" s="43"/>
      <c r="BEK65" s="43"/>
      <c r="BEL65" s="43"/>
      <c r="BEM65" s="43"/>
      <c r="BEN65" s="43"/>
      <c r="BEO65" s="43"/>
      <c r="BEP65" s="43"/>
      <c r="BEQ65" s="43"/>
      <c r="BER65" s="43"/>
      <c r="BES65" s="43"/>
      <c r="BET65" s="43"/>
      <c r="BEU65" s="43"/>
      <c r="BEV65" s="43"/>
      <c r="BEW65" s="43"/>
      <c r="BEX65" s="43"/>
      <c r="BEY65" s="43"/>
      <c r="BEZ65" s="43"/>
      <c r="BFA65" s="43"/>
      <c r="BFB65" s="43"/>
      <c r="BFC65" s="43"/>
      <c r="BFD65" s="43"/>
      <c r="BFE65" s="43"/>
      <c r="BFF65" s="43"/>
      <c r="BFG65" s="43"/>
      <c r="BFH65" s="43"/>
      <c r="BFI65" s="43"/>
      <c r="BFJ65" s="43"/>
      <c r="BFK65" s="43"/>
      <c r="BFL65" s="43"/>
      <c r="BFM65" s="43"/>
      <c r="BFN65" s="43"/>
      <c r="BFO65" s="43"/>
      <c r="BFP65" s="43"/>
      <c r="BFQ65" s="43"/>
      <c r="BFR65" s="43"/>
      <c r="BFS65" s="43"/>
      <c r="BFT65" s="43"/>
      <c r="BFU65" s="43"/>
      <c r="BFV65" s="43"/>
      <c r="BFW65" s="43"/>
      <c r="BFX65" s="43"/>
      <c r="BFY65" s="43"/>
      <c r="BFZ65" s="43"/>
      <c r="BGA65" s="43"/>
      <c r="BGB65" s="43"/>
      <c r="BGC65" s="43"/>
      <c r="BGD65" s="43"/>
      <c r="BGE65" s="43"/>
      <c r="BGF65" s="43"/>
      <c r="BGG65" s="43"/>
      <c r="BGH65" s="43"/>
      <c r="BGI65" s="43"/>
      <c r="BGJ65" s="43"/>
      <c r="BGK65" s="43"/>
      <c r="BGL65" s="43"/>
      <c r="BGM65" s="43"/>
      <c r="BGN65" s="43"/>
      <c r="BGO65" s="43"/>
      <c r="BGP65" s="43"/>
      <c r="BGQ65" s="43"/>
      <c r="BGR65" s="43"/>
      <c r="BGS65" s="43"/>
      <c r="BGT65" s="43"/>
      <c r="BGU65" s="43"/>
      <c r="BGV65" s="43"/>
      <c r="BGW65" s="43"/>
      <c r="BGX65" s="43"/>
      <c r="BGY65" s="43"/>
      <c r="BGZ65" s="43"/>
      <c r="BHA65" s="43"/>
      <c r="BHB65" s="43"/>
      <c r="BHC65" s="43"/>
      <c r="BHD65" s="43"/>
      <c r="BHE65" s="43"/>
      <c r="BHF65" s="43"/>
      <c r="BHG65" s="43"/>
      <c r="BHH65" s="43"/>
      <c r="BHI65" s="43"/>
      <c r="BHJ65" s="43"/>
      <c r="BHK65" s="43"/>
      <c r="BHL65" s="43"/>
      <c r="BHM65" s="43"/>
      <c r="BHN65" s="43"/>
      <c r="BHO65" s="43"/>
      <c r="BHP65" s="43"/>
      <c r="BHQ65" s="43"/>
      <c r="BHR65" s="43"/>
      <c r="BHS65" s="43"/>
      <c r="BHT65" s="43"/>
      <c r="BHU65" s="43"/>
      <c r="BHV65" s="43"/>
      <c r="BHW65" s="43"/>
      <c r="BHX65" s="43"/>
      <c r="BHY65" s="43"/>
      <c r="BHZ65" s="43"/>
      <c r="BIA65" s="43"/>
      <c r="BIB65" s="43"/>
      <c r="BIC65" s="43"/>
      <c r="BID65" s="43"/>
      <c r="BIE65" s="43"/>
      <c r="BIF65" s="43"/>
      <c r="BIG65" s="43"/>
      <c r="BIH65" s="43"/>
      <c r="BII65" s="43"/>
      <c r="BIJ65" s="43"/>
      <c r="BIK65" s="43"/>
      <c r="BIL65" s="43"/>
      <c r="BIM65" s="43"/>
      <c r="BIN65" s="43"/>
      <c r="BIO65" s="43"/>
      <c r="BIP65" s="43"/>
      <c r="BIQ65" s="43"/>
      <c r="BIR65" s="43"/>
      <c r="BIS65" s="43"/>
      <c r="BIT65" s="43"/>
      <c r="BIU65" s="43"/>
      <c r="BIV65" s="43"/>
      <c r="BIW65" s="43"/>
      <c r="BIX65" s="43"/>
      <c r="BIY65" s="43"/>
      <c r="BIZ65" s="43"/>
      <c r="BJA65" s="43"/>
      <c r="BJB65" s="43"/>
      <c r="BJC65" s="43"/>
      <c r="BJD65" s="43"/>
      <c r="BJE65" s="43"/>
      <c r="BJF65" s="43"/>
      <c r="BJG65" s="43"/>
      <c r="BJH65" s="43"/>
      <c r="BJI65" s="43"/>
      <c r="BJJ65" s="43"/>
      <c r="BJK65" s="43"/>
      <c r="BJL65" s="43"/>
      <c r="BJM65" s="43"/>
      <c r="BJN65" s="43"/>
      <c r="BJO65" s="43"/>
      <c r="BJP65" s="43"/>
      <c r="BJQ65" s="43"/>
      <c r="BJR65" s="43"/>
      <c r="BJS65" s="43"/>
      <c r="BJT65" s="43"/>
      <c r="BJU65" s="43"/>
      <c r="BJV65" s="43"/>
      <c r="BJW65" s="43"/>
      <c r="BJX65" s="43"/>
      <c r="BJY65" s="43"/>
      <c r="BJZ65" s="43"/>
      <c r="BKA65" s="43"/>
      <c r="BKB65" s="43"/>
      <c r="BKC65" s="43"/>
      <c r="BKD65" s="43"/>
      <c r="BKE65" s="43"/>
      <c r="BKF65" s="43"/>
      <c r="BKG65" s="43"/>
      <c r="BKH65" s="43"/>
      <c r="BKI65" s="43"/>
      <c r="BKJ65" s="43"/>
      <c r="BKK65" s="43"/>
      <c r="BKL65" s="43"/>
      <c r="BKM65" s="43"/>
      <c r="BKN65" s="43"/>
      <c r="BKO65" s="43"/>
      <c r="BKP65" s="43"/>
      <c r="BKQ65" s="43"/>
      <c r="BKR65" s="43"/>
      <c r="BKS65" s="43"/>
      <c r="BKT65" s="43"/>
      <c r="BKU65" s="43"/>
      <c r="BKV65" s="43"/>
      <c r="BKW65" s="43"/>
      <c r="BKX65" s="43"/>
      <c r="BKY65" s="43"/>
      <c r="BKZ65" s="43"/>
      <c r="BLA65" s="43"/>
      <c r="BLB65" s="43"/>
      <c r="BLC65" s="43"/>
      <c r="BLD65" s="43"/>
      <c r="BLE65" s="43"/>
      <c r="BLF65" s="43"/>
      <c r="BLG65" s="43"/>
      <c r="BLH65" s="43"/>
      <c r="BLI65" s="43"/>
      <c r="BLJ65" s="43"/>
      <c r="BLK65" s="43"/>
      <c r="BLL65" s="43"/>
      <c r="BLM65" s="43"/>
      <c r="BLN65" s="43"/>
      <c r="BLO65" s="43"/>
      <c r="BLP65" s="43"/>
      <c r="BLQ65" s="43"/>
      <c r="BLR65" s="43"/>
      <c r="BLS65" s="43"/>
      <c r="BLT65" s="43"/>
      <c r="BLU65" s="43"/>
      <c r="BLV65" s="43"/>
      <c r="BLW65" s="43"/>
      <c r="BLX65" s="43"/>
      <c r="BLY65" s="43"/>
      <c r="BLZ65" s="43"/>
      <c r="BMA65" s="43"/>
      <c r="BMB65" s="43"/>
      <c r="BMC65" s="43"/>
      <c r="BMD65" s="43"/>
      <c r="BME65" s="43"/>
      <c r="BMF65" s="43"/>
      <c r="BMG65" s="43"/>
      <c r="BMH65" s="43"/>
      <c r="BMI65" s="43"/>
      <c r="BMJ65" s="43"/>
      <c r="BMK65" s="43"/>
      <c r="BML65" s="43"/>
      <c r="BMM65" s="43"/>
      <c r="BMN65" s="43"/>
      <c r="BMO65" s="43"/>
      <c r="BMP65" s="43"/>
      <c r="BMQ65" s="43"/>
      <c r="BMR65" s="43"/>
      <c r="BMS65" s="43"/>
      <c r="BMT65" s="43"/>
      <c r="BMU65" s="43"/>
      <c r="BMV65" s="43"/>
      <c r="BMW65" s="43"/>
      <c r="BMX65" s="43"/>
      <c r="BMY65" s="43"/>
      <c r="BMZ65" s="43"/>
      <c r="BNA65" s="43"/>
      <c r="BNB65" s="43"/>
      <c r="BNC65" s="43"/>
      <c r="BND65" s="43"/>
      <c r="BNE65" s="43"/>
      <c r="BNF65" s="43"/>
      <c r="BNG65" s="43"/>
      <c r="BNH65" s="43"/>
      <c r="BNI65" s="43"/>
      <c r="BNJ65" s="43"/>
      <c r="BNK65" s="43"/>
      <c r="BNL65" s="43"/>
      <c r="BNM65" s="43"/>
      <c r="BNN65" s="43"/>
      <c r="BNO65" s="43"/>
      <c r="BNP65" s="43"/>
      <c r="BNQ65" s="43"/>
      <c r="BNR65" s="43"/>
      <c r="BNS65" s="43"/>
      <c r="BNT65" s="43"/>
      <c r="BNU65" s="43"/>
      <c r="BNV65" s="43"/>
      <c r="BNW65" s="43"/>
      <c r="BNX65" s="43"/>
      <c r="BNY65" s="43"/>
      <c r="BNZ65" s="43"/>
      <c r="BOA65" s="43"/>
      <c r="BOB65" s="43"/>
      <c r="BOC65" s="43"/>
      <c r="BOD65" s="43"/>
      <c r="BOE65" s="43"/>
      <c r="BOF65" s="43"/>
      <c r="BOG65" s="43"/>
      <c r="BOH65" s="43"/>
      <c r="BOI65" s="43"/>
      <c r="BOJ65" s="43"/>
      <c r="BOK65" s="43"/>
      <c r="BOL65" s="43"/>
      <c r="BOM65" s="43"/>
      <c r="BON65" s="43"/>
      <c r="BOO65" s="43"/>
      <c r="BOP65" s="43"/>
      <c r="BOQ65" s="43"/>
      <c r="BOR65" s="43"/>
      <c r="BOS65" s="43"/>
      <c r="BOT65" s="43"/>
      <c r="BOU65" s="43"/>
      <c r="BOV65" s="43"/>
      <c r="BOW65" s="43"/>
      <c r="BOX65" s="43"/>
      <c r="BOY65" s="43"/>
      <c r="BOZ65" s="43"/>
      <c r="BPA65" s="43"/>
      <c r="BPB65" s="43"/>
      <c r="BPC65" s="43"/>
      <c r="BPD65" s="43"/>
      <c r="BPE65" s="43"/>
      <c r="BPF65" s="43"/>
      <c r="BPG65" s="43"/>
      <c r="BPH65" s="43"/>
      <c r="BPI65" s="43"/>
      <c r="BPJ65" s="43"/>
      <c r="BPK65" s="43"/>
      <c r="BPL65" s="43"/>
      <c r="BPM65" s="43"/>
      <c r="BPN65" s="43"/>
      <c r="BPO65" s="43"/>
      <c r="BPP65" s="43"/>
      <c r="BPQ65" s="43"/>
      <c r="BPR65" s="43"/>
      <c r="BPS65" s="43"/>
      <c r="BPT65" s="43"/>
      <c r="BPU65" s="43"/>
      <c r="BPV65" s="43"/>
      <c r="BPW65" s="43"/>
      <c r="BPX65" s="43"/>
      <c r="BPY65" s="43"/>
      <c r="BPZ65" s="43"/>
      <c r="BQA65" s="43"/>
      <c r="BQB65" s="43"/>
      <c r="BQC65" s="43"/>
      <c r="BQD65" s="43"/>
      <c r="BQE65" s="43"/>
      <c r="BQF65" s="43"/>
      <c r="BQG65" s="43"/>
      <c r="BQH65" s="43"/>
      <c r="BQI65" s="43"/>
      <c r="BQJ65" s="43"/>
      <c r="BQK65" s="43"/>
      <c r="BQL65" s="43"/>
      <c r="BQM65" s="43"/>
      <c r="BQN65" s="43"/>
      <c r="BQO65" s="43"/>
      <c r="BQP65" s="43"/>
      <c r="BQQ65" s="43"/>
      <c r="BQR65" s="43"/>
      <c r="BQS65" s="43"/>
      <c r="BQT65" s="43"/>
      <c r="BQU65" s="43"/>
      <c r="BQV65" s="43"/>
      <c r="BQW65" s="43"/>
      <c r="BQX65" s="43"/>
      <c r="BQY65" s="43"/>
      <c r="BQZ65" s="43"/>
      <c r="BRA65" s="43"/>
      <c r="BRB65" s="43"/>
      <c r="BRC65" s="43"/>
      <c r="BRD65" s="43"/>
      <c r="BRE65" s="43"/>
      <c r="BRF65" s="43"/>
      <c r="BRG65" s="43"/>
      <c r="BRH65" s="43"/>
      <c r="BRI65" s="43"/>
      <c r="BRJ65" s="43"/>
      <c r="BRK65" s="43"/>
      <c r="BRL65" s="43"/>
      <c r="BRM65" s="43"/>
      <c r="BRN65" s="43"/>
      <c r="BRO65" s="43"/>
      <c r="BRP65" s="43"/>
      <c r="BRQ65" s="43"/>
      <c r="BRR65" s="43"/>
      <c r="BRS65" s="43"/>
      <c r="BRT65" s="43"/>
      <c r="BRU65" s="43"/>
      <c r="BRV65" s="43"/>
      <c r="BRW65" s="43"/>
      <c r="BRX65" s="43"/>
      <c r="BRY65" s="43"/>
      <c r="BRZ65" s="43"/>
      <c r="BSA65" s="43"/>
      <c r="BSB65" s="43"/>
      <c r="BSC65" s="43"/>
      <c r="BSD65" s="43"/>
      <c r="BSE65" s="43"/>
      <c r="BSF65" s="43"/>
      <c r="BSG65" s="43"/>
      <c r="BSH65" s="43"/>
      <c r="BSI65" s="43"/>
      <c r="BSJ65" s="43"/>
      <c r="BSK65" s="43"/>
      <c r="BSL65" s="43"/>
      <c r="BSM65" s="43"/>
      <c r="BSN65" s="43"/>
      <c r="BSO65" s="43"/>
      <c r="BSP65" s="43"/>
      <c r="BSQ65" s="43"/>
      <c r="BSR65" s="43"/>
      <c r="BSS65" s="43"/>
      <c r="BST65" s="43"/>
      <c r="BSU65" s="43"/>
      <c r="BSV65" s="43"/>
      <c r="BSW65" s="43"/>
      <c r="BSX65" s="43"/>
      <c r="BSY65" s="43"/>
      <c r="BSZ65" s="43"/>
      <c r="BTA65" s="43"/>
      <c r="BTB65" s="43"/>
      <c r="BTC65" s="43"/>
      <c r="BTD65" s="43"/>
      <c r="BTE65" s="43"/>
      <c r="BTF65" s="43"/>
      <c r="BTG65" s="43"/>
      <c r="BTH65" s="43"/>
      <c r="BTI65" s="43"/>
      <c r="BTJ65" s="43"/>
      <c r="BTK65" s="43"/>
      <c r="BTL65" s="43"/>
      <c r="BTM65" s="43"/>
      <c r="BTN65" s="43"/>
      <c r="BTO65" s="43"/>
      <c r="BTP65" s="43"/>
      <c r="BTQ65" s="43"/>
      <c r="BTR65" s="43"/>
      <c r="BTS65" s="43"/>
      <c r="BTT65" s="43"/>
      <c r="BTU65" s="43"/>
      <c r="BTV65" s="43"/>
      <c r="BTW65" s="43"/>
      <c r="BTX65" s="43"/>
      <c r="BTY65" s="43"/>
      <c r="BTZ65" s="43"/>
      <c r="BUA65" s="43"/>
      <c r="BUB65" s="43"/>
      <c r="BUC65" s="43"/>
      <c r="BUD65" s="43"/>
      <c r="BUE65" s="43"/>
      <c r="BUF65" s="43"/>
      <c r="BUG65" s="43"/>
      <c r="BUH65" s="43"/>
      <c r="BUI65" s="43"/>
      <c r="BUJ65" s="43"/>
      <c r="BUK65" s="43"/>
      <c r="BUL65" s="43"/>
      <c r="BUM65" s="43"/>
      <c r="BUN65" s="43"/>
      <c r="BUO65" s="43"/>
      <c r="BUP65" s="43"/>
      <c r="BUQ65" s="43"/>
      <c r="BUR65" s="43"/>
      <c r="BUS65" s="43"/>
      <c r="BUT65" s="43"/>
      <c r="BUU65" s="43"/>
      <c r="BUV65" s="43"/>
      <c r="BUW65" s="43"/>
      <c r="BUX65" s="43"/>
      <c r="BUY65" s="43"/>
      <c r="BUZ65" s="43"/>
      <c r="BVA65" s="43"/>
      <c r="BVB65" s="43"/>
      <c r="BVC65" s="43"/>
      <c r="BVD65" s="43"/>
      <c r="BVE65" s="43"/>
      <c r="BVF65" s="43"/>
      <c r="BVG65" s="43"/>
      <c r="BVH65" s="43"/>
      <c r="BVI65" s="43"/>
      <c r="BVJ65" s="43"/>
      <c r="BVK65" s="43"/>
      <c r="BVL65" s="43"/>
      <c r="BVM65" s="43"/>
      <c r="BVN65" s="43"/>
      <c r="BVO65" s="43"/>
      <c r="BVP65" s="43"/>
      <c r="BVQ65" s="43"/>
      <c r="BVR65" s="43"/>
      <c r="BVS65" s="43"/>
      <c r="BVT65" s="43"/>
      <c r="BVU65" s="43"/>
      <c r="BVV65" s="43"/>
      <c r="BVW65" s="43"/>
      <c r="BVX65" s="43"/>
      <c r="BVY65" s="43"/>
      <c r="BVZ65" s="43"/>
      <c r="BWA65" s="43"/>
      <c r="BWB65" s="43"/>
      <c r="BWC65" s="43"/>
      <c r="BWD65" s="43"/>
      <c r="BWE65" s="43"/>
      <c r="BWF65" s="43"/>
      <c r="BWG65" s="43"/>
      <c r="BWH65" s="43"/>
      <c r="BWI65" s="43"/>
      <c r="BWJ65" s="43"/>
      <c r="BWK65" s="43"/>
      <c r="BWL65" s="43"/>
      <c r="BWM65" s="43"/>
      <c r="BWN65" s="43"/>
      <c r="BWO65" s="43"/>
      <c r="BWP65" s="43"/>
      <c r="BWQ65" s="43"/>
      <c r="BWR65" s="43"/>
      <c r="BWS65" s="43"/>
      <c r="BWT65" s="43"/>
      <c r="BWU65" s="43"/>
      <c r="BWV65" s="43"/>
      <c r="BWW65" s="43"/>
      <c r="BWX65" s="43"/>
      <c r="BWY65" s="43"/>
      <c r="BWZ65" s="43"/>
      <c r="BXA65" s="43"/>
      <c r="BXB65" s="43"/>
      <c r="BXC65" s="43"/>
      <c r="BXD65" s="43"/>
      <c r="BXE65" s="43"/>
      <c r="BXF65" s="43"/>
      <c r="BXG65" s="43"/>
      <c r="BXH65" s="43"/>
      <c r="BXI65" s="43"/>
      <c r="BXJ65" s="43"/>
      <c r="BXK65" s="43"/>
      <c r="BXL65" s="43"/>
      <c r="BXM65" s="43"/>
      <c r="BXN65" s="43"/>
      <c r="BXO65" s="43"/>
      <c r="BXP65" s="43"/>
      <c r="BXQ65" s="43"/>
      <c r="BXR65" s="43"/>
      <c r="BXS65" s="43"/>
      <c r="BXT65" s="43"/>
      <c r="BXU65" s="43"/>
      <c r="BXV65" s="43"/>
      <c r="BXW65" s="43"/>
      <c r="BXX65" s="43"/>
      <c r="BXY65" s="43"/>
      <c r="BXZ65" s="43"/>
      <c r="BYA65" s="43"/>
      <c r="BYB65" s="43"/>
      <c r="BYC65" s="43"/>
      <c r="BYD65" s="43"/>
      <c r="BYE65" s="43"/>
      <c r="BYF65" s="43"/>
      <c r="BYG65" s="43"/>
      <c r="BYH65" s="43"/>
      <c r="BYI65" s="43"/>
      <c r="BYJ65" s="43"/>
      <c r="BYK65" s="43"/>
      <c r="BYL65" s="43"/>
      <c r="BYM65" s="43"/>
      <c r="BYN65" s="43"/>
      <c r="BYO65" s="43"/>
      <c r="BYP65" s="43"/>
      <c r="BYQ65" s="43"/>
      <c r="BYR65" s="43"/>
      <c r="BYS65" s="43"/>
      <c r="BYT65" s="43"/>
      <c r="BYU65" s="43"/>
      <c r="BYV65" s="43"/>
      <c r="BYW65" s="43"/>
      <c r="BYX65" s="43"/>
      <c r="BYY65" s="43"/>
      <c r="BYZ65" s="43"/>
      <c r="BZA65" s="43"/>
      <c r="BZB65" s="43"/>
      <c r="BZC65" s="43"/>
      <c r="BZD65" s="43"/>
      <c r="BZE65" s="43"/>
      <c r="BZF65" s="43"/>
      <c r="BZG65" s="43"/>
      <c r="BZH65" s="43"/>
      <c r="BZI65" s="43"/>
      <c r="BZJ65" s="43"/>
      <c r="BZK65" s="43"/>
      <c r="BZL65" s="43"/>
      <c r="BZM65" s="43"/>
      <c r="BZN65" s="43"/>
      <c r="BZO65" s="43"/>
      <c r="BZP65" s="43"/>
      <c r="BZQ65" s="43"/>
      <c r="BZR65" s="43"/>
      <c r="BZS65" s="43"/>
      <c r="BZT65" s="43"/>
      <c r="BZU65" s="43"/>
      <c r="BZV65" s="43"/>
      <c r="BZW65" s="43"/>
      <c r="BZX65" s="43"/>
      <c r="BZY65" s="43"/>
      <c r="BZZ65" s="43"/>
      <c r="CAA65" s="43"/>
      <c r="CAB65" s="43"/>
      <c r="CAC65" s="43"/>
      <c r="CAD65" s="43"/>
      <c r="CAE65" s="43"/>
      <c r="CAF65" s="43"/>
      <c r="CAG65" s="43"/>
      <c r="CAH65" s="43"/>
      <c r="CAI65" s="43"/>
      <c r="CAJ65" s="43"/>
      <c r="CAK65" s="43"/>
      <c r="CAL65" s="43"/>
      <c r="CAM65" s="43"/>
      <c r="CAN65" s="43"/>
      <c r="CAO65" s="43"/>
      <c r="CAP65" s="43"/>
      <c r="CAQ65" s="43"/>
      <c r="CAR65" s="43"/>
      <c r="CAS65" s="43"/>
      <c r="CAT65" s="43"/>
      <c r="CAU65" s="43"/>
      <c r="CAV65" s="43"/>
      <c r="CAW65" s="43"/>
      <c r="CAX65" s="43"/>
      <c r="CAY65" s="43"/>
      <c r="CAZ65" s="43"/>
      <c r="CBA65" s="43"/>
      <c r="CBB65" s="43"/>
      <c r="CBC65" s="43"/>
      <c r="CBD65" s="43"/>
      <c r="CBE65" s="43"/>
      <c r="CBF65" s="43"/>
      <c r="CBG65" s="43"/>
      <c r="CBH65" s="43"/>
      <c r="CBI65" s="43"/>
      <c r="CBJ65" s="43"/>
      <c r="CBK65" s="43"/>
      <c r="CBL65" s="43"/>
      <c r="CBM65" s="43"/>
      <c r="CBN65" s="43"/>
      <c r="CBO65" s="43"/>
      <c r="CBP65" s="43"/>
      <c r="CBQ65" s="43"/>
      <c r="CBR65" s="43"/>
      <c r="CBS65" s="43"/>
      <c r="CBT65" s="43"/>
      <c r="CBU65" s="43"/>
      <c r="CBV65" s="43"/>
      <c r="CBW65" s="43"/>
      <c r="CBX65" s="43"/>
      <c r="CBY65" s="43"/>
      <c r="CBZ65" s="43"/>
      <c r="CCA65" s="43"/>
      <c r="CCB65" s="43"/>
      <c r="CCC65" s="43"/>
      <c r="CCD65" s="43"/>
      <c r="CCE65" s="43"/>
      <c r="CCF65" s="43"/>
      <c r="CCG65" s="43"/>
      <c r="CCH65" s="43"/>
      <c r="CCI65" s="43"/>
      <c r="CCJ65" s="43"/>
      <c r="CCK65" s="43"/>
      <c r="CCL65" s="43"/>
      <c r="CCM65" s="43"/>
      <c r="CCN65" s="43"/>
      <c r="CCO65" s="43"/>
      <c r="CCP65" s="43"/>
      <c r="CCQ65" s="43"/>
      <c r="CCR65" s="43"/>
      <c r="CCS65" s="43"/>
      <c r="CCT65" s="43"/>
      <c r="CCU65" s="43"/>
      <c r="CCV65" s="43"/>
      <c r="CCW65" s="43"/>
      <c r="CCX65" s="43"/>
      <c r="CCY65" s="43"/>
      <c r="CCZ65" s="43"/>
      <c r="CDA65" s="43"/>
      <c r="CDB65" s="43"/>
      <c r="CDC65" s="43"/>
      <c r="CDD65" s="43"/>
      <c r="CDE65" s="43"/>
      <c r="CDF65" s="43"/>
      <c r="CDG65" s="43"/>
      <c r="CDH65" s="43"/>
      <c r="CDI65" s="43"/>
      <c r="CDJ65" s="43"/>
      <c r="CDK65" s="43"/>
      <c r="CDL65" s="43"/>
      <c r="CDM65" s="43"/>
      <c r="CDN65" s="43"/>
      <c r="CDO65" s="43"/>
      <c r="CDP65" s="43"/>
      <c r="CDQ65" s="43"/>
      <c r="CDR65" s="43"/>
      <c r="CDS65" s="43"/>
      <c r="CDT65" s="43"/>
      <c r="CDU65" s="43"/>
      <c r="CDV65" s="43"/>
      <c r="CDW65" s="43"/>
      <c r="CDX65" s="43"/>
      <c r="CDY65" s="43"/>
      <c r="CDZ65" s="43"/>
      <c r="CEA65" s="43"/>
      <c r="CEB65" s="43"/>
      <c r="CEC65" s="43"/>
      <c r="CED65" s="43"/>
      <c r="CEE65" s="43"/>
      <c r="CEF65" s="43"/>
      <c r="CEG65" s="43"/>
      <c r="CEH65" s="43"/>
      <c r="CEI65" s="43"/>
      <c r="CEJ65" s="43"/>
      <c r="CEK65" s="43"/>
      <c r="CEL65" s="43"/>
      <c r="CEM65" s="43"/>
      <c r="CEN65" s="43"/>
      <c r="CEO65" s="43"/>
      <c r="CEP65" s="43"/>
      <c r="CEQ65" s="43"/>
      <c r="CER65" s="43"/>
      <c r="CES65" s="43"/>
      <c r="CET65" s="43"/>
      <c r="CEU65" s="43"/>
      <c r="CEV65" s="43"/>
      <c r="CEW65" s="43"/>
      <c r="CEX65" s="43"/>
      <c r="CEY65" s="43"/>
      <c r="CEZ65" s="43"/>
      <c r="CFA65" s="43"/>
      <c r="CFB65" s="43"/>
      <c r="CFC65" s="43"/>
      <c r="CFD65" s="43"/>
      <c r="CFE65" s="43"/>
      <c r="CFF65" s="43"/>
      <c r="CFG65" s="43"/>
      <c r="CFH65" s="43"/>
      <c r="CFI65" s="43"/>
      <c r="CFJ65" s="43"/>
      <c r="CFK65" s="43"/>
      <c r="CFL65" s="43"/>
      <c r="CFM65" s="43"/>
      <c r="CFN65" s="43"/>
      <c r="CFO65" s="43"/>
      <c r="CFP65" s="43"/>
      <c r="CFQ65" s="43"/>
      <c r="CFR65" s="43"/>
      <c r="CFS65" s="43"/>
      <c r="CFT65" s="43"/>
      <c r="CFU65" s="43"/>
      <c r="CFV65" s="43"/>
      <c r="CFW65" s="43"/>
      <c r="CFX65" s="43"/>
      <c r="CFY65" s="43"/>
      <c r="CFZ65" s="43"/>
      <c r="CGA65" s="43"/>
      <c r="CGB65" s="43"/>
      <c r="CGC65" s="43"/>
      <c r="CGD65" s="43"/>
      <c r="CGE65" s="43"/>
      <c r="CGF65" s="43"/>
      <c r="CGG65" s="43"/>
      <c r="CGH65" s="43"/>
      <c r="CGI65" s="43"/>
      <c r="CGJ65" s="43"/>
      <c r="CGK65" s="43"/>
      <c r="CGL65" s="43"/>
      <c r="CGM65" s="43"/>
      <c r="CGN65" s="43"/>
      <c r="CGO65" s="43"/>
      <c r="CGP65" s="43"/>
      <c r="CGQ65" s="43"/>
      <c r="CGR65" s="43"/>
      <c r="CGS65" s="43"/>
      <c r="CGT65" s="43"/>
      <c r="CGU65" s="43"/>
      <c r="CGV65" s="43"/>
      <c r="CGW65" s="43"/>
      <c r="CGX65" s="43"/>
      <c r="CGY65" s="43"/>
      <c r="CGZ65" s="43"/>
      <c r="CHA65" s="43"/>
      <c r="CHB65" s="43"/>
      <c r="CHC65" s="43"/>
      <c r="CHD65" s="43"/>
      <c r="CHE65" s="43"/>
      <c r="CHF65" s="43"/>
      <c r="CHG65" s="43"/>
      <c r="CHH65" s="43"/>
      <c r="CHI65" s="43"/>
      <c r="CHJ65" s="43"/>
      <c r="CHK65" s="43"/>
      <c r="CHL65" s="43"/>
      <c r="CHM65" s="43"/>
      <c r="CHN65" s="43"/>
      <c r="CHO65" s="43"/>
      <c r="CHP65" s="43"/>
      <c r="CHQ65" s="43"/>
      <c r="CHR65" s="43"/>
      <c r="CHS65" s="43"/>
      <c r="CHT65" s="43"/>
      <c r="CHU65" s="43"/>
      <c r="CHV65" s="43"/>
      <c r="CHW65" s="43"/>
      <c r="CHX65" s="43"/>
      <c r="CHY65" s="43"/>
      <c r="CHZ65" s="43"/>
      <c r="CIA65" s="43"/>
      <c r="CIB65" s="43"/>
      <c r="CIC65" s="43"/>
      <c r="CID65" s="43"/>
      <c r="CIE65" s="43"/>
      <c r="CIF65" s="43"/>
      <c r="CIG65" s="43"/>
      <c r="CIH65" s="43"/>
      <c r="CII65" s="43"/>
      <c r="CIJ65" s="43"/>
      <c r="CIK65" s="43"/>
      <c r="CIL65" s="43"/>
      <c r="CIM65" s="43"/>
      <c r="CIN65" s="43"/>
      <c r="CIO65" s="43"/>
      <c r="CIP65" s="43"/>
      <c r="CIQ65" s="43"/>
      <c r="CIR65" s="43"/>
      <c r="CIS65" s="43"/>
      <c r="CIT65" s="43"/>
      <c r="CIU65" s="43"/>
      <c r="CIV65" s="43"/>
      <c r="CIW65" s="43"/>
      <c r="CIX65" s="43"/>
      <c r="CIY65" s="43"/>
      <c r="CIZ65" s="43"/>
      <c r="CJA65" s="43"/>
      <c r="CJB65" s="43"/>
      <c r="CJC65" s="43"/>
      <c r="CJD65" s="43"/>
      <c r="CJE65" s="43"/>
      <c r="CJF65" s="43"/>
      <c r="CJG65" s="43"/>
      <c r="CJH65" s="43"/>
      <c r="CJI65" s="43"/>
      <c r="CJJ65" s="43"/>
      <c r="CJK65" s="43"/>
      <c r="CJL65" s="43"/>
      <c r="CJM65" s="43"/>
      <c r="CJN65" s="43"/>
      <c r="CJO65" s="43"/>
      <c r="CJP65" s="43"/>
      <c r="CJQ65" s="43"/>
      <c r="CJR65" s="43"/>
      <c r="CJS65" s="43"/>
      <c r="CJT65" s="43"/>
      <c r="CJU65" s="43"/>
      <c r="CJV65" s="43"/>
      <c r="CJW65" s="43"/>
      <c r="CJX65" s="43"/>
      <c r="CJY65" s="43"/>
      <c r="CJZ65" s="43"/>
      <c r="CKA65" s="43"/>
      <c r="CKB65" s="43"/>
      <c r="CKC65" s="43"/>
      <c r="CKD65" s="43"/>
      <c r="CKE65" s="43"/>
      <c r="CKF65" s="43"/>
      <c r="CKG65" s="43"/>
      <c r="CKH65" s="43"/>
      <c r="CKI65" s="43"/>
      <c r="CKJ65" s="43"/>
      <c r="CKK65" s="43"/>
      <c r="CKL65" s="43"/>
      <c r="CKM65" s="43"/>
      <c r="CKN65" s="43"/>
      <c r="CKO65" s="43"/>
      <c r="CKP65" s="43"/>
      <c r="CKQ65" s="43"/>
      <c r="CKR65" s="43"/>
      <c r="CKS65" s="43"/>
      <c r="CKT65" s="43"/>
      <c r="CKU65" s="43"/>
      <c r="CKV65" s="43"/>
      <c r="CKW65" s="43"/>
      <c r="CKX65" s="43"/>
      <c r="CKY65" s="43"/>
      <c r="CKZ65" s="43"/>
      <c r="CLA65" s="43"/>
      <c r="CLB65" s="43"/>
      <c r="CLC65" s="43"/>
      <c r="CLD65" s="43"/>
      <c r="CLE65" s="43"/>
      <c r="CLF65" s="43"/>
      <c r="CLG65" s="43"/>
      <c r="CLH65" s="43"/>
      <c r="CLI65" s="43"/>
      <c r="CLJ65" s="43"/>
      <c r="CLK65" s="43"/>
      <c r="CLL65" s="43"/>
      <c r="CLM65" s="43"/>
      <c r="CLN65" s="43"/>
      <c r="CLO65" s="43"/>
      <c r="CLP65" s="43"/>
      <c r="CLQ65" s="43"/>
      <c r="CLR65" s="43"/>
      <c r="CLS65" s="43"/>
      <c r="CLT65" s="43"/>
      <c r="CLU65" s="43"/>
      <c r="CLV65" s="43"/>
      <c r="CLW65" s="43"/>
      <c r="CLX65" s="43"/>
      <c r="CLY65" s="43"/>
      <c r="CLZ65" s="43"/>
      <c r="CMA65" s="43"/>
      <c r="CMB65" s="43"/>
      <c r="CMC65" s="43"/>
      <c r="CMD65" s="43"/>
      <c r="CME65" s="43"/>
      <c r="CMF65" s="43"/>
      <c r="CMG65" s="43"/>
      <c r="CMH65" s="43"/>
      <c r="CMI65" s="43"/>
      <c r="CMJ65" s="43"/>
      <c r="CMK65" s="43"/>
      <c r="CML65" s="43"/>
      <c r="CMM65" s="43"/>
      <c r="CMN65" s="43"/>
      <c r="CMO65" s="43"/>
      <c r="CMP65" s="43"/>
      <c r="CMQ65" s="43"/>
      <c r="CMR65" s="43"/>
      <c r="CMS65" s="43"/>
      <c r="CMT65" s="43"/>
      <c r="CMU65" s="43"/>
      <c r="CMV65" s="43"/>
      <c r="CMW65" s="43"/>
      <c r="CMX65" s="43"/>
      <c r="CMY65" s="43"/>
      <c r="CMZ65" s="43"/>
      <c r="CNA65" s="43"/>
      <c r="CNB65" s="43"/>
      <c r="CNC65" s="43"/>
      <c r="CND65" s="43"/>
      <c r="CNE65" s="43"/>
      <c r="CNF65" s="43"/>
      <c r="CNG65" s="43"/>
      <c r="CNH65" s="43"/>
      <c r="CNI65" s="43"/>
      <c r="CNJ65" s="43"/>
      <c r="CNK65" s="43"/>
      <c r="CNL65" s="43"/>
      <c r="CNM65" s="43"/>
      <c r="CNN65" s="43"/>
      <c r="CNO65" s="43"/>
      <c r="CNP65" s="43"/>
      <c r="CNQ65" s="43"/>
      <c r="CNR65" s="43"/>
      <c r="CNS65" s="43"/>
      <c r="CNT65" s="43"/>
      <c r="CNU65" s="43"/>
      <c r="CNV65" s="43"/>
      <c r="CNW65" s="43"/>
      <c r="CNX65" s="43"/>
      <c r="CNY65" s="43"/>
      <c r="CNZ65" s="43"/>
      <c r="COA65" s="43"/>
      <c r="COB65" s="43"/>
      <c r="COC65" s="43"/>
      <c r="COD65" s="43"/>
      <c r="COE65" s="43"/>
      <c r="COF65" s="43"/>
      <c r="COG65" s="43"/>
      <c r="COH65" s="43"/>
      <c r="COI65" s="43"/>
      <c r="COJ65" s="43"/>
      <c r="COK65" s="43"/>
      <c r="COL65" s="43"/>
      <c r="COM65" s="43"/>
      <c r="CON65" s="43"/>
      <c r="COO65" s="43"/>
      <c r="COP65" s="43"/>
      <c r="COQ65" s="43"/>
      <c r="COR65" s="43"/>
      <c r="COS65" s="43"/>
      <c r="COT65" s="43"/>
      <c r="COU65" s="43"/>
      <c r="COV65" s="43"/>
      <c r="COW65" s="43"/>
      <c r="COX65" s="43"/>
      <c r="COY65" s="43"/>
      <c r="COZ65" s="43"/>
      <c r="CPA65" s="43"/>
      <c r="CPB65" s="43"/>
      <c r="CPC65" s="43"/>
      <c r="CPD65" s="43"/>
      <c r="CPE65" s="43"/>
      <c r="CPF65" s="43"/>
      <c r="CPG65" s="43"/>
      <c r="CPH65" s="43"/>
      <c r="CPI65" s="43"/>
      <c r="CPJ65" s="43"/>
      <c r="CPK65" s="43"/>
      <c r="CPL65" s="43"/>
      <c r="CPM65" s="43"/>
      <c r="CPN65" s="43"/>
      <c r="CPO65" s="43"/>
      <c r="CPP65" s="43"/>
      <c r="CPQ65" s="43"/>
      <c r="CPR65" s="43"/>
      <c r="CPS65" s="43"/>
      <c r="CPT65" s="43"/>
      <c r="CPU65" s="43"/>
      <c r="CPV65" s="43"/>
      <c r="CPW65" s="43"/>
      <c r="CPX65" s="43"/>
      <c r="CPY65" s="43"/>
      <c r="CPZ65" s="43"/>
      <c r="CQA65" s="43"/>
      <c r="CQB65" s="43"/>
      <c r="CQC65" s="43"/>
      <c r="CQD65" s="43"/>
      <c r="CQE65" s="43"/>
      <c r="CQF65" s="43"/>
      <c r="CQG65" s="43"/>
      <c r="CQH65" s="43"/>
      <c r="CQI65" s="43"/>
      <c r="CQJ65" s="43"/>
      <c r="CQK65" s="43"/>
      <c r="CQL65" s="43"/>
      <c r="CQM65" s="43"/>
      <c r="CQN65" s="43"/>
      <c r="CQO65" s="43"/>
      <c r="CQP65" s="43"/>
      <c r="CQQ65" s="43"/>
      <c r="CQR65" s="43"/>
      <c r="CQS65" s="43"/>
      <c r="CQT65" s="43"/>
      <c r="CQU65" s="43"/>
      <c r="CQV65" s="43"/>
      <c r="CQW65" s="43"/>
      <c r="CQX65" s="43"/>
      <c r="CQY65" s="43"/>
      <c r="CQZ65" s="43"/>
      <c r="CRA65" s="43"/>
      <c r="CRB65" s="43"/>
      <c r="CRC65" s="43"/>
      <c r="CRD65" s="43"/>
      <c r="CRE65" s="43"/>
      <c r="CRF65" s="43"/>
      <c r="CRG65" s="43"/>
      <c r="CRH65" s="43"/>
      <c r="CRI65" s="43"/>
      <c r="CRJ65" s="43"/>
      <c r="CRK65" s="43"/>
      <c r="CRL65" s="43"/>
      <c r="CRM65" s="43"/>
      <c r="CRN65" s="43"/>
      <c r="CRO65" s="43"/>
      <c r="CRP65" s="43"/>
      <c r="CRQ65" s="43"/>
      <c r="CRR65" s="43"/>
      <c r="CRS65" s="43"/>
      <c r="CRT65" s="43"/>
      <c r="CRU65" s="43"/>
      <c r="CRV65" s="43"/>
      <c r="CRW65" s="43"/>
      <c r="CRX65" s="43"/>
      <c r="CRY65" s="43"/>
      <c r="CRZ65" s="43"/>
      <c r="CSA65" s="43"/>
      <c r="CSB65" s="43"/>
      <c r="CSC65" s="43"/>
      <c r="CSD65" s="43"/>
      <c r="CSE65" s="43"/>
      <c r="CSF65" s="43"/>
      <c r="CSG65" s="43"/>
      <c r="CSH65" s="43"/>
      <c r="CSI65" s="43"/>
      <c r="CSJ65" s="43"/>
      <c r="CSK65" s="43"/>
      <c r="CSL65" s="43"/>
      <c r="CSM65" s="43"/>
      <c r="CSN65" s="43"/>
      <c r="CSO65" s="43"/>
      <c r="CSP65" s="43"/>
      <c r="CSQ65" s="43"/>
      <c r="CSR65" s="43"/>
      <c r="CSS65" s="43"/>
      <c r="CST65" s="43"/>
      <c r="CSU65" s="43"/>
      <c r="CSV65" s="43"/>
      <c r="CSW65" s="43"/>
      <c r="CSX65" s="43"/>
      <c r="CSY65" s="43"/>
      <c r="CSZ65" s="43"/>
      <c r="CTA65" s="43"/>
      <c r="CTB65" s="43"/>
      <c r="CTC65" s="43"/>
      <c r="CTD65" s="43"/>
      <c r="CTE65" s="43"/>
      <c r="CTF65" s="43"/>
      <c r="CTG65" s="43"/>
      <c r="CTH65" s="43"/>
      <c r="CTI65" s="43"/>
      <c r="CTJ65" s="43"/>
      <c r="CTK65" s="43"/>
      <c r="CTL65" s="43"/>
      <c r="CTM65" s="43"/>
      <c r="CTN65" s="43"/>
      <c r="CTO65" s="43"/>
      <c r="CTP65" s="43"/>
      <c r="CTQ65" s="43"/>
      <c r="CTR65" s="43"/>
      <c r="CTS65" s="43"/>
      <c r="CTT65" s="43"/>
      <c r="CTU65" s="43"/>
      <c r="CTV65" s="43"/>
      <c r="CTW65" s="43"/>
      <c r="CTX65" s="43"/>
      <c r="CTY65" s="43"/>
      <c r="CTZ65" s="43"/>
      <c r="CUA65" s="43"/>
      <c r="CUB65" s="43"/>
      <c r="CUC65" s="43"/>
      <c r="CUD65" s="43"/>
      <c r="CUE65" s="43"/>
      <c r="CUF65" s="43"/>
      <c r="CUG65" s="43"/>
      <c r="CUH65" s="43"/>
      <c r="CUI65" s="43"/>
      <c r="CUJ65" s="43"/>
      <c r="CUK65" s="43"/>
      <c r="CUL65" s="43"/>
      <c r="CUM65" s="43"/>
      <c r="CUN65" s="43"/>
      <c r="CUO65" s="43"/>
      <c r="CUP65" s="43"/>
      <c r="CUQ65" s="43"/>
      <c r="CUR65" s="43"/>
      <c r="CUS65" s="43"/>
      <c r="CUT65" s="43"/>
      <c r="CUU65" s="43"/>
      <c r="CUV65" s="43"/>
      <c r="CUW65" s="43"/>
      <c r="CUX65" s="43"/>
      <c r="CUY65" s="43"/>
      <c r="CUZ65" s="43"/>
      <c r="CVA65" s="43"/>
      <c r="CVB65" s="43"/>
      <c r="CVC65" s="43"/>
      <c r="CVD65" s="43"/>
      <c r="CVE65" s="43"/>
      <c r="CVF65" s="43"/>
      <c r="CVG65" s="43"/>
      <c r="CVH65" s="43"/>
      <c r="CVI65" s="43"/>
      <c r="CVJ65" s="43"/>
      <c r="CVK65" s="43"/>
      <c r="CVL65" s="43"/>
      <c r="CVM65" s="43"/>
      <c r="CVN65" s="43"/>
      <c r="CVO65" s="43"/>
      <c r="CVP65" s="43"/>
      <c r="CVQ65" s="43"/>
      <c r="CVR65" s="43"/>
      <c r="CVS65" s="43"/>
      <c r="CVT65" s="43"/>
      <c r="CVU65" s="43"/>
      <c r="CVV65" s="43"/>
      <c r="CVW65" s="43"/>
      <c r="CVX65" s="43"/>
      <c r="CVY65" s="43"/>
      <c r="CVZ65" s="43"/>
      <c r="CWA65" s="43"/>
      <c r="CWB65" s="43"/>
      <c r="CWC65" s="43"/>
      <c r="CWD65" s="43"/>
      <c r="CWE65" s="43"/>
      <c r="CWF65" s="43"/>
      <c r="CWG65" s="43"/>
      <c r="CWH65" s="43"/>
      <c r="CWI65" s="43"/>
      <c r="CWJ65" s="43"/>
      <c r="CWK65" s="43"/>
      <c r="CWL65" s="43"/>
      <c r="CWM65" s="43"/>
      <c r="CWN65" s="43"/>
      <c r="CWO65" s="43"/>
      <c r="CWP65" s="43"/>
      <c r="CWQ65" s="43"/>
      <c r="CWR65" s="43"/>
      <c r="CWS65" s="43"/>
      <c r="CWT65" s="43"/>
      <c r="CWU65" s="43"/>
      <c r="CWV65" s="43"/>
      <c r="CWW65" s="43"/>
      <c r="CWX65" s="43"/>
      <c r="CWY65" s="43"/>
      <c r="CWZ65" s="43"/>
      <c r="CXA65" s="43"/>
      <c r="CXB65" s="43"/>
      <c r="CXC65" s="43"/>
      <c r="CXD65" s="43"/>
      <c r="CXE65" s="43"/>
      <c r="CXF65" s="43"/>
      <c r="CXG65" s="43"/>
      <c r="CXH65" s="43"/>
      <c r="CXI65" s="43"/>
      <c r="CXJ65" s="43"/>
      <c r="CXK65" s="43"/>
      <c r="CXL65" s="43"/>
      <c r="CXM65" s="43"/>
      <c r="CXN65" s="43"/>
      <c r="CXO65" s="43"/>
      <c r="CXP65" s="43"/>
      <c r="CXQ65" s="43"/>
      <c r="CXR65" s="43"/>
      <c r="CXS65" s="43"/>
      <c r="CXT65" s="43"/>
      <c r="CXU65" s="43"/>
      <c r="CXV65" s="43"/>
      <c r="CXW65" s="43"/>
      <c r="CXX65" s="43"/>
      <c r="CXY65" s="43"/>
      <c r="CXZ65" s="43"/>
      <c r="CYA65" s="43"/>
      <c r="CYB65" s="43"/>
      <c r="CYC65" s="43"/>
      <c r="CYD65" s="43"/>
      <c r="CYE65" s="43"/>
      <c r="CYF65" s="43"/>
      <c r="CYG65" s="43"/>
      <c r="CYH65" s="43"/>
      <c r="CYI65" s="43"/>
      <c r="CYJ65" s="43"/>
      <c r="CYK65" s="43"/>
      <c r="CYL65" s="43"/>
      <c r="CYM65" s="43"/>
      <c r="CYN65" s="43"/>
      <c r="CYO65" s="43"/>
      <c r="CYP65" s="43"/>
      <c r="CYQ65" s="43"/>
      <c r="CYR65" s="43"/>
      <c r="CYS65" s="43"/>
      <c r="CYT65" s="43"/>
      <c r="CYU65" s="43"/>
      <c r="CYV65" s="43"/>
      <c r="CYW65" s="43"/>
      <c r="CYX65" s="43"/>
      <c r="CYY65" s="43"/>
      <c r="CYZ65" s="43"/>
      <c r="CZA65" s="43"/>
      <c r="CZB65" s="43"/>
      <c r="CZC65" s="43"/>
      <c r="CZD65" s="43"/>
      <c r="CZE65" s="43"/>
      <c r="CZF65" s="43"/>
      <c r="CZG65" s="43"/>
      <c r="CZH65" s="43"/>
      <c r="CZI65" s="43"/>
      <c r="CZJ65" s="43"/>
      <c r="CZK65" s="43"/>
      <c r="CZL65" s="43"/>
      <c r="CZM65" s="43"/>
      <c r="CZN65" s="43"/>
      <c r="CZO65" s="43"/>
      <c r="CZP65" s="43"/>
      <c r="CZQ65" s="43"/>
      <c r="CZR65" s="43"/>
      <c r="CZS65" s="43"/>
      <c r="CZT65" s="43"/>
      <c r="CZU65" s="43"/>
      <c r="CZV65" s="43"/>
      <c r="CZW65" s="43"/>
      <c r="CZX65" s="43"/>
      <c r="CZY65" s="43"/>
      <c r="CZZ65" s="43"/>
      <c r="DAA65" s="43"/>
      <c r="DAB65" s="43"/>
      <c r="DAC65" s="43"/>
      <c r="DAD65" s="43"/>
      <c r="DAE65" s="43"/>
      <c r="DAF65" s="43"/>
      <c r="DAG65" s="43"/>
      <c r="DAH65" s="43"/>
      <c r="DAI65" s="43"/>
      <c r="DAJ65" s="43"/>
      <c r="DAK65" s="43"/>
      <c r="DAL65" s="43"/>
      <c r="DAM65" s="43"/>
      <c r="DAN65" s="43"/>
      <c r="DAO65" s="43"/>
      <c r="DAP65" s="43"/>
      <c r="DAQ65" s="43"/>
      <c r="DAR65" s="43"/>
      <c r="DAS65" s="43"/>
      <c r="DAT65" s="43"/>
      <c r="DAU65" s="43"/>
      <c r="DAV65" s="43"/>
      <c r="DAW65" s="43"/>
      <c r="DAX65" s="43"/>
      <c r="DAY65" s="43"/>
      <c r="DAZ65" s="43"/>
      <c r="DBA65" s="43"/>
      <c r="DBB65" s="43"/>
      <c r="DBC65" s="43"/>
      <c r="DBD65" s="43"/>
      <c r="DBE65" s="43"/>
      <c r="DBF65" s="43"/>
      <c r="DBG65" s="43"/>
      <c r="DBH65" s="43"/>
      <c r="DBI65" s="43"/>
      <c r="DBJ65" s="43"/>
      <c r="DBK65" s="43"/>
      <c r="DBL65" s="43"/>
      <c r="DBM65" s="43"/>
      <c r="DBN65" s="43"/>
      <c r="DBO65" s="43"/>
      <c r="DBP65" s="43"/>
      <c r="DBQ65" s="43"/>
      <c r="DBR65" s="43"/>
      <c r="DBS65" s="43"/>
      <c r="DBT65" s="43"/>
      <c r="DBU65" s="43"/>
      <c r="DBV65" s="43"/>
      <c r="DBW65" s="43"/>
      <c r="DBX65" s="43"/>
      <c r="DBY65" s="43"/>
      <c r="DBZ65" s="43"/>
      <c r="DCA65" s="43"/>
      <c r="DCB65" s="43"/>
      <c r="DCC65" s="43"/>
      <c r="DCD65" s="43"/>
      <c r="DCE65" s="43"/>
      <c r="DCF65" s="43"/>
      <c r="DCG65" s="43"/>
      <c r="DCH65" s="43"/>
      <c r="DCI65" s="43"/>
      <c r="DCJ65" s="43"/>
      <c r="DCK65" s="43"/>
      <c r="DCL65" s="43"/>
      <c r="DCM65" s="43"/>
      <c r="DCN65" s="43"/>
      <c r="DCO65" s="43"/>
      <c r="DCP65" s="43"/>
      <c r="DCQ65" s="43"/>
      <c r="DCR65" s="43"/>
      <c r="DCS65" s="43"/>
      <c r="DCT65" s="43"/>
      <c r="DCU65" s="43"/>
      <c r="DCV65" s="43"/>
      <c r="DCW65" s="43"/>
      <c r="DCX65" s="43"/>
      <c r="DCY65" s="43"/>
      <c r="DCZ65" s="43"/>
      <c r="DDA65" s="43"/>
      <c r="DDB65" s="43"/>
      <c r="DDC65" s="43"/>
      <c r="DDD65" s="43"/>
      <c r="DDE65" s="43"/>
      <c r="DDF65" s="43"/>
      <c r="DDG65" s="43"/>
      <c r="DDH65" s="43"/>
      <c r="DDI65" s="43"/>
      <c r="DDJ65" s="43"/>
      <c r="DDK65" s="43"/>
      <c r="DDL65" s="43"/>
      <c r="DDM65" s="43"/>
      <c r="DDN65" s="43"/>
      <c r="DDO65" s="43"/>
      <c r="DDP65" s="43"/>
      <c r="DDQ65" s="43"/>
      <c r="DDR65" s="43"/>
      <c r="DDS65" s="43"/>
      <c r="DDT65" s="43"/>
      <c r="DDU65" s="43"/>
      <c r="DDV65" s="43"/>
      <c r="DDW65" s="43"/>
      <c r="DDX65" s="43"/>
      <c r="DDY65" s="43"/>
      <c r="DDZ65" s="43"/>
      <c r="DEA65" s="43"/>
      <c r="DEB65" s="43"/>
      <c r="DEC65" s="43"/>
      <c r="DED65" s="43"/>
      <c r="DEE65" s="43"/>
      <c r="DEF65" s="43"/>
      <c r="DEG65" s="43"/>
      <c r="DEH65" s="43"/>
      <c r="DEI65" s="43"/>
      <c r="DEJ65" s="43"/>
      <c r="DEK65" s="43"/>
      <c r="DEL65" s="43"/>
      <c r="DEM65" s="43"/>
      <c r="DEN65" s="43"/>
      <c r="DEO65" s="43"/>
      <c r="DEP65" s="43"/>
      <c r="DEQ65" s="43"/>
      <c r="DER65" s="43"/>
      <c r="DES65" s="43"/>
      <c r="DET65" s="43"/>
      <c r="DEU65" s="43"/>
      <c r="DEV65" s="43"/>
      <c r="DEW65" s="43"/>
      <c r="DEX65" s="43"/>
      <c r="DEY65" s="43"/>
      <c r="DEZ65" s="43"/>
      <c r="DFA65" s="43"/>
      <c r="DFB65" s="43"/>
      <c r="DFC65" s="43"/>
      <c r="DFD65" s="43"/>
      <c r="DFE65" s="43"/>
      <c r="DFF65" s="43"/>
      <c r="DFG65" s="43"/>
      <c r="DFH65" s="43"/>
      <c r="DFI65" s="43"/>
      <c r="DFJ65" s="43"/>
      <c r="DFK65" s="43"/>
      <c r="DFL65" s="43"/>
      <c r="DFM65" s="43"/>
      <c r="DFN65" s="43"/>
      <c r="DFO65" s="43"/>
      <c r="DFP65" s="43"/>
      <c r="DFQ65" s="43"/>
      <c r="DFR65" s="43"/>
      <c r="DFS65" s="43"/>
      <c r="DFT65" s="43"/>
      <c r="DFU65" s="43"/>
      <c r="DFV65" s="43"/>
      <c r="DFW65" s="43"/>
      <c r="DFX65" s="43"/>
      <c r="DFY65" s="43"/>
      <c r="DFZ65" s="43"/>
      <c r="DGA65" s="43"/>
      <c r="DGB65" s="43"/>
      <c r="DGC65" s="43"/>
      <c r="DGD65" s="43"/>
      <c r="DGE65" s="43"/>
      <c r="DGF65" s="43"/>
      <c r="DGG65" s="43"/>
      <c r="DGH65" s="43"/>
      <c r="DGI65" s="43"/>
      <c r="DGJ65" s="43"/>
      <c r="DGK65" s="43"/>
      <c r="DGL65" s="43"/>
      <c r="DGM65" s="43"/>
      <c r="DGN65" s="43"/>
      <c r="DGO65" s="43"/>
      <c r="DGP65" s="43"/>
      <c r="DGQ65" s="43"/>
      <c r="DGR65" s="43"/>
      <c r="DGS65" s="43"/>
      <c r="DGT65" s="43"/>
      <c r="DGU65" s="43"/>
      <c r="DGV65" s="43"/>
      <c r="DGW65" s="43"/>
      <c r="DGX65" s="43"/>
      <c r="DGY65" s="43"/>
      <c r="DGZ65" s="43"/>
      <c r="DHA65" s="43"/>
      <c r="DHB65" s="43"/>
      <c r="DHC65" s="43"/>
      <c r="DHD65" s="43"/>
      <c r="DHE65" s="43"/>
      <c r="DHF65" s="43"/>
      <c r="DHG65" s="43"/>
      <c r="DHH65" s="43"/>
      <c r="DHI65" s="43"/>
      <c r="DHJ65" s="43"/>
      <c r="DHK65" s="43"/>
      <c r="DHL65" s="43"/>
      <c r="DHM65" s="43"/>
      <c r="DHN65" s="43"/>
      <c r="DHO65" s="43"/>
      <c r="DHP65" s="43"/>
      <c r="DHQ65" s="43"/>
      <c r="DHR65" s="43"/>
      <c r="DHS65" s="43"/>
      <c r="DHT65" s="43"/>
      <c r="DHU65" s="43"/>
      <c r="DHV65" s="43"/>
      <c r="DHW65" s="43"/>
      <c r="DHX65" s="43"/>
      <c r="DHY65" s="43"/>
      <c r="DHZ65" s="43"/>
      <c r="DIA65" s="43"/>
      <c r="DIB65" s="43"/>
      <c r="DIC65" s="43"/>
      <c r="DID65" s="43"/>
      <c r="DIE65" s="43"/>
      <c r="DIF65" s="43"/>
      <c r="DIG65" s="43"/>
      <c r="DIH65" s="43"/>
      <c r="DII65" s="43"/>
      <c r="DIJ65" s="43"/>
      <c r="DIK65" s="43"/>
      <c r="DIL65" s="43"/>
      <c r="DIM65" s="43"/>
      <c r="DIN65" s="43"/>
      <c r="DIO65" s="43"/>
      <c r="DIP65" s="43"/>
      <c r="DIQ65" s="43"/>
      <c r="DIR65" s="43"/>
      <c r="DIS65" s="43"/>
      <c r="DIT65" s="43"/>
      <c r="DIU65" s="43"/>
      <c r="DIV65" s="43"/>
      <c r="DIW65" s="43"/>
      <c r="DIX65" s="43"/>
      <c r="DIY65" s="43"/>
      <c r="DIZ65" s="43"/>
      <c r="DJA65" s="43"/>
      <c r="DJB65" s="43"/>
      <c r="DJC65" s="43"/>
      <c r="DJD65" s="43"/>
      <c r="DJE65" s="43"/>
      <c r="DJF65" s="43"/>
      <c r="DJG65" s="43"/>
      <c r="DJH65" s="43"/>
      <c r="DJI65" s="43"/>
      <c r="DJJ65" s="43"/>
      <c r="DJK65" s="43"/>
      <c r="DJL65" s="43"/>
      <c r="DJM65" s="43"/>
      <c r="DJN65" s="43"/>
      <c r="DJO65" s="43"/>
      <c r="DJP65" s="43"/>
      <c r="DJQ65" s="43"/>
      <c r="DJR65" s="43"/>
      <c r="DJS65" s="43"/>
      <c r="DJT65" s="43"/>
      <c r="DJU65" s="43"/>
      <c r="DJV65" s="43"/>
      <c r="DJW65" s="43"/>
      <c r="DJX65" s="43"/>
      <c r="DJY65" s="43"/>
      <c r="DJZ65" s="43"/>
      <c r="DKA65" s="43"/>
      <c r="DKB65" s="43"/>
      <c r="DKC65" s="43"/>
      <c r="DKD65" s="43"/>
      <c r="DKE65" s="43"/>
      <c r="DKF65" s="43"/>
      <c r="DKG65" s="43"/>
      <c r="DKH65" s="43"/>
      <c r="DKI65" s="43"/>
      <c r="DKJ65" s="43"/>
      <c r="DKK65" s="43"/>
      <c r="DKL65" s="43"/>
      <c r="DKM65" s="43"/>
      <c r="DKN65" s="43"/>
      <c r="DKO65" s="43"/>
      <c r="DKP65" s="43"/>
      <c r="DKQ65" s="43"/>
      <c r="DKR65" s="43"/>
      <c r="DKS65" s="43"/>
      <c r="DKT65" s="43"/>
      <c r="DKU65" s="43"/>
      <c r="DKV65" s="43"/>
      <c r="DKW65" s="43"/>
      <c r="DKX65" s="43"/>
      <c r="DKY65" s="43"/>
      <c r="DKZ65" s="43"/>
      <c r="DLA65" s="43"/>
      <c r="DLB65" s="43"/>
      <c r="DLC65" s="43"/>
      <c r="DLD65" s="43"/>
      <c r="DLE65" s="43"/>
      <c r="DLF65" s="43"/>
      <c r="DLG65" s="43"/>
      <c r="DLH65" s="43"/>
      <c r="DLI65" s="43"/>
      <c r="DLJ65" s="43"/>
      <c r="DLK65" s="43"/>
      <c r="DLL65" s="43"/>
      <c r="DLM65" s="43"/>
      <c r="DLN65" s="43"/>
      <c r="DLO65" s="43"/>
      <c r="DLP65" s="43"/>
      <c r="DLQ65" s="43"/>
      <c r="DLR65" s="43"/>
      <c r="DLS65" s="43"/>
      <c r="DLT65" s="43"/>
      <c r="DLU65" s="43"/>
      <c r="DLV65" s="43"/>
      <c r="DLW65" s="43"/>
      <c r="DLX65" s="43"/>
      <c r="DLY65" s="43"/>
      <c r="DLZ65" s="43"/>
      <c r="DMA65" s="43"/>
      <c r="DMB65" s="43"/>
      <c r="DMC65" s="43"/>
      <c r="DMD65" s="43"/>
      <c r="DME65" s="43"/>
      <c r="DMF65" s="43"/>
      <c r="DMG65" s="43"/>
      <c r="DMH65" s="43"/>
      <c r="DMI65" s="43"/>
      <c r="DMJ65" s="43"/>
      <c r="DMK65" s="43"/>
      <c r="DML65" s="43"/>
      <c r="DMM65" s="43"/>
      <c r="DMN65" s="43"/>
      <c r="DMO65" s="43"/>
      <c r="DMP65" s="43"/>
      <c r="DMQ65" s="43"/>
      <c r="DMR65" s="43"/>
      <c r="DMS65" s="43"/>
      <c r="DMT65" s="43"/>
      <c r="DMU65" s="43"/>
      <c r="DMV65" s="43"/>
      <c r="DMW65" s="43"/>
      <c r="DMX65" s="43"/>
      <c r="DMY65" s="43"/>
      <c r="DMZ65" s="43"/>
      <c r="DNA65" s="43"/>
      <c r="DNB65" s="43"/>
      <c r="DNC65" s="43"/>
      <c r="DND65" s="43"/>
      <c r="DNE65" s="43"/>
      <c r="DNF65" s="43"/>
      <c r="DNG65" s="43"/>
      <c r="DNH65" s="43"/>
      <c r="DNI65" s="43"/>
      <c r="DNJ65" s="43"/>
      <c r="DNK65" s="43"/>
      <c r="DNL65" s="43"/>
      <c r="DNM65" s="43"/>
      <c r="DNN65" s="43"/>
      <c r="DNO65" s="43"/>
      <c r="DNP65" s="43"/>
      <c r="DNQ65" s="43"/>
      <c r="DNR65" s="43"/>
      <c r="DNS65" s="43"/>
      <c r="DNT65" s="43"/>
      <c r="DNU65" s="43"/>
      <c r="DNV65" s="43"/>
      <c r="DNW65" s="43"/>
      <c r="DNX65" s="43"/>
      <c r="DNY65" s="43"/>
      <c r="DNZ65" s="43"/>
      <c r="DOA65" s="43"/>
      <c r="DOB65" s="43"/>
      <c r="DOC65" s="43"/>
      <c r="DOD65" s="43"/>
      <c r="DOE65" s="43"/>
      <c r="DOF65" s="43"/>
      <c r="DOG65" s="43"/>
      <c r="DOH65" s="43"/>
      <c r="DOI65" s="43"/>
      <c r="DOJ65" s="43"/>
      <c r="DOK65" s="43"/>
      <c r="DOL65" s="43"/>
      <c r="DOM65" s="43"/>
      <c r="DON65" s="43"/>
      <c r="DOO65" s="43"/>
      <c r="DOP65" s="43"/>
      <c r="DOQ65" s="43"/>
      <c r="DOR65" s="43"/>
      <c r="DOS65" s="43"/>
      <c r="DOT65" s="43"/>
      <c r="DOU65" s="43"/>
      <c r="DOV65" s="43"/>
      <c r="DOW65" s="43"/>
      <c r="DOX65" s="43"/>
      <c r="DOY65" s="43"/>
      <c r="DOZ65" s="43"/>
      <c r="DPA65" s="43"/>
      <c r="DPB65" s="43"/>
      <c r="DPC65" s="43"/>
      <c r="DPD65" s="43"/>
      <c r="DPE65" s="43"/>
      <c r="DPF65" s="43"/>
      <c r="DPG65" s="43"/>
      <c r="DPH65" s="43"/>
      <c r="DPI65" s="43"/>
      <c r="DPJ65" s="43"/>
      <c r="DPK65" s="43"/>
      <c r="DPL65" s="43"/>
      <c r="DPM65" s="43"/>
      <c r="DPN65" s="43"/>
      <c r="DPO65" s="43"/>
      <c r="DPP65" s="43"/>
      <c r="DPQ65" s="43"/>
      <c r="DPR65" s="43"/>
      <c r="DPS65" s="43"/>
      <c r="DPT65" s="43"/>
      <c r="DPU65" s="43"/>
      <c r="DPV65" s="43"/>
      <c r="DPW65" s="43"/>
      <c r="DPX65" s="43"/>
      <c r="DPY65" s="43"/>
      <c r="DPZ65" s="43"/>
      <c r="DQA65" s="43"/>
      <c r="DQB65" s="43"/>
      <c r="DQC65" s="43"/>
      <c r="DQD65" s="43"/>
      <c r="DQE65" s="43"/>
      <c r="DQF65" s="43"/>
      <c r="DQG65" s="43"/>
      <c r="DQH65" s="43"/>
      <c r="DQI65" s="43"/>
      <c r="DQJ65" s="43"/>
      <c r="DQK65" s="43"/>
      <c r="DQL65" s="43"/>
      <c r="DQM65" s="43"/>
      <c r="DQN65" s="43"/>
      <c r="DQO65" s="43"/>
      <c r="DQP65" s="43"/>
      <c r="DQQ65" s="43"/>
      <c r="DQR65" s="43"/>
      <c r="DQS65" s="43"/>
      <c r="DQT65" s="43"/>
      <c r="DQU65" s="43"/>
      <c r="DQV65" s="43"/>
      <c r="DQW65" s="43"/>
      <c r="DQX65" s="43"/>
      <c r="DQY65" s="43"/>
      <c r="DQZ65" s="43"/>
      <c r="DRA65" s="43"/>
      <c r="DRB65" s="43"/>
      <c r="DRC65" s="43"/>
      <c r="DRD65" s="43"/>
      <c r="DRE65" s="43"/>
      <c r="DRF65" s="43"/>
      <c r="DRG65" s="43"/>
      <c r="DRH65" s="43"/>
      <c r="DRI65" s="43"/>
      <c r="DRJ65" s="43"/>
      <c r="DRK65" s="43"/>
      <c r="DRL65" s="43"/>
      <c r="DRM65" s="43"/>
      <c r="DRN65" s="43"/>
      <c r="DRO65" s="43"/>
      <c r="DRP65" s="43"/>
      <c r="DRQ65" s="43"/>
      <c r="DRR65" s="43"/>
      <c r="DRS65" s="43"/>
      <c r="DRT65" s="43"/>
      <c r="DRU65" s="43"/>
      <c r="DRV65" s="43"/>
      <c r="DRW65" s="43"/>
      <c r="DRX65" s="43"/>
      <c r="DRY65" s="43"/>
      <c r="DRZ65" s="43"/>
      <c r="DSA65" s="43"/>
      <c r="DSB65" s="43"/>
      <c r="DSC65" s="43"/>
      <c r="DSD65" s="43"/>
      <c r="DSE65" s="43"/>
      <c r="DSF65" s="43"/>
      <c r="DSG65" s="43"/>
      <c r="DSH65" s="43"/>
      <c r="DSI65" s="43"/>
      <c r="DSJ65" s="43"/>
      <c r="DSK65" s="43"/>
      <c r="DSL65" s="43"/>
      <c r="DSM65" s="43"/>
      <c r="DSN65" s="43"/>
      <c r="DSO65" s="43"/>
      <c r="DSP65" s="43"/>
      <c r="DSQ65" s="43"/>
      <c r="DSR65" s="43"/>
      <c r="DSS65" s="43"/>
      <c r="DST65" s="43"/>
      <c r="DSU65" s="43"/>
      <c r="DSV65" s="43"/>
      <c r="DSW65" s="43"/>
      <c r="DSX65" s="43"/>
      <c r="DSY65" s="43"/>
      <c r="DSZ65" s="43"/>
      <c r="DTA65" s="43"/>
      <c r="DTB65" s="43"/>
      <c r="DTC65" s="43"/>
      <c r="DTD65" s="43"/>
      <c r="DTE65" s="43"/>
      <c r="DTF65" s="43"/>
      <c r="DTG65" s="43"/>
      <c r="DTH65" s="43"/>
      <c r="DTI65" s="43"/>
      <c r="DTJ65" s="43"/>
      <c r="DTK65" s="43"/>
      <c r="DTL65" s="43"/>
      <c r="DTM65" s="43"/>
      <c r="DTN65" s="43"/>
      <c r="DTO65" s="43"/>
      <c r="DTP65" s="43"/>
      <c r="DTQ65" s="43"/>
      <c r="DTR65" s="43"/>
      <c r="DTS65" s="43"/>
      <c r="DTT65" s="43"/>
      <c r="DTU65" s="43"/>
      <c r="DTV65" s="43"/>
      <c r="DTW65" s="43"/>
      <c r="DTX65" s="43"/>
      <c r="DTY65" s="43"/>
      <c r="DTZ65" s="43"/>
      <c r="DUA65" s="43"/>
      <c r="DUB65" s="43"/>
      <c r="DUC65" s="43"/>
      <c r="DUD65" s="43"/>
      <c r="DUE65" s="43"/>
      <c r="DUF65" s="43"/>
      <c r="DUG65" s="43"/>
      <c r="DUH65" s="43"/>
      <c r="DUI65" s="43"/>
      <c r="DUJ65" s="43"/>
      <c r="DUK65" s="43"/>
      <c r="DUL65" s="43"/>
      <c r="DUM65" s="43"/>
      <c r="DUN65" s="43"/>
      <c r="DUO65" s="43"/>
      <c r="DUP65" s="43"/>
      <c r="DUQ65" s="43"/>
      <c r="DUR65" s="43"/>
      <c r="DUS65" s="43"/>
      <c r="DUT65" s="43"/>
      <c r="DUU65" s="43"/>
      <c r="DUV65" s="43"/>
      <c r="DUW65" s="43"/>
      <c r="DUX65" s="43"/>
      <c r="DUY65" s="43"/>
      <c r="DUZ65" s="43"/>
      <c r="DVA65" s="43"/>
      <c r="DVB65" s="43"/>
      <c r="DVC65" s="43"/>
      <c r="DVD65" s="43"/>
      <c r="DVE65" s="43"/>
      <c r="DVF65" s="43"/>
      <c r="DVG65" s="43"/>
      <c r="DVH65" s="43"/>
      <c r="DVI65" s="43"/>
      <c r="DVJ65" s="43"/>
      <c r="DVK65" s="43"/>
      <c r="DVL65" s="43"/>
      <c r="DVM65" s="43"/>
      <c r="DVN65" s="43"/>
      <c r="DVO65" s="43"/>
      <c r="DVP65" s="43"/>
      <c r="DVQ65" s="43"/>
      <c r="DVR65" s="43"/>
      <c r="DVS65" s="43"/>
      <c r="DVT65" s="43"/>
      <c r="DVU65" s="43"/>
      <c r="DVV65" s="43"/>
      <c r="DVW65" s="43"/>
      <c r="DVX65" s="43"/>
      <c r="DVY65" s="43"/>
      <c r="DVZ65" s="43"/>
      <c r="DWA65" s="43"/>
      <c r="DWB65" s="43"/>
      <c r="DWC65" s="43"/>
      <c r="DWD65" s="43"/>
      <c r="DWE65" s="43"/>
      <c r="DWF65" s="43"/>
      <c r="DWG65" s="43"/>
      <c r="DWH65" s="43"/>
      <c r="DWI65" s="43"/>
      <c r="DWJ65" s="43"/>
      <c r="DWK65" s="43"/>
      <c r="DWL65" s="43"/>
      <c r="DWM65" s="43"/>
      <c r="DWN65" s="43"/>
      <c r="DWO65" s="43"/>
      <c r="DWP65" s="43"/>
      <c r="DWQ65" s="43"/>
    </row>
    <row r="66" spans="1:3319">
      <c r="A66" s="35" t="s">
        <v>209</v>
      </c>
      <c r="B66" s="36" t="s">
        <v>210</v>
      </c>
      <c r="C66" s="37" t="s">
        <v>7</v>
      </c>
      <c r="D66" s="36" t="s">
        <v>211</v>
      </c>
      <c r="E66" s="48" t="s">
        <v>163</v>
      </c>
      <c r="F66" s="48" t="s">
        <v>163</v>
      </c>
    </row>
    <row r="67" spans="1:3319" s="56" customFormat="1">
      <c r="A67" s="53" t="s">
        <v>212</v>
      </c>
      <c r="B67" s="54" t="s">
        <v>213</v>
      </c>
      <c r="C67" s="57" t="s">
        <v>7</v>
      </c>
      <c r="D67" s="54" t="s">
        <v>214</v>
      </c>
      <c r="E67" s="58" t="s">
        <v>215</v>
      </c>
      <c r="F67" s="58" t="s">
        <v>215</v>
      </c>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c r="EE67" s="43"/>
      <c r="EF67" s="43"/>
      <c r="EG67" s="43"/>
      <c r="EH67" s="43"/>
      <c r="EI67" s="43"/>
      <c r="EJ67" s="43"/>
      <c r="EK67" s="43"/>
      <c r="EL67" s="43"/>
      <c r="EM67" s="43"/>
      <c r="EN67" s="43"/>
      <c r="EO67" s="43"/>
      <c r="EP67" s="43"/>
      <c r="EQ67" s="43"/>
      <c r="ER67" s="43"/>
      <c r="ES67" s="43"/>
      <c r="ET67" s="43"/>
      <c r="EU67" s="43"/>
      <c r="EV67" s="43"/>
      <c r="EW67" s="43"/>
      <c r="EX67" s="43"/>
      <c r="EY67" s="43"/>
      <c r="EZ67" s="43"/>
      <c r="FA67" s="43"/>
      <c r="FB67" s="43"/>
      <c r="FC67" s="43"/>
      <c r="FD67" s="43"/>
      <c r="FE67" s="43"/>
      <c r="FF67" s="43"/>
      <c r="FG67" s="43"/>
      <c r="FH67" s="43"/>
      <c r="FI67" s="43"/>
      <c r="FJ67" s="43"/>
      <c r="FK67" s="43"/>
      <c r="FL67" s="43"/>
      <c r="FM67" s="43"/>
      <c r="FN67" s="43"/>
      <c r="FO67" s="43"/>
      <c r="FP67" s="43"/>
      <c r="FQ67" s="43"/>
      <c r="FR67" s="43"/>
      <c r="FS67" s="43"/>
      <c r="FT67" s="43"/>
      <c r="FU67" s="43"/>
      <c r="FV67" s="43"/>
      <c r="FW67" s="43"/>
      <c r="FX67" s="43"/>
      <c r="FY67" s="43"/>
      <c r="FZ67" s="43"/>
      <c r="GA67" s="43"/>
      <c r="GB67" s="43"/>
      <c r="GC67" s="43"/>
      <c r="GD67" s="43"/>
      <c r="GE67" s="43"/>
      <c r="GF67" s="43"/>
      <c r="GG67" s="43"/>
      <c r="GH67" s="43"/>
      <c r="GI67" s="43"/>
      <c r="GJ67" s="43"/>
      <c r="GK67" s="43"/>
      <c r="GL67" s="43"/>
      <c r="GM67" s="43"/>
      <c r="GN67" s="43"/>
      <c r="GO67" s="43"/>
      <c r="GP67" s="43"/>
      <c r="GQ67" s="43"/>
      <c r="GR67" s="43"/>
      <c r="GS67" s="43"/>
      <c r="GT67" s="43"/>
      <c r="GU67" s="43"/>
      <c r="GV67" s="43"/>
      <c r="GW67" s="43"/>
      <c r="GX67" s="43"/>
      <c r="GY67" s="43"/>
      <c r="GZ67" s="43"/>
      <c r="HA67" s="43"/>
      <c r="HB67" s="43"/>
      <c r="HC67" s="43"/>
      <c r="HD67" s="43"/>
      <c r="HE67" s="43"/>
      <c r="HF67" s="43"/>
      <c r="HG67" s="43"/>
      <c r="HH67" s="43"/>
      <c r="HI67" s="43"/>
      <c r="HJ67" s="43"/>
      <c r="HK67" s="43"/>
      <c r="HL67" s="43"/>
      <c r="HM67" s="43"/>
      <c r="HN67" s="43"/>
      <c r="HO67" s="43"/>
      <c r="HP67" s="43"/>
      <c r="HQ67" s="43"/>
      <c r="HR67" s="43"/>
      <c r="HS67" s="43"/>
      <c r="HT67" s="43"/>
      <c r="HU67" s="43"/>
      <c r="HV67" s="43"/>
      <c r="HW67" s="43"/>
      <c r="HX67" s="43"/>
      <c r="HY67" s="43"/>
      <c r="HZ67" s="43"/>
      <c r="IA67" s="43"/>
      <c r="IB67" s="43"/>
      <c r="IC67" s="43"/>
      <c r="ID67" s="43"/>
      <c r="IE67" s="43"/>
      <c r="IF67" s="43"/>
      <c r="IG67" s="43"/>
      <c r="IH67" s="43"/>
      <c r="II67" s="43"/>
      <c r="IJ67" s="43"/>
      <c r="IK67" s="43"/>
      <c r="IL67" s="43"/>
      <c r="IM67" s="43"/>
      <c r="IN67" s="43"/>
      <c r="IO67" s="43"/>
      <c r="IP67" s="43"/>
      <c r="IQ67" s="43"/>
      <c r="IR67" s="43"/>
      <c r="IS67" s="43"/>
      <c r="IT67" s="43"/>
      <c r="IU67" s="43"/>
      <c r="IV67" s="43"/>
      <c r="IW67" s="43"/>
      <c r="IX67" s="43"/>
      <c r="IY67" s="43"/>
      <c r="IZ67" s="43"/>
      <c r="JA67" s="43"/>
      <c r="JB67" s="43"/>
      <c r="JC67" s="43"/>
      <c r="JD67" s="43"/>
      <c r="JE67" s="43"/>
      <c r="JF67" s="43"/>
      <c r="JG67" s="43"/>
      <c r="JH67" s="43"/>
      <c r="JI67" s="43"/>
      <c r="JJ67" s="43"/>
      <c r="JK67" s="43"/>
      <c r="JL67" s="43"/>
      <c r="JM67" s="43"/>
      <c r="JN67" s="43"/>
      <c r="JO67" s="43"/>
      <c r="JP67" s="43"/>
      <c r="JQ67" s="43"/>
      <c r="JR67" s="43"/>
      <c r="JS67" s="43"/>
      <c r="JT67" s="43"/>
      <c r="JU67" s="43"/>
      <c r="JV67" s="43"/>
      <c r="JW67" s="43"/>
      <c r="JX67" s="43"/>
      <c r="JY67" s="43"/>
      <c r="JZ67" s="43"/>
      <c r="KA67" s="43"/>
      <c r="KB67" s="43"/>
      <c r="KC67" s="43"/>
      <c r="KD67" s="43"/>
      <c r="KE67" s="43"/>
      <c r="KF67" s="43"/>
      <c r="KG67" s="43"/>
      <c r="KH67" s="43"/>
      <c r="KI67" s="43"/>
      <c r="KJ67" s="43"/>
      <c r="KK67" s="43"/>
      <c r="KL67" s="43"/>
      <c r="KM67" s="43"/>
      <c r="KN67" s="43"/>
      <c r="KO67" s="43"/>
      <c r="KP67" s="43"/>
      <c r="KQ67" s="43"/>
      <c r="KR67" s="43"/>
      <c r="KS67" s="43"/>
      <c r="KT67" s="43"/>
      <c r="KU67" s="43"/>
      <c r="KV67" s="43"/>
      <c r="KW67" s="43"/>
      <c r="KX67" s="43"/>
      <c r="KY67" s="43"/>
      <c r="KZ67" s="43"/>
      <c r="LA67" s="43"/>
      <c r="LB67" s="43"/>
      <c r="LC67" s="43"/>
      <c r="LD67" s="43"/>
      <c r="LE67" s="43"/>
      <c r="LF67" s="43"/>
      <c r="LG67" s="43"/>
      <c r="LH67" s="43"/>
      <c r="LI67" s="43"/>
      <c r="LJ67" s="43"/>
      <c r="LK67" s="43"/>
      <c r="LL67" s="43"/>
      <c r="LM67" s="43"/>
      <c r="LN67" s="43"/>
      <c r="LO67" s="43"/>
      <c r="LP67" s="43"/>
      <c r="LQ67" s="43"/>
      <c r="LR67" s="43"/>
      <c r="LS67" s="43"/>
      <c r="LT67" s="43"/>
      <c r="LU67" s="43"/>
      <c r="LV67" s="43"/>
      <c r="LW67" s="43"/>
      <c r="LX67" s="43"/>
      <c r="LY67" s="43"/>
      <c r="LZ67" s="43"/>
      <c r="MA67" s="43"/>
      <c r="MB67" s="43"/>
      <c r="MC67" s="43"/>
      <c r="MD67" s="43"/>
      <c r="ME67" s="43"/>
      <c r="MF67" s="43"/>
      <c r="MG67" s="43"/>
      <c r="MH67" s="43"/>
      <c r="MI67" s="43"/>
      <c r="MJ67" s="43"/>
      <c r="MK67" s="43"/>
      <c r="ML67" s="43"/>
      <c r="MM67" s="43"/>
      <c r="MN67" s="43"/>
      <c r="MO67" s="43"/>
      <c r="MP67" s="43"/>
      <c r="MQ67" s="43"/>
      <c r="MR67" s="43"/>
      <c r="MS67" s="43"/>
      <c r="MT67" s="43"/>
      <c r="MU67" s="43"/>
      <c r="MV67" s="43"/>
      <c r="MW67" s="43"/>
      <c r="MX67" s="43"/>
      <c r="MY67" s="43"/>
      <c r="MZ67" s="43"/>
      <c r="NA67" s="43"/>
      <c r="NB67" s="43"/>
      <c r="NC67" s="43"/>
      <c r="ND67" s="43"/>
      <c r="NE67" s="43"/>
      <c r="NF67" s="43"/>
      <c r="NG67" s="43"/>
      <c r="NH67" s="43"/>
      <c r="NI67" s="43"/>
      <c r="NJ67" s="43"/>
      <c r="NK67" s="43"/>
      <c r="NL67" s="43"/>
      <c r="NM67" s="43"/>
      <c r="NN67" s="43"/>
      <c r="NO67" s="43"/>
      <c r="NP67" s="43"/>
      <c r="NQ67" s="43"/>
      <c r="NR67" s="43"/>
      <c r="NS67" s="43"/>
      <c r="NT67" s="43"/>
      <c r="NU67" s="43"/>
      <c r="NV67" s="43"/>
      <c r="NW67" s="43"/>
      <c r="NX67" s="43"/>
      <c r="NY67" s="43"/>
      <c r="NZ67" s="43"/>
      <c r="OA67" s="43"/>
      <c r="OB67" s="43"/>
      <c r="OC67" s="43"/>
      <c r="OD67" s="43"/>
      <c r="OE67" s="43"/>
      <c r="OF67" s="43"/>
      <c r="OG67" s="43"/>
      <c r="OH67" s="43"/>
      <c r="OI67" s="43"/>
      <c r="OJ67" s="43"/>
      <c r="OK67" s="43"/>
      <c r="OL67" s="43"/>
      <c r="OM67" s="43"/>
      <c r="ON67" s="43"/>
      <c r="OO67" s="43"/>
      <c r="OP67" s="43"/>
      <c r="OQ67" s="43"/>
      <c r="OR67" s="43"/>
      <c r="OS67" s="43"/>
      <c r="OT67" s="43"/>
      <c r="OU67" s="43"/>
      <c r="OV67" s="43"/>
      <c r="OW67" s="43"/>
      <c r="OX67" s="43"/>
      <c r="OY67" s="43"/>
      <c r="OZ67" s="43"/>
      <c r="PA67" s="43"/>
      <c r="PB67" s="43"/>
      <c r="PC67" s="43"/>
      <c r="PD67" s="43"/>
      <c r="PE67" s="43"/>
      <c r="PF67" s="43"/>
      <c r="PG67" s="43"/>
      <c r="PH67" s="43"/>
      <c r="PI67" s="43"/>
      <c r="PJ67" s="43"/>
      <c r="PK67" s="43"/>
      <c r="PL67" s="43"/>
      <c r="PM67" s="43"/>
      <c r="PN67" s="43"/>
      <c r="PO67" s="43"/>
      <c r="PP67" s="43"/>
      <c r="PQ67" s="43"/>
      <c r="PR67" s="43"/>
      <c r="PS67" s="43"/>
      <c r="PT67" s="43"/>
      <c r="PU67" s="43"/>
      <c r="PV67" s="43"/>
      <c r="PW67" s="43"/>
      <c r="PX67" s="43"/>
      <c r="PY67" s="43"/>
      <c r="PZ67" s="43"/>
      <c r="QA67" s="43"/>
      <c r="QB67" s="43"/>
      <c r="QC67" s="43"/>
      <c r="QD67" s="43"/>
      <c r="QE67" s="43"/>
      <c r="QF67" s="43"/>
      <c r="QG67" s="43"/>
      <c r="QH67" s="43"/>
      <c r="QI67" s="43"/>
      <c r="QJ67" s="43"/>
      <c r="QK67" s="43"/>
      <c r="QL67" s="43"/>
      <c r="QM67" s="43"/>
      <c r="QN67" s="43"/>
      <c r="QO67" s="43"/>
      <c r="QP67" s="43"/>
      <c r="QQ67" s="43"/>
      <c r="QR67" s="43"/>
      <c r="QS67" s="43"/>
      <c r="QT67" s="43"/>
      <c r="QU67" s="43"/>
      <c r="QV67" s="43"/>
      <c r="QW67" s="43"/>
      <c r="QX67" s="43"/>
      <c r="QY67" s="43"/>
      <c r="QZ67" s="43"/>
      <c r="RA67" s="43"/>
      <c r="RB67" s="43"/>
      <c r="RC67" s="43"/>
      <c r="RD67" s="43"/>
      <c r="RE67" s="43"/>
      <c r="RF67" s="43"/>
      <c r="RG67" s="43"/>
      <c r="RH67" s="43"/>
      <c r="RI67" s="43"/>
      <c r="RJ67" s="43"/>
      <c r="RK67" s="43"/>
      <c r="RL67" s="43"/>
      <c r="RM67" s="43"/>
      <c r="RN67" s="43"/>
      <c r="RO67" s="43"/>
      <c r="RP67" s="43"/>
      <c r="RQ67" s="43"/>
      <c r="RR67" s="43"/>
      <c r="RS67" s="43"/>
      <c r="RT67" s="43"/>
      <c r="RU67" s="43"/>
      <c r="RV67" s="43"/>
      <c r="RW67" s="43"/>
      <c r="RX67" s="43"/>
      <c r="RY67" s="43"/>
      <c r="RZ67" s="43"/>
      <c r="SA67" s="43"/>
      <c r="SB67" s="43"/>
      <c r="SC67" s="43"/>
      <c r="SD67" s="43"/>
      <c r="SE67" s="43"/>
      <c r="SF67" s="43"/>
      <c r="SG67" s="43"/>
      <c r="SH67" s="43"/>
      <c r="SI67" s="43"/>
      <c r="SJ67" s="43"/>
      <c r="SK67" s="43"/>
      <c r="SL67" s="43"/>
      <c r="SM67" s="43"/>
      <c r="SN67" s="43"/>
      <c r="SO67" s="43"/>
      <c r="SP67" s="43"/>
      <c r="SQ67" s="43"/>
      <c r="SR67" s="43"/>
      <c r="SS67" s="43"/>
      <c r="ST67" s="43"/>
      <c r="SU67" s="43"/>
      <c r="SV67" s="43"/>
      <c r="SW67" s="43"/>
      <c r="SX67" s="43"/>
      <c r="SY67" s="43"/>
      <c r="SZ67" s="43"/>
      <c r="TA67" s="43"/>
      <c r="TB67" s="43"/>
      <c r="TC67" s="43"/>
      <c r="TD67" s="43"/>
      <c r="TE67" s="43"/>
      <c r="TF67" s="43"/>
      <c r="TG67" s="43"/>
      <c r="TH67" s="43"/>
      <c r="TI67" s="43"/>
      <c r="TJ67" s="43"/>
      <c r="TK67" s="43"/>
      <c r="TL67" s="43"/>
      <c r="TM67" s="43"/>
      <c r="TN67" s="43"/>
      <c r="TO67" s="43"/>
      <c r="TP67" s="43"/>
      <c r="TQ67" s="43"/>
      <c r="TR67" s="43"/>
      <c r="TS67" s="43"/>
      <c r="TT67" s="43"/>
      <c r="TU67" s="43"/>
      <c r="TV67" s="43"/>
      <c r="TW67" s="43"/>
      <c r="TX67" s="43"/>
      <c r="TY67" s="43"/>
      <c r="TZ67" s="43"/>
      <c r="UA67" s="43"/>
      <c r="UB67" s="43"/>
      <c r="UC67" s="43"/>
      <c r="UD67" s="43"/>
      <c r="UE67" s="43"/>
      <c r="UF67" s="43"/>
      <c r="UG67" s="43"/>
      <c r="UH67" s="43"/>
      <c r="UI67" s="43"/>
      <c r="UJ67" s="43"/>
      <c r="UK67" s="43"/>
      <c r="UL67" s="43"/>
      <c r="UM67" s="43"/>
      <c r="UN67" s="43"/>
      <c r="UO67" s="43"/>
      <c r="UP67" s="43"/>
      <c r="UQ67" s="43"/>
      <c r="UR67" s="43"/>
      <c r="US67" s="43"/>
      <c r="UT67" s="43"/>
      <c r="UU67" s="43"/>
      <c r="UV67" s="43"/>
      <c r="UW67" s="43"/>
      <c r="UX67" s="43"/>
      <c r="UY67" s="43"/>
      <c r="UZ67" s="43"/>
      <c r="VA67" s="43"/>
      <c r="VB67" s="43"/>
      <c r="VC67" s="43"/>
      <c r="VD67" s="43"/>
      <c r="VE67" s="43"/>
      <c r="VF67" s="43"/>
      <c r="VG67" s="43"/>
      <c r="VH67" s="43"/>
      <c r="VI67" s="43"/>
      <c r="VJ67" s="43"/>
      <c r="VK67" s="43"/>
      <c r="VL67" s="43"/>
      <c r="VM67" s="43"/>
      <c r="VN67" s="43"/>
      <c r="VO67" s="43"/>
      <c r="VP67" s="43"/>
      <c r="VQ67" s="43"/>
      <c r="VR67" s="43"/>
      <c r="VS67" s="43"/>
      <c r="VT67" s="43"/>
      <c r="VU67" s="43"/>
      <c r="VV67" s="43"/>
      <c r="VW67" s="43"/>
      <c r="VX67" s="43"/>
      <c r="VY67" s="43"/>
      <c r="VZ67" s="43"/>
      <c r="WA67" s="43"/>
      <c r="WB67" s="43"/>
      <c r="WC67" s="43"/>
      <c r="WD67" s="43"/>
      <c r="WE67" s="43"/>
      <c r="WF67" s="43"/>
      <c r="WG67" s="43"/>
      <c r="WH67" s="43"/>
      <c r="WI67" s="43"/>
      <c r="WJ67" s="43"/>
      <c r="WK67" s="43"/>
      <c r="WL67" s="43"/>
      <c r="WM67" s="43"/>
      <c r="WN67" s="43"/>
      <c r="WO67" s="43"/>
      <c r="WP67" s="43"/>
      <c r="WQ67" s="43"/>
      <c r="WR67" s="43"/>
      <c r="WS67" s="43"/>
      <c r="WT67" s="43"/>
      <c r="WU67" s="43"/>
      <c r="WV67" s="43"/>
      <c r="WW67" s="43"/>
      <c r="WX67" s="43"/>
      <c r="WY67" s="43"/>
      <c r="WZ67" s="43"/>
      <c r="XA67" s="43"/>
      <c r="XB67" s="43"/>
      <c r="XC67" s="43"/>
      <c r="XD67" s="43"/>
      <c r="XE67" s="43"/>
      <c r="XF67" s="43"/>
      <c r="XG67" s="43"/>
      <c r="XH67" s="43"/>
      <c r="XI67" s="43"/>
      <c r="XJ67" s="43"/>
      <c r="XK67" s="43"/>
      <c r="XL67" s="43"/>
      <c r="XM67" s="43"/>
      <c r="XN67" s="43"/>
      <c r="XO67" s="43"/>
      <c r="XP67" s="43"/>
      <c r="XQ67" s="43"/>
      <c r="XR67" s="43"/>
      <c r="XS67" s="43"/>
      <c r="XT67" s="43"/>
      <c r="XU67" s="43"/>
      <c r="XV67" s="43"/>
      <c r="XW67" s="43"/>
      <c r="XX67" s="43"/>
      <c r="XY67" s="43"/>
      <c r="XZ67" s="43"/>
      <c r="YA67" s="43"/>
      <c r="YB67" s="43"/>
      <c r="YC67" s="43"/>
      <c r="YD67" s="43"/>
      <c r="YE67" s="43"/>
      <c r="YF67" s="43"/>
      <c r="YG67" s="43"/>
      <c r="YH67" s="43"/>
      <c r="YI67" s="43"/>
      <c r="YJ67" s="43"/>
      <c r="YK67" s="43"/>
      <c r="YL67" s="43"/>
      <c r="YM67" s="43"/>
      <c r="YN67" s="43"/>
      <c r="YO67" s="43"/>
      <c r="YP67" s="43"/>
      <c r="YQ67" s="43"/>
      <c r="YR67" s="43"/>
      <c r="YS67" s="43"/>
      <c r="YT67" s="43"/>
      <c r="YU67" s="43"/>
      <c r="YV67" s="43"/>
      <c r="YW67" s="43"/>
      <c r="YX67" s="43"/>
      <c r="YY67" s="43"/>
      <c r="YZ67" s="43"/>
      <c r="ZA67" s="43"/>
      <c r="ZB67" s="43"/>
      <c r="ZC67" s="43"/>
      <c r="ZD67" s="43"/>
      <c r="ZE67" s="43"/>
      <c r="ZF67" s="43"/>
      <c r="ZG67" s="43"/>
      <c r="ZH67" s="43"/>
      <c r="ZI67" s="43"/>
      <c r="ZJ67" s="43"/>
      <c r="ZK67" s="43"/>
      <c r="ZL67" s="43"/>
      <c r="ZM67" s="43"/>
      <c r="ZN67" s="43"/>
      <c r="ZO67" s="43"/>
      <c r="ZP67" s="43"/>
      <c r="ZQ67" s="43"/>
      <c r="ZR67" s="43"/>
      <c r="ZS67" s="43"/>
      <c r="ZT67" s="43"/>
      <c r="ZU67" s="43"/>
      <c r="ZV67" s="43"/>
      <c r="ZW67" s="43"/>
      <c r="ZX67" s="43"/>
      <c r="ZY67" s="43"/>
      <c r="ZZ67" s="43"/>
      <c r="AAA67" s="43"/>
      <c r="AAB67" s="43"/>
      <c r="AAC67" s="43"/>
      <c r="AAD67" s="43"/>
      <c r="AAE67" s="43"/>
      <c r="AAF67" s="43"/>
      <c r="AAG67" s="43"/>
      <c r="AAH67" s="43"/>
      <c r="AAI67" s="43"/>
      <c r="AAJ67" s="43"/>
      <c r="AAK67" s="43"/>
      <c r="AAL67" s="43"/>
      <c r="AAM67" s="43"/>
      <c r="AAN67" s="43"/>
      <c r="AAO67" s="43"/>
      <c r="AAP67" s="43"/>
      <c r="AAQ67" s="43"/>
      <c r="AAR67" s="43"/>
      <c r="AAS67" s="43"/>
      <c r="AAT67" s="43"/>
      <c r="AAU67" s="43"/>
      <c r="AAV67" s="43"/>
      <c r="AAW67" s="43"/>
      <c r="AAX67" s="43"/>
      <c r="AAY67" s="43"/>
      <c r="AAZ67" s="43"/>
      <c r="ABA67" s="43"/>
      <c r="ABB67" s="43"/>
      <c r="ABC67" s="43"/>
      <c r="ABD67" s="43"/>
      <c r="ABE67" s="43"/>
      <c r="ABF67" s="43"/>
      <c r="ABG67" s="43"/>
      <c r="ABH67" s="43"/>
      <c r="ABI67" s="43"/>
      <c r="ABJ67" s="43"/>
      <c r="ABK67" s="43"/>
      <c r="ABL67" s="43"/>
      <c r="ABM67" s="43"/>
      <c r="ABN67" s="43"/>
      <c r="ABO67" s="43"/>
      <c r="ABP67" s="43"/>
      <c r="ABQ67" s="43"/>
      <c r="ABR67" s="43"/>
      <c r="ABS67" s="43"/>
      <c r="ABT67" s="43"/>
      <c r="ABU67" s="43"/>
      <c r="ABV67" s="43"/>
      <c r="ABW67" s="43"/>
      <c r="ABX67" s="43"/>
      <c r="ABY67" s="43"/>
      <c r="ABZ67" s="43"/>
      <c r="ACA67" s="43"/>
      <c r="ACB67" s="43"/>
      <c r="ACC67" s="43"/>
      <c r="ACD67" s="43"/>
      <c r="ACE67" s="43"/>
      <c r="ACF67" s="43"/>
      <c r="ACG67" s="43"/>
      <c r="ACH67" s="43"/>
      <c r="ACI67" s="43"/>
      <c r="ACJ67" s="43"/>
      <c r="ACK67" s="43"/>
      <c r="ACL67" s="43"/>
      <c r="ACM67" s="43"/>
      <c r="ACN67" s="43"/>
      <c r="ACO67" s="43"/>
      <c r="ACP67" s="43"/>
      <c r="ACQ67" s="43"/>
      <c r="ACR67" s="43"/>
      <c r="ACS67" s="43"/>
      <c r="ACT67" s="43"/>
      <c r="ACU67" s="43"/>
      <c r="ACV67" s="43"/>
      <c r="ACW67" s="43"/>
      <c r="ACX67" s="43"/>
      <c r="ACY67" s="43"/>
      <c r="ACZ67" s="43"/>
      <c r="ADA67" s="43"/>
      <c r="ADB67" s="43"/>
      <c r="ADC67" s="43"/>
      <c r="ADD67" s="43"/>
      <c r="ADE67" s="43"/>
      <c r="ADF67" s="43"/>
      <c r="ADG67" s="43"/>
      <c r="ADH67" s="43"/>
      <c r="ADI67" s="43"/>
      <c r="ADJ67" s="43"/>
      <c r="ADK67" s="43"/>
      <c r="ADL67" s="43"/>
      <c r="ADM67" s="43"/>
      <c r="ADN67" s="43"/>
      <c r="ADO67" s="43"/>
      <c r="ADP67" s="43"/>
      <c r="ADQ67" s="43"/>
      <c r="ADR67" s="43"/>
      <c r="ADS67" s="43"/>
      <c r="ADT67" s="43"/>
      <c r="ADU67" s="43"/>
      <c r="ADV67" s="43"/>
      <c r="ADW67" s="43"/>
      <c r="ADX67" s="43"/>
      <c r="ADY67" s="43"/>
      <c r="ADZ67" s="43"/>
      <c r="AEA67" s="43"/>
      <c r="AEB67" s="43"/>
      <c r="AEC67" s="43"/>
      <c r="AED67" s="43"/>
      <c r="AEE67" s="43"/>
      <c r="AEF67" s="43"/>
      <c r="AEG67" s="43"/>
      <c r="AEH67" s="43"/>
      <c r="AEI67" s="43"/>
      <c r="AEJ67" s="43"/>
      <c r="AEK67" s="43"/>
      <c r="AEL67" s="43"/>
      <c r="AEM67" s="43"/>
      <c r="AEN67" s="43"/>
      <c r="AEO67" s="43"/>
      <c r="AEP67" s="43"/>
      <c r="AEQ67" s="43"/>
      <c r="AER67" s="43"/>
      <c r="AES67" s="43"/>
      <c r="AET67" s="43"/>
      <c r="AEU67" s="43"/>
      <c r="AEV67" s="43"/>
      <c r="AEW67" s="43"/>
      <c r="AEX67" s="43"/>
      <c r="AEY67" s="43"/>
      <c r="AEZ67" s="43"/>
      <c r="AFA67" s="43"/>
      <c r="AFB67" s="43"/>
      <c r="AFC67" s="43"/>
      <c r="AFD67" s="43"/>
      <c r="AFE67" s="43"/>
      <c r="AFF67" s="43"/>
      <c r="AFG67" s="43"/>
      <c r="AFH67" s="43"/>
      <c r="AFI67" s="43"/>
      <c r="AFJ67" s="43"/>
      <c r="AFK67" s="43"/>
      <c r="AFL67" s="43"/>
      <c r="AFM67" s="43"/>
      <c r="AFN67" s="43"/>
      <c r="AFO67" s="43"/>
      <c r="AFP67" s="43"/>
      <c r="AFQ67" s="43"/>
      <c r="AFR67" s="43"/>
      <c r="AFS67" s="43"/>
      <c r="AFT67" s="43"/>
      <c r="AFU67" s="43"/>
      <c r="AFV67" s="43"/>
      <c r="AFW67" s="43"/>
      <c r="AFX67" s="43"/>
      <c r="AFY67" s="43"/>
      <c r="AFZ67" s="43"/>
      <c r="AGA67" s="43"/>
      <c r="AGB67" s="43"/>
      <c r="AGC67" s="43"/>
      <c r="AGD67" s="43"/>
      <c r="AGE67" s="43"/>
      <c r="AGF67" s="43"/>
      <c r="AGG67" s="43"/>
      <c r="AGH67" s="43"/>
      <c r="AGI67" s="43"/>
      <c r="AGJ67" s="43"/>
      <c r="AGK67" s="43"/>
      <c r="AGL67" s="43"/>
      <c r="AGM67" s="43"/>
      <c r="AGN67" s="43"/>
      <c r="AGO67" s="43"/>
      <c r="AGP67" s="43"/>
      <c r="AGQ67" s="43"/>
      <c r="AGR67" s="43"/>
      <c r="AGS67" s="43"/>
      <c r="AGT67" s="43"/>
      <c r="AGU67" s="43"/>
      <c r="AGV67" s="43"/>
      <c r="AGW67" s="43"/>
      <c r="AGX67" s="43"/>
      <c r="AGY67" s="43"/>
      <c r="AGZ67" s="43"/>
      <c r="AHA67" s="43"/>
      <c r="AHB67" s="43"/>
      <c r="AHC67" s="43"/>
      <c r="AHD67" s="43"/>
      <c r="AHE67" s="43"/>
      <c r="AHF67" s="43"/>
      <c r="AHG67" s="43"/>
      <c r="AHH67" s="43"/>
      <c r="AHI67" s="43"/>
      <c r="AHJ67" s="43"/>
      <c r="AHK67" s="43"/>
      <c r="AHL67" s="43"/>
      <c r="AHM67" s="43"/>
      <c r="AHN67" s="43"/>
      <c r="AHO67" s="43"/>
      <c r="AHP67" s="43"/>
      <c r="AHQ67" s="43"/>
      <c r="AHR67" s="43"/>
      <c r="AHS67" s="43"/>
      <c r="AHT67" s="43"/>
      <c r="AHU67" s="43"/>
      <c r="AHV67" s="43"/>
      <c r="AHW67" s="43"/>
      <c r="AHX67" s="43"/>
      <c r="AHY67" s="43"/>
      <c r="AHZ67" s="43"/>
      <c r="AIA67" s="43"/>
      <c r="AIB67" s="43"/>
      <c r="AIC67" s="43"/>
      <c r="AID67" s="43"/>
      <c r="AIE67" s="43"/>
      <c r="AIF67" s="43"/>
      <c r="AIG67" s="43"/>
      <c r="AIH67" s="43"/>
      <c r="AII67" s="43"/>
      <c r="AIJ67" s="43"/>
      <c r="AIK67" s="43"/>
      <c r="AIL67" s="43"/>
      <c r="AIM67" s="43"/>
      <c r="AIN67" s="43"/>
      <c r="AIO67" s="43"/>
      <c r="AIP67" s="43"/>
      <c r="AIQ67" s="43"/>
      <c r="AIR67" s="43"/>
      <c r="AIS67" s="43"/>
      <c r="AIT67" s="43"/>
      <c r="AIU67" s="43"/>
      <c r="AIV67" s="43"/>
      <c r="AIW67" s="43"/>
      <c r="AIX67" s="43"/>
      <c r="AIY67" s="43"/>
      <c r="AIZ67" s="43"/>
      <c r="AJA67" s="43"/>
      <c r="AJB67" s="43"/>
      <c r="AJC67" s="43"/>
      <c r="AJD67" s="43"/>
      <c r="AJE67" s="43"/>
      <c r="AJF67" s="43"/>
      <c r="AJG67" s="43"/>
      <c r="AJH67" s="43"/>
      <c r="AJI67" s="43"/>
      <c r="AJJ67" s="43"/>
      <c r="AJK67" s="43"/>
      <c r="AJL67" s="43"/>
      <c r="AJM67" s="43"/>
      <c r="AJN67" s="43"/>
      <c r="AJO67" s="43"/>
      <c r="AJP67" s="43"/>
      <c r="AJQ67" s="43"/>
      <c r="AJR67" s="43"/>
      <c r="AJS67" s="43"/>
      <c r="AJT67" s="43"/>
      <c r="AJU67" s="43"/>
      <c r="AJV67" s="43"/>
      <c r="AJW67" s="43"/>
      <c r="AJX67" s="43"/>
      <c r="AJY67" s="43"/>
      <c r="AJZ67" s="43"/>
      <c r="AKA67" s="43"/>
      <c r="AKB67" s="43"/>
      <c r="AKC67" s="43"/>
      <c r="AKD67" s="43"/>
      <c r="AKE67" s="43"/>
      <c r="AKF67" s="43"/>
      <c r="AKG67" s="43"/>
      <c r="AKH67" s="43"/>
      <c r="AKI67" s="43"/>
      <c r="AKJ67" s="43"/>
      <c r="AKK67" s="43"/>
      <c r="AKL67" s="43"/>
      <c r="AKM67" s="43"/>
      <c r="AKN67" s="43"/>
      <c r="AKO67" s="43"/>
      <c r="AKP67" s="43"/>
      <c r="AKQ67" s="43"/>
      <c r="AKR67" s="43"/>
      <c r="AKS67" s="43"/>
      <c r="AKT67" s="43"/>
      <c r="AKU67" s="43"/>
      <c r="AKV67" s="43"/>
      <c r="AKW67" s="43"/>
      <c r="AKX67" s="43"/>
      <c r="AKY67" s="43"/>
      <c r="AKZ67" s="43"/>
      <c r="ALA67" s="43"/>
      <c r="ALB67" s="43"/>
      <c r="ALC67" s="43"/>
      <c r="ALD67" s="43"/>
      <c r="ALE67" s="43"/>
      <c r="ALF67" s="43"/>
      <c r="ALG67" s="43"/>
      <c r="ALH67" s="43"/>
      <c r="ALI67" s="43"/>
      <c r="ALJ67" s="43"/>
      <c r="ALK67" s="43"/>
      <c r="ALL67" s="43"/>
      <c r="ALM67" s="43"/>
      <c r="ALN67" s="43"/>
      <c r="ALO67" s="43"/>
      <c r="ALP67" s="43"/>
      <c r="ALQ67" s="43"/>
      <c r="ALR67" s="43"/>
      <c r="ALS67" s="43"/>
      <c r="ALT67" s="43"/>
      <c r="ALU67" s="43"/>
      <c r="ALV67" s="43"/>
      <c r="ALW67" s="43"/>
      <c r="ALX67" s="43"/>
      <c r="ALY67" s="43"/>
      <c r="ALZ67" s="43"/>
      <c r="AMA67" s="43"/>
      <c r="AMB67" s="43"/>
      <c r="AMC67" s="43"/>
      <c r="AMD67" s="43"/>
      <c r="AME67" s="43"/>
      <c r="AMF67" s="43"/>
      <c r="AMG67" s="43"/>
      <c r="AMH67" s="43"/>
      <c r="AMI67" s="43"/>
      <c r="AMJ67" s="43"/>
      <c r="AMK67" s="43"/>
      <c r="AML67" s="43"/>
      <c r="AMM67" s="43"/>
      <c r="AMN67" s="43"/>
      <c r="AMO67" s="43"/>
      <c r="AMP67" s="43"/>
      <c r="AMQ67" s="43"/>
      <c r="AMR67" s="43"/>
      <c r="AMS67" s="43"/>
      <c r="AMT67" s="43"/>
      <c r="AMU67" s="43"/>
      <c r="AMV67" s="43"/>
      <c r="AMW67" s="43"/>
      <c r="AMX67" s="43"/>
      <c r="AMY67" s="43"/>
      <c r="AMZ67" s="43"/>
      <c r="ANA67" s="43"/>
      <c r="ANB67" s="43"/>
      <c r="ANC67" s="43"/>
      <c r="AND67" s="43"/>
      <c r="ANE67" s="43"/>
      <c r="ANF67" s="43"/>
      <c r="ANG67" s="43"/>
      <c r="ANH67" s="43"/>
      <c r="ANI67" s="43"/>
      <c r="ANJ67" s="43"/>
      <c r="ANK67" s="43"/>
      <c r="ANL67" s="43"/>
      <c r="ANM67" s="43"/>
      <c r="ANN67" s="43"/>
      <c r="ANO67" s="43"/>
      <c r="ANP67" s="43"/>
      <c r="ANQ67" s="43"/>
      <c r="ANR67" s="43"/>
      <c r="ANS67" s="43"/>
      <c r="ANT67" s="43"/>
      <c r="ANU67" s="43"/>
      <c r="ANV67" s="43"/>
      <c r="ANW67" s="43"/>
      <c r="ANX67" s="43"/>
      <c r="ANY67" s="43"/>
      <c r="ANZ67" s="43"/>
      <c r="AOA67" s="43"/>
      <c r="AOB67" s="43"/>
      <c r="AOC67" s="43"/>
      <c r="AOD67" s="43"/>
      <c r="AOE67" s="43"/>
      <c r="AOF67" s="43"/>
      <c r="AOG67" s="43"/>
      <c r="AOH67" s="43"/>
      <c r="AOI67" s="43"/>
      <c r="AOJ67" s="43"/>
      <c r="AOK67" s="43"/>
      <c r="AOL67" s="43"/>
      <c r="AOM67" s="43"/>
      <c r="AON67" s="43"/>
      <c r="AOO67" s="43"/>
      <c r="AOP67" s="43"/>
      <c r="AOQ67" s="43"/>
      <c r="AOR67" s="43"/>
      <c r="AOS67" s="43"/>
      <c r="AOT67" s="43"/>
      <c r="AOU67" s="43"/>
      <c r="AOV67" s="43"/>
      <c r="AOW67" s="43"/>
      <c r="AOX67" s="43"/>
      <c r="AOY67" s="43"/>
      <c r="AOZ67" s="43"/>
      <c r="APA67" s="43"/>
      <c r="APB67" s="43"/>
      <c r="APC67" s="43"/>
      <c r="APD67" s="43"/>
      <c r="APE67" s="43"/>
      <c r="APF67" s="43"/>
      <c r="APG67" s="43"/>
      <c r="APH67" s="43"/>
      <c r="API67" s="43"/>
      <c r="APJ67" s="43"/>
      <c r="APK67" s="43"/>
      <c r="APL67" s="43"/>
      <c r="APM67" s="43"/>
      <c r="APN67" s="43"/>
      <c r="APO67" s="43"/>
      <c r="APP67" s="43"/>
      <c r="APQ67" s="43"/>
      <c r="APR67" s="43"/>
      <c r="APS67" s="43"/>
      <c r="APT67" s="43"/>
      <c r="APU67" s="43"/>
      <c r="APV67" s="43"/>
      <c r="APW67" s="43"/>
      <c r="APX67" s="43"/>
      <c r="APY67" s="43"/>
      <c r="APZ67" s="43"/>
      <c r="AQA67" s="43"/>
      <c r="AQB67" s="43"/>
      <c r="AQC67" s="43"/>
      <c r="AQD67" s="43"/>
      <c r="AQE67" s="43"/>
      <c r="AQF67" s="43"/>
      <c r="AQG67" s="43"/>
      <c r="AQH67" s="43"/>
      <c r="AQI67" s="43"/>
      <c r="AQJ67" s="43"/>
      <c r="AQK67" s="43"/>
      <c r="AQL67" s="43"/>
      <c r="AQM67" s="43"/>
      <c r="AQN67" s="43"/>
      <c r="AQO67" s="43"/>
      <c r="AQP67" s="43"/>
      <c r="AQQ67" s="43"/>
      <c r="AQR67" s="43"/>
      <c r="AQS67" s="43"/>
      <c r="AQT67" s="43"/>
      <c r="AQU67" s="43"/>
      <c r="AQV67" s="43"/>
      <c r="AQW67" s="43"/>
      <c r="AQX67" s="43"/>
      <c r="AQY67" s="43"/>
      <c r="AQZ67" s="43"/>
      <c r="ARA67" s="43"/>
      <c r="ARB67" s="43"/>
      <c r="ARC67" s="43"/>
      <c r="ARD67" s="43"/>
      <c r="ARE67" s="43"/>
      <c r="ARF67" s="43"/>
      <c r="ARG67" s="43"/>
      <c r="ARH67" s="43"/>
      <c r="ARI67" s="43"/>
      <c r="ARJ67" s="43"/>
      <c r="ARK67" s="43"/>
      <c r="ARL67" s="43"/>
      <c r="ARM67" s="43"/>
      <c r="ARN67" s="43"/>
      <c r="ARO67" s="43"/>
      <c r="ARP67" s="43"/>
      <c r="ARQ67" s="43"/>
      <c r="ARR67" s="43"/>
      <c r="ARS67" s="43"/>
      <c r="ART67" s="43"/>
      <c r="ARU67" s="43"/>
      <c r="ARV67" s="43"/>
      <c r="ARW67" s="43"/>
      <c r="ARX67" s="43"/>
      <c r="ARY67" s="43"/>
      <c r="ARZ67" s="43"/>
      <c r="ASA67" s="43"/>
      <c r="ASB67" s="43"/>
      <c r="ASC67" s="43"/>
      <c r="ASD67" s="43"/>
      <c r="ASE67" s="43"/>
      <c r="ASF67" s="43"/>
      <c r="ASG67" s="43"/>
      <c r="ASH67" s="43"/>
      <c r="ASI67" s="43"/>
      <c r="ASJ67" s="43"/>
      <c r="ASK67" s="43"/>
      <c r="ASL67" s="43"/>
      <c r="ASM67" s="43"/>
      <c r="ASN67" s="43"/>
      <c r="ASO67" s="43"/>
      <c r="ASP67" s="43"/>
      <c r="ASQ67" s="43"/>
      <c r="ASR67" s="43"/>
      <c r="ASS67" s="43"/>
      <c r="AST67" s="43"/>
      <c r="ASU67" s="43"/>
      <c r="ASV67" s="43"/>
      <c r="ASW67" s="43"/>
      <c r="ASX67" s="43"/>
      <c r="ASY67" s="43"/>
      <c r="ASZ67" s="43"/>
      <c r="ATA67" s="43"/>
      <c r="ATB67" s="43"/>
      <c r="ATC67" s="43"/>
      <c r="ATD67" s="43"/>
      <c r="ATE67" s="43"/>
      <c r="ATF67" s="43"/>
      <c r="ATG67" s="43"/>
      <c r="ATH67" s="43"/>
      <c r="ATI67" s="43"/>
      <c r="ATJ67" s="43"/>
      <c r="ATK67" s="43"/>
      <c r="ATL67" s="43"/>
      <c r="ATM67" s="43"/>
      <c r="ATN67" s="43"/>
      <c r="ATO67" s="43"/>
      <c r="ATP67" s="43"/>
      <c r="ATQ67" s="43"/>
      <c r="ATR67" s="43"/>
      <c r="ATS67" s="43"/>
      <c r="ATT67" s="43"/>
      <c r="ATU67" s="43"/>
      <c r="ATV67" s="43"/>
      <c r="ATW67" s="43"/>
      <c r="ATX67" s="43"/>
      <c r="ATY67" s="43"/>
      <c r="ATZ67" s="43"/>
      <c r="AUA67" s="43"/>
      <c r="AUB67" s="43"/>
      <c r="AUC67" s="43"/>
      <c r="AUD67" s="43"/>
      <c r="AUE67" s="43"/>
      <c r="AUF67" s="43"/>
      <c r="AUG67" s="43"/>
      <c r="AUH67" s="43"/>
      <c r="AUI67" s="43"/>
      <c r="AUJ67" s="43"/>
      <c r="AUK67" s="43"/>
      <c r="AUL67" s="43"/>
      <c r="AUM67" s="43"/>
      <c r="AUN67" s="43"/>
      <c r="AUO67" s="43"/>
      <c r="AUP67" s="43"/>
      <c r="AUQ67" s="43"/>
      <c r="AUR67" s="43"/>
      <c r="AUS67" s="43"/>
      <c r="AUT67" s="43"/>
      <c r="AUU67" s="43"/>
      <c r="AUV67" s="43"/>
      <c r="AUW67" s="43"/>
      <c r="AUX67" s="43"/>
      <c r="AUY67" s="43"/>
      <c r="AUZ67" s="43"/>
      <c r="AVA67" s="43"/>
      <c r="AVB67" s="43"/>
      <c r="AVC67" s="43"/>
      <c r="AVD67" s="43"/>
      <c r="AVE67" s="43"/>
      <c r="AVF67" s="43"/>
      <c r="AVG67" s="43"/>
      <c r="AVH67" s="43"/>
      <c r="AVI67" s="43"/>
      <c r="AVJ67" s="43"/>
      <c r="AVK67" s="43"/>
      <c r="AVL67" s="43"/>
      <c r="AVM67" s="43"/>
      <c r="AVN67" s="43"/>
      <c r="AVO67" s="43"/>
      <c r="AVP67" s="43"/>
      <c r="AVQ67" s="43"/>
      <c r="AVR67" s="43"/>
      <c r="AVS67" s="43"/>
      <c r="AVT67" s="43"/>
      <c r="AVU67" s="43"/>
      <c r="AVV67" s="43"/>
      <c r="AVW67" s="43"/>
      <c r="AVX67" s="43"/>
      <c r="AVY67" s="43"/>
      <c r="AVZ67" s="43"/>
      <c r="AWA67" s="43"/>
      <c r="AWB67" s="43"/>
      <c r="AWC67" s="43"/>
      <c r="AWD67" s="43"/>
      <c r="AWE67" s="43"/>
      <c r="AWF67" s="43"/>
      <c r="AWG67" s="43"/>
      <c r="AWH67" s="43"/>
      <c r="AWI67" s="43"/>
      <c r="AWJ67" s="43"/>
      <c r="AWK67" s="43"/>
      <c r="AWL67" s="43"/>
      <c r="AWM67" s="43"/>
      <c r="AWN67" s="43"/>
      <c r="AWO67" s="43"/>
      <c r="AWP67" s="43"/>
      <c r="AWQ67" s="43"/>
      <c r="AWR67" s="43"/>
      <c r="AWS67" s="43"/>
      <c r="AWT67" s="43"/>
      <c r="AWU67" s="43"/>
      <c r="AWV67" s="43"/>
      <c r="AWW67" s="43"/>
      <c r="AWX67" s="43"/>
      <c r="AWY67" s="43"/>
      <c r="AWZ67" s="43"/>
      <c r="AXA67" s="43"/>
      <c r="AXB67" s="43"/>
      <c r="AXC67" s="43"/>
      <c r="AXD67" s="43"/>
      <c r="AXE67" s="43"/>
      <c r="AXF67" s="43"/>
      <c r="AXG67" s="43"/>
      <c r="AXH67" s="43"/>
      <c r="AXI67" s="43"/>
      <c r="AXJ67" s="43"/>
      <c r="AXK67" s="43"/>
      <c r="AXL67" s="43"/>
      <c r="AXM67" s="43"/>
      <c r="AXN67" s="43"/>
      <c r="AXO67" s="43"/>
      <c r="AXP67" s="43"/>
      <c r="AXQ67" s="43"/>
      <c r="AXR67" s="43"/>
      <c r="AXS67" s="43"/>
      <c r="AXT67" s="43"/>
      <c r="AXU67" s="43"/>
      <c r="AXV67" s="43"/>
      <c r="AXW67" s="43"/>
      <c r="AXX67" s="43"/>
      <c r="AXY67" s="43"/>
      <c r="AXZ67" s="43"/>
      <c r="AYA67" s="43"/>
      <c r="AYB67" s="43"/>
      <c r="AYC67" s="43"/>
      <c r="AYD67" s="43"/>
      <c r="AYE67" s="43"/>
      <c r="AYF67" s="43"/>
      <c r="AYG67" s="43"/>
      <c r="AYH67" s="43"/>
      <c r="AYI67" s="43"/>
      <c r="AYJ67" s="43"/>
      <c r="AYK67" s="43"/>
      <c r="AYL67" s="43"/>
      <c r="AYM67" s="43"/>
      <c r="AYN67" s="43"/>
      <c r="AYO67" s="43"/>
      <c r="AYP67" s="43"/>
      <c r="AYQ67" s="43"/>
      <c r="AYR67" s="43"/>
      <c r="AYS67" s="43"/>
      <c r="AYT67" s="43"/>
      <c r="AYU67" s="43"/>
      <c r="AYV67" s="43"/>
      <c r="AYW67" s="43"/>
      <c r="AYX67" s="43"/>
      <c r="AYY67" s="43"/>
      <c r="AYZ67" s="43"/>
      <c r="AZA67" s="43"/>
      <c r="AZB67" s="43"/>
      <c r="AZC67" s="43"/>
      <c r="AZD67" s="43"/>
      <c r="AZE67" s="43"/>
      <c r="AZF67" s="43"/>
      <c r="AZG67" s="43"/>
      <c r="AZH67" s="43"/>
      <c r="AZI67" s="43"/>
      <c r="AZJ67" s="43"/>
      <c r="AZK67" s="43"/>
      <c r="AZL67" s="43"/>
      <c r="AZM67" s="43"/>
      <c r="AZN67" s="43"/>
      <c r="AZO67" s="43"/>
      <c r="AZP67" s="43"/>
      <c r="AZQ67" s="43"/>
      <c r="AZR67" s="43"/>
      <c r="AZS67" s="43"/>
      <c r="AZT67" s="43"/>
      <c r="AZU67" s="43"/>
      <c r="AZV67" s="43"/>
      <c r="AZW67" s="43"/>
      <c r="AZX67" s="43"/>
      <c r="AZY67" s="43"/>
      <c r="AZZ67" s="43"/>
      <c r="BAA67" s="43"/>
      <c r="BAB67" s="43"/>
      <c r="BAC67" s="43"/>
      <c r="BAD67" s="43"/>
      <c r="BAE67" s="43"/>
      <c r="BAF67" s="43"/>
      <c r="BAG67" s="43"/>
      <c r="BAH67" s="43"/>
      <c r="BAI67" s="43"/>
      <c r="BAJ67" s="43"/>
      <c r="BAK67" s="43"/>
      <c r="BAL67" s="43"/>
      <c r="BAM67" s="43"/>
      <c r="BAN67" s="43"/>
      <c r="BAO67" s="43"/>
      <c r="BAP67" s="43"/>
      <c r="BAQ67" s="43"/>
      <c r="BAR67" s="43"/>
      <c r="BAS67" s="43"/>
      <c r="BAT67" s="43"/>
      <c r="BAU67" s="43"/>
      <c r="BAV67" s="43"/>
      <c r="BAW67" s="43"/>
      <c r="BAX67" s="43"/>
      <c r="BAY67" s="43"/>
      <c r="BAZ67" s="43"/>
      <c r="BBA67" s="43"/>
      <c r="BBB67" s="43"/>
      <c r="BBC67" s="43"/>
      <c r="BBD67" s="43"/>
      <c r="BBE67" s="43"/>
      <c r="BBF67" s="43"/>
      <c r="BBG67" s="43"/>
      <c r="BBH67" s="43"/>
      <c r="BBI67" s="43"/>
      <c r="BBJ67" s="43"/>
      <c r="BBK67" s="43"/>
      <c r="BBL67" s="43"/>
      <c r="BBM67" s="43"/>
      <c r="BBN67" s="43"/>
      <c r="BBO67" s="43"/>
      <c r="BBP67" s="43"/>
      <c r="BBQ67" s="43"/>
      <c r="BBR67" s="43"/>
      <c r="BBS67" s="43"/>
      <c r="BBT67" s="43"/>
      <c r="BBU67" s="43"/>
      <c r="BBV67" s="43"/>
      <c r="BBW67" s="43"/>
      <c r="BBX67" s="43"/>
      <c r="BBY67" s="43"/>
      <c r="BBZ67" s="43"/>
      <c r="BCA67" s="43"/>
      <c r="BCB67" s="43"/>
      <c r="BCC67" s="43"/>
      <c r="BCD67" s="43"/>
      <c r="BCE67" s="43"/>
      <c r="BCF67" s="43"/>
      <c r="BCG67" s="43"/>
      <c r="BCH67" s="43"/>
      <c r="BCI67" s="43"/>
      <c r="BCJ67" s="43"/>
      <c r="BCK67" s="43"/>
      <c r="BCL67" s="43"/>
      <c r="BCM67" s="43"/>
      <c r="BCN67" s="43"/>
      <c r="BCO67" s="43"/>
      <c r="BCP67" s="43"/>
      <c r="BCQ67" s="43"/>
      <c r="BCR67" s="43"/>
      <c r="BCS67" s="43"/>
      <c r="BCT67" s="43"/>
      <c r="BCU67" s="43"/>
      <c r="BCV67" s="43"/>
      <c r="BCW67" s="43"/>
      <c r="BCX67" s="43"/>
      <c r="BCY67" s="43"/>
      <c r="BCZ67" s="43"/>
      <c r="BDA67" s="43"/>
      <c r="BDB67" s="43"/>
      <c r="BDC67" s="43"/>
      <c r="BDD67" s="43"/>
      <c r="BDE67" s="43"/>
      <c r="BDF67" s="43"/>
      <c r="BDG67" s="43"/>
      <c r="BDH67" s="43"/>
      <c r="BDI67" s="43"/>
      <c r="BDJ67" s="43"/>
      <c r="BDK67" s="43"/>
      <c r="BDL67" s="43"/>
      <c r="BDM67" s="43"/>
      <c r="BDN67" s="43"/>
      <c r="BDO67" s="43"/>
      <c r="BDP67" s="43"/>
      <c r="BDQ67" s="43"/>
      <c r="BDR67" s="43"/>
      <c r="BDS67" s="43"/>
      <c r="BDT67" s="43"/>
      <c r="BDU67" s="43"/>
      <c r="BDV67" s="43"/>
      <c r="BDW67" s="43"/>
      <c r="BDX67" s="43"/>
      <c r="BDY67" s="43"/>
      <c r="BDZ67" s="43"/>
      <c r="BEA67" s="43"/>
      <c r="BEB67" s="43"/>
      <c r="BEC67" s="43"/>
      <c r="BED67" s="43"/>
      <c r="BEE67" s="43"/>
      <c r="BEF67" s="43"/>
      <c r="BEG67" s="43"/>
      <c r="BEH67" s="43"/>
      <c r="BEI67" s="43"/>
      <c r="BEJ67" s="43"/>
      <c r="BEK67" s="43"/>
      <c r="BEL67" s="43"/>
      <c r="BEM67" s="43"/>
      <c r="BEN67" s="43"/>
      <c r="BEO67" s="43"/>
      <c r="BEP67" s="43"/>
      <c r="BEQ67" s="43"/>
      <c r="BER67" s="43"/>
      <c r="BES67" s="43"/>
      <c r="BET67" s="43"/>
      <c r="BEU67" s="43"/>
      <c r="BEV67" s="43"/>
      <c r="BEW67" s="43"/>
      <c r="BEX67" s="43"/>
      <c r="BEY67" s="43"/>
      <c r="BEZ67" s="43"/>
      <c r="BFA67" s="43"/>
      <c r="BFB67" s="43"/>
      <c r="BFC67" s="43"/>
      <c r="BFD67" s="43"/>
      <c r="BFE67" s="43"/>
      <c r="BFF67" s="43"/>
      <c r="BFG67" s="43"/>
      <c r="BFH67" s="43"/>
      <c r="BFI67" s="43"/>
      <c r="BFJ67" s="43"/>
      <c r="BFK67" s="43"/>
      <c r="BFL67" s="43"/>
      <c r="BFM67" s="43"/>
      <c r="BFN67" s="43"/>
      <c r="BFO67" s="43"/>
      <c r="BFP67" s="43"/>
      <c r="BFQ67" s="43"/>
      <c r="BFR67" s="43"/>
      <c r="BFS67" s="43"/>
      <c r="BFT67" s="43"/>
      <c r="BFU67" s="43"/>
      <c r="BFV67" s="43"/>
      <c r="BFW67" s="43"/>
      <c r="BFX67" s="43"/>
      <c r="BFY67" s="43"/>
      <c r="BFZ67" s="43"/>
      <c r="BGA67" s="43"/>
      <c r="BGB67" s="43"/>
      <c r="BGC67" s="43"/>
      <c r="BGD67" s="43"/>
      <c r="BGE67" s="43"/>
      <c r="BGF67" s="43"/>
      <c r="BGG67" s="43"/>
      <c r="BGH67" s="43"/>
      <c r="BGI67" s="43"/>
      <c r="BGJ67" s="43"/>
      <c r="BGK67" s="43"/>
      <c r="BGL67" s="43"/>
      <c r="BGM67" s="43"/>
      <c r="BGN67" s="43"/>
      <c r="BGO67" s="43"/>
      <c r="BGP67" s="43"/>
      <c r="BGQ67" s="43"/>
      <c r="BGR67" s="43"/>
      <c r="BGS67" s="43"/>
      <c r="BGT67" s="43"/>
      <c r="BGU67" s="43"/>
      <c r="BGV67" s="43"/>
      <c r="BGW67" s="43"/>
      <c r="BGX67" s="43"/>
      <c r="BGY67" s="43"/>
      <c r="BGZ67" s="43"/>
      <c r="BHA67" s="43"/>
      <c r="BHB67" s="43"/>
      <c r="BHC67" s="43"/>
      <c r="BHD67" s="43"/>
      <c r="BHE67" s="43"/>
      <c r="BHF67" s="43"/>
      <c r="BHG67" s="43"/>
      <c r="BHH67" s="43"/>
      <c r="BHI67" s="43"/>
      <c r="BHJ67" s="43"/>
      <c r="BHK67" s="43"/>
      <c r="BHL67" s="43"/>
      <c r="BHM67" s="43"/>
      <c r="BHN67" s="43"/>
      <c r="BHO67" s="43"/>
      <c r="BHP67" s="43"/>
      <c r="BHQ67" s="43"/>
      <c r="BHR67" s="43"/>
      <c r="BHS67" s="43"/>
      <c r="BHT67" s="43"/>
      <c r="BHU67" s="43"/>
      <c r="BHV67" s="43"/>
      <c r="BHW67" s="43"/>
      <c r="BHX67" s="43"/>
      <c r="BHY67" s="43"/>
      <c r="BHZ67" s="43"/>
      <c r="BIA67" s="43"/>
      <c r="BIB67" s="43"/>
      <c r="BIC67" s="43"/>
      <c r="BID67" s="43"/>
      <c r="BIE67" s="43"/>
      <c r="BIF67" s="43"/>
      <c r="BIG67" s="43"/>
      <c r="BIH67" s="43"/>
      <c r="BII67" s="43"/>
      <c r="BIJ67" s="43"/>
      <c r="BIK67" s="43"/>
      <c r="BIL67" s="43"/>
      <c r="BIM67" s="43"/>
      <c r="BIN67" s="43"/>
      <c r="BIO67" s="43"/>
      <c r="BIP67" s="43"/>
      <c r="BIQ67" s="43"/>
      <c r="BIR67" s="43"/>
      <c r="BIS67" s="43"/>
      <c r="BIT67" s="43"/>
      <c r="BIU67" s="43"/>
      <c r="BIV67" s="43"/>
      <c r="BIW67" s="43"/>
      <c r="BIX67" s="43"/>
      <c r="BIY67" s="43"/>
      <c r="BIZ67" s="43"/>
      <c r="BJA67" s="43"/>
      <c r="BJB67" s="43"/>
      <c r="BJC67" s="43"/>
      <c r="BJD67" s="43"/>
      <c r="BJE67" s="43"/>
      <c r="BJF67" s="43"/>
      <c r="BJG67" s="43"/>
      <c r="BJH67" s="43"/>
      <c r="BJI67" s="43"/>
      <c r="BJJ67" s="43"/>
      <c r="BJK67" s="43"/>
      <c r="BJL67" s="43"/>
      <c r="BJM67" s="43"/>
      <c r="BJN67" s="43"/>
      <c r="BJO67" s="43"/>
      <c r="BJP67" s="43"/>
      <c r="BJQ67" s="43"/>
      <c r="BJR67" s="43"/>
      <c r="BJS67" s="43"/>
      <c r="BJT67" s="43"/>
      <c r="BJU67" s="43"/>
      <c r="BJV67" s="43"/>
      <c r="BJW67" s="43"/>
      <c r="BJX67" s="43"/>
      <c r="BJY67" s="43"/>
      <c r="BJZ67" s="43"/>
      <c r="BKA67" s="43"/>
      <c r="BKB67" s="43"/>
      <c r="BKC67" s="43"/>
      <c r="BKD67" s="43"/>
      <c r="BKE67" s="43"/>
      <c r="BKF67" s="43"/>
      <c r="BKG67" s="43"/>
      <c r="BKH67" s="43"/>
      <c r="BKI67" s="43"/>
      <c r="BKJ67" s="43"/>
      <c r="BKK67" s="43"/>
      <c r="BKL67" s="43"/>
      <c r="BKM67" s="43"/>
      <c r="BKN67" s="43"/>
      <c r="BKO67" s="43"/>
      <c r="BKP67" s="43"/>
      <c r="BKQ67" s="43"/>
      <c r="BKR67" s="43"/>
      <c r="BKS67" s="43"/>
      <c r="BKT67" s="43"/>
      <c r="BKU67" s="43"/>
      <c r="BKV67" s="43"/>
      <c r="BKW67" s="43"/>
      <c r="BKX67" s="43"/>
      <c r="BKY67" s="43"/>
      <c r="BKZ67" s="43"/>
      <c r="BLA67" s="43"/>
      <c r="BLB67" s="43"/>
      <c r="BLC67" s="43"/>
      <c r="BLD67" s="43"/>
      <c r="BLE67" s="43"/>
      <c r="BLF67" s="43"/>
      <c r="BLG67" s="43"/>
      <c r="BLH67" s="43"/>
      <c r="BLI67" s="43"/>
      <c r="BLJ67" s="43"/>
      <c r="BLK67" s="43"/>
      <c r="BLL67" s="43"/>
      <c r="BLM67" s="43"/>
      <c r="BLN67" s="43"/>
      <c r="BLO67" s="43"/>
      <c r="BLP67" s="43"/>
      <c r="BLQ67" s="43"/>
      <c r="BLR67" s="43"/>
      <c r="BLS67" s="43"/>
      <c r="BLT67" s="43"/>
      <c r="BLU67" s="43"/>
      <c r="BLV67" s="43"/>
      <c r="BLW67" s="43"/>
      <c r="BLX67" s="43"/>
      <c r="BLY67" s="43"/>
      <c r="BLZ67" s="43"/>
      <c r="BMA67" s="43"/>
      <c r="BMB67" s="43"/>
      <c r="BMC67" s="43"/>
      <c r="BMD67" s="43"/>
      <c r="BME67" s="43"/>
      <c r="BMF67" s="43"/>
      <c r="BMG67" s="43"/>
      <c r="BMH67" s="43"/>
      <c r="BMI67" s="43"/>
      <c r="BMJ67" s="43"/>
      <c r="BMK67" s="43"/>
      <c r="BML67" s="43"/>
      <c r="BMM67" s="43"/>
      <c r="BMN67" s="43"/>
      <c r="BMO67" s="43"/>
      <c r="BMP67" s="43"/>
      <c r="BMQ67" s="43"/>
      <c r="BMR67" s="43"/>
      <c r="BMS67" s="43"/>
      <c r="BMT67" s="43"/>
      <c r="BMU67" s="43"/>
      <c r="BMV67" s="43"/>
      <c r="BMW67" s="43"/>
      <c r="BMX67" s="43"/>
      <c r="BMY67" s="43"/>
      <c r="BMZ67" s="43"/>
      <c r="BNA67" s="43"/>
      <c r="BNB67" s="43"/>
      <c r="BNC67" s="43"/>
      <c r="BND67" s="43"/>
      <c r="BNE67" s="43"/>
      <c r="BNF67" s="43"/>
      <c r="BNG67" s="43"/>
      <c r="BNH67" s="43"/>
      <c r="BNI67" s="43"/>
      <c r="BNJ67" s="43"/>
      <c r="BNK67" s="43"/>
      <c r="BNL67" s="43"/>
      <c r="BNM67" s="43"/>
      <c r="BNN67" s="43"/>
      <c r="BNO67" s="43"/>
      <c r="BNP67" s="43"/>
      <c r="BNQ67" s="43"/>
      <c r="BNR67" s="43"/>
      <c r="BNS67" s="43"/>
      <c r="BNT67" s="43"/>
      <c r="BNU67" s="43"/>
      <c r="BNV67" s="43"/>
      <c r="BNW67" s="43"/>
      <c r="BNX67" s="43"/>
      <c r="BNY67" s="43"/>
      <c r="BNZ67" s="43"/>
      <c r="BOA67" s="43"/>
      <c r="BOB67" s="43"/>
      <c r="BOC67" s="43"/>
      <c r="BOD67" s="43"/>
      <c r="BOE67" s="43"/>
      <c r="BOF67" s="43"/>
      <c r="BOG67" s="43"/>
      <c r="BOH67" s="43"/>
      <c r="BOI67" s="43"/>
      <c r="BOJ67" s="43"/>
      <c r="BOK67" s="43"/>
      <c r="BOL67" s="43"/>
      <c r="BOM67" s="43"/>
      <c r="BON67" s="43"/>
      <c r="BOO67" s="43"/>
      <c r="BOP67" s="43"/>
      <c r="BOQ67" s="43"/>
      <c r="BOR67" s="43"/>
      <c r="BOS67" s="43"/>
      <c r="BOT67" s="43"/>
      <c r="BOU67" s="43"/>
      <c r="BOV67" s="43"/>
      <c r="BOW67" s="43"/>
      <c r="BOX67" s="43"/>
      <c r="BOY67" s="43"/>
      <c r="BOZ67" s="43"/>
      <c r="BPA67" s="43"/>
      <c r="BPB67" s="43"/>
      <c r="BPC67" s="43"/>
      <c r="BPD67" s="43"/>
      <c r="BPE67" s="43"/>
      <c r="BPF67" s="43"/>
      <c r="BPG67" s="43"/>
      <c r="BPH67" s="43"/>
      <c r="BPI67" s="43"/>
      <c r="BPJ67" s="43"/>
      <c r="BPK67" s="43"/>
      <c r="BPL67" s="43"/>
      <c r="BPM67" s="43"/>
      <c r="BPN67" s="43"/>
      <c r="BPO67" s="43"/>
      <c r="BPP67" s="43"/>
      <c r="BPQ67" s="43"/>
      <c r="BPR67" s="43"/>
      <c r="BPS67" s="43"/>
      <c r="BPT67" s="43"/>
      <c r="BPU67" s="43"/>
      <c r="BPV67" s="43"/>
      <c r="BPW67" s="43"/>
      <c r="BPX67" s="43"/>
      <c r="BPY67" s="43"/>
      <c r="BPZ67" s="43"/>
      <c r="BQA67" s="43"/>
      <c r="BQB67" s="43"/>
      <c r="BQC67" s="43"/>
      <c r="BQD67" s="43"/>
      <c r="BQE67" s="43"/>
      <c r="BQF67" s="43"/>
      <c r="BQG67" s="43"/>
      <c r="BQH67" s="43"/>
      <c r="BQI67" s="43"/>
      <c r="BQJ67" s="43"/>
      <c r="BQK67" s="43"/>
      <c r="BQL67" s="43"/>
      <c r="BQM67" s="43"/>
      <c r="BQN67" s="43"/>
      <c r="BQO67" s="43"/>
      <c r="BQP67" s="43"/>
      <c r="BQQ67" s="43"/>
      <c r="BQR67" s="43"/>
      <c r="BQS67" s="43"/>
      <c r="BQT67" s="43"/>
      <c r="BQU67" s="43"/>
      <c r="BQV67" s="43"/>
      <c r="BQW67" s="43"/>
      <c r="BQX67" s="43"/>
      <c r="BQY67" s="43"/>
      <c r="BQZ67" s="43"/>
      <c r="BRA67" s="43"/>
      <c r="BRB67" s="43"/>
      <c r="BRC67" s="43"/>
      <c r="BRD67" s="43"/>
      <c r="BRE67" s="43"/>
      <c r="BRF67" s="43"/>
      <c r="BRG67" s="43"/>
      <c r="BRH67" s="43"/>
      <c r="BRI67" s="43"/>
      <c r="BRJ67" s="43"/>
      <c r="BRK67" s="43"/>
      <c r="BRL67" s="43"/>
      <c r="BRM67" s="43"/>
      <c r="BRN67" s="43"/>
      <c r="BRO67" s="43"/>
      <c r="BRP67" s="43"/>
      <c r="BRQ67" s="43"/>
      <c r="BRR67" s="43"/>
      <c r="BRS67" s="43"/>
      <c r="BRT67" s="43"/>
      <c r="BRU67" s="43"/>
      <c r="BRV67" s="43"/>
      <c r="BRW67" s="43"/>
      <c r="BRX67" s="43"/>
      <c r="BRY67" s="43"/>
      <c r="BRZ67" s="43"/>
      <c r="BSA67" s="43"/>
      <c r="BSB67" s="43"/>
      <c r="BSC67" s="43"/>
      <c r="BSD67" s="43"/>
      <c r="BSE67" s="43"/>
      <c r="BSF67" s="43"/>
      <c r="BSG67" s="43"/>
      <c r="BSH67" s="43"/>
      <c r="BSI67" s="43"/>
      <c r="BSJ67" s="43"/>
      <c r="BSK67" s="43"/>
      <c r="BSL67" s="43"/>
      <c r="BSM67" s="43"/>
      <c r="BSN67" s="43"/>
      <c r="BSO67" s="43"/>
      <c r="BSP67" s="43"/>
      <c r="BSQ67" s="43"/>
      <c r="BSR67" s="43"/>
      <c r="BSS67" s="43"/>
      <c r="BST67" s="43"/>
      <c r="BSU67" s="43"/>
      <c r="BSV67" s="43"/>
      <c r="BSW67" s="43"/>
      <c r="BSX67" s="43"/>
      <c r="BSY67" s="43"/>
      <c r="BSZ67" s="43"/>
      <c r="BTA67" s="43"/>
      <c r="BTB67" s="43"/>
      <c r="BTC67" s="43"/>
      <c r="BTD67" s="43"/>
      <c r="BTE67" s="43"/>
      <c r="BTF67" s="43"/>
      <c r="BTG67" s="43"/>
      <c r="BTH67" s="43"/>
      <c r="BTI67" s="43"/>
      <c r="BTJ67" s="43"/>
      <c r="BTK67" s="43"/>
      <c r="BTL67" s="43"/>
      <c r="BTM67" s="43"/>
      <c r="BTN67" s="43"/>
      <c r="BTO67" s="43"/>
      <c r="BTP67" s="43"/>
      <c r="BTQ67" s="43"/>
      <c r="BTR67" s="43"/>
      <c r="BTS67" s="43"/>
      <c r="BTT67" s="43"/>
      <c r="BTU67" s="43"/>
      <c r="BTV67" s="43"/>
      <c r="BTW67" s="43"/>
      <c r="BTX67" s="43"/>
      <c r="BTY67" s="43"/>
      <c r="BTZ67" s="43"/>
      <c r="BUA67" s="43"/>
      <c r="BUB67" s="43"/>
      <c r="BUC67" s="43"/>
      <c r="BUD67" s="43"/>
      <c r="BUE67" s="43"/>
      <c r="BUF67" s="43"/>
      <c r="BUG67" s="43"/>
      <c r="BUH67" s="43"/>
      <c r="BUI67" s="43"/>
      <c r="BUJ67" s="43"/>
      <c r="BUK67" s="43"/>
      <c r="BUL67" s="43"/>
      <c r="BUM67" s="43"/>
      <c r="BUN67" s="43"/>
      <c r="BUO67" s="43"/>
      <c r="BUP67" s="43"/>
      <c r="BUQ67" s="43"/>
      <c r="BUR67" s="43"/>
      <c r="BUS67" s="43"/>
      <c r="BUT67" s="43"/>
      <c r="BUU67" s="43"/>
      <c r="BUV67" s="43"/>
      <c r="BUW67" s="43"/>
      <c r="BUX67" s="43"/>
      <c r="BUY67" s="43"/>
      <c r="BUZ67" s="43"/>
      <c r="BVA67" s="43"/>
      <c r="BVB67" s="43"/>
      <c r="BVC67" s="43"/>
      <c r="BVD67" s="43"/>
      <c r="BVE67" s="43"/>
      <c r="BVF67" s="43"/>
      <c r="BVG67" s="43"/>
      <c r="BVH67" s="43"/>
      <c r="BVI67" s="43"/>
      <c r="BVJ67" s="43"/>
      <c r="BVK67" s="43"/>
      <c r="BVL67" s="43"/>
      <c r="BVM67" s="43"/>
      <c r="BVN67" s="43"/>
      <c r="BVO67" s="43"/>
      <c r="BVP67" s="43"/>
      <c r="BVQ67" s="43"/>
      <c r="BVR67" s="43"/>
      <c r="BVS67" s="43"/>
      <c r="BVT67" s="43"/>
      <c r="BVU67" s="43"/>
      <c r="BVV67" s="43"/>
      <c r="BVW67" s="43"/>
      <c r="BVX67" s="43"/>
      <c r="BVY67" s="43"/>
      <c r="BVZ67" s="43"/>
      <c r="BWA67" s="43"/>
      <c r="BWB67" s="43"/>
      <c r="BWC67" s="43"/>
      <c r="BWD67" s="43"/>
      <c r="BWE67" s="43"/>
      <c r="BWF67" s="43"/>
      <c r="BWG67" s="43"/>
      <c r="BWH67" s="43"/>
      <c r="BWI67" s="43"/>
      <c r="BWJ67" s="43"/>
      <c r="BWK67" s="43"/>
      <c r="BWL67" s="43"/>
      <c r="BWM67" s="43"/>
      <c r="BWN67" s="43"/>
      <c r="BWO67" s="43"/>
      <c r="BWP67" s="43"/>
      <c r="BWQ67" s="43"/>
      <c r="BWR67" s="43"/>
      <c r="BWS67" s="43"/>
      <c r="BWT67" s="43"/>
      <c r="BWU67" s="43"/>
      <c r="BWV67" s="43"/>
      <c r="BWW67" s="43"/>
      <c r="BWX67" s="43"/>
      <c r="BWY67" s="43"/>
      <c r="BWZ67" s="43"/>
      <c r="BXA67" s="43"/>
      <c r="BXB67" s="43"/>
      <c r="BXC67" s="43"/>
      <c r="BXD67" s="43"/>
      <c r="BXE67" s="43"/>
      <c r="BXF67" s="43"/>
      <c r="BXG67" s="43"/>
      <c r="BXH67" s="43"/>
      <c r="BXI67" s="43"/>
      <c r="BXJ67" s="43"/>
      <c r="BXK67" s="43"/>
      <c r="BXL67" s="43"/>
      <c r="BXM67" s="43"/>
      <c r="BXN67" s="43"/>
      <c r="BXO67" s="43"/>
      <c r="BXP67" s="43"/>
      <c r="BXQ67" s="43"/>
      <c r="BXR67" s="43"/>
      <c r="BXS67" s="43"/>
      <c r="BXT67" s="43"/>
      <c r="BXU67" s="43"/>
      <c r="BXV67" s="43"/>
      <c r="BXW67" s="43"/>
      <c r="BXX67" s="43"/>
      <c r="BXY67" s="43"/>
      <c r="BXZ67" s="43"/>
      <c r="BYA67" s="43"/>
      <c r="BYB67" s="43"/>
      <c r="BYC67" s="43"/>
      <c r="BYD67" s="43"/>
      <c r="BYE67" s="43"/>
      <c r="BYF67" s="43"/>
      <c r="BYG67" s="43"/>
      <c r="BYH67" s="43"/>
      <c r="BYI67" s="43"/>
      <c r="BYJ67" s="43"/>
      <c r="BYK67" s="43"/>
      <c r="BYL67" s="43"/>
      <c r="BYM67" s="43"/>
      <c r="BYN67" s="43"/>
      <c r="BYO67" s="43"/>
      <c r="BYP67" s="43"/>
      <c r="BYQ67" s="43"/>
      <c r="BYR67" s="43"/>
      <c r="BYS67" s="43"/>
      <c r="BYT67" s="43"/>
      <c r="BYU67" s="43"/>
      <c r="BYV67" s="43"/>
      <c r="BYW67" s="43"/>
      <c r="BYX67" s="43"/>
      <c r="BYY67" s="43"/>
      <c r="BYZ67" s="43"/>
      <c r="BZA67" s="43"/>
      <c r="BZB67" s="43"/>
      <c r="BZC67" s="43"/>
      <c r="BZD67" s="43"/>
      <c r="BZE67" s="43"/>
      <c r="BZF67" s="43"/>
      <c r="BZG67" s="43"/>
      <c r="BZH67" s="43"/>
      <c r="BZI67" s="43"/>
      <c r="BZJ67" s="43"/>
      <c r="BZK67" s="43"/>
      <c r="BZL67" s="43"/>
      <c r="BZM67" s="43"/>
      <c r="BZN67" s="43"/>
      <c r="BZO67" s="43"/>
      <c r="BZP67" s="43"/>
      <c r="BZQ67" s="43"/>
      <c r="BZR67" s="43"/>
      <c r="BZS67" s="43"/>
      <c r="BZT67" s="43"/>
      <c r="BZU67" s="43"/>
      <c r="BZV67" s="43"/>
      <c r="BZW67" s="43"/>
      <c r="BZX67" s="43"/>
      <c r="BZY67" s="43"/>
      <c r="BZZ67" s="43"/>
      <c r="CAA67" s="43"/>
      <c r="CAB67" s="43"/>
      <c r="CAC67" s="43"/>
      <c r="CAD67" s="43"/>
      <c r="CAE67" s="43"/>
      <c r="CAF67" s="43"/>
      <c r="CAG67" s="43"/>
      <c r="CAH67" s="43"/>
      <c r="CAI67" s="43"/>
      <c r="CAJ67" s="43"/>
      <c r="CAK67" s="43"/>
      <c r="CAL67" s="43"/>
      <c r="CAM67" s="43"/>
      <c r="CAN67" s="43"/>
      <c r="CAO67" s="43"/>
      <c r="CAP67" s="43"/>
      <c r="CAQ67" s="43"/>
      <c r="CAR67" s="43"/>
      <c r="CAS67" s="43"/>
      <c r="CAT67" s="43"/>
      <c r="CAU67" s="43"/>
      <c r="CAV67" s="43"/>
      <c r="CAW67" s="43"/>
      <c r="CAX67" s="43"/>
      <c r="CAY67" s="43"/>
      <c r="CAZ67" s="43"/>
      <c r="CBA67" s="43"/>
      <c r="CBB67" s="43"/>
      <c r="CBC67" s="43"/>
      <c r="CBD67" s="43"/>
      <c r="CBE67" s="43"/>
      <c r="CBF67" s="43"/>
      <c r="CBG67" s="43"/>
      <c r="CBH67" s="43"/>
      <c r="CBI67" s="43"/>
      <c r="CBJ67" s="43"/>
      <c r="CBK67" s="43"/>
      <c r="CBL67" s="43"/>
      <c r="CBM67" s="43"/>
      <c r="CBN67" s="43"/>
      <c r="CBO67" s="43"/>
      <c r="CBP67" s="43"/>
      <c r="CBQ67" s="43"/>
      <c r="CBR67" s="43"/>
      <c r="CBS67" s="43"/>
      <c r="CBT67" s="43"/>
      <c r="CBU67" s="43"/>
      <c r="CBV67" s="43"/>
      <c r="CBW67" s="43"/>
      <c r="CBX67" s="43"/>
      <c r="CBY67" s="43"/>
      <c r="CBZ67" s="43"/>
      <c r="CCA67" s="43"/>
      <c r="CCB67" s="43"/>
      <c r="CCC67" s="43"/>
      <c r="CCD67" s="43"/>
      <c r="CCE67" s="43"/>
      <c r="CCF67" s="43"/>
      <c r="CCG67" s="43"/>
      <c r="CCH67" s="43"/>
      <c r="CCI67" s="43"/>
      <c r="CCJ67" s="43"/>
      <c r="CCK67" s="43"/>
      <c r="CCL67" s="43"/>
      <c r="CCM67" s="43"/>
      <c r="CCN67" s="43"/>
      <c r="CCO67" s="43"/>
      <c r="CCP67" s="43"/>
      <c r="CCQ67" s="43"/>
      <c r="CCR67" s="43"/>
      <c r="CCS67" s="43"/>
      <c r="CCT67" s="43"/>
      <c r="CCU67" s="43"/>
      <c r="CCV67" s="43"/>
      <c r="CCW67" s="43"/>
      <c r="CCX67" s="43"/>
      <c r="CCY67" s="43"/>
      <c r="CCZ67" s="43"/>
      <c r="CDA67" s="43"/>
      <c r="CDB67" s="43"/>
      <c r="CDC67" s="43"/>
      <c r="CDD67" s="43"/>
      <c r="CDE67" s="43"/>
      <c r="CDF67" s="43"/>
      <c r="CDG67" s="43"/>
      <c r="CDH67" s="43"/>
      <c r="CDI67" s="43"/>
      <c r="CDJ67" s="43"/>
      <c r="CDK67" s="43"/>
      <c r="CDL67" s="43"/>
      <c r="CDM67" s="43"/>
      <c r="CDN67" s="43"/>
      <c r="CDO67" s="43"/>
      <c r="CDP67" s="43"/>
      <c r="CDQ67" s="43"/>
      <c r="CDR67" s="43"/>
      <c r="CDS67" s="43"/>
      <c r="CDT67" s="43"/>
      <c r="CDU67" s="43"/>
      <c r="CDV67" s="43"/>
      <c r="CDW67" s="43"/>
      <c r="CDX67" s="43"/>
      <c r="CDY67" s="43"/>
      <c r="CDZ67" s="43"/>
      <c r="CEA67" s="43"/>
      <c r="CEB67" s="43"/>
      <c r="CEC67" s="43"/>
      <c r="CED67" s="43"/>
      <c r="CEE67" s="43"/>
      <c r="CEF67" s="43"/>
      <c r="CEG67" s="43"/>
      <c r="CEH67" s="43"/>
      <c r="CEI67" s="43"/>
      <c r="CEJ67" s="43"/>
      <c r="CEK67" s="43"/>
      <c r="CEL67" s="43"/>
      <c r="CEM67" s="43"/>
      <c r="CEN67" s="43"/>
      <c r="CEO67" s="43"/>
      <c r="CEP67" s="43"/>
      <c r="CEQ67" s="43"/>
      <c r="CER67" s="43"/>
      <c r="CES67" s="43"/>
      <c r="CET67" s="43"/>
      <c r="CEU67" s="43"/>
      <c r="CEV67" s="43"/>
      <c r="CEW67" s="43"/>
      <c r="CEX67" s="43"/>
      <c r="CEY67" s="43"/>
      <c r="CEZ67" s="43"/>
      <c r="CFA67" s="43"/>
      <c r="CFB67" s="43"/>
      <c r="CFC67" s="43"/>
      <c r="CFD67" s="43"/>
      <c r="CFE67" s="43"/>
      <c r="CFF67" s="43"/>
      <c r="CFG67" s="43"/>
      <c r="CFH67" s="43"/>
      <c r="CFI67" s="43"/>
      <c r="CFJ67" s="43"/>
      <c r="CFK67" s="43"/>
      <c r="CFL67" s="43"/>
      <c r="CFM67" s="43"/>
      <c r="CFN67" s="43"/>
      <c r="CFO67" s="43"/>
      <c r="CFP67" s="43"/>
      <c r="CFQ67" s="43"/>
      <c r="CFR67" s="43"/>
      <c r="CFS67" s="43"/>
      <c r="CFT67" s="43"/>
      <c r="CFU67" s="43"/>
      <c r="CFV67" s="43"/>
      <c r="CFW67" s="43"/>
      <c r="CFX67" s="43"/>
      <c r="CFY67" s="43"/>
      <c r="CFZ67" s="43"/>
      <c r="CGA67" s="43"/>
      <c r="CGB67" s="43"/>
      <c r="CGC67" s="43"/>
      <c r="CGD67" s="43"/>
      <c r="CGE67" s="43"/>
      <c r="CGF67" s="43"/>
      <c r="CGG67" s="43"/>
      <c r="CGH67" s="43"/>
      <c r="CGI67" s="43"/>
      <c r="CGJ67" s="43"/>
      <c r="CGK67" s="43"/>
      <c r="CGL67" s="43"/>
      <c r="CGM67" s="43"/>
      <c r="CGN67" s="43"/>
      <c r="CGO67" s="43"/>
      <c r="CGP67" s="43"/>
      <c r="CGQ67" s="43"/>
      <c r="CGR67" s="43"/>
      <c r="CGS67" s="43"/>
      <c r="CGT67" s="43"/>
      <c r="CGU67" s="43"/>
      <c r="CGV67" s="43"/>
      <c r="CGW67" s="43"/>
      <c r="CGX67" s="43"/>
      <c r="CGY67" s="43"/>
      <c r="CGZ67" s="43"/>
      <c r="CHA67" s="43"/>
      <c r="CHB67" s="43"/>
      <c r="CHC67" s="43"/>
      <c r="CHD67" s="43"/>
      <c r="CHE67" s="43"/>
      <c r="CHF67" s="43"/>
      <c r="CHG67" s="43"/>
      <c r="CHH67" s="43"/>
      <c r="CHI67" s="43"/>
      <c r="CHJ67" s="43"/>
      <c r="CHK67" s="43"/>
      <c r="CHL67" s="43"/>
      <c r="CHM67" s="43"/>
      <c r="CHN67" s="43"/>
      <c r="CHO67" s="43"/>
      <c r="CHP67" s="43"/>
      <c r="CHQ67" s="43"/>
      <c r="CHR67" s="43"/>
      <c r="CHS67" s="43"/>
      <c r="CHT67" s="43"/>
      <c r="CHU67" s="43"/>
      <c r="CHV67" s="43"/>
      <c r="CHW67" s="43"/>
      <c r="CHX67" s="43"/>
      <c r="CHY67" s="43"/>
      <c r="CHZ67" s="43"/>
      <c r="CIA67" s="43"/>
      <c r="CIB67" s="43"/>
      <c r="CIC67" s="43"/>
      <c r="CID67" s="43"/>
      <c r="CIE67" s="43"/>
      <c r="CIF67" s="43"/>
      <c r="CIG67" s="43"/>
      <c r="CIH67" s="43"/>
      <c r="CII67" s="43"/>
      <c r="CIJ67" s="43"/>
      <c r="CIK67" s="43"/>
      <c r="CIL67" s="43"/>
      <c r="CIM67" s="43"/>
      <c r="CIN67" s="43"/>
      <c r="CIO67" s="43"/>
      <c r="CIP67" s="43"/>
      <c r="CIQ67" s="43"/>
      <c r="CIR67" s="43"/>
      <c r="CIS67" s="43"/>
      <c r="CIT67" s="43"/>
      <c r="CIU67" s="43"/>
      <c r="CIV67" s="43"/>
      <c r="CIW67" s="43"/>
      <c r="CIX67" s="43"/>
      <c r="CIY67" s="43"/>
      <c r="CIZ67" s="43"/>
      <c r="CJA67" s="43"/>
      <c r="CJB67" s="43"/>
      <c r="CJC67" s="43"/>
      <c r="CJD67" s="43"/>
      <c r="CJE67" s="43"/>
      <c r="CJF67" s="43"/>
      <c r="CJG67" s="43"/>
      <c r="CJH67" s="43"/>
      <c r="CJI67" s="43"/>
      <c r="CJJ67" s="43"/>
      <c r="CJK67" s="43"/>
      <c r="CJL67" s="43"/>
      <c r="CJM67" s="43"/>
      <c r="CJN67" s="43"/>
      <c r="CJO67" s="43"/>
      <c r="CJP67" s="43"/>
      <c r="CJQ67" s="43"/>
      <c r="CJR67" s="43"/>
      <c r="CJS67" s="43"/>
      <c r="CJT67" s="43"/>
      <c r="CJU67" s="43"/>
      <c r="CJV67" s="43"/>
      <c r="CJW67" s="43"/>
      <c r="CJX67" s="43"/>
      <c r="CJY67" s="43"/>
      <c r="CJZ67" s="43"/>
      <c r="CKA67" s="43"/>
      <c r="CKB67" s="43"/>
      <c r="CKC67" s="43"/>
      <c r="CKD67" s="43"/>
      <c r="CKE67" s="43"/>
      <c r="CKF67" s="43"/>
      <c r="CKG67" s="43"/>
      <c r="CKH67" s="43"/>
      <c r="CKI67" s="43"/>
      <c r="CKJ67" s="43"/>
      <c r="CKK67" s="43"/>
      <c r="CKL67" s="43"/>
      <c r="CKM67" s="43"/>
      <c r="CKN67" s="43"/>
      <c r="CKO67" s="43"/>
      <c r="CKP67" s="43"/>
      <c r="CKQ67" s="43"/>
      <c r="CKR67" s="43"/>
      <c r="CKS67" s="43"/>
      <c r="CKT67" s="43"/>
      <c r="CKU67" s="43"/>
      <c r="CKV67" s="43"/>
      <c r="CKW67" s="43"/>
      <c r="CKX67" s="43"/>
      <c r="CKY67" s="43"/>
      <c r="CKZ67" s="43"/>
      <c r="CLA67" s="43"/>
      <c r="CLB67" s="43"/>
      <c r="CLC67" s="43"/>
      <c r="CLD67" s="43"/>
      <c r="CLE67" s="43"/>
      <c r="CLF67" s="43"/>
      <c r="CLG67" s="43"/>
      <c r="CLH67" s="43"/>
      <c r="CLI67" s="43"/>
      <c r="CLJ67" s="43"/>
      <c r="CLK67" s="43"/>
      <c r="CLL67" s="43"/>
      <c r="CLM67" s="43"/>
      <c r="CLN67" s="43"/>
      <c r="CLO67" s="43"/>
      <c r="CLP67" s="43"/>
      <c r="CLQ67" s="43"/>
      <c r="CLR67" s="43"/>
      <c r="CLS67" s="43"/>
      <c r="CLT67" s="43"/>
      <c r="CLU67" s="43"/>
      <c r="CLV67" s="43"/>
      <c r="CLW67" s="43"/>
      <c r="CLX67" s="43"/>
      <c r="CLY67" s="43"/>
      <c r="CLZ67" s="43"/>
      <c r="CMA67" s="43"/>
      <c r="CMB67" s="43"/>
      <c r="CMC67" s="43"/>
      <c r="CMD67" s="43"/>
      <c r="CME67" s="43"/>
      <c r="CMF67" s="43"/>
      <c r="CMG67" s="43"/>
      <c r="CMH67" s="43"/>
      <c r="CMI67" s="43"/>
      <c r="CMJ67" s="43"/>
      <c r="CMK67" s="43"/>
      <c r="CML67" s="43"/>
      <c r="CMM67" s="43"/>
      <c r="CMN67" s="43"/>
      <c r="CMO67" s="43"/>
      <c r="CMP67" s="43"/>
      <c r="CMQ67" s="43"/>
      <c r="CMR67" s="43"/>
      <c r="CMS67" s="43"/>
      <c r="CMT67" s="43"/>
      <c r="CMU67" s="43"/>
      <c r="CMV67" s="43"/>
      <c r="CMW67" s="43"/>
      <c r="CMX67" s="43"/>
      <c r="CMY67" s="43"/>
      <c r="CMZ67" s="43"/>
      <c r="CNA67" s="43"/>
      <c r="CNB67" s="43"/>
      <c r="CNC67" s="43"/>
      <c r="CND67" s="43"/>
      <c r="CNE67" s="43"/>
      <c r="CNF67" s="43"/>
      <c r="CNG67" s="43"/>
      <c r="CNH67" s="43"/>
      <c r="CNI67" s="43"/>
      <c r="CNJ67" s="43"/>
      <c r="CNK67" s="43"/>
      <c r="CNL67" s="43"/>
      <c r="CNM67" s="43"/>
      <c r="CNN67" s="43"/>
      <c r="CNO67" s="43"/>
      <c r="CNP67" s="43"/>
      <c r="CNQ67" s="43"/>
      <c r="CNR67" s="43"/>
      <c r="CNS67" s="43"/>
      <c r="CNT67" s="43"/>
      <c r="CNU67" s="43"/>
      <c r="CNV67" s="43"/>
      <c r="CNW67" s="43"/>
      <c r="CNX67" s="43"/>
      <c r="CNY67" s="43"/>
      <c r="CNZ67" s="43"/>
      <c r="COA67" s="43"/>
      <c r="COB67" s="43"/>
      <c r="COC67" s="43"/>
      <c r="COD67" s="43"/>
      <c r="COE67" s="43"/>
      <c r="COF67" s="43"/>
      <c r="COG67" s="43"/>
      <c r="COH67" s="43"/>
      <c r="COI67" s="43"/>
      <c r="COJ67" s="43"/>
      <c r="COK67" s="43"/>
      <c r="COL67" s="43"/>
      <c r="COM67" s="43"/>
      <c r="CON67" s="43"/>
      <c r="COO67" s="43"/>
      <c r="COP67" s="43"/>
      <c r="COQ67" s="43"/>
      <c r="COR67" s="43"/>
      <c r="COS67" s="43"/>
      <c r="COT67" s="43"/>
      <c r="COU67" s="43"/>
      <c r="COV67" s="43"/>
      <c r="COW67" s="43"/>
      <c r="COX67" s="43"/>
      <c r="COY67" s="43"/>
      <c r="COZ67" s="43"/>
      <c r="CPA67" s="43"/>
      <c r="CPB67" s="43"/>
      <c r="CPC67" s="43"/>
      <c r="CPD67" s="43"/>
      <c r="CPE67" s="43"/>
      <c r="CPF67" s="43"/>
      <c r="CPG67" s="43"/>
      <c r="CPH67" s="43"/>
      <c r="CPI67" s="43"/>
      <c r="CPJ67" s="43"/>
      <c r="CPK67" s="43"/>
      <c r="CPL67" s="43"/>
      <c r="CPM67" s="43"/>
      <c r="CPN67" s="43"/>
      <c r="CPO67" s="43"/>
      <c r="CPP67" s="43"/>
      <c r="CPQ67" s="43"/>
      <c r="CPR67" s="43"/>
      <c r="CPS67" s="43"/>
      <c r="CPT67" s="43"/>
      <c r="CPU67" s="43"/>
      <c r="CPV67" s="43"/>
      <c r="CPW67" s="43"/>
      <c r="CPX67" s="43"/>
      <c r="CPY67" s="43"/>
      <c r="CPZ67" s="43"/>
      <c r="CQA67" s="43"/>
      <c r="CQB67" s="43"/>
      <c r="CQC67" s="43"/>
      <c r="CQD67" s="43"/>
      <c r="CQE67" s="43"/>
      <c r="CQF67" s="43"/>
      <c r="CQG67" s="43"/>
      <c r="CQH67" s="43"/>
      <c r="CQI67" s="43"/>
      <c r="CQJ67" s="43"/>
      <c r="CQK67" s="43"/>
      <c r="CQL67" s="43"/>
      <c r="CQM67" s="43"/>
      <c r="CQN67" s="43"/>
      <c r="CQO67" s="43"/>
      <c r="CQP67" s="43"/>
      <c r="CQQ67" s="43"/>
      <c r="CQR67" s="43"/>
      <c r="CQS67" s="43"/>
      <c r="CQT67" s="43"/>
      <c r="CQU67" s="43"/>
      <c r="CQV67" s="43"/>
      <c r="CQW67" s="43"/>
      <c r="CQX67" s="43"/>
      <c r="CQY67" s="43"/>
      <c r="CQZ67" s="43"/>
      <c r="CRA67" s="43"/>
      <c r="CRB67" s="43"/>
      <c r="CRC67" s="43"/>
      <c r="CRD67" s="43"/>
      <c r="CRE67" s="43"/>
      <c r="CRF67" s="43"/>
      <c r="CRG67" s="43"/>
      <c r="CRH67" s="43"/>
      <c r="CRI67" s="43"/>
      <c r="CRJ67" s="43"/>
      <c r="CRK67" s="43"/>
      <c r="CRL67" s="43"/>
      <c r="CRM67" s="43"/>
      <c r="CRN67" s="43"/>
      <c r="CRO67" s="43"/>
      <c r="CRP67" s="43"/>
      <c r="CRQ67" s="43"/>
      <c r="CRR67" s="43"/>
      <c r="CRS67" s="43"/>
      <c r="CRT67" s="43"/>
      <c r="CRU67" s="43"/>
      <c r="CRV67" s="43"/>
      <c r="CRW67" s="43"/>
      <c r="CRX67" s="43"/>
      <c r="CRY67" s="43"/>
      <c r="CRZ67" s="43"/>
      <c r="CSA67" s="43"/>
      <c r="CSB67" s="43"/>
      <c r="CSC67" s="43"/>
      <c r="CSD67" s="43"/>
      <c r="CSE67" s="43"/>
      <c r="CSF67" s="43"/>
      <c r="CSG67" s="43"/>
      <c r="CSH67" s="43"/>
      <c r="CSI67" s="43"/>
      <c r="CSJ67" s="43"/>
      <c r="CSK67" s="43"/>
      <c r="CSL67" s="43"/>
      <c r="CSM67" s="43"/>
      <c r="CSN67" s="43"/>
      <c r="CSO67" s="43"/>
      <c r="CSP67" s="43"/>
      <c r="CSQ67" s="43"/>
      <c r="CSR67" s="43"/>
      <c r="CSS67" s="43"/>
      <c r="CST67" s="43"/>
      <c r="CSU67" s="43"/>
      <c r="CSV67" s="43"/>
      <c r="CSW67" s="43"/>
      <c r="CSX67" s="43"/>
      <c r="CSY67" s="43"/>
      <c r="CSZ67" s="43"/>
      <c r="CTA67" s="43"/>
      <c r="CTB67" s="43"/>
      <c r="CTC67" s="43"/>
      <c r="CTD67" s="43"/>
      <c r="CTE67" s="43"/>
      <c r="CTF67" s="43"/>
      <c r="CTG67" s="43"/>
      <c r="CTH67" s="43"/>
      <c r="CTI67" s="43"/>
      <c r="CTJ67" s="43"/>
      <c r="CTK67" s="43"/>
      <c r="CTL67" s="43"/>
      <c r="CTM67" s="43"/>
      <c r="CTN67" s="43"/>
      <c r="CTO67" s="43"/>
      <c r="CTP67" s="43"/>
      <c r="CTQ67" s="43"/>
      <c r="CTR67" s="43"/>
      <c r="CTS67" s="43"/>
      <c r="CTT67" s="43"/>
      <c r="CTU67" s="43"/>
      <c r="CTV67" s="43"/>
      <c r="CTW67" s="43"/>
      <c r="CTX67" s="43"/>
      <c r="CTY67" s="43"/>
      <c r="CTZ67" s="43"/>
      <c r="CUA67" s="43"/>
      <c r="CUB67" s="43"/>
      <c r="CUC67" s="43"/>
      <c r="CUD67" s="43"/>
      <c r="CUE67" s="43"/>
      <c r="CUF67" s="43"/>
      <c r="CUG67" s="43"/>
      <c r="CUH67" s="43"/>
      <c r="CUI67" s="43"/>
      <c r="CUJ67" s="43"/>
      <c r="CUK67" s="43"/>
      <c r="CUL67" s="43"/>
      <c r="CUM67" s="43"/>
      <c r="CUN67" s="43"/>
      <c r="CUO67" s="43"/>
      <c r="CUP67" s="43"/>
      <c r="CUQ67" s="43"/>
      <c r="CUR67" s="43"/>
      <c r="CUS67" s="43"/>
      <c r="CUT67" s="43"/>
      <c r="CUU67" s="43"/>
      <c r="CUV67" s="43"/>
      <c r="CUW67" s="43"/>
      <c r="CUX67" s="43"/>
      <c r="CUY67" s="43"/>
      <c r="CUZ67" s="43"/>
      <c r="CVA67" s="43"/>
      <c r="CVB67" s="43"/>
      <c r="CVC67" s="43"/>
      <c r="CVD67" s="43"/>
      <c r="CVE67" s="43"/>
      <c r="CVF67" s="43"/>
      <c r="CVG67" s="43"/>
      <c r="CVH67" s="43"/>
      <c r="CVI67" s="43"/>
      <c r="CVJ67" s="43"/>
      <c r="CVK67" s="43"/>
      <c r="CVL67" s="43"/>
      <c r="CVM67" s="43"/>
      <c r="CVN67" s="43"/>
      <c r="CVO67" s="43"/>
      <c r="CVP67" s="43"/>
      <c r="CVQ67" s="43"/>
      <c r="CVR67" s="43"/>
      <c r="CVS67" s="43"/>
      <c r="CVT67" s="43"/>
      <c r="CVU67" s="43"/>
      <c r="CVV67" s="43"/>
      <c r="CVW67" s="43"/>
      <c r="CVX67" s="43"/>
      <c r="CVY67" s="43"/>
      <c r="CVZ67" s="43"/>
      <c r="CWA67" s="43"/>
      <c r="CWB67" s="43"/>
      <c r="CWC67" s="43"/>
      <c r="CWD67" s="43"/>
      <c r="CWE67" s="43"/>
      <c r="CWF67" s="43"/>
      <c r="CWG67" s="43"/>
      <c r="CWH67" s="43"/>
      <c r="CWI67" s="43"/>
      <c r="CWJ67" s="43"/>
      <c r="CWK67" s="43"/>
      <c r="CWL67" s="43"/>
      <c r="CWM67" s="43"/>
      <c r="CWN67" s="43"/>
      <c r="CWO67" s="43"/>
      <c r="CWP67" s="43"/>
      <c r="CWQ67" s="43"/>
      <c r="CWR67" s="43"/>
      <c r="CWS67" s="43"/>
      <c r="CWT67" s="43"/>
      <c r="CWU67" s="43"/>
      <c r="CWV67" s="43"/>
      <c r="CWW67" s="43"/>
      <c r="CWX67" s="43"/>
      <c r="CWY67" s="43"/>
      <c r="CWZ67" s="43"/>
      <c r="CXA67" s="43"/>
      <c r="CXB67" s="43"/>
      <c r="CXC67" s="43"/>
      <c r="CXD67" s="43"/>
      <c r="CXE67" s="43"/>
      <c r="CXF67" s="43"/>
      <c r="CXG67" s="43"/>
      <c r="CXH67" s="43"/>
      <c r="CXI67" s="43"/>
      <c r="CXJ67" s="43"/>
      <c r="CXK67" s="43"/>
      <c r="CXL67" s="43"/>
      <c r="CXM67" s="43"/>
      <c r="CXN67" s="43"/>
      <c r="CXO67" s="43"/>
      <c r="CXP67" s="43"/>
      <c r="CXQ67" s="43"/>
      <c r="CXR67" s="43"/>
      <c r="CXS67" s="43"/>
      <c r="CXT67" s="43"/>
      <c r="CXU67" s="43"/>
      <c r="CXV67" s="43"/>
      <c r="CXW67" s="43"/>
      <c r="CXX67" s="43"/>
      <c r="CXY67" s="43"/>
      <c r="CXZ67" s="43"/>
      <c r="CYA67" s="43"/>
      <c r="CYB67" s="43"/>
      <c r="CYC67" s="43"/>
      <c r="CYD67" s="43"/>
      <c r="CYE67" s="43"/>
      <c r="CYF67" s="43"/>
      <c r="CYG67" s="43"/>
      <c r="CYH67" s="43"/>
      <c r="CYI67" s="43"/>
      <c r="CYJ67" s="43"/>
      <c r="CYK67" s="43"/>
      <c r="CYL67" s="43"/>
      <c r="CYM67" s="43"/>
      <c r="CYN67" s="43"/>
      <c r="CYO67" s="43"/>
      <c r="CYP67" s="43"/>
      <c r="CYQ67" s="43"/>
      <c r="CYR67" s="43"/>
      <c r="CYS67" s="43"/>
      <c r="CYT67" s="43"/>
      <c r="CYU67" s="43"/>
      <c r="CYV67" s="43"/>
      <c r="CYW67" s="43"/>
      <c r="CYX67" s="43"/>
      <c r="CYY67" s="43"/>
      <c r="CYZ67" s="43"/>
      <c r="CZA67" s="43"/>
      <c r="CZB67" s="43"/>
      <c r="CZC67" s="43"/>
      <c r="CZD67" s="43"/>
      <c r="CZE67" s="43"/>
      <c r="CZF67" s="43"/>
      <c r="CZG67" s="43"/>
      <c r="CZH67" s="43"/>
      <c r="CZI67" s="43"/>
      <c r="CZJ67" s="43"/>
      <c r="CZK67" s="43"/>
      <c r="CZL67" s="43"/>
      <c r="CZM67" s="43"/>
      <c r="CZN67" s="43"/>
      <c r="CZO67" s="43"/>
      <c r="CZP67" s="43"/>
      <c r="CZQ67" s="43"/>
      <c r="CZR67" s="43"/>
      <c r="CZS67" s="43"/>
      <c r="CZT67" s="43"/>
      <c r="CZU67" s="43"/>
      <c r="CZV67" s="43"/>
      <c r="CZW67" s="43"/>
      <c r="CZX67" s="43"/>
      <c r="CZY67" s="43"/>
      <c r="CZZ67" s="43"/>
      <c r="DAA67" s="43"/>
      <c r="DAB67" s="43"/>
      <c r="DAC67" s="43"/>
      <c r="DAD67" s="43"/>
      <c r="DAE67" s="43"/>
      <c r="DAF67" s="43"/>
      <c r="DAG67" s="43"/>
      <c r="DAH67" s="43"/>
      <c r="DAI67" s="43"/>
      <c r="DAJ67" s="43"/>
      <c r="DAK67" s="43"/>
      <c r="DAL67" s="43"/>
      <c r="DAM67" s="43"/>
      <c r="DAN67" s="43"/>
      <c r="DAO67" s="43"/>
      <c r="DAP67" s="43"/>
      <c r="DAQ67" s="43"/>
      <c r="DAR67" s="43"/>
      <c r="DAS67" s="43"/>
      <c r="DAT67" s="43"/>
      <c r="DAU67" s="43"/>
      <c r="DAV67" s="43"/>
      <c r="DAW67" s="43"/>
      <c r="DAX67" s="43"/>
      <c r="DAY67" s="43"/>
      <c r="DAZ67" s="43"/>
      <c r="DBA67" s="43"/>
      <c r="DBB67" s="43"/>
      <c r="DBC67" s="43"/>
      <c r="DBD67" s="43"/>
      <c r="DBE67" s="43"/>
      <c r="DBF67" s="43"/>
      <c r="DBG67" s="43"/>
      <c r="DBH67" s="43"/>
      <c r="DBI67" s="43"/>
      <c r="DBJ67" s="43"/>
      <c r="DBK67" s="43"/>
      <c r="DBL67" s="43"/>
      <c r="DBM67" s="43"/>
      <c r="DBN67" s="43"/>
      <c r="DBO67" s="43"/>
      <c r="DBP67" s="43"/>
      <c r="DBQ67" s="43"/>
      <c r="DBR67" s="43"/>
      <c r="DBS67" s="43"/>
      <c r="DBT67" s="43"/>
      <c r="DBU67" s="43"/>
      <c r="DBV67" s="43"/>
      <c r="DBW67" s="43"/>
      <c r="DBX67" s="43"/>
      <c r="DBY67" s="43"/>
      <c r="DBZ67" s="43"/>
      <c r="DCA67" s="43"/>
      <c r="DCB67" s="43"/>
      <c r="DCC67" s="43"/>
      <c r="DCD67" s="43"/>
      <c r="DCE67" s="43"/>
      <c r="DCF67" s="43"/>
      <c r="DCG67" s="43"/>
      <c r="DCH67" s="43"/>
      <c r="DCI67" s="43"/>
      <c r="DCJ67" s="43"/>
      <c r="DCK67" s="43"/>
      <c r="DCL67" s="43"/>
      <c r="DCM67" s="43"/>
      <c r="DCN67" s="43"/>
      <c r="DCO67" s="43"/>
      <c r="DCP67" s="43"/>
      <c r="DCQ67" s="43"/>
      <c r="DCR67" s="43"/>
      <c r="DCS67" s="43"/>
      <c r="DCT67" s="43"/>
      <c r="DCU67" s="43"/>
      <c r="DCV67" s="43"/>
      <c r="DCW67" s="43"/>
      <c r="DCX67" s="43"/>
      <c r="DCY67" s="43"/>
      <c r="DCZ67" s="43"/>
      <c r="DDA67" s="43"/>
      <c r="DDB67" s="43"/>
      <c r="DDC67" s="43"/>
      <c r="DDD67" s="43"/>
      <c r="DDE67" s="43"/>
      <c r="DDF67" s="43"/>
      <c r="DDG67" s="43"/>
      <c r="DDH67" s="43"/>
      <c r="DDI67" s="43"/>
      <c r="DDJ67" s="43"/>
      <c r="DDK67" s="43"/>
      <c r="DDL67" s="43"/>
      <c r="DDM67" s="43"/>
      <c r="DDN67" s="43"/>
      <c r="DDO67" s="43"/>
      <c r="DDP67" s="43"/>
      <c r="DDQ67" s="43"/>
      <c r="DDR67" s="43"/>
      <c r="DDS67" s="43"/>
      <c r="DDT67" s="43"/>
      <c r="DDU67" s="43"/>
      <c r="DDV67" s="43"/>
      <c r="DDW67" s="43"/>
      <c r="DDX67" s="43"/>
      <c r="DDY67" s="43"/>
      <c r="DDZ67" s="43"/>
      <c r="DEA67" s="43"/>
      <c r="DEB67" s="43"/>
      <c r="DEC67" s="43"/>
      <c r="DED67" s="43"/>
      <c r="DEE67" s="43"/>
      <c r="DEF67" s="43"/>
      <c r="DEG67" s="43"/>
      <c r="DEH67" s="43"/>
      <c r="DEI67" s="43"/>
      <c r="DEJ67" s="43"/>
      <c r="DEK67" s="43"/>
      <c r="DEL67" s="43"/>
      <c r="DEM67" s="43"/>
      <c r="DEN67" s="43"/>
      <c r="DEO67" s="43"/>
      <c r="DEP67" s="43"/>
      <c r="DEQ67" s="43"/>
      <c r="DER67" s="43"/>
      <c r="DES67" s="43"/>
      <c r="DET67" s="43"/>
      <c r="DEU67" s="43"/>
      <c r="DEV67" s="43"/>
      <c r="DEW67" s="43"/>
      <c r="DEX67" s="43"/>
      <c r="DEY67" s="43"/>
      <c r="DEZ67" s="43"/>
      <c r="DFA67" s="43"/>
      <c r="DFB67" s="43"/>
      <c r="DFC67" s="43"/>
      <c r="DFD67" s="43"/>
      <c r="DFE67" s="43"/>
      <c r="DFF67" s="43"/>
      <c r="DFG67" s="43"/>
      <c r="DFH67" s="43"/>
      <c r="DFI67" s="43"/>
      <c r="DFJ67" s="43"/>
      <c r="DFK67" s="43"/>
      <c r="DFL67" s="43"/>
      <c r="DFM67" s="43"/>
      <c r="DFN67" s="43"/>
      <c r="DFO67" s="43"/>
      <c r="DFP67" s="43"/>
      <c r="DFQ67" s="43"/>
      <c r="DFR67" s="43"/>
      <c r="DFS67" s="43"/>
      <c r="DFT67" s="43"/>
      <c r="DFU67" s="43"/>
      <c r="DFV67" s="43"/>
      <c r="DFW67" s="43"/>
      <c r="DFX67" s="43"/>
      <c r="DFY67" s="43"/>
      <c r="DFZ67" s="43"/>
      <c r="DGA67" s="43"/>
      <c r="DGB67" s="43"/>
      <c r="DGC67" s="43"/>
      <c r="DGD67" s="43"/>
      <c r="DGE67" s="43"/>
      <c r="DGF67" s="43"/>
      <c r="DGG67" s="43"/>
      <c r="DGH67" s="43"/>
      <c r="DGI67" s="43"/>
      <c r="DGJ67" s="43"/>
      <c r="DGK67" s="43"/>
      <c r="DGL67" s="43"/>
      <c r="DGM67" s="43"/>
      <c r="DGN67" s="43"/>
      <c r="DGO67" s="43"/>
      <c r="DGP67" s="43"/>
      <c r="DGQ67" s="43"/>
      <c r="DGR67" s="43"/>
      <c r="DGS67" s="43"/>
      <c r="DGT67" s="43"/>
      <c r="DGU67" s="43"/>
      <c r="DGV67" s="43"/>
      <c r="DGW67" s="43"/>
      <c r="DGX67" s="43"/>
      <c r="DGY67" s="43"/>
      <c r="DGZ67" s="43"/>
      <c r="DHA67" s="43"/>
      <c r="DHB67" s="43"/>
      <c r="DHC67" s="43"/>
      <c r="DHD67" s="43"/>
      <c r="DHE67" s="43"/>
      <c r="DHF67" s="43"/>
      <c r="DHG67" s="43"/>
      <c r="DHH67" s="43"/>
      <c r="DHI67" s="43"/>
      <c r="DHJ67" s="43"/>
      <c r="DHK67" s="43"/>
      <c r="DHL67" s="43"/>
      <c r="DHM67" s="43"/>
      <c r="DHN67" s="43"/>
      <c r="DHO67" s="43"/>
      <c r="DHP67" s="43"/>
      <c r="DHQ67" s="43"/>
      <c r="DHR67" s="43"/>
      <c r="DHS67" s="43"/>
      <c r="DHT67" s="43"/>
      <c r="DHU67" s="43"/>
      <c r="DHV67" s="43"/>
      <c r="DHW67" s="43"/>
      <c r="DHX67" s="43"/>
      <c r="DHY67" s="43"/>
      <c r="DHZ67" s="43"/>
      <c r="DIA67" s="43"/>
      <c r="DIB67" s="43"/>
      <c r="DIC67" s="43"/>
      <c r="DID67" s="43"/>
      <c r="DIE67" s="43"/>
      <c r="DIF67" s="43"/>
      <c r="DIG67" s="43"/>
      <c r="DIH67" s="43"/>
      <c r="DII67" s="43"/>
      <c r="DIJ67" s="43"/>
      <c r="DIK67" s="43"/>
      <c r="DIL67" s="43"/>
      <c r="DIM67" s="43"/>
      <c r="DIN67" s="43"/>
      <c r="DIO67" s="43"/>
      <c r="DIP67" s="43"/>
      <c r="DIQ67" s="43"/>
      <c r="DIR67" s="43"/>
      <c r="DIS67" s="43"/>
      <c r="DIT67" s="43"/>
      <c r="DIU67" s="43"/>
      <c r="DIV67" s="43"/>
      <c r="DIW67" s="43"/>
      <c r="DIX67" s="43"/>
      <c r="DIY67" s="43"/>
      <c r="DIZ67" s="43"/>
      <c r="DJA67" s="43"/>
      <c r="DJB67" s="43"/>
      <c r="DJC67" s="43"/>
      <c r="DJD67" s="43"/>
      <c r="DJE67" s="43"/>
      <c r="DJF67" s="43"/>
      <c r="DJG67" s="43"/>
      <c r="DJH67" s="43"/>
      <c r="DJI67" s="43"/>
      <c r="DJJ67" s="43"/>
      <c r="DJK67" s="43"/>
      <c r="DJL67" s="43"/>
      <c r="DJM67" s="43"/>
      <c r="DJN67" s="43"/>
      <c r="DJO67" s="43"/>
      <c r="DJP67" s="43"/>
      <c r="DJQ67" s="43"/>
      <c r="DJR67" s="43"/>
      <c r="DJS67" s="43"/>
      <c r="DJT67" s="43"/>
      <c r="DJU67" s="43"/>
      <c r="DJV67" s="43"/>
      <c r="DJW67" s="43"/>
      <c r="DJX67" s="43"/>
      <c r="DJY67" s="43"/>
      <c r="DJZ67" s="43"/>
      <c r="DKA67" s="43"/>
      <c r="DKB67" s="43"/>
      <c r="DKC67" s="43"/>
      <c r="DKD67" s="43"/>
      <c r="DKE67" s="43"/>
      <c r="DKF67" s="43"/>
      <c r="DKG67" s="43"/>
      <c r="DKH67" s="43"/>
      <c r="DKI67" s="43"/>
      <c r="DKJ67" s="43"/>
      <c r="DKK67" s="43"/>
      <c r="DKL67" s="43"/>
      <c r="DKM67" s="43"/>
      <c r="DKN67" s="43"/>
      <c r="DKO67" s="43"/>
      <c r="DKP67" s="43"/>
      <c r="DKQ67" s="43"/>
      <c r="DKR67" s="43"/>
      <c r="DKS67" s="43"/>
      <c r="DKT67" s="43"/>
      <c r="DKU67" s="43"/>
      <c r="DKV67" s="43"/>
      <c r="DKW67" s="43"/>
      <c r="DKX67" s="43"/>
      <c r="DKY67" s="43"/>
      <c r="DKZ67" s="43"/>
      <c r="DLA67" s="43"/>
      <c r="DLB67" s="43"/>
      <c r="DLC67" s="43"/>
      <c r="DLD67" s="43"/>
      <c r="DLE67" s="43"/>
      <c r="DLF67" s="43"/>
      <c r="DLG67" s="43"/>
      <c r="DLH67" s="43"/>
      <c r="DLI67" s="43"/>
      <c r="DLJ67" s="43"/>
      <c r="DLK67" s="43"/>
      <c r="DLL67" s="43"/>
      <c r="DLM67" s="43"/>
      <c r="DLN67" s="43"/>
      <c r="DLO67" s="43"/>
      <c r="DLP67" s="43"/>
      <c r="DLQ67" s="43"/>
      <c r="DLR67" s="43"/>
      <c r="DLS67" s="43"/>
      <c r="DLT67" s="43"/>
      <c r="DLU67" s="43"/>
      <c r="DLV67" s="43"/>
      <c r="DLW67" s="43"/>
      <c r="DLX67" s="43"/>
      <c r="DLY67" s="43"/>
      <c r="DLZ67" s="43"/>
      <c r="DMA67" s="43"/>
      <c r="DMB67" s="43"/>
      <c r="DMC67" s="43"/>
      <c r="DMD67" s="43"/>
      <c r="DME67" s="43"/>
      <c r="DMF67" s="43"/>
      <c r="DMG67" s="43"/>
      <c r="DMH67" s="43"/>
      <c r="DMI67" s="43"/>
      <c r="DMJ67" s="43"/>
      <c r="DMK67" s="43"/>
      <c r="DML67" s="43"/>
      <c r="DMM67" s="43"/>
      <c r="DMN67" s="43"/>
      <c r="DMO67" s="43"/>
      <c r="DMP67" s="43"/>
      <c r="DMQ67" s="43"/>
      <c r="DMR67" s="43"/>
      <c r="DMS67" s="43"/>
      <c r="DMT67" s="43"/>
      <c r="DMU67" s="43"/>
      <c r="DMV67" s="43"/>
      <c r="DMW67" s="43"/>
      <c r="DMX67" s="43"/>
      <c r="DMY67" s="43"/>
      <c r="DMZ67" s="43"/>
      <c r="DNA67" s="43"/>
      <c r="DNB67" s="43"/>
      <c r="DNC67" s="43"/>
      <c r="DND67" s="43"/>
      <c r="DNE67" s="43"/>
      <c r="DNF67" s="43"/>
      <c r="DNG67" s="43"/>
      <c r="DNH67" s="43"/>
      <c r="DNI67" s="43"/>
      <c r="DNJ67" s="43"/>
      <c r="DNK67" s="43"/>
      <c r="DNL67" s="43"/>
      <c r="DNM67" s="43"/>
      <c r="DNN67" s="43"/>
      <c r="DNO67" s="43"/>
      <c r="DNP67" s="43"/>
      <c r="DNQ67" s="43"/>
      <c r="DNR67" s="43"/>
      <c r="DNS67" s="43"/>
      <c r="DNT67" s="43"/>
      <c r="DNU67" s="43"/>
      <c r="DNV67" s="43"/>
      <c r="DNW67" s="43"/>
      <c r="DNX67" s="43"/>
      <c r="DNY67" s="43"/>
      <c r="DNZ67" s="43"/>
      <c r="DOA67" s="43"/>
      <c r="DOB67" s="43"/>
      <c r="DOC67" s="43"/>
      <c r="DOD67" s="43"/>
      <c r="DOE67" s="43"/>
      <c r="DOF67" s="43"/>
      <c r="DOG67" s="43"/>
      <c r="DOH67" s="43"/>
      <c r="DOI67" s="43"/>
      <c r="DOJ67" s="43"/>
      <c r="DOK67" s="43"/>
      <c r="DOL67" s="43"/>
      <c r="DOM67" s="43"/>
      <c r="DON67" s="43"/>
      <c r="DOO67" s="43"/>
      <c r="DOP67" s="43"/>
      <c r="DOQ67" s="43"/>
      <c r="DOR67" s="43"/>
      <c r="DOS67" s="43"/>
      <c r="DOT67" s="43"/>
      <c r="DOU67" s="43"/>
      <c r="DOV67" s="43"/>
      <c r="DOW67" s="43"/>
      <c r="DOX67" s="43"/>
      <c r="DOY67" s="43"/>
      <c r="DOZ67" s="43"/>
      <c r="DPA67" s="43"/>
      <c r="DPB67" s="43"/>
      <c r="DPC67" s="43"/>
      <c r="DPD67" s="43"/>
      <c r="DPE67" s="43"/>
      <c r="DPF67" s="43"/>
      <c r="DPG67" s="43"/>
      <c r="DPH67" s="43"/>
      <c r="DPI67" s="43"/>
      <c r="DPJ67" s="43"/>
      <c r="DPK67" s="43"/>
      <c r="DPL67" s="43"/>
      <c r="DPM67" s="43"/>
      <c r="DPN67" s="43"/>
      <c r="DPO67" s="43"/>
      <c r="DPP67" s="43"/>
      <c r="DPQ67" s="43"/>
      <c r="DPR67" s="43"/>
      <c r="DPS67" s="43"/>
      <c r="DPT67" s="43"/>
      <c r="DPU67" s="43"/>
      <c r="DPV67" s="43"/>
      <c r="DPW67" s="43"/>
      <c r="DPX67" s="43"/>
      <c r="DPY67" s="43"/>
      <c r="DPZ67" s="43"/>
      <c r="DQA67" s="43"/>
      <c r="DQB67" s="43"/>
      <c r="DQC67" s="43"/>
      <c r="DQD67" s="43"/>
      <c r="DQE67" s="43"/>
      <c r="DQF67" s="43"/>
      <c r="DQG67" s="43"/>
      <c r="DQH67" s="43"/>
      <c r="DQI67" s="43"/>
      <c r="DQJ67" s="43"/>
      <c r="DQK67" s="43"/>
      <c r="DQL67" s="43"/>
      <c r="DQM67" s="43"/>
      <c r="DQN67" s="43"/>
      <c r="DQO67" s="43"/>
      <c r="DQP67" s="43"/>
      <c r="DQQ67" s="43"/>
      <c r="DQR67" s="43"/>
      <c r="DQS67" s="43"/>
      <c r="DQT67" s="43"/>
      <c r="DQU67" s="43"/>
      <c r="DQV67" s="43"/>
      <c r="DQW67" s="43"/>
      <c r="DQX67" s="43"/>
      <c r="DQY67" s="43"/>
      <c r="DQZ67" s="43"/>
      <c r="DRA67" s="43"/>
      <c r="DRB67" s="43"/>
      <c r="DRC67" s="43"/>
      <c r="DRD67" s="43"/>
      <c r="DRE67" s="43"/>
      <c r="DRF67" s="43"/>
      <c r="DRG67" s="43"/>
      <c r="DRH67" s="43"/>
      <c r="DRI67" s="43"/>
      <c r="DRJ67" s="43"/>
      <c r="DRK67" s="43"/>
      <c r="DRL67" s="43"/>
      <c r="DRM67" s="43"/>
      <c r="DRN67" s="43"/>
      <c r="DRO67" s="43"/>
      <c r="DRP67" s="43"/>
      <c r="DRQ67" s="43"/>
      <c r="DRR67" s="43"/>
      <c r="DRS67" s="43"/>
      <c r="DRT67" s="43"/>
      <c r="DRU67" s="43"/>
      <c r="DRV67" s="43"/>
      <c r="DRW67" s="43"/>
      <c r="DRX67" s="43"/>
      <c r="DRY67" s="43"/>
      <c r="DRZ67" s="43"/>
      <c r="DSA67" s="43"/>
      <c r="DSB67" s="43"/>
      <c r="DSC67" s="43"/>
      <c r="DSD67" s="43"/>
      <c r="DSE67" s="43"/>
      <c r="DSF67" s="43"/>
      <c r="DSG67" s="43"/>
      <c r="DSH67" s="43"/>
      <c r="DSI67" s="43"/>
      <c r="DSJ67" s="43"/>
      <c r="DSK67" s="43"/>
      <c r="DSL67" s="43"/>
      <c r="DSM67" s="43"/>
      <c r="DSN67" s="43"/>
      <c r="DSO67" s="43"/>
      <c r="DSP67" s="43"/>
      <c r="DSQ67" s="43"/>
      <c r="DSR67" s="43"/>
      <c r="DSS67" s="43"/>
      <c r="DST67" s="43"/>
      <c r="DSU67" s="43"/>
      <c r="DSV67" s="43"/>
      <c r="DSW67" s="43"/>
      <c r="DSX67" s="43"/>
      <c r="DSY67" s="43"/>
      <c r="DSZ67" s="43"/>
      <c r="DTA67" s="43"/>
      <c r="DTB67" s="43"/>
      <c r="DTC67" s="43"/>
      <c r="DTD67" s="43"/>
      <c r="DTE67" s="43"/>
      <c r="DTF67" s="43"/>
      <c r="DTG67" s="43"/>
      <c r="DTH67" s="43"/>
      <c r="DTI67" s="43"/>
      <c r="DTJ67" s="43"/>
      <c r="DTK67" s="43"/>
      <c r="DTL67" s="43"/>
      <c r="DTM67" s="43"/>
      <c r="DTN67" s="43"/>
      <c r="DTO67" s="43"/>
      <c r="DTP67" s="43"/>
      <c r="DTQ67" s="43"/>
      <c r="DTR67" s="43"/>
      <c r="DTS67" s="43"/>
      <c r="DTT67" s="43"/>
      <c r="DTU67" s="43"/>
      <c r="DTV67" s="43"/>
      <c r="DTW67" s="43"/>
      <c r="DTX67" s="43"/>
      <c r="DTY67" s="43"/>
      <c r="DTZ67" s="43"/>
      <c r="DUA67" s="43"/>
      <c r="DUB67" s="43"/>
      <c r="DUC67" s="43"/>
      <c r="DUD67" s="43"/>
      <c r="DUE67" s="43"/>
      <c r="DUF67" s="43"/>
      <c r="DUG67" s="43"/>
      <c r="DUH67" s="43"/>
      <c r="DUI67" s="43"/>
      <c r="DUJ67" s="43"/>
      <c r="DUK67" s="43"/>
      <c r="DUL67" s="43"/>
      <c r="DUM67" s="43"/>
      <c r="DUN67" s="43"/>
      <c r="DUO67" s="43"/>
      <c r="DUP67" s="43"/>
      <c r="DUQ67" s="43"/>
      <c r="DUR67" s="43"/>
      <c r="DUS67" s="43"/>
      <c r="DUT67" s="43"/>
      <c r="DUU67" s="43"/>
      <c r="DUV67" s="43"/>
      <c r="DUW67" s="43"/>
      <c r="DUX67" s="43"/>
      <c r="DUY67" s="43"/>
      <c r="DUZ67" s="43"/>
      <c r="DVA67" s="43"/>
      <c r="DVB67" s="43"/>
      <c r="DVC67" s="43"/>
      <c r="DVD67" s="43"/>
      <c r="DVE67" s="43"/>
      <c r="DVF67" s="43"/>
      <c r="DVG67" s="43"/>
      <c r="DVH67" s="43"/>
      <c r="DVI67" s="43"/>
      <c r="DVJ67" s="43"/>
      <c r="DVK67" s="43"/>
      <c r="DVL67" s="43"/>
      <c r="DVM67" s="43"/>
      <c r="DVN67" s="43"/>
      <c r="DVO67" s="43"/>
      <c r="DVP67" s="43"/>
      <c r="DVQ67" s="43"/>
      <c r="DVR67" s="43"/>
      <c r="DVS67" s="43"/>
      <c r="DVT67" s="43"/>
      <c r="DVU67" s="43"/>
      <c r="DVV67" s="43"/>
      <c r="DVW67" s="43"/>
      <c r="DVX67" s="43"/>
      <c r="DVY67" s="43"/>
      <c r="DVZ67" s="43"/>
      <c r="DWA67" s="43"/>
      <c r="DWB67" s="43"/>
      <c r="DWC67" s="43"/>
      <c r="DWD67" s="43"/>
      <c r="DWE67" s="43"/>
      <c r="DWF67" s="43"/>
      <c r="DWG67" s="43"/>
      <c r="DWH67" s="43"/>
      <c r="DWI67" s="43"/>
      <c r="DWJ67" s="43"/>
      <c r="DWK67" s="43"/>
      <c r="DWL67" s="43"/>
      <c r="DWM67" s="43"/>
      <c r="DWN67" s="43"/>
      <c r="DWO67" s="43"/>
      <c r="DWP67" s="43"/>
      <c r="DWQ67" s="43"/>
    </row>
    <row r="68" spans="1:3319">
      <c r="A68" s="35" t="s">
        <v>216</v>
      </c>
      <c r="B68" s="36" t="s">
        <v>217</v>
      </c>
      <c r="C68" s="37" t="s">
        <v>7</v>
      </c>
      <c r="D68" s="36" t="s">
        <v>218</v>
      </c>
      <c r="E68" s="48" t="s">
        <v>215</v>
      </c>
      <c r="F68" s="48" t="s">
        <v>215</v>
      </c>
    </row>
    <row r="69" spans="1:3319" s="56" customFormat="1">
      <c r="A69" s="53" t="s">
        <v>219</v>
      </c>
      <c r="B69" s="54" t="s">
        <v>220</v>
      </c>
      <c r="C69" s="57" t="s">
        <v>7</v>
      </c>
      <c r="D69" s="54" t="s">
        <v>142</v>
      </c>
      <c r="E69" s="58" t="s">
        <v>215</v>
      </c>
      <c r="F69" s="58" t="s">
        <v>215</v>
      </c>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c r="DU69" s="43"/>
      <c r="DV69" s="43"/>
      <c r="DW69" s="43"/>
      <c r="DX69" s="43"/>
      <c r="DY69" s="43"/>
      <c r="DZ69" s="43"/>
      <c r="EA69" s="43"/>
      <c r="EB69" s="43"/>
      <c r="EC69" s="43"/>
      <c r="ED69" s="43"/>
      <c r="EE69" s="43"/>
      <c r="EF69" s="43"/>
      <c r="EG69" s="43"/>
      <c r="EH69" s="43"/>
      <c r="EI69" s="43"/>
      <c r="EJ69" s="43"/>
      <c r="EK69" s="43"/>
      <c r="EL69" s="43"/>
      <c r="EM69" s="43"/>
      <c r="EN69" s="43"/>
      <c r="EO69" s="43"/>
      <c r="EP69" s="43"/>
      <c r="EQ69" s="43"/>
      <c r="ER69" s="43"/>
      <c r="ES69" s="43"/>
      <c r="ET69" s="43"/>
      <c r="EU69" s="43"/>
      <c r="EV69" s="43"/>
      <c r="EW69" s="43"/>
      <c r="EX69" s="43"/>
      <c r="EY69" s="43"/>
      <c r="EZ69" s="43"/>
      <c r="FA69" s="43"/>
      <c r="FB69" s="43"/>
      <c r="FC69" s="43"/>
      <c r="FD69" s="43"/>
      <c r="FE69" s="43"/>
      <c r="FF69" s="43"/>
      <c r="FG69" s="43"/>
      <c r="FH69" s="43"/>
      <c r="FI69" s="43"/>
      <c r="FJ69" s="43"/>
      <c r="FK69" s="43"/>
      <c r="FL69" s="43"/>
      <c r="FM69" s="43"/>
      <c r="FN69" s="43"/>
      <c r="FO69" s="43"/>
      <c r="FP69" s="43"/>
      <c r="FQ69" s="43"/>
      <c r="FR69" s="43"/>
      <c r="FS69" s="43"/>
      <c r="FT69" s="43"/>
      <c r="FU69" s="43"/>
      <c r="FV69" s="43"/>
      <c r="FW69" s="43"/>
      <c r="FX69" s="43"/>
      <c r="FY69" s="43"/>
      <c r="FZ69" s="43"/>
      <c r="GA69" s="43"/>
      <c r="GB69" s="43"/>
      <c r="GC69" s="43"/>
      <c r="GD69" s="43"/>
      <c r="GE69" s="43"/>
      <c r="GF69" s="43"/>
      <c r="GG69" s="43"/>
      <c r="GH69" s="43"/>
      <c r="GI69" s="43"/>
      <c r="GJ69" s="43"/>
      <c r="GK69" s="43"/>
      <c r="GL69" s="43"/>
      <c r="GM69" s="43"/>
      <c r="GN69" s="43"/>
      <c r="GO69" s="43"/>
      <c r="GP69" s="43"/>
      <c r="GQ69" s="43"/>
      <c r="GR69" s="43"/>
      <c r="GS69" s="43"/>
      <c r="GT69" s="43"/>
      <c r="GU69" s="43"/>
      <c r="GV69" s="43"/>
      <c r="GW69" s="43"/>
      <c r="GX69" s="43"/>
      <c r="GY69" s="43"/>
      <c r="GZ69" s="43"/>
      <c r="HA69" s="43"/>
      <c r="HB69" s="43"/>
      <c r="HC69" s="43"/>
      <c r="HD69" s="43"/>
      <c r="HE69" s="43"/>
      <c r="HF69" s="43"/>
      <c r="HG69" s="43"/>
      <c r="HH69" s="43"/>
      <c r="HI69" s="43"/>
      <c r="HJ69" s="43"/>
      <c r="HK69" s="43"/>
      <c r="HL69" s="43"/>
      <c r="HM69" s="43"/>
      <c r="HN69" s="43"/>
      <c r="HO69" s="43"/>
      <c r="HP69" s="43"/>
      <c r="HQ69" s="43"/>
      <c r="HR69" s="43"/>
      <c r="HS69" s="43"/>
      <c r="HT69" s="43"/>
      <c r="HU69" s="43"/>
      <c r="HV69" s="43"/>
      <c r="HW69" s="43"/>
      <c r="HX69" s="43"/>
      <c r="HY69" s="43"/>
      <c r="HZ69" s="43"/>
      <c r="IA69" s="43"/>
      <c r="IB69" s="43"/>
      <c r="IC69" s="43"/>
      <c r="ID69" s="43"/>
      <c r="IE69" s="43"/>
      <c r="IF69" s="43"/>
      <c r="IG69" s="43"/>
      <c r="IH69" s="43"/>
      <c r="II69" s="43"/>
      <c r="IJ69" s="43"/>
      <c r="IK69" s="43"/>
      <c r="IL69" s="43"/>
      <c r="IM69" s="43"/>
      <c r="IN69" s="43"/>
      <c r="IO69" s="43"/>
      <c r="IP69" s="43"/>
      <c r="IQ69" s="43"/>
      <c r="IR69" s="43"/>
      <c r="IS69" s="43"/>
      <c r="IT69" s="43"/>
      <c r="IU69" s="43"/>
      <c r="IV69" s="43"/>
      <c r="IW69" s="43"/>
      <c r="IX69" s="43"/>
      <c r="IY69" s="43"/>
      <c r="IZ69" s="43"/>
      <c r="JA69" s="43"/>
      <c r="JB69" s="43"/>
      <c r="JC69" s="43"/>
      <c r="JD69" s="43"/>
      <c r="JE69" s="43"/>
      <c r="JF69" s="43"/>
      <c r="JG69" s="43"/>
      <c r="JH69" s="43"/>
      <c r="JI69" s="43"/>
      <c r="JJ69" s="43"/>
      <c r="JK69" s="43"/>
      <c r="JL69" s="43"/>
      <c r="JM69" s="43"/>
      <c r="JN69" s="43"/>
      <c r="JO69" s="43"/>
      <c r="JP69" s="43"/>
      <c r="JQ69" s="43"/>
      <c r="JR69" s="43"/>
      <c r="JS69" s="43"/>
      <c r="JT69" s="43"/>
      <c r="JU69" s="43"/>
      <c r="JV69" s="43"/>
      <c r="JW69" s="43"/>
      <c r="JX69" s="43"/>
      <c r="JY69" s="43"/>
      <c r="JZ69" s="43"/>
      <c r="KA69" s="43"/>
      <c r="KB69" s="43"/>
      <c r="KC69" s="43"/>
      <c r="KD69" s="43"/>
      <c r="KE69" s="43"/>
      <c r="KF69" s="43"/>
      <c r="KG69" s="43"/>
      <c r="KH69" s="43"/>
      <c r="KI69" s="43"/>
      <c r="KJ69" s="43"/>
      <c r="KK69" s="43"/>
      <c r="KL69" s="43"/>
      <c r="KM69" s="43"/>
      <c r="KN69" s="43"/>
      <c r="KO69" s="43"/>
      <c r="KP69" s="43"/>
      <c r="KQ69" s="43"/>
      <c r="KR69" s="43"/>
      <c r="KS69" s="43"/>
      <c r="KT69" s="43"/>
      <c r="KU69" s="43"/>
      <c r="KV69" s="43"/>
      <c r="KW69" s="43"/>
      <c r="KX69" s="43"/>
      <c r="KY69" s="43"/>
      <c r="KZ69" s="43"/>
      <c r="LA69" s="43"/>
      <c r="LB69" s="43"/>
      <c r="LC69" s="43"/>
      <c r="LD69" s="43"/>
      <c r="LE69" s="43"/>
      <c r="LF69" s="43"/>
      <c r="LG69" s="43"/>
      <c r="LH69" s="43"/>
      <c r="LI69" s="43"/>
      <c r="LJ69" s="43"/>
      <c r="LK69" s="43"/>
      <c r="LL69" s="43"/>
      <c r="LM69" s="43"/>
      <c r="LN69" s="43"/>
      <c r="LO69" s="43"/>
      <c r="LP69" s="43"/>
      <c r="LQ69" s="43"/>
      <c r="LR69" s="43"/>
      <c r="LS69" s="43"/>
      <c r="LT69" s="43"/>
      <c r="LU69" s="43"/>
      <c r="LV69" s="43"/>
      <c r="LW69" s="43"/>
      <c r="LX69" s="43"/>
      <c r="LY69" s="43"/>
      <c r="LZ69" s="43"/>
      <c r="MA69" s="43"/>
      <c r="MB69" s="43"/>
      <c r="MC69" s="43"/>
      <c r="MD69" s="43"/>
      <c r="ME69" s="43"/>
      <c r="MF69" s="43"/>
      <c r="MG69" s="43"/>
      <c r="MH69" s="43"/>
      <c r="MI69" s="43"/>
      <c r="MJ69" s="43"/>
      <c r="MK69" s="43"/>
      <c r="ML69" s="43"/>
      <c r="MM69" s="43"/>
      <c r="MN69" s="43"/>
      <c r="MO69" s="43"/>
      <c r="MP69" s="43"/>
      <c r="MQ69" s="43"/>
      <c r="MR69" s="43"/>
      <c r="MS69" s="43"/>
      <c r="MT69" s="43"/>
      <c r="MU69" s="43"/>
      <c r="MV69" s="43"/>
      <c r="MW69" s="43"/>
      <c r="MX69" s="43"/>
      <c r="MY69" s="43"/>
      <c r="MZ69" s="43"/>
      <c r="NA69" s="43"/>
      <c r="NB69" s="43"/>
      <c r="NC69" s="43"/>
      <c r="ND69" s="43"/>
      <c r="NE69" s="43"/>
      <c r="NF69" s="43"/>
      <c r="NG69" s="43"/>
      <c r="NH69" s="43"/>
      <c r="NI69" s="43"/>
      <c r="NJ69" s="43"/>
      <c r="NK69" s="43"/>
      <c r="NL69" s="43"/>
      <c r="NM69" s="43"/>
      <c r="NN69" s="43"/>
      <c r="NO69" s="43"/>
      <c r="NP69" s="43"/>
      <c r="NQ69" s="43"/>
      <c r="NR69" s="43"/>
      <c r="NS69" s="43"/>
      <c r="NT69" s="43"/>
      <c r="NU69" s="43"/>
      <c r="NV69" s="43"/>
      <c r="NW69" s="43"/>
      <c r="NX69" s="43"/>
      <c r="NY69" s="43"/>
      <c r="NZ69" s="43"/>
      <c r="OA69" s="43"/>
      <c r="OB69" s="43"/>
      <c r="OC69" s="43"/>
      <c r="OD69" s="43"/>
      <c r="OE69" s="43"/>
      <c r="OF69" s="43"/>
      <c r="OG69" s="43"/>
      <c r="OH69" s="43"/>
      <c r="OI69" s="43"/>
      <c r="OJ69" s="43"/>
      <c r="OK69" s="43"/>
      <c r="OL69" s="43"/>
      <c r="OM69" s="43"/>
      <c r="ON69" s="43"/>
      <c r="OO69" s="43"/>
      <c r="OP69" s="43"/>
      <c r="OQ69" s="43"/>
      <c r="OR69" s="43"/>
      <c r="OS69" s="43"/>
      <c r="OT69" s="43"/>
      <c r="OU69" s="43"/>
      <c r="OV69" s="43"/>
      <c r="OW69" s="43"/>
      <c r="OX69" s="43"/>
      <c r="OY69" s="43"/>
      <c r="OZ69" s="43"/>
      <c r="PA69" s="43"/>
      <c r="PB69" s="43"/>
      <c r="PC69" s="43"/>
      <c r="PD69" s="43"/>
      <c r="PE69" s="43"/>
      <c r="PF69" s="43"/>
      <c r="PG69" s="43"/>
      <c r="PH69" s="43"/>
      <c r="PI69" s="43"/>
      <c r="PJ69" s="43"/>
      <c r="PK69" s="43"/>
      <c r="PL69" s="43"/>
      <c r="PM69" s="43"/>
      <c r="PN69" s="43"/>
      <c r="PO69" s="43"/>
      <c r="PP69" s="43"/>
      <c r="PQ69" s="43"/>
      <c r="PR69" s="43"/>
      <c r="PS69" s="43"/>
      <c r="PT69" s="43"/>
      <c r="PU69" s="43"/>
      <c r="PV69" s="43"/>
      <c r="PW69" s="43"/>
      <c r="PX69" s="43"/>
      <c r="PY69" s="43"/>
      <c r="PZ69" s="43"/>
      <c r="QA69" s="43"/>
      <c r="QB69" s="43"/>
      <c r="QC69" s="43"/>
      <c r="QD69" s="43"/>
      <c r="QE69" s="43"/>
      <c r="QF69" s="43"/>
      <c r="QG69" s="43"/>
      <c r="QH69" s="43"/>
      <c r="QI69" s="43"/>
      <c r="QJ69" s="43"/>
      <c r="QK69" s="43"/>
      <c r="QL69" s="43"/>
      <c r="QM69" s="43"/>
      <c r="QN69" s="43"/>
      <c r="QO69" s="43"/>
      <c r="QP69" s="43"/>
      <c r="QQ69" s="43"/>
      <c r="QR69" s="43"/>
      <c r="QS69" s="43"/>
      <c r="QT69" s="43"/>
      <c r="QU69" s="43"/>
      <c r="QV69" s="43"/>
      <c r="QW69" s="43"/>
      <c r="QX69" s="43"/>
      <c r="QY69" s="43"/>
      <c r="QZ69" s="43"/>
      <c r="RA69" s="43"/>
      <c r="RB69" s="43"/>
      <c r="RC69" s="43"/>
      <c r="RD69" s="43"/>
      <c r="RE69" s="43"/>
      <c r="RF69" s="43"/>
      <c r="RG69" s="43"/>
      <c r="RH69" s="43"/>
      <c r="RI69" s="43"/>
      <c r="RJ69" s="43"/>
      <c r="RK69" s="43"/>
      <c r="RL69" s="43"/>
      <c r="RM69" s="43"/>
      <c r="RN69" s="43"/>
      <c r="RO69" s="43"/>
      <c r="RP69" s="43"/>
      <c r="RQ69" s="43"/>
      <c r="RR69" s="43"/>
      <c r="RS69" s="43"/>
      <c r="RT69" s="43"/>
      <c r="RU69" s="43"/>
      <c r="RV69" s="43"/>
      <c r="RW69" s="43"/>
      <c r="RX69" s="43"/>
      <c r="RY69" s="43"/>
      <c r="RZ69" s="43"/>
      <c r="SA69" s="43"/>
      <c r="SB69" s="43"/>
      <c r="SC69" s="43"/>
      <c r="SD69" s="43"/>
      <c r="SE69" s="43"/>
      <c r="SF69" s="43"/>
      <c r="SG69" s="43"/>
      <c r="SH69" s="43"/>
      <c r="SI69" s="43"/>
      <c r="SJ69" s="43"/>
      <c r="SK69" s="43"/>
      <c r="SL69" s="43"/>
      <c r="SM69" s="43"/>
      <c r="SN69" s="43"/>
      <c r="SO69" s="43"/>
      <c r="SP69" s="43"/>
      <c r="SQ69" s="43"/>
      <c r="SR69" s="43"/>
      <c r="SS69" s="43"/>
      <c r="ST69" s="43"/>
      <c r="SU69" s="43"/>
      <c r="SV69" s="43"/>
      <c r="SW69" s="43"/>
      <c r="SX69" s="43"/>
      <c r="SY69" s="43"/>
      <c r="SZ69" s="43"/>
      <c r="TA69" s="43"/>
      <c r="TB69" s="43"/>
      <c r="TC69" s="43"/>
      <c r="TD69" s="43"/>
      <c r="TE69" s="43"/>
      <c r="TF69" s="43"/>
      <c r="TG69" s="43"/>
      <c r="TH69" s="43"/>
      <c r="TI69" s="43"/>
      <c r="TJ69" s="43"/>
      <c r="TK69" s="43"/>
      <c r="TL69" s="43"/>
      <c r="TM69" s="43"/>
      <c r="TN69" s="43"/>
      <c r="TO69" s="43"/>
      <c r="TP69" s="43"/>
      <c r="TQ69" s="43"/>
      <c r="TR69" s="43"/>
      <c r="TS69" s="43"/>
      <c r="TT69" s="43"/>
      <c r="TU69" s="43"/>
      <c r="TV69" s="43"/>
      <c r="TW69" s="43"/>
      <c r="TX69" s="43"/>
      <c r="TY69" s="43"/>
      <c r="TZ69" s="43"/>
      <c r="UA69" s="43"/>
      <c r="UB69" s="43"/>
      <c r="UC69" s="43"/>
      <c r="UD69" s="43"/>
      <c r="UE69" s="43"/>
      <c r="UF69" s="43"/>
      <c r="UG69" s="43"/>
      <c r="UH69" s="43"/>
      <c r="UI69" s="43"/>
      <c r="UJ69" s="43"/>
      <c r="UK69" s="43"/>
      <c r="UL69" s="43"/>
      <c r="UM69" s="43"/>
      <c r="UN69" s="43"/>
      <c r="UO69" s="43"/>
      <c r="UP69" s="43"/>
      <c r="UQ69" s="43"/>
      <c r="UR69" s="43"/>
      <c r="US69" s="43"/>
      <c r="UT69" s="43"/>
      <c r="UU69" s="43"/>
      <c r="UV69" s="43"/>
      <c r="UW69" s="43"/>
      <c r="UX69" s="43"/>
      <c r="UY69" s="43"/>
      <c r="UZ69" s="43"/>
      <c r="VA69" s="43"/>
      <c r="VB69" s="43"/>
      <c r="VC69" s="43"/>
      <c r="VD69" s="43"/>
      <c r="VE69" s="43"/>
      <c r="VF69" s="43"/>
      <c r="VG69" s="43"/>
      <c r="VH69" s="43"/>
      <c r="VI69" s="43"/>
      <c r="VJ69" s="43"/>
      <c r="VK69" s="43"/>
      <c r="VL69" s="43"/>
      <c r="VM69" s="43"/>
      <c r="VN69" s="43"/>
      <c r="VO69" s="43"/>
      <c r="VP69" s="43"/>
      <c r="VQ69" s="43"/>
      <c r="VR69" s="43"/>
      <c r="VS69" s="43"/>
      <c r="VT69" s="43"/>
      <c r="VU69" s="43"/>
      <c r="VV69" s="43"/>
      <c r="VW69" s="43"/>
      <c r="VX69" s="43"/>
      <c r="VY69" s="43"/>
      <c r="VZ69" s="43"/>
      <c r="WA69" s="43"/>
      <c r="WB69" s="43"/>
      <c r="WC69" s="43"/>
      <c r="WD69" s="43"/>
      <c r="WE69" s="43"/>
      <c r="WF69" s="43"/>
      <c r="WG69" s="43"/>
      <c r="WH69" s="43"/>
      <c r="WI69" s="43"/>
      <c r="WJ69" s="43"/>
      <c r="WK69" s="43"/>
      <c r="WL69" s="43"/>
      <c r="WM69" s="43"/>
      <c r="WN69" s="43"/>
      <c r="WO69" s="43"/>
      <c r="WP69" s="43"/>
      <c r="WQ69" s="43"/>
      <c r="WR69" s="43"/>
      <c r="WS69" s="43"/>
      <c r="WT69" s="43"/>
      <c r="WU69" s="43"/>
      <c r="WV69" s="43"/>
      <c r="WW69" s="43"/>
      <c r="WX69" s="43"/>
      <c r="WY69" s="43"/>
      <c r="WZ69" s="43"/>
      <c r="XA69" s="43"/>
      <c r="XB69" s="43"/>
      <c r="XC69" s="43"/>
      <c r="XD69" s="43"/>
      <c r="XE69" s="43"/>
      <c r="XF69" s="43"/>
      <c r="XG69" s="43"/>
      <c r="XH69" s="43"/>
      <c r="XI69" s="43"/>
      <c r="XJ69" s="43"/>
      <c r="XK69" s="43"/>
      <c r="XL69" s="43"/>
      <c r="XM69" s="43"/>
      <c r="XN69" s="43"/>
      <c r="XO69" s="43"/>
      <c r="XP69" s="43"/>
      <c r="XQ69" s="43"/>
      <c r="XR69" s="43"/>
      <c r="XS69" s="43"/>
      <c r="XT69" s="43"/>
      <c r="XU69" s="43"/>
      <c r="XV69" s="43"/>
      <c r="XW69" s="43"/>
      <c r="XX69" s="43"/>
      <c r="XY69" s="43"/>
      <c r="XZ69" s="43"/>
      <c r="YA69" s="43"/>
      <c r="YB69" s="43"/>
      <c r="YC69" s="43"/>
      <c r="YD69" s="43"/>
      <c r="YE69" s="43"/>
      <c r="YF69" s="43"/>
      <c r="YG69" s="43"/>
      <c r="YH69" s="43"/>
      <c r="YI69" s="43"/>
      <c r="YJ69" s="43"/>
      <c r="YK69" s="43"/>
      <c r="YL69" s="43"/>
      <c r="YM69" s="43"/>
      <c r="YN69" s="43"/>
      <c r="YO69" s="43"/>
      <c r="YP69" s="43"/>
      <c r="YQ69" s="43"/>
      <c r="YR69" s="43"/>
      <c r="YS69" s="43"/>
      <c r="YT69" s="43"/>
      <c r="YU69" s="43"/>
      <c r="YV69" s="43"/>
      <c r="YW69" s="43"/>
      <c r="YX69" s="43"/>
      <c r="YY69" s="43"/>
      <c r="YZ69" s="43"/>
      <c r="ZA69" s="43"/>
      <c r="ZB69" s="43"/>
      <c r="ZC69" s="43"/>
      <c r="ZD69" s="43"/>
      <c r="ZE69" s="43"/>
      <c r="ZF69" s="43"/>
      <c r="ZG69" s="43"/>
      <c r="ZH69" s="43"/>
      <c r="ZI69" s="43"/>
      <c r="ZJ69" s="43"/>
      <c r="ZK69" s="43"/>
      <c r="ZL69" s="43"/>
      <c r="ZM69" s="43"/>
      <c r="ZN69" s="43"/>
      <c r="ZO69" s="43"/>
      <c r="ZP69" s="43"/>
      <c r="ZQ69" s="43"/>
      <c r="ZR69" s="43"/>
      <c r="ZS69" s="43"/>
      <c r="ZT69" s="43"/>
      <c r="ZU69" s="43"/>
      <c r="ZV69" s="43"/>
      <c r="ZW69" s="43"/>
      <c r="ZX69" s="43"/>
      <c r="ZY69" s="43"/>
      <c r="ZZ69" s="43"/>
      <c r="AAA69" s="43"/>
      <c r="AAB69" s="43"/>
      <c r="AAC69" s="43"/>
      <c r="AAD69" s="43"/>
      <c r="AAE69" s="43"/>
      <c r="AAF69" s="43"/>
      <c r="AAG69" s="43"/>
      <c r="AAH69" s="43"/>
      <c r="AAI69" s="43"/>
      <c r="AAJ69" s="43"/>
      <c r="AAK69" s="43"/>
      <c r="AAL69" s="43"/>
      <c r="AAM69" s="43"/>
      <c r="AAN69" s="43"/>
      <c r="AAO69" s="43"/>
      <c r="AAP69" s="43"/>
      <c r="AAQ69" s="43"/>
      <c r="AAR69" s="43"/>
      <c r="AAS69" s="43"/>
      <c r="AAT69" s="43"/>
      <c r="AAU69" s="43"/>
      <c r="AAV69" s="43"/>
      <c r="AAW69" s="43"/>
      <c r="AAX69" s="43"/>
      <c r="AAY69" s="43"/>
      <c r="AAZ69" s="43"/>
      <c r="ABA69" s="43"/>
      <c r="ABB69" s="43"/>
      <c r="ABC69" s="43"/>
      <c r="ABD69" s="43"/>
      <c r="ABE69" s="43"/>
      <c r="ABF69" s="43"/>
      <c r="ABG69" s="43"/>
      <c r="ABH69" s="43"/>
      <c r="ABI69" s="43"/>
      <c r="ABJ69" s="43"/>
      <c r="ABK69" s="43"/>
      <c r="ABL69" s="43"/>
      <c r="ABM69" s="43"/>
      <c r="ABN69" s="43"/>
      <c r="ABO69" s="43"/>
      <c r="ABP69" s="43"/>
      <c r="ABQ69" s="43"/>
      <c r="ABR69" s="43"/>
      <c r="ABS69" s="43"/>
      <c r="ABT69" s="43"/>
      <c r="ABU69" s="43"/>
      <c r="ABV69" s="43"/>
      <c r="ABW69" s="43"/>
      <c r="ABX69" s="43"/>
      <c r="ABY69" s="43"/>
      <c r="ABZ69" s="43"/>
      <c r="ACA69" s="43"/>
      <c r="ACB69" s="43"/>
      <c r="ACC69" s="43"/>
      <c r="ACD69" s="43"/>
      <c r="ACE69" s="43"/>
      <c r="ACF69" s="43"/>
      <c r="ACG69" s="43"/>
      <c r="ACH69" s="43"/>
      <c r="ACI69" s="43"/>
      <c r="ACJ69" s="43"/>
      <c r="ACK69" s="43"/>
      <c r="ACL69" s="43"/>
      <c r="ACM69" s="43"/>
      <c r="ACN69" s="43"/>
      <c r="ACO69" s="43"/>
      <c r="ACP69" s="43"/>
      <c r="ACQ69" s="43"/>
      <c r="ACR69" s="43"/>
      <c r="ACS69" s="43"/>
      <c r="ACT69" s="43"/>
      <c r="ACU69" s="43"/>
      <c r="ACV69" s="43"/>
      <c r="ACW69" s="43"/>
      <c r="ACX69" s="43"/>
      <c r="ACY69" s="43"/>
      <c r="ACZ69" s="43"/>
      <c r="ADA69" s="43"/>
      <c r="ADB69" s="43"/>
      <c r="ADC69" s="43"/>
      <c r="ADD69" s="43"/>
      <c r="ADE69" s="43"/>
      <c r="ADF69" s="43"/>
      <c r="ADG69" s="43"/>
      <c r="ADH69" s="43"/>
      <c r="ADI69" s="43"/>
      <c r="ADJ69" s="43"/>
      <c r="ADK69" s="43"/>
      <c r="ADL69" s="43"/>
      <c r="ADM69" s="43"/>
      <c r="ADN69" s="43"/>
      <c r="ADO69" s="43"/>
      <c r="ADP69" s="43"/>
      <c r="ADQ69" s="43"/>
      <c r="ADR69" s="43"/>
      <c r="ADS69" s="43"/>
      <c r="ADT69" s="43"/>
      <c r="ADU69" s="43"/>
      <c r="ADV69" s="43"/>
      <c r="ADW69" s="43"/>
      <c r="ADX69" s="43"/>
      <c r="ADY69" s="43"/>
      <c r="ADZ69" s="43"/>
      <c r="AEA69" s="43"/>
      <c r="AEB69" s="43"/>
      <c r="AEC69" s="43"/>
      <c r="AED69" s="43"/>
      <c r="AEE69" s="43"/>
      <c r="AEF69" s="43"/>
      <c r="AEG69" s="43"/>
      <c r="AEH69" s="43"/>
      <c r="AEI69" s="43"/>
      <c r="AEJ69" s="43"/>
      <c r="AEK69" s="43"/>
      <c r="AEL69" s="43"/>
      <c r="AEM69" s="43"/>
      <c r="AEN69" s="43"/>
      <c r="AEO69" s="43"/>
      <c r="AEP69" s="43"/>
      <c r="AEQ69" s="43"/>
      <c r="AER69" s="43"/>
      <c r="AES69" s="43"/>
      <c r="AET69" s="43"/>
      <c r="AEU69" s="43"/>
      <c r="AEV69" s="43"/>
      <c r="AEW69" s="43"/>
      <c r="AEX69" s="43"/>
      <c r="AEY69" s="43"/>
      <c r="AEZ69" s="43"/>
      <c r="AFA69" s="43"/>
      <c r="AFB69" s="43"/>
      <c r="AFC69" s="43"/>
      <c r="AFD69" s="43"/>
      <c r="AFE69" s="43"/>
      <c r="AFF69" s="43"/>
      <c r="AFG69" s="43"/>
      <c r="AFH69" s="43"/>
      <c r="AFI69" s="43"/>
      <c r="AFJ69" s="43"/>
      <c r="AFK69" s="43"/>
      <c r="AFL69" s="43"/>
      <c r="AFM69" s="43"/>
      <c r="AFN69" s="43"/>
      <c r="AFO69" s="43"/>
      <c r="AFP69" s="43"/>
      <c r="AFQ69" s="43"/>
      <c r="AFR69" s="43"/>
      <c r="AFS69" s="43"/>
      <c r="AFT69" s="43"/>
      <c r="AFU69" s="43"/>
      <c r="AFV69" s="43"/>
      <c r="AFW69" s="43"/>
      <c r="AFX69" s="43"/>
      <c r="AFY69" s="43"/>
      <c r="AFZ69" s="43"/>
      <c r="AGA69" s="43"/>
      <c r="AGB69" s="43"/>
      <c r="AGC69" s="43"/>
      <c r="AGD69" s="43"/>
      <c r="AGE69" s="43"/>
      <c r="AGF69" s="43"/>
      <c r="AGG69" s="43"/>
      <c r="AGH69" s="43"/>
      <c r="AGI69" s="43"/>
      <c r="AGJ69" s="43"/>
      <c r="AGK69" s="43"/>
      <c r="AGL69" s="43"/>
      <c r="AGM69" s="43"/>
      <c r="AGN69" s="43"/>
      <c r="AGO69" s="43"/>
      <c r="AGP69" s="43"/>
      <c r="AGQ69" s="43"/>
      <c r="AGR69" s="43"/>
      <c r="AGS69" s="43"/>
      <c r="AGT69" s="43"/>
      <c r="AGU69" s="43"/>
      <c r="AGV69" s="43"/>
      <c r="AGW69" s="43"/>
      <c r="AGX69" s="43"/>
      <c r="AGY69" s="43"/>
      <c r="AGZ69" s="43"/>
      <c r="AHA69" s="43"/>
      <c r="AHB69" s="43"/>
      <c r="AHC69" s="43"/>
      <c r="AHD69" s="43"/>
      <c r="AHE69" s="43"/>
      <c r="AHF69" s="43"/>
      <c r="AHG69" s="43"/>
      <c r="AHH69" s="43"/>
      <c r="AHI69" s="43"/>
      <c r="AHJ69" s="43"/>
      <c r="AHK69" s="43"/>
      <c r="AHL69" s="43"/>
      <c r="AHM69" s="43"/>
      <c r="AHN69" s="43"/>
      <c r="AHO69" s="43"/>
      <c r="AHP69" s="43"/>
      <c r="AHQ69" s="43"/>
      <c r="AHR69" s="43"/>
      <c r="AHS69" s="43"/>
      <c r="AHT69" s="43"/>
      <c r="AHU69" s="43"/>
      <c r="AHV69" s="43"/>
      <c r="AHW69" s="43"/>
      <c r="AHX69" s="43"/>
      <c r="AHY69" s="43"/>
      <c r="AHZ69" s="43"/>
      <c r="AIA69" s="43"/>
      <c r="AIB69" s="43"/>
      <c r="AIC69" s="43"/>
      <c r="AID69" s="43"/>
      <c r="AIE69" s="43"/>
      <c r="AIF69" s="43"/>
      <c r="AIG69" s="43"/>
      <c r="AIH69" s="43"/>
      <c r="AII69" s="43"/>
      <c r="AIJ69" s="43"/>
      <c r="AIK69" s="43"/>
      <c r="AIL69" s="43"/>
      <c r="AIM69" s="43"/>
      <c r="AIN69" s="43"/>
      <c r="AIO69" s="43"/>
      <c r="AIP69" s="43"/>
      <c r="AIQ69" s="43"/>
      <c r="AIR69" s="43"/>
      <c r="AIS69" s="43"/>
      <c r="AIT69" s="43"/>
      <c r="AIU69" s="43"/>
      <c r="AIV69" s="43"/>
      <c r="AIW69" s="43"/>
      <c r="AIX69" s="43"/>
      <c r="AIY69" s="43"/>
      <c r="AIZ69" s="43"/>
      <c r="AJA69" s="43"/>
      <c r="AJB69" s="43"/>
      <c r="AJC69" s="43"/>
      <c r="AJD69" s="43"/>
      <c r="AJE69" s="43"/>
      <c r="AJF69" s="43"/>
      <c r="AJG69" s="43"/>
      <c r="AJH69" s="43"/>
      <c r="AJI69" s="43"/>
      <c r="AJJ69" s="43"/>
      <c r="AJK69" s="43"/>
      <c r="AJL69" s="43"/>
      <c r="AJM69" s="43"/>
      <c r="AJN69" s="43"/>
      <c r="AJO69" s="43"/>
      <c r="AJP69" s="43"/>
      <c r="AJQ69" s="43"/>
      <c r="AJR69" s="43"/>
      <c r="AJS69" s="43"/>
      <c r="AJT69" s="43"/>
      <c r="AJU69" s="43"/>
      <c r="AJV69" s="43"/>
      <c r="AJW69" s="43"/>
      <c r="AJX69" s="43"/>
      <c r="AJY69" s="43"/>
      <c r="AJZ69" s="43"/>
      <c r="AKA69" s="43"/>
      <c r="AKB69" s="43"/>
      <c r="AKC69" s="43"/>
      <c r="AKD69" s="43"/>
      <c r="AKE69" s="43"/>
      <c r="AKF69" s="43"/>
      <c r="AKG69" s="43"/>
      <c r="AKH69" s="43"/>
      <c r="AKI69" s="43"/>
      <c r="AKJ69" s="43"/>
      <c r="AKK69" s="43"/>
      <c r="AKL69" s="43"/>
      <c r="AKM69" s="43"/>
      <c r="AKN69" s="43"/>
      <c r="AKO69" s="43"/>
      <c r="AKP69" s="43"/>
      <c r="AKQ69" s="43"/>
      <c r="AKR69" s="43"/>
      <c r="AKS69" s="43"/>
      <c r="AKT69" s="43"/>
      <c r="AKU69" s="43"/>
      <c r="AKV69" s="43"/>
      <c r="AKW69" s="43"/>
      <c r="AKX69" s="43"/>
      <c r="AKY69" s="43"/>
      <c r="AKZ69" s="43"/>
      <c r="ALA69" s="43"/>
      <c r="ALB69" s="43"/>
      <c r="ALC69" s="43"/>
      <c r="ALD69" s="43"/>
      <c r="ALE69" s="43"/>
      <c r="ALF69" s="43"/>
      <c r="ALG69" s="43"/>
      <c r="ALH69" s="43"/>
      <c r="ALI69" s="43"/>
      <c r="ALJ69" s="43"/>
      <c r="ALK69" s="43"/>
      <c r="ALL69" s="43"/>
      <c r="ALM69" s="43"/>
      <c r="ALN69" s="43"/>
      <c r="ALO69" s="43"/>
      <c r="ALP69" s="43"/>
      <c r="ALQ69" s="43"/>
      <c r="ALR69" s="43"/>
      <c r="ALS69" s="43"/>
      <c r="ALT69" s="43"/>
      <c r="ALU69" s="43"/>
      <c r="ALV69" s="43"/>
      <c r="ALW69" s="43"/>
      <c r="ALX69" s="43"/>
      <c r="ALY69" s="43"/>
      <c r="ALZ69" s="43"/>
      <c r="AMA69" s="43"/>
      <c r="AMB69" s="43"/>
      <c r="AMC69" s="43"/>
      <c r="AMD69" s="43"/>
      <c r="AME69" s="43"/>
      <c r="AMF69" s="43"/>
      <c r="AMG69" s="43"/>
      <c r="AMH69" s="43"/>
      <c r="AMI69" s="43"/>
      <c r="AMJ69" s="43"/>
      <c r="AMK69" s="43"/>
      <c r="AML69" s="43"/>
      <c r="AMM69" s="43"/>
      <c r="AMN69" s="43"/>
      <c r="AMO69" s="43"/>
      <c r="AMP69" s="43"/>
      <c r="AMQ69" s="43"/>
      <c r="AMR69" s="43"/>
      <c r="AMS69" s="43"/>
      <c r="AMT69" s="43"/>
      <c r="AMU69" s="43"/>
      <c r="AMV69" s="43"/>
      <c r="AMW69" s="43"/>
      <c r="AMX69" s="43"/>
      <c r="AMY69" s="43"/>
      <c r="AMZ69" s="43"/>
      <c r="ANA69" s="43"/>
      <c r="ANB69" s="43"/>
      <c r="ANC69" s="43"/>
      <c r="AND69" s="43"/>
      <c r="ANE69" s="43"/>
      <c r="ANF69" s="43"/>
      <c r="ANG69" s="43"/>
      <c r="ANH69" s="43"/>
      <c r="ANI69" s="43"/>
      <c r="ANJ69" s="43"/>
      <c r="ANK69" s="43"/>
      <c r="ANL69" s="43"/>
      <c r="ANM69" s="43"/>
      <c r="ANN69" s="43"/>
      <c r="ANO69" s="43"/>
      <c r="ANP69" s="43"/>
      <c r="ANQ69" s="43"/>
      <c r="ANR69" s="43"/>
      <c r="ANS69" s="43"/>
      <c r="ANT69" s="43"/>
      <c r="ANU69" s="43"/>
      <c r="ANV69" s="43"/>
      <c r="ANW69" s="43"/>
      <c r="ANX69" s="43"/>
      <c r="ANY69" s="43"/>
      <c r="ANZ69" s="43"/>
      <c r="AOA69" s="43"/>
      <c r="AOB69" s="43"/>
      <c r="AOC69" s="43"/>
      <c r="AOD69" s="43"/>
      <c r="AOE69" s="43"/>
      <c r="AOF69" s="43"/>
      <c r="AOG69" s="43"/>
      <c r="AOH69" s="43"/>
      <c r="AOI69" s="43"/>
      <c r="AOJ69" s="43"/>
      <c r="AOK69" s="43"/>
      <c r="AOL69" s="43"/>
      <c r="AOM69" s="43"/>
      <c r="AON69" s="43"/>
      <c r="AOO69" s="43"/>
      <c r="AOP69" s="43"/>
      <c r="AOQ69" s="43"/>
      <c r="AOR69" s="43"/>
      <c r="AOS69" s="43"/>
      <c r="AOT69" s="43"/>
      <c r="AOU69" s="43"/>
      <c r="AOV69" s="43"/>
      <c r="AOW69" s="43"/>
      <c r="AOX69" s="43"/>
      <c r="AOY69" s="43"/>
      <c r="AOZ69" s="43"/>
      <c r="APA69" s="43"/>
      <c r="APB69" s="43"/>
      <c r="APC69" s="43"/>
      <c r="APD69" s="43"/>
      <c r="APE69" s="43"/>
      <c r="APF69" s="43"/>
      <c r="APG69" s="43"/>
      <c r="APH69" s="43"/>
      <c r="API69" s="43"/>
      <c r="APJ69" s="43"/>
      <c r="APK69" s="43"/>
      <c r="APL69" s="43"/>
      <c r="APM69" s="43"/>
      <c r="APN69" s="43"/>
      <c r="APO69" s="43"/>
      <c r="APP69" s="43"/>
      <c r="APQ69" s="43"/>
      <c r="APR69" s="43"/>
      <c r="APS69" s="43"/>
      <c r="APT69" s="43"/>
      <c r="APU69" s="43"/>
      <c r="APV69" s="43"/>
      <c r="APW69" s="43"/>
      <c r="APX69" s="43"/>
      <c r="APY69" s="43"/>
      <c r="APZ69" s="43"/>
      <c r="AQA69" s="43"/>
      <c r="AQB69" s="43"/>
      <c r="AQC69" s="43"/>
      <c r="AQD69" s="43"/>
      <c r="AQE69" s="43"/>
      <c r="AQF69" s="43"/>
      <c r="AQG69" s="43"/>
      <c r="AQH69" s="43"/>
      <c r="AQI69" s="43"/>
      <c r="AQJ69" s="43"/>
      <c r="AQK69" s="43"/>
      <c r="AQL69" s="43"/>
      <c r="AQM69" s="43"/>
      <c r="AQN69" s="43"/>
      <c r="AQO69" s="43"/>
      <c r="AQP69" s="43"/>
      <c r="AQQ69" s="43"/>
      <c r="AQR69" s="43"/>
      <c r="AQS69" s="43"/>
      <c r="AQT69" s="43"/>
      <c r="AQU69" s="43"/>
      <c r="AQV69" s="43"/>
      <c r="AQW69" s="43"/>
      <c r="AQX69" s="43"/>
      <c r="AQY69" s="43"/>
      <c r="AQZ69" s="43"/>
      <c r="ARA69" s="43"/>
      <c r="ARB69" s="43"/>
      <c r="ARC69" s="43"/>
      <c r="ARD69" s="43"/>
      <c r="ARE69" s="43"/>
      <c r="ARF69" s="43"/>
      <c r="ARG69" s="43"/>
      <c r="ARH69" s="43"/>
      <c r="ARI69" s="43"/>
      <c r="ARJ69" s="43"/>
      <c r="ARK69" s="43"/>
      <c r="ARL69" s="43"/>
      <c r="ARM69" s="43"/>
      <c r="ARN69" s="43"/>
      <c r="ARO69" s="43"/>
      <c r="ARP69" s="43"/>
      <c r="ARQ69" s="43"/>
      <c r="ARR69" s="43"/>
      <c r="ARS69" s="43"/>
      <c r="ART69" s="43"/>
      <c r="ARU69" s="43"/>
      <c r="ARV69" s="43"/>
      <c r="ARW69" s="43"/>
      <c r="ARX69" s="43"/>
      <c r="ARY69" s="43"/>
      <c r="ARZ69" s="43"/>
      <c r="ASA69" s="43"/>
      <c r="ASB69" s="43"/>
      <c r="ASC69" s="43"/>
      <c r="ASD69" s="43"/>
      <c r="ASE69" s="43"/>
      <c r="ASF69" s="43"/>
      <c r="ASG69" s="43"/>
      <c r="ASH69" s="43"/>
      <c r="ASI69" s="43"/>
      <c r="ASJ69" s="43"/>
      <c r="ASK69" s="43"/>
      <c r="ASL69" s="43"/>
      <c r="ASM69" s="43"/>
      <c r="ASN69" s="43"/>
      <c r="ASO69" s="43"/>
      <c r="ASP69" s="43"/>
      <c r="ASQ69" s="43"/>
      <c r="ASR69" s="43"/>
      <c r="ASS69" s="43"/>
      <c r="AST69" s="43"/>
      <c r="ASU69" s="43"/>
      <c r="ASV69" s="43"/>
      <c r="ASW69" s="43"/>
      <c r="ASX69" s="43"/>
      <c r="ASY69" s="43"/>
      <c r="ASZ69" s="43"/>
      <c r="ATA69" s="43"/>
      <c r="ATB69" s="43"/>
      <c r="ATC69" s="43"/>
      <c r="ATD69" s="43"/>
      <c r="ATE69" s="43"/>
      <c r="ATF69" s="43"/>
      <c r="ATG69" s="43"/>
      <c r="ATH69" s="43"/>
      <c r="ATI69" s="43"/>
      <c r="ATJ69" s="43"/>
      <c r="ATK69" s="43"/>
      <c r="ATL69" s="43"/>
      <c r="ATM69" s="43"/>
      <c r="ATN69" s="43"/>
      <c r="ATO69" s="43"/>
      <c r="ATP69" s="43"/>
      <c r="ATQ69" s="43"/>
      <c r="ATR69" s="43"/>
      <c r="ATS69" s="43"/>
      <c r="ATT69" s="43"/>
      <c r="ATU69" s="43"/>
      <c r="ATV69" s="43"/>
      <c r="ATW69" s="43"/>
      <c r="ATX69" s="43"/>
      <c r="ATY69" s="43"/>
      <c r="ATZ69" s="43"/>
      <c r="AUA69" s="43"/>
      <c r="AUB69" s="43"/>
      <c r="AUC69" s="43"/>
      <c r="AUD69" s="43"/>
      <c r="AUE69" s="43"/>
      <c r="AUF69" s="43"/>
      <c r="AUG69" s="43"/>
      <c r="AUH69" s="43"/>
      <c r="AUI69" s="43"/>
      <c r="AUJ69" s="43"/>
      <c r="AUK69" s="43"/>
      <c r="AUL69" s="43"/>
      <c r="AUM69" s="43"/>
      <c r="AUN69" s="43"/>
      <c r="AUO69" s="43"/>
      <c r="AUP69" s="43"/>
      <c r="AUQ69" s="43"/>
      <c r="AUR69" s="43"/>
      <c r="AUS69" s="43"/>
      <c r="AUT69" s="43"/>
      <c r="AUU69" s="43"/>
      <c r="AUV69" s="43"/>
      <c r="AUW69" s="43"/>
      <c r="AUX69" s="43"/>
      <c r="AUY69" s="43"/>
      <c r="AUZ69" s="43"/>
      <c r="AVA69" s="43"/>
      <c r="AVB69" s="43"/>
      <c r="AVC69" s="43"/>
      <c r="AVD69" s="43"/>
      <c r="AVE69" s="43"/>
      <c r="AVF69" s="43"/>
      <c r="AVG69" s="43"/>
      <c r="AVH69" s="43"/>
      <c r="AVI69" s="43"/>
      <c r="AVJ69" s="43"/>
      <c r="AVK69" s="43"/>
      <c r="AVL69" s="43"/>
      <c r="AVM69" s="43"/>
      <c r="AVN69" s="43"/>
      <c r="AVO69" s="43"/>
      <c r="AVP69" s="43"/>
      <c r="AVQ69" s="43"/>
      <c r="AVR69" s="43"/>
      <c r="AVS69" s="43"/>
      <c r="AVT69" s="43"/>
      <c r="AVU69" s="43"/>
      <c r="AVV69" s="43"/>
      <c r="AVW69" s="43"/>
      <c r="AVX69" s="43"/>
      <c r="AVY69" s="43"/>
      <c r="AVZ69" s="43"/>
      <c r="AWA69" s="43"/>
      <c r="AWB69" s="43"/>
      <c r="AWC69" s="43"/>
      <c r="AWD69" s="43"/>
      <c r="AWE69" s="43"/>
      <c r="AWF69" s="43"/>
      <c r="AWG69" s="43"/>
      <c r="AWH69" s="43"/>
      <c r="AWI69" s="43"/>
      <c r="AWJ69" s="43"/>
      <c r="AWK69" s="43"/>
      <c r="AWL69" s="43"/>
      <c r="AWM69" s="43"/>
      <c r="AWN69" s="43"/>
      <c r="AWO69" s="43"/>
      <c r="AWP69" s="43"/>
      <c r="AWQ69" s="43"/>
      <c r="AWR69" s="43"/>
      <c r="AWS69" s="43"/>
      <c r="AWT69" s="43"/>
      <c r="AWU69" s="43"/>
      <c r="AWV69" s="43"/>
      <c r="AWW69" s="43"/>
      <c r="AWX69" s="43"/>
      <c r="AWY69" s="43"/>
      <c r="AWZ69" s="43"/>
      <c r="AXA69" s="43"/>
      <c r="AXB69" s="43"/>
      <c r="AXC69" s="43"/>
      <c r="AXD69" s="43"/>
      <c r="AXE69" s="43"/>
      <c r="AXF69" s="43"/>
      <c r="AXG69" s="43"/>
      <c r="AXH69" s="43"/>
      <c r="AXI69" s="43"/>
      <c r="AXJ69" s="43"/>
      <c r="AXK69" s="43"/>
      <c r="AXL69" s="43"/>
      <c r="AXM69" s="43"/>
      <c r="AXN69" s="43"/>
      <c r="AXO69" s="43"/>
      <c r="AXP69" s="43"/>
      <c r="AXQ69" s="43"/>
      <c r="AXR69" s="43"/>
      <c r="AXS69" s="43"/>
      <c r="AXT69" s="43"/>
      <c r="AXU69" s="43"/>
      <c r="AXV69" s="43"/>
      <c r="AXW69" s="43"/>
      <c r="AXX69" s="43"/>
      <c r="AXY69" s="43"/>
      <c r="AXZ69" s="43"/>
      <c r="AYA69" s="43"/>
      <c r="AYB69" s="43"/>
      <c r="AYC69" s="43"/>
      <c r="AYD69" s="43"/>
      <c r="AYE69" s="43"/>
      <c r="AYF69" s="43"/>
      <c r="AYG69" s="43"/>
      <c r="AYH69" s="43"/>
      <c r="AYI69" s="43"/>
      <c r="AYJ69" s="43"/>
      <c r="AYK69" s="43"/>
      <c r="AYL69" s="43"/>
      <c r="AYM69" s="43"/>
      <c r="AYN69" s="43"/>
      <c r="AYO69" s="43"/>
      <c r="AYP69" s="43"/>
      <c r="AYQ69" s="43"/>
      <c r="AYR69" s="43"/>
      <c r="AYS69" s="43"/>
      <c r="AYT69" s="43"/>
      <c r="AYU69" s="43"/>
      <c r="AYV69" s="43"/>
      <c r="AYW69" s="43"/>
      <c r="AYX69" s="43"/>
      <c r="AYY69" s="43"/>
      <c r="AYZ69" s="43"/>
      <c r="AZA69" s="43"/>
      <c r="AZB69" s="43"/>
      <c r="AZC69" s="43"/>
      <c r="AZD69" s="43"/>
      <c r="AZE69" s="43"/>
      <c r="AZF69" s="43"/>
      <c r="AZG69" s="43"/>
      <c r="AZH69" s="43"/>
      <c r="AZI69" s="43"/>
      <c r="AZJ69" s="43"/>
      <c r="AZK69" s="43"/>
      <c r="AZL69" s="43"/>
      <c r="AZM69" s="43"/>
      <c r="AZN69" s="43"/>
      <c r="AZO69" s="43"/>
      <c r="AZP69" s="43"/>
      <c r="AZQ69" s="43"/>
      <c r="AZR69" s="43"/>
      <c r="AZS69" s="43"/>
      <c r="AZT69" s="43"/>
      <c r="AZU69" s="43"/>
      <c r="AZV69" s="43"/>
      <c r="AZW69" s="43"/>
      <c r="AZX69" s="43"/>
      <c r="AZY69" s="43"/>
      <c r="AZZ69" s="43"/>
      <c r="BAA69" s="43"/>
      <c r="BAB69" s="43"/>
      <c r="BAC69" s="43"/>
      <c r="BAD69" s="43"/>
      <c r="BAE69" s="43"/>
      <c r="BAF69" s="43"/>
      <c r="BAG69" s="43"/>
      <c r="BAH69" s="43"/>
      <c r="BAI69" s="43"/>
      <c r="BAJ69" s="43"/>
      <c r="BAK69" s="43"/>
      <c r="BAL69" s="43"/>
      <c r="BAM69" s="43"/>
      <c r="BAN69" s="43"/>
      <c r="BAO69" s="43"/>
      <c r="BAP69" s="43"/>
      <c r="BAQ69" s="43"/>
      <c r="BAR69" s="43"/>
      <c r="BAS69" s="43"/>
      <c r="BAT69" s="43"/>
      <c r="BAU69" s="43"/>
      <c r="BAV69" s="43"/>
      <c r="BAW69" s="43"/>
      <c r="BAX69" s="43"/>
      <c r="BAY69" s="43"/>
      <c r="BAZ69" s="43"/>
      <c r="BBA69" s="43"/>
      <c r="BBB69" s="43"/>
      <c r="BBC69" s="43"/>
      <c r="BBD69" s="43"/>
      <c r="BBE69" s="43"/>
      <c r="BBF69" s="43"/>
      <c r="BBG69" s="43"/>
      <c r="BBH69" s="43"/>
      <c r="BBI69" s="43"/>
      <c r="BBJ69" s="43"/>
      <c r="BBK69" s="43"/>
      <c r="BBL69" s="43"/>
      <c r="BBM69" s="43"/>
      <c r="BBN69" s="43"/>
      <c r="BBO69" s="43"/>
      <c r="BBP69" s="43"/>
      <c r="BBQ69" s="43"/>
      <c r="BBR69" s="43"/>
      <c r="BBS69" s="43"/>
      <c r="BBT69" s="43"/>
      <c r="BBU69" s="43"/>
      <c r="BBV69" s="43"/>
      <c r="BBW69" s="43"/>
      <c r="BBX69" s="43"/>
      <c r="BBY69" s="43"/>
      <c r="BBZ69" s="43"/>
      <c r="BCA69" s="43"/>
      <c r="BCB69" s="43"/>
      <c r="BCC69" s="43"/>
      <c r="BCD69" s="43"/>
      <c r="BCE69" s="43"/>
      <c r="BCF69" s="43"/>
      <c r="BCG69" s="43"/>
      <c r="BCH69" s="43"/>
      <c r="BCI69" s="43"/>
      <c r="BCJ69" s="43"/>
      <c r="BCK69" s="43"/>
      <c r="BCL69" s="43"/>
      <c r="BCM69" s="43"/>
      <c r="BCN69" s="43"/>
      <c r="BCO69" s="43"/>
      <c r="BCP69" s="43"/>
      <c r="BCQ69" s="43"/>
      <c r="BCR69" s="43"/>
      <c r="BCS69" s="43"/>
      <c r="BCT69" s="43"/>
      <c r="BCU69" s="43"/>
      <c r="BCV69" s="43"/>
      <c r="BCW69" s="43"/>
      <c r="BCX69" s="43"/>
      <c r="BCY69" s="43"/>
      <c r="BCZ69" s="43"/>
      <c r="BDA69" s="43"/>
      <c r="BDB69" s="43"/>
      <c r="BDC69" s="43"/>
      <c r="BDD69" s="43"/>
      <c r="BDE69" s="43"/>
      <c r="BDF69" s="43"/>
      <c r="BDG69" s="43"/>
      <c r="BDH69" s="43"/>
      <c r="BDI69" s="43"/>
      <c r="BDJ69" s="43"/>
      <c r="BDK69" s="43"/>
      <c r="BDL69" s="43"/>
      <c r="BDM69" s="43"/>
      <c r="BDN69" s="43"/>
      <c r="BDO69" s="43"/>
      <c r="BDP69" s="43"/>
      <c r="BDQ69" s="43"/>
      <c r="BDR69" s="43"/>
      <c r="BDS69" s="43"/>
      <c r="BDT69" s="43"/>
      <c r="BDU69" s="43"/>
      <c r="BDV69" s="43"/>
      <c r="BDW69" s="43"/>
      <c r="BDX69" s="43"/>
      <c r="BDY69" s="43"/>
      <c r="BDZ69" s="43"/>
      <c r="BEA69" s="43"/>
      <c r="BEB69" s="43"/>
      <c r="BEC69" s="43"/>
      <c r="BED69" s="43"/>
      <c r="BEE69" s="43"/>
      <c r="BEF69" s="43"/>
      <c r="BEG69" s="43"/>
      <c r="BEH69" s="43"/>
      <c r="BEI69" s="43"/>
      <c r="BEJ69" s="43"/>
      <c r="BEK69" s="43"/>
      <c r="BEL69" s="43"/>
      <c r="BEM69" s="43"/>
      <c r="BEN69" s="43"/>
      <c r="BEO69" s="43"/>
      <c r="BEP69" s="43"/>
      <c r="BEQ69" s="43"/>
      <c r="BER69" s="43"/>
      <c r="BES69" s="43"/>
      <c r="BET69" s="43"/>
      <c r="BEU69" s="43"/>
      <c r="BEV69" s="43"/>
      <c r="BEW69" s="43"/>
      <c r="BEX69" s="43"/>
      <c r="BEY69" s="43"/>
      <c r="BEZ69" s="43"/>
      <c r="BFA69" s="43"/>
      <c r="BFB69" s="43"/>
      <c r="BFC69" s="43"/>
      <c r="BFD69" s="43"/>
      <c r="BFE69" s="43"/>
      <c r="BFF69" s="43"/>
      <c r="BFG69" s="43"/>
      <c r="BFH69" s="43"/>
      <c r="BFI69" s="43"/>
      <c r="BFJ69" s="43"/>
      <c r="BFK69" s="43"/>
      <c r="BFL69" s="43"/>
      <c r="BFM69" s="43"/>
      <c r="BFN69" s="43"/>
      <c r="BFO69" s="43"/>
      <c r="BFP69" s="43"/>
      <c r="BFQ69" s="43"/>
      <c r="BFR69" s="43"/>
      <c r="BFS69" s="43"/>
      <c r="BFT69" s="43"/>
      <c r="BFU69" s="43"/>
      <c r="BFV69" s="43"/>
      <c r="BFW69" s="43"/>
      <c r="BFX69" s="43"/>
      <c r="BFY69" s="43"/>
      <c r="BFZ69" s="43"/>
      <c r="BGA69" s="43"/>
      <c r="BGB69" s="43"/>
      <c r="BGC69" s="43"/>
      <c r="BGD69" s="43"/>
      <c r="BGE69" s="43"/>
      <c r="BGF69" s="43"/>
      <c r="BGG69" s="43"/>
      <c r="BGH69" s="43"/>
      <c r="BGI69" s="43"/>
      <c r="BGJ69" s="43"/>
      <c r="BGK69" s="43"/>
      <c r="BGL69" s="43"/>
      <c r="BGM69" s="43"/>
      <c r="BGN69" s="43"/>
      <c r="BGO69" s="43"/>
      <c r="BGP69" s="43"/>
      <c r="BGQ69" s="43"/>
      <c r="BGR69" s="43"/>
      <c r="BGS69" s="43"/>
      <c r="BGT69" s="43"/>
      <c r="BGU69" s="43"/>
      <c r="BGV69" s="43"/>
      <c r="BGW69" s="43"/>
      <c r="BGX69" s="43"/>
      <c r="BGY69" s="43"/>
      <c r="BGZ69" s="43"/>
      <c r="BHA69" s="43"/>
      <c r="BHB69" s="43"/>
      <c r="BHC69" s="43"/>
      <c r="BHD69" s="43"/>
      <c r="BHE69" s="43"/>
      <c r="BHF69" s="43"/>
      <c r="BHG69" s="43"/>
      <c r="BHH69" s="43"/>
      <c r="BHI69" s="43"/>
      <c r="BHJ69" s="43"/>
      <c r="BHK69" s="43"/>
      <c r="BHL69" s="43"/>
      <c r="BHM69" s="43"/>
      <c r="BHN69" s="43"/>
      <c r="BHO69" s="43"/>
      <c r="BHP69" s="43"/>
      <c r="BHQ69" s="43"/>
      <c r="BHR69" s="43"/>
      <c r="BHS69" s="43"/>
      <c r="BHT69" s="43"/>
      <c r="BHU69" s="43"/>
      <c r="BHV69" s="43"/>
      <c r="BHW69" s="43"/>
      <c r="BHX69" s="43"/>
      <c r="BHY69" s="43"/>
      <c r="BHZ69" s="43"/>
      <c r="BIA69" s="43"/>
      <c r="BIB69" s="43"/>
      <c r="BIC69" s="43"/>
      <c r="BID69" s="43"/>
      <c r="BIE69" s="43"/>
      <c r="BIF69" s="43"/>
      <c r="BIG69" s="43"/>
      <c r="BIH69" s="43"/>
      <c r="BII69" s="43"/>
      <c r="BIJ69" s="43"/>
      <c r="BIK69" s="43"/>
      <c r="BIL69" s="43"/>
      <c r="BIM69" s="43"/>
      <c r="BIN69" s="43"/>
      <c r="BIO69" s="43"/>
      <c r="BIP69" s="43"/>
      <c r="BIQ69" s="43"/>
      <c r="BIR69" s="43"/>
      <c r="BIS69" s="43"/>
      <c r="BIT69" s="43"/>
      <c r="BIU69" s="43"/>
      <c r="BIV69" s="43"/>
      <c r="BIW69" s="43"/>
      <c r="BIX69" s="43"/>
      <c r="BIY69" s="43"/>
      <c r="BIZ69" s="43"/>
      <c r="BJA69" s="43"/>
      <c r="BJB69" s="43"/>
      <c r="BJC69" s="43"/>
      <c r="BJD69" s="43"/>
      <c r="BJE69" s="43"/>
      <c r="BJF69" s="43"/>
      <c r="BJG69" s="43"/>
      <c r="BJH69" s="43"/>
      <c r="BJI69" s="43"/>
      <c r="BJJ69" s="43"/>
      <c r="BJK69" s="43"/>
      <c r="BJL69" s="43"/>
      <c r="BJM69" s="43"/>
      <c r="BJN69" s="43"/>
      <c r="BJO69" s="43"/>
      <c r="BJP69" s="43"/>
      <c r="BJQ69" s="43"/>
      <c r="BJR69" s="43"/>
      <c r="BJS69" s="43"/>
      <c r="BJT69" s="43"/>
      <c r="BJU69" s="43"/>
      <c r="BJV69" s="43"/>
      <c r="BJW69" s="43"/>
      <c r="BJX69" s="43"/>
      <c r="BJY69" s="43"/>
      <c r="BJZ69" s="43"/>
      <c r="BKA69" s="43"/>
      <c r="BKB69" s="43"/>
      <c r="BKC69" s="43"/>
      <c r="BKD69" s="43"/>
      <c r="BKE69" s="43"/>
      <c r="BKF69" s="43"/>
      <c r="BKG69" s="43"/>
      <c r="BKH69" s="43"/>
      <c r="BKI69" s="43"/>
      <c r="BKJ69" s="43"/>
      <c r="BKK69" s="43"/>
      <c r="BKL69" s="43"/>
      <c r="BKM69" s="43"/>
      <c r="BKN69" s="43"/>
      <c r="BKO69" s="43"/>
      <c r="BKP69" s="43"/>
      <c r="BKQ69" s="43"/>
      <c r="BKR69" s="43"/>
      <c r="BKS69" s="43"/>
      <c r="BKT69" s="43"/>
      <c r="BKU69" s="43"/>
      <c r="BKV69" s="43"/>
      <c r="BKW69" s="43"/>
      <c r="BKX69" s="43"/>
      <c r="BKY69" s="43"/>
      <c r="BKZ69" s="43"/>
      <c r="BLA69" s="43"/>
      <c r="BLB69" s="43"/>
      <c r="BLC69" s="43"/>
      <c r="BLD69" s="43"/>
      <c r="BLE69" s="43"/>
      <c r="BLF69" s="43"/>
      <c r="BLG69" s="43"/>
      <c r="BLH69" s="43"/>
      <c r="BLI69" s="43"/>
      <c r="BLJ69" s="43"/>
      <c r="BLK69" s="43"/>
      <c r="BLL69" s="43"/>
      <c r="BLM69" s="43"/>
      <c r="BLN69" s="43"/>
      <c r="BLO69" s="43"/>
      <c r="BLP69" s="43"/>
      <c r="BLQ69" s="43"/>
      <c r="BLR69" s="43"/>
      <c r="BLS69" s="43"/>
      <c r="BLT69" s="43"/>
      <c r="BLU69" s="43"/>
      <c r="BLV69" s="43"/>
      <c r="BLW69" s="43"/>
      <c r="BLX69" s="43"/>
      <c r="BLY69" s="43"/>
      <c r="BLZ69" s="43"/>
      <c r="BMA69" s="43"/>
      <c r="BMB69" s="43"/>
      <c r="BMC69" s="43"/>
      <c r="BMD69" s="43"/>
      <c r="BME69" s="43"/>
      <c r="BMF69" s="43"/>
      <c r="BMG69" s="43"/>
      <c r="BMH69" s="43"/>
      <c r="BMI69" s="43"/>
      <c r="BMJ69" s="43"/>
      <c r="BMK69" s="43"/>
      <c r="BML69" s="43"/>
      <c r="BMM69" s="43"/>
      <c r="BMN69" s="43"/>
      <c r="BMO69" s="43"/>
      <c r="BMP69" s="43"/>
      <c r="BMQ69" s="43"/>
      <c r="BMR69" s="43"/>
      <c r="BMS69" s="43"/>
      <c r="BMT69" s="43"/>
      <c r="BMU69" s="43"/>
      <c r="BMV69" s="43"/>
      <c r="BMW69" s="43"/>
      <c r="BMX69" s="43"/>
      <c r="BMY69" s="43"/>
      <c r="BMZ69" s="43"/>
      <c r="BNA69" s="43"/>
      <c r="BNB69" s="43"/>
      <c r="BNC69" s="43"/>
      <c r="BND69" s="43"/>
      <c r="BNE69" s="43"/>
      <c r="BNF69" s="43"/>
      <c r="BNG69" s="43"/>
      <c r="BNH69" s="43"/>
      <c r="BNI69" s="43"/>
      <c r="BNJ69" s="43"/>
      <c r="BNK69" s="43"/>
      <c r="BNL69" s="43"/>
      <c r="BNM69" s="43"/>
      <c r="BNN69" s="43"/>
      <c r="BNO69" s="43"/>
      <c r="BNP69" s="43"/>
      <c r="BNQ69" s="43"/>
      <c r="BNR69" s="43"/>
      <c r="BNS69" s="43"/>
      <c r="BNT69" s="43"/>
      <c r="BNU69" s="43"/>
      <c r="BNV69" s="43"/>
      <c r="BNW69" s="43"/>
      <c r="BNX69" s="43"/>
      <c r="BNY69" s="43"/>
      <c r="BNZ69" s="43"/>
      <c r="BOA69" s="43"/>
      <c r="BOB69" s="43"/>
      <c r="BOC69" s="43"/>
      <c r="BOD69" s="43"/>
      <c r="BOE69" s="43"/>
      <c r="BOF69" s="43"/>
      <c r="BOG69" s="43"/>
      <c r="BOH69" s="43"/>
      <c r="BOI69" s="43"/>
      <c r="BOJ69" s="43"/>
      <c r="BOK69" s="43"/>
      <c r="BOL69" s="43"/>
      <c r="BOM69" s="43"/>
      <c r="BON69" s="43"/>
      <c r="BOO69" s="43"/>
      <c r="BOP69" s="43"/>
      <c r="BOQ69" s="43"/>
      <c r="BOR69" s="43"/>
      <c r="BOS69" s="43"/>
      <c r="BOT69" s="43"/>
      <c r="BOU69" s="43"/>
      <c r="BOV69" s="43"/>
      <c r="BOW69" s="43"/>
      <c r="BOX69" s="43"/>
      <c r="BOY69" s="43"/>
      <c r="BOZ69" s="43"/>
      <c r="BPA69" s="43"/>
      <c r="BPB69" s="43"/>
      <c r="BPC69" s="43"/>
      <c r="BPD69" s="43"/>
      <c r="BPE69" s="43"/>
      <c r="BPF69" s="43"/>
      <c r="BPG69" s="43"/>
      <c r="BPH69" s="43"/>
      <c r="BPI69" s="43"/>
      <c r="BPJ69" s="43"/>
      <c r="BPK69" s="43"/>
      <c r="BPL69" s="43"/>
      <c r="BPM69" s="43"/>
      <c r="BPN69" s="43"/>
      <c r="BPO69" s="43"/>
      <c r="BPP69" s="43"/>
      <c r="BPQ69" s="43"/>
      <c r="BPR69" s="43"/>
      <c r="BPS69" s="43"/>
      <c r="BPT69" s="43"/>
      <c r="BPU69" s="43"/>
      <c r="BPV69" s="43"/>
      <c r="BPW69" s="43"/>
      <c r="BPX69" s="43"/>
      <c r="BPY69" s="43"/>
      <c r="BPZ69" s="43"/>
      <c r="BQA69" s="43"/>
      <c r="BQB69" s="43"/>
      <c r="BQC69" s="43"/>
      <c r="BQD69" s="43"/>
      <c r="BQE69" s="43"/>
      <c r="BQF69" s="43"/>
      <c r="BQG69" s="43"/>
      <c r="BQH69" s="43"/>
      <c r="BQI69" s="43"/>
      <c r="BQJ69" s="43"/>
      <c r="BQK69" s="43"/>
      <c r="BQL69" s="43"/>
      <c r="BQM69" s="43"/>
      <c r="BQN69" s="43"/>
      <c r="BQO69" s="43"/>
      <c r="BQP69" s="43"/>
      <c r="BQQ69" s="43"/>
      <c r="BQR69" s="43"/>
      <c r="BQS69" s="43"/>
      <c r="BQT69" s="43"/>
      <c r="BQU69" s="43"/>
      <c r="BQV69" s="43"/>
      <c r="BQW69" s="43"/>
      <c r="BQX69" s="43"/>
      <c r="BQY69" s="43"/>
      <c r="BQZ69" s="43"/>
      <c r="BRA69" s="43"/>
      <c r="BRB69" s="43"/>
      <c r="BRC69" s="43"/>
      <c r="BRD69" s="43"/>
      <c r="BRE69" s="43"/>
      <c r="BRF69" s="43"/>
      <c r="BRG69" s="43"/>
      <c r="BRH69" s="43"/>
      <c r="BRI69" s="43"/>
      <c r="BRJ69" s="43"/>
      <c r="BRK69" s="43"/>
      <c r="BRL69" s="43"/>
      <c r="BRM69" s="43"/>
      <c r="BRN69" s="43"/>
      <c r="BRO69" s="43"/>
      <c r="BRP69" s="43"/>
      <c r="BRQ69" s="43"/>
      <c r="BRR69" s="43"/>
      <c r="BRS69" s="43"/>
      <c r="BRT69" s="43"/>
      <c r="BRU69" s="43"/>
      <c r="BRV69" s="43"/>
      <c r="BRW69" s="43"/>
      <c r="BRX69" s="43"/>
      <c r="BRY69" s="43"/>
      <c r="BRZ69" s="43"/>
      <c r="BSA69" s="43"/>
      <c r="BSB69" s="43"/>
      <c r="BSC69" s="43"/>
      <c r="BSD69" s="43"/>
      <c r="BSE69" s="43"/>
      <c r="BSF69" s="43"/>
      <c r="BSG69" s="43"/>
      <c r="BSH69" s="43"/>
      <c r="BSI69" s="43"/>
      <c r="BSJ69" s="43"/>
      <c r="BSK69" s="43"/>
      <c r="BSL69" s="43"/>
      <c r="BSM69" s="43"/>
      <c r="BSN69" s="43"/>
      <c r="BSO69" s="43"/>
      <c r="BSP69" s="43"/>
      <c r="BSQ69" s="43"/>
      <c r="BSR69" s="43"/>
      <c r="BSS69" s="43"/>
      <c r="BST69" s="43"/>
      <c r="BSU69" s="43"/>
      <c r="BSV69" s="43"/>
      <c r="BSW69" s="43"/>
      <c r="BSX69" s="43"/>
      <c r="BSY69" s="43"/>
      <c r="BSZ69" s="43"/>
      <c r="BTA69" s="43"/>
      <c r="BTB69" s="43"/>
      <c r="BTC69" s="43"/>
      <c r="BTD69" s="43"/>
      <c r="BTE69" s="43"/>
      <c r="BTF69" s="43"/>
      <c r="BTG69" s="43"/>
      <c r="BTH69" s="43"/>
      <c r="BTI69" s="43"/>
      <c r="BTJ69" s="43"/>
      <c r="BTK69" s="43"/>
      <c r="BTL69" s="43"/>
      <c r="BTM69" s="43"/>
      <c r="BTN69" s="43"/>
      <c r="BTO69" s="43"/>
      <c r="BTP69" s="43"/>
      <c r="BTQ69" s="43"/>
      <c r="BTR69" s="43"/>
      <c r="BTS69" s="43"/>
      <c r="BTT69" s="43"/>
      <c r="BTU69" s="43"/>
      <c r="BTV69" s="43"/>
      <c r="BTW69" s="43"/>
      <c r="BTX69" s="43"/>
      <c r="BTY69" s="43"/>
      <c r="BTZ69" s="43"/>
      <c r="BUA69" s="43"/>
      <c r="BUB69" s="43"/>
      <c r="BUC69" s="43"/>
      <c r="BUD69" s="43"/>
      <c r="BUE69" s="43"/>
      <c r="BUF69" s="43"/>
      <c r="BUG69" s="43"/>
      <c r="BUH69" s="43"/>
      <c r="BUI69" s="43"/>
      <c r="BUJ69" s="43"/>
      <c r="BUK69" s="43"/>
      <c r="BUL69" s="43"/>
      <c r="BUM69" s="43"/>
      <c r="BUN69" s="43"/>
      <c r="BUO69" s="43"/>
      <c r="BUP69" s="43"/>
      <c r="BUQ69" s="43"/>
      <c r="BUR69" s="43"/>
      <c r="BUS69" s="43"/>
      <c r="BUT69" s="43"/>
      <c r="BUU69" s="43"/>
      <c r="BUV69" s="43"/>
      <c r="BUW69" s="43"/>
      <c r="BUX69" s="43"/>
      <c r="BUY69" s="43"/>
      <c r="BUZ69" s="43"/>
      <c r="BVA69" s="43"/>
      <c r="BVB69" s="43"/>
      <c r="BVC69" s="43"/>
      <c r="BVD69" s="43"/>
      <c r="BVE69" s="43"/>
      <c r="BVF69" s="43"/>
      <c r="BVG69" s="43"/>
      <c r="BVH69" s="43"/>
      <c r="BVI69" s="43"/>
      <c r="BVJ69" s="43"/>
      <c r="BVK69" s="43"/>
      <c r="BVL69" s="43"/>
      <c r="BVM69" s="43"/>
      <c r="BVN69" s="43"/>
      <c r="BVO69" s="43"/>
      <c r="BVP69" s="43"/>
      <c r="BVQ69" s="43"/>
      <c r="BVR69" s="43"/>
      <c r="BVS69" s="43"/>
      <c r="BVT69" s="43"/>
      <c r="BVU69" s="43"/>
      <c r="BVV69" s="43"/>
      <c r="BVW69" s="43"/>
      <c r="BVX69" s="43"/>
      <c r="BVY69" s="43"/>
      <c r="BVZ69" s="43"/>
      <c r="BWA69" s="43"/>
      <c r="BWB69" s="43"/>
      <c r="BWC69" s="43"/>
      <c r="BWD69" s="43"/>
      <c r="BWE69" s="43"/>
      <c r="BWF69" s="43"/>
      <c r="BWG69" s="43"/>
      <c r="BWH69" s="43"/>
      <c r="BWI69" s="43"/>
      <c r="BWJ69" s="43"/>
      <c r="BWK69" s="43"/>
      <c r="BWL69" s="43"/>
      <c r="BWM69" s="43"/>
      <c r="BWN69" s="43"/>
      <c r="BWO69" s="43"/>
      <c r="BWP69" s="43"/>
      <c r="BWQ69" s="43"/>
      <c r="BWR69" s="43"/>
      <c r="BWS69" s="43"/>
      <c r="BWT69" s="43"/>
      <c r="BWU69" s="43"/>
      <c r="BWV69" s="43"/>
      <c r="BWW69" s="43"/>
      <c r="BWX69" s="43"/>
      <c r="BWY69" s="43"/>
      <c r="BWZ69" s="43"/>
      <c r="BXA69" s="43"/>
      <c r="BXB69" s="43"/>
      <c r="BXC69" s="43"/>
      <c r="BXD69" s="43"/>
      <c r="BXE69" s="43"/>
      <c r="BXF69" s="43"/>
      <c r="BXG69" s="43"/>
      <c r="BXH69" s="43"/>
      <c r="BXI69" s="43"/>
      <c r="BXJ69" s="43"/>
      <c r="BXK69" s="43"/>
      <c r="BXL69" s="43"/>
      <c r="BXM69" s="43"/>
      <c r="BXN69" s="43"/>
      <c r="BXO69" s="43"/>
      <c r="BXP69" s="43"/>
      <c r="BXQ69" s="43"/>
      <c r="BXR69" s="43"/>
      <c r="BXS69" s="43"/>
      <c r="BXT69" s="43"/>
      <c r="BXU69" s="43"/>
      <c r="BXV69" s="43"/>
      <c r="BXW69" s="43"/>
      <c r="BXX69" s="43"/>
      <c r="BXY69" s="43"/>
      <c r="BXZ69" s="43"/>
      <c r="BYA69" s="43"/>
      <c r="BYB69" s="43"/>
      <c r="BYC69" s="43"/>
      <c r="BYD69" s="43"/>
      <c r="BYE69" s="43"/>
      <c r="BYF69" s="43"/>
      <c r="BYG69" s="43"/>
      <c r="BYH69" s="43"/>
      <c r="BYI69" s="43"/>
      <c r="BYJ69" s="43"/>
      <c r="BYK69" s="43"/>
      <c r="BYL69" s="43"/>
      <c r="BYM69" s="43"/>
      <c r="BYN69" s="43"/>
      <c r="BYO69" s="43"/>
      <c r="BYP69" s="43"/>
      <c r="BYQ69" s="43"/>
      <c r="BYR69" s="43"/>
      <c r="BYS69" s="43"/>
      <c r="BYT69" s="43"/>
      <c r="BYU69" s="43"/>
      <c r="BYV69" s="43"/>
      <c r="BYW69" s="43"/>
      <c r="BYX69" s="43"/>
      <c r="BYY69" s="43"/>
      <c r="BYZ69" s="43"/>
      <c r="BZA69" s="43"/>
      <c r="BZB69" s="43"/>
      <c r="BZC69" s="43"/>
      <c r="BZD69" s="43"/>
      <c r="BZE69" s="43"/>
      <c r="BZF69" s="43"/>
      <c r="BZG69" s="43"/>
      <c r="BZH69" s="43"/>
      <c r="BZI69" s="43"/>
      <c r="BZJ69" s="43"/>
      <c r="BZK69" s="43"/>
      <c r="BZL69" s="43"/>
      <c r="BZM69" s="43"/>
      <c r="BZN69" s="43"/>
      <c r="BZO69" s="43"/>
      <c r="BZP69" s="43"/>
      <c r="BZQ69" s="43"/>
      <c r="BZR69" s="43"/>
      <c r="BZS69" s="43"/>
      <c r="BZT69" s="43"/>
      <c r="BZU69" s="43"/>
      <c r="BZV69" s="43"/>
      <c r="BZW69" s="43"/>
      <c r="BZX69" s="43"/>
      <c r="BZY69" s="43"/>
      <c r="BZZ69" s="43"/>
      <c r="CAA69" s="43"/>
      <c r="CAB69" s="43"/>
      <c r="CAC69" s="43"/>
      <c r="CAD69" s="43"/>
      <c r="CAE69" s="43"/>
      <c r="CAF69" s="43"/>
      <c r="CAG69" s="43"/>
      <c r="CAH69" s="43"/>
      <c r="CAI69" s="43"/>
      <c r="CAJ69" s="43"/>
      <c r="CAK69" s="43"/>
      <c r="CAL69" s="43"/>
      <c r="CAM69" s="43"/>
      <c r="CAN69" s="43"/>
      <c r="CAO69" s="43"/>
      <c r="CAP69" s="43"/>
      <c r="CAQ69" s="43"/>
      <c r="CAR69" s="43"/>
      <c r="CAS69" s="43"/>
      <c r="CAT69" s="43"/>
      <c r="CAU69" s="43"/>
      <c r="CAV69" s="43"/>
      <c r="CAW69" s="43"/>
      <c r="CAX69" s="43"/>
      <c r="CAY69" s="43"/>
      <c r="CAZ69" s="43"/>
      <c r="CBA69" s="43"/>
      <c r="CBB69" s="43"/>
      <c r="CBC69" s="43"/>
      <c r="CBD69" s="43"/>
      <c r="CBE69" s="43"/>
      <c r="CBF69" s="43"/>
      <c r="CBG69" s="43"/>
      <c r="CBH69" s="43"/>
      <c r="CBI69" s="43"/>
      <c r="CBJ69" s="43"/>
      <c r="CBK69" s="43"/>
      <c r="CBL69" s="43"/>
      <c r="CBM69" s="43"/>
      <c r="CBN69" s="43"/>
      <c r="CBO69" s="43"/>
      <c r="CBP69" s="43"/>
      <c r="CBQ69" s="43"/>
      <c r="CBR69" s="43"/>
      <c r="CBS69" s="43"/>
      <c r="CBT69" s="43"/>
      <c r="CBU69" s="43"/>
      <c r="CBV69" s="43"/>
      <c r="CBW69" s="43"/>
      <c r="CBX69" s="43"/>
      <c r="CBY69" s="43"/>
      <c r="CBZ69" s="43"/>
      <c r="CCA69" s="43"/>
      <c r="CCB69" s="43"/>
      <c r="CCC69" s="43"/>
      <c r="CCD69" s="43"/>
      <c r="CCE69" s="43"/>
      <c r="CCF69" s="43"/>
      <c r="CCG69" s="43"/>
      <c r="CCH69" s="43"/>
      <c r="CCI69" s="43"/>
      <c r="CCJ69" s="43"/>
      <c r="CCK69" s="43"/>
      <c r="CCL69" s="43"/>
      <c r="CCM69" s="43"/>
      <c r="CCN69" s="43"/>
      <c r="CCO69" s="43"/>
      <c r="CCP69" s="43"/>
      <c r="CCQ69" s="43"/>
      <c r="CCR69" s="43"/>
      <c r="CCS69" s="43"/>
      <c r="CCT69" s="43"/>
      <c r="CCU69" s="43"/>
      <c r="CCV69" s="43"/>
      <c r="CCW69" s="43"/>
      <c r="CCX69" s="43"/>
      <c r="CCY69" s="43"/>
      <c r="CCZ69" s="43"/>
      <c r="CDA69" s="43"/>
      <c r="CDB69" s="43"/>
      <c r="CDC69" s="43"/>
      <c r="CDD69" s="43"/>
      <c r="CDE69" s="43"/>
      <c r="CDF69" s="43"/>
      <c r="CDG69" s="43"/>
      <c r="CDH69" s="43"/>
      <c r="CDI69" s="43"/>
      <c r="CDJ69" s="43"/>
      <c r="CDK69" s="43"/>
      <c r="CDL69" s="43"/>
      <c r="CDM69" s="43"/>
      <c r="CDN69" s="43"/>
      <c r="CDO69" s="43"/>
      <c r="CDP69" s="43"/>
      <c r="CDQ69" s="43"/>
      <c r="CDR69" s="43"/>
      <c r="CDS69" s="43"/>
      <c r="CDT69" s="43"/>
      <c r="CDU69" s="43"/>
      <c r="CDV69" s="43"/>
      <c r="CDW69" s="43"/>
      <c r="CDX69" s="43"/>
      <c r="CDY69" s="43"/>
      <c r="CDZ69" s="43"/>
      <c r="CEA69" s="43"/>
      <c r="CEB69" s="43"/>
      <c r="CEC69" s="43"/>
      <c r="CED69" s="43"/>
      <c r="CEE69" s="43"/>
      <c r="CEF69" s="43"/>
      <c r="CEG69" s="43"/>
      <c r="CEH69" s="43"/>
      <c r="CEI69" s="43"/>
      <c r="CEJ69" s="43"/>
      <c r="CEK69" s="43"/>
      <c r="CEL69" s="43"/>
      <c r="CEM69" s="43"/>
      <c r="CEN69" s="43"/>
      <c r="CEO69" s="43"/>
      <c r="CEP69" s="43"/>
      <c r="CEQ69" s="43"/>
      <c r="CER69" s="43"/>
      <c r="CES69" s="43"/>
      <c r="CET69" s="43"/>
      <c r="CEU69" s="43"/>
      <c r="CEV69" s="43"/>
      <c r="CEW69" s="43"/>
      <c r="CEX69" s="43"/>
      <c r="CEY69" s="43"/>
      <c r="CEZ69" s="43"/>
      <c r="CFA69" s="43"/>
      <c r="CFB69" s="43"/>
      <c r="CFC69" s="43"/>
      <c r="CFD69" s="43"/>
      <c r="CFE69" s="43"/>
      <c r="CFF69" s="43"/>
      <c r="CFG69" s="43"/>
      <c r="CFH69" s="43"/>
      <c r="CFI69" s="43"/>
      <c r="CFJ69" s="43"/>
      <c r="CFK69" s="43"/>
      <c r="CFL69" s="43"/>
      <c r="CFM69" s="43"/>
      <c r="CFN69" s="43"/>
      <c r="CFO69" s="43"/>
      <c r="CFP69" s="43"/>
      <c r="CFQ69" s="43"/>
      <c r="CFR69" s="43"/>
      <c r="CFS69" s="43"/>
      <c r="CFT69" s="43"/>
      <c r="CFU69" s="43"/>
      <c r="CFV69" s="43"/>
      <c r="CFW69" s="43"/>
      <c r="CFX69" s="43"/>
      <c r="CFY69" s="43"/>
      <c r="CFZ69" s="43"/>
      <c r="CGA69" s="43"/>
      <c r="CGB69" s="43"/>
      <c r="CGC69" s="43"/>
      <c r="CGD69" s="43"/>
      <c r="CGE69" s="43"/>
      <c r="CGF69" s="43"/>
      <c r="CGG69" s="43"/>
      <c r="CGH69" s="43"/>
      <c r="CGI69" s="43"/>
      <c r="CGJ69" s="43"/>
      <c r="CGK69" s="43"/>
      <c r="CGL69" s="43"/>
      <c r="CGM69" s="43"/>
      <c r="CGN69" s="43"/>
      <c r="CGO69" s="43"/>
      <c r="CGP69" s="43"/>
      <c r="CGQ69" s="43"/>
      <c r="CGR69" s="43"/>
      <c r="CGS69" s="43"/>
      <c r="CGT69" s="43"/>
      <c r="CGU69" s="43"/>
      <c r="CGV69" s="43"/>
      <c r="CGW69" s="43"/>
      <c r="CGX69" s="43"/>
      <c r="CGY69" s="43"/>
      <c r="CGZ69" s="43"/>
      <c r="CHA69" s="43"/>
      <c r="CHB69" s="43"/>
      <c r="CHC69" s="43"/>
      <c r="CHD69" s="43"/>
      <c r="CHE69" s="43"/>
      <c r="CHF69" s="43"/>
      <c r="CHG69" s="43"/>
      <c r="CHH69" s="43"/>
      <c r="CHI69" s="43"/>
      <c r="CHJ69" s="43"/>
      <c r="CHK69" s="43"/>
      <c r="CHL69" s="43"/>
      <c r="CHM69" s="43"/>
      <c r="CHN69" s="43"/>
      <c r="CHO69" s="43"/>
      <c r="CHP69" s="43"/>
      <c r="CHQ69" s="43"/>
      <c r="CHR69" s="43"/>
      <c r="CHS69" s="43"/>
      <c r="CHT69" s="43"/>
      <c r="CHU69" s="43"/>
      <c r="CHV69" s="43"/>
      <c r="CHW69" s="43"/>
      <c r="CHX69" s="43"/>
      <c r="CHY69" s="43"/>
      <c r="CHZ69" s="43"/>
      <c r="CIA69" s="43"/>
      <c r="CIB69" s="43"/>
      <c r="CIC69" s="43"/>
      <c r="CID69" s="43"/>
      <c r="CIE69" s="43"/>
      <c r="CIF69" s="43"/>
      <c r="CIG69" s="43"/>
      <c r="CIH69" s="43"/>
      <c r="CII69" s="43"/>
      <c r="CIJ69" s="43"/>
      <c r="CIK69" s="43"/>
      <c r="CIL69" s="43"/>
      <c r="CIM69" s="43"/>
      <c r="CIN69" s="43"/>
      <c r="CIO69" s="43"/>
      <c r="CIP69" s="43"/>
      <c r="CIQ69" s="43"/>
      <c r="CIR69" s="43"/>
      <c r="CIS69" s="43"/>
      <c r="CIT69" s="43"/>
      <c r="CIU69" s="43"/>
      <c r="CIV69" s="43"/>
      <c r="CIW69" s="43"/>
      <c r="CIX69" s="43"/>
      <c r="CIY69" s="43"/>
      <c r="CIZ69" s="43"/>
      <c r="CJA69" s="43"/>
      <c r="CJB69" s="43"/>
      <c r="CJC69" s="43"/>
      <c r="CJD69" s="43"/>
      <c r="CJE69" s="43"/>
      <c r="CJF69" s="43"/>
      <c r="CJG69" s="43"/>
      <c r="CJH69" s="43"/>
      <c r="CJI69" s="43"/>
      <c r="CJJ69" s="43"/>
      <c r="CJK69" s="43"/>
      <c r="CJL69" s="43"/>
      <c r="CJM69" s="43"/>
      <c r="CJN69" s="43"/>
      <c r="CJO69" s="43"/>
      <c r="CJP69" s="43"/>
      <c r="CJQ69" s="43"/>
      <c r="CJR69" s="43"/>
      <c r="CJS69" s="43"/>
      <c r="CJT69" s="43"/>
      <c r="CJU69" s="43"/>
      <c r="CJV69" s="43"/>
      <c r="CJW69" s="43"/>
      <c r="CJX69" s="43"/>
      <c r="CJY69" s="43"/>
      <c r="CJZ69" s="43"/>
      <c r="CKA69" s="43"/>
      <c r="CKB69" s="43"/>
      <c r="CKC69" s="43"/>
      <c r="CKD69" s="43"/>
      <c r="CKE69" s="43"/>
      <c r="CKF69" s="43"/>
      <c r="CKG69" s="43"/>
      <c r="CKH69" s="43"/>
      <c r="CKI69" s="43"/>
      <c r="CKJ69" s="43"/>
      <c r="CKK69" s="43"/>
      <c r="CKL69" s="43"/>
      <c r="CKM69" s="43"/>
      <c r="CKN69" s="43"/>
      <c r="CKO69" s="43"/>
      <c r="CKP69" s="43"/>
      <c r="CKQ69" s="43"/>
      <c r="CKR69" s="43"/>
      <c r="CKS69" s="43"/>
      <c r="CKT69" s="43"/>
      <c r="CKU69" s="43"/>
      <c r="CKV69" s="43"/>
      <c r="CKW69" s="43"/>
      <c r="CKX69" s="43"/>
      <c r="CKY69" s="43"/>
      <c r="CKZ69" s="43"/>
      <c r="CLA69" s="43"/>
      <c r="CLB69" s="43"/>
      <c r="CLC69" s="43"/>
      <c r="CLD69" s="43"/>
      <c r="CLE69" s="43"/>
      <c r="CLF69" s="43"/>
      <c r="CLG69" s="43"/>
      <c r="CLH69" s="43"/>
      <c r="CLI69" s="43"/>
      <c r="CLJ69" s="43"/>
      <c r="CLK69" s="43"/>
      <c r="CLL69" s="43"/>
      <c r="CLM69" s="43"/>
      <c r="CLN69" s="43"/>
      <c r="CLO69" s="43"/>
      <c r="CLP69" s="43"/>
      <c r="CLQ69" s="43"/>
      <c r="CLR69" s="43"/>
      <c r="CLS69" s="43"/>
      <c r="CLT69" s="43"/>
      <c r="CLU69" s="43"/>
      <c r="CLV69" s="43"/>
      <c r="CLW69" s="43"/>
      <c r="CLX69" s="43"/>
      <c r="CLY69" s="43"/>
      <c r="CLZ69" s="43"/>
      <c r="CMA69" s="43"/>
      <c r="CMB69" s="43"/>
      <c r="CMC69" s="43"/>
      <c r="CMD69" s="43"/>
      <c r="CME69" s="43"/>
      <c r="CMF69" s="43"/>
      <c r="CMG69" s="43"/>
      <c r="CMH69" s="43"/>
      <c r="CMI69" s="43"/>
      <c r="CMJ69" s="43"/>
      <c r="CMK69" s="43"/>
      <c r="CML69" s="43"/>
      <c r="CMM69" s="43"/>
      <c r="CMN69" s="43"/>
      <c r="CMO69" s="43"/>
      <c r="CMP69" s="43"/>
      <c r="CMQ69" s="43"/>
      <c r="CMR69" s="43"/>
      <c r="CMS69" s="43"/>
      <c r="CMT69" s="43"/>
      <c r="CMU69" s="43"/>
      <c r="CMV69" s="43"/>
      <c r="CMW69" s="43"/>
      <c r="CMX69" s="43"/>
      <c r="CMY69" s="43"/>
      <c r="CMZ69" s="43"/>
      <c r="CNA69" s="43"/>
      <c r="CNB69" s="43"/>
      <c r="CNC69" s="43"/>
      <c r="CND69" s="43"/>
      <c r="CNE69" s="43"/>
      <c r="CNF69" s="43"/>
      <c r="CNG69" s="43"/>
      <c r="CNH69" s="43"/>
      <c r="CNI69" s="43"/>
      <c r="CNJ69" s="43"/>
      <c r="CNK69" s="43"/>
      <c r="CNL69" s="43"/>
      <c r="CNM69" s="43"/>
      <c r="CNN69" s="43"/>
      <c r="CNO69" s="43"/>
      <c r="CNP69" s="43"/>
      <c r="CNQ69" s="43"/>
      <c r="CNR69" s="43"/>
      <c r="CNS69" s="43"/>
      <c r="CNT69" s="43"/>
      <c r="CNU69" s="43"/>
      <c r="CNV69" s="43"/>
      <c r="CNW69" s="43"/>
      <c r="CNX69" s="43"/>
      <c r="CNY69" s="43"/>
      <c r="CNZ69" s="43"/>
      <c r="COA69" s="43"/>
      <c r="COB69" s="43"/>
      <c r="COC69" s="43"/>
      <c r="COD69" s="43"/>
      <c r="COE69" s="43"/>
      <c r="COF69" s="43"/>
      <c r="COG69" s="43"/>
      <c r="COH69" s="43"/>
      <c r="COI69" s="43"/>
      <c r="COJ69" s="43"/>
      <c r="COK69" s="43"/>
      <c r="COL69" s="43"/>
      <c r="COM69" s="43"/>
      <c r="CON69" s="43"/>
      <c r="COO69" s="43"/>
      <c r="COP69" s="43"/>
      <c r="COQ69" s="43"/>
      <c r="COR69" s="43"/>
      <c r="COS69" s="43"/>
      <c r="COT69" s="43"/>
      <c r="COU69" s="43"/>
      <c r="COV69" s="43"/>
      <c r="COW69" s="43"/>
      <c r="COX69" s="43"/>
      <c r="COY69" s="43"/>
      <c r="COZ69" s="43"/>
      <c r="CPA69" s="43"/>
      <c r="CPB69" s="43"/>
      <c r="CPC69" s="43"/>
      <c r="CPD69" s="43"/>
      <c r="CPE69" s="43"/>
      <c r="CPF69" s="43"/>
      <c r="CPG69" s="43"/>
      <c r="CPH69" s="43"/>
      <c r="CPI69" s="43"/>
      <c r="CPJ69" s="43"/>
      <c r="CPK69" s="43"/>
      <c r="CPL69" s="43"/>
      <c r="CPM69" s="43"/>
      <c r="CPN69" s="43"/>
      <c r="CPO69" s="43"/>
      <c r="CPP69" s="43"/>
      <c r="CPQ69" s="43"/>
      <c r="CPR69" s="43"/>
      <c r="CPS69" s="43"/>
      <c r="CPT69" s="43"/>
      <c r="CPU69" s="43"/>
      <c r="CPV69" s="43"/>
      <c r="CPW69" s="43"/>
      <c r="CPX69" s="43"/>
      <c r="CPY69" s="43"/>
      <c r="CPZ69" s="43"/>
      <c r="CQA69" s="43"/>
      <c r="CQB69" s="43"/>
      <c r="CQC69" s="43"/>
      <c r="CQD69" s="43"/>
      <c r="CQE69" s="43"/>
      <c r="CQF69" s="43"/>
      <c r="CQG69" s="43"/>
      <c r="CQH69" s="43"/>
      <c r="CQI69" s="43"/>
      <c r="CQJ69" s="43"/>
      <c r="CQK69" s="43"/>
      <c r="CQL69" s="43"/>
      <c r="CQM69" s="43"/>
      <c r="CQN69" s="43"/>
      <c r="CQO69" s="43"/>
      <c r="CQP69" s="43"/>
      <c r="CQQ69" s="43"/>
      <c r="CQR69" s="43"/>
      <c r="CQS69" s="43"/>
      <c r="CQT69" s="43"/>
      <c r="CQU69" s="43"/>
      <c r="CQV69" s="43"/>
      <c r="CQW69" s="43"/>
      <c r="CQX69" s="43"/>
      <c r="CQY69" s="43"/>
      <c r="CQZ69" s="43"/>
      <c r="CRA69" s="43"/>
      <c r="CRB69" s="43"/>
      <c r="CRC69" s="43"/>
      <c r="CRD69" s="43"/>
      <c r="CRE69" s="43"/>
      <c r="CRF69" s="43"/>
      <c r="CRG69" s="43"/>
      <c r="CRH69" s="43"/>
      <c r="CRI69" s="43"/>
      <c r="CRJ69" s="43"/>
      <c r="CRK69" s="43"/>
      <c r="CRL69" s="43"/>
      <c r="CRM69" s="43"/>
      <c r="CRN69" s="43"/>
      <c r="CRO69" s="43"/>
      <c r="CRP69" s="43"/>
      <c r="CRQ69" s="43"/>
      <c r="CRR69" s="43"/>
      <c r="CRS69" s="43"/>
      <c r="CRT69" s="43"/>
      <c r="CRU69" s="43"/>
      <c r="CRV69" s="43"/>
      <c r="CRW69" s="43"/>
      <c r="CRX69" s="43"/>
      <c r="CRY69" s="43"/>
      <c r="CRZ69" s="43"/>
      <c r="CSA69" s="43"/>
      <c r="CSB69" s="43"/>
      <c r="CSC69" s="43"/>
      <c r="CSD69" s="43"/>
      <c r="CSE69" s="43"/>
      <c r="CSF69" s="43"/>
      <c r="CSG69" s="43"/>
      <c r="CSH69" s="43"/>
      <c r="CSI69" s="43"/>
      <c r="CSJ69" s="43"/>
      <c r="CSK69" s="43"/>
      <c r="CSL69" s="43"/>
      <c r="CSM69" s="43"/>
      <c r="CSN69" s="43"/>
      <c r="CSO69" s="43"/>
      <c r="CSP69" s="43"/>
      <c r="CSQ69" s="43"/>
      <c r="CSR69" s="43"/>
      <c r="CSS69" s="43"/>
      <c r="CST69" s="43"/>
      <c r="CSU69" s="43"/>
      <c r="CSV69" s="43"/>
      <c r="CSW69" s="43"/>
      <c r="CSX69" s="43"/>
      <c r="CSY69" s="43"/>
      <c r="CSZ69" s="43"/>
      <c r="CTA69" s="43"/>
      <c r="CTB69" s="43"/>
      <c r="CTC69" s="43"/>
      <c r="CTD69" s="43"/>
      <c r="CTE69" s="43"/>
      <c r="CTF69" s="43"/>
      <c r="CTG69" s="43"/>
      <c r="CTH69" s="43"/>
      <c r="CTI69" s="43"/>
      <c r="CTJ69" s="43"/>
      <c r="CTK69" s="43"/>
      <c r="CTL69" s="43"/>
      <c r="CTM69" s="43"/>
      <c r="CTN69" s="43"/>
      <c r="CTO69" s="43"/>
      <c r="CTP69" s="43"/>
      <c r="CTQ69" s="43"/>
      <c r="CTR69" s="43"/>
      <c r="CTS69" s="43"/>
      <c r="CTT69" s="43"/>
      <c r="CTU69" s="43"/>
      <c r="CTV69" s="43"/>
      <c r="CTW69" s="43"/>
      <c r="CTX69" s="43"/>
      <c r="CTY69" s="43"/>
      <c r="CTZ69" s="43"/>
      <c r="CUA69" s="43"/>
      <c r="CUB69" s="43"/>
      <c r="CUC69" s="43"/>
      <c r="CUD69" s="43"/>
      <c r="CUE69" s="43"/>
      <c r="CUF69" s="43"/>
      <c r="CUG69" s="43"/>
      <c r="CUH69" s="43"/>
      <c r="CUI69" s="43"/>
      <c r="CUJ69" s="43"/>
      <c r="CUK69" s="43"/>
      <c r="CUL69" s="43"/>
      <c r="CUM69" s="43"/>
      <c r="CUN69" s="43"/>
      <c r="CUO69" s="43"/>
      <c r="CUP69" s="43"/>
      <c r="CUQ69" s="43"/>
      <c r="CUR69" s="43"/>
      <c r="CUS69" s="43"/>
      <c r="CUT69" s="43"/>
      <c r="CUU69" s="43"/>
      <c r="CUV69" s="43"/>
      <c r="CUW69" s="43"/>
      <c r="CUX69" s="43"/>
      <c r="CUY69" s="43"/>
      <c r="CUZ69" s="43"/>
      <c r="CVA69" s="43"/>
      <c r="CVB69" s="43"/>
      <c r="CVC69" s="43"/>
      <c r="CVD69" s="43"/>
      <c r="CVE69" s="43"/>
      <c r="CVF69" s="43"/>
      <c r="CVG69" s="43"/>
      <c r="CVH69" s="43"/>
      <c r="CVI69" s="43"/>
      <c r="CVJ69" s="43"/>
      <c r="CVK69" s="43"/>
      <c r="CVL69" s="43"/>
      <c r="CVM69" s="43"/>
      <c r="CVN69" s="43"/>
      <c r="CVO69" s="43"/>
      <c r="CVP69" s="43"/>
      <c r="CVQ69" s="43"/>
      <c r="CVR69" s="43"/>
      <c r="CVS69" s="43"/>
      <c r="CVT69" s="43"/>
      <c r="CVU69" s="43"/>
      <c r="CVV69" s="43"/>
      <c r="CVW69" s="43"/>
      <c r="CVX69" s="43"/>
      <c r="CVY69" s="43"/>
      <c r="CVZ69" s="43"/>
      <c r="CWA69" s="43"/>
      <c r="CWB69" s="43"/>
      <c r="CWC69" s="43"/>
      <c r="CWD69" s="43"/>
      <c r="CWE69" s="43"/>
      <c r="CWF69" s="43"/>
      <c r="CWG69" s="43"/>
      <c r="CWH69" s="43"/>
      <c r="CWI69" s="43"/>
      <c r="CWJ69" s="43"/>
      <c r="CWK69" s="43"/>
      <c r="CWL69" s="43"/>
      <c r="CWM69" s="43"/>
      <c r="CWN69" s="43"/>
      <c r="CWO69" s="43"/>
      <c r="CWP69" s="43"/>
      <c r="CWQ69" s="43"/>
      <c r="CWR69" s="43"/>
      <c r="CWS69" s="43"/>
      <c r="CWT69" s="43"/>
      <c r="CWU69" s="43"/>
      <c r="CWV69" s="43"/>
      <c r="CWW69" s="43"/>
      <c r="CWX69" s="43"/>
      <c r="CWY69" s="43"/>
      <c r="CWZ69" s="43"/>
      <c r="CXA69" s="43"/>
      <c r="CXB69" s="43"/>
      <c r="CXC69" s="43"/>
      <c r="CXD69" s="43"/>
      <c r="CXE69" s="43"/>
      <c r="CXF69" s="43"/>
      <c r="CXG69" s="43"/>
      <c r="CXH69" s="43"/>
      <c r="CXI69" s="43"/>
      <c r="CXJ69" s="43"/>
      <c r="CXK69" s="43"/>
      <c r="CXL69" s="43"/>
      <c r="CXM69" s="43"/>
      <c r="CXN69" s="43"/>
      <c r="CXO69" s="43"/>
      <c r="CXP69" s="43"/>
      <c r="CXQ69" s="43"/>
      <c r="CXR69" s="43"/>
      <c r="CXS69" s="43"/>
      <c r="CXT69" s="43"/>
      <c r="CXU69" s="43"/>
      <c r="CXV69" s="43"/>
      <c r="CXW69" s="43"/>
      <c r="CXX69" s="43"/>
      <c r="CXY69" s="43"/>
      <c r="CXZ69" s="43"/>
      <c r="CYA69" s="43"/>
      <c r="CYB69" s="43"/>
      <c r="CYC69" s="43"/>
      <c r="CYD69" s="43"/>
      <c r="CYE69" s="43"/>
      <c r="CYF69" s="43"/>
      <c r="CYG69" s="43"/>
      <c r="CYH69" s="43"/>
      <c r="CYI69" s="43"/>
      <c r="CYJ69" s="43"/>
      <c r="CYK69" s="43"/>
      <c r="CYL69" s="43"/>
      <c r="CYM69" s="43"/>
      <c r="CYN69" s="43"/>
      <c r="CYO69" s="43"/>
      <c r="CYP69" s="43"/>
      <c r="CYQ69" s="43"/>
      <c r="CYR69" s="43"/>
      <c r="CYS69" s="43"/>
      <c r="CYT69" s="43"/>
      <c r="CYU69" s="43"/>
      <c r="CYV69" s="43"/>
      <c r="CYW69" s="43"/>
      <c r="CYX69" s="43"/>
      <c r="CYY69" s="43"/>
      <c r="CYZ69" s="43"/>
      <c r="CZA69" s="43"/>
      <c r="CZB69" s="43"/>
      <c r="CZC69" s="43"/>
      <c r="CZD69" s="43"/>
      <c r="CZE69" s="43"/>
      <c r="CZF69" s="43"/>
      <c r="CZG69" s="43"/>
      <c r="CZH69" s="43"/>
      <c r="CZI69" s="43"/>
      <c r="CZJ69" s="43"/>
      <c r="CZK69" s="43"/>
      <c r="CZL69" s="43"/>
      <c r="CZM69" s="43"/>
      <c r="CZN69" s="43"/>
      <c r="CZO69" s="43"/>
      <c r="CZP69" s="43"/>
      <c r="CZQ69" s="43"/>
      <c r="CZR69" s="43"/>
      <c r="CZS69" s="43"/>
      <c r="CZT69" s="43"/>
      <c r="CZU69" s="43"/>
      <c r="CZV69" s="43"/>
      <c r="CZW69" s="43"/>
      <c r="CZX69" s="43"/>
      <c r="CZY69" s="43"/>
      <c r="CZZ69" s="43"/>
      <c r="DAA69" s="43"/>
      <c r="DAB69" s="43"/>
      <c r="DAC69" s="43"/>
      <c r="DAD69" s="43"/>
      <c r="DAE69" s="43"/>
      <c r="DAF69" s="43"/>
      <c r="DAG69" s="43"/>
      <c r="DAH69" s="43"/>
      <c r="DAI69" s="43"/>
      <c r="DAJ69" s="43"/>
      <c r="DAK69" s="43"/>
      <c r="DAL69" s="43"/>
      <c r="DAM69" s="43"/>
      <c r="DAN69" s="43"/>
      <c r="DAO69" s="43"/>
      <c r="DAP69" s="43"/>
      <c r="DAQ69" s="43"/>
      <c r="DAR69" s="43"/>
      <c r="DAS69" s="43"/>
      <c r="DAT69" s="43"/>
      <c r="DAU69" s="43"/>
      <c r="DAV69" s="43"/>
      <c r="DAW69" s="43"/>
      <c r="DAX69" s="43"/>
      <c r="DAY69" s="43"/>
      <c r="DAZ69" s="43"/>
      <c r="DBA69" s="43"/>
      <c r="DBB69" s="43"/>
      <c r="DBC69" s="43"/>
      <c r="DBD69" s="43"/>
      <c r="DBE69" s="43"/>
      <c r="DBF69" s="43"/>
      <c r="DBG69" s="43"/>
      <c r="DBH69" s="43"/>
      <c r="DBI69" s="43"/>
      <c r="DBJ69" s="43"/>
      <c r="DBK69" s="43"/>
      <c r="DBL69" s="43"/>
      <c r="DBM69" s="43"/>
      <c r="DBN69" s="43"/>
      <c r="DBO69" s="43"/>
      <c r="DBP69" s="43"/>
      <c r="DBQ69" s="43"/>
      <c r="DBR69" s="43"/>
      <c r="DBS69" s="43"/>
      <c r="DBT69" s="43"/>
      <c r="DBU69" s="43"/>
      <c r="DBV69" s="43"/>
      <c r="DBW69" s="43"/>
      <c r="DBX69" s="43"/>
      <c r="DBY69" s="43"/>
      <c r="DBZ69" s="43"/>
      <c r="DCA69" s="43"/>
      <c r="DCB69" s="43"/>
      <c r="DCC69" s="43"/>
      <c r="DCD69" s="43"/>
      <c r="DCE69" s="43"/>
      <c r="DCF69" s="43"/>
      <c r="DCG69" s="43"/>
      <c r="DCH69" s="43"/>
      <c r="DCI69" s="43"/>
      <c r="DCJ69" s="43"/>
      <c r="DCK69" s="43"/>
      <c r="DCL69" s="43"/>
      <c r="DCM69" s="43"/>
      <c r="DCN69" s="43"/>
      <c r="DCO69" s="43"/>
      <c r="DCP69" s="43"/>
      <c r="DCQ69" s="43"/>
      <c r="DCR69" s="43"/>
      <c r="DCS69" s="43"/>
      <c r="DCT69" s="43"/>
      <c r="DCU69" s="43"/>
      <c r="DCV69" s="43"/>
      <c r="DCW69" s="43"/>
      <c r="DCX69" s="43"/>
      <c r="DCY69" s="43"/>
      <c r="DCZ69" s="43"/>
      <c r="DDA69" s="43"/>
      <c r="DDB69" s="43"/>
      <c r="DDC69" s="43"/>
      <c r="DDD69" s="43"/>
      <c r="DDE69" s="43"/>
      <c r="DDF69" s="43"/>
      <c r="DDG69" s="43"/>
      <c r="DDH69" s="43"/>
      <c r="DDI69" s="43"/>
      <c r="DDJ69" s="43"/>
      <c r="DDK69" s="43"/>
      <c r="DDL69" s="43"/>
      <c r="DDM69" s="43"/>
      <c r="DDN69" s="43"/>
      <c r="DDO69" s="43"/>
      <c r="DDP69" s="43"/>
      <c r="DDQ69" s="43"/>
      <c r="DDR69" s="43"/>
      <c r="DDS69" s="43"/>
      <c r="DDT69" s="43"/>
      <c r="DDU69" s="43"/>
      <c r="DDV69" s="43"/>
      <c r="DDW69" s="43"/>
      <c r="DDX69" s="43"/>
      <c r="DDY69" s="43"/>
      <c r="DDZ69" s="43"/>
      <c r="DEA69" s="43"/>
      <c r="DEB69" s="43"/>
      <c r="DEC69" s="43"/>
      <c r="DED69" s="43"/>
      <c r="DEE69" s="43"/>
      <c r="DEF69" s="43"/>
      <c r="DEG69" s="43"/>
      <c r="DEH69" s="43"/>
      <c r="DEI69" s="43"/>
      <c r="DEJ69" s="43"/>
      <c r="DEK69" s="43"/>
      <c r="DEL69" s="43"/>
      <c r="DEM69" s="43"/>
      <c r="DEN69" s="43"/>
      <c r="DEO69" s="43"/>
      <c r="DEP69" s="43"/>
      <c r="DEQ69" s="43"/>
      <c r="DER69" s="43"/>
      <c r="DES69" s="43"/>
      <c r="DET69" s="43"/>
      <c r="DEU69" s="43"/>
      <c r="DEV69" s="43"/>
      <c r="DEW69" s="43"/>
      <c r="DEX69" s="43"/>
      <c r="DEY69" s="43"/>
      <c r="DEZ69" s="43"/>
      <c r="DFA69" s="43"/>
      <c r="DFB69" s="43"/>
      <c r="DFC69" s="43"/>
      <c r="DFD69" s="43"/>
      <c r="DFE69" s="43"/>
      <c r="DFF69" s="43"/>
      <c r="DFG69" s="43"/>
      <c r="DFH69" s="43"/>
      <c r="DFI69" s="43"/>
      <c r="DFJ69" s="43"/>
      <c r="DFK69" s="43"/>
      <c r="DFL69" s="43"/>
      <c r="DFM69" s="43"/>
      <c r="DFN69" s="43"/>
      <c r="DFO69" s="43"/>
      <c r="DFP69" s="43"/>
      <c r="DFQ69" s="43"/>
      <c r="DFR69" s="43"/>
      <c r="DFS69" s="43"/>
      <c r="DFT69" s="43"/>
      <c r="DFU69" s="43"/>
      <c r="DFV69" s="43"/>
      <c r="DFW69" s="43"/>
      <c r="DFX69" s="43"/>
      <c r="DFY69" s="43"/>
      <c r="DFZ69" s="43"/>
      <c r="DGA69" s="43"/>
      <c r="DGB69" s="43"/>
      <c r="DGC69" s="43"/>
      <c r="DGD69" s="43"/>
      <c r="DGE69" s="43"/>
      <c r="DGF69" s="43"/>
      <c r="DGG69" s="43"/>
      <c r="DGH69" s="43"/>
      <c r="DGI69" s="43"/>
      <c r="DGJ69" s="43"/>
      <c r="DGK69" s="43"/>
      <c r="DGL69" s="43"/>
      <c r="DGM69" s="43"/>
      <c r="DGN69" s="43"/>
      <c r="DGO69" s="43"/>
      <c r="DGP69" s="43"/>
      <c r="DGQ69" s="43"/>
      <c r="DGR69" s="43"/>
      <c r="DGS69" s="43"/>
      <c r="DGT69" s="43"/>
      <c r="DGU69" s="43"/>
      <c r="DGV69" s="43"/>
      <c r="DGW69" s="43"/>
      <c r="DGX69" s="43"/>
      <c r="DGY69" s="43"/>
      <c r="DGZ69" s="43"/>
      <c r="DHA69" s="43"/>
      <c r="DHB69" s="43"/>
      <c r="DHC69" s="43"/>
      <c r="DHD69" s="43"/>
      <c r="DHE69" s="43"/>
      <c r="DHF69" s="43"/>
      <c r="DHG69" s="43"/>
      <c r="DHH69" s="43"/>
      <c r="DHI69" s="43"/>
      <c r="DHJ69" s="43"/>
      <c r="DHK69" s="43"/>
      <c r="DHL69" s="43"/>
      <c r="DHM69" s="43"/>
      <c r="DHN69" s="43"/>
      <c r="DHO69" s="43"/>
      <c r="DHP69" s="43"/>
      <c r="DHQ69" s="43"/>
      <c r="DHR69" s="43"/>
      <c r="DHS69" s="43"/>
      <c r="DHT69" s="43"/>
      <c r="DHU69" s="43"/>
      <c r="DHV69" s="43"/>
      <c r="DHW69" s="43"/>
      <c r="DHX69" s="43"/>
      <c r="DHY69" s="43"/>
      <c r="DHZ69" s="43"/>
      <c r="DIA69" s="43"/>
      <c r="DIB69" s="43"/>
      <c r="DIC69" s="43"/>
      <c r="DID69" s="43"/>
      <c r="DIE69" s="43"/>
      <c r="DIF69" s="43"/>
      <c r="DIG69" s="43"/>
      <c r="DIH69" s="43"/>
      <c r="DII69" s="43"/>
      <c r="DIJ69" s="43"/>
      <c r="DIK69" s="43"/>
      <c r="DIL69" s="43"/>
      <c r="DIM69" s="43"/>
      <c r="DIN69" s="43"/>
      <c r="DIO69" s="43"/>
      <c r="DIP69" s="43"/>
      <c r="DIQ69" s="43"/>
      <c r="DIR69" s="43"/>
      <c r="DIS69" s="43"/>
      <c r="DIT69" s="43"/>
      <c r="DIU69" s="43"/>
      <c r="DIV69" s="43"/>
      <c r="DIW69" s="43"/>
      <c r="DIX69" s="43"/>
      <c r="DIY69" s="43"/>
      <c r="DIZ69" s="43"/>
      <c r="DJA69" s="43"/>
      <c r="DJB69" s="43"/>
      <c r="DJC69" s="43"/>
      <c r="DJD69" s="43"/>
      <c r="DJE69" s="43"/>
      <c r="DJF69" s="43"/>
      <c r="DJG69" s="43"/>
      <c r="DJH69" s="43"/>
      <c r="DJI69" s="43"/>
      <c r="DJJ69" s="43"/>
      <c r="DJK69" s="43"/>
      <c r="DJL69" s="43"/>
      <c r="DJM69" s="43"/>
      <c r="DJN69" s="43"/>
      <c r="DJO69" s="43"/>
      <c r="DJP69" s="43"/>
      <c r="DJQ69" s="43"/>
      <c r="DJR69" s="43"/>
      <c r="DJS69" s="43"/>
      <c r="DJT69" s="43"/>
      <c r="DJU69" s="43"/>
      <c r="DJV69" s="43"/>
      <c r="DJW69" s="43"/>
      <c r="DJX69" s="43"/>
      <c r="DJY69" s="43"/>
      <c r="DJZ69" s="43"/>
      <c r="DKA69" s="43"/>
      <c r="DKB69" s="43"/>
      <c r="DKC69" s="43"/>
      <c r="DKD69" s="43"/>
      <c r="DKE69" s="43"/>
      <c r="DKF69" s="43"/>
      <c r="DKG69" s="43"/>
      <c r="DKH69" s="43"/>
      <c r="DKI69" s="43"/>
      <c r="DKJ69" s="43"/>
      <c r="DKK69" s="43"/>
      <c r="DKL69" s="43"/>
      <c r="DKM69" s="43"/>
      <c r="DKN69" s="43"/>
      <c r="DKO69" s="43"/>
      <c r="DKP69" s="43"/>
      <c r="DKQ69" s="43"/>
      <c r="DKR69" s="43"/>
      <c r="DKS69" s="43"/>
      <c r="DKT69" s="43"/>
      <c r="DKU69" s="43"/>
      <c r="DKV69" s="43"/>
      <c r="DKW69" s="43"/>
      <c r="DKX69" s="43"/>
      <c r="DKY69" s="43"/>
      <c r="DKZ69" s="43"/>
      <c r="DLA69" s="43"/>
      <c r="DLB69" s="43"/>
      <c r="DLC69" s="43"/>
      <c r="DLD69" s="43"/>
      <c r="DLE69" s="43"/>
      <c r="DLF69" s="43"/>
      <c r="DLG69" s="43"/>
      <c r="DLH69" s="43"/>
      <c r="DLI69" s="43"/>
      <c r="DLJ69" s="43"/>
      <c r="DLK69" s="43"/>
      <c r="DLL69" s="43"/>
      <c r="DLM69" s="43"/>
      <c r="DLN69" s="43"/>
      <c r="DLO69" s="43"/>
      <c r="DLP69" s="43"/>
      <c r="DLQ69" s="43"/>
      <c r="DLR69" s="43"/>
      <c r="DLS69" s="43"/>
      <c r="DLT69" s="43"/>
      <c r="DLU69" s="43"/>
      <c r="DLV69" s="43"/>
      <c r="DLW69" s="43"/>
      <c r="DLX69" s="43"/>
      <c r="DLY69" s="43"/>
      <c r="DLZ69" s="43"/>
      <c r="DMA69" s="43"/>
      <c r="DMB69" s="43"/>
      <c r="DMC69" s="43"/>
      <c r="DMD69" s="43"/>
      <c r="DME69" s="43"/>
      <c r="DMF69" s="43"/>
      <c r="DMG69" s="43"/>
      <c r="DMH69" s="43"/>
      <c r="DMI69" s="43"/>
      <c r="DMJ69" s="43"/>
      <c r="DMK69" s="43"/>
      <c r="DML69" s="43"/>
      <c r="DMM69" s="43"/>
      <c r="DMN69" s="43"/>
      <c r="DMO69" s="43"/>
      <c r="DMP69" s="43"/>
      <c r="DMQ69" s="43"/>
      <c r="DMR69" s="43"/>
      <c r="DMS69" s="43"/>
      <c r="DMT69" s="43"/>
      <c r="DMU69" s="43"/>
      <c r="DMV69" s="43"/>
      <c r="DMW69" s="43"/>
      <c r="DMX69" s="43"/>
      <c r="DMY69" s="43"/>
      <c r="DMZ69" s="43"/>
      <c r="DNA69" s="43"/>
      <c r="DNB69" s="43"/>
      <c r="DNC69" s="43"/>
      <c r="DND69" s="43"/>
      <c r="DNE69" s="43"/>
      <c r="DNF69" s="43"/>
      <c r="DNG69" s="43"/>
      <c r="DNH69" s="43"/>
      <c r="DNI69" s="43"/>
      <c r="DNJ69" s="43"/>
      <c r="DNK69" s="43"/>
      <c r="DNL69" s="43"/>
      <c r="DNM69" s="43"/>
      <c r="DNN69" s="43"/>
      <c r="DNO69" s="43"/>
      <c r="DNP69" s="43"/>
      <c r="DNQ69" s="43"/>
      <c r="DNR69" s="43"/>
      <c r="DNS69" s="43"/>
      <c r="DNT69" s="43"/>
      <c r="DNU69" s="43"/>
      <c r="DNV69" s="43"/>
      <c r="DNW69" s="43"/>
      <c r="DNX69" s="43"/>
      <c r="DNY69" s="43"/>
      <c r="DNZ69" s="43"/>
      <c r="DOA69" s="43"/>
      <c r="DOB69" s="43"/>
      <c r="DOC69" s="43"/>
      <c r="DOD69" s="43"/>
      <c r="DOE69" s="43"/>
      <c r="DOF69" s="43"/>
      <c r="DOG69" s="43"/>
      <c r="DOH69" s="43"/>
      <c r="DOI69" s="43"/>
      <c r="DOJ69" s="43"/>
      <c r="DOK69" s="43"/>
      <c r="DOL69" s="43"/>
      <c r="DOM69" s="43"/>
      <c r="DON69" s="43"/>
      <c r="DOO69" s="43"/>
      <c r="DOP69" s="43"/>
      <c r="DOQ69" s="43"/>
      <c r="DOR69" s="43"/>
      <c r="DOS69" s="43"/>
      <c r="DOT69" s="43"/>
      <c r="DOU69" s="43"/>
      <c r="DOV69" s="43"/>
      <c r="DOW69" s="43"/>
      <c r="DOX69" s="43"/>
      <c r="DOY69" s="43"/>
      <c r="DOZ69" s="43"/>
      <c r="DPA69" s="43"/>
      <c r="DPB69" s="43"/>
      <c r="DPC69" s="43"/>
      <c r="DPD69" s="43"/>
      <c r="DPE69" s="43"/>
      <c r="DPF69" s="43"/>
      <c r="DPG69" s="43"/>
      <c r="DPH69" s="43"/>
      <c r="DPI69" s="43"/>
      <c r="DPJ69" s="43"/>
      <c r="DPK69" s="43"/>
      <c r="DPL69" s="43"/>
      <c r="DPM69" s="43"/>
      <c r="DPN69" s="43"/>
      <c r="DPO69" s="43"/>
      <c r="DPP69" s="43"/>
      <c r="DPQ69" s="43"/>
      <c r="DPR69" s="43"/>
      <c r="DPS69" s="43"/>
      <c r="DPT69" s="43"/>
      <c r="DPU69" s="43"/>
      <c r="DPV69" s="43"/>
      <c r="DPW69" s="43"/>
      <c r="DPX69" s="43"/>
      <c r="DPY69" s="43"/>
      <c r="DPZ69" s="43"/>
      <c r="DQA69" s="43"/>
      <c r="DQB69" s="43"/>
      <c r="DQC69" s="43"/>
      <c r="DQD69" s="43"/>
      <c r="DQE69" s="43"/>
      <c r="DQF69" s="43"/>
      <c r="DQG69" s="43"/>
      <c r="DQH69" s="43"/>
      <c r="DQI69" s="43"/>
      <c r="DQJ69" s="43"/>
      <c r="DQK69" s="43"/>
      <c r="DQL69" s="43"/>
      <c r="DQM69" s="43"/>
      <c r="DQN69" s="43"/>
      <c r="DQO69" s="43"/>
      <c r="DQP69" s="43"/>
      <c r="DQQ69" s="43"/>
      <c r="DQR69" s="43"/>
      <c r="DQS69" s="43"/>
      <c r="DQT69" s="43"/>
      <c r="DQU69" s="43"/>
      <c r="DQV69" s="43"/>
      <c r="DQW69" s="43"/>
      <c r="DQX69" s="43"/>
      <c r="DQY69" s="43"/>
      <c r="DQZ69" s="43"/>
      <c r="DRA69" s="43"/>
      <c r="DRB69" s="43"/>
      <c r="DRC69" s="43"/>
      <c r="DRD69" s="43"/>
      <c r="DRE69" s="43"/>
      <c r="DRF69" s="43"/>
      <c r="DRG69" s="43"/>
      <c r="DRH69" s="43"/>
      <c r="DRI69" s="43"/>
      <c r="DRJ69" s="43"/>
      <c r="DRK69" s="43"/>
      <c r="DRL69" s="43"/>
      <c r="DRM69" s="43"/>
      <c r="DRN69" s="43"/>
      <c r="DRO69" s="43"/>
      <c r="DRP69" s="43"/>
      <c r="DRQ69" s="43"/>
      <c r="DRR69" s="43"/>
      <c r="DRS69" s="43"/>
      <c r="DRT69" s="43"/>
      <c r="DRU69" s="43"/>
      <c r="DRV69" s="43"/>
      <c r="DRW69" s="43"/>
      <c r="DRX69" s="43"/>
      <c r="DRY69" s="43"/>
      <c r="DRZ69" s="43"/>
      <c r="DSA69" s="43"/>
      <c r="DSB69" s="43"/>
      <c r="DSC69" s="43"/>
      <c r="DSD69" s="43"/>
      <c r="DSE69" s="43"/>
      <c r="DSF69" s="43"/>
      <c r="DSG69" s="43"/>
      <c r="DSH69" s="43"/>
      <c r="DSI69" s="43"/>
      <c r="DSJ69" s="43"/>
      <c r="DSK69" s="43"/>
      <c r="DSL69" s="43"/>
      <c r="DSM69" s="43"/>
      <c r="DSN69" s="43"/>
      <c r="DSO69" s="43"/>
      <c r="DSP69" s="43"/>
      <c r="DSQ69" s="43"/>
      <c r="DSR69" s="43"/>
      <c r="DSS69" s="43"/>
      <c r="DST69" s="43"/>
      <c r="DSU69" s="43"/>
      <c r="DSV69" s="43"/>
      <c r="DSW69" s="43"/>
      <c r="DSX69" s="43"/>
      <c r="DSY69" s="43"/>
      <c r="DSZ69" s="43"/>
      <c r="DTA69" s="43"/>
      <c r="DTB69" s="43"/>
      <c r="DTC69" s="43"/>
      <c r="DTD69" s="43"/>
      <c r="DTE69" s="43"/>
      <c r="DTF69" s="43"/>
      <c r="DTG69" s="43"/>
      <c r="DTH69" s="43"/>
      <c r="DTI69" s="43"/>
      <c r="DTJ69" s="43"/>
      <c r="DTK69" s="43"/>
      <c r="DTL69" s="43"/>
      <c r="DTM69" s="43"/>
      <c r="DTN69" s="43"/>
      <c r="DTO69" s="43"/>
      <c r="DTP69" s="43"/>
      <c r="DTQ69" s="43"/>
      <c r="DTR69" s="43"/>
      <c r="DTS69" s="43"/>
      <c r="DTT69" s="43"/>
      <c r="DTU69" s="43"/>
      <c r="DTV69" s="43"/>
      <c r="DTW69" s="43"/>
      <c r="DTX69" s="43"/>
      <c r="DTY69" s="43"/>
      <c r="DTZ69" s="43"/>
      <c r="DUA69" s="43"/>
      <c r="DUB69" s="43"/>
      <c r="DUC69" s="43"/>
      <c r="DUD69" s="43"/>
      <c r="DUE69" s="43"/>
      <c r="DUF69" s="43"/>
      <c r="DUG69" s="43"/>
      <c r="DUH69" s="43"/>
      <c r="DUI69" s="43"/>
      <c r="DUJ69" s="43"/>
      <c r="DUK69" s="43"/>
      <c r="DUL69" s="43"/>
      <c r="DUM69" s="43"/>
      <c r="DUN69" s="43"/>
      <c r="DUO69" s="43"/>
      <c r="DUP69" s="43"/>
      <c r="DUQ69" s="43"/>
      <c r="DUR69" s="43"/>
      <c r="DUS69" s="43"/>
      <c r="DUT69" s="43"/>
      <c r="DUU69" s="43"/>
      <c r="DUV69" s="43"/>
      <c r="DUW69" s="43"/>
      <c r="DUX69" s="43"/>
      <c r="DUY69" s="43"/>
      <c r="DUZ69" s="43"/>
      <c r="DVA69" s="43"/>
      <c r="DVB69" s="43"/>
      <c r="DVC69" s="43"/>
      <c r="DVD69" s="43"/>
      <c r="DVE69" s="43"/>
      <c r="DVF69" s="43"/>
      <c r="DVG69" s="43"/>
      <c r="DVH69" s="43"/>
      <c r="DVI69" s="43"/>
      <c r="DVJ69" s="43"/>
      <c r="DVK69" s="43"/>
      <c r="DVL69" s="43"/>
      <c r="DVM69" s="43"/>
      <c r="DVN69" s="43"/>
      <c r="DVO69" s="43"/>
      <c r="DVP69" s="43"/>
      <c r="DVQ69" s="43"/>
      <c r="DVR69" s="43"/>
      <c r="DVS69" s="43"/>
      <c r="DVT69" s="43"/>
      <c r="DVU69" s="43"/>
      <c r="DVV69" s="43"/>
      <c r="DVW69" s="43"/>
      <c r="DVX69" s="43"/>
      <c r="DVY69" s="43"/>
      <c r="DVZ69" s="43"/>
      <c r="DWA69" s="43"/>
      <c r="DWB69" s="43"/>
      <c r="DWC69" s="43"/>
      <c r="DWD69" s="43"/>
      <c r="DWE69" s="43"/>
      <c r="DWF69" s="43"/>
      <c r="DWG69" s="43"/>
      <c r="DWH69" s="43"/>
      <c r="DWI69" s="43"/>
      <c r="DWJ69" s="43"/>
      <c r="DWK69" s="43"/>
      <c r="DWL69" s="43"/>
      <c r="DWM69" s="43"/>
      <c r="DWN69" s="43"/>
      <c r="DWO69" s="43"/>
      <c r="DWP69" s="43"/>
      <c r="DWQ69" s="43"/>
    </row>
    <row r="70" spans="1:3319">
      <c r="A70" s="44" t="s">
        <v>221</v>
      </c>
      <c r="B70" s="45" t="s">
        <v>222</v>
      </c>
      <c r="C70" s="46" t="s">
        <v>7</v>
      </c>
      <c r="D70" s="45" t="s">
        <v>223</v>
      </c>
      <c r="E70" s="47" t="s">
        <v>224</v>
      </c>
      <c r="F70" s="47" t="s">
        <v>224</v>
      </c>
    </row>
    <row r="71" spans="1:3319" s="56" customFormat="1">
      <c r="A71" s="53" t="s">
        <v>225</v>
      </c>
      <c r="B71" s="54" t="s">
        <v>156</v>
      </c>
      <c r="C71" s="57" t="s">
        <v>152</v>
      </c>
      <c r="D71" s="54" t="s">
        <v>226</v>
      </c>
      <c r="E71" s="58" t="s">
        <v>227</v>
      </c>
      <c r="F71" s="58" t="s">
        <v>227</v>
      </c>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43"/>
      <c r="DO71" s="43"/>
      <c r="DP71" s="43"/>
      <c r="DQ71" s="43"/>
      <c r="DR71" s="43"/>
      <c r="DS71" s="43"/>
      <c r="DT71" s="43"/>
      <c r="DU71" s="43"/>
      <c r="DV71" s="43"/>
      <c r="DW71" s="43"/>
      <c r="DX71" s="43"/>
      <c r="DY71" s="43"/>
      <c r="DZ71" s="43"/>
      <c r="EA71" s="43"/>
      <c r="EB71" s="43"/>
      <c r="EC71" s="43"/>
      <c r="ED71" s="43"/>
      <c r="EE71" s="43"/>
      <c r="EF71" s="43"/>
      <c r="EG71" s="43"/>
      <c r="EH71" s="43"/>
      <c r="EI71" s="43"/>
      <c r="EJ71" s="43"/>
      <c r="EK71" s="43"/>
      <c r="EL71" s="43"/>
      <c r="EM71" s="43"/>
      <c r="EN71" s="43"/>
      <c r="EO71" s="43"/>
      <c r="EP71" s="43"/>
      <c r="EQ71" s="43"/>
      <c r="ER71" s="43"/>
      <c r="ES71" s="43"/>
      <c r="ET71" s="43"/>
      <c r="EU71" s="43"/>
      <c r="EV71" s="43"/>
      <c r="EW71" s="43"/>
      <c r="EX71" s="43"/>
      <c r="EY71" s="43"/>
      <c r="EZ71" s="43"/>
      <c r="FA71" s="43"/>
      <c r="FB71" s="43"/>
      <c r="FC71" s="43"/>
      <c r="FD71" s="43"/>
      <c r="FE71" s="43"/>
      <c r="FF71" s="43"/>
      <c r="FG71" s="43"/>
      <c r="FH71" s="43"/>
      <c r="FI71" s="43"/>
      <c r="FJ71" s="43"/>
      <c r="FK71" s="43"/>
      <c r="FL71" s="43"/>
      <c r="FM71" s="43"/>
      <c r="FN71" s="43"/>
      <c r="FO71" s="43"/>
      <c r="FP71" s="43"/>
      <c r="FQ71" s="43"/>
      <c r="FR71" s="43"/>
      <c r="FS71" s="43"/>
      <c r="FT71" s="43"/>
      <c r="FU71" s="43"/>
      <c r="FV71" s="43"/>
      <c r="FW71" s="43"/>
      <c r="FX71" s="43"/>
      <c r="FY71" s="43"/>
      <c r="FZ71" s="43"/>
      <c r="GA71" s="43"/>
      <c r="GB71" s="43"/>
      <c r="GC71" s="43"/>
      <c r="GD71" s="43"/>
      <c r="GE71" s="43"/>
      <c r="GF71" s="43"/>
      <c r="GG71" s="43"/>
      <c r="GH71" s="43"/>
      <c r="GI71" s="43"/>
      <c r="GJ71" s="43"/>
      <c r="GK71" s="43"/>
      <c r="GL71" s="43"/>
      <c r="GM71" s="43"/>
      <c r="GN71" s="43"/>
      <c r="GO71" s="43"/>
      <c r="GP71" s="43"/>
      <c r="GQ71" s="43"/>
      <c r="GR71" s="43"/>
      <c r="GS71" s="43"/>
      <c r="GT71" s="43"/>
      <c r="GU71" s="43"/>
      <c r="GV71" s="43"/>
      <c r="GW71" s="43"/>
      <c r="GX71" s="43"/>
      <c r="GY71" s="43"/>
      <c r="GZ71" s="43"/>
      <c r="HA71" s="43"/>
      <c r="HB71" s="43"/>
      <c r="HC71" s="43"/>
      <c r="HD71" s="43"/>
      <c r="HE71" s="43"/>
      <c r="HF71" s="43"/>
      <c r="HG71" s="43"/>
      <c r="HH71" s="43"/>
      <c r="HI71" s="43"/>
      <c r="HJ71" s="43"/>
      <c r="HK71" s="43"/>
      <c r="HL71" s="43"/>
      <c r="HM71" s="43"/>
      <c r="HN71" s="43"/>
      <c r="HO71" s="43"/>
      <c r="HP71" s="43"/>
      <c r="HQ71" s="43"/>
      <c r="HR71" s="43"/>
      <c r="HS71" s="43"/>
      <c r="HT71" s="43"/>
      <c r="HU71" s="43"/>
      <c r="HV71" s="43"/>
      <c r="HW71" s="43"/>
      <c r="HX71" s="43"/>
      <c r="HY71" s="43"/>
      <c r="HZ71" s="43"/>
      <c r="IA71" s="43"/>
      <c r="IB71" s="43"/>
      <c r="IC71" s="43"/>
      <c r="ID71" s="43"/>
      <c r="IE71" s="43"/>
      <c r="IF71" s="43"/>
      <c r="IG71" s="43"/>
      <c r="IH71" s="43"/>
      <c r="II71" s="43"/>
      <c r="IJ71" s="43"/>
      <c r="IK71" s="43"/>
      <c r="IL71" s="43"/>
      <c r="IM71" s="43"/>
      <c r="IN71" s="43"/>
      <c r="IO71" s="43"/>
      <c r="IP71" s="43"/>
      <c r="IQ71" s="43"/>
      <c r="IR71" s="43"/>
      <c r="IS71" s="43"/>
      <c r="IT71" s="43"/>
      <c r="IU71" s="43"/>
      <c r="IV71" s="43"/>
      <c r="IW71" s="43"/>
      <c r="IX71" s="43"/>
      <c r="IY71" s="43"/>
      <c r="IZ71" s="43"/>
      <c r="JA71" s="43"/>
      <c r="JB71" s="43"/>
      <c r="JC71" s="43"/>
      <c r="JD71" s="43"/>
      <c r="JE71" s="43"/>
      <c r="JF71" s="43"/>
      <c r="JG71" s="43"/>
      <c r="JH71" s="43"/>
      <c r="JI71" s="43"/>
      <c r="JJ71" s="43"/>
      <c r="JK71" s="43"/>
      <c r="JL71" s="43"/>
      <c r="JM71" s="43"/>
      <c r="JN71" s="43"/>
      <c r="JO71" s="43"/>
      <c r="JP71" s="43"/>
      <c r="JQ71" s="43"/>
      <c r="JR71" s="43"/>
      <c r="JS71" s="43"/>
      <c r="JT71" s="43"/>
      <c r="JU71" s="43"/>
      <c r="JV71" s="43"/>
      <c r="JW71" s="43"/>
      <c r="JX71" s="43"/>
      <c r="JY71" s="43"/>
      <c r="JZ71" s="43"/>
      <c r="KA71" s="43"/>
      <c r="KB71" s="43"/>
      <c r="KC71" s="43"/>
      <c r="KD71" s="43"/>
      <c r="KE71" s="43"/>
      <c r="KF71" s="43"/>
      <c r="KG71" s="43"/>
      <c r="KH71" s="43"/>
      <c r="KI71" s="43"/>
      <c r="KJ71" s="43"/>
      <c r="KK71" s="43"/>
      <c r="KL71" s="43"/>
      <c r="KM71" s="43"/>
      <c r="KN71" s="43"/>
      <c r="KO71" s="43"/>
      <c r="KP71" s="43"/>
      <c r="KQ71" s="43"/>
      <c r="KR71" s="43"/>
      <c r="KS71" s="43"/>
      <c r="KT71" s="43"/>
      <c r="KU71" s="43"/>
      <c r="KV71" s="43"/>
      <c r="KW71" s="43"/>
      <c r="KX71" s="43"/>
      <c r="KY71" s="43"/>
      <c r="KZ71" s="43"/>
      <c r="LA71" s="43"/>
      <c r="LB71" s="43"/>
      <c r="LC71" s="43"/>
      <c r="LD71" s="43"/>
      <c r="LE71" s="43"/>
      <c r="LF71" s="43"/>
      <c r="LG71" s="43"/>
      <c r="LH71" s="43"/>
      <c r="LI71" s="43"/>
      <c r="LJ71" s="43"/>
      <c r="LK71" s="43"/>
      <c r="LL71" s="43"/>
      <c r="LM71" s="43"/>
      <c r="LN71" s="43"/>
      <c r="LO71" s="43"/>
      <c r="LP71" s="43"/>
      <c r="LQ71" s="43"/>
      <c r="LR71" s="43"/>
      <c r="LS71" s="43"/>
      <c r="LT71" s="43"/>
      <c r="LU71" s="43"/>
      <c r="LV71" s="43"/>
      <c r="LW71" s="43"/>
      <c r="LX71" s="43"/>
      <c r="LY71" s="43"/>
      <c r="LZ71" s="43"/>
      <c r="MA71" s="43"/>
      <c r="MB71" s="43"/>
      <c r="MC71" s="43"/>
      <c r="MD71" s="43"/>
      <c r="ME71" s="43"/>
      <c r="MF71" s="43"/>
      <c r="MG71" s="43"/>
      <c r="MH71" s="43"/>
      <c r="MI71" s="43"/>
      <c r="MJ71" s="43"/>
      <c r="MK71" s="43"/>
      <c r="ML71" s="43"/>
      <c r="MM71" s="43"/>
      <c r="MN71" s="43"/>
      <c r="MO71" s="43"/>
      <c r="MP71" s="43"/>
      <c r="MQ71" s="43"/>
      <c r="MR71" s="43"/>
      <c r="MS71" s="43"/>
      <c r="MT71" s="43"/>
      <c r="MU71" s="43"/>
      <c r="MV71" s="43"/>
      <c r="MW71" s="43"/>
      <c r="MX71" s="43"/>
      <c r="MY71" s="43"/>
      <c r="MZ71" s="43"/>
      <c r="NA71" s="43"/>
      <c r="NB71" s="43"/>
      <c r="NC71" s="43"/>
      <c r="ND71" s="43"/>
      <c r="NE71" s="43"/>
      <c r="NF71" s="43"/>
      <c r="NG71" s="43"/>
      <c r="NH71" s="43"/>
      <c r="NI71" s="43"/>
      <c r="NJ71" s="43"/>
      <c r="NK71" s="43"/>
      <c r="NL71" s="43"/>
      <c r="NM71" s="43"/>
      <c r="NN71" s="43"/>
      <c r="NO71" s="43"/>
      <c r="NP71" s="43"/>
      <c r="NQ71" s="43"/>
      <c r="NR71" s="43"/>
      <c r="NS71" s="43"/>
      <c r="NT71" s="43"/>
      <c r="NU71" s="43"/>
      <c r="NV71" s="43"/>
      <c r="NW71" s="43"/>
      <c r="NX71" s="43"/>
      <c r="NY71" s="43"/>
      <c r="NZ71" s="43"/>
      <c r="OA71" s="43"/>
      <c r="OB71" s="43"/>
      <c r="OC71" s="43"/>
      <c r="OD71" s="43"/>
      <c r="OE71" s="43"/>
      <c r="OF71" s="43"/>
      <c r="OG71" s="43"/>
      <c r="OH71" s="43"/>
      <c r="OI71" s="43"/>
      <c r="OJ71" s="43"/>
      <c r="OK71" s="43"/>
      <c r="OL71" s="43"/>
      <c r="OM71" s="43"/>
      <c r="ON71" s="43"/>
      <c r="OO71" s="43"/>
      <c r="OP71" s="43"/>
      <c r="OQ71" s="43"/>
      <c r="OR71" s="43"/>
      <c r="OS71" s="43"/>
      <c r="OT71" s="43"/>
      <c r="OU71" s="43"/>
      <c r="OV71" s="43"/>
      <c r="OW71" s="43"/>
      <c r="OX71" s="43"/>
      <c r="OY71" s="43"/>
      <c r="OZ71" s="43"/>
      <c r="PA71" s="43"/>
      <c r="PB71" s="43"/>
      <c r="PC71" s="43"/>
      <c r="PD71" s="43"/>
      <c r="PE71" s="43"/>
      <c r="PF71" s="43"/>
      <c r="PG71" s="43"/>
      <c r="PH71" s="43"/>
      <c r="PI71" s="43"/>
      <c r="PJ71" s="43"/>
      <c r="PK71" s="43"/>
      <c r="PL71" s="43"/>
      <c r="PM71" s="43"/>
      <c r="PN71" s="43"/>
      <c r="PO71" s="43"/>
      <c r="PP71" s="43"/>
      <c r="PQ71" s="43"/>
      <c r="PR71" s="43"/>
      <c r="PS71" s="43"/>
      <c r="PT71" s="43"/>
      <c r="PU71" s="43"/>
      <c r="PV71" s="43"/>
      <c r="PW71" s="43"/>
      <c r="PX71" s="43"/>
      <c r="PY71" s="43"/>
      <c r="PZ71" s="43"/>
      <c r="QA71" s="43"/>
      <c r="QB71" s="43"/>
      <c r="QC71" s="43"/>
      <c r="QD71" s="43"/>
      <c r="QE71" s="43"/>
      <c r="QF71" s="43"/>
      <c r="QG71" s="43"/>
      <c r="QH71" s="43"/>
      <c r="QI71" s="43"/>
      <c r="QJ71" s="43"/>
      <c r="QK71" s="43"/>
      <c r="QL71" s="43"/>
      <c r="QM71" s="43"/>
      <c r="QN71" s="43"/>
      <c r="QO71" s="43"/>
      <c r="QP71" s="43"/>
      <c r="QQ71" s="43"/>
      <c r="QR71" s="43"/>
      <c r="QS71" s="43"/>
      <c r="QT71" s="43"/>
      <c r="QU71" s="43"/>
      <c r="QV71" s="43"/>
      <c r="QW71" s="43"/>
      <c r="QX71" s="43"/>
      <c r="QY71" s="43"/>
      <c r="QZ71" s="43"/>
      <c r="RA71" s="43"/>
      <c r="RB71" s="43"/>
      <c r="RC71" s="43"/>
      <c r="RD71" s="43"/>
      <c r="RE71" s="43"/>
      <c r="RF71" s="43"/>
      <c r="RG71" s="43"/>
      <c r="RH71" s="43"/>
      <c r="RI71" s="43"/>
      <c r="RJ71" s="43"/>
      <c r="RK71" s="43"/>
      <c r="RL71" s="43"/>
      <c r="RM71" s="43"/>
      <c r="RN71" s="43"/>
      <c r="RO71" s="43"/>
      <c r="RP71" s="43"/>
      <c r="RQ71" s="43"/>
      <c r="RR71" s="43"/>
      <c r="RS71" s="43"/>
      <c r="RT71" s="43"/>
      <c r="RU71" s="43"/>
      <c r="RV71" s="43"/>
      <c r="RW71" s="43"/>
      <c r="RX71" s="43"/>
      <c r="RY71" s="43"/>
      <c r="RZ71" s="43"/>
      <c r="SA71" s="43"/>
      <c r="SB71" s="43"/>
      <c r="SC71" s="43"/>
      <c r="SD71" s="43"/>
      <c r="SE71" s="43"/>
      <c r="SF71" s="43"/>
      <c r="SG71" s="43"/>
      <c r="SH71" s="43"/>
      <c r="SI71" s="43"/>
      <c r="SJ71" s="43"/>
      <c r="SK71" s="43"/>
      <c r="SL71" s="43"/>
      <c r="SM71" s="43"/>
      <c r="SN71" s="43"/>
      <c r="SO71" s="43"/>
      <c r="SP71" s="43"/>
      <c r="SQ71" s="43"/>
      <c r="SR71" s="43"/>
      <c r="SS71" s="43"/>
      <c r="ST71" s="43"/>
      <c r="SU71" s="43"/>
      <c r="SV71" s="43"/>
      <c r="SW71" s="43"/>
      <c r="SX71" s="43"/>
      <c r="SY71" s="43"/>
      <c r="SZ71" s="43"/>
      <c r="TA71" s="43"/>
      <c r="TB71" s="43"/>
      <c r="TC71" s="43"/>
      <c r="TD71" s="43"/>
      <c r="TE71" s="43"/>
      <c r="TF71" s="43"/>
      <c r="TG71" s="43"/>
      <c r="TH71" s="43"/>
      <c r="TI71" s="43"/>
      <c r="TJ71" s="43"/>
      <c r="TK71" s="43"/>
      <c r="TL71" s="43"/>
      <c r="TM71" s="43"/>
      <c r="TN71" s="43"/>
      <c r="TO71" s="43"/>
      <c r="TP71" s="43"/>
      <c r="TQ71" s="43"/>
      <c r="TR71" s="43"/>
      <c r="TS71" s="43"/>
      <c r="TT71" s="43"/>
      <c r="TU71" s="43"/>
      <c r="TV71" s="43"/>
      <c r="TW71" s="43"/>
      <c r="TX71" s="43"/>
      <c r="TY71" s="43"/>
      <c r="TZ71" s="43"/>
      <c r="UA71" s="43"/>
      <c r="UB71" s="43"/>
      <c r="UC71" s="43"/>
      <c r="UD71" s="43"/>
      <c r="UE71" s="43"/>
      <c r="UF71" s="43"/>
      <c r="UG71" s="43"/>
      <c r="UH71" s="43"/>
      <c r="UI71" s="43"/>
      <c r="UJ71" s="43"/>
      <c r="UK71" s="43"/>
      <c r="UL71" s="43"/>
      <c r="UM71" s="43"/>
      <c r="UN71" s="43"/>
      <c r="UO71" s="43"/>
      <c r="UP71" s="43"/>
      <c r="UQ71" s="43"/>
      <c r="UR71" s="43"/>
      <c r="US71" s="43"/>
      <c r="UT71" s="43"/>
      <c r="UU71" s="43"/>
      <c r="UV71" s="43"/>
      <c r="UW71" s="43"/>
      <c r="UX71" s="43"/>
      <c r="UY71" s="43"/>
      <c r="UZ71" s="43"/>
      <c r="VA71" s="43"/>
      <c r="VB71" s="43"/>
      <c r="VC71" s="43"/>
      <c r="VD71" s="43"/>
      <c r="VE71" s="43"/>
      <c r="VF71" s="43"/>
      <c r="VG71" s="43"/>
      <c r="VH71" s="43"/>
      <c r="VI71" s="43"/>
      <c r="VJ71" s="43"/>
      <c r="VK71" s="43"/>
      <c r="VL71" s="43"/>
      <c r="VM71" s="43"/>
      <c r="VN71" s="43"/>
      <c r="VO71" s="43"/>
      <c r="VP71" s="43"/>
      <c r="VQ71" s="43"/>
      <c r="VR71" s="43"/>
      <c r="VS71" s="43"/>
      <c r="VT71" s="43"/>
      <c r="VU71" s="43"/>
      <c r="VV71" s="43"/>
      <c r="VW71" s="43"/>
      <c r="VX71" s="43"/>
      <c r="VY71" s="43"/>
      <c r="VZ71" s="43"/>
      <c r="WA71" s="43"/>
      <c r="WB71" s="43"/>
      <c r="WC71" s="43"/>
      <c r="WD71" s="43"/>
      <c r="WE71" s="43"/>
      <c r="WF71" s="43"/>
      <c r="WG71" s="43"/>
      <c r="WH71" s="43"/>
      <c r="WI71" s="43"/>
      <c r="WJ71" s="43"/>
      <c r="WK71" s="43"/>
      <c r="WL71" s="43"/>
      <c r="WM71" s="43"/>
      <c r="WN71" s="43"/>
      <c r="WO71" s="43"/>
      <c r="WP71" s="43"/>
      <c r="WQ71" s="43"/>
      <c r="WR71" s="43"/>
      <c r="WS71" s="43"/>
      <c r="WT71" s="43"/>
      <c r="WU71" s="43"/>
      <c r="WV71" s="43"/>
      <c r="WW71" s="43"/>
      <c r="WX71" s="43"/>
      <c r="WY71" s="43"/>
      <c r="WZ71" s="43"/>
      <c r="XA71" s="43"/>
      <c r="XB71" s="43"/>
      <c r="XC71" s="43"/>
      <c r="XD71" s="43"/>
      <c r="XE71" s="43"/>
      <c r="XF71" s="43"/>
      <c r="XG71" s="43"/>
      <c r="XH71" s="43"/>
      <c r="XI71" s="43"/>
      <c r="XJ71" s="43"/>
      <c r="XK71" s="43"/>
      <c r="XL71" s="43"/>
      <c r="XM71" s="43"/>
      <c r="XN71" s="43"/>
      <c r="XO71" s="43"/>
      <c r="XP71" s="43"/>
      <c r="XQ71" s="43"/>
      <c r="XR71" s="43"/>
      <c r="XS71" s="43"/>
      <c r="XT71" s="43"/>
      <c r="XU71" s="43"/>
      <c r="XV71" s="43"/>
      <c r="XW71" s="43"/>
      <c r="XX71" s="43"/>
      <c r="XY71" s="43"/>
      <c r="XZ71" s="43"/>
      <c r="YA71" s="43"/>
      <c r="YB71" s="43"/>
      <c r="YC71" s="43"/>
      <c r="YD71" s="43"/>
      <c r="YE71" s="43"/>
      <c r="YF71" s="43"/>
      <c r="YG71" s="43"/>
      <c r="YH71" s="43"/>
      <c r="YI71" s="43"/>
      <c r="YJ71" s="43"/>
      <c r="YK71" s="43"/>
      <c r="YL71" s="43"/>
      <c r="YM71" s="43"/>
      <c r="YN71" s="43"/>
      <c r="YO71" s="43"/>
      <c r="YP71" s="43"/>
      <c r="YQ71" s="43"/>
      <c r="YR71" s="43"/>
      <c r="YS71" s="43"/>
      <c r="YT71" s="43"/>
      <c r="YU71" s="43"/>
      <c r="YV71" s="43"/>
      <c r="YW71" s="43"/>
      <c r="YX71" s="43"/>
      <c r="YY71" s="43"/>
      <c r="YZ71" s="43"/>
      <c r="ZA71" s="43"/>
      <c r="ZB71" s="43"/>
      <c r="ZC71" s="43"/>
      <c r="ZD71" s="43"/>
      <c r="ZE71" s="43"/>
      <c r="ZF71" s="43"/>
      <c r="ZG71" s="43"/>
      <c r="ZH71" s="43"/>
      <c r="ZI71" s="43"/>
      <c r="ZJ71" s="43"/>
      <c r="ZK71" s="43"/>
      <c r="ZL71" s="43"/>
      <c r="ZM71" s="43"/>
      <c r="ZN71" s="43"/>
      <c r="ZO71" s="43"/>
      <c r="ZP71" s="43"/>
      <c r="ZQ71" s="43"/>
      <c r="ZR71" s="43"/>
      <c r="ZS71" s="43"/>
      <c r="ZT71" s="43"/>
      <c r="ZU71" s="43"/>
      <c r="ZV71" s="43"/>
      <c r="ZW71" s="43"/>
      <c r="ZX71" s="43"/>
      <c r="ZY71" s="43"/>
      <c r="ZZ71" s="43"/>
      <c r="AAA71" s="43"/>
      <c r="AAB71" s="43"/>
      <c r="AAC71" s="43"/>
      <c r="AAD71" s="43"/>
      <c r="AAE71" s="43"/>
      <c r="AAF71" s="43"/>
      <c r="AAG71" s="43"/>
      <c r="AAH71" s="43"/>
      <c r="AAI71" s="43"/>
      <c r="AAJ71" s="43"/>
      <c r="AAK71" s="43"/>
      <c r="AAL71" s="43"/>
      <c r="AAM71" s="43"/>
      <c r="AAN71" s="43"/>
      <c r="AAO71" s="43"/>
      <c r="AAP71" s="43"/>
      <c r="AAQ71" s="43"/>
      <c r="AAR71" s="43"/>
      <c r="AAS71" s="43"/>
      <c r="AAT71" s="43"/>
      <c r="AAU71" s="43"/>
      <c r="AAV71" s="43"/>
      <c r="AAW71" s="43"/>
      <c r="AAX71" s="43"/>
      <c r="AAY71" s="43"/>
      <c r="AAZ71" s="43"/>
      <c r="ABA71" s="43"/>
      <c r="ABB71" s="43"/>
      <c r="ABC71" s="43"/>
      <c r="ABD71" s="43"/>
      <c r="ABE71" s="43"/>
      <c r="ABF71" s="43"/>
      <c r="ABG71" s="43"/>
      <c r="ABH71" s="43"/>
      <c r="ABI71" s="43"/>
      <c r="ABJ71" s="43"/>
      <c r="ABK71" s="43"/>
      <c r="ABL71" s="43"/>
      <c r="ABM71" s="43"/>
      <c r="ABN71" s="43"/>
      <c r="ABO71" s="43"/>
      <c r="ABP71" s="43"/>
      <c r="ABQ71" s="43"/>
      <c r="ABR71" s="43"/>
      <c r="ABS71" s="43"/>
      <c r="ABT71" s="43"/>
      <c r="ABU71" s="43"/>
      <c r="ABV71" s="43"/>
      <c r="ABW71" s="43"/>
      <c r="ABX71" s="43"/>
      <c r="ABY71" s="43"/>
      <c r="ABZ71" s="43"/>
      <c r="ACA71" s="43"/>
      <c r="ACB71" s="43"/>
      <c r="ACC71" s="43"/>
      <c r="ACD71" s="43"/>
      <c r="ACE71" s="43"/>
      <c r="ACF71" s="43"/>
      <c r="ACG71" s="43"/>
      <c r="ACH71" s="43"/>
      <c r="ACI71" s="43"/>
      <c r="ACJ71" s="43"/>
      <c r="ACK71" s="43"/>
      <c r="ACL71" s="43"/>
      <c r="ACM71" s="43"/>
      <c r="ACN71" s="43"/>
      <c r="ACO71" s="43"/>
      <c r="ACP71" s="43"/>
      <c r="ACQ71" s="43"/>
      <c r="ACR71" s="43"/>
      <c r="ACS71" s="43"/>
      <c r="ACT71" s="43"/>
      <c r="ACU71" s="43"/>
      <c r="ACV71" s="43"/>
      <c r="ACW71" s="43"/>
      <c r="ACX71" s="43"/>
      <c r="ACY71" s="43"/>
      <c r="ACZ71" s="43"/>
      <c r="ADA71" s="43"/>
      <c r="ADB71" s="43"/>
      <c r="ADC71" s="43"/>
      <c r="ADD71" s="43"/>
      <c r="ADE71" s="43"/>
      <c r="ADF71" s="43"/>
      <c r="ADG71" s="43"/>
      <c r="ADH71" s="43"/>
      <c r="ADI71" s="43"/>
      <c r="ADJ71" s="43"/>
      <c r="ADK71" s="43"/>
      <c r="ADL71" s="43"/>
      <c r="ADM71" s="43"/>
      <c r="ADN71" s="43"/>
      <c r="ADO71" s="43"/>
      <c r="ADP71" s="43"/>
      <c r="ADQ71" s="43"/>
      <c r="ADR71" s="43"/>
      <c r="ADS71" s="43"/>
      <c r="ADT71" s="43"/>
      <c r="ADU71" s="43"/>
      <c r="ADV71" s="43"/>
      <c r="ADW71" s="43"/>
      <c r="ADX71" s="43"/>
      <c r="ADY71" s="43"/>
      <c r="ADZ71" s="43"/>
      <c r="AEA71" s="43"/>
      <c r="AEB71" s="43"/>
      <c r="AEC71" s="43"/>
      <c r="AED71" s="43"/>
      <c r="AEE71" s="43"/>
      <c r="AEF71" s="43"/>
      <c r="AEG71" s="43"/>
      <c r="AEH71" s="43"/>
      <c r="AEI71" s="43"/>
      <c r="AEJ71" s="43"/>
      <c r="AEK71" s="43"/>
      <c r="AEL71" s="43"/>
      <c r="AEM71" s="43"/>
      <c r="AEN71" s="43"/>
      <c r="AEO71" s="43"/>
      <c r="AEP71" s="43"/>
      <c r="AEQ71" s="43"/>
      <c r="AER71" s="43"/>
      <c r="AES71" s="43"/>
      <c r="AET71" s="43"/>
      <c r="AEU71" s="43"/>
      <c r="AEV71" s="43"/>
      <c r="AEW71" s="43"/>
      <c r="AEX71" s="43"/>
      <c r="AEY71" s="43"/>
      <c r="AEZ71" s="43"/>
      <c r="AFA71" s="43"/>
      <c r="AFB71" s="43"/>
      <c r="AFC71" s="43"/>
      <c r="AFD71" s="43"/>
      <c r="AFE71" s="43"/>
      <c r="AFF71" s="43"/>
      <c r="AFG71" s="43"/>
      <c r="AFH71" s="43"/>
      <c r="AFI71" s="43"/>
      <c r="AFJ71" s="43"/>
      <c r="AFK71" s="43"/>
      <c r="AFL71" s="43"/>
      <c r="AFM71" s="43"/>
      <c r="AFN71" s="43"/>
      <c r="AFO71" s="43"/>
      <c r="AFP71" s="43"/>
      <c r="AFQ71" s="43"/>
      <c r="AFR71" s="43"/>
      <c r="AFS71" s="43"/>
      <c r="AFT71" s="43"/>
      <c r="AFU71" s="43"/>
      <c r="AFV71" s="43"/>
      <c r="AFW71" s="43"/>
      <c r="AFX71" s="43"/>
      <c r="AFY71" s="43"/>
      <c r="AFZ71" s="43"/>
      <c r="AGA71" s="43"/>
      <c r="AGB71" s="43"/>
      <c r="AGC71" s="43"/>
      <c r="AGD71" s="43"/>
      <c r="AGE71" s="43"/>
      <c r="AGF71" s="43"/>
      <c r="AGG71" s="43"/>
      <c r="AGH71" s="43"/>
      <c r="AGI71" s="43"/>
      <c r="AGJ71" s="43"/>
      <c r="AGK71" s="43"/>
      <c r="AGL71" s="43"/>
      <c r="AGM71" s="43"/>
      <c r="AGN71" s="43"/>
      <c r="AGO71" s="43"/>
      <c r="AGP71" s="43"/>
      <c r="AGQ71" s="43"/>
      <c r="AGR71" s="43"/>
      <c r="AGS71" s="43"/>
      <c r="AGT71" s="43"/>
      <c r="AGU71" s="43"/>
      <c r="AGV71" s="43"/>
      <c r="AGW71" s="43"/>
      <c r="AGX71" s="43"/>
      <c r="AGY71" s="43"/>
      <c r="AGZ71" s="43"/>
      <c r="AHA71" s="43"/>
      <c r="AHB71" s="43"/>
      <c r="AHC71" s="43"/>
      <c r="AHD71" s="43"/>
      <c r="AHE71" s="43"/>
      <c r="AHF71" s="43"/>
      <c r="AHG71" s="43"/>
      <c r="AHH71" s="43"/>
      <c r="AHI71" s="43"/>
      <c r="AHJ71" s="43"/>
      <c r="AHK71" s="43"/>
      <c r="AHL71" s="43"/>
      <c r="AHM71" s="43"/>
      <c r="AHN71" s="43"/>
      <c r="AHO71" s="43"/>
      <c r="AHP71" s="43"/>
      <c r="AHQ71" s="43"/>
      <c r="AHR71" s="43"/>
      <c r="AHS71" s="43"/>
      <c r="AHT71" s="43"/>
      <c r="AHU71" s="43"/>
      <c r="AHV71" s="43"/>
      <c r="AHW71" s="43"/>
      <c r="AHX71" s="43"/>
      <c r="AHY71" s="43"/>
      <c r="AHZ71" s="43"/>
      <c r="AIA71" s="43"/>
      <c r="AIB71" s="43"/>
      <c r="AIC71" s="43"/>
      <c r="AID71" s="43"/>
      <c r="AIE71" s="43"/>
      <c r="AIF71" s="43"/>
      <c r="AIG71" s="43"/>
      <c r="AIH71" s="43"/>
      <c r="AII71" s="43"/>
      <c r="AIJ71" s="43"/>
      <c r="AIK71" s="43"/>
      <c r="AIL71" s="43"/>
      <c r="AIM71" s="43"/>
      <c r="AIN71" s="43"/>
      <c r="AIO71" s="43"/>
      <c r="AIP71" s="43"/>
      <c r="AIQ71" s="43"/>
      <c r="AIR71" s="43"/>
      <c r="AIS71" s="43"/>
      <c r="AIT71" s="43"/>
      <c r="AIU71" s="43"/>
      <c r="AIV71" s="43"/>
      <c r="AIW71" s="43"/>
      <c r="AIX71" s="43"/>
      <c r="AIY71" s="43"/>
      <c r="AIZ71" s="43"/>
      <c r="AJA71" s="43"/>
      <c r="AJB71" s="43"/>
      <c r="AJC71" s="43"/>
      <c r="AJD71" s="43"/>
      <c r="AJE71" s="43"/>
      <c r="AJF71" s="43"/>
      <c r="AJG71" s="43"/>
      <c r="AJH71" s="43"/>
      <c r="AJI71" s="43"/>
      <c r="AJJ71" s="43"/>
      <c r="AJK71" s="43"/>
      <c r="AJL71" s="43"/>
      <c r="AJM71" s="43"/>
      <c r="AJN71" s="43"/>
      <c r="AJO71" s="43"/>
      <c r="AJP71" s="43"/>
      <c r="AJQ71" s="43"/>
      <c r="AJR71" s="43"/>
      <c r="AJS71" s="43"/>
      <c r="AJT71" s="43"/>
      <c r="AJU71" s="43"/>
      <c r="AJV71" s="43"/>
      <c r="AJW71" s="43"/>
      <c r="AJX71" s="43"/>
      <c r="AJY71" s="43"/>
      <c r="AJZ71" s="43"/>
      <c r="AKA71" s="43"/>
      <c r="AKB71" s="43"/>
      <c r="AKC71" s="43"/>
      <c r="AKD71" s="43"/>
      <c r="AKE71" s="43"/>
      <c r="AKF71" s="43"/>
      <c r="AKG71" s="43"/>
      <c r="AKH71" s="43"/>
      <c r="AKI71" s="43"/>
      <c r="AKJ71" s="43"/>
      <c r="AKK71" s="43"/>
      <c r="AKL71" s="43"/>
      <c r="AKM71" s="43"/>
      <c r="AKN71" s="43"/>
      <c r="AKO71" s="43"/>
      <c r="AKP71" s="43"/>
      <c r="AKQ71" s="43"/>
      <c r="AKR71" s="43"/>
      <c r="AKS71" s="43"/>
      <c r="AKT71" s="43"/>
      <c r="AKU71" s="43"/>
      <c r="AKV71" s="43"/>
      <c r="AKW71" s="43"/>
      <c r="AKX71" s="43"/>
      <c r="AKY71" s="43"/>
      <c r="AKZ71" s="43"/>
      <c r="ALA71" s="43"/>
      <c r="ALB71" s="43"/>
      <c r="ALC71" s="43"/>
      <c r="ALD71" s="43"/>
      <c r="ALE71" s="43"/>
      <c r="ALF71" s="43"/>
      <c r="ALG71" s="43"/>
      <c r="ALH71" s="43"/>
      <c r="ALI71" s="43"/>
      <c r="ALJ71" s="43"/>
      <c r="ALK71" s="43"/>
      <c r="ALL71" s="43"/>
      <c r="ALM71" s="43"/>
      <c r="ALN71" s="43"/>
      <c r="ALO71" s="43"/>
      <c r="ALP71" s="43"/>
      <c r="ALQ71" s="43"/>
      <c r="ALR71" s="43"/>
      <c r="ALS71" s="43"/>
      <c r="ALT71" s="43"/>
      <c r="ALU71" s="43"/>
      <c r="ALV71" s="43"/>
      <c r="ALW71" s="43"/>
      <c r="ALX71" s="43"/>
      <c r="ALY71" s="43"/>
      <c r="ALZ71" s="43"/>
      <c r="AMA71" s="43"/>
      <c r="AMB71" s="43"/>
      <c r="AMC71" s="43"/>
      <c r="AMD71" s="43"/>
      <c r="AME71" s="43"/>
      <c r="AMF71" s="43"/>
      <c r="AMG71" s="43"/>
      <c r="AMH71" s="43"/>
      <c r="AMI71" s="43"/>
      <c r="AMJ71" s="43"/>
      <c r="AMK71" s="43"/>
      <c r="AML71" s="43"/>
      <c r="AMM71" s="43"/>
      <c r="AMN71" s="43"/>
      <c r="AMO71" s="43"/>
      <c r="AMP71" s="43"/>
      <c r="AMQ71" s="43"/>
      <c r="AMR71" s="43"/>
      <c r="AMS71" s="43"/>
      <c r="AMT71" s="43"/>
      <c r="AMU71" s="43"/>
      <c r="AMV71" s="43"/>
      <c r="AMW71" s="43"/>
      <c r="AMX71" s="43"/>
      <c r="AMY71" s="43"/>
      <c r="AMZ71" s="43"/>
      <c r="ANA71" s="43"/>
      <c r="ANB71" s="43"/>
      <c r="ANC71" s="43"/>
      <c r="AND71" s="43"/>
      <c r="ANE71" s="43"/>
      <c r="ANF71" s="43"/>
      <c r="ANG71" s="43"/>
      <c r="ANH71" s="43"/>
      <c r="ANI71" s="43"/>
      <c r="ANJ71" s="43"/>
      <c r="ANK71" s="43"/>
      <c r="ANL71" s="43"/>
      <c r="ANM71" s="43"/>
      <c r="ANN71" s="43"/>
      <c r="ANO71" s="43"/>
      <c r="ANP71" s="43"/>
      <c r="ANQ71" s="43"/>
      <c r="ANR71" s="43"/>
      <c r="ANS71" s="43"/>
      <c r="ANT71" s="43"/>
      <c r="ANU71" s="43"/>
      <c r="ANV71" s="43"/>
      <c r="ANW71" s="43"/>
      <c r="ANX71" s="43"/>
      <c r="ANY71" s="43"/>
      <c r="ANZ71" s="43"/>
      <c r="AOA71" s="43"/>
      <c r="AOB71" s="43"/>
      <c r="AOC71" s="43"/>
      <c r="AOD71" s="43"/>
      <c r="AOE71" s="43"/>
      <c r="AOF71" s="43"/>
      <c r="AOG71" s="43"/>
      <c r="AOH71" s="43"/>
      <c r="AOI71" s="43"/>
      <c r="AOJ71" s="43"/>
      <c r="AOK71" s="43"/>
      <c r="AOL71" s="43"/>
      <c r="AOM71" s="43"/>
      <c r="AON71" s="43"/>
      <c r="AOO71" s="43"/>
      <c r="AOP71" s="43"/>
      <c r="AOQ71" s="43"/>
      <c r="AOR71" s="43"/>
      <c r="AOS71" s="43"/>
      <c r="AOT71" s="43"/>
      <c r="AOU71" s="43"/>
      <c r="AOV71" s="43"/>
      <c r="AOW71" s="43"/>
      <c r="AOX71" s="43"/>
      <c r="AOY71" s="43"/>
      <c r="AOZ71" s="43"/>
      <c r="APA71" s="43"/>
      <c r="APB71" s="43"/>
      <c r="APC71" s="43"/>
      <c r="APD71" s="43"/>
      <c r="APE71" s="43"/>
      <c r="APF71" s="43"/>
      <c r="APG71" s="43"/>
      <c r="APH71" s="43"/>
      <c r="API71" s="43"/>
      <c r="APJ71" s="43"/>
      <c r="APK71" s="43"/>
      <c r="APL71" s="43"/>
      <c r="APM71" s="43"/>
      <c r="APN71" s="43"/>
      <c r="APO71" s="43"/>
      <c r="APP71" s="43"/>
      <c r="APQ71" s="43"/>
      <c r="APR71" s="43"/>
      <c r="APS71" s="43"/>
      <c r="APT71" s="43"/>
      <c r="APU71" s="43"/>
      <c r="APV71" s="43"/>
      <c r="APW71" s="43"/>
      <c r="APX71" s="43"/>
      <c r="APY71" s="43"/>
      <c r="APZ71" s="43"/>
      <c r="AQA71" s="43"/>
      <c r="AQB71" s="43"/>
      <c r="AQC71" s="43"/>
      <c r="AQD71" s="43"/>
      <c r="AQE71" s="43"/>
      <c r="AQF71" s="43"/>
      <c r="AQG71" s="43"/>
      <c r="AQH71" s="43"/>
      <c r="AQI71" s="43"/>
      <c r="AQJ71" s="43"/>
      <c r="AQK71" s="43"/>
      <c r="AQL71" s="43"/>
      <c r="AQM71" s="43"/>
      <c r="AQN71" s="43"/>
      <c r="AQO71" s="43"/>
      <c r="AQP71" s="43"/>
      <c r="AQQ71" s="43"/>
      <c r="AQR71" s="43"/>
      <c r="AQS71" s="43"/>
      <c r="AQT71" s="43"/>
      <c r="AQU71" s="43"/>
      <c r="AQV71" s="43"/>
      <c r="AQW71" s="43"/>
      <c r="AQX71" s="43"/>
      <c r="AQY71" s="43"/>
      <c r="AQZ71" s="43"/>
      <c r="ARA71" s="43"/>
      <c r="ARB71" s="43"/>
      <c r="ARC71" s="43"/>
      <c r="ARD71" s="43"/>
      <c r="ARE71" s="43"/>
      <c r="ARF71" s="43"/>
      <c r="ARG71" s="43"/>
      <c r="ARH71" s="43"/>
      <c r="ARI71" s="43"/>
      <c r="ARJ71" s="43"/>
      <c r="ARK71" s="43"/>
      <c r="ARL71" s="43"/>
      <c r="ARM71" s="43"/>
      <c r="ARN71" s="43"/>
      <c r="ARO71" s="43"/>
      <c r="ARP71" s="43"/>
      <c r="ARQ71" s="43"/>
      <c r="ARR71" s="43"/>
      <c r="ARS71" s="43"/>
      <c r="ART71" s="43"/>
      <c r="ARU71" s="43"/>
      <c r="ARV71" s="43"/>
      <c r="ARW71" s="43"/>
      <c r="ARX71" s="43"/>
      <c r="ARY71" s="43"/>
      <c r="ARZ71" s="43"/>
      <c r="ASA71" s="43"/>
      <c r="ASB71" s="43"/>
      <c r="ASC71" s="43"/>
      <c r="ASD71" s="43"/>
      <c r="ASE71" s="43"/>
      <c r="ASF71" s="43"/>
      <c r="ASG71" s="43"/>
      <c r="ASH71" s="43"/>
      <c r="ASI71" s="43"/>
      <c r="ASJ71" s="43"/>
      <c r="ASK71" s="43"/>
      <c r="ASL71" s="43"/>
      <c r="ASM71" s="43"/>
      <c r="ASN71" s="43"/>
      <c r="ASO71" s="43"/>
      <c r="ASP71" s="43"/>
      <c r="ASQ71" s="43"/>
      <c r="ASR71" s="43"/>
      <c r="ASS71" s="43"/>
      <c r="AST71" s="43"/>
      <c r="ASU71" s="43"/>
      <c r="ASV71" s="43"/>
      <c r="ASW71" s="43"/>
      <c r="ASX71" s="43"/>
      <c r="ASY71" s="43"/>
      <c r="ASZ71" s="43"/>
      <c r="ATA71" s="43"/>
      <c r="ATB71" s="43"/>
      <c r="ATC71" s="43"/>
      <c r="ATD71" s="43"/>
      <c r="ATE71" s="43"/>
      <c r="ATF71" s="43"/>
      <c r="ATG71" s="43"/>
      <c r="ATH71" s="43"/>
      <c r="ATI71" s="43"/>
      <c r="ATJ71" s="43"/>
      <c r="ATK71" s="43"/>
      <c r="ATL71" s="43"/>
      <c r="ATM71" s="43"/>
      <c r="ATN71" s="43"/>
      <c r="ATO71" s="43"/>
      <c r="ATP71" s="43"/>
      <c r="ATQ71" s="43"/>
      <c r="ATR71" s="43"/>
      <c r="ATS71" s="43"/>
      <c r="ATT71" s="43"/>
      <c r="ATU71" s="43"/>
      <c r="ATV71" s="43"/>
      <c r="ATW71" s="43"/>
      <c r="ATX71" s="43"/>
      <c r="ATY71" s="43"/>
      <c r="ATZ71" s="43"/>
      <c r="AUA71" s="43"/>
      <c r="AUB71" s="43"/>
      <c r="AUC71" s="43"/>
      <c r="AUD71" s="43"/>
      <c r="AUE71" s="43"/>
      <c r="AUF71" s="43"/>
      <c r="AUG71" s="43"/>
      <c r="AUH71" s="43"/>
      <c r="AUI71" s="43"/>
      <c r="AUJ71" s="43"/>
      <c r="AUK71" s="43"/>
      <c r="AUL71" s="43"/>
      <c r="AUM71" s="43"/>
      <c r="AUN71" s="43"/>
      <c r="AUO71" s="43"/>
      <c r="AUP71" s="43"/>
      <c r="AUQ71" s="43"/>
      <c r="AUR71" s="43"/>
      <c r="AUS71" s="43"/>
      <c r="AUT71" s="43"/>
      <c r="AUU71" s="43"/>
      <c r="AUV71" s="43"/>
      <c r="AUW71" s="43"/>
      <c r="AUX71" s="43"/>
      <c r="AUY71" s="43"/>
      <c r="AUZ71" s="43"/>
      <c r="AVA71" s="43"/>
      <c r="AVB71" s="43"/>
      <c r="AVC71" s="43"/>
      <c r="AVD71" s="43"/>
      <c r="AVE71" s="43"/>
      <c r="AVF71" s="43"/>
      <c r="AVG71" s="43"/>
      <c r="AVH71" s="43"/>
      <c r="AVI71" s="43"/>
      <c r="AVJ71" s="43"/>
      <c r="AVK71" s="43"/>
      <c r="AVL71" s="43"/>
      <c r="AVM71" s="43"/>
      <c r="AVN71" s="43"/>
      <c r="AVO71" s="43"/>
      <c r="AVP71" s="43"/>
      <c r="AVQ71" s="43"/>
      <c r="AVR71" s="43"/>
      <c r="AVS71" s="43"/>
      <c r="AVT71" s="43"/>
      <c r="AVU71" s="43"/>
      <c r="AVV71" s="43"/>
      <c r="AVW71" s="43"/>
      <c r="AVX71" s="43"/>
      <c r="AVY71" s="43"/>
      <c r="AVZ71" s="43"/>
      <c r="AWA71" s="43"/>
      <c r="AWB71" s="43"/>
      <c r="AWC71" s="43"/>
      <c r="AWD71" s="43"/>
      <c r="AWE71" s="43"/>
      <c r="AWF71" s="43"/>
      <c r="AWG71" s="43"/>
      <c r="AWH71" s="43"/>
      <c r="AWI71" s="43"/>
      <c r="AWJ71" s="43"/>
      <c r="AWK71" s="43"/>
      <c r="AWL71" s="43"/>
      <c r="AWM71" s="43"/>
      <c r="AWN71" s="43"/>
      <c r="AWO71" s="43"/>
      <c r="AWP71" s="43"/>
      <c r="AWQ71" s="43"/>
      <c r="AWR71" s="43"/>
      <c r="AWS71" s="43"/>
      <c r="AWT71" s="43"/>
      <c r="AWU71" s="43"/>
      <c r="AWV71" s="43"/>
      <c r="AWW71" s="43"/>
      <c r="AWX71" s="43"/>
      <c r="AWY71" s="43"/>
      <c r="AWZ71" s="43"/>
      <c r="AXA71" s="43"/>
      <c r="AXB71" s="43"/>
      <c r="AXC71" s="43"/>
      <c r="AXD71" s="43"/>
      <c r="AXE71" s="43"/>
      <c r="AXF71" s="43"/>
      <c r="AXG71" s="43"/>
      <c r="AXH71" s="43"/>
      <c r="AXI71" s="43"/>
      <c r="AXJ71" s="43"/>
      <c r="AXK71" s="43"/>
      <c r="AXL71" s="43"/>
      <c r="AXM71" s="43"/>
      <c r="AXN71" s="43"/>
      <c r="AXO71" s="43"/>
      <c r="AXP71" s="43"/>
      <c r="AXQ71" s="43"/>
      <c r="AXR71" s="43"/>
      <c r="AXS71" s="43"/>
      <c r="AXT71" s="43"/>
      <c r="AXU71" s="43"/>
      <c r="AXV71" s="43"/>
      <c r="AXW71" s="43"/>
      <c r="AXX71" s="43"/>
      <c r="AXY71" s="43"/>
      <c r="AXZ71" s="43"/>
      <c r="AYA71" s="43"/>
      <c r="AYB71" s="43"/>
      <c r="AYC71" s="43"/>
      <c r="AYD71" s="43"/>
      <c r="AYE71" s="43"/>
      <c r="AYF71" s="43"/>
      <c r="AYG71" s="43"/>
      <c r="AYH71" s="43"/>
      <c r="AYI71" s="43"/>
      <c r="AYJ71" s="43"/>
      <c r="AYK71" s="43"/>
      <c r="AYL71" s="43"/>
      <c r="AYM71" s="43"/>
      <c r="AYN71" s="43"/>
      <c r="AYO71" s="43"/>
      <c r="AYP71" s="43"/>
      <c r="AYQ71" s="43"/>
      <c r="AYR71" s="43"/>
      <c r="AYS71" s="43"/>
      <c r="AYT71" s="43"/>
      <c r="AYU71" s="43"/>
      <c r="AYV71" s="43"/>
      <c r="AYW71" s="43"/>
      <c r="AYX71" s="43"/>
      <c r="AYY71" s="43"/>
      <c r="AYZ71" s="43"/>
      <c r="AZA71" s="43"/>
      <c r="AZB71" s="43"/>
      <c r="AZC71" s="43"/>
      <c r="AZD71" s="43"/>
      <c r="AZE71" s="43"/>
      <c r="AZF71" s="43"/>
      <c r="AZG71" s="43"/>
      <c r="AZH71" s="43"/>
      <c r="AZI71" s="43"/>
      <c r="AZJ71" s="43"/>
      <c r="AZK71" s="43"/>
      <c r="AZL71" s="43"/>
      <c r="AZM71" s="43"/>
      <c r="AZN71" s="43"/>
      <c r="AZO71" s="43"/>
      <c r="AZP71" s="43"/>
      <c r="AZQ71" s="43"/>
      <c r="AZR71" s="43"/>
      <c r="AZS71" s="43"/>
      <c r="AZT71" s="43"/>
      <c r="AZU71" s="43"/>
      <c r="AZV71" s="43"/>
      <c r="AZW71" s="43"/>
      <c r="AZX71" s="43"/>
      <c r="AZY71" s="43"/>
      <c r="AZZ71" s="43"/>
      <c r="BAA71" s="43"/>
      <c r="BAB71" s="43"/>
      <c r="BAC71" s="43"/>
      <c r="BAD71" s="43"/>
      <c r="BAE71" s="43"/>
      <c r="BAF71" s="43"/>
      <c r="BAG71" s="43"/>
      <c r="BAH71" s="43"/>
      <c r="BAI71" s="43"/>
      <c r="BAJ71" s="43"/>
      <c r="BAK71" s="43"/>
      <c r="BAL71" s="43"/>
      <c r="BAM71" s="43"/>
      <c r="BAN71" s="43"/>
      <c r="BAO71" s="43"/>
      <c r="BAP71" s="43"/>
      <c r="BAQ71" s="43"/>
      <c r="BAR71" s="43"/>
      <c r="BAS71" s="43"/>
      <c r="BAT71" s="43"/>
      <c r="BAU71" s="43"/>
      <c r="BAV71" s="43"/>
      <c r="BAW71" s="43"/>
      <c r="BAX71" s="43"/>
      <c r="BAY71" s="43"/>
      <c r="BAZ71" s="43"/>
      <c r="BBA71" s="43"/>
      <c r="BBB71" s="43"/>
      <c r="BBC71" s="43"/>
      <c r="BBD71" s="43"/>
      <c r="BBE71" s="43"/>
      <c r="BBF71" s="43"/>
      <c r="BBG71" s="43"/>
      <c r="BBH71" s="43"/>
      <c r="BBI71" s="43"/>
      <c r="BBJ71" s="43"/>
      <c r="BBK71" s="43"/>
      <c r="BBL71" s="43"/>
      <c r="BBM71" s="43"/>
      <c r="BBN71" s="43"/>
      <c r="BBO71" s="43"/>
      <c r="BBP71" s="43"/>
      <c r="BBQ71" s="43"/>
      <c r="BBR71" s="43"/>
      <c r="BBS71" s="43"/>
      <c r="BBT71" s="43"/>
      <c r="BBU71" s="43"/>
      <c r="BBV71" s="43"/>
      <c r="BBW71" s="43"/>
      <c r="BBX71" s="43"/>
      <c r="BBY71" s="43"/>
      <c r="BBZ71" s="43"/>
      <c r="BCA71" s="43"/>
      <c r="BCB71" s="43"/>
      <c r="BCC71" s="43"/>
      <c r="BCD71" s="43"/>
      <c r="BCE71" s="43"/>
      <c r="BCF71" s="43"/>
      <c r="BCG71" s="43"/>
      <c r="BCH71" s="43"/>
      <c r="BCI71" s="43"/>
      <c r="BCJ71" s="43"/>
      <c r="BCK71" s="43"/>
      <c r="BCL71" s="43"/>
      <c r="BCM71" s="43"/>
      <c r="BCN71" s="43"/>
      <c r="BCO71" s="43"/>
      <c r="BCP71" s="43"/>
      <c r="BCQ71" s="43"/>
      <c r="BCR71" s="43"/>
      <c r="BCS71" s="43"/>
      <c r="BCT71" s="43"/>
      <c r="BCU71" s="43"/>
      <c r="BCV71" s="43"/>
      <c r="BCW71" s="43"/>
      <c r="BCX71" s="43"/>
      <c r="BCY71" s="43"/>
      <c r="BCZ71" s="43"/>
      <c r="BDA71" s="43"/>
      <c r="BDB71" s="43"/>
      <c r="BDC71" s="43"/>
      <c r="BDD71" s="43"/>
      <c r="BDE71" s="43"/>
      <c r="BDF71" s="43"/>
      <c r="BDG71" s="43"/>
      <c r="BDH71" s="43"/>
      <c r="BDI71" s="43"/>
      <c r="BDJ71" s="43"/>
      <c r="BDK71" s="43"/>
      <c r="BDL71" s="43"/>
      <c r="BDM71" s="43"/>
      <c r="BDN71" s="43"/>
      <c r="BDO71" s="43"/>
      <c r="BDP71" s="43"/>
      <c r="BDQ71" s="43"/>
      <c r="BDR71" s="43"/>
      <c r="BDS71" s="43"/>
      <c r="BDT71" s="43"/>
      <c r="BDU71" s="43"/>
      <c r="BDV71" s="43"/>
      <c r="BDW71" s="43"/>
      <c r="BDX71" s="43"/>
      <c r="BDY71" s="43"/>
      <c r="BDZ71" s="43"/>
      <c r="BEA71" s="43"/>
      <c r="BEB71" s="43"/>
      <c r="BEC71" s="43"/>
      <c r="BED71" s="43"/>
      <c r="BEE71" s="43"/>
      <c r="BEF71" s="43"/>
      <c r="BEG71" s="43"/>
      <c r="BEH71" s="43"/>
      <c r="BEI71" s="43"/>
      <c r="BEJ71" s="43"/>
      <c r="BEK71" s="43"/>
      <c r="BEL71" s="43"/>
      <c r="BEM71" s="43"/>
      <c r="BEN71" s="43"/>
      <c r="BEO71" s="43"/>
      <c r="BEP71" s="43"/>
      <c r="BEQ71" s="43"/>
      <c r="BER71" s="43"/>
      <c r="BES71" s="43"/>
      <c r="BET71" s="43"/>
      <c r="BEU71" s="43"/>
      <c r="BEV71" s="43"/>
      <c r="BEW71" s="43"/>
      <c r="BEX71" s="43"/>
      <c r="BEY71" s="43"/>
      <c r="BEZ71" s="43"/>
      <c r="BFA71" s="43"/>
      <c r="BFB71" s="43"/>
      <c r="BFC71" s="43"/>
      <c r="BFD71" s="43"/>
      <c r="BFE71" s="43"/>
      <c r="BFF71" s="43"/>
      <c r="BFG71" s="43"/>
      <c r="BFH71" s="43"/>
      <c r="BFI71" s="43"/>
      <c r="BFJ71" s="43"/>
      <c r="BFK71" s="43"/>
      <c r="BFL71" s="43"/>
      <c r="BFM71" s="43"/>
      <c r="BFN71" s="43"/>
      <c r="BFO71" s="43"/>
      <c r="BFP71" s="43"/>
      <c r="BFQ71" s="43"/>
      <c r="BFR71" s="43"/>
      <c r="BFS71" s="43"/>
      <c r="BFT71" s="43"/>
      <c r="BFU71" s="43"/>
      <c r="BFV71" s="43"/>
      <c r="BFW71" s="43"/>
      <c r="BFX71" s="43"/>
      <c r="BFY71" s="43"/>
      <c r="BFZ71" s="43"/>
      <c r="BGA71" s="43"/>
      <c r="BGB71" s="43"/>
      <c r="BGC71" s="43"/>
      <c r="BGD71" s="43"/>
      <c r="BGE71" s="43"/>
      <c r="BGF71" s="43"/>
      <c r="BGG71" s="43"/>
      <c r="BGH71" s="43"/>
      <c r="BGI71" s="43"/>
      <c r="BGJ71" s="43"/>
      <c r="BGK71" s="43"/>
      <c r="BGL71" s="43"/>
      <c r="BGM71" s="43"/>
      <c r="BGN71" s="43"/>
      <c r="BGO71" s="43"/>
      <c r="BGP71" s="43"/>
      <c r="BGQ71" s="43"/>
      <c r="BGR71" s="43"/>
      <c r="BGS71" s="43"/>
      <c r="BGT71" s="43"/>
      <c r="BGU71" s="43"/>
      <c r="BGV71" s="43"/>
      <c r="BGW71" s="43"/>
      <c r="BGX71" s="43"/>
      <c r="BGY71" s="43"/>
      <c r="BGZ71" s="43"/>
      <c r="BHA71" s="43"/>
      <c r="BHB71" s="43"/>
      <c r="BHC71" s="43"/>
      <c r="BHD71" s="43"/>
      <c r="BHE71" s="43"/>
      <c r="BHF71" s="43"/>
      <c r="BHG71" s="43"/>
      <c r="BHH71" s="43"/>
      <c r="BHI71" s="43"/>
      <c r="BHJ71" s="43"/>
      <c r="BHK71" s="43"/>
      <c r="BHL71" s="43"/>
      <c r="BHM71" s="43"/>
      <c r="BHN71" s="43"/>
      <c r="BHO71" s="43"/>
      <c r="BHP71" s="43"/>
      <c r="BHQ71" s="43"/>
      <c r="BHR71" s="43"/>
      <c r="BHS71" s="43"/>
      <c r="BHT71" s="43"/>
      <c r="BHU71" s="43"/>
      <c r="BHV71" s="43"/>
      <c r="BHW71" s="43"/>
      <c r="BHX71" s="43"/>
      <c r="BHY71" s="43"/>
      <c r="BHZ71" s="43"/>
      <c r="BIA71" s="43"/>
      <c r="BIB71" s="43"/>
      <c r="BIC71" s="43"/>
      <c r="BID71" s="43"/>
      <c r="BIE71" s="43"/>
      <c r="BIF71" s="43"/>
      <c r="BIG71" s="43"/>
      <c r="BIH71" s="43"/>
      <c r="BII71" s="43"/>
      <c r="BIJ71" s="43"/>
      <c r="BIK71" s="43"/>
      <c r="BIL71" s="43"/>
      <c r="BIM71" s="43"/>
      <c r="BIN71" s="43"/>
      <c r="BIO71" s="43"/>
      <c r="BIP71" s="43"/>
      <c r="BIQ71" s="43"/>
      <c r="BIR71" s="43"/>
      <c r="BIS71" s="43"/>
      <c r="BIT71" s="43"/>
      <c r="BIU71" s="43"/>
      <c r="BIV71" s="43"/>
      <c r="BIW71" s="43"/>
      <c r="BIX71" s="43"/>
      <c r="BIY71" s="43"/>
      <c r="BIZ71" s="43"/>
      <c r="BJA71" s="43"/>
      <c r="BJB71" s="43"/>
      <c r="BJC71" s="43"/>
      <c r="BJD71" s="43"/>
      <c r="BJE71" s="43"/>
      <c r="BJF71" s="43"/>
      <c r="BJG71" s="43"/>
      <c r="BJH71" s="43"/>
      <c r="BJI71" s="43"/>
      <c r="BJJ71" s="43"/>
      <c r="BJK71" s="43"/>
      <c r="BJL71" s="43"/>
      <c r="BJM71" s="43"/>
      <c r="BJN71" s="43"/>
      <c r="BJO71" s="43"/>
      <c r="BJP71" s="43"/>
      <c r="BJQ71" s="43"/>
      <c r="BJR71" s="43"/>
      <c r="BJS71" s="43"/>
      <c r="BJT71" s="43"/>
      <c r="BJU71" s="43"/>
      <c r="BJV71" s="43"/>
      <c r="BJW71" s="43"/>
      <c r="BJX71" s="43"/>
      <c r="BJY71" s="43"/>
      <c r="BJZ71" s="43"/>
      <c r="BKA71" s="43"/>
      <c r="BKB71" s="43"/>
      <c r="BKC71" s="43"/>
      <c r="BKD71" s="43"/>
      <c r="BKE71" s="43"/>
      <c r="BKF71" s="43"/>
      <c r="BKG71" s="43"/>
      <c r="BKH71" s="43"/>
      <c r="BKI71" s="43"/>
      <c r="BKJ71" s="43"/>
      <c r="BKK71" s="43"/>
      <c r="BKL71" s="43"/>
      <c r="BKM71" s="43"/>
      <c r="BKN71" s="43"/>
      <c r="BKO71" s="43"/>
      <c r="BKP71" s="43"/>
      <c r="BKQ71" s="43"/>
      <c r="BKR71" s="43"/>
      <c r="BKS71" s="43"/>
      <c r="BKT71" s="43"/>
      <c r="BKU71" s="43"/>
      <c r="BKV71" s="43"/>
      <c r="BKW71" s="43"/>
      <c r="BKX71" s="43"/>
      <c r="BKY71" s="43"/>
      <c r="BKZ71" s="43"/>
      <c r="BLA71" s="43"/>
      <c r="BLB71" s="43"/>
      <c r="BLC71" s="43"/>
      <c r="BLD71" s="43"/>
      <c r="BLE71" s="43"/>
      <c r="BLF71" s="43"/>
      <c r="BLG71" s="43"/>
      <c r="BLH71" s="43"/>
      <c r="BLI71" s="43"/>
      <c r="BLJ71" s="43"/>
      <c r="BLK71" s="43"/>
      <c r="BLL71" s="43"/>
      <c r="BLM71" s="43"/>
      <c r="BLN71" s="43"/>
      <c r="BLO71" s="43"/>
      <c r="BLP71" s="43"/>
      <c r="BLQ71" s="43"/>
      <c r="BLR71" s="43"/>
      <c r="BLS71" s="43"/>
      <c r="BLT71" s="43"/>
      <c r="BLU71" s="43"/>
      <c r="BLV71" s="43"/>
      <c r="BLW71" s="43"/>
      <c r="BLX71" s="43"/>
      <c r="BLY71" s="43"/>
      <c r="BLZ71" s="43"/>
      <c r="BMA71" s="43"/>
      <c r="BMB71" s="43"/>
      <c r="BMC71" s="43"/>
      <c r="BMD71" s="43"/>
      <c r="BME71" s="43"/>
      <c r="BMF71" s="43"/>
      <c r="BMG71" s="43"/>
      <c r="BMH71" s="43"/>
      <c r="BMI71" s="43"/>
      <c r="BMJ71" s="43"/>
      <c r="BMK71" s="43"/>
      <c r="BML71" s="43"/>
      <c r="BMM71" s="43"/>
      <c r="BMN71" s="43"/>
      <c r="BMO71" s="43"/>
      <c r="BMP71" s="43"/>
      <c r="BMQ71" s="43"/>
      <c r="BMR71" s="43"/>
      <c r="BMS71" s="43"/>
      <c r="BMT71" s="43"/>
      <c r="BMU71" s="43"/>
      <c r="BMV71" s="43"/>
      <c r="BMW71" s="43"/>
      <c r="BMX71" s="43"/>
      <c r="BMY71" s="43"/>
      <c r="BMZ71" s="43"/>
      <c r="BNA71" s="43"/>
      <c r="BNB71" s="43"/>
      <c r="BNC71" s="43"/>
      <c r="BND71" s="43"/>
      <c r="BNE71" s="43"/>
      <c r="BNF71" s="43"/>
      <c r="BNG71" s="43"/>
      <c r="BNH71" s="43"/>
      <c r="BNI71" s="43"/>
      <c r="BNJ71" s="43"/>
      <c r="BNK71" s="43"/>
      <c r="BNL71" s="43"/>
      <c r="BNM71" s="43"/>
      <c r="BNN71" s="43"/>
      <c r="BNO71" s="43"/>
      <c r="BNP71" s="43"/>
      <c r="BNQ71" s="43"/>
      <c r="BNR71" s="43"/>
      <c r="BNS71" s="43"/>
      <c r="BNT71" s="43"/>
      <c r="BNU71" s="43"/>
      <c r="BNV71" s="43"/>
      <c r="BNW71" s="43"/>
      <c r="BNX71" s="43"/>
      <c r="BNY71" s="43"/>
      <c r="BNZ71" s="43"/>
      <c r="BOA71" s="43"/>
      <c r="BOB71" s="43"/>
      <c r="BOC71" s="43"/>
      <c r="BOD71" s="43"/>
      <c r="BOE71" s="43"/>
      <c r="BOF71" s="43"/>
      <c r="BOG71" s="43"/>
      <c r="BOH71" s="43"/>
      <c r="BOI71" s="43"/>
      <c r="BOJ71" s="43"/>
      <c r="BOK71" s="43"/>
      <c r="BOL71" s="43"/>
      <c r="BOM71" s="43"/>
      <c r="BON71" s="43"/>
      <c r="BOO71" s="43"/>
      <c r="BOP71" s="43"/>
      <c r="BOQ71" s="43"/>
      <c r="BOR71" s="43"/>
      <c r="BOS71" s="43"/>
      <c r="BOT71" s="43"/>
      <c r="BOU71" s="43"/>
      <c r="BOV71" s="43"/>
      <c r="BOW71" s="43"/>
      <c r="BOX71" s="43"/>
      <c r="BOY71" s="43"/>
      <c r="BOZ71" s="43"/>
      <c r="BPA71" s="43"/>
      <c r="BPB71" s="43"/>
      <c r="BPC71" s="43"/>
      <c r="BPD71" s="43"/>
      <c r="BPE71" s="43"/>
      <c r="BPF71" s="43"/>
      <c r="BPG71" s="43"/>
      <c r="BPH71" s="43"/>
      <c r="BPI71" s="43"/>
      <c r="BPJ71" s="43"/>
      <c r="BPK71" s="43"/>
      <c r="BPL71" s="43"/>
      <c r="BPM71" s="43"/>
      <c r="BPN71" s="43"/>
      <c r="BPO71" s="43"/>
      <c r="BPP71" s="43"/>
      <c r="BPQ71" s="43"/>
      <c r="BPR71" s="43"/>
      <c r="BPS71" s="43"/>
      <c r="BPT71" s="43"/>
      <c r="BPU71" s="43"/>
      <c r="BPV71" s="43"/>
      <c r="BPW71" s="43"/>
      <c r="BPX71" s="43"/>
      <c r="BPY71" s="43"/>
      <c r="BPZ71" s="43"/>
      <c r="BQA71" s="43"/>
      <c r="BQB71" s="43"/>
      <c r="BQC71" s="43"/>
      <c r="BQD71" s="43"/>
      <c r="BQE71" s="43"/>
      <c r="BQF71" s="43"/>
      <c r="BQG71" s="43"/>
      <c r="BQH71" s="43"/>
      <c r="BQI71" s="43"/>
      <c r="BQJ71" s="43"/>
      <c r="BQK71" s="43"/>
      <c r="BQL71" s="43"/>
      <c r="BQM71" s="43"/>
      <c r="BQN71" s="43"/>
      <c r="BQO71" s="43"/>
      <c r="BQP71" s="43"/>
      <c r="BQQ71" s="43"/>
      <c r="BQR71" s="43"/>
      <c r="BQS71" s="43"/>
      <c r="BQT71" s="43"/>
      <c r="BQU71" s="43"/>
      <c r="BQV71" s="43"/>
      <c r="BQW71" s="43"/>
      <c r="BQX71" s="43"/>
      <c r="BQY71" s="43"/>
      <c r="BQZ71" s="43"/>
      <c r="BRA71" s="43"/>
      <c r="BRB71" s="43"/>
      <c r="BRC71" s="43"/>
      <c r="BRD71" s="43"/>
      <c r="BRE71" s="43"/>
      <c r="BRF71" s="43"/>
      <c r="BRG71" s="43"/>
      <c r="BRH71" s="43"/>
      <c r="BRI71" s="43"/>
      <c r="BRJ71" s="43"/>
      <c r="BRK71" s="43"/>
      <c r="BRL71" s="43"/>
      <c r="BRM71" s="43"/>
      <c r="BRN71" s="43"/>
      <c r="BRO71" s="43"/>
      <c r="BRP71" s="43"/>
      <c r="BRQ71" s="43"/>
      <c r="BRR71" s="43"/>
      <c r="BRS71" s="43"/>
      <c r="BRT71" s="43"/>
      <c r="BRU71" s="43"/>
      <c r="BRV71" s="43"/>
      <c r="BRW71" s="43"/>
      <c r="BRX71" s="43"/>
      <c r="BRY71" s="43"/>
      <c r="BRZ71" s="43"/>
      <c r="BSA71" s="43"/>
      <c r="BSB71" s="43"/>
      <c r="BSC71" s="43"/>
      <c r="BSD71" s="43"/>
      <c r="BSE71" s="43"/>
      <c r="BSF71" s="43"/>
      <c r="BSG71" s="43"/>
      <c r="BSH71" s="43"/>
      <c r="BSI71" s="43"/>
      <c r="BSJ71" s="43"/>
      <c r="BSK71" s="43"/>
      <c r="BSL71" s="43"/>
      <c r="BSM71" s="43"/>
      <c r="BSN71" s="43"/>
      <c r="BSO71" s="43"/>
      <c r="BSP71" s="43"/>
      <c r="BSQ71" s="43"/>
      <c r="BSR71" s="43"/>
      <c r="BSS71" s="43"/>
      <c r="BST71" s="43"/>
      <c r="BSU71" s="43"/>
      <c r="BSV71" s="43"/>
      <c r="BSW71" s="43"/>
      <c r="BSX71" s="43"/>
      <c r="BSY71" s="43"/>
      <c r="BSZ71" s="43"/>
      <c r="BTA71" s="43"/>
      <c r="BTB71" s="43"/>
      <c r="BTC71" s="43"/>
      <c r="BTD71" s="43"/>
      <c r="BTE71" s="43"/>
      <c r="BTF71" s="43"/>
      <c r="BTG71" s="43"/>
      <c r="BTH71" s="43"/>
      <c r="BTI71" s="43"/>
      <c r="BTJ71" s="43"/>
      <c r="BTK71" s="43"/>
      <c r="BTL71" s="43"/>
      <c r="BTM71" s="43"/>
      <c r="BTN71" s="43"/>
      <c r="BTO71" s="43"/>
      <c r="BTP71" s="43"/>
      <c r="BTQ71" s="43"/>
      <c r="BTR71" s="43"/>
      <c r="BTS71" s="43"/>
      <c r="BTT71" s="43"/>
      <c r="BTU71" s="43"/>
      <c r="BTV71" s="43"/>
      <c r="BTW71" s="43"/>
      <c r="BTX71" s="43"/>
      <c r="BTY71" s="43"/>
      <c r="BTZ71" s="43"/>
      <c r="BUA71" s="43"/>
      <c r="BUB71" s="43"/>
      <c r="BUC71" s="43"/>
      <c r="BUD71" s="43"/>
      <c r="BUE71" s="43"/>
      <c r="BUF71" s="43"/>
      <c r="BUG71" s="43"/>
      <c r="BUH71" s="43"/>
      <c r="BUI71" s="43"/>
      <c r="BUJ71" s="43"/>
      <c r="BUK71" s="43"/>
      <c r="BUL71" s="43"/>
      <c r="BUM71" s="43"/>
      <c r="BUN71" s="43"/>
      <c r="BUO71" s="43"/>
      <c r="BUP71" s="43"/>
      <c r="BUQ71" s="43"/>
      <c r="BUR71" s="43"/>
      <c r="BUS71" s="43"/>
      <c r="BUT71" s="43"/>
      <c r="BUU71" s="43"/>
      <c r="BUV71" s="43"/>
      <c r="BUW71" s="43"/>
      <c r="BUX71" s="43"/>
      <c r="BUY71" s="43"/>
      <c r="BUZ71" s="43"/>
      <c r="BVA71" s="43"/>
      <c r="BVB71" s="43"/>
      <c r="BVC71" s="43"/>
      <c r="BVD71" s="43"/>
      <c r="BVE71" s="43"/>
      <c r="BVF71" s="43"/>
      <c r="BVG71" s="43"/>
      <c r="BVH71" s="43"/>
      <c r="BVI71" s="43"/>
      <c r="BVJ71" s="43"/>
      <c r="BVK71" s="43"/>
      <c r="BVL71" s="43"/>
      <c r="BVM71" s="43"/>
      <c r="BVN71" s="43"/>
      <c r="BVO71" s="43"/>
      <c r="BVP71" s="43"/>
      <c r="BVQ71" s="43"/>
      <c r="BVR71" s="43"/>
      <c r="BVS71" s="43"/>
      <c r="BVT71" s="43"/>
      <c r="BVU71" s="43"/>
      <c r="BVV71" s="43"/>
      <c r="BVW71" s="43"/>
      <c r="BVX71" s="43"/>
      <c r="BVY71" s="43"/>
      <c r="BVZ71" s="43"/>
      <c r="BWA71" s="43"/>
      <c r="BWB71" s="43"/>
      <c r="BWC71" s="43"/>
      <c r="BWD71" s="43"/>
      <c r="BWE71" s="43"/>
      <c r="BWF71" s="43"/>
      <c r="BWG71" s="43"/>
      <c r="BWH71" s="43"/>
      <c r="BWI71" s="43"/>
      <c r="BWJ71" s="43"/>
      <c r="BWK71" s="43"/>
      <c r="BWL71" s="43"/>
      <c r="BWM71" s="43"/>
      <c r="BWN71" s="43"/>
      <c r="BWO71" s="43"/>
      <c r="BWP71" s="43"/>
      <c r="BWQ71" s="43"/>
      <c r="BWR71" s="43"/>
      <c r="BWS71" s="43"/>
      <c r="BWT71" s="43"/>
      <c r="BWU71" s="43"/>
      <c r="BWV71" s="43"/>
      <c r="BWW71" s="43"/>
      <c r="BWX71" s="43"/>
      <c r="BWY71" s="43"/>
      <c r="BWZ71" s="43"/>
      <c r="BXA71" s="43"/>
      <c r="BXB71" s="43"/>
      <c r="BXC71" s="43"/>
      <c r="BXD71" s="43"/>
      <c r="BXE71" s="43"/>
      <c r="BXF71" s="43"/>
      <c r="BXG71" s="43"/>
      <c r="BXH71" s="43"/>
      <c r="BXI71" s="43"/>
      <c r="BXJ71" s="43"/>
      <c r="BXK71" s="43"/>
      <c r="BXL71" s="43"/>
      <c r="BXM71" s="43"/>
      <c r="BXN71" s="43"/>
      <c r="BXO71" s="43"/>
      <c r="BXP71" s="43"/>
      <c r="BXQ71" s="43"/>
      <c r="BXR71" s="43"/>
      <c r="BXS71" s="43"/>
      <c r="BXT71" s="43"/>
      <c r="BXU71" s="43"/>
      <c r="BXV71" s="43"/>
      <c r="BXW71" s="43"/>
      <c r="BXX71" s="43"/>
      <c r="BXY71" s="43"/>
      <c r="BXZ71" s="43"/>
      <c r="BYA71" s="43"/>
      <c r="BYB71" s="43"/>
      <c r="BYC71" s="43"/>
      <c r="BYD71" s="43"/>
      <c r="BYE71" s="43"/>
      <c r="BYF71" s="43"/>
      <c r="BYG71" s="43"/>
      <c r="BYH71" s="43"/>
      <c r="BYI71" s="43"/>
      <c r="BYJ71" s="43"/>
      <c r="BYK71" s="43"/>
      <c r="BYL71" s="43"/>
      <c r="BYM71" s="43"/>
      <c r="BYN71" s="43"/>
      <c r="BYO71" s="43"/>
      <c r="BYP71" s="43"/>
      <c r="BYQ71" s="43"/>
      <c r="BYR71" s="43"/>
      <c r="BYS71" s="43"/>
      <c r="BYT71" s="43"/>
      <c r="BYU71" s="43"/>
      <c r="BYV71" s="43"/>
      <c r="BYW71" s="43"/>
      <c r="BYX71" s="43"/>
      <c r="BYY71" s="43"/>
      <c r="BYZ71" s="43"/>
      <c r="BZA71" s="43"/>
      <c r="BZB71" s="43"/>
      <c r="BZC71" s="43"/>
      <c r="BZD71" s="43"/>
      <c r="BZE71" s="43"/>
      <c r="BZF71" s="43"/>
      <c r="BZG71" s="43"/>
      <c r="BZH71" s="43"/>
      <c r="BZI71" s="43"/>
      <c r="BZJ71" s="43"/>
      <c r="BZK71" s="43"/>
      <c r="BZL71" s="43"/>
      <c r="BZM71" s="43"/>
      <c r="BZN71" s="43"/>
      <c r="BZO71" s="43"/>
      <c r="BZP71" s="43"/>
      <c r="BZQ71" s="43"/>
      <c r="BZR71" s="43"/>
      <c r="BZS71" s="43"/>
      <c r="BZT71" s="43"/>
      <c r="BZU71" s="43"/>
      <c r="BZV71" s="43"/>
      <c r="BZW71" s="43"/>
      <c r="BZX71" s="43"/>
      <c r="BZY71" s="43"/>
      <c r="BZZ71" s="43"/>
      <c r="CAA71" s="43"/>
      <c r="CAB71" s="43"/>
      <c r="CAC71" s="43"/>
      <c r="CAD71" s="43"/>
      <c r="CAE71" s="43"/>
      <c r="CAF71" s="43"/>
      <c r="CAG71" s="43"/>
      <c r="CAH71" s="43"/>
      <c r="CAI71" s="43"/>
      <c r="CAJ71" s="43"/>
      <c r="CAK71" s="43"/>
      <c r="CAL71" s="43"/>
      <c r="CAM71" s="43"/>
      <c r="CAN71" s="43"/>
      <c r="CAO71" s="43"/>
      <c r="CAP71" s="43"/>
      <c r="CAQ71" s="43"/>
      <c r="CAR71" s="43"/>
      <c r="CAS71" s="43"/>
      <c r="CAT71" s="43"/>
      <c r="CAU71" s="43"/>
      <c r="CAV71" s="43"/>
      <c r="CAW71" s="43"/>
      <c r="CAX71" s="43"/>
      <c r="CAY71" s="43"/>
      <c r="CAZ71" s="43"/>
      <c r="CBA71" s="43"/>
      <c r="CBB71" s="43"/>
      <c r="CBC71" s="43"/>
      <c r="CBD71" s="43"/>
      <c r="CBE71" s="43"/>
      <c r="CBF71" s="43"/>
      <c r="CBG71" s="43"/>
      <c r="CBH71" s="43"/>
      <c r="CBI71" s="43"/>
      <c r="CBJ71" s="43"/>
      <c r="CBK71" s="43"/>
      <c r="CBL71" s="43"/>
      <c r="CBM71" s="43"/>
      <c r="CBN71" s="43"/>
      <c r="CBO71" s="43"/>
      <c r="CBP71" s="43"/>
      <c r="CBQ71" s="43"/>
      <c r="CBR71" s="43"/>
      <c r="CBS71" s="43"/>
      <c r="CBT71" s="43"/>
      <c r="CBU71" s="43"/>
      <c r="CBV71" s="43"/>
      <c r="CBW71" s="43"/>
      <c r="CBX71" s="43"/>
      <c r="CBY71" s="43"/>
      <c r="CBZ71" s="43"/>
      <c r="CCA71" s="43"/>
      <c r="CCB71" s="43"/>
      <c r="CCC71" s="43"/>
      <c r="CCD71" s="43"/>
      <c r="CCE71" s="43"/>
      <c r="CCF71" s="43"/>
      <c r="CCG71" s="43"/>
      <c r="CCH71" s="43"/>
      <c r="CCI71" s="43"/>
      <c r="CCJ71" s="43"/>
      <c r="CCK71" s="43"/>
      <c r="CCL71" s="43"/>
      <c r="CCM71" s="43"/>
      <c r="CCN71" s="43"/>
      <c r="CCO71" s="43"/>
      <c r="CCP71" s="43"/>
      <c r="CCQ71" s="43"/>
      <c r="CCR71" s="43"/>
      <c r="CCS71" s="43"/>
      <c r="CCT71" s="43"/>
      <c r="CCU71" s="43"/>
      <c r="CCV71" s="43"/>
      <c r="CCW71" s="43"/>
      <c r="CCX71" s="43"/>
      <c r="CCY71" s="43"/>
      <c r="CCZ71" s="43"/>
      <c r="CDA71" s="43"/>
      <c r="CDB71" s="43"/>
      <c r="CDC71" s="43"/>
      <c r="CDD71" s="43"/>
      <c r="CDE71" s="43"/>
      <c r="CDF71" s="43"/>
      <c r="CDG71" s="43"/>
      <c r="CDH71" s="43"/>
      <c r="CDI71" s="43"/>
      <c r="CDJ71" s="43"/>
      <c r="CDK71" s="43"/>
      <c r="CDL71" s="43"/>
      <c r="CDM71" s="43"/>
      <c r="CDN71" s="43"/>
      <c r="CDO71" s="43"/>
      <c r="CDP71" s="43"/>
      <c r="CDQ71" s="43"/>
      <c r="CDR71" s="43"/>
      <c r="CDS71" s="43"/>
      <c r="CDT71" s="43"/>
      <c r="CDU71" s="43"/>
      <c r="CDV71" s="43"/>
      <c r="CDW71" s="43"/>
      <c r="CDX71" s="43"/>
      <c r="CDY71" s="43"/>
      <c r="CDZ71" s="43"/>
      <c r="CEA71" s="43"/>
      <c r="CEB71" s="43"/>
      <c r="CEC71" s="43"/>
      <c r="CED71" s="43"/>
      <c r="CEE71" s="43"/>
      <c r="CEF71" s="43"/>
      <c r="CEG71" s="43"/>
      <c r="CEH71" s="43"/>
      <c r="CEI71" s="43"/>
      <c r="CEJ71" s="43"/>
      <c r="CEK71" s="43"/>
      <c r="CEL71" s="43"/>
      <c r="CEM71" s="43"/>
      <c r="CEN71" s="43"/>
      <c r="CEO71" s="43"/>
      <c r="CEP71" s="43"/>
      <c r="CEQ71" s="43"/>
      <c r="CER71" s="43"/>
      <c r="CES71" s="43"/>
      <c r="CET71" s="43"/>
      <c r="CEU71" s="43"/>
      <c r="CEV71" s="43"/>
      <c r="CEW71" s="43"/>
      <c r="CEX71" s="43"/>
      <c r="CEY71" s="43"/>
      <c r="CEZ71" s="43"/>
      <c r="CFA71" s="43"/>
      <c r="CFB71" s="43"/>
      <c r="CFC71" s="43"/>
      <c r="CFD71" s="43"/>
      <c r="CFE71" s="43"/>
      <c r="CFF71" s="43"/>
      <c r="CFG71" s="43"/>
      <c r="CFH71" s="43"/>
      <c r="CFI71" s="43"/>
      <c r="CFJ71" s="43"/>
      <c r="CFK71" s="43"/>
      <c r="CFL71" s="43"/>
      <c r="CFM71" s="43"/>
      <c r="CFN71" s="43"/>
      <c r="CFO71" s="43"/>
      <c r="CFP71" s="43"/>
      <c r="CFQ71" s="43"/>
      <c r="CFR71" s="43"/>
      <c r="CFS71" s="43"/>
      <c r="CFT71" s="43"/>
      <c r="CFU71" s="43"/>
      <c r="CFV71" s="43"/>
      <c r="CFW71" s="43"/>
      <c r="CFX71" s="43"/>
      <c r="CFY71" s="43"/>
      <c r="CFZ71" s="43"/>
      <c r="CGA71" s="43"/>
      <c r="CGB71" s="43"/>
      <c r="CGC71" s="43"/>
      <c r="CGD71" s="43"/>
      <c r="CGE71" s="43"/>
      <c r="CGF71" s="43"/>
      <c r="CGG71" s="43"/>
      <c r="CGH71" s="43"/>
      <c r="CGI71" s="43"/>
      <c r="CGJ71" s="43"/>
      <c r="CGK71" s="43"/>
      <c r="CGL71" s="43"/>
      <c r="CGM71" s="43"/>
      <c r="CGN71" s="43"/>
      <c r="CGO71" s="43"/>
      <c r="CGP71" s="43"/>
      <c r="CGQ71" s="43"/>
      <c r="CGR71" s="43"/>
      <c r="CGS71" s="43"/>
      <c r="CGT71" s="43"/>
      <c r="CGU71" s="43"/>
      <c r="CGV71" s="43"/>
      <c r="CGW71" s="43"/>
      <c r="CGX71" s="43"/>
      <c r="CGY71" s="43"/>
      <c r="CGZ71" s="43"/>
      <c r="CHA71" s="43"/>
      <c r="CHB71" s="43"/>
      <c r="CHC71" s="43"/>
      <c r="CHD71" s="43"/>
      <c r="CHE71" s="43"/>
      <c r="CHF71" s="43"/>
      <c r="CHG71" s="43"/>
      <c r="CHH71" s="43"/>
      <c r="CHI71" s="43"/>
      <c r="CHJ71" s="43"/>
      <c r="CHK71" s="43"/>
      <c r="CHL71" s="43"/>
      <c r="CHM71" s="43"/>
      <c r="CHN71" s="43"/>
      <c r="CHO71" s="43"/>
      <c r="CHP71" s="43"/>
      <c r="CHQ71" s="43"/>
      <c r="CHR71" s="43"/>
      <c r="CHS71" s="43"/>
      <c r="CHT71" s="43"/>
      <c r="CHU71" s="43"/>
      <c r="CHV71" s="43"/>
      <c r="CHW71" s="43"/>
      <c r="CHX71" s="43"/>
      <c r="CHY71" s="43"/>
      <c r="CHZ71" s="43"/>
      <c r="CIA71" s="43"/>
      <c r="CIB71" s="43"/>
      <c r="CIC71" s="43"/>
      <c r="CID71" s="43"/>
      <c r="CIE71" s="43"/>
      <c r="CIF71" s="43"/>
      <c r="CIG71" s="43"/>
      <c r="CIH71" s="43"/>
      <c r="CII71" s="43"/>
      <c r="CIJ71" s="43"/>
      <c r="CIK71" s="43"/>
      <c r="CIL71" s="43"/>
      <c r="CIM71" s="43"/>
      <c r="CIN71" s="43"/>
      <c r="CIO71" s="43"/>
      <c r="CIP71" s="43"/>
      <c r="CIQ71" s="43"/>
      <c r="CIR71" s="43"/>
      <c r="CIS71" s="43"/>
      <c r="CIT71" s="43"/>
      <c r="CIU71" s="43"/>
      <c r="CIV71" s="43"/>
      <c r="CIW71" s="43"/>
      <c r="CIX71" s="43"/>
      <c r="CIY71" s="43"/>
      <c r="CIZ71" s="43"/>
      <c r="CJA71" s="43"/>
      <c r="CJB71" s="43"/>
      <c r="CJC71" s="43"/>
      <c r="CJD71" s="43"/>
      <c r="CJE71" s="43"/>
      <c r="CJF71" s="43"/>
      <c r="CJG71" s="43"/>
      <c r="CJH71" s="43"/>
      <c r="CJI71" s="43"/>
      <c r="CJJ71" s="43"/>
      <c r="CJK71" s="43"/>
      <c r="CJL71" s="43"/>
      <c r="CJM71" s="43"/>
      <c r="CJN71" s="43"/>
      <c r="CJO71" s="43"/>
      <c r="CJP71" s="43"/>
      <c r="CJQ71" s="43"/>
      <c r="CJR71" s="43"/>
      <c r="CJS71" s="43"/>
      <c r="CJT71" s="43"/>
      <c r="CJU71" s="43"/>
      <c r="CJV71" s="43"/>
      <c r="CJW71" s="43"/>
      <c r="CJX71" s="43"/>
      <c r="CJY71" s="43"/>
      <c r="CJZ71" s="43"/>
      <c r="CKA71" s="43"/>
      <c r="CKB71" s="43"/>
      <c r="CKC71" s="43"/>
      <c r="CKD71" s="43"/>
      <c r="CKE71" s="43"/>
      <c r="CKF71" s="43"/>
      <c r="CKG71" s="43"/>
      <c r="CKH71" s="43"/>
      <c r="CKI71" s="43"/>
      <c r="CKJ71" s="43"/>
      <c r="CKK71" s="43"/>
      <c r="CKL71" s="43"/>
      <c r="CKM71" s="43"/>
      <c r="CKN71" s="43"/>
      <c r="CKO71" s="43"/>
      <c r="CKP71" s="43"/>
      <c r="CKQ71" s="43"/>
      <c r="CKR71" s="43"/>
      <c r="CKS71" s="43"/>
      <c r="CKT71" s="43"/>
      <c r="CKU71" s="43"/>
      <c r="CKV71" s="43"/>
      <c r="CKW71" s="43"/>
      <c r="CKX71" s="43"/>
      <c r="CKY71" s="43"/>
      <c r="CKZ71" s="43"/>
      <c r="CLA71" s="43"/>
      <c r="CLB71" s="43"/>
      <c r="CLC71" s="43"/>
      <c r="CLD71" s="43"/>
      <c r="CLE71" s="43"/>
      <c r="CLF71" s="43"/>
      <c r="CLG71" s="43"/>
      <c r="CLH71" s="43"/>
      <c r="CLI71" s="43"/>
      <c r="CLJ71" s="43"/>
      <c r="CLK71" s="43"/>
      <c r="CLL71" s="43"/>
      <c r="CLM71" s="43"/>
      <c r="CLN71" s="43"/>
      <c r="CLO71" s="43"/>
      <c r="CLP71" s="43"/>
      <c r="CLQ71" s="43"/>
      <c r="CLR71" s="43"/>
      <c r="CLS71" s="43"/>
      <c r="CLT71" s="43"/>
      <c r="CLU71" s="43"/>
      <c r="CLV71" s="43"/>
      <c r="CLW71" s="43"/>
      <c r="CLX71" s="43"/>
      <c r="CLY71" s="43"/>
      <c r="CLZ71" s="43"/>
      <c r="CMA71" s="43"/>
      <c r="CMB71" s="43"/>
      <c r="CMC71" s="43"/>
      <c r="CMD71" s="43"/>
      <c r="CME71" s="43"/>
      <c r="CMF71" s="43"/>
      <c r="CMG71" s="43"/>
      <c r="CMH71" s="43"/>
      <c r="CMI71" s="43"/>
      <c r="CMJ71" s="43"/>
      <c r="CMK71" s="43"/>
      <c r="CML71" s="43"/>
      <c r="CMM71" s="43"/>
      <c r="CMN71" s="43"/>
      <c r="CMO71" s="43"/>
      <c r="CMP71" s="43"/>
      <c r="CMQ71" s="43"/>
      <c r="CMR71" s="43"/>
      <c r="CMS71" s="43"/>
      <c r="CMT71" s="43"/>
      <c r="CMU71" s="43"/>
      <c r="CMV71" s="43"/>
      <c r="CMW71" s="43"/>
      <c r="CMX71" s="43"/>
      <c r="CMY71" s="43"/>
      <c r="CMZ71" s="43"/>
      <c r="CNA71" s="43"/>
      <c r="CNB71" s="43"/>
      <c r="CNC71" s="43"/>
      <c r="CND71" s="43"/>
      <c r="CNE71" s="43"/>
      <c r="CNF71" s="43"/>
      <c r="CNG71" s="43"/>
      <c r="CNH71" s="43"/>
      <c r="CNI71" s="43"/>
      <c r="CNJ71" s="43"/>
      <c r="CNK71" s="43"/>
      <c r="CNL71" s="43"/>
      <c r="CNM71" s="43"/>
      <c r="CNN71" s="43"/>
      <c r="CNO71" s="43"/>
      <c r="CNP71" s="43"/>
      <c r="CNQ71" s="43"/>
      <c r="CNR71" s="43"/>
      <c r="CNS71" s="43"/>
      <c r="CNT71" s="43"/>
      <c r="CNU71" s="43"/>
      <c r="CNV71" s="43"/>
      <c r="CNW71" s="43"/>
      <c r="CNX71" s="43"/>
      <c r="CNY71" s="43"/>
      <c r="CNZ71" s="43"/>
      <c r="COA71" s="43"/>
      <c r="COB71" s="43"/>
      <c r="COC71" s="43"/>
      <c r="COD71" s="43"/>
      <c r="COE71" s="43"/>
      <c r="COF71" s="43"/>
      <c r="COG71" s="43"/>
      <c r="COH71" s="43"/>
      <c r="COI71" s="43"/>
      <c r="COJ71" s="43"/>
      <c r="COK71" s="43"/>
      <c r="COL71" s="43"/>
      <c r="COM71" s="43"/>
      <c r="CON71" s="43"/>
      <c r="COO71" s="43"/>
      <c r="COP71" s="43"/>
      <c r="COQ71" s="43"/>
      <c r="COR71" s="43"/>
      <c r="COS71" s="43"/>
      <c r="COT71" s="43"/>
      <c r="COU71" s="43"/>
      <c r="COV71" s="43"/>
      <c r="COW71" s="43"/>
      <c r="COX71" s="43"/>
      <c r="COY71" s="43"/>
      <c r="COZ71" s="43"/>
      <c r="CPA71" s="43"/>
      <c r="CPB71" s="43"/>
      <c r="CPC71" s="43"/>
      <c r="CPD71" s="43"/>
      <c r="CPE71" s="43"/>
      <c r="CPF71" s="43"/>
      <c r="CPG71" s="43"/>
      <c r="CPH71" s="43"/>
      <c r="CPI71" s="43"/>
      <c r="CPJ71" s="43"/>
      <c r="CPK71" s="43"/>
      <c r="CPL71" s="43"/>
      <c r="CPM71" s="43"/>
      <c r="CPN71" s="43"/>
      <c r="CPO71" s="43"/>
      <c r="CPP71" s="43"/>
      <c r="CPQ71" s="43"/>
      <c r="CPR71" s="43"/>
      <c r="CPS71" s="43"/>
      <c r="CPT71" s="43"/>
      <c r="CPU71" s="43"/>
      <c r="CPV71" s="43"/>
      <c r="CPW71" s="43"/>
      <c r="CPX71" s="43"/>
      <c r="CPY71" s="43"/>
      <c r="CPZ71" s="43"/>
      <c r="CQA71" s="43"/>
      <c r="CQB71" s="43"/>
      <c r="CQC71" s="43"/>
      <c r="CQD71" s="43"/>
      <c r="CQE71" s="43"/>
      <c r="CQF71" s="43"/>
      <c r="CQG71" s="43"/>
      <c r="CQH71" s="43"/>
      <c r="CQI71" s="43"/>
      <c r="CQJ71" s="43"/>
      <c r="CQK71" s="43"/>
      <c r="CQL71" s="43"/>
      <c r="CQM71" s="43"/>
      <c r="CQN71" s="43"/>
      <c r="CQO71" s="43"/>
      <c r="CQP71" s="43"/>
      <c r="CQQ71" s="43"/>
      <c r="CQR71" s="43"/>
      <c r="CQS71" s="43"/>
      <c r="CQT71" s="43"/>
      <c r="CQU71" s="43"/>
      <c r="CQV71" s="43"/>
      <c r="CQW71" s="43"/>
      <c r="CQX71" s="43"/>
      <c r="CQY71" s="43"/>
      <c r="CQZ71" s="43"/>
      <c r="CRA71" s="43"/>
      <c r="CRB71" s="43"/>
      <c r="CRC71" s="43"/>
      <c r="CRD71" s="43"/>
      <c r="CRE71" s="43"/>
      <c r="CRF71" s="43"/>
      <c r="CRG71" s="43"/>
      <c r="CRH71" s="43"/>
      <c r="CRI71" s="43"/>
      <c r="CRJ71" s="43"/>
      <c r="CRK71" s="43"/>
      <c r="CRL71" s="43"/>
      <c r="CRM71" s="43"/>
      <c r="CRN71" s="43"/>
      <c r="CRO71" s="43"/>
      <c r="CRP71" s="43"/>
      <c r="CRQ71" s="43"/>
      <c r="CRR71" s="43"/>
      <c r="CRS71" s="43"/>
      <c r="CRT71" s="43"/>
      <c r="CRU71" s="43"/>
      <c r="CRV71" s="43"/>
      <c r="CRW71" s="43"/>
      <c r="CRX71" s="43"/>
      <c r="CRY71" s="43"/>
      <c r="CRZ71" s="43"/>
      <c r="CSA71" s="43"/>
      <c r="CSB71" s="43"/>
      <c r="CSC71" s="43"/>
      <c r="CSD71" s="43"/>
      <c r="CSE71" s="43"/>
      <c r="CSF71" s="43"/>
      <c r="CSG71" s="43"/>
      <c r="CSH71" s="43"/>
      <c r="CSI71" s="43"/>
      <c r="CSJ71" s="43"/>
      <c r="CSK71" s="43"/>
      <c r="CSL71" s="43"/>
      <c r="CSM71" s="43"/>
      <c r="CSN71" s="43"/>
      <c r="CSO71" s="43"/>
      <c r="CSP71" s="43"/>
      <c r="CSQ71" s="43"/>
      <c r="CSR71" s="43"/>
      <c r="CSS71" s="43"/>
      <c r="CST71" s="43"/>
      <c r="CSU71" s="43"/>
      <c r="CSV71" s="43"/>
      <c r="CSW71" s="43"/>
      <c r="CSX71" s="43"/>
      <c r="CSY71" s="43"/>
      <c r="CSZ71" s="43"/>
      <c r="CTA71" s="43"/>
      <c r="CTB71" s="43"/>
      <c r="CTC71" s="43"/>
      <c r="CTD71" s="43"/>
      <c r="CTE71" s="43"/>
      <c r="CTF71" s="43"/>
      <c r="CTG71" s="43"/>
      <c r="CTH71" s="43"/>
      <c r="CTI71" s="43"/>
      <c r="CTJ71" s="43"/>
      <c r="CTK71" s="43"/>
      <c r="CTL71" s="43"/>
      <c r="CTM71" s="43"/>
      <c r="CTN71" s="43"/>
      <c r="CTO71" s="43"/>
      <c r="CTP71" s="43"/>
      <c r="CTQ71" s="43"/>
      <c r="CTR71" s="43"/>
      <c r="CTS71" s="43"/>
      <c r="CTT71" s="43"/>
      <c r="CTU71" s="43"/>
      <c r="CTV71" s="43"/>
      <c r="CTW71" s="43"/>
      <c r="CTX71" s="43"/>
      <c r="CTY71" s="43"/>
      <c r="CTZ71" s="43"/>
      <c r="CUA71" s="43"/>
      <c r="CUB71" s="43"/>
      <c r="CUC71" s="43"/>
      <c r="CUD71" s="43"/>
      <c r="CUE71" s="43"/>
      <c r="CUF71" s="43"/>
      <c r="CUG71" s="43"/>
      <c r="CUH71" s="43"/>
      <c r="CUI71" s="43"/>
      <c r="CUJ71" s="43"/>
      <c r="CUK71" s="43"/>
      <c r="CUL71" s="43"/>
      <c r="CUM71" s="43"/>
      <c r="CUN71" s="43"/>
      <c r="CUO71" s="43"/>
      <c r="CUP71" s="43"/>
      <c r="CUQ71" s="43"/>
      <c r="CUR71" s="43"/>
      <c r="CUS71" s="43"/>
      <c r="CUT71" s="43"/>
      <c r="CUU71" s="43"/>
      <c r="CUV71" s="43"/>
      <c r="CUW71" s="43"/>
      <c r="CUX71" s="43"/>
      <c r="CUY71" s="43"/>
      <c r="CUZ71" s="43"/>
      <c r="CVA71" s="43"/>
      <c r="CVB71" s="43"/>
      <c r="CVC71" s="43"/>
      <c r="CVD71" s="43"/>
      <c r="CVE71" s="43"/>
      <c r="CVF71" s="43"/>
      <c r="CVG71" s="43"/>
      <c r="CVH71" s="43"/>
      <c r="CVI71" s="43"/>
      <c r="CVJ71" s="43"/>
      <c r="CVK71" s="43"/>
      <c r="CVL71" s="43"/>
      <c r="CVM71" s="43"/>
      <c r="CVN71" s="43"/>
      <c r="CVO71" s="43"/>
      <c r="CVP71" s="43"/>
      <c r="CVQ71" s="43"/>
      <c r="CVR71" s="43"/>
      <c r="CVS71" s="43"/>
      <c r="CVT71" s="43"/>
      <c r="CVU71" s="43"/>
      <c r="CVV71" s="43"/>
      <c r="CVW71" s="43"/>
      <c r="CVX71" s="43"/>
      <c r="CVY71" s="43"/>
      <c r="CVZ71" s="43"/>
      <c r="CWA71" s="43"/>
      <c r="CWB71" s="43"/>
      <c r="CWC71" s="43"/>
      <c r="CWD71" s="43"/>
      <c r="CWE71" s="43"/>
      <c r="CWF71" s="43"/>
      <c r="CWG71" s="43"/>
      <c r="CWH71" s="43"/>
      <c r="CWI71" s="43"/>
      <c r="CWJ71" s="43"/>
      <c r="CWK71" s="43"/>
      <c r="CWL71" s="43"/>
      <c r="CWM71" s="43"/>
      <c r="CWN71" s="43"/>
      <c r="CWO71" s="43"/>
      <c r="CWP71" s="43"/>
      <c r="CWQ71" s="43"/>
      <c r="CWR71" s="43"/>
      <c r="CWS71" s="43"/>
      <c r="CWT71" s="43"/>
      <c r="CWU71" s="43"/>
      <c r="CWV71" s="43"/>
      <c r="CWW71" s="43"/>
      <c r="CWX71" s="43"/>
      <c r="CWY71" s="43"/>
      <c r="CWZ71" s="43"/>
      <c r="CXA71" s="43"/>
      <c r="CXB71" s="43"/>
      <c r="CXC71" s="43"/>
      <c r="CXD71" s="43"/>
      <c r="CXE71" s="43"/>
      <c r="CXF71" s="43"/>
      <c r="CXG71" s="43"/>
      <c r="CXH71" s="43"/>
      <c r="CXI71" s="43"/>
      <c r="CXJ71" s="43"/>
      <c r="CXK71" s="43"/>
      <c r="CXL71" s="43"/>
      <c r="CXM71" s="43"/>
      <c r="CXN71" s="43"/>
      <c r="CXO71" s="43"/>
      <c r="CXP71" s="43"/>
      <c r="CXQ71" s="43"/>
      <c r="CXR71" s="43"/>
      <c r="CXS71" s="43"/>
      <c r="CXT71" s="43"/>
      <c r="CXU71" s="43"/>
      <c r="CXV71" s="43"/>
      <c r="CXW71" s="43"/>
      <c r="CXX71" s="43"/>
      <c r="CXY71" s="43"/>
      <c r="CXZ71" s="43"/>
      <c r="CYA71" s="43"/>
      <c r="CYB71" s="43"/>
      <c r="CYC71" s="43"/>
      <c r="CYD71" s="43"/>
      <c r="CYE71" s="43"/>
      <c r="CYF71" s="43"/>
      <c r="CYG71" s="43"/>
      <c r="CYH71" s="43"/>
      <c r="CYI71" s="43"/>
      <c r="CYJ71" s="43"/>
      <c r="CYK71" s="43"/>
      <c r="CYL71" s="43"/>
      <c r="CYM71" s="43"/>
      <c r="CYN71" s="43"/>
      <c r="CYO71" s="43"/>
      <c r="CYP71" s="43"/>
      <c r="CYQ71" s="43"/>
      <c r="CYR71" s="43"/>
      <c r="CYS71" s="43"/>
      <c r="CYT71" s="43"/>
      <c r="CYU71" s="43"/>
      <c r="CYV71" s="43"/>
      <c r="CYW71" s="43"/>
      <c r="CYX71" s="43"/>
      <c r="CYY71" s="43"/>
      <c r="CYZ71" s="43"/>
      <c r="CZA71" s="43"/>
      <c r="CZB71" s="43"/>
      <c r="CZC71" s="43"/>
      <c r="CZD71" s="43"/>
      <c r="CZE71" s="43"/>
      <c r="CZF71" s="43"/>
      <c r="CZG71" s="43"/>
      <c r="CZH71" s="43"/>
      <c r="CZI71" s="43"/>
      <c r="CZJ71" s="43"/>
      <c r="CZK71" s="43"/>
      <c r="CZL71" s="43"/>
      <c r="CZM71" s="43"/>
      <c r="CZN71" s="43"/>
      <c r="CZO71" s="43"/>
      <c r="CZP71" s="43"/>
      <c r="CZQ71" s="43"/>
      <c r="CZR71" s="43"/>
      <c r="CZS71" s="43"/>
      <c r="CZT71" s="43"/>
      <c r="CZU71" s="43"/>
      <c r="CZV71" s="43"/>
      <c r="CZW71" s="43"/>
      <c r="CZX71" s="43"/>
      <c r="CZY71" s="43"/>
      <c r="CZZ71" s="43"/>
      <c r="DAA71" s="43"/>
      <c r="DAB71" s="43"/>
      <c r="DAC71" s="43"/>
      <c r="DAD71" s="43"/>
      <c r="DAE71" s="43"/>
      <c r="DAF71" s="43"/>
      <c r="DAG71" s="43"/>
      <c r="DAH71" s="43"/>
      <c r="DAI71" s="43"/>
      <c r="DAJ71" s="43"/>
      <c r="DAK71" s="43"/>
      <c r="DAL71" s="43"/>
      <c r="DAM71" s="43"/>
      <c r="DAN71" s="43"/>
      <c r="DAO71" s="43"/>
      <c r="DAP71" s="43"/>
      <c r="DAQ71" s="43"/>
      <c r="DAR71" s="43"/>
      <c r="DAS71" s="43"/>
      <c r="DAT71" s="43"/>
      <c r="DAU71" s="43"/>
      <c r="DAV71" s="43"/>
      <c r="DAW71" s="43"/>
      <c r="DAX71" s="43"/>
      <c r="DAY71" s="43"/>
      <c r="DAZ71" s="43"/>
      <c r="DBA71" s="43"/>
      <c r="DBB71" s="43"/>
      <c r="DBC71" s="43"/>
      <c r="DBD71" s="43"/>
      <c r="DBE71" s="43"/>
      <c r="DBF71" s="43"/>
      <c r="DBG71" s="43"/>
      <c r="DBH71" s="43"/>
      <c r="DBI71" s="43"/>
      <c r="DBJ71" s="43"/>
      <c r="DBK71" s="43"/>
      <c r="DBL71" s="43"/>
      <c r="DBM71" s="43"/>
      <c r="DBN71" s="43"/>
      <c r="DBO71" s="43"/>
      <c r="DBP71" s="43"/>
      <c r="DBQ71" s="43"/>
      <c r="DBR71" s="43"/>
      <c r="DBS71" s="43"/>
      <c r="DBT71" s="43"/>
      <c r="DBU71" s="43"/>
      <c r="DBV71" s="43"/>
      <c r="DBW71" s="43"/>
      <c r="DBX71" s="43"/>
      <c r="DBY71" s="43"/>
      <c r="DBZ71" s="43"/>
      <c r="DCA71" s="43"/>
      <c r="DCB71" s="43"/>
      <c r="DCC71" s="43"/>
      <c r="DCD71" s="43"/>
      <c r="DCE71" s="43"/>
      <c r="DCF71" s="43"/>
      <c r="DCG71" s="43"/>
      <c r="DCH71" s="43"/>
      <c r="DCI71" s="43"/>
      <c r="DCJ71" s="43"/>
      <c r="DCK71" s="43"/>
      <c r="DCL71" s="43"/>
      <c r="DCM71" s="43"/>
      <c r="DCN71" s="43"/>
      <c r="DCO71" s="43"/>
      <c r="DCP71" s="43"/>
      <c r="DCQ71" s="43"/>
      <c r="DCR71" s="43"/>
      <c r="DCS71" s="43"/>
      <c r="DCT71" s="43"/>
      <c r="DCU71" s="43"/>
      <c r="DCV71" s="43"/>
      <c r="DCW71" s="43"/>
      <c r="DCX71" s="43"/>
      <c r="DCY71" s="43"/>
      <c r="DCZ71" s="43"/>
      <c r="DDA71" s="43"/>
      <c r="DDB71" s="43"/>
      <c r="DDC71" s="43"/>
      <c r="DDD71" s="43"/>
      <c r="DDE71" s="43"/>
      <c r="DDF71" s="43"/>
      <c r="DDG71" s="43"/>
      <c r="DDH71" s="43"/>
      <c r="DDI71" s="43"/>
      <c r="DDJ71" s="43"/>
      <c r="DDK71" s="43"/>
      <c r="DDL71" s="43"/>
      <c r="DDM71" s="43"/>
      <c r="DDN71" s="43"/>
      <c r="DDO71" s="43"/>
      <c r="DDP71" s="43"/>
      <c r="DDQ71" s="43"/>
      <c r="DDR71" s="43"/>
      <c r="DDS71" s="43"/>
      <c r="DDT71" s="43"/>
      <c r="DDU71" s="43"/>
      <c r="DDV71" s="43"/>
      <c r="DDW71" s="43"/>
      <c r="DDX71" s="43"/>
      <c r="DDY71" s="43"/>
      <c r="DDZ71" s="43"/>
      <c r="DEA71" s="43"/>
      <c r="DEB71" s="43"/>
      <c r="DEC71" s="43"/>
      <c r="DED71" s="43"/>
      <c r="DEE71" s="43"/>
      <c r="DEF71" s="43"/>
      <c r="DEG71" s="43"/>
      <c r="DEH71" s="43"/>
      <c r="DEI71" s="43"/>
      <c r="DEJ71" s="43"/>
      <c r="DEK71" s="43"/>
      <c r="DEL71" s="43"/>
      <c r="DEM71" s="43"/>
      <c r="DEN71" s="43"/>
      <c r="DEO71" s="43"/>
      <c r="DEP71" s="43"/>
      <c r="DEQ71" s="43"/>
      <c r="DER71" s="43"/>
      <c r="DES71" s="43"/>
      <c r="DET71" s="43"/>
      <c r="DEU71" s="43"/>
      <c r="DEV71" s="43"/>
      <c r="DEW71" s="43"/>
      <c r="DEX71" s="43"/>
      <c r="DEY71" s="43"/>
      <c r="DEZ71" s="43"/>
      <c r="DFA71" s="43"/>
      <c r="DFB71" s="43"/>
      <c r="DFC71" s="43"/>
      <c r="DFD71" s="43"/>
      <c r="DFE71" s="43"/>
      <c r="DFF71" s="43"/>
      <c r="DFG71" s="43"/>
      <c r="DFH71" s="43"/>
      <c r="DFI71" s="43"/>
      <c r="DFJ71" s="43"/>
      <c r="DFK71" s="43"/>
      <c r="DFL71" s="43"/>
      <c r="DFM71" s="43"/>
      <c r="DFN71" s="43"/>
      <c r="DFO71" s="43"/>
      <c r="DFP71" s="43"/>
      <c r="DFQ71" s="43"/>
      <c r="DFR71" s="43"/>
      <c r="DFS71" s="43"/>
      <c r="DFT71" s="43"/>
      <c r="DFU71" s="43"/>
      <c r="DFV71" s="43"/>
      <c r="DFW71" s="43"/>
      <c r="DFX71" s="43"/>
      <c r="DFY71" s="43"/>
      <c r="DFZ71" s="43"/>
      <c r="DGA71" s="43"/>
      <c r="DGB71" s="43"/>
      <c r="DGC71" s="43"/>
      <c r="DGD71" s="43"/>
      <c r="DGE71" s="43"/>
      <c r="DGF71" s="43"/>
      <c r="DGG71" s="43"/>
      <c r="DGH71" s="43"/>
      <c r="DGI71" s="43"/>
      <c r="DGJ71" s="43"/>
      <c r="DGK71" s="43"/>
      <c r="DGL71" s="43"/>
      <c r="DGM71" s="43"/>
      <c r="DGN71" s="43"/>
      <c r="DGO71" s="43"/>
      <c r="DGP71" s="43"/>
      <c r="DGQ71" s="43"/>
      <c r="DGR71" s="43"/>
      <c r="DGS71" s="43"/>
      <c r="DGT71" s="43"/>
      <c r="DGU71" s="43"/>
      <c r="DGV71" s="43"/>
      <c r="DGW71" s="43"/>
      <c r="DGX71" s="43"/>
      <c r="DGY71" s="43"/>
      <c r="DGZ71" s="43"/>
      <c r="DHA71" s="43"/>
      <c r="DHB71" s="43"/>
      <c r="DHC71" s="43"/>
      <c r="DHD71" s="43"/>
      <c r="DHE71" s="43"/>
      <c r="DHF71" s="43"/>
      <c r="DHG71" s="43"/>
      <c r="DHH71" s="43"/>
      <c r="DHI71" s="43"/>
      <c r="DHJ71" s="43"/>
      <c r="DHK71" s="43"/>
      <c r="DHL71" s="43"/>
      <c r="DHM71" s="43"/>
      <c r="DHN71" s="43"/>
      <c r="DHO71" s="43"/>
      <c r="DHP71" s="43"/>
      <c r="DHQ71" s="43"/>
      <c r="DHR71" s="43"/>
      <c r="DHS71" s="43"/>
      <c r="DHT71" s="43"/>
      <c r="DHU71" s="43"/>
      <c r="DHV71" s="43"/>
      <c r="DHW71" s="43"/>
      <c r="DHX71" s="43"/>
      <c r="DHY71" s="43"/>
      <c r="DHZ71" s="43"/>
      <c r="DIA71" s="43"/>
      <c r="DIB71" s="43"/>
      <c r="DIC71" s="43"/>
      <c r="DID71" s="43"/>
      <c r="DIE71" s="43"/>
      <c r="DIF71" s="43"/>
      <c r="DIG71" s="43"/>
      <c r="DIH71" s="43"/>
      <c r="DII71" s="43"/>
      <c r="DIJ71" s="43"/>
      <c r="DIK71" s="43"/>
      <c r="DIL71" s="43"/>
      <c r="DIM71" s="43"/>
      <c r="DIN71" s="43"/>
      <c r="DIO71" s="43"/>
      <c r="DIP71" s="43"/>
      <c r="DIQ71" s="43"/>
      <c r="DIR71" s="43"/>
      <c r="DIS71" s="43"/>
      <c r="DIT71" s="43"/>
      <c r="DIU71" s="43"/>
      <c r="DIV71" s="43"/>
      <c r="DIW71" s="43"/>
      <c r="DIX71" s="43"/>
      <c r="DIY71" s="43"/>
      <c r="DIZ71" s="43"/>
      <c r="DJA71" s="43"/>
      <c r="DJB71" s="43"/>
      <c r="DJC71" s="43"/>
      <c r="DJD71" s="43"/>
      <c r="DJE71" s="43"/>
      <c r="DJF71" s="43"/>
      <c r="DJG71" s="43"/>
      <c r="DJH71" s="43"/>
      <c r="DJI71" s="43"/>
      <c r="DJJ71" s="43"/>
      <c r="DJK71" s="43"/>
      <c r="DJL71" s="43"/>
      <c r="DJM71" s="43"/>
      <c r="DJN71" s="43"/>
      <c r="DJO71" s="43"/>
      <c r="DJP71" s="43"/>
      <c r="DJQ71" s="43"/>
      <c r="DJR71" s="43"/>
      <c r="DJS71" s="43"/>
      <c r="DJT71" s="43"/>
      <c r="DJU71" s="43"/>
      <c r="DJV71" s="43"/>
      <c r="DJW71" s="43"/>
      <c r="DJX71" s="43"/>
      <c r="DJY71" s="43"/>
      <c r="DJZ71" s="43"/>
      <c r="DKA71" s="43"/>
      <c r="DKB71" s="43"/>
      <c r="DKC71" s="43"/>
      <c r="DKD71" s="43"/>
      <c r="DKE71" s="43"/>
      <c r="DKF71" s="43"/>
      <c r="DKG71" s="43"/>
      <c r="DKH71" s="43"/>
      <c r="DKI71" s="43"/>
      <c r="DKJ71" s="43"/>
      <c r="DKK71" s="43"/>
      <c r="DKL71" s="43"/>
      <c r="DKM71" s="43"/>
      <c r="DKN71" s="43"/>
      <c r="DKO71" s="43"/>
      <c r="DKP71" s="43"/>
      <c r="DKQ71" s="43"/>
      <c r="DKR71" s="43"/>
      <c r="DKS71" s="43"/>
      <c r="DKT71" s="43"/>
      <c r="DKU71" s="43"/>
      <c r="DKV71" s="43"/>
      <c r="DKW71" s="43"/>
      <c r="DKX71" s="43"/>
      <c r="DKY71" s="43"/>
      <c r="DKZ71" s="43"/>
      <c r="DLA71" s="43"/>
      <c r="DLB71" s="43"/>
      <c r="DLC71" s="43"/>
      <c r="DLD71" s="43"/>
      <c r="DLE71" s="43"/>
      <c r="DLF71" s="43"/>
      <c r="DLG71" s="43"/>
      <c r="DLH71" s="43"/>
      <c r="DLI71" s="43"/>
      <c r="DLJ71" s="43"/>
      <c r="DLK71" s="43"/>
      <c r="DLL71" s="43"/>
      <c r="DLM71" s="43"/>
      <c r="DLN71" s="43"/>
      <c r="DLO71" s="43"/>
      <c r="DLP71" s="43"/>
      <c r="DLQ71" s="43"/>
      <c r="DLR71" s="43"/>
      <c r="DLS71" s="43"/>
      <c r="DLT71" s="43"/>
      <c r="DLU71" s="43"/>
      <c r="DLV71" s="43"/>
      <c r="DLW71" s="43"/>
      <c r="DLX71" s="43"/>
      <c r="DLY71" s="43"/>
      <c r="DLZ71" s="43"/>
      <c r="DMA71" s="43"/>
      <c r="DMB71" s="43"/>
      <c r="DMC71" s="43"/>
      <c r="DMD71" s="43"/>
      <c r="DME71" s="43"/>
      <c r="DMF71" s="43"/>
      <c r="DMG71" s="43"/>
      <c r="DMH71" s="43"/>
      <c r="DMI71" s="43"/>
      <c r="DMJ71" s="43"/>
      <c r="DMK71" s="43"/>
      <c r="DML71" s="43"/>
      <c r="DMM71" s="43"/>
      <c r="DMN71" s="43"/>
      <c r="DMO71" s="43"/>
      <c r="DMP71" s="43"/>
      <c r="DMQ71" s="43"/>
      <c r="DMR71" s="43"/>
      <c r="DMS71" s="43"/>
      <c r="DMT71" s="43"/>
      <c r="DMU71" s="43"/>
      <c r="DMV71" s="43"/>
      <c r="DMW71" s="43"/>
      <c r="DMX71" s="43"/>
      <c r="DMY71" s="43"/>
      <c r="DMZ71" s="43"/>
      <c r="DNA71" s="43"/>
      <c r="DNB71" s="43"/>
      <c r="DNC71" s="43"/>
      <c r="DND71" s="43"/>
      <c r="DNE71" s="43"/>
      <c r="DNF71" s="43"/>
      <c r="DNG71" s="43"/>
      <c r="DNH71" s="43"/>
      <c r="DNI71" s="43"/>
      <c r="DNJ71" s="43"/>
      <c r="DNK71" s="43"/>
      <c r="DNL71" s="43"/>
      <c r="DNM71" s="43"/>
      <c r="DNN71" s="43"/>
      <c r="DNO71" s="43"/>
      <c r="DNP71" s="43"/>
      <c r="DNQ71" s="43"/>
      <c r="DNR71" s="43"/>
      <c r="DNS71" s="43"/>
      <c r="DNT71" s="43"/>
      <c r="DNU71" s="43"/>
      <c r="DNV71" s="43"/>
      <c r="DNW71" s="43"/>
      <c r="DNX71" s="43"/>
      <c r="DNY71" s="43"/>
      <c r="DNZ71" s="43"/>
      <c r="DOA71" s="43"/>
      <c r="DOB71" s="43"/>
      <c r="DOC71" s="43"/>
      <c r="DOD71" s="43"/>
      <c r="DOE71" s="43"/>
      <c r="DOF71" s="43"/>
      <c r="DOG71" s="43"/>
      <c r="DOH71" s="43"/>
      <c r="DOI71" s="43"/>
      <c r="DOJ71" s="43"/>
      <c r="DOK71" s="43"/>
      <c r="DOL71" s="43"/>
      <c r="DOM71" s="43"/>
      <c r="DON71" s="43"/>
      <c r="DOO71" s="43"/>
      <c r="DOP71" s="43"/>
      <c r="DOQ71" s="43"/>
      <c r="DOR71" s="43"/>
      <c r="DOS71" s="43"/>
      <c r="DOT71" s="43"/>
      <c r="DOU71" s="43"/>
      <c r="DOV71" s="43"/>
      <c r="DOW71" s="43"/>
      <c r="DOX71" s="43"/>
      <c r="DOY71" s="43"/>
      <c r="DOZ71" s="43"/>
      <c r="DPA71" s="43"/>
      <c r="DPB71" s="43"/>
      <c r="DPC71" s="43"/>
      <c r="DPD71" s="43"/>
      <c r="DPE71" s="43"/>
      <c r="DPF71" s="43"/>
      <c r="DPG71" s="43"/>
      <c r="DPH71" s="43"/>
      <c r="DPI71" s="43"/>
      <c r="DPJ71" s="43"/>
      <c r="DPK71" s="43"/>
      <c r="DPL71" s="43"/>
      <c r="DPM71" s="43"/>
      <c r="DPN71" s="43"/>
      <c r="DPO71" s="43"/>
      <c r="DPP71" s="43"/>
      <c r="DPQ71" s="43"/>
      <c r="DPR71" s="43"/>
      <c r="DPS71" s="43"/>
      <c r="DPT71" s="43"/>
      <c r="DPU71" s="43"/>
      <c r="DPV71" s="43"/>
      <c r="DPW71" s="43"/>
      <c r="DPX71" s="43"/>
      <c r="DPY71" s="43"/>
      <c r="DPZ71" s="43"/>
      <c r="DQA71" s="43"/>
      <c r="DQB71" s="43"/>
      <c r="DQC71" s="43"/>
      <c r="DQD71" s="43"/>
      <c r="DQE71" s="43"/>
      <c r="DQF71" s="43"/>
      <c r="DQG71" s="43"/>
      <c r="DQH71" s="43"/>
      <c r="DQI71" s="43"/>
      <c r="DQJ71" s="43"/>
      <c r="DQK71" s="43"/>
      <c r="DQL71" s="43"/>
      <c r="DQM71" s="43"/>
      <c r="DQN71" s="43"/>
      <c r="DQO71" s="43"/>
      <c r="DQP71" s="43"/>
      <c r="DQQ71" s="43"/>
      <c r="DQR71" s="43"/>
      <c r="DQS71" s="43"/>
      <c r="DQT71" s="43"/>
      <c r="DQU71" s="43"/>
      <c r="DQV71" s="43"/>
      <c r="DQW71" s="43"/>
      <c r="DQX71" s="43"/>
      <c r="DQY71" s="43"/>
      <c r="DQZ71" s="43"/>
      <c r="DRA71" s="43"/>
      <c r="DRB71" s="43"/>
      <c r="DRC71" s="43"/>
      <c r="DRD71" s="43"/>
      <c r="DRE71" s="43"/>
      <c r="DRF71" s="43"/>
      <c r="DRG71" s="43"/>
      <c r="DRH71" s="43"/>
      <c r="DRI71" s="43"/>
      <c r="DRJ71" s="43"/>
      <c r="DRK71" s="43"/>
      <c r="DRL71" s="43"/>
      <c r="DRM71" s="43"/>
      <c r="DRN71" s="43"/>
      <c r="DRO71" s="43"/>
      <c r="DRP71" s="43"/>
      <c r="DRQ71" s="43"/>
      <c r="DRR71" s="43"/>
      <c r="DRS71" s="43"/>
      <c r="DRT71" s="43"/>
      <c r="DRU71" s="43"/>
      <c r="DRV71" s="43"/>
      <c r="DRW71" s="43"/>
      <c r="DRX71" s="43"/>
      <c r="DRY71" s="43"/>
      <c r="DRZ71" s="43"/>
      <c r="DSA71" s="43"/>
      <c r="DSB71" s="43"/>
      <c r="DSC71" s="43"/>
      <c r="DSD71" s="43"/>
      <c r="DSE71" s="43"/>
      <c r="DSF71" s="43"/>
      <c r="DSG71" s="43"/>
      <c r="DSH71" s="43"/>
      <c r="DSI71" s="43"/>
      <c r="DSJ71" s="43"/>
      <c r="DSK71" s="43"/>
      <c r="DSL71" s="43"/>
      <c r="DSM71" s="43"/>
      <c r="DSN71" s="43"/>
      <c r="DSO71" s="43"/>
      <c r="DSP71" s="43"/>
      <c r="DSQ71" s="43"/>
      <c r="DSR71" s="43"/>
      <c r="DSS71" s="43"/>
      <c r="DST71" s="43"/>
      <c r="DSU71" s="43"/>
      <c r="DSV71" s="43"/>
      <c r="DSW71" s="43"/>
      <c r="DSX71" s="43"/>
      <c r="DSY71" s="43"/>
      <c r="DSZ71" s="43"/>
      <c r="DTA71" s="43"/>
      <c r="DTB71" s="43"/>
      <c r="DTC71" s="43"/>
      <c r="DTD71" s="43"/>
      <c r="DTE71" s="43"/>
      <c r="DTF71" s="43"/>
      <c r="DTG71" s="43"/>
      <c r="DTH71" s="43"/>
      <c r="DTI71" s="43"/>
      <c r="DTJ71" s="43"/>
      <c r="DTK71" s="43"/>
      <c r="DTL71" s="43"/>
      <c r="DTM71" s="43"/>
      <c r="DTN71" s="43"/>
      <c r="DTO71" s="43"/>
      <c r="DTP71" s="43"/>
      <c r="DTQ71" s="43"/>
      <c r="DTR71" s="43"/>
      <c r="DTS71" s="43"/>
      <c r="DTT71" s="43"/>
      <c r="DTU71" s="43"/>
      <c r="DTV71" s="43"/>
      <c r="DTW71" s="43"/>
      <c r="DTX71" s="43"/>
      <c r="DTY71" s="43"/>
      <c r="DTZ71" s="43"/>
      <c r="DUA71" s="43"/>
      <c r="DUB71" s="43"/>
      <c r="DUC71" s="43"/>
      <c r="DUD71" s="43"/>
      <c r="DUE71" s="43"/>
      <c r="DUF71" s="43"/>
      <c r="DUG71" s="43"/>
      <c r="DUH71" s="43"/>
      <c r="DUI71" s="43"/>
      <c r="DUJ71" s="43"/>
      <c r="DUK71" s="43"/>
      <c r="DUL71" s="43"/>
      <c r="DUM71" s="43"/>
      <c r="DUN71" s="43"/>
      <c r="DUO71" s="43"/>
      <c r="DUP71" s="43"/>
      <c r="DUQ71" s="43"/>
      <c r="DUR71" s="43"/>
      <c r="DUS71" s="43"/>
      <c r="DUT71" s="43"/>
      <c r="DUU71" s="43"/>
      <c r="DUV71" s="43"/>
      <c r="DUW71" s="43"/>
      <c r="DUX71" s="43"/>
      <c r="DUY71" s="43"/>
      <c r="DUZ71" s="43"/>
      <c r="DVA71" s="43"/>
      <c r="DVB71" s="43"/>
      <c r="DVC71" s="43"/>
      <c r="DVD71" s="43"/>
      <c r="DVE71" s="43"/>
      <c r="DVF71" s="43"/>
      <c r="DVG71" s="43"/>
      <c r="DVH71" s="43"/>
      <c r="DVI71" s="43"/>
      <c r="DVJ71" s="43"/>
      <c r="DVK71" s="43"/>
      <c r="DVL71" s="43"/>
      <c r="DVM71" s="43"/>
      <c r="DVN71" s="43"/>
      <c r="DVO71" s="43"/>
      <c r="DVP71" s="43"/>
      <c r="DVQ71" s="43"/>
      <c r="DVR71" s="43"/>
      <c r="DVS71" s="43"/>
      <c r="DVT71" s="43"/>
      <c r="DVU71" s="43"/>
      <c r="DVV71" s="43"/>
      <c r="DVW71" s="43"/>
      <c r="DVX71" s="43"/>
      <c r="DVY71" s="43"/>
      <c r="DVZ71" s="43"/>
      <c r="DWA71" s="43"/>
      <c r="DWB71" s="43"/>
      <c r="DWC71" s="43"/>
      <c r="DWD71" s="43"/>
      <c r="DWE71" s="43"/>
      <c r="DWF71" s="43"/>
      <c r="DWG71" s="43"/>
      <c r="DWH71" s="43"/>
      <c r="DWI71" s="43"/>
      <c r="DWJ71" s="43"/>
      <c r="DWK71" s="43"/>
      <c r="DWL71" s="43"/>
      <c r="DWM71" s="43"/>
      <c r="DWN71" s="43"/>
      <c r="DWO71" s="43"/>
      <c r="DWP71" s="43"/>
      <c r="DWQ71" s="43"/>
    </row>
    <row r="72" spans="1:3319">
      <c r="A72" s="35" t="s">
        <v>228</v>
      </c>
      <c r="B72" s="36" t="s">
        <v>229</v>
      </c>
      <c r="C72" s="37" t="s">
        <v>7</v>
      </c>
      <c r="D72" s="36" t="s">
        <v>230</v>
      </c>
      <c r="E72" s="48" t="s">
        <v>231</v>
      </c>
      <c r="F72" s="48" t="s">
        <v>231</v>
      </c>
    </row>
    <row r="73" spans="1:3319" s="56" customFormat="1">
      <c r="A73" s="53" t="s">
        <v>232</v>
      </c>
      <c r="B73" s="54" t="s">
        <v>233</v>
      </c>
      <c r="C73" s="57" t="s">
        <v>152</v>
      </c>
      <c r="D73" s="54" t="s">
        <v>234</v>
      </c>
      <c r="E73" s="58" t="s">
        <v>215</v>
      </c>
      <c r="F73" s="58" t="s">
        <v>215</v>
      </c>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c r="EE73" s="43"/>
      <c r="EF73" s="43"/>
      <c r="EG73" s="43"/>
      <c r="EH73" s="43"/>
      <c r="EI73" s="43"/>
      <c r="EJ73" s="43"/>
      <c r="EK73" s="43"/>
      <c r="EL73" s="43"/>
      <c r="EM73" s="43"/>
      <c r="EN73" s="43"/>
      <c r="EO73" s="43"/>
      <c r="EP73" s="43"/>
      <c r="EQ73" s="43"/>
      <c r="ER73" s="43"/>
      <c r="ES73" s="43"/>
      <c r="ET73" s="43"/>
      <c r="EU73" s="43"/>
      <c r="EV73" s="43"/>
      <c r="EW73" s="43"/>
      <c r="EX73" s="43"/>
      <c r="EY73" s="43"/>
      <c r="EZ73" s="43"/>
      <c r="FA73" s="43"/>
      <c r="FB73" s="43"/>
      <c r="FC73" s="43"/>
      <c r="FD73" s="43"/>
      <c r="FE73" s="43"/>
      <c r="FF73" s="43"/>
      <c r="FG73" s="43"/>
      <c r="FH73" s="43"/>
      <c r="FI73" s="43"/>
      <c r="FJ73" s="43"/>
      <c r="FK73" s="43"/>
      <c r="FL73" s="43"/>
      <c r="FM73" s="43"/>
      <c r="FN73" s="43"/>
      <c r="FO73" s="43"/>
      <c r="FP73" s="43"/>
      <c r="FQ73" s="43"/>
      <c r="FR73" s="43"/>
      <c r="FS73" s="43"/>
      <c r="FT73" s="43"/>
      <c r="FU73" s="43"/>
      <c r="FV73" s="43"/>
      <c r="FW73" s="43"/>
      <c r="FX73" s="43"/>
      <c r="FY73" s="43"/>
      <c r="FZ73" s="43"/>
      <c r="GA73" s="43"/>
      <c r="GB73" s="43"/>
      <c r="GC73" s="43"/>
      <c r="GD73" s="43"/>
      <c r="GE73" s="43"/>
      <c r="GF73" s="43"/>
      <c r="GG73" s="43"/>
      <c r="GH73" s="43"/>
      <c r="GI73" s="43"/>
      <c r="GJ73" s="43"/>
      <c r="GK73" s="43"/>
      <c r="GL73" s="43"/>
      <c r="GM73" s="43"/>
      <c r="GN73" s="43"/>
      <c r="GO73" s="43"/>
      <c r="GP73" s="43"/>
      <c r="GQ73" s="43"/>
      <c r="GR73" s="43"/>
      <c r="GS73" s="43"/>
      <c r="GT73" s="43"/>
      <c r="GU73" s="43"/>
      <c r="GV73" s="43"/>
      <c r="GW73" s="43"/>
      <c r="GX73" s="43"/>
      <c r="GY73" s="43"/>
      <c r="GZ73" s="43"/>
      <c r="HA73" s="43"/>
      <c r="HB73" s="43"/>
      <c r="HC73" s="43"/>
      <c r="HD73" s="43"/>
      <c r="HE73" s="43"/>
      <c r="HF73" s="43"/>
      <c r="HG73" s="43"/>
      <c r="HH73" s="43"/>
      <c r="HI73" s="43"/>
      <c r="HJ73" s="43"/>
      <c r="HK73" s="43"/>
      <c r="HL73" s="43"/>
      <c r="HM73" s="43"/>
      <c r="HN73" s="43"/>
      <c r="HO73" s="43"/>
      <c r="HP73" s="43"/>
      <c r="HQ73" s="43"/>
      <c r="HR73" s="43"/>
      <c r="HS73" s="43"/>
      <c r="HT73" s="43"/>
      <c r="HU73" s="43"/>
      <c r="HV73" s="43"/>
      <c r="HW73" s="43"/>
      <c r="HX73" s="43"/>
      <c r="HY73" s="43"/>
      <c r="HZ73" s="43"/>
      <c r="IA73" s="43"/>
      <c r="IB73" s="43"/>
      <c r="IC73" s="43"/>
      <c r="ID73" s="43"/>
      <c r="IE73" s="43"/>
      <c r="IF73" s="43"/>
      <c r="IG73" s="43"/>
      <c r="IH73" s="43"/>
      <c r="II73" s="43"/>
      <c r="IJ73" s="43"/>
      <c r="IK73" s="43"/>
      <c r="IL73" s="43"/>
      <c r="IM73" s="43"/>
      <c r="IN73" s="43"/>
      <c r="IO73" s="43"/>
      <c r="IP73" s="43"/>
      <c r="IQ73" s="43"/>
      <c r="IR73" s="43"/>
      <c r="IS73" s="43"/>
      <c r="IT73" s="43"/>
      <c r="IU73" s="43"/>
      <c r="IV73" s="43"/>
      <c r="IW73" s="43"/>
      <c r="IX73" s="43"/>
      <c r="IY73" s="43"/>
      <c r="IZ73" s="43"/>
      <c r="JA73" s="43"/>
      <c r="JB73" s="43"/>
      <c r="JC73" s="43"/>
      <c r="JD73" s="43"/>
      <c r="JE73" s="43"/>
      <c r="JF73" s="43"/>
      <c r="JG73" s="43"/>
      <c r="JH73" s="43"/>
      <c r="JI73" s="43"/>
      <c r="JJ73" s="43"/>
      <c r="JK73" s="43"/>
      <c r="JL73" s="43"/>
      <c r="JM73" s="43"/>
      <c r="JN73" s="43"/>
      <c r="JO73" s="43"/>
      <c r="JP73" s="43"/>
      <c r="JQ73" s="43"/>
      <c r="JR73" s="43"/>
      <c r="JS73" s="43"/>
      <c r="JT73" s="43"/>
      <c r="JU73" s="43"/>
      <c r="JV73" s="43"/>
      <c r="JW73" s="43"/>
      <c r="JX73" s="43"/>
      <c r="JY73" s="43"/>
      <c r="JZ73" s="43"/>
      <c r="KA73" s="43"/>
      <c r="KB73" s="43"/>
      <c r="KC73" s="43"/>
      <c r="KD73" s="43"/>
      <c r="KE73" s="43"/>
      <c r="KF73" s="43"/>
      <c r="KG73" s="43"/>
      <c r="KH73" s="43"/>
      <c r="KI73" s="43"/>
      <c r="KJ73" s="43"/>
      <c r="KK73" s="43"/>
      <c r="KL73" s="43"/>
      <c r="KM73" s="43"/>
      <c r="KN73" s="43"/>
      <c r="KO73" s="43"/>
      <c r="KP73" s="43"/>
      <c r="KQ73" s="43"/>
      <c r="KR73" s="43"/>
      <c r="KS73" s="43"/>
      <c r="KT73" s="43"/>
      <c r="KU73" s="43"/>
      <c r="KV73" s="43"/>
      <c r="KW73" s="43"/>
      <c r="KX73" s="43"/>
      <c r="KY73" s="43"/>
      <c r="KZ73" s="43"/>
      <c r="LA73" s="43"/>
      <c r="LB73" s="43"/>
      <c r="LC73" s="43"/>
      <c r="LD73" s="43"/>
      <c r="LE73" s="43"/>
      <c r="LF73" s="43"/>
      <c r="LG73" s="43"/>
      <c r="LH73" s="43"/>
      <c r="LI73" s="43"/>
      <c r="LJ73" s="43"/>
      <c r="LK73" s="43"/>
      <c r="LL73" s="43"/>
      <c r="LM73" s="43"/>
      <c r="LN73" s="43"/>
      <c r="LO73" s="43"/>
      <c r="LP73" s="43"/>
      <c r="LQ73" s="43"/>
      <c r="LR73" s="43"/>
      <c r="LS73" s="43"/>
      <c r="LT73" s="43"/>
      <c r="LU73" s="43"/>
      <c r="LV73" s="43"/>
      <c r="LW73" s="43"/>
      <c r="LX73" s="43"/>
      <c r="LY73" s="43"/>
      <c r="LZ73" s="43"/>
      <c r="MA73" s="43"/>
      <c r="MB73" s="43"/>
      <c r="MC73" s="43"/>
      <c r="MD73" s="43"/>
      <c r="ME73" s="43"/>
      <c r="MF73" s="43"/>
      <c r="MG73" s="43"/>
      <c r="MH73" s="43"/>
      <c r="MI73" s="43"/>
      <c r="MJ73" s="43"/>
      <c r="MK73" s="43"/>
      <c r="ML73" s="43"/>
      <c r="MM73" s="43"/>
      <c r="MN73" s="43"/>
      <c r="MO73" s="43"/>
      <c r="MP73" s="43"/>
      <c r="MQ73" s="43"/>
      <c r="MR73" s="43"/>
      <c r="MS73" s="43"/>
      <c r="MT73" s="43"/>
      <c r="MU73" s="43"/>
      <c r="MV73" s="43"/>
      <c r="MW73" s="43"/>
      <c r="MX73" s="43"/>
      <c r="MY73" s="43"/>
      <c r="MZ73" s="43"/>
      <c r="NA73" s="43"/>
      <c r="NB73" s="43"/>
      <c r="NC73" s="43"/>
      <c r="ND73" s="43"/>
      <c r="NE73" s="43"/>
      <c r="NF73" s="43"/>
      <c r="NG73" s="43"/>
      <c r="NH73" s="43"/>
      <c r="NI73" s="43"/>
      <c r="NJ73" s="43"/>
      <c r="NK73" s="43"/>
      <c r="NL73" s="43"/>
      <c r="NM73" s="43"/>
      <c r="NN73" s="43"/>
      <c r="NO73" s="43"/>
      <c r="NP73" s="43"/>
      <c r="NQ73" s="43"/>
      <c r="NR73" s="43"/>
      <c r="NS73" s="43"/>
      <c r="NT73" s="43"/>
      <c r="NU73" s="43"/>
      <c r="NV73" s="43"/>
      <c r="NW73" s="43"/>
      <c r="NX73" s="43"/>
      <c r="NY73" s="43"/>
      <c r="NZ73" s="43"/>
      <c r="OA73" s="43"/>
      <c r="OB73" s="43"/>
      <c r="OC73" s="43"/>
      <c r="OD73" s="43"/>
      <c r="OE73" s="43"/>
      <c r="OF73" s="43"/>
      <c r="OG73" s="43"/>
      <c r="OH73" s="43"/>
      <c r="OI73" s="43"/>
      <c r="OJ73" s="43"/>
      <c r="OK73" s="43"/>
      <c r="OL73" s="43"/>
      <c r="OM73" s="43"/>
      <c r="ON73" s="43"/>
      <c r="OO73" s="43"/>
      <c r="OP73" s="43"/>
      <c r="OQ73" s="43"/>
      <c r="OR73" s="43"/>
      <c r="OS73" s="43"/>
      <c r="OT73" s="43"/>
      <c r="OU73" s="43"/>
      <c r="OV73" s="43"/>
      <c r="OW73" s="43"/>
      <c r="OX73" s="43"/>
      <c r="OY73" s="43"/>
      <c r="OZ73" s="43"/>
      <c r="PA73" s="43"/>
      <c r="PB73" s="43"/>
      <c r="PC73" s="43"/>
      <c r="PD73" s="43"/>
      <c r="PE73" s="43"/>
      <c r="PF73" s="43"/>
      <c r="PG73" s="43"/>
      <c r="PH73" s="43"/>
      <c r="PI73" s="43"/>
      <c r="PJ73" s="43"/>
      <c r="PK73" s="43"/>
      <c r="PL73" s="43"/>
      <c r="PM73" s="43"/>
      <c r="PN73" s="43"/>
      <c r="PO73" s="43"/>
      <c r="PP73" s="43"/>
      <c r="PQ73" s="43"/>
      <c r="PR73" s="43"/>
      <c r="PS73" s="43"/>
      <c r="PT73" s="43"/>
      <c r="PU73" s="43"/>
      <c r="PV73" s="43"/>
      <c r="PW73" s="43"/>
      <c r="PX73" s="43"/>
      <c r="PY73" s="43"/>
      <c r="PZ73" s="43"/>
      <c r="QA73" s="43"/>
      <c r="QB73" s="43"/>
      <c r="QC73" s="43"/>
      <c r="QD73" s="43"/>
      <c r="QE73" s="43"/>
      <c r="QF73" s="43"/>
      <c r="QG73" s="43"/>
      <c r="QH73" s="43"/>
      <c r="QI73" s="43"/>
      <c r="QJ73" s="43"/>
      <c r="QK73" s="43"/>
      <c r="QL73" s="43"/>
      <c r="QM73" s="43"/>
      <c r="QN73" s="43"/>
      <c r="QO73" s="43"/>
      <c r="QP73" s="43"/>
      <c r="QQ73" s="43"/>
      <c r="QR73" s="43"/>
      <c r="QS73" s="43"/>
      <c r="QT73" s="43"/>
      <c r="QU73" s="43"/>
      <c r="QV73" s="43"/>
      <c r="QW73" s="43"/>
      <c r="QX73" s="43"/>
      <c r="QY73" s="43"/>
      <c r="QZ73" s="43"/>
      <c r="RA73" s="43"/>
      <c r="RB73" s="43"/>
      <c r="RC73" s="43"/>
      <c r="RD73" s="43"/>
      <c r="RE73" s="43"/>
      <c r="RF73" s="43"/>
      <c r="RG73" s="43"/>
      <c r="RH73" s="43"/>
      <c r="RI73" s="43"/>
      <c r="RJ73" s="43"/>
      <c r="RK73" s="43"/>
      <c r="RL73" s="43"/>
      <c r="RM73" s="43"/>
      <c r="RN73" s="43"/>
      <c r="RO73" s="43"/>
      <c r="RP73" s="43"/>
      <c r="RQ73" s="43"/>
      <c r="RR73" s="43"/>
      <c r="RS73" s="43"/>
      <c r="RT73" s="43"/>
      <c r="RU73" s="43"/>
      <c r="RV73" s="43"/>
      <c r="RW73" s="43"/>
      <c r="RX73" s="43"/>
      <c r="RY73" s="43"/>
      <c r="RZ73" s="43"/>
      <c r="SA73" s="43"/>
      <c r="SB73" s="43"/>
      <c r="SC73" s="43"/>
      <c r="SD73" s="43"/>
      <c r="SE73" s="43"/>
      <c r="SF73" s="43"/>
      <c r="SG73" s="43"/>
      <c r="SH73" s="43"/>
      <c r="SI73" s="43"/>
      <c r="SJ73" s="43"/>
      <c r="SK73" s="43"/>
      <c r="SL73" s="43"/>
      <c r="SM73" s="43"/>
      <c r="SN73" s="43"/>
      <c r="SO73" s="43"/>
      <c r="SP73" s="43"/>
      <c r="SQ73" s="43"/>
      <c r="SR73" s="43"/>
      <c r="SS73" s="43"/>
      <c r="ST73" s="43"/>
      <c r="SU73" s="43"/>
      <c r="SV73" s="43"/>
      <c r="SW73" s="43"/>
      <c r="SX73" s="43"/>
      <c r="SY73" s="43"/>
      <c r="SZ73" s="43"/>
      <c r="TA73" s="43"/>
      <c r="TB73" s="43"/>
      <c r="TC73" s="43"/>
      <c r="TD73" s="43"/>
      <c r="TE73" s="43"/>
      <c r="TF73" s="43"/>
      <c r="TG73" s="43"/>
      <c r="TH73" s="43"/>
      <c r="TI73" s="43"/>
      <c r="TJ73" s="43"/>
      <c r="TK73" s="43"/>
      <c r="TL73" s="43"/>
      <c r="TM73" s="43"/>
      <c r="TN73" s="43"/>
      <c r="TO73" s="43"/>
      <c r="TP73" s="43"/>
      <c r="TQ73" s="43"/>
      <c r="TR73" s="43"/>
      <c r="TS73" s="43"/>
      <c r="TT73" s="43"/>
      <c r="TU73" s="43"/>
      <c r="TV73" s="43"/>
      <c r="TW73" s="43"/>
      <c r="TX73" s="43"/>
      <c r="TY73" s="43"/>
      <c r="TZ73" s="43"/>
      <c r="UA73" s="43"/>
      <c r="UB73" s="43"/>
      <c r="UC73" s="43"/>
      <c r="UD73" s="43"/>
      <c r="UE73" s="43"/>
      <c r="UF73" s="43"/>
      <c r="UG73" s="43"/>
      <c r="UH73" s="43"/>
      <c r="UI73" s="43"/>
      <c r="UJ73" s="43"/>
      <c r="UK73" s="43"/>
      <c r="UL73" s="43"/>
      <c r="UM73" s="43"/>
      <c r="UN73" s="43"/>
      <c r="UO73" s="43"/>
      <c r="UP73" s="43"/>
      <c r="UQ73" s="43"/>
      <c r="UR73" s="43"/>
      <c r="US73" s="43"/>
      <c r="UT73" s="43"/>
      <c r="UU73" s="43"/>
      <c r="UV73" s="43"/>
      <c r="UW73" s="43"/>
      <c r="UX73" s="43"/>
      <c r="UY73" s="43"/>
      <c r="UZ73" s="43"/>
      <c r="VA73" s="43"/>
      <c r="VB73" s="43"/>
      <c r="VC73" s="43"/>
      <c r="VD73" s="43"/>
      <c r="VE73" s="43"/>
      <c r="VF73" s="43"/>
      <c r="VG73" s="43"/>
      <c r="VH73" s="43"/>
      <c r="VI73" s="43"/>
      <c r="VJ73" s="43"/>
      <c r="VK73" s="43"/>
      <c r="VL73" s="43"/>
      <c r="VM73" s="43"/>
      <c r="VN73" s="43"/>
      <c r="VO73" s="43"/>
      <c r="VP73" s="43"/>
      <c r="VQ73" s="43"/>
      <c r="VR73" s="43"/>
      <c r="VS73" s="43"/>
      <c r="VT73" s="43"/>
      <c r="VU73" s="43"/>
      <c r="VV73" s="43"/>
      <c r="VW73" s="43"/>
      <c r="VX73" s="43"/>
      <c r="VY73" s="43"/>
      <c r="VZ73" s="43"/>
      <c r="WA73" s="43"/>
      <c r="WB73" s="43"/>
      <c r="WC73" s="43"/>
      <c r="WD73" s="43"/>
      <c r="WE73" s="43"/>
      <c r="WF73" s="43"/>
      <c r="WG73" s="43"/>
      <c r="WH73" s="43"/>
      <c r="WI73" s="43"/>
      <c r="WJ73" s="43"/>
      <c r="WK73" s="43"/>
      <c r="WL73" s="43"/>
      <c r="WM73" s="43"/>
      <c r="WN73" s="43"/>
      <c r="WO73" s="43"/>
      <c r="WP73" s="43"/>
      <c r="WQ73" s="43"/>
      <c r="WR73" s="43"/>
      <c r="WS73" s="43"/>
      <c r="WT73" s="43"/>
      <c r="WU73" s="43"/>
      <c r="WV73" s="43"/>
      <c r="WW73" s="43"/>
      <c r="WX73" s="43"/>
      <c r="WY73" s="43"/>
      <c r="WZ73" s="43"/>
      <c r="XA73" s="43"/>
      <c r="XB73" s="43"/>
      <c r="XC73" s="43"/>
      <c r="XD73" s="43"/>
      <c r="XE73" s="43"/>
      <c r="XF73" s="43"/>
      <c r="XG73" s="43"/>
      <c r="XH73" s="43"/>
      <c r="XI73" s="43"/>
      <c r="XJ73" s="43"/>
      <c r="XK73" s="43"/>
      <c r="XL73" s="43"/>
      <c r="XM73" s="43"/>
      <c r="XN73" s="43"/>
      <c r="XO73" s="43"/>
      <c r="XP73" s="43"/>
      <c r="XQ73" s="43"/>
      <c r="XR73" s="43"/>
      <c r="XS73" s="43"/>
      <c r="XT73" s="43"/>
      <c r="XU73" s="43"/>
      <c r="XV73" s="43"/>
      <c r="XW73" s="43"/>
      <c r="XX73" s="43"/>
      <c r="XY73" s="43"/>
      <c r="XZ73" s="43"/>
      <c r="YA73" s="43"/>
      <c r="YB73" s="43"/>
      <c r="YC73" s="43"/>
      <c r="YD73" s="43"/>
      <c r="YE73" s="43"/>
      <c r="YF73" s="43"/>
      <c r="YG73" s="43"/>
      <c r="YH73" s="43"/>
      <c r="YI73" s="43"/>
      <c r="YJ73" s="43"/>
      <c r="YK73" s="43"/>
      <c r="YL73" s="43"/>
      <c r="YM73" s="43"/>
      <c r="YN73" s="43"/>
      <c r="YO73" s="43"/>
      <c r="YP73" s="43"/>
      <c r="YQ73" s="43"/>
      <c r="YR73" s="43"/>
      <c r="YS73" s="43"/>
      <c r="YT73" s="43"/>
      <c r="YU73" s="43"/>
      <c r="YV73" s="43"/>
      <c r="YW73" s="43"/>
      <c r="YX73" s="43"/>
      <c r="YY73" s="43"/>
      <c r="YZ73" s="43"/>
      <c r="ZA73" s="43"/>
      <c r="ZB73" s="43"/>
      <c r="ZC73" s="43"/>
      <c r="ZD73" s="43"/>
      <c r="ZE73" s="43"/>
      <c r="ZF73" s="43"/>
      <c r="ZG73" s="43"/>
      <c r="ZH73" s="43"/>
      <c r="ZI73" s="43"/>
      <c r="ZJ73" s="43"/>
      <c r="ZK73" s="43"/>
      <c r="ZL73" s="43"/>
      <c r="ZM73" s="43"/>
      <c r="ZN73" s="43"/>
      <c r="ZO73" s="43"/>
      <c r="ZP73" s="43"/>
      <c r="ZQ73" s="43"/>
      <c r="ZR73" s="43"/>
      <c r="ZS73" s="43"/>
      <c r="ZT73" s="43"/>
      <c r="ZU73" s="43"/>
      <c r="ZV73" s="43"/>
      <c r="ZW73" s="43"/>
      <c r="ZX73" s="43"/>
      <c r="ZY73" s="43"/>
      <c r="ZZ73" s="43"/>
      <c r="AAA73" s="43"/>
      <c r="AAB73" s="43"/>
      <c r="AAC73" s="43"/>
      <c r="AAD73" s="43"/>
      <c r="AAE73" s="43"/>
      <c r="AAF73" s="43"/>
      <c r="AAG73" s="43"/>
      <c r="AAH73" s="43"/>
      <c r="AAI73" s="43"/>
      <c r="AAJ73" s="43"/>
      <c r="AAK73" s="43"/>
      <c r="AAL73" s="43"/>
      <c r="AAM73" s="43"/>
      <c r="AAN73" s="43"/>
      <c r="AAO73" s="43"/>
      <c r="AAP73" s="43"/>
      <c r="AAQ73" s="43"/>
      <c r="AAR73" s="43"/>
      <c r="AAS73" s="43"/>
      <c r="AAT73" s="43"/>
      <c r="AAU73" s="43"/>
      <c r="AAV73" s="43"/>
      <c r="AAW73" s="43"/>
      <c r="AAX73" s="43"/>
      <c r="AAY73" s="43"/>
      <c r="AAZ73" s="43"/>
      <c r="ABA73" s="43"/>
      <c r="ABB73" s="43"/>
      <c r="ABC73" s="43"/>
      <c r="ABD73" s="43"/>
      <c r="ABE73" s="43"/>
      <c r="ABF73" s="43"/>
      <c r="ABG73" s="43"/>
      <c r="ABH73" s="43"/>
      <c r="ABI73" s="43"/>
      <c r="ABJ73" s="43"/>
      <c r="ABK73" s="43"/>
      <c r="ABL73" s="43"/>
      <c r="ABM73" s="43"/>
      <c r="ABN73" s="43"/>
      <c r="ABO73" s="43"/>
      <c r="ABP73" s="43"/>
      <c r="ABQ73" s="43"/>
      <c r="ABR73" s="43"/>
      <c r="ABS73" s="43"/>
      <c r="ABT73" s="43"/>
      <c r="ABU73" s="43"/>
      <c r="ABV73" s="43"/>
      <c r="ABW73" s="43"/>
      <c r="ABX73" s="43"/>
      <c r="ABY73" s="43"/>
      <c r="ABZ73" s="43"/>
      <c r="ACA73" s="43"/>
      <c r="ACB73" s="43"/>
      <c r="ACC73" s="43"/>
      <c r="ACD73" s="43"/>
      <c r="ACE73" s="43"/>
      <c r="ACF73" s="43"/>
      <c r="ACG73" s="43"/>
      <c r="ACH73" s="43"/>
      <c r="ACI73" s="43"/>
      <c r="ACJ73" s="43"/>
      <c r="ACK73" s="43"/>
      <c r="ACL73" s="43"/>
      <c r="ACM73" s="43"/>
      <c r="ACN73" s="43"/>
      <c r="ACO73" s="43"/>
      <c r="ACP73" s="43"/>
      <c r="ACQ73" s="43"/>
      <c r="ACR73" s="43"/>
      <c r="ACS73" s="43"/>
      <c r="ACT73" s="43"/>
      <c r="ACU73" s="43"/>
      <c r="ACV73" s="43"/>
      <c r="ACW73" s="43"/>
      <c r="ACX73" s="43"/>
      <c r="ACY73" s="43"/>
      <c r="ACZ73" s="43"/>
      <c r="ADA73" s="43"/>
      <c r="ADB73" s="43"/>
      <c r="ADC73" s="43"/>
      <c r="ADD73" s="43"/>
      <c r="ADE73" s="43"/>
      <c r="ADF73" s="43"/>
      <c r="ADG73" s="43"/>
      <c r="ADH73" s="43"/>
      <c r="ADI73" s="43"/>
      <c r="ADJ73" s="43"/>
      <c r="ADK73" s="43"/>
      <c r="ADL73" s="43"/>
      <c r="ADM73" s="43"/>
      <c r="ADN73" s="43"/>
      <c r="ADO73" s="43"/>
      <c r="ADP73" s="43"/>
      <c r="ADQ73" s="43"/>
      <c r="ADR73" s="43"/>
      <c r="ADS73" s="43"/>
      <c r="ADT73" s="43"/>
      <c r="ADU73" s="43"/>
      <c r="ADV73" s="43"/>
      <c r="ADW73" s="43"/>
      <c r="ADX73" s="43"/>
      <c r="ADY73" s="43"/>
      <c r="ADZ73" s="43"/>
      <c r="AEA73" s="43"/>
      <c r="AEB73" s="43"/>
      <c r="AEC73" s="43"/>
      <c r="AED73" s="43"/>
      <c r="AEE73" s="43"/>
      <c r="AEF73" s="43"/>
      <c r="AEG73" s="43"/>
      <c r="AEH73" s="43"/>
      <c r="AEI73" s="43"/>
      <c r="AEJ73" s="43"/>
      <c r="AEK73" s="43"/>
      <c r="AEL73" s="43"/>
      <c r="AEM73" s="43"/>
      <c r="AEN73" s="43"/>
      <c r="AEO73" s="43"/>
      <c r="AEP73" s="43"/>
      <c r="AEQ73" s="43"/>
      <c r="AER73" s="43"/>
      <c r="AES73" s="43"/>
      <c r="AET73" s="43"/>
      <c r="AEU73" s="43"/>
      <c r="AEV73" s="43"/>
      <c r="AEW73" s="43"/>
      <c r="AEX73" s="43"/>
      <c r="AEY73" s="43"/>
      <c r="AEZ73" s="43"/>
      <c r="AFA73" s="43"/>
      <c r="AFB73" s="43"/>
      <c r="AFC73" s="43"/>
      <c r="AFD73" s="43"/>
      <c r="AFE73" s="43"/>
      <c r="AFF73" s="43"/>
      <c r="AFG73" s="43"/>
      <c r="AFH73" s="43"/>
      <c r="AFI73" s="43"/>
      <c r="AFJ73" s="43"/>
      <c r="AFK73" s="43"/>
      <c r="AFL73" s="43"/>
      <c r="AFM73" s="43"/>
      <c r="AFN73" s="43"/>
      <c r="AFO73" s="43"/>
      <c r="AFP73" s="43"/>
      <c r="AFQ73" s="43"/>
      <c r="AFR73" s="43"/>
      <c r="AFS73" s="43"/>
      <c r="AFT73" s="43"/>
      <c r="AFU73" s="43"/>
      <c r="AFV73" s="43"/>
      <c r="AFW73" s="43"/>
      <c r="AFX73" s="43"/>
      <c r="AFY73" s="43"/>
      <c r="AFZ73" s="43"/>
      <c r="AGA73" s="43"/>
      <c r="AGB73" s="43"/>
      <c r="AGC73" s="43"/>
      <c r="AGD73" s="43"/>
      <c r="AGE73" s="43"/>
      <c r="AGF73" s="43"/>
      <c r="AGG73" s="43"/>
      <c r="AGH73" s="43"/>
      <c r="AGI73" s="43"/>
      <c r="AGJ73" s="43"/>
      <c r="AGK73" s="43"/>
      <c r="AGL73" s="43"/>
      <c r="AGM73" s="43"/>
      <c r="AGN73" s="43"/>
      <c r="AGO73" s="43"/>
      <c r="AGP73" s="43"/>
      <c r="AGQ73" s="43"/>
      <c r="AGR73" s="43"/>
      <c r="AGS73" s="43"/>
      <c r="AGT73" s="43"/>
      <c r="AGU73" s="43"/>
      <c r="AGV73" s="43"/>
      <c r="AGW73" s="43"/>
      <c r="AGX73" s="43"/>
      <c r="AGY73" s="43"/>
      <c r="AGZ73" s="43"/>
      <c r="AHA73" s="43"/>
      <c r="AHB73" s="43"/>
      <c r="AHC73" s="43"/>
      <c r="AHD73" s="43"/>
      <c r="AHE73" s="43"/>
      <c r="AHF73" s="43"/>
      <c r="AHG73" s="43"/>
      <c r="AHH73" s="43"/>
      <c r="AHI73" s="43"/>
      <c r="AHJ73" s="43"/>
      <c r="AHK73" s="43"/>
      <c r="AHL73" s="43"/>
      <c r="AHM73" s="43"/>
      <c r="AHN73" s="43"/>
      <c r="AHO73" s="43"/>
      <c r="AHP73" s="43"/>
      <c r="AHQ73" s="43"/>
      <c r="AHR73" s="43"/>
      <c r="AHS73" s="43"/>
      <c r="AHT73" s="43"/>
      <c r="AHU73" s="43"/>
      <c r="AHV73" s="43"/>
      <c r="AHW73" s="43"/>
      <c r="AHX73" s="43"/>
      <c r="AHY73" s="43"/>
      <c r="AHZ73" s="43"/>
      <c r="AIA73" s="43"/>
      <c r="AIB73" s="43"/>
      <c r="AIC73" s="43"/>
      <c r="AID73" s="43"/>
      <c r="AIE73" s="43"/>
      <c r="AIF73" s="43"/>
      <c r="AIG73" s="43"/>
      <c r="AIH73" s="43"/>
      <c r="AII73" s="43"/>
      <c r="AIJ73" s="43"/>
      <c r="AIK73" s="43"/>
      <c r="AIL73" s="43"/>
      <c r="AIM73" s="43"/>
      <c r="AIN73" s="43"/>
      <c r="AIO73" s="43"/>
      <c r="AIP73" s="43"/>
      <c r="AIQ73" s="43"/>
      <c r="AIR73" s="43"/>
      <c r="AIS73" s="43"/>
      <c r="AIT73" s="43"/>
      <c r="AIU73" s="43"/>
      <c r="AIV73" s="43"/>
      <c r="AIW73" s="43"/>
      <c r="AIX73" s="43"/>
      <c r="AIY73" s="43"/>
      <c r="AIZ73" s="43"/>
      <c r="AJA73" s="43"/>
      <c r="AJB73" s="43"/>
      <c r="AJC73" s="43"/>
      <c r="AJD73" s="43"/>
      <c r="AJE73" s="43"/>
      <c r="AJF73" s="43"/>
      <c r="AJG73" s="43"/>
      <c r="AJH73" s="43"/>
      <c r="AJI73" s="43"/>
      <c r="AJJ73" s="43"/>
      <c r="AJK73" s="43"/>
      <c r="AJL73" s="43"/>
      <c r="AJM73" s="43"/>
      <c r="AJN73" s="43"/>
      <c r="AJO73" s="43"/>
      <c r="AJP73" s="43"/>
      <c r="AJQ73" s="43"/>
      <c r="AJR73" s="43"/>
      <c r="AJS73" s="43"/>
      <c r="AJT73" s="43"/>
      <c r="AJU73" s="43"/>
      <c r="AJV73" s="43"/>
      <c r="AJW73" s="43"/>
      <c r="AJX73" s="43"/>
      <c r="AJY73" s="43"/>
      <c r="AJZ73" s="43"/>
      <c r="AKA73" s="43"/>
      <c r="AKB73" s="43"/>
      <c r="AKC73" s="43"/>
      <c r="AKD73" s="43"/>
      <c r="AKE73" s="43"/>
      <c r="AKF73" s="43"/>
      <c r="AKG73" s="43"/>
      <c r="AKH73" s="43"/>
      <c r="AKI73" s="43"/>
      <c r="AKJ73" s="43"/>
      <c r="AKK73" s="43"/>
      <c r="AKL73" s="43"/>
      <c r="AKM73" s="43"/>
      <c r="AKN73" s="43"/>
      <c r="AKO73" s="43"/>
      <c r="AKP73" s="43"/>
      <c r="AKQ73" s="43"/>
      <c r="AKR73" s="43"/>
      <c r="AKS73" s="43"/>
      <c r="AKT73" s="43"/>
      <c r="AKU73" s="43"/>
      <c r="AKV73" s="43"/>
      <c r="AKW73" s="43"/>
      <c r="AKX73" s="43"/>
      <c r="AKY73" s="43"/>
      <c r="AKZ73" s="43"/>
      <c r="ALA73" s="43"/>
      <c r="ALB73" s="43"/>
      <c r="ALC73" s="43"/>
      <c r="ALD73" s="43"/>
      <c r="ALE73" s="43"/>
      <c r="ALF73" s="43"/>
      <c r="ALG73" s="43"/>
      <c r="ALH73" s="43"/>
      <c r="ALI73" s="43"/>
      <c r="ALJ73" s="43"/>
      <c r="ALK73" s="43"/>
      <c r="ALL73" s="43"/>
      <c r="ALM73" s="43"/>
      <c r="ALN73" s="43"/>
      <c r="ALO73" s="43"/>
      <c r="ALP73" s="43"/>
      <c r="ALQ73" s="43"/>
      <c r="ALR73" s="43"/>
      <c r="ALS73" s="43"/>
      <c r="ALT73" s="43"/>
      <c r="ALU73" s="43"/>
      <c r="ALV73" s="43"/>
      <c r="ALW73" s="43"/>
      <c r="ALX73" s="43"/>
      <c r="ALY73" s="43"/>
      <c r="ALZ73" s="43"/>
      <c r="AMA73" s="43"/>
      <c r="AMB73" s="43"/>
      <c r="AMC73" s="43"/>
      <c r="AMD73" s="43"/>
      <c r="AME73" s="43"/>
      <c r="AMF73" s="43"/>
      <c r="AMG73" s="43"/>
      <c r="AMH73" s="43"/>
      <c r="AMI73" s="43"/>
      <c r="AMJ73" s="43"/>
      <c r="AMK73" s="43"/>
      <c r="AML73" s="43"/>
      <c r="AMM73" s="43"/>
      <c r="AMN73" s="43"/>
      <c r="AMO73" s="43"/>
      <c r="AMP73" s="43"/>
      <c r="AMQ73" s="43"/>
      <c r="AMR73" s="43"/>
      <c r="AMS73" s="43"/>
      <c r="AMT73" s="43"/>
      <c r="AMU73" s="43"/>
      <c r="AMV73" s="43"/>
      <c r="AMW73" s="43"/>
      <c r="AMX73" s="43"/>
      <c r="AMY73" s="43"/>
      <c r="AMZ73" s="43"/>
      <c r="ANA73" s="43"/>
      <c r="ANB73" s="43"/>
      <c r="ANC73" s="43"/>
      <c r="AND73" s="43"/>
      <c r="ANE73" s="43"/>
      <c r="ANF73" s="43"/>
      <c r="ANG73" s="43"/>
      <c r="ANH73" s="43"/>
      <c r="ANI73" s="43"/>
      <c r="ANJ73" s="43"/>
      <c r="ANK73" s="43"/>
      <c r="ANL73" s="43"/>
      <c r="ANM73" s="43"/>
      <c r="ANN73" s="43"/>
      <c r="ANO73" s="43"/>
      <c r="ANP73" s="43"/>
      <c r="ANQ73" s="43"/>
      <c r="ANR73" s="43"/>
      <c r="ANS73" s="43"/>
      <c r="ANT73" s="43"/>
      <c r="ANU73" s="43"/>
      <c r="ANV73" s="43"/>
      <c r="ANW73" s="43"/>
      <c r="ANX73" s="43"/>
      <c r="ANY73" s="43"/>
      <c r="ANZ73" s="43"/>
      <c r="AOA73" s="43"/>
      <c r="AOB73" s="43"/>
      <c r="AOC73" s="43"/>
      <c r="AOD73" s="43"/>
      <c r="AOE73" s="43"/>
      <c r="AOF73" s="43"/>
      <c r="AOG73" s="43"/>
      <c r="AOH73" s="43"/>
      <c r="AOI73" s="43"/>
      <c r="AOJ73" s="43"/>
      <c r="AOK73" s="43"/>
      <c r="AOL73" s="43"/>
      <c r="AOM73" s="43"/>
      <c r="AON73" s="43"/>
      <c r="AOO73" s="43"/>
      <c r="AOP73" s="43"/>
      <c r="AOQ73" s="43"/>
      <c r="AOR73" s="43"/>
      <c r="AOS73" s="43"/>
      <c r="AOT73" s="43"/>
      <c r="AOU73" s="43"/>
      <c r="AOV73" s="43"/>
      <c r="AOW73" s="43"/>
      <c r="AOX73" s="43"/>
      <c r="AOY73" s="43"/>
      <c r="AOZ73" s="43"/>
      <c r="APA73" s="43"/>
      <c r="APB73" s="43"/>
      <c r="APC73" s="43"/>
      <c r="APD73" s="43"/>
      <c r="APE73" s="43"/>
      <c r="APF73" s="43"/>
      <c r="APG73" s="43"/>
      <c r="APH73" s="43"/>
      <c r="API73" s="43"/>
      <c r="APJ73" s="43"/>
      <c r="APK73" s="43"/>
      <c r="APL73" s="43"/>
      <c r="APM73" s="43"/>
      <c r="APN73" s="43"/>
      <c r="APO73" s="43"/>
      <c r="APP73" s="43"/>
      <c r="APQ73" s="43"/>
      <c r="APR73" s="43"/>
      <c r="APS73" s="43"/>
      <c r="APT73" s="43"/>
      <c r="APU73" s="43"/>
      <c r="APV73" s="43"/>
      <c r="APW73" s="43"/>
      <c r="APX73" s="43"/>
      <c r="APY73" s="43"/>
      <c r="APZ73" s="43"/>
      <c r="AQA73" s="43"/>
      <c r="AQB73" s="43"/>
      <c r="AQC73" s="43"/>
      <c r="AQD73" s="43"/>
      <c r="AQE73" s="43"/>
      <c r="AQF73" s="43"/>
      <c r="AQG73" s="43"/>
      <c r="AQH73" s="43"/>
      <c r="AQI73" s="43"/>
      <c r="AQJ73" s="43"/>
      <c r="AQK73" s="43"/>
      <c r="AQL73" s="43"/>
      <c r="AQM73" s="43"/>
      <c r="AQN73" s="43"/>
      <c r="AQO73" s="43"/>
      <c r="AQP73" s="43"/>
      <c r="AQQ73" s="43"/>
      <c r="AQR73" s="43"/>
      <c r="AQS73" s="43"/>
      <c r="AQT73" s="43"/>
      <c r="AQU73" s="43"/>
      <c r="AQV73" s="43"/>
      <c r="AQW73" s="43"/>
      <c r="AQX73" s="43"/>
      <c r="AQY73" s="43"/>
      <c r="AQZ73" s="43"/>
      <c r="ARA73" s="43"/>
      <c r="ARB73" s="43"/>
      <c r="ARC73" s="43"/>
      <c r="ARD73" s="43"/>
      <c r="ARE73" s="43"/>
      <c r="ARF73" s="43"/>
      <c r="ARG73" s="43"/>
      <c r="ARH73" s="43"/>
      <c r="ARI73" s="43"/>
      <c r="ARJ73" s="43"/>
      <c r="ARK73" s="43"/>
      <c r="ARL73" s="43"/>
      <c r="ARM73" s="43"/>
      <c r="ARN73" s="43"/>
      <c r="ARO73" s="43"/>
      <c r="ARP73" s="43"/>
      <c r="ARQ73" s="43"/>
      <c r="ARR73" s="43"/>
      <c r="ARS73" s="43"/>
      <c r="ART73" s="43"/>
      <c r="ARU73" s="43"/>
      <c r="ARV73" s="43"/>
      <c r="ARW73" s="43"/>
      <c r="ARX73" s="43"/>
      <c r="ARY73" s="43"/>
      <c r="ARZ73" s="43"/>
      <c r="ASA73" s="43"/>
      <c r="ASB73" s="43"/>
      <c r="ASC73" s="43"/>
      <c r="ASD73" s="43"/>
      <c r="ASE73" s="43"/>
      <c r="ASF73" s="43"/>
      <c r="ASG73" s="43"/>
      <c r="ASH73" s="43"/>
      <c r="ASI73" s="43"/>
      <c r="ASJ73" s="43"/>
      <c r="ASK73" s="43"/>
      <c r="ASL73" s="43"/>
      <c r="ASM73" s="43"/>
      <c r="ASN73" s="43"/>
      <c r="ASO73" s="43"/>
      <c r="ASP73" s="43"/>
      <c r="ASQ73" s="43"/>
      <c r="ASR73" s="43"/>
      <c r="ASS73" s="43"/>
      <c r="AST73" s="43"/>
      <c r="ASU73" s="43"/>
      <c r="ASV73" s="43"/>
      <c r="ASW73" s="43"/>
      <c r="ASX73" s="43"/>
      <c r="ASY73" s="43"/>
      <c r="ASZ73" s="43"/>
      <c r="ATA73" s="43"/>
      <c r="ATB73" s="43"/>
      <c r="ATC73" s="43"/>
      <c r="ATD73" s="43"/>
      <c r="ATE73" s="43"/>
      <c r="ATF73" s="43"/>
      <c r="ATG73" s="43"/>
      <c r="ATH73" s="43"/>
      <c r="ATI73" s="43"/>
      <c r="ATJ73" s="43"/>
      <c r="ATK73" s="43"/>
      <c r="ATL73" s="43"/>
      <c r="ATM73" s="43"/>
      <c r="ATN73" s="43"/>
      <c r="ATO73" s="43"/>
      <c r="ATP73" s="43"/>
      <c r="ATQ73" s="43"/>
      <c r="ATR73" s="43"/>
      <c r="ATS73" s="43"/>
      <c r="ATT73" s="43"/>
      <c r="ATU73" s="43"/>
      <c r="ATV73" s="43"/>
      <c r="ATW73" s="43"/>
      <c r="ATX73" s="43"/>
      <c r="ATY73" s="43"/>
      <c r="ATZ73" s="43"/>
      <c r="AUA73" s="43"/>
      <c r="AUB73" s="43"/>
      <c r="AUC73" s="43"/>
      <c r="AUD73" s="43"/>
      <c r="AUE73" s="43"/>
      <c r="AUF73" s="43"/>
      <c r="AUG73" s="43"/>
      <c r="AUH73" s="43"/>
      <c r="AUI73" s="43"/>
      <c r="AUJ73" s="43"/>
      <c r="AUK73" s="43"/>
      <c r="AUL73" s="43"/>
      <c r="AUM73" s="43"/>
      <c r="AUN73" s="43"/>
      <c r="AUO73" s="43"/>
      <c r="AUP73" s="43"/>
      <c r="AUQ73" s="43"/>
      <c r="AUR73" s="43"/>
      <c r="AUS73" s="43"/>
      <c r="AUT73" s="43"/>
      <c r="AUU73" s="43"/>
      <c r="AUV73" s="43"/>
      <c r="AUW73" s="43"/>
      <c r="AUX73" s="43"/>
      <c r="AUY73" s="43"/>
      <c r="AUZ73" s="43"/>
      <c r="AVA73" s="43"/>
      <c r="AVB73" s="43"/>
      <c r="AVC73" s="43"/>
      <c r="AVD73" s="43"/>
      <c r="AVE73" s="43"/>
      <c r="AVF73" s="43"/>
      <c r="AVG73" s="43"/>
      <c r="AVH73" s="43"/>
      <c r="AVI73" s="43"/>
      <c r="AVJ73" s="43"/>
      <c r="AVK73" s="43"/>
      <c r="AVL73" s="43"/>
      <c r="AVM73" s="43"/>
      <c r="AVN73" s="43"/>
      <c r="AVO73" s="43"/>
      <c r="AVP73" s="43"/>
      <c r="AVQ73" s="43"/>
      <c r="AVR73" s="43"/>
      <c r="AVS73" s="43"/>
      <c r="AVT73" s="43"/>
      <c r="AVU73" s="43"/>
      <c r="AVV73" s="43"/>
      <c r="AVW73" s="43"/>
      <c r="AVX73" s="43"/>
      <c r="AVY73" s="43"/>
      <c r="AVZ73" s="43"/>
      <c r="AWA73" s="43"/>
      <c r="AWB73" s="43"/>
      <c r="AWC73" s="43"/>
      <c r="AWD73" s="43"/>
      <c r="AWE73" s="43"/>
      <c r="AWF73" s="43"/>
      <c r="AWG73" s="43"/>
      <c r="AWH73" s="43"/>
      <c r="AWI73" s="43"/>
      <c r="AWJ73" s="43"/>
      <c r="AWK73" s="43"/>
      <c r="AWL73" s="43"/>
      <c r="AWM73" s="43"/>
      <c r="AWN73" s="43"/>
      <c r="AWO73" s="43"/>
      <c r="AWP73" s="43"/>
      <c r="AWQ73" s="43"/>
      <c r="AWR73" s="43"/>
      <c r="AWS73" s="43"/>
      <c r="AWT73" s="43"/>
      <c r="AWU73" s="43"/>
      <c r="AWV73" s="43"/>
      <c r="AWW73" s="43"/>
      <c r="AWX73" s="43"/>
      <c r="AWY73" s="43"/>
      <c r="AWZ73" s="43"/>
      <c r="AXA73" s="43"/>
      <c r="AXB73" s="43"/>
      <c r="AXC73" s="43"/>
      <c r="AXD73" s="43"/>
      <c r="AXE73" s="43"/>
      <c r="AXF73" s="43"/>
      <c r="AXG73" s="43"/>
      <c r="AXH73" s="43"/>
      <c r="AXI73" s="43"/>
      <c r="AXJ73" s="43"/>
      <c r="AXK73" s="43"/>
      <c r="AXL73" s="43"/>
      <c r="AXM73" s="43"/>
      <c r="AXN73" s="43"/>
      <c r="AXO73" s="43"/>
      <c r="AXP73" s="43"/>
      <c r="AXQ73" s="43"/>
      <c r="AXR73" s="43"/>
      <c r="AXS73" s="43"/>
      <c r="AXT73" s="43"/>
      <c r="AXU73" s="43"/>
      <c r="AXV73" s="43"/>
      <c r="AXW73" s="43"/>
      <c r="AXX73" s="43"/>
      <c r="AXY73" s="43"/>
      <c r="AXZ73" s="43"/>
      <c r="AYA73" s="43"/>
      <c r="AYB73" s="43"/>
      <c r="AYC73" s="43"/>
      <c r="AYD73" s="43"/>
      <c r="AYE73" s="43"/>
      <c r="AYF73" s="43"/>
      <c r="AYG73" s="43"/>
      <c r="AYH73" s="43"/>
      <c r="AYI73" s="43"/>
      <c r="AYJ73" s="43"/>
      <c r="AYK73" s="43"/>
      <c r="AYL73" s="43"/>
      <c r="AYM73" s="43"/>
      <c r="AYN73" s="43"/>
      <c r="AYO73" s="43"/>
      <c r="AYP73" s="43"/>
      <c r="AYQ73" s="43"/>
      <c r="AYR73" s="43"/>
      <c r="AYS73" s="43"/>
      <c r="AYT73" s="43"/>
      <c r="AYU73" s="43"/>
      <c r="AYV73" s="43"/>
      <c r="AYW73" s="43"/>
      <c r="AYX73" s="43"/>
      <c r="AYY73" s="43"/>
      <c r="AYZ73" s="43"/>
      <c r="AZA73" s="43"/>
      <c r="AZB73" s="43"/>
      <c r="AZC73" s="43"/>
      <c r="AZD73" s="43"/>
      <c r="AZE73" s="43"/>
      <c r="AZF73" s="43"/>
      <c r="AZG73" s="43"/>
      <c r="AZH73" s="43"/>
      <c r="AZI73" s="43"/>
      <c r="AZJ73" s="43"/>
      <c r="AZK73" s="43"/>
      <c r="AZL73" s="43"/>
      <c r="AZM73" s="43"/>
      <c r="AZN73" s="43"/>
      <c r="AZO73" s="43"/>
      <c r="AZP73" s="43"/>
      <c r="AZQ73" s="43"/>
      <c r="AZR73" s="43"/>
      <c r="AZS73" s="43"/>
      <c r="AZT73" s="43"/>
      <c r="AZU73" s="43"/>
      <c r="AZV73" s="43"/>
      <c r="AZW73" s="43"/>
      <c r="AZX73" s="43"/>
      <c r="AZY73" s="43"/>
      <c r="AZZ73" s="43"/>
      <c r="BAA73" s="43"/>
      <c r="BAB73" s="43"/>
      <c r="BAC73" s="43"/>
      <c r="BAD73" s="43"/>
      <c r="BAE73" s="43"/>
      <c r="BAF73" s="43"/>
      <c r="BAG73" s="43"/>
      <c r="BAH73" s="43"/>
      <c r="BAI73" s="43"/>
      <c r="BAJ73" s="43"/>
      <c r="BAK73" s="43"/>
      <c r="BAL73" s="43"/>
      <c r="BAM73" s="43"/>
      <c r="BAN73" s="43"/>
      <c r="BAO73" s="43"/>
      <c r="BAP73" s="43"/>
      <c r="BAQ73" s="43"/>
      <c r="BAR73" s="43"/>
      <c r="BAS73" s="43"/>
      <c r="BAT73" s="43"/>
      <c r="BAU73" s="43"/>
      <c r="BAV73" s="43"/>
      <c r="BAW73" s="43"/>
      <c r="BAX73" s="43"/>
      <c r="BAY73" s="43"/>
      <c r="BAZ73" s="43"/>
      <c r="BBA73" s="43"/>
      <c r="BBB73" s="43"/>
      <c r="BBC73" s="43"/>
      <c r="BBD73" s="43"/>
      <c r="BBE73" s="43"/>
      <c r="BBF73" s="43"/>
      <c r="BBG73" s="43"/>
      <c r="BBH73" s="43"/>
      <c r="BBI73" s="43"/>
      <c r="BBJ73" s="43"/>
      <c r="BBK73" s="43"/>
      <c r="BBL73" s="43"/>
      <c r="BBM73" s="43"/>
      <c r="BBN73" s="43"/>
      <c r="BBO73" s="43"/>
      <c r="BBP73" s="43"/>
      <c r="BBQ73" s="43"/>
      <c r="BBR73" s="43"/>
      <c r="BBS73" s="43"/>
      <c r="BBT73" s="43"/>
      <c r="BBU73" s="43"/>
      <c r="BBV73" s="43"/>
      <c r="BBW73" s="43"/>
      <c r="BBX73" s="43"/>
      <c r="BBY73" s="43"/>
      <c r="BBZ73" s="43"/>
      <c r="BCA73" s="43"/>
      <c r="BCB73" s="43"/>
      <c r="BCC73" s="43"/>
      <c r="BCD73" s="43"/>
      <c r="BCE73" s="43"/>
      <c r="BCF73" s="43"/>
      <c r="BCG73" s="43"/>
      <c r="BCH73" s="43"/>
      <c r="BCI73" s="43"/>
      <c r="BCJ73" s="43"/>
      <c r="BCK73" s="43"/>
      <c r="BCL73" s="43"/>
      <c r="BCM73" s="43"/>
      <c r="BCN73" s="43"/>
      <c r="BCO73" s="43"/>
      <c r="BCP73" s="43"/>
      <c r="BCQ73" s="43"/>
      <c r="BCR73" s="43"/>
      <c r="BCS73" s="43"/>
      <c r="BCT73" s="43"/>
      <c r="BCU73" s="43"/>
      <c r="BCV73" s="43"/>
      <c r="BCW73" s="43"/>
      <c r="BCX73" s="43"/>
      <c r="BCY73" s="43"/>
      <c r="BCZ73" s="43"/>
      <c r="BDA73" s="43"/>
      <c r="BDB73" s="43"/>
      <c r="BDC73" s="43"/>
      <c r="BDD73" s="43"/>
      <c r="BDE73" s="43"/>
      <c r="BDF73" s="43"/>
      <c r="BDG73" s="43"/>
      <c r="BDH73" s="43"/>
      <c r="BDI73" s="43"/>
      <c r="BDJ73" s="43"/>
      <c r="BDK73" s="43"/>
      <c r="BDL73" s="43"/>
      <c r="BDM73" s="43"/>
      <c r="BDN73" s="43"/>
      <c r="BDO73" s="43"/>
      <c r="BDP73" s="43"/>
      <c r="BDQ73" s="43"/>
      <c r="BDR73" s="43"/>
      <c r="BDS73" s="43"/>
      <c r="BDT73" s="43"/>
      <c r="BDU73" s="43"/>
      <c r="BDV73" s="43"/>
      <c r="BDW73" s="43"/>
      <c r="BDX73" s="43"/>
      <c r="BDY73" s="43"/>
      <c r="BDZ73" s="43"/>
      <c r="BEA73" s="43"/>
      <c r="BEB73" s="43"/>
      <c r="BEC73" s="43"/>
      <c r="BED73" s="43"/>
      <c r="BEE73" s="43"/>
      <c r="BEF73" s="43"/>
      <c r="BEG73" s="43"/>
      <c r="BEH73" s="43"/>
      <c r="BEI73" s="43"/>
      <c r="BEJ73" s="43"/>
      <c r="BEK73" s="43"/>
      <c r="BEL73" s="43"/>
      <c r="BEM73" s="43"/>
      <c r="BEN73" s="43"/>
      <c r="BEO73" s="43"/>
      <c r="BEP73" s="43"/>
      <c r="BEQ73" s="43"/>
      <c r="BER73" s="43"/>
      <c r="BES73" s="43"/>
      <c r="BET73" s="43"/>
      <c r="BEU73" s="43"/>
      <c r="BEV73" s="43"/>
      <c r="BEW73" s="43"/>
      <c r="BEX73" s="43"/>
      <c r="BEY73" s="43"/>
      <c r="BEZ73" s="43"/>
      <c r="BFA73" s="43"/>
      <c r="BFB73" s="43"/>
      <c r="BFC73" s="43"/>
      <c r="BFD73" s="43"/>
      <c r="BFE73" s="43"/>
      <c r="BFF73" s="43"/>
      <c r="BFG73" s="43"/>
      <c r="BFH73" s="43"/>
      <c r="BFI73" s="43"/>
      <c r="BFJ73" s="43"/>
      <c r="BFK73" s="43"/>
      <c r="BFL73" s="43"/>
      <c r="BFM73" s="43"/>
      <c r="BFN73" s="43"/>
      <c r="BFO73" s="43"/>
      <c r="BFP73" s="43"/>
      <c r="BFQ73" s="43"/>
      <c r="BFR73" s="43"/>
      <c r="BFS73" s="43"/>
      <c r="BFT73" s="43"/>
      <c r="BFU73" s="43"/>
      <c r="BFV73" s="43"/>
      <c r="BFW73" s="43"/>
      <c r="BFX73" s="43"/>
      <c r="BFY73" s="43"/>
      <c r="BFZ73" s="43"/>
      <c r="BGA73" s="43"/>
      <c r="BGB73" s="43"/>
      <c r="BGC73" s="43"/>
      <c r="BGD73" s="43"/>
      <c r="BGE73" s="43"/>
      <c r="BGF73" s="43"/>
      <c r="BGG73" s="43"/>
      <c r="BGH73" s="43"/>
      <c r="BGI73" s="43"/>
      <c r="BGJ73" s="43"/>
      <c r="BGK73" s="43"/>
      <c r="BGL73" s="43"/>
      <c r="BGM73" s="43"/>
      <c r="BGN73" s="43"/>
      <c r="BGO73" s="43"/>
      <c r="BGP73" s="43"/>
      <c r="BGQ73" s="43"/>
      <c r="BGR73" s="43"/>
      <c r="BGS73" s="43"/>
      <c r="BGT73" s="43"/>
      <c r="BGU73" s="43"/>
      <c r="BGV73" s="43"/>
      <c r="BGW73" s="43"/>
      <c r="BGX73" s="43"/>
      <c r="BGY73" s="43"/>
      <c r="BGZ73" s="43"/>
      <c r="BHA73" s="43"/>
      <c r="BHB73" s="43"/>
      <c r="BHC73" s="43"/>
      <c r="BHD73" s="43"/>
      <c r="BHE73" s="43"/>
      <c r="BHF73" s="43"/>
      <c r="BHG73" s="43"/>
      <c r="BHH73" s="43"/>
      <c r="BHI73" s="43"/>
      <c r="BHJ73" s="43"/>
      <c r="BHK73" s="43"/>
      <c r="BHL73" s="43"/>
      <c r="BHM73" s="43"/>
      <c r="BHN73" s="43"/>
      <c r="BHO73" s="43"/>
      <c r="BHP73" s="43"/>
      <c r="BHQ73" s="43"/>
      <c r="BHR73" s="43"/>
      <c r="BHS73" s="43"/>
      <c r="BHT73" s="43"/>
      <c r="BHU73" s="43"/>
      <c r="BHV73" s="43"/>
      <c r="BHW73" s="43"/>
      <c r="BHX73" s="43"/>
      <c r="BHY73" s="43"/>
      <c r="BHZ73" s="43"/>
      <c r="BIA73" s="43"/>
      <c r="BIB73" s="43"/>
      <c r="BIC73" s="43"/>
      <c r="BID73" s="43"/>
      <c r="BIE73" s="43"/>
      <c r="BIF73" s="43"/>
      <c r="BIG73" s="43"/>
      <c r="BIH73" s="43"/>
      <c r="BII73" s="43"/>
      <c r="BIJ73" s="43"/>
      <c r="BIK73" s="43"/>
      <c r="BIL73" s="43"/>
      <c r="BIM73" s="43"/>
      <c r="BIN73" s="43"/>
      <c r="BIO73" s="43"/>
      <c r="BIP73" s="43"/>
      <c r="BIQ73" s="43"/>
      <c r="BIR73" s="43"/>
      <c r="BIS73" s="43"/>
      <c r="BIT73" s="43"/>
      <c r="BIU73" s="43"/>
      <c r="BIV73" s="43"/>
      <c r="BIW73" s="43"/>
      <c r="BIX73" s="43"/>
      <c r="BIY73" s="43"/>
      <c r="BIZ73" s="43"/>
      <c r="BJA73" s="43"/>
      <c r="BJB73" s="43"/>
      <c r="BJC73" s="43"/>
      <c r="BJD73" s="43"/>
      <c r="BJE73" s="43"/>
      <c r="BJF73" s="43"/>
      <c r="BJG73" s="43"/>
      <c r="BJH73" s="43"/>
      <c r="BJI73" s="43"/>
      <c r="BJJ73" s="43"/>
      <c r="BJK73" s="43"/>
      <c r="BJL73" s="43"/>
      <c r="BJM73" s="43"/>
      <c r="BJN73" s="43"/>
      <c r="BJO73" s="43"/>
      <c r="BJP73" s="43"/>
      <c r="BJQ73" s="43"/>
      <c r="BJR73" s="43"/>
      <c r="BJS73" s="43"/>
      <c r="BJT73" s="43"/>
      <c r="BJU73" s="43"/>
      <c r="BJV73" s="43"/>
      <c r="BJW73" s="43"/>
      <c r="BJX73" s="43"/>
      <c r="BJY73" s="43"/>
      <c r="BJZ73" s="43"/>
      <c r="BKA73" s="43"/>
      <c r="BKB73" s="43"/>
      <c r="BKC73" s="43"/>
      <c r="BKD73" s="43"/>
      <c r="BKE73" s="43"/>
      <c r="BKF73" s="43"/>
      <c r="BKG73" s="43"/>
      <c r="BKH73" s="43"/>
      <c r="BKI73" s="43"/>
      <c r="BKJ73" s="43"/>
      <c r="BKK73" s="43"/>
      <c r="BKL73" s="43"/>
      <c r="BKM73" s="43"/>
      <c r="BKN73" s="43"/>
      <c r="BKO73" s="43"/>
      <c r="BKP73" s="43"/>
      <c r="BKQ73" s="43"/>
      <c r="BKR73" s="43"/>
      <c r="BKS73" s="43"/>
      <c r="BKT73" s="43"/>
      <c r="BKU73" s="43"/>
      <c r="BKV73" s="43"/>
      <c r="BKW73" s="43"/>
      <c r="BKX73" s="43"/>
      <c r="BKY73" s="43"/>
      <c r="BKZ73" s="43"/>
      <c r="BLA73" s="43"/>
      <c r="BLB73" s="43"/>
      <c r="BLC73" s="43"/>
      <c r="BLD73" s="43"/>
      <c r="BLE73" s="43"/>
      <c r="BLF73" s="43"/>
      <c r="BLG73" s="43"/>
      <c r="BLH73" s="43"/>
      <c r="BLI73" s="43"/>
      <c r="BLJ73" s="43"/>
      <c r="BLK73" s="43"/>
      <c r="BLL73" s="43"/>
      <c r="BLM73" s="43"/>
      <c r="BLN73" s="43"/>
      <c r="BLO73" s="43"/>
      <c r="BLP73" s="43"/>
      <c r="BLQ73" s="43"/>
      <c r="BLR73" s="43"/>
      <c r="BLS73" s="43"/>
      <c r="BLT73" s="43"/>
      <c r="BLU73" s="43"/>
      <c r="BLV73" s="43"/>
      <c r="BLW73" s="43"/>
      <c r="BLX73" s="43"/>
      <c r="BLY73" s="43"/>
      <c r="BLZ73" s="43"/>
      <c r="BMA73" s="43"/>
      <c r="BMB73" s="43"/>
      <c r="BMC73" s="43"/>
      <c r="BMD73" s="43"/>
      <c r="BME73" s="43"/>
      <c r="BMF73" s="43"/>
      <c r="BMG73" s="43"/>
      <c r="BMH73" s="43"/>
      <c r="BMI73" s="43"/>
      <c r="BMJ73" s="43"/>
      <c r="BMK73" s="43"/>
      <c r="BML73" s="43"/>
      <c r="BMM73" s="43"/>
      <c r="BMN73" s="43"/>
      <c r="BMO73" s="43"/>
      <c r="BMP73" s="43"/>
      <c r="BMQ73" s="43"/>
      <c r="BMR73" s="43"/>
      <c r="BMS73" s="43"/>
      <c r="BMT73" s="43"/>
      <c r="BMU73" s="43"/>
      <c r="BMV73" s="43"/>
      <c r="BMW73" s="43"/>
      <c r="BMX73" s="43"/>
      <c r="BMY73" s="43"/>
      <c r="BMZ73" s="43"/>
      <c r="BNA73" s="43"/>
      <c r="BNB73" s="43"/>
      <c r="BNC73" s="43"/>
      <c r="BND73" s="43"/>
      <c r="BNE73" s="43"/>
      <c r="BNF73" s="43"/>
      <c r="BNG73" s="43"/>
      <c r="BNH73" s="43"/>
      <c r="BNI73" s="43"/>
      <c r="BNJ73" s="43"/>
      <c r="BNK73" s="43"/>
      <c r="BNL73" s="43"/>
      <c r="BNM73" s="43"/>
      <c r="BNN73" s="43"/>
      <c r="BNO73" s="43"/>
      <c r="BNP73" s="43"/>
      <c r="BNQ73" s="43"/>
      <c r="BNR73" s="43"/>
      <c r="BNS73" s="43"/>
      <c r="BNT73" s="43"/>
      <c r="BNU73" s="43"/>
      <c r="BNV73" s="43"/>
      <c r="BNW73" s="43"/>
      <c r="BNX73" s="43"/>
      <c r="BNY73" s="43"/>
      <c r="BNZ73" s="43"/>
      <c r="BOA73" s="43"/>
      <c r="BOB73" s="43"/>
      <c r="BOC73" s="43"/>
      <c r="BOD73" s="43"/>
      <c r="BOE73" s="43"/>
      <c r="BOF73" s="43"/>
      <c r="BOG73" s="43"/>
      <c r="BOH73" s="43"/>
      <c r="BOI73" s="43"/>
      <c r="BOJ73" s="43"/>
      <c r="BOK73" s="43"/>
      <c r="BOL73" s="43"/>
      <c r="BOM73" s="43"/>
      <c r="BON73" s="43"/>
      <c r="BOO73" s="43"/>
      <c r="BOP73" s="43"/>
      <c r="BOQ73" s="43"/>
      <c r="BOR73" s="43"/>
      <c r="BOS73" s="43"/>
      <c r="BOT73" s="43"/>
      <c r="BOU73" s="43"/>
      <c r="BOV73" s="43"/>
      <c r="BOW73" s="43"/>
      <c r="BOX73" s="43"/>
      <c r="BOY73" s="43"/>
      <c r="BOZ73" s="43"/>
      <c r="BPA73" s="43"/>
      <c r="BPB73" s="43"/>
      <c r="BPC73" s="43"/>
      <c r="BPD73" s="43"/>
      <c r="BPE73" s="43"/>
      <c r="BPF73" s="43"/>
      <c r="BPG73" s="43"/>
      <c r="BPH73" s="43"/>
      <c r="BPI73" s="43"/>
      <c r="BPJ73" s="43"/>
      <c r="BPK73" s="43"/>
      <c r="BPL73" s="43"/>
      <c r="BPM73" s="43"/>
      <c r="BPN73" s="43"/>
      <c r="BPO73" s="43"/>
      <c r="BPP73" s="43"/>
      <c r="BPQ73" s="43"/>
      <c r="BPR73" s="43"/>
      <c r="BPS73" s="43"/>
      <c r="BPT73" s="43"/>
      <c r="BPU73" s="43"/>
      <c r="BPV73" s="43"/>
      <c r="BPW73" s="43"/>
      <c r="BPX73" s="43"/>
      <c r="BPY73" s="43"/>
      <c r="BPZ73" s="43"/>
      <c r="BQA73" s="43"/>
      <c r="BQB73" s="43"/>
      <c r="BQC73" s="43"/>
      <c r="BQD73" s="43"/>
      <c r="BQE73" s="43"/>
      <c r="BQF73" s="43"/>
      <c r="BQG73" s="43"/>
      <c r="BQH73" s="43"/>
      <c r="BQI73" s="43"/>
      <c r="BQJ73" s="43"/>
      <c r="BQK73" s="43"/>
      <c r="BQL73" s="43"/>
      <c r="BQM73" s="43"/>
      <c r="BQN73" s="43"/>
      <c r="BQO73" s="43"/>
      <c r="BQP73" s="43"/>
      <c r="BQQ73" s="43"/>
      <c r="BQR73" s="43"/>
      <c r="BQS73" s="43"/>
      <c r="BQT73" s="43"/>
      <c r="BQU73" s="43"/>
      <c r="BQV73" s="43"/>
      <c r="BQW73" s="43"/>
      <c r="BQX73" s="43"/>
      <c r="BQY73" s="43"/>
      <c r="BQZ73" s="43"/>
      <c r="BRA73" s="43"/>
      <c r="BRB73" s="43"/>
      <c r="BRC73" s="43"/>
      <c r="BRD73" s="43"/>
      <c r="BRE73" s="43"/>
      <c r="BRF73" s="43"/>
      <c r="BRG73" s="43"/>
      <c r="BRH73" s="43"/>
      <c r="BRI73" s="43"/>
      <c r="BRJ73" s="43"/>
      <c r="BRK73" s="43"/>
      <c r="BRL73" s="43"/>
      <c r="BRM73" s="43"/>
      <c r="BRN73" s="43"/>
      <c r="BRO73" s="43"/>
      <c r="BRP73" s="43"/>
      <c r="BRQ73" s="43"/>
      <c r="BRR73" s="43"/>
      <c r="BRS73" s="43"/>
      <c r="BRT73" s="43"/>
      <c r="BRU73" s="43"/>
      <c r="BRV73" s="43"/>
      <c r="BRW73" s="43"/>
      <c r="BRX73" s="43"/>
      <c r="BRY73" s="43"/>
      <c r="BRZ73" s="43"/>
      <c r="BSA73" s="43"/>
      <c r="BSB73" s="43"/>
      <c r="BSC73" s="43"/>
      <c r="BSD73" s="43"/>
      <c r="BSE73" s="43"/>
      <c r="BSF73" s="43"/>
      <c r="BSG73" s="43"/>
      <c r="BSH73" s="43"/>
      <c r="BSI73" s="43"/>
      <c r="BSJ73" s="43"/>
      <c r="BSK73" s="43"/>
      <c r="BSL73" s="43"/>
      <c r="BSM73" s="43"/>
      <c r="BSN73" s="43"/>
      <c r="BSO73" s="43"/>
      <c r="BSP73" s="43"/>
      <c r="BSQ73" s="43"/>
      <c r="BSR73" s="43"/>
      <c r="BSS73" s="43"/>
      <c r="BST73" s="43"/>
      <c r="BSU73" s="43"/>
      <c r="BSV73" s="43"/>
      <c r="BSW73" s="43"/>
      <c r="BSX73" s="43"/>
      <c r="BSY73" s="43"/>
      <c r="BSZ73" s="43"/>
      <c r="BTA73" s="43"/>
      <c r="BTB73" s="43"/>
      <c r="BTC73" s="43"/>
      <c r="BTD73" s="43"/>
      <c r="BTE73" s="43"/>
      <c r="BTF73" s="43"/>
      <c r="BTG73" s="43"/>
      <c r="BTH73" s="43"/>
      <c r="BTI73" s="43"/>
      <c r="BTJ73" s="43"/>
      <c r="BTK73" s="43"/>
      <c r="BTL73" s="43"/>
      <c r="BTM73" s="43"/>
      <c r="BTN73" s="43"/>
      <c r="BTO73" s="43"/>
      <c r="BTP73" s="43"/>
      <c r="BTQ73" s="43"/>
      <c r="BTR73" s="43"/>
      <c r="BTS73" s="43"/>
      <c r="BTT73" s="43"/>
      <c r="BTU73" s="43"/>
      <c r="BTV73" s="43"/>
      <c r="BTW73" s="43"/>
      <c r="BTX73" s="43"/>
      <c r="BTY73" s="43"/>
      <c r="BTZ73" s="43"/>
      <c r="BUA73" s="43"/>
      <c r="BUB73" s="43"/>
      <c r="BUC73" s="43"/>
      <c r="BUD73" s="43"/>
      <c r="BUE73" s="43"/>
      <c r="BUF73" s="43"/>
      <c r="BUG73" s="43"/>
      <c r="BUH73" s="43"/>
      <c r="BUI73" s="43"/>
      <c r="BUJ73" s="43"/>
      <c r="BUK73" s="43"/>
      <c r="BUL73" s="43"/>
      <c r="BUM73" s="43"/>
      <c r="BUN73" s="43"/>
      <c r="BUO73" s="43"/>
      <c r="BUP73" s="43"/>
      <c r="BUQ73" s="43"/>
      <c r="BUR73" s="43"/>
      <c r="BUS73" s="43"/>
      <c r="BUT73" s="43"/>
      <c r="BUU73" s="43"/>
      <c r="BUV73" s="43"/>
      <c r="BUW73" s="43"/>
      <c r="BUX73" s="43"/>
      <c r="BUY73" s="43"/>
      <c r="BUZ73" s="43"/>
      <c r="BVA73" s="43"/>
      <c r="BVB73" s="43"/>
      <c r="BVC73" s="43"/>
      <c r="BVD73" s="43"/>
      <c r="BVE73" s="43"/>
      <c r="BVF73" s="43"/>
      <c r="BVG73" s="43"/>
      <c r="BVH73" s="43"/>
      <c r="BVI73" s="43"/>
      <c r="BVJ73" s="43"/>
      <c r="BVK73" s="43"/>
      <c r="BVL73" s="43"/>
      <c r="BVM73" s="43"/>
      <c r="BVN73" s="43"/>
      <c r="BVO73" s="43"/>
      <c r="BVP73" s="43"/>
      <c r="BVQ73" s="43"/>
      <c r="BVR73" s="43"/>
      <c r="BVS73" s="43"/>
      <c r="BVT73" s="43"/>
      <c r="BVU73" s="43"/>
      <c r="BVV73" s="43"/>
      <c r="BVW73" s="43"/>
      <c r="BVX73" s="43"/>
      <c r="BVY73" s="43"/>
      <c r="BVZ73" s="43"/>
      <c r="BWA73" s="43"/>
      <c r="BWB73" s="43"/>
      <c r="BWC73" s="43"/>
      <c r="BWD73" s="43"/>
      <c r="BWE73" s="43"/>
      <c r="BWF73" s="43"/>
      <c r="BWG73" s="43"/>
      <c r="BWH73" s="43"/>
      <c r="BWI73" s="43"/>
      <c r="BWJ73" s="43"/>
      <c r="BWK73" s="43"/>
      <c r="BWL73" s="43"/>
      <c r="BWM73" s="43"/>
      <c r="BWN73" s="43"/>
      <c r="BWO73" s="43"/>
      <c r="BWP73" s="43"/>
      <c r="BWQ73" s="43"/>
      <c r="BWR73" s="43"/>
      <c r="BWS73" s="43"/>
      <c r="BWT73" s="43"/>
      <c r="BWU73" s="43"/>
      <c r="BWV73" s="43"/>
      <c r="BWW73" s="43"/>
      <c r="BWX73" s="43"/>
      <c r="BWY73" s="43"/>
      <c r="BWZ73" s="43"/>
      <c r="BXA73" s="43"/>
      <c r="BXB73" s="43"/>
      <c r="BXC73" s="43"/>
      <c r="BXD73" s="43"/>
      <c r="BXE73" s="43"/>
      <c r="BXF73" s="43"/>
      <c r="BXG73" s="43"/>
      <c r="BXH73" s="43"/>
      <c r="BXI73" s="43"/>
      <c r="BXJ73" s="43"/>
      <c r="BXK73" s="43"/>
      <c r="BXL73" s="43"/>
      <c r="BXM73" s="43"/>
      <c r="BXN73" s="43"/>
      <c r="BXO73" s="43"/>
      <c r="BXP73" s="43"/>
      <c r="BXQ73" s="43"/>
      <c r="BXR73" s="43"/>
      <c r="BXS73" s="43"/>
      <c r="BXT73" s="43"/>
      <c r="BXU73" s="43"/>
      <c r="BXV73" s="43"/>
      <c r="BXW73" s="43"/>
      <c r="BXX73" s="43"/>
      <c r="BXY73" s="43"/>
      <c r="BXZ73" s="43"/>
      <c r="BYA73" s="43"/>
      <c r="BYB73" s="43"/>
      <c r="BYC73" s="43"/>
      <c r="BYD73" s="43"/>
      <c r="BYE73" s="43"/>
      <c r="BYF73" s="43"/>
      <c r="BYG73" s="43"/>
      <c r="BYH73" s="43"/>
      <c r="BYI73" s="43"/>
      <c r="BYJ73" s="43"/>
      <c r="BYK73" s="43"/>
      <c r="BYL73" s="43"/>
      <c r="BYM73" s="43"/>
      <c r="BYN73" s="43"/>
      <c r="BYO73" s="43"/>
      <c r="BYP73" s="43"/>
      <c r="BYQ73" s="43"/>
      <c r="BYR73" s="43"/>
      <c r="BYS73" s="43"/>
      <c r="BYT73" s="43"/>
      <c r="BYU73" s="43"/>
      <c r="BYV73" s="43"/>
      <c r="BYW73" s="43"/>
      <c r="BYX73" s="43"/>
      <c r="BYY73" s="43"/>
      <c r="BYZ73" s="43"/>
      <c r="BZA73" s="43"/>
      <c r="BZB73" s="43"/>
      <c r="BZC73" s="43"/>
      <c r="BZD73" s="43"/>
      <c r="BZE73" s="43"/>
      <c r="BZF73" s="43"/>
      <c r="BZG73" s="43"/>
      <c r="BZH73" s="43"/>
      <c r="BZI73" s="43"/>
      <c r="BZJ73" s="43"/>
      <c r="BZK73" s="43"/>
      <c r="BZL73" s="43"/>
      <c r="BZM73" s="43"/>
      <c r="BZN73" s="43"/>
      <c r="BZO73" s="43"/>
      <c r="BZP73" s="43"/>
      <c r="BZQ73" s="43"/>
      <c r="BZR73" s="43"/>
      <c r="BZS73" s="43"/>
      <c r="BZT73" s="43"/>
      <c r="BZU73" s="43"/>
      <c r="BZV73" s="43"/>
      <c r="BZW73" s="43"/>
      <c r="BZX73" s="43"/>
      <c r="BZY73" s="43"/>
      <c r="BZZ73" s="43"/>
      <c r="CAA73" s="43"/>
      <c r="CAB73" s="43"/>
      <c r="CAC73" s="43"/>
      <c r="CAD73" s="43"/>
      <c r="CAE73" s="43"/>
      <c r="CAF73" s="43"/>
      <c r="CAG73" s="43"/>
      <c r="CAH73" s="43"/>
      <c r="CAI73" s="43"/>
      <c r="CAJ73" s="43"/>
      <c r="CAK73" s="43"/>
      <c r="CAL73" s="43"/>
      <c r="CAM73" s="43"/>
      <c r="CAN73" s="43"/>
      <c r="CAO73" s="43"/>
      <c r="CAP73" s="43"/>
      <c r="CAQ73" s="43"/>
      <c r="CAR73" s="43"/>
      <c r="CAS73" s="43"/>
      <c r="CAT73" s="43"/>
      <c r="CAU73" s="43"/>
      <c r="CAV73" s="43"/>
      <c r="CAW73" s="43"/>
      <c r="CAX73" s="43"/>
      <c r="CAY73" s="43"/>
      <c r="CAZ73" s="43"/>
      <c r="CBA73" s="43"/>
      <c r="CBB73" s="43"/>
      <c r="CBC73" s="43"/>
      <c r="CBD73" s="43"/>
      <c r="CBE73" s="43"/>
      <c r="CBF73" s="43"/>
      <c r="CBG73" s="43"/>
      <c r="CBH73" s="43"/>
      <c r="CBI73" s="43"/>
      <c r="CBJ73" s="43"/>
      <c r="CBK73" s="43"/>
      <c r="CBL73" s="43"/>
      <c r="CBM73" s="43"/>
      <c r="CBN73" s="43"/>
      <c r="CBO73" s="43"/>
      <c r="CBP73" s="43"/>
      <c r="CBQ73" s="43"/>
      <c r="CBR73" s="43"/>
      <c r="CBS73" s="43"/>
      <c r="CBT73" s="43"/>
      <c r="CBU73" s="43"/>
      <c r="CBV73" s="43"/>
      <c r="CBW73" s="43"/>
      <c r="CBX73" s="43"/>
      <c r="CBY73" s="43"/>
      <c r="CBZ73" s="43"/>
      <c r="CCA73" s="43"/>
      <c r="CCB73" s="43"/>
      <c r="CCC73" s="43"/>
      <c r="CCD73" s="43"/>
      <c r="CCE73" s="43"/>
      <c r="CCF73" s="43"/>
      <c r="CCG73" s="43"/>
      <c r="CCH73" s="43"/>
      <c r="CCI73" s="43"/>
      <c r="CCJ73" s="43"/>
      <c r="CCK73" s="43"/>
      <c r="CCL73" s="43"/>
      <c r="CCM73" s="43"/>
      <c r="CCN73" s="43"/>
      <c r="CCO73" s="43"/>
      <c r="CCP73" s="43"/>
      <c r="CCQ73" s="43"/>
      <c r="CCR73" s="43"/>
      <c r="CCS73" s="43"/>
      <c r="CCT73" s="43"/>
      <c r="CCU73" s="43"/>
      <c r="CCV73" s="43"/>
      <c r="CCW73" s="43"/>
      <c r="CCX73" s="43"/>
      <c r="CCY73" s="43"/>
      <c r="CCZ73" s="43"/>
      <c r="CDA73" s="43"/>
      <c r="CDB73" s="43"/>
      <c r="CDC73" s="43"/>
      <c r="CDD73" s="43"/>
      <c r="CDE73" s="43"/>
      <c r="CDF73" s="43"/>
      <c r="CDG73" s="43"/>
      <c r="CDH73" s="43"/>
      <c r="CDI73" s="43"/>
      <c r="CDJ73" s="43"/>
      <c r="CDK73" s="43"/>
      <c r="CDL73" s="43"/>
      <c r="CDM73" s="43"/>
      <c r="CDN73" s="43"/>
      <c r="CDO73" s="43"/>
      <c r="CDP73" s="43"/>
      <c r="CDQ73" s="43"/>
      <c r="CDR73" s="43"/>
      <c r="CDS73" s="43"/>
      <c r="CDT73" s="43"/>
      <c r="CDU73" s="43"/>
      <c r="CDV73" s="43"/>
      <c r="CDW73" s="43"/>
      <c r="CDX73" s="43"/>
      <c r="CDY73" s="43"/>
      <c r="CDZ73" s="43"/>
      <c r="CEA73" s="43"/>
      <c r="CEB73" s="43"/>
      <c r="CEC73" s="43"/>
      <c r="CED73" s="43"/>
      <c r="CEE73" s="43"/>
      <c r="CEF73" s="43"/>
      <c r="CEG73" s="43"/>
      <c r="CEH73" s="43"/>
      <c r="CEI73" s="43"/>
      <c r="CEJ73" s="43"/>
      <c r="CEK73" s="43"/>
      <c r="CEL73" s="43"/>
      <c r="CEM73" s="43"/>
      <c r="CEN73" s="43"/>
      <c r="CEO73" s="43"/>
      <c r="CEP73" s="43"/>
      <c r="CEQ73" s="43"/>
      <c r="CER73" s="43"/>
      <c r="CES73" s="43"/>
      <c r="CET73" s="43"/>
      <c r="CEU73" s="43"/>
      <c r="CEV73" s="43"/>
      <c r="CEW73" s="43"/>
      <c r="CEX73" s="43"/>
      <c r="CEY73" s="43"/>
      <c r="CEZ73" s="43"/>
      <c r="CFA73" s="43"/>
      <c r="CFB73" s="43"/>
      <c r="CFC73" s="43"/>
      <c r="CFD73" s="43"/>
      <c r="CFE73" s="43"/>
      <c r="CFF73" s="43"/>
      <c r="CFG73" s="43"/>
      <c r="CFH73" s="43"/>
      <c r="CFI73" s="43"/>
      <c r="CFJ73" s="43"/>
      <c r="CFK73" s="43"/>
      <c r="CFL73" s="43"/>
      <c r="CFM73" s="43"/>
      <c r="CFN73" s="43"/>
      <c r="CFO73" s="43"/>
      <c r="CFP73" s="43"/>
      <c r="CFQ73" s="43"/>
      <c r="CFR73" s="43"/>
      <c r="CFS73" s="43"/>
      <c r="CFT73" s="43"/>
      <c r="CFU73" s="43"/>
      <c r="CFV73" s="43"/>
      <c r="CFW73" s="43"/>
      <c r="CFX73" s="43"/>
      <c r="CFY73" s="43"/>
      <c r="CFZ73" s="43"/>
      <c r="CGA73" s="43"/>
      <c r="CGB73" s="43"/>
      <c r="CGC73" s="43"/>
      <c r="CGD73" s="43"/>
      <c r="CGE73" s="43"/>
      <c r="CGF73" s="43"/>
      <c r="CGG73" s="43"/>
      <c r="CGH73" s="43"/>
      <c r="CGI73" s="43"/>
      <c r="CGJ73" s="43"/>
      <c r="CGK73" s="43"/>
      <c r="CGL73" s="43"/>
      <c r="CGM73" s="43"/>
      <c r="CGN73" s="43"/>
      <c r="CGO73" s="43"/>
      <c r="CGP73" s="43"/>
      <c r="CGQ73" s="43"/>
      <c r="CGR73" s="43"/>
      <c r="CGS73" s="43"/>
      <c r="CGT73" s="43"/>
      <c r="CGU73" s="43"/>
      <c r="CGV73" s="43"/>
      <c r="CGW73" s="43"/>
      <c r="CGX73" s="43"/>
      <c r="CGY73" s="43"/>
      <c r="CGZ73" s="43"/>
      <c r="CHA73" s="43"/>
      <c r="CHB73" s="43"/>
      <c r="CHC73" s="43"/>
      <c r="CHD73" s="43"/>
      <c r="CHE73" s="43"/>
      <c r="CHF73" s="43"/>
      <c r="CHG73" s="43"/>
      <c r="CHH73" s="43"/>
      <c r="CHI73" s="43"/>
      <c r="CHJ73" s="43"/>
      <c r="CHK73" s="43"/>
      <c r="CHL73" s="43"/>
      <c r="CHM73" s="43"/>
      <c r="CHN73" s="43"/>
      <c r="CHO73" s="43"/>
      <c r="CHP73" s="43"/>
      <c r="CHQ73" s="43"/>
      <c r="CHR73" s="43"/>
      <c r="CHS73" s="43"/>
      <c r="CHT73" s="43"/>
      <c r="CHU73" s="43"/>
      <c r="CHV73" s="43"/>
      <c r="CHW73" s="43"/>
      <c r="CHX73" s="43"/>
      <c r="CHY73" s="43"/>
      <c r="CHZ73" s="43"/>
      <c r="CIA73" s="43"/>
      <c r="CIB73" s="43"/>
      <c r="CIC73" s="43"/>
      <c r="CID73" s="43"/>
      <c r="CIE73" s="43"/>
      <c r="CIF73" s="43"/>
      <c r="CIG73" s="43"/>
      <c r="CIH73" s="43"/>
      <c r="CII73" s="43"/>
      <c r="CIJ73" s="43"/>
      <c r="CIK73" s="43"/>
      <c r="CIL73" s="43"/>
      <c r="CIM73" s="43"/>
      <c r="CIN73" s="43"/>
      <c r="CIO73" s="43"/>
      <c r="CIP73" s="43"/>
      <c r="CIQ73" s="43"/>
      <c r="CIR73" s="43"/>
      <c r="CIS73" s="43"/>
      <c r="CIT73" s="43"/>
      <c r="CIU73" s="43"/>
      <c r="CIV73" s="43"/>
      <c r="CIW73" s="43"/>
      <c r="CIX73" s="43"/>
      <c r="CIY73" s="43"/>
      <c r="CIZ73" s="43"/>
      <c r="CJA73" s="43"/>
      <c r="CJB73" s="43"/>
      <c r="CJC73" s="43"/>
      <c r="CJD73" s="43"/>
      <c r="CJE73" s="43"/>
      <c r="CJF73" s="43"/>
      <c r="CJG73" s="43"/>
      <c r="CJH73" s="43"/>
      <c r="CJI73" s="43"/>
      <c r="CJJ73" s="43"/>
      <c r="CJK73" s="43"/>
      <c r="CJL73" s="43"/>
      <c r="CJM73" s="43"/>
      <c r="CJN73" s="43"/>
      <c r="CJO73" s="43"/>
      <c r="CJP73" s="43"/>
      <c r="CJQ73" s="43"/>
      <c r="CJR73" s="43"/>
      <c r="CJS73" s="43"/>
      <c r="CJT73" s="43"/>
      <c r="CJU73" s="43"/>
      <c r="CJV73" s="43"/>
      <c r="CJW73" s="43"/>
      <c r="CJX73" s="43"/>
      <c r="CJY73" s="43"/>
      <c r="CJZ73" s="43"/>
      <c r="CKA73" s="43"/>
      <c r="CKB73" s="43"/>
      <c r="CKC73" s="43"/>
      <c r="CKD73" s="43"/>
      <c r="CKE73" s="43"/>
      <c r="CKF73" s="43"/>
      <c r="CKG73" s="43"/>
      <c r="CKH73" s="43"/>
      <c r="CKI73" s="43"/>
      <c r="CKJ73" s="43"/>
      <c r="CKK73" s="43"/>
      <c r="CKL73" s="43"/>
      <c r="CKM73" s="43"/>
      <c r="CKN73" s="43"/>
      <c r="CKO73" s="43"/>
      <c r="CKP73" s="43"/>
      <c r="CKQ73" s="43"/>
      <c r="CKR73" s="43"/>
      <c r="CKS73" s="43"/>
      <c r="CKT73" s="43"/>
      <c r="CKU73" s="43"/>
      <c r="CKV73" s="43"/>
      <c r="CKW73" s="43"/>
      <c r="CKX73" s="43"/>
      <c r="CKY73" s="43"/>
      <c r="CKZ73" s="43"/>
      <c r="CLA73" s="43"/>
      <c r="CLB73" s="43"/>
      <c r="CLC73" s="43"/>
      <c r="CLD73" s="43"/>
      <c r="CLE73" s="43"/>
      <c r="CLF73" s="43"/>
      <c r="CLG73" s="43"/>
      <c r="CLH73" s="43"/>
      <c r="CLI73" s="43"/>
      <c r="CLJ73" s="43"/>
      <c r="CLK73" s="43"/>
      <c r="CLL73" s="43"/>
      <c r="CLM73" s="43"/>
      <c r="CLN73" s="43"/>
      <c r="CLO73" s="43"/>
      <c r="CLP73" s="43"/>
      <c r="CLQ73" s="43"/>
      <c r="CLR73" s="43"/>
      <c r="CLS73" s="43"/>
      <c r="CLT73" s="43"/>
      <c r="CLU73" s="43"/>
      <c r="CLV73" s="43"/>
      <c r="CLW73" s="43"/>
      <c r="CLX73" s="43"/>
      <c r="CLY73" s="43"/>
      <c r="CLZ73" s="43"/>
      <c r="CMA73" s="43"/>
      <c r="CMB73" s="43"/>
      <c r="CMC73" s="43"/>
      <c r="CMD73" s="43"/>
      <c r="CME73" s="43"/>
      <c r="CMF73" s="43"/>
      <c r="CMG73" s="43"/>
      <c r="CMH73" s="43"/>
      <c r="CMI73" s="43"/>
      <c r="CMJ73" s="43"/>
      <c r="CMK73" s="43"/>
      <c r="CML73" s="43"/>
      <c r="CMM73" s="43"/>
      <c r="CMN73" s="43"/>
      <c r="CMO73" s="43"/>
      <c r="CMP73" s="43"/>
      <c r="CMQ73" s="43"/>
      <c r="CMR73" s="43"/>
      <c r="CMS73" s="43"/>
      <c r="CMT73" s="43"/>
      <c r="CMU73" s="43"/>
      <c r="CMV73" s="43"/>
      <c r="CMW73" s="43"/>
      <c r="CMX73" s="43"/>
      <c r="CMY73" s="43"/>
      <c r="CMZ73" s="43"/>
      <c r="CNA73" s="43"/>
      <c r="CNB73" s="43"/>
      <c r="CNC73" s="43"/>
      <c r="CND73" s="43"/>
      <c r="CNE73" s="43"/>
      <c r="CNF73" s="43"/>
      <c r="CNG73" s="43"/>
      <c r="CNH73" s="43"/>
      <c r="CNI73" s="43"/>
      <c r="CNJ73" s="43"/>
      <c r="CNK73" s="43"/>
      <c r="CNL73" s="43"/>
      <c r="CNM73" s="43"/>
      <c r="CNN73" s="43"/>
      <c r="CNO73" s="43"/>
      <c r="CNP73" s="43"/>
      <c r="CNQ73" s="43"/>
      <c r="CNR73" s="43"/>
      <c r="CNS73" s="43"/>
      <c r="CNT73" s="43"/>
      <c r="CNU73" s="43"/>
      <c r="CNV73" s="43"/>
      <c r="CNW73" s="43"/>
      <c r="CNX73" s="43"/>
      <c r="CNY73" s="43"/>
      <c r="CNZ73" s="43"/>
      <c r="COA73" s="43"/>
      <c r="COB73" s="43"/>
      <c r="COC73" s="43"/>
      <c r="COD73" s="43"/>
      <c r="COE73" s="43"/>
      <c r="COF73" s="43"/>
      <c r="COG73" s="43"/>
      <c r="COH73" s="43"/>
      <c r="COI73" s="43"/>
      <c r="COJ73" s="43"/>
      <c r="COK73" s="43"/>
      <c r="COL73" s="43"/>
      <c r="COM73" s="43"/>
      <c r="CON73" s="43"/>
      <c r="COO73" s="43"/>
      <c r="COP73" s="43"/>
      <c r="COQ73" s="43"/>
      <c r="COR73" s="43"/>
      <c r="COS73" s="43"/>
      <c r="COT73" s="43"/>
      <c r="COU73" s="43"/>
      <c r="COV73" s="43"/>
      <c r="COW73" s="43"/>
      <c r="COX73" s="43"/>
      <c r="COY73" s="43"/>
      <c r="COZ73" s="43"/>
      <c r="CPA73" s="43"/>
      <c r="CPB73" s="43"/>
      <c r="CPC73" s="43"/>
      <c r="CPD73" s="43"/>
      <c r="CPE73" s="43"/>
      <c r="CPF73" s="43"/>
      <c r="CPG73" s="43"/>
      <c r="CPH73" s="43"/>
      <c r="CPI73" s="43"/>
      <c r="CPJ73" s="43"/>
      <c r="CPK73" s="43"/>
      <c r="CPL73" s="43"/>
      <c r="CPM73" s="43"/>
      <c r="CPN73" s="43"/>
      <c r="CPO73" s="43"/>
      <c r="CPP73" s="43"/>
      <c r="CPQ73" s="43"/>
      <c r="CPR73" s="43"/>
      <c r="CPS73" s="43"/>
      <c r="CPT73" s="43"/>
      <c r="CPU73" s="43"/>
      <c r="CPV73" s="43"/>
      <c r="CPW73" s="43"/>
      <c r="CPX73" s="43"/>
      <c r="CPY73" s="43"/>
      <c r="CPZ73" s="43"/>
      <c r="CQA73" s="43"/>
      <c r="CQB73" s="43"/>
      <c r="CQC73" s="43"/>
      <c r="CQD73" s="43"/>
      <c r="CQE73" s="43"/>
      <c r="CQF73" s="43"/>
      <c r="CQG73" s="43"/>
      <c r="CQH73" s="43"/>
      <c r="CQI73" s="43"/>
      <c r="CQJ73" s="43"/>
      <c r="CQK73" s="43"/>
      <c r="CQL73" s="43"/>
      <c r="CQM73" s="43"/>
      <c r="CQN73" s="43"/>
      <c r="CQO73" s="43"/>
      <c r="CQP73" s="43"/>
      <c r="CQQ73" s="43"/>
      <c r="CQR73" s="43"/>
      <c r="CQS73" s="43"/>
      <c r="CQT73" s="43"/>
      <c r="CQU73" s="43"/>
      <c r="CQV73" s="43"/>
      <c r="CQW73" s="43"/>
      <c r="CQX73" s="43"/>
      <c r="CQY73" s="43"/>
      <c r="CQZ73" s="43"/>
      <c r="CRA73" s="43"/>
      <c r="CRB73" s="43"/>
      <c r="CRC73" s="43"/>
      <c r="CRD73" s="43"/>
      <c r="CRE73" s="43"/>
      <c r="CRF73" s="43"/>
      <c r="CRG73" s="43"/>
      <c r="CRH73" s="43"/>
      <c r="CRI73" s="43"/>
      <c r="CRJ73" s="43"/>
      <c r="CRK73" s="43"/>
      <c r="CRL73" s="43"/>
      <c r="CRM73" s="43"/>
      <c r="CRN73" s="43"/>
      <c r="CRO73" s="43"/>
      <c r="CRP73" s="43"/>
      <c r="CRQ73" s="43"/>
      <c r="CRR73" s="43"/>
      <c r="CRS73" s="43"/>
      <c r="CRT73" s="43"/>
      <c r="CRU73" s="43"/>
      <c r="CRV73" s="43"/>
      <c r="CRW73" s="43"/>
      <c r="CRX73" s="43"/>
      <c r="CRY73" s="43"/>
      <c r="CRZ73" s="43"/>
      <c r="CSA73" s="43"/>
      <c r="CSB73" s="43"/>
      <c r="CSC73" s="43"/>
      <c r="CSD73" s="43"/>
      <c r="CSE73" s="43"/>
      <c r="CSF73" s="43"/>
      <c r="CSG73" s="43"/>
      <c r="CSH73" s="43"/>
      <c r="CSI73" s="43"/>
      <c r="CSJ73" s="43"/>
      <c r="CSK73" s="43"/>
      <c r="CSL73" s="43"/>
      <c r="CSM73" s="43"/>
      <c r="CSN73" s="43"/>
      <c r="CSO73" s="43"/>
      <c r="CSP73" s="43"/>
      <c r="CSQ73" s="43"/>
      <c r="CSR73" s="43"/>
      <c r="CSS73" s="43"/>
      <c r="CST73" s="43"/>
      <c r="CSU73" s="43"/>
      <c r="CSV73" s="43"/>
      <c r="CSW73" s="43"/>
      <c r="CSX73" s="43"/>
      <c r="CSY73" s="43"/>
      <c r="CSZ73" s="43"/>
      <c r="CTA73" s="43"/>
      <c r="CTB73" s="43"/>
      <c r="CTC73" s="43"/>
      <c r="CTD73" s="43"/>
      <c r="CTE73" s="43"/>
      <c r="CTF73" s="43"/>
      <c r="CTG73" s="43"/>
      <c r="CTH73" s="43"/>
      <c r="CTI73" s="43"/>
      <c r="CTJ73" s="43"/>
      <c r="CTK73" s="43"/>
      <c r="CTL73" s="43"/>
      <c r="CTM73" s="43"/>
      <c r="CTN73" s="43"/>
      <c r="CTO73" s="43"/>
      <c r="CTP73" s="43"/>
      <c r="CTQ73" s="43"/>
      <c r="CTR73" s="43"/>
      <c r="CTS73" s="43"/>
      <c r="CTT73" s="43"/>
      <c r="CTU73" s="43"/>
      <c r="CTV73" s="43"/>
      <c r="CTW73" s="43"/>
      <c r="CTX73" s="43"/>
      <c r="CTY73" s="43"/>
      <c r="CTZ73" s="43"/>
      <c r="CUA73" s="43"/>
      <c r="CUB73" s="43"/>
      <c r="CUC73" s="43"/>
      <c r="CUD73" s="43"/>
      <c r="CUE73" s="43"/>
      <c r="CUF73" s="43"/>
      <c r="CUG73" s="43"/>
      <c r="CUH73" s="43"/>
      <c r="CUI73" s="43"/>
      <c r="CUJ73" s="43"/>
      <c r="CUK73" s="43"/>
      <c r="CUL73" s="43"/>
      <c r="CUM73" s="43"/>
      <c r="CUN73" s="43"/>
      <c r="CUO73" s="43"/>
      <c r="CUP73" s="43"/>
      <c r="CUQ73" s="43"/>
      <c r="CUR73" s="43"/>
      <c r="CUS73" s="43"/>
      <c r="CUT73" s="43"/>
      <c r="CUU73" s="43"/>
      <c r="CUV73" s="43"/>
      <c r="CUW73" s="43"/>
      <c r="CUX73" s="43"/>
      <c r="CUY73" s="43"/>
      <c r="CUZ73" s="43"/>
      <c r="CVA73" s="43"/>
      <c r="CVB73" s="43"/>
      <c r="CVC73" s="43"/>
      <c r="CVD73" s="43"/>
      <c r="CVE73" s="43"/>
      <c r="CVF73" s="43"/>
      <c r="CVG73" s="43"/>
      <c r="CVH73" s="43"/>
      <c r="CVI73" s="43"/>
      <c r="CVJ73" s="43"/>
      <c r="CVK73" s="43"/>
      <c r="CVL73" s="43"/>
      <c r="CVM73" s="43"/>
      <c r="CVN73" s="43"/>
      <c r="CVO73" s="43"/>
      <c r="CVP73" s="43"/>
      <c r="CVQ73" s="43"/>
      <c r="CVR73" s="43"/>
      <c r="CVS73" s="43"/>
      <c r="CVT73" s="43"/>
      <c r="CVU73" s="43"/>
      <c r="CVV73" s="43"/>
      <c r="CVW73" s="43"/>
      <c r="CVX73" s="43"/>
      <c r="CVY73" s="43"/>
      <c r="CVZ73" s="43"/>
      <c r="CWA73" s="43"/>
      <c r="CWB73" s="43"/>
      <c r="CWC73" s="43"/>
      <c r="CWD73" s="43"/>
      <c r="CWE73" s="43"/>
      <c r="CWF73" s="43"/>
      <c r="CWG73" s="43"/>
      <c r="CWH73" s="43"/>
      <c r="CWI73" s="43"/>
      <c r="CWJ73" s="43"/>
      <c r="CWK73" s="43"/>
      <c r="CWL73" s="43"/>
      <c r="CWM73" s="43"/>
      <c r="CWN73" s="43"/>
      <c r="CWO73" s="43"/>
      <c r="CWP73" s="43"/>
      <c r="CWQ73" s="43"/>
      <c r="CWR73" s="43"/>
      <c r="CWS73" s="43"/>
      <c r="CWT73" s="43"/>
      <c r="CWU73" s="43"/>
      <c r="CWV73" s="43"/>
      <c r="CWW73" s="43"/>
      <c r="CWX73" s="43"/>
      <c r="CWY73" s="43"/>
      <c r="CWZ73" s="43"/>
      <c r="CXA73" s="43"/>
      <c r="CXB73" s="43"/>
      <c r="CXC73" s="43"/>
      <c r="CXD73" s="43"/>
      <c r="CXE73" s="43"/>
      <c r="CXF73" s="43"/>
      <c r="CXG73" s="43"/>
      <c r="CXH73" s="43"/>
      <c r="CXI73" s="43"/>
      <c r="CXJ73" s="43"/>
      <c r="CXK73" s="43"/>
      <c r="CXL73" s="43"/>
      <c r="CXM73" s="43"/>
      <c r="CXN73" s="43"/>
      <c r="CXO73" s="43"/>
      <c r="CXP73" s="43"/>
      <c r="CXQ73" s="43"/>
      <c r="CXR73" s="43"/>
      <c r="CXS73" s="43"/>
      <c r="CXT73" s="43"/>
      <c r="CXU73" s="43"/>
      <c r="CXV73" s="43"/>
      <c r="CXW73" s="43"/>
      <c r="CXX73" s="43"/>
      <c r="CXY73" s="43"/>
      <c r="CXZ73" s="43"/>
      <c r="CYA73" s="43"/>
      <c r="CYB73" s="43"/>
      <c r="CYC73" s="43"/>
      <c r="CYD73" s="43"/>
      <c r="CYE73" s="43"/>
      <c r="CYF73" s="43"/>
      <c r="CYG73" s="43"/>
      <c r="CYH73" s="43"/>
      <c r="CYI73" s="43"/>
      <c r="CYJ73" s="43"/>
      <c r="CYK73" s="43"/>
      <c r="CYL73" s="43"/>
      <c r="CYM73" s="43"/>
      <c r="CYN73" s="43"/>
      <c r="CYO73" s="43"/>
      <c r="CYP73" s="43"/>
      <c r="CYQ73" s="43"/>
      <c r="CYR73" s="43"/>
      <c r="CYS73" s="43"/>
      <c r="CYT73" s="43"/>
      <c r="CYU73" s="43"/>
      <c r="CYV73" s="43"/>
      <c r="CYW73" s="43"/>
      <c r="CYX73" s="43"/>
      <c r="CYY73" s="43"/>
      <c r="CYZ73" s="43"/>
      <c r="CZA73" s="43"/>
      <c r="CZB73" s="43"/>
      <c r="CZC73" s="43"/>
      <c r="CZD73" s="43"/>
      <c r="CZE73" s="43"/>
      <c r="CZF73" s="43"/>
      <c r="CZG73" s="43"/>
      <c r="CZH73" s="43"/>
      <c r="CZI73" s="43"/>
      <c r="CZJ73" s="43"/>
      <c r="CZK73" s="43"/>
      <c r="CZL73" s="43"/>
      <c r="CZM73" s="43"/>
      <c r="CZN73" s="43"/>
      <c r="CZO73" s="43"/>
      <c r="CZP73" s="43"/>
      <c r="CZQ73" s="43"/>
      <c r="CZR73" s="43"/>
      <c r="CZS73" s="43"/>
      <c r="CZT73" s="43"/>
      <c r="CZU73" s="43"/>
      <c r="CZV73" s="43"/>
      <c r="CZW73" s="43"/>
      <c r="CZX73" s="43"/>
      <c r="CZY73" s="43"/>
      <c r="CZZ73" s="43"/>
      <c r="DAA73" s="43"/>
      <c r="DAB73" s="43"/>
      <c r="DAC73" s="43"/>
      <c r="DAD73" s="43"/>
      <c r="DAE73" s="43"/>
      <c r="DAF73" s="43"/>
      <c r="DAG73" s="43"/>
      <c r="DAH73" s="43"/>
      <c r="DAI73" s="43"/>
      <c r="DAJ73" s="43"/>
      <c r="DAK73" s="43"/>
      <c r="DAL73" s="43"/>
      <c r="DAM73" s="43"/>
      <c r="DAN73" s="43"/>
      <c r="DAO73" s="43"/>
      <c r="DAP73" s="43"/>
      <c r="DAQ73" s="43"/>
      <c r="DAR73" s="43"/>
      <c r="DAS73" s="43"/>
      <c r="DAT73" s="43"/>
      <c r="DAU73" s="43"/>
      <c r="DAV73" s="43"/>
      <c r="DAW73" s="43"/>
      <c r="DAX73" s="43"/>
      <c r="DAY73" s="43"/>
      <c r="DAZ73" s="43"/>
      <c r="DBA73" s="43"/>
      <c r="DBB73" s="43"/>
      <c r="DBC73" s="43"/>
      <c r="DBD73" s="43"/>
      <c r="DBE73" s="43"/>
      <c r="DBF73" s="43"/>
      <c r="DBG73" s="43"/>
      <c r="DBH73" s="43"/>
      <c r="DBI73" s="43"/>
      <c r="DBJ73" s="43"/>
      <c r="DBK73" s="43"/>
      <c r="DBL73" s="43"/>
      <c r="DBM73" s="43"/>
      <c r="DBN73" s="43"/>
      <c r="DBO73" s="43"/>
      <c r="DBP73" s="43"/>
      <c r="DBQ73" s="43"/>
      <c r="DBR73" s="43"/>
      <c r="DBS73" s="43"/>
      <c r="DBT73" s="43"/>
      <c r="DBU73" s="43"/>
      <c r="DBV73" s="43"/>
      <c r="DBW73" s="43"/>
      <c r="DBX73" s="43"/>
      <c r="DBY73" s="43"/>
      <c r="DBZ73" s="43"/>
      <c r="DCA73" s="43"/>
      <c r="DCB73" s="43"/>
      <c r="DCC73" s="43"/>
      <c r="DCD73" s="43"/>
      <c r="DCE73" s="43"/>
      <c r="DCF73" s="43"/>
      <c r="DCG73" s="43"/>
      <c r="DCH73" s="43"/>
      <c r="DCI73" s="43"/>
      <c r="DCJ73" s="43"/>
      <c r="DCK73" s="43"/>
      <c r="DCL73" s="43"/>
      <c r="DCM73" s="43"/>
      <c r="DCN73" s="43"/>
      <c r="DCO73" s="43"/>
      <c r="DCP73" s="43"/>
      <c r="DCQ73" s="43"/>
      <c r="DCR73" s="43"/>
      <c r="DCS73" s="43"/>
      <c r="DCT73" s="43"/>
      <c r="DCU73" s="43"/>
      <c r="DCV73" s="43"/>
      <c r="DCW73" s="43"/>
      <c r="DCX73" s="43"/>
      <c r="DCY73" s="43"/>
      <c r="DCZ73" s="43"/>
      <c r="DDA73" s="43"/>
      <c r="DDB73" s="43"/>
      <c r="DDC73" s="43"/>
      <c r="DDD73" s="43"/>
      <c r="DDE73" s="43"/>
      <c r="DDF73" s="43"/>
      <c r="DDG73" s="43"/>
      <c r="DDH73" s="43"/>
      <c r="DDI73" s="43"/>
      <c r="DDJ73" s="43"/>
      <c r="DDK73" s="43"/>
      <c r="DDL73" s="43"/>
      <c r="DDM73" s="43"/>
      <c r="DDN73" s="43"/>
      <c r="DDO73" s="43"/>
      <c r="DDP73" s="43"/>
      <c r="DDQ73" s="43"/>
      <c r="DDR73" s="43"/>
      <c r="DDS73" s="43"/>
      <c r="DDT73" s="43"/>
      <c r="DDU73" s="43"/>
      <c r="DDV73" s="43"/>
      <c r="DDW73" s="43"/>
      <c r="DDX73" s="43"/>
      <c r="DDY73" s="43"/>
      <c r="DDZ73" s="43"/>
      <c r="DEA73" s="43"/>
      <c r="DEB73" s="43"/>
      <c r="DEC73" s="43"/>
      <c r="DED73" s="43"/>
      <c r="DEE73" s="43"/>
      <c r="DEF73" s="43"/>
      <c r="DEG73" s="43"/>
      <c r="DEH73" s="43"/>
      <c r="DEI73" s="43"/>
      <c r="DEJ73" s="43"/>
      <c r="DEK73" s="43"/>
      <c r="DEL73" s="43"/>
      <c r="DEM73" s="43"/>
      <c r="DEN73" s="43"/>
      <c r="DEO73" s="43"/>
      <c r="DEP73" s="43"/>
      <c r="DEQ73" s="43"/>
      <c r="DER73" s="43"/>
      <c r="DES73" s="43"/>
      <c r="DET73" s="43"/>
      <c r="DEU73" s="43"/>
      <c r="DEV73" s="43"/>
      <c r="DEW73" s="43"/>
      <c r="DEX73" s="43"/>
      <c r="DEY73" s="43"/>
      <c r="DEZ73" s="43"/>
      <c r="DFA73" s="43"/>
      <c r="DFB73" s="43"/>
      <c r="DFC73" s="43"/>
      <c r="DFD73" s="43"/>
      <c r="DFE73" s="43"/>
      <c r="DFF73" s="43"/>
      <c r="DFG73" s="43"/>
      <c r="DFH73" s="43"/>
      <c r="DFI73" s="43"/>
      <c r="DFJ73" s="43"/>
      <c r="DFK73" s="43"/>
      <c r="DFL73" s="43"/>
      <c r="DFM73" s="43"/>
      <c r="DFN73" s="43"/>
      <c r="DFO73" s="43"/>
      <c r="DFP73" s="43"/>
      <c r="DFQ73" s="43"/>
      <c r="DFR73" s="43"/>
      <c r="DFS73" s="43"/>
      <c r="DFT73" s="43"/>
      <c r="DFU73" s="43"/>
      <c r="DFV73" s="43"/>
      <c r="DFW73" s="43"/>
      <c r="DFX73" s="43"/>
      <c r="DFY73" s="43"/>
      <c r="DFZ73" s="43"/>
      <c r="DGA73" s="43"/>
      <c r="DGB73" s="43"/>
      <c r="DGC73" s="43"/>
      <c r="DGD73" s="43"/>
      <c r="DGE73" s="43"/>
      <c r="DGF73" s="43"/>
      <c r="DGG73" s="43"/>
      <c r="DGH73" s="43"/>
      <c r="DGI73" s="43"/>
      <c r="DGJ73" s="43"/>
      <c r="DGK73" s="43"/>
      <c r="DGL73" s="43"/>
      <c r="DGM73" s="43"/>
      <c r="DGN73" s="43"/>
      <c r="DGO73" s="43"/>
      <c r="DGP73" s="43"/>
      <c r="DGQ73" s="43"/>
      <c r="DGR73" s="43"/>
      <c r="DGS73" s="43"/>
      <c r="DGT73" s="43"/>
      <c r="DGU73" s="43"/>
      <c r="DGV73" s="43"/>
      <c r="DGW73" s="43"/>
      <c r="DGX73" s="43"/>
      <c r="DGY73" s="43"/>
      <c r="DGZ73" s="43"/>
      <c r="DHA73" s="43"/>
      <c r="DHB73" s="43"/>
      <c r="DHC73" s="43"/>
      <c r="DHD73" s="43"/>
      <c r="DHE73" s="43"/>
      <c r="DHF73" s="43"/>
      <c r="DHG73" s="43"/>
      <c r="DHH73" s="43"/>
      <c r="DHI73" s="43"/>
      <c r="DHJ73" s="43"/>
      <c r="DHK73" s="43"/>
      <c r="DHL73" s="43"/>
      <c r="DHM73" s="43"/>
      <c r="DHN73" s="43"/>
      <c r="DHO73" s="43"/>
      <c r="DHP73" s="43"/>
      <c r="DHQ73" s="43"/>
      <c r="DHR73" s="43"/>
      <c r="DHS73" s="43"/>
      <c r="DHT73" s="43"/>
      <c r="DHU73" s="43"/>
      <c r="DHV73" s="43"/>
      <c r="DHW73" s="43"/>
      <c r="DHX73" s="43"/>
      <c r="DHY73" s="43"/>
      <c r="DHZ73" s="43"/>
      <c r="DIA73" s="43"/>
      <c r="DIB73" s="43"/>
      <c r="DIC73" s="43"/>
      <c r="DID73" s="43"/>
      <c r="DIE73" s="43"/>
      <c r="DIF73" s="43"/>
      <c r="DIG73" s="43"/>
      <c r="DIH73" s="43"/>
      <c r="DII73" s="43"/>
      <c r="DIJ73" s="43"/>
      <c r="DIK73" s="43"/>
      <c r="DIL73" s="43"/>
      <c r="DIM73" s="43"/>
      <c r="DIN73" s="43"/>
      <c r="DIO73" s="43"/>
      <c r="DIP73" s="43"/>
      <c r="DIQ73" s="43"/>
      <c r="DIR73" s="43"/>
      <c r="DIS73" s="43"/>
      <c r="DIT73" s="43"/>
      <c r="DIU73" s="43"/>
      <c r="DIV73" s="43"/>
      <c r="DIW73" s="43"/>
      <c r="DIX73" s="43"/>
      <c r="DIY73" s="43"/>
      <c r="DIZ73" s="43"/>
      <c r="DJA73" s="43"/>
      <c r="DJB73" s="43"/>
      <c r="DJC73" s="43"/>
      <c r="DJD73" s="43"/>
      <c r="DJE73" s="43"/>
      <c r="DJF73" s="43"/>
      <c r="DJG73" s="43"/>
      <c r="DJH73" s="43"/>
      <c r="DJI73" s="43"/>
      <c r="DJJ73" s="43"/>
      <c r="DJK73" s="43"/>
      <c r="DJL73" s="43"/>
      <c r="DJM73" s="43"/>
      <c r="DJN73" s="43"/>
      <c r="DJO73" s="43"/>
      <c r="DJP73" s="43"/>
      <c r="DJQ73" s="43"/>
      <c r="DJR73" s="43"/>
      <c r="DJS73" s="43"/>
      <c r="DJT73" s="43"/>
      <c r="DJU73" s="43"/>
      <c r="DJV73" s="43"/>
      <c r="DJW73" s="43"/>
      <c r="DJX73" s="43"/>
      <c r="DJY73" s="43"/>
      <c r="DJZ73" s="43"/>
      <c r="DKA73" s="43"/>
      <c r="DKB73" s="43"/>
      <c r="DKC73" s="43"/>
      <c r="DKD73" s="43"/>
      <c r="DKE73" s="43"/>
      <c r="DKF73" s="43"/>
      <c r="DKG73" s="43"/>
      <c r="DKH73" s="43"/>
      <c r="DKI73" s="43"/>
      <c r="DKJ73" s="43"/>
      <c r="DKK73" s="43"/>
      <c r="DKL73" s="43"/>
      <c r="DKM73" s="43"/>
      <c r="DKN73" s="43"/>
      <c r="DKO73" s="43"/>
      <c r="DKP73" s="43"/>
      <c r="DKQ73" s="43"/>
      <c r="DKR73" s="43"/>
      <c r="DKS73" s="43"/>
      <c r="DKT73" s="43"/>
      <c r="DKU73" s="43"/>
      <c r="DKV73" s="43"/>
      <c r="DKW73" s="43"/>
      <c r="DKX73" s="43"/>
      <c r="DKY73" s="43"/>
      <c r="DKZ73" s="43"/>
      <c r="DLA73" s="43"/>
      <c r="DLB73" s="43"/>
      <c r="DLC73" s="43"/>
      <c r="DLD73" s="43"/>
      <c r="DLE73" s="43"/>
      <c r="DLF73" s="43"/>
      <c r="DLG73" s="43"/>
      <c r="DLH73" s="43"/>
      <c r="DLI73" s="43"/>
      <c r="DLJ73" s="43"/>
      <c r="DLK73" s="43"/>
      <c r="DLL73" s="43"/>
      <c r="DLM73" s="43"/>
      <c r="DLN73" s="43"/>
      <c r="DLO73" s="43"/>
      <c r="DLP73" s="43"/>
      <c r="DLQ73" s="43"/>
      <c r="DLR73" s="43"/>
      <c r="DLS73" s="43"/>
      <c r="DLT73" s="43"/>
      <c r="DLU73" s="43"/>
      <c r="DLV73" s="43"/>
      <c r="DLW73" s="43"/>
      <c r="DLX73" s="43"/>
      <c r="DLY73" s="43"/>
      <c r="DLZ73" s="43"/>
      <c r="DMA73" s="43"/>
      <c r="DMB73" s="43"/>
      <c r="DMC73" s="43"/>
      <c r="DMD73" s="43"/>
      <c r="DME73" s="43"/>
      <c r="DMF73" s="43"/>
      <c r="DMG73" s="43"/>
      <c r="DMH73" s="43"/>
      <c r="DMI73" s="43"/>
      <c r="DMJ73" s="43"/>
      <c r="DMK73" s="43"/>
      <c r="DML73" s="43"/>
      <c r="DMM73" s="43"/>
      <c r="DMN73" s="43"/>
      <c r="DMO73" s="43"/>
      <c r="DMP73" s="43"/>
      <c r="DMQ73" s="43"/>
      <c r="DMR73" s="43"/>
      <c r="DMS73" s="43"/>
      <c r="DMT73" s="43"/>
      <c r="DMU73" s="43"/>
      <c r="DMV73" s="43"/>
      <c r="DMW73" s="43"/>
      <c r="DMX73" s="43"/>
      <c r="DMY73" s="43"/>
      <c r="DMZ73" s="43"/>
      <c r="DNA73" s="43"/>
      <c r="DNB73" s="43"/>
      <c r="DNC73" s="43"/>
      <c r="DND73" s="43"/>
      <c r="DNE73" s="43"/>
      <c r="DNF73" s="43"/>
      <c r="DNG73" s="43"/>
      <c r="DNH73" s="43"/>
      <c r="DNI73" s="43"/>
      <c r="DNJ73" s="43"/>
      <c r="DNK73" s="43"/>
      <c r="DNL73" s="43"/>
      <c r="DNM73" s="43"/>
      <c r="DNN73" s="43"/>
      <c r="DNO73" s="43"/>
      <c r="DNP73" s="43"/>
      <c r="DNQ73" s="43"/>
      <c r="DNR73" s="43"/>
      <c r="DNS73" s="43"/>
      <c r="DNT73" s="43"/>
      <c r="DNU73" s="43"/>
      <c r="DNV73" s="43"/>
      <c r="DNW73" s="43"/>
      <c r="DNX73" s="43"/>
      <c r="DNY73" s="43"/>
      <c r="DNZ73" s="43"/>
      <c r="DOA73" s="43"/>
      <c r="DOB73" s="43"/>
      <c r="DOC73" s="43"/>
      <c r="DOD73" s="43"/>
      <c r="DOE73" s="43"/>
      <c r="DOF73" s="43"/>
      <c r="DOG73" s="43"/>
      <c r="DOH73" s="43"/>
      <c r="DOI73" s="43"/>
      <c r="DOJ73" s="43"/>
      <c r="DOK73" s="43"/>
      <c r="DOL73" s="43"/>
      <c r="DOM73" s="43"/>
      <c r="DON73" s="43"/>
      <c r="DOO73" s="43"/>
      <c r="DOP73" s="43"/>
      <c r="DOQ73" s="43"/>
      <c r="DOR73" s="43"/>
      <c r="DOS73" s="43"/>
      <c r="DOT73" s="43"/>
      <c r="DOU73" s="43"/>
      <c r="DOV73" s="43"/>
      <c r="DOW73" s="43"/>
      <c r="DOX73" s="43"/>
      <c r="DOY73" s="43"/>
      <c r="DOZ73" s="43"/>
      <c r="DPA73" s="43"/>
      <c r="DPB73" s="43"/>
      <c r="DPC73" s="43"/>
      <c r="DPD73" s="43"/>
      <c r="DPE73" s="43"/>
      <c r="DPF73" s="43"/>
      <c r="DPG73" s="43"/>
      <c r="DPH73" s="43"/>
      <c r="DPI73" s="43"/>
      <c r="DPJ73" s="43"/>
      <c r="DPK73" s="43"/>
      <c r="DPL73" s="43"/>
      <c r="DPM73" s="43"/>
      <c r="DPN73" s="43"/>
      <c r="DPO73" s="43"/>
      <c r="DPP73" s="43"/>
      <c r="DPQ73" s="43"/>
      <c r="DPR73" s="43"/>
      <c r="DPS73" s="43"/>
      <c r="DPT73" s="43"/>
      <c r="DPU73" s="43"/>
      <c r="DPV73" s="43"/>
      <c r="DPW73" s="43"/>
      <c r="DPX73" s="43"/>
      <c r="DPY73" s="43"/>
      <c r="DPZ73" s="43"/>
      <c r="DQA73" s="43"/>
      <c r="DQB73" s="43"/>
      <c r="DQC73" s="43"/>
      <c r="DQD73" s="43"/>
      <c r="DQE73" s="43"/>
      <c r="DQF73" s="43"/>
      <c r="DQG73" s="43"/>
      <c r="DQH73" s="43"/>
      <c r="DQI73" s="43"/>
      <c r="DQJ73" s="43"/>
      <c r="DQK73" s="43"/>
      <c r="DQL73" s="43"/>
      <c r="DQM73" s="43"/>
      <c r="DQN73" s="43"/>
      <c r="DQO73" s="43"/>
      <c r="DQP73" s="43"/>
      <c r="DQQ73" s="43"/>
      <c r="DQR73" s="43"/>
      <c r="DQS73" s="43"/>
      <c r="DQT73" s="43"/>
      <c r="DQU73" s="43"/>
      <c r="DQV73" s="43"/>
      <c r="DQW73" s="43"/>
      <c r="DQX73" s="43"/>
      <c r="DQY73" s="43"/>
      <c r="DQZ73" s="43"/>
      <c r="DRA73" s="43"/>
      <c r="DRB73" s="43"/>
      <c r="DRC73" s="43"/>
      <c r="DRD73" s="43"/>
      <c r="DRE73" s="43"/>
      <c r="DRF73" s="43"/>
      <c r="DRG73" s="43"/>
      <c r="DRH73" s="43"/>
      <c r="DRI73" s="43"/>
      <c r="DRJ73" s="43"/>
      <c r="DRK73" s="43"/>
      <c r="DRL73" s="43"/>
      <c r="DRM73" s="43"/>
      <c r="DRN73" s="43"/>
      <c r="DRO73" s="43"/>
      <c r="DRP73" s="43"/>
      <c r="DRQ73" s="43"/>
      <c r="DRR73" s="43"/>
      <c r="DRS73" s="43"/>
      <c r="DRT73" s="43"/>
      <c r="DRU73" s="43"/>
      <c r="DRV73" s="43"/>
      <c r="DRW73" s="43"/>
      <c r="DRX73" s="43"/>
      <c r="DRY73" s="43"/>
      <c r="DRZ73" s="43"/>
      <c r="DSA73" s="43"/>
      <c r="DSB73" s="43"/>
      <c r="DSC73" s="43"/>
      <c r="DSD73" s="43"/>
      <c r="DSE73" s="43"/>
      <c r="DSF73" s="43"/>
      <c r="DSG73" s="43"/>
      <c r="DSH73" s="43"/>
      <c r="DSI73" s="43"/>
      <c r="DSJ73" s="43"/>
      <c r="DSK73" s="43"/>
      <c r="DSL73" s="43"/>
      <c r="DSM73" s="43"/>
      <c r="DSN73" s="43"/>
      <c r="DSO73" s="43"/>
      <c r="DSP73" s="43"/>
      <c r="DSQ73" s="43"/>
      <c r="DSR73" s="43"/>
      <c r="DSS73" s="43"/>
      <c r="DST73" s="43"/>
      <c r="DSU73" s="43"/>
      <c r="DSV73" s="43"/>
      <c r="DSW73" s="43"/>
      <c r="DSX73" s="43"/>
      <c r="DSY73" s="43"/>
      <c r="DSZ73" s="43"/>
      <c r="DTA73" s="43"/>
      <c r="DTB73" s="43"/>
      <c r="DTC73" s="43"/>
      <c r="DTD73" s="43"/>
      <c r="DTE73" s="43"/>
      <c r="DTF73" s="43"/>
      <c r="DTG73" s="43"/>
      <c r="DTH73" s="43"/>
      <c r="DTI73" s="43"/>
      <c r="DTJ73" s="43"/>
      <c r="DTK73" s="43"/>
      <c r="DTL73" s="43"/>
      <c r="DTM73" s="43"/>
      <c r="DTN73" s="43"/>
      <c r="DTO73" s="43"/>
      <c r="DTP73" s="43"/>
      <c r="DTQ73" s="43"/>
      <c r="DTR73" s="43"/>
      <c r="DTS73" s="43"/>
      <c r="DTT73" s="43"/>
      <c r="DTU73" s="43"/>
      <c r="DTV73" s="43"/>
      <c r="DTW73" s="43"/>
      <c r="DTX73" s="43"/>
      <c r="DTY73" s="43"/>
      <c r="DTZ73" s="43"/>
      <c r="DUA73" s="43"/>
      <c r="DUB73" s="43"/>
      <c r="DUC73" s="43"/>
      <c r="DUD73" s="43"/>
      <c r="DUE73" s="43"/>
      <c r="DUF73" s="43"/>
      <c r="DUG73" s="43"/>
      <c r="DUH73" s="43"/>
      <c r="DUI73" s="43"/>
      <c r="DUJ73" s="43"/>
      <c r="DUK73" s="43"/>
      <c r="DUL73" s="43"/>
      <c r="DUM73" s="43"/>
      <c r="DUN73" s="43"/>
      <c r="DUO73" s="43"/>
      <c r="DUP73" s="43"/>
      <c r="DUQ73" s="43"/>
      <c r="DUR73" s="43"/>
      <c r="DUS73" s="43"/>
      <c r="DUT73" s="43"/>
      <c r="DUU73" s="43"/>
      <c r="DUV73" s="43"/>
      <c r="DUW73" s="43"/>
      <c r="DUX73" s="43"/>
      <c r="DUY73" s="43"/>
      <c r="DUZ73" s="43"/>
      <c r="DVA73" s="43"/>
      <c r="DVB73" s="43"/>
      <c r="DVC73" s="43"/>
      <c r="DVD73" s="43"/>
      <c r="DVE73" s="43"/>
      <c r="DVF73" s="43"/>
      <c r="DVG73" s="43"/>
      <c r="DVH73" s="43"/>
      <c r="DVI73" s="43"/>
      <c r="DVJ73" s="43"/>
      <c r="DVK73" s="43"/>
      <c r="DVL73" s="43"/>
      <c r="DVM73" s="43"/>
      <c r="DVN73" s="43"/>
      <c r="DVO73" s="43"/>
      <c r="DVP73" s="43"/>
      <c r="DVQ73" s="43"/>
      <c r="DVR73" s="43"/>
      <c r="DVS73" s="43"/>
      <c r="DVT73" s="43"/>
      <c r="DVU73" s="43"/>
      <c r="DVV73" s="43"/>
      <c r="DVW73" s="43"/>
      <c r="DVX73" s="43"/>
      <c r="DVY73" s="43"/>
      <c r="DVZ73" s="43"/>
      <c r="DWA73" s="43"/>
      <c r="DWB73" s="43"/>
      <c r="DWC73" s="43"/>
      <c r="DWD73" s="43"/>
      <c r="DWE73" s="43"/>
      <c r="DWF73" s="43"/>
      <c r="DWG73" s="43"/>
      <c r="DWH73" s="43"/>
      <c r="DWI73" s="43"/>
      <c r="DWJ73" s="43"/>
      <c r="DWK73" s="43"/>
      <c r="DWL73" s="43"/>
      <c r="DWM73" s="43"/>
      <c r="DWN73" s="43"/>
      <c r="DWO73" s="43"/>
      <c r="DWP73" s="43"/>
      <c r="DWQ73" s="43"/>
    </row>
    <row r="74" spans="1:3319">
      <c r="A74" s="35" t="s">
        <v>235</v>
      </c>
      <c r="B74" s="36" t="s">
        <v>236</v>
      </c>
      <c r="C74" s="37" t="s">
        <v>237</v>
      </c>
      <c r="D74" s="36" t="s">
        <v>142</v>
      </c>
      <c r="E74" s="48" t="s">
        <v>191</v>
      </c>
      <c r="F74" s="48" t="s">
        <v>191</v>
      </c>
    </row>
    <row r="75" spans="1:3319" s="56" customFormat="1">
      <c r="A75" s="53" t="s">
        <v>238</v>
      </c>
      <c r="B75" s="54" t="s">
        <v>236</v>
      </c>
      <c r="C75" s="57" t="s">
        <v>12</v>
      </c>
      <c r="D75" s="54" t="s">
        <v>239</v>
      </c>
      <c r="E75" s="58" t="s">
        <v>231</v>
      </c>
      <c r="F75" s="58" t="s">
        <v>231</v>
      </c>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3"/>
      <c r="DR75" s="43"/>
      <c r="DS75" s="43"/>
      <c r="DT75" s="43"/>
      <c r="DU75" s="43"/>
      <c r="DV75" s="43"/>
      <c r="DW75" s="43"/>
      <c r="DX75" s="43"/>
      <c r="DY75" s="43"/>
      <c r="DZ75" s="43"/>
      <c r="EA75" s="43"/>
      <c r="EB75" s="43"/>
      <c r="EC75" s="43"/>
      <c r="ED75" s="43"/>
      <c r="EE75" s="43"/>
      <c r="EF75" s="43"/>
      <c r="EG75" s="43"/>
      <c r="EH75" s="43"/>
      <c r="EI75" s="43"/>
      <c r="EJ75" s="43"/>
      <c r="EK75" s="43"/>
      <c r="EL75" s="43"/>
      <c r="EM75" s="43"/>
      <c r="EN75" s="43"/>
      <c r="EO75" s="43"/>
      <c r="EP75" s="43"/>
      <c r="EQ75" s="43"/>
      <c r="ER75" s="43"/>
      <c r="ES75" s="43"/>
      <c r="ET75" s="43"/>
      <c r="EU75" s="43"/>
      <c r="EV75" s="43"/>
      <c r="EW75" s="43"/>
      <c r="EX75" s="43"/>
      <c r="EY75" s="43"/>
      <c r="EZ75" s="43"/>
      <c r="FA75" s="43"/>
      <c r="FB75" s="43"/>
      <c r="FC75" s="43"/>
      <c r="FD75" s="43"/>
      <c r="FE75" s="43"/>
      <c r="FF75" s="43"/>
      <c r="FG75" s="43"/>
      <c r="FH75" s="43"/>
      <c r="FI75" s="43"/>
      <c r="FJ75" s="43"/>
      <c r="FK75" s="43"/>
      <c r="FL75" s="43"/>
      <c r="FM75" s="43"/>
      <c r="FN75" s="43"/>
      <c r="FO75" s="43"/>
      <c r="FP75" s="43"/>
      <c r="FQ75" s="43"/>
      <c r="FR75" s="43"/>
      <c r="FS75" s="43"/>
      <c r="FT75" s="43"/>
      <c r="FU75" s="43"/>
      <c r="FV75" s="43"/>
      <c r="FW75" s="43"/>
      <c r="FX75" s="43"/>
      <c r="FY75" s="43"/>
      <c r="FZ75" s="43"/>
      <c r="GA75" s="43"/>
      <c r="GB75" s="43"/>
      <c r="GC75" s="43"/>
      <c r="GD75" s="43"/>
      <c r="GE75" s="43"/>
      <c r="GF75" s="43"/>
      <c r="GG75" s="43"/>
      <c r="GH75" s="43"/>
      <c r="GI75" s="43"/>
      <c r="GJ75" s="43"/>
      <c r="GK75" s="43"/>
      <c r="GL75" s="43"/>
      <c r="GM75" s="43"/>
      <c r="GN75" s="43"/>
      <c r="GO75" s="43"/>
      <c r="GP75" s="43"/>
      <c r="GQ75" s="43"/>
      <c r="GR75" s="43"/>
      <c r="GS75" s="43"/>
      <c r="GT75" s="43"/>
      <c r="GU75" s="43"/>
      <c r="GV75" s="43"/>
      <c r="GW75" s="43"/>
      <c r="GX75" s="43"/>
      <c r="GY75" s="43"/>
      <c r="GZ75" s="43"/>
      <c r="HA75" s="43"/>
      <c r="HB75" s="43"/>
      <c r="HC75" s="43"/>
      <c r="HD75" s="43"/>
      <c r="HE75" s="43"/>
      <c r="HF75" s="43"/>
      <c r="HG75" s="43"/>
      <c r="HH75" s="43"/>
      <c r="HI75" s="43"/>
      <c r="HJ75" s="43"/>
      <c r="HK75" s="43"/>
      <c r="HL75" s="43"/>
      <c r="HM75" s="43"/>
      <c r="HN75" s="43"/>
      <c r="HO75" s="43"/>
      <c r="HP75" s="43"/>
      <c r="HQ75" s="43"/>
      <c r="HR75" s="43"/>
      <c r="HS75" s="43"/>
      <c r="HT75" s="43"/>
      <c r="HU75" s="43"/>
      <c r="HV75" s="43"/>
      <c r="HW75" s="43"/>
      <c r="HX75" s="43"/>
      <c r="HY75" s="43"/>
      <c r="HZ75" s="43"/>
      <c r="IA75" s="43"/>
      <c r="IB75" s="43"/>
      <c r="IC75" s="43"/>
      <c r="ID75" s="43"/>
      <c r="IE75" s="43"/>
      <c r="IF75" s="43"/>
      <c r="IG75" s="43"/>
      <c r="IH75" s="43"/>
      <c r="II75" s="43"/>
      <c r="IJ75" s="43"/>
      <c r="IK75" s="43"/>
      <c r="IL75" s="43"/>
      <c r="IM75" s="43"/>
      <c r="IN75" s="43"/>
      <c r="IO75" s="43"/>
      <c r="IP75" s="43"/>
      <c r="IQ75" s="43"/>
      <c r="IR75" s="43"/>
      <c r="IS75" s="43"/>
      <c r="IT75" s="43"/>
      <c r="IU75" s="43"/>
      <c r="IV75" s="43"/>
      <c r="IW75" s="43"/>
      <c r="IX75" s="43"/>
      <c r="IY75" s="43"/>
      <c r="IZ75" s="43"/>
      <c r="JA75" s="43"/>
      <c r="JB75" s="43"/>
      <c r="JC75" s="43"/>
      <c r="JD75" s="43"/>
      <c r="JE75" s="43"/>
      <c r="JF75" s="43"/>
      <c r="JG75" s="43"/>
      <c r="JH75" s="43"/>
      <c r="JI75" s="43"/>
      <c r="JJ75" s="43"/>
      <c r="JK75" s="43"/>
      <c r="JL75" s="43"/>
      <c r="JM75" s="43"/>
      <c r="JN75" s="43"/>
      <c r="JO75" s="43"/>
      <c r="JP75" s="43"/>
      <c r="JQ75" s="43"/>
      <c r="JR75" s="43"/>
      <c r="JS75" s="43"/>
      <c r="JT75" s="43"/>
      <c r="JU75" s="43"/>
      <c r="JV75" s="43"/>
      <c r="JW75" s="43"/>
      <c r="JX75" s="43"/>
      <c r="JY75" s="43"/>
      <c r="JZ75" s="43"/>
      <c r="KA75" s="43"/>
      <c r="KB75" s="43"/>
      <c r="KC75" s="43"/>
      <c r="KD75" s="43"/>
      <c r="KE75" s="43"/>
      <c r="KF75" s="43"/>
      <c r="KG75" s="43"/>
      <c r="KH75" s="43"/>
      <c r="KI75" s="43"/>
      <c r="KJ75" s="43"/>
      <c r="KK75" s="43"/>
      <c r="KL75" s="43"/>
      <c r="KM75" s="43"/>
      <c r="KN75" s="43"/>
      <c r="KO75" s="43"/>
      <c r="KP75" s="43"/>
      <c r="KQ75" s="43"/>
      <c r="KR75" s="43"/>
      <c r="KS75" s="43"/>
      <c r="KT75" s="43"/>
      <c r="KU75" s="43"/>
      <c r="KV75" s="43"/>
      <c r="KW75" s="43"/>
      <c r="KX75" s="43"/>
      <c r="KY75" s="43"/>
      <c r="KZ75" s="43"/>
      <c r="LA75" s="43"/>
      <c r="LB75" s="43"/>
      <c r="LC75" s="43"/>
      <c r="LD75" s="43"/>
      <c r="LE75" s="43"/>
      <c r="LF75" s="43"/>
      <c r="LG75" s="43"/>
      <c r="LH75" s="43"/>
      <c r="LI75" s="43"/>
      <c r="LJ75" s="43"/>
      <c r="LK75" s="43"/>
      <c r="LL75" s="43"/>
      <c r="LM75" s="43"/>
      <c r="LN75" s="43"/>
      <c r="LO75" s="43"/>
      <c r="LP75" s="43"/>
      <c r="LQ75" s="43"/>
      <c r="LR75" s="43"/>
      <c r="LS75" s="43"/>
      <c r="LT75" s="43"/>
      <c r="LU75" s="43"/>
      <c r="LV75" s="43"/>
      <c r="LW75" s="43"/>
      <c r="LX75" s="43"/>
      <c r="LY75" s="43"/>
      <c r="LZ75" s="43"/>
      <c r="MA75" s="43"/>
      <c r="MB75" s="43"/>
      <c r="MC75" s="43"/>
      <c r="MD75" s="43"/>
      <c r="ME75" s="43"/>
      <c r="MF75" s="43"/>
      <c r="MG75" s="43"/>
      <c r="MH75" s="43"/>
      <c r="MI75" s="43"/>
      <c r="MJ75" s="43"/>
      <c r="MK75" s="43"/>
      <c r="ML75" s="43"/>
      <c r="MM75" s="43"/>
      <c r="MN75" s="43"/>
      <c r="MO75" s="43"/>
      <c r="MP75" s="43"/>
      <c r="MQ75" s="43"/>
      <c r="MR75" s="43"/>
      <c r="MS75" s="43"/>
      <c r="MT75" s="43"/>
      <c r="MU75" s="43"/>
      <c r="MV75" s="43"/>
      <c r="MW75" s="43"/>
      <c r="MX75" s="43"/>
      <c r="MY75" s="43"/>
      <c r="MZ75" s="43"/>
      <c r="NA75" s="43"/>
      <c r="NB75" s="43"/>
      <c r="NC75" s="43"/>
      <c r="ND75" s="43"/>
      <c r="NE75" s="43"/>
      <c r="NF75" s="43"/>
      <c r="NG75" s="43"/>
      <c r="NH75" s="43"/>
      <c r="NI75" s="43"/>
      <c r="NJ75" s="43"/>
      <c r="NK75" s="43"/>
      <c r="NL75" s="43"/>
      <c r="NM75" s="43"/>
      <c r="NN75" s="43"/>
      <c r="NO75" s="43"/>
      <c r="NP75" s="43"/>
      <c r="NQ75" s="43"/>
      <c r="NR75" s="43"/>
      <c r="NS75" s="43"/>
      <c r="NT75" s="43"/>
      <c r="NU75" s="43"/>
      <c r="NV75" s="43"/>
      <c r="NW75" s="43"/>
      <c r="NX75" s="43"/>
      <c r="NY75" s="43"/>
      <c r="NZ75" s="43"/>
      <c r="OA75" s="43"/>
      <c r="OB75" s="43"/>
      <c r="OC75" s="43"/>
      <c r="OD75" s="43"/>
      <c r="OE75" s="43"/>
      <c r="OF75" s="43"/>
      <c r="OG75" s="43"/>
      <c r="OH75" s="43"/>
      <c r="OI75" s="43"/>
      <c r="OJ75" s="43"/>
      <c r="OK75" s="43"/>
      <c r="OL75" s="43"/>
      <c r="OM75" s="43"/>
      <c r="ON75" s="43"/>
      <c r="OO75" s="43"/>
      <c r="OP75" s="43"/>
      <c r="OQ75" s="43"/>
      <c r="OR75" s="43"/>
      <c r="OS75" s="43"/>
      <c r="OT75" s="43"/>
      <c r="OU75" s="43"/>
      <c r="OV75" s="43"/>
      <c r="OW75" s="43"/>
      <c r="OX75" s="43"/>
      <c r="OY75" s="43"/>
      <c r="OZ75" s="43"/>
      <c r="PA75" s="43"/>
      <c r="PB75" s="43"/>
      <c r="PC75" s="43"/>
      <c r="PD75" s="43"/>
      <c r="PE75" s="43"/>
      <c r="PF75" s="43"/>
      <c r="PG75" s="43"/>
      <c r="PH75" s="43"/>
      <c r="PI75" s="43"/>
      <c r="PJ75" s="43"/>
      <c r="PK75" s="43"/>
      <c r="PL75" s="43"/>
      <c r="PM75" s="43"/>
      <c r="PN75" s="43"/>
      <c r="PO75" s="43"/>
      <c r="PP75" s="43"/>
      <c r="PQ75" s="43"/>
      <c r="PR75" s="43"/>
      <c r="PS75" s="43"/>
      <c r="PT75" s="43"/>
      <c r="PU75" s="43"/>
      <c r="PV75" s="43"/>
      <c r="PW75" s="43"/>
      <c r="PX75" s="43"/>
      <c r="PY75" s="43"/>
      <c r="PZ75" s="43"/>
      <c r="QA75" s="43"/>
      <c r="QB75" s="43"/>
      <c r="QC75" s="43"/>
      <c r="QD75" s="43"/>
      <c r="QE75" s="43"/>
      <c r="QF75" s="43"/>
      <c r="QG75" s="43"/>
      <c r="QH75" s="43"/>
      <c r="QI75" s="43"/>
      <c r="QJ75" s="43"/>
      <c r="QK75" s="43"/>
      <c r="QL75" s="43"/>
      <c r="QM75" s="43"/>
      <c r="QN75" s="43"/>
      <c r="QO75" s="43"/>
      <c r="QP75" s="43"/>
      <c r="QQ75" s="43"/>
      <c r="QR75" s="43"/>
      <c r="QS75" s="43"/>
      <c r="QT75" s="43"/>
      <c r="QU75" s="43"/>
      <c r="QV75" s="43"/>
      <c r="QW75" s="43"/>
      <c r="QX75" s="43"/>
      <c r="QY75" s="43"/>
      <c r="QZ75" s="43"/>
      <c r="RA75" s="43"/>
      <c r="RB75" s="43"/>
      <c r="RC75" s="43"/>
      <c r="RD75" s="43"/>
      <c r="RE75" s="43"/>
      <c r="RF75" s="43"/>
      <c r="RG75" s="43"/>
      <c r="RH75" s="43"/>
      <c r="RI75" s="43"/>
      <c r="RJ75" s="43"/>
      <c r="RK75" s="43"/>
      <c r="RL75" s="43"/>
      <c r="RM75" s="43"/>
      <c r="RN75" s="43"/>
      <c r="RO75" s="43"/>
      <c r="RP75" s="43"/>
      <c r="RQ75" s="43"/>
      <c r="RR75" s="43"/>
      <c r="RS75" s="43"/>
      <c r="RT75" s="43"/>
      <c r="RU75" s="43"/>
      <c r="RV75" s="43"/>
      <c r="RW75" s="43"/>
      <c r="RX75" s="43"/>
      <c r="RY75" s="43"/>
      <c r="RZ75" s="43"/>
      <c r="SA75" s="43"/>
      <c r="SB75" s="43"/>
      <c r="SC75" s="43"/>
      <c r="SD75" s="43"/>
      <c r="SE75" s="43"/>
      <c r="SF75" s="43"/>
      <c r="SG75" s="43"/>
      <c r="SH75" s="43"/>
      <c r="SI75" s="43"/>
      <c r="SJ75" s="43"/>
      <c r="SK75" s="43"/>
      <c r="SL75" s="43"/>
      <c r="SM75" s="43"/>
      <c r="SN75" s="43"/>
      <c r="SO75" s="43"/>
      <c r="SP75" s="43"/>
      <c r="SQ75" s="43"/>
      <c r="SR75" s="43"/>
      <c r="SS75" s="43"/>
      <c r="ST75" s="43"/>
      <c r="SU75" s="43"/>
      <c r="SV75" s="43"/>
      <c r="SW75" s="43"/>
      <c r="SX75" s="43"/>
      <c r="SY75" s="43"/>
      <c r="SZ75" s="43"/>
      <c r="TA75" s="43"/>
      <c r="TB75" s="43"/>
      <c r="TC75" s="43"/>
      <c r="TD75" s="43"/>
      <c r="TE75" s="43"/>
      <c r="TF75" s="43"/>
      <c r="TG75" s="43"/>
      <c r="TH75" s="43"/>
      <c r="TI75" s="43"/>
      <c r="TJ75" s="43"/>
      <c r="TK75" s="43"/>
      <c r="TL75" s="43"/>
      <c r="TM75" s="43"/>
      <c r="TN75" s="43"/>
      <c r="TO75" s="43"/>
      <c r="TP75" s="43"/>
      <c r="TQ75" s="43"/>
      <c r="TR75" s="43"/>
      <c r="TS75" s="43"/>
      <c r="TT75" s="43"/>
      <c r="TU75" s="43"/>
      <c r="TV75" s="43"/>
      <c r="TW75" s="43"/>
      <c r="TX75" s="43"/>
      <c r="TY75" s="43"/>
      <c r="TZ75" s="43"/>
      <c r="UA75" s="43"/>
      <c r="UB75" s="43"/>
      <c r="UC75" s="43"/>
      <c r="UD75" s="43"/>
      <c r="UE75" s="43"/>
      <c r="UF75" s="43"/>
      <c r="UG75" s="43"/>
      <c r="UH75" s="43"/>
      <c r="UI75" s="43"/>
      <c r="UJ75" s="43"/>
      <c r="UK75" s="43"/>
      <c r="UL75" s="43"/>
      <c r="UM75" s="43"/>
      <c r="UN75" s="43"/>
      <c r="UO75" s="43"/>
      <c r="UP75" s="43"/>
      <c r="UQ75" s="43"/>
      <c r="UR75" s="43"/>
      <c r="US75" s="43"/>
      <c r="UT75" s="43"/>
      <c r="UU75" s="43"/>
      <c r="UV75" s="43"/>
      <c r="UW75" s="43"/>
      <c r="UX75" s="43"/>
      <c r="UY75" s="43"/>
      <c r="UZ75" s="43"/>
      <c r="VA75" s="43"/>
      <c r="VB75" s="43"/>
      <c r="VC75" s="43"/>
      <c r="VD75" s="43"/>
      <c r="VE75" s="43"/>
      <c r="VF75" s="43"/>
      <c r="VG75" s="43"/>
      <c r="VH75" s="43"/>
      <c r="VI75" s="43"/>
      <c r="VJ75" s="43"/>
      <c r="VK75" s="43"/>
      <c r="VL75" s="43"/>
      <c r="VM75" s="43"/>
      <c r="VN75" s="43"/>
      <c r="VO75" s="43"/>
      <c r="VP75" s="43"/>
      <c r="VQ75" s="43"/>
      <c r="VR75" s="43"/>
      <c r="VS75" s="43"/>
      <c r="VT75" s="43"/>
      <c r="VU75" s="43"/>
      <c r="VV75" s="43"/>
      <c r="VW75" s="43"/>
      <c r="VX75" s="43"/>
      <c r="VY75" s="43"/>
      <c r="VZ75" s="43"/>
      <c r="WA75" s="43"/>
      <c r="WB75" s="43"/>
      <c r="WC75" s="43"/>
      <c r="WD75" s="43"/>
      <c r="WE75" s="43"/>
      <c r="WF75" s="43"/>
      <c r="WG75" s="43"/>
      <c r="WH75" s="43"/>
      <c r="WI75" s="43"/>
      <c r="WJ75" s="43"/>
      <c r="WK75" s="43"/>
      <c r="WL75" s="43"/>
      <c r="WM75" s="43"/>
      <c r="WN75" s="43"/>
      <c r="WO75" s="43"/>
      <c r="WP75" s="43"/>
      <c r="WQ75" s="43"/>
      <c r="WR75" s="43"/>
      <c r="WS75" s="43"/>
      <c r="WT75" s="43"/>
      <c r="WU75" s="43"/>
      <c r="WV75" s="43"/>
      <c r="WW75" s="43"/>
      <c r="WX75" s="43"/>
      <c r="WY75" s="43"/>
      <c r="WZ75" s="43"/>
      <c r="XA75" s="43"/>
      <c r="XB75" s="43"/>
      <c r="XC75" s="43"/>
      <c r="XD75" s="43"/>
      <c r="XE75" s="43"/>
      <c r="XF75" s="43"/>
      <c r="XG75" s="43"/>
      <c r="XH75" s="43"/>
      <c r="XI75" s="43"/>
      <c r="XJ75" s="43"/>
      <c r="XK75" s="43"/>
      <c r="XL75" s="43"/>
      <c r="XM75" s="43"/>
      <c r="XN75" s="43"/>
      <c r="XO75" s="43"/>
      <c r="XP75" s="43"/>
      <c r="XQ75" s="43"/>
      <c r="XR75" s="43"/>
      <c r="XS75" s="43"/>
      <c r="XT75" s="43"/>
      <c r="XU75" s="43"/>
      <c r="XV75" s="43"/>
      <c r="XW75" s="43"/>
      <c r="XX75" s="43"/>
      <c r="XY75" s="43"/>
      <c r="XZ75" s="43"/>
      <c r="YA75" s="43"/>
      <c r="YB75" s="43"/>
      <c r="YC75" s="43"/>
      <c r="YD75" s="43"/>
      <c r="YE75" s="43"/>
      <c r="YF75" s="43"/>
      <c r="YG75" s="43"/>
      <c r="YH75" s="43"/>
      <c r="YI75" s="43"/>
      <c r="YJ75" s="43"/>
      <c r="YK75" s="43"/>
      <c r="YL75" s="43"/>
      <c r="YM75" s="43"/>
      <c r="YN75" s="43"/>
      <c r="YO75" s="43"/>
      <c r="YP75" s="43"/>
      <c r="YQ75" s="43"/>
      <c r="YR75" s="43"/>
      <c r="YS75" s="43"/>
      <c r="YT75" s="43"/>
      <c r="YU75" s="43"/>
      <c r="YV75" s="43"/>
      <c r="YW75" s="43"/>
      <c r="YX75" s="43"/>
      <c r="YY75" s="43"/>
      <c r="YZ75" s="43"/>
      <c r="ZA75" s="43"/>
      <c r="ZB75" s="43"/>
      <c r="ZC75" s="43"/>
      <c r="ZD75" s="43"/>
      <c r="ZE75" s="43"/>
      <c r="ZF75" s="43"/>
      <c r="ZG75" s="43"/>
      <c r="ZH75" s="43"/>
      <c r="ZI75" s="43"/>
      <c r="ZJ75" s="43"/>
      <c r="ZK75" s="43"/>
      <c r="ZL75" s="43"/>
      <c r="ZM75" s="43"/>
      <c r="ZN75" s="43"/>
      <c r="ZO75" s="43"/>
      <c r="ZP75" s="43"/>
      <c r="ZQ75" s="43"/>
      <c r="ZR75" s="43"/>
      <c r="ZS75" s="43"/>
      <c r="ZT75" s="43"/>
      <c r="ZU75" s="43"/>
      <c r="ZV75" s="43"/>
      <c r="ZW75" s="43"/>
      <c r="ZX75" s="43"/>
      <c r="ZY75" s="43"/>
      <c r="ZZ75" s="43"/>
      <c r="AAA75" s="43"/>
      <c r="AAB75" s="43"/>
      <c r="AAC75" s="43"/>
      <c r="AAD75" s="43"/>
      <c r="AAE75" s="43"/>
      <c r="AAF75" s="43"/>
      <c r="AAG75" s="43"/>
      <c r="AAH75" s="43"/>
      <c r="AAI75" s="43"/>
      <c r="AAJ75" s="43"/>
      <c r="AAK75" s="43"/>
      <c r="AAL75" s="43"/>
      <c r="AAM75" s="43"/>
      <c r="AAN75" s="43"/>
      <c r="AAO75" s="43"/>
      <c r="AAP75" s="43"/>
      <c r="AAQ75" s="43"/>
      <c r="AAR75" s="43"/>
      <c r="AAS75" s="43"/>
      <c r="AAT75" s="43"/>
      <c r="AAU75" s="43"/>
      <c r="AAV75" s="43"/>
      <c r="AAW75" s="43"/>
      <c r="AAX75" s="43"/>
      <c r="AAY75" s="43"/>
      <c r="AAZ75" s="43"/>
      <c r="ABA75" s="43"/>
      <c r="ABB75" s="43"/>
      <c r="ABC75" s="43"/>
      <c r="ABD75" s="43"/>
      <c r="ABE75" s="43"/>
      <c r="ABF75" s="43"/>
      <c r="ABG75" s="43"/>
      <c r="ABH75" s="43"/>
      <c r="ABI75" s="43"/>
      <c r="ABJ75" s="43"/>
      <c r="ABK75" s="43"/>
      <c r="ABL75" s="43"/>
      <c r="ABM75" s="43"/>
      <c r="ABN75" s="43"/>
      <c r="ABO75" s="43"/>
      <c r="ABP75" s="43"/>
      <c r="ABQ75" s="43"/>
      <c r="ABR75" s="43"/>
      <c r="ABS75" s="43"/>
      <c r="ABT75" s="43"/>
      <c r="ABU75" s="43"/>
      <c r="ABV75" s="43"/>
      <c r="ABW75" s="43"/>
      <c r="ABX75" s="43"/>
      <c r="ABY75" s="43"/>
      <c r="ABZ75" s="43"/>
      <c r="ACA75" s="43"/>
      <c r="ACB75" s="43"/>
      <c r="ACC75" s="43"/>
      <c r="ACD75" s="43"/>
      <c r="ACE75" s="43"/>
      <c r="ACF75" s="43"/>
      <c r="ACG75" s="43"/>
      <c r="ACH75" s="43"/>
      <c r="ACI75" s="43"/>
      <c r="ACJ75" s="43"/>
      <c r="ACK75" s="43"/>
      <c r="ACL75" s="43"/>
      <c r="ACM75" s="43"/>
      <c r="ACN75" s="43"/>
      <c r="ACO75" s="43"/>
      <c r="ACP75" s="43"/>
      <c r="ACQ75" s="43"/>
      <c r="ACR75" s="43"/>
      <c r="ACS75" s="43"/>
      <c r="ACT75" s="43"/>
      <c r="ACU75" s="43"/>
      <c r="ACV75" s="43"/>
      <c r="ACW75" s="43"/>
      <c r="ACX75" s="43"/>
      <c r="ACY75" s="43"/>
      <c r="ACZ75" s="43"/>
      <c r="ADA75" s="43"/>
      <c r="ADB75" s="43"/>
      <c r="ADC75" s="43"/>
      <c r="ADD75" s="43"/>
      <c r="ADE75" s="43"/>
      <c r="ADF75" s="43"/>
      <c r="ADG75" s="43"/>
      <c r="ADH75" s="43"/>
      <c r="ADI75" s="43"/>
      <c r="ADJ75" s="43"/>
      <c r="ADK75" s="43"/>
      <c r="ADL75" s="43"/>
      <c r="ADM75" s="43"/>
      <c r="ADN75" s="43"/>
      <c r="ADO75" s="43"/>
      <c r="ADP75" s="43"/>
      <c r="ADQ75" s="43"/>
      <c r="ADR75" s="43"/>
      <c r="ADS75" s="43"/>
      <c r="ADT75" s="43"/>
      <c r="ADU75" s="43"/>
      <c r="ADV75" s="43"/>
      <c r="ADW75" s="43"/>
      <c r="ADX75" s="43"/>
      <c r="ADY75" s="43"/>
      <c r="ADZ75" s="43"/>
      <c r="AEA75" s="43"/>
      <c r="AEB75" s="43"/>
      <c r="AEC75" s="43"/>
      <c r="AED75" s="43"/>
      <c r="AEE75" s="43"/>
      <c r="AEF75" s="43"/>
      <c r="AEG75" s="43"/>
      <c r="AEH75" s="43"/>
      <c r="AEI75" s="43"/>
      <c r="AEJ75" s="43"/>
      <c r="AEK75" s="43"/>
      <c r="AEL75" s="43"/>
      <c r="AEM75" s="43"/>
      <c r="AEN75" s="43"/>
      <c r="AEO75" s="43"/>
      <c r="AEP75" s="43"/>
      <c r="AEQ75" s="43"/>
      <c r="AER75" s="43"/>
      <c r="AES75" s="43"/>
      <c r="AET75" s="43"/>
      <c r="AEU75" s="43"/>
      <c r="AEV75" s="43"/>
      <c r="AEW75" s="43"/>
      <c r="AEX75" s="43"/>
      <c r="AEY75" s="43"/>
      <c r="AEZ75" s="43"/>
      <c r="AFA75" s="43"/>
      <c r="AFB75" s="43"/>
      <c r="AFC75" s="43"/>
      <c r="AFD75" s="43"/>
      <c r="AFE75" s="43"/>
      <c r="AFF75" s="43"/>
      <c r="AFG75" s="43"/>
      <c r="AFH75" s="43"/>
      <c r="AFI75" s="43"/>
      <c r="AFJ75" s="43"/>
      <c r="AFK75" s="43"/>
      <c r="AFL75" s="43"/>
      <c r="AFM75" s="43"/>
      <c r="AFN75" s="43"/>
      <c r="AFO75" s="43"/>
      <c r="AFP75" s="43"/>
      <c r="AFQ75" s="43"/>
      <c r="AFR75" s="43"/>
      <c r="AFS75" s="43"/>
      <c r="AFT75" s="43"/>
      <c r="AFU75" s="43"/>
      <c r="AFV75" s="43"/>
      <c r="AFW75" s="43"/>
      <c r="AFX75" s="43"/>
      <c r="AFY75" s="43"/>
      <c r="AFZ75" s="43"/>
      <c r="AGA75" s="43"/>
      <c r="AGB75" s="43"/>
      <c r="AGC75" s="43"/>
      <c r="AGD75" s="43"/>
      <c r="AGE75" s="43"/>
      <c r="AGF75" s="43"/>
      <c r="AGG75" s="43"/>
      <c r="AGH75" s="43"/>
      <c r="AGI75" s="43"/>
      <c r="AGJ75" s="43"/>
      <c r="AGK75" s="43"/>
      <c r="AGL75" s="43"/>
      <c r="AGM75" s="43"/>
      <c r="AGN75" s="43"/>
      <c r="AGO75" s="43"/>
      <c r="AGP75" s="43"/>
      <c r="AGQ75" s="43"/>
      <c r="AGR75" s="43"/>
      <c r="AGS75" s="43"/>
      <c r="AGT75" s="43"/>
      <c r="AGU75" s="43"/>
      <c r="AGV75" s="43"/>
      <c r="AGW75" s="43"/>
      <c r="AGX75" s="43"/>
      <c r="AGY75" s="43"/>
      <c r="AGZ75" s="43"/>
      <c r="AHA75" s="43"/>
      <c r="AHB75" s="43"/>
      <c r="AHC75" s="43"/>
      <c r="AHD75" s="43"/>
      <c r="AHE75" s="43"/>
      <c r="AHF75" s="43"/>
      <c r="AHG75" s="43"/>
      <c r="AHH75" s="43"/>
      <c r="AHI75" s="43"/>
      <c r="AHJ75" s="43"/>
      <c r="AHK75" s="43"/>
      <c r="AHL75" s="43"/>
      <c r="AHM75" s="43"/>
      <c r="AHN75" s="43"/>
      <c r="AHO75" s="43"/>
      <c r="AHP75" s="43"/>
      <c r="AHQ75" s="43"/>
      <c r="AHR75" s="43"/>
      <c r="AHS75" s="43"/>
      <c r="AHT75" s="43"/>
      <c r="AHU75" s="43"/>
      <c r="AHV75" s="43"/>
      <c r="AHW75" s="43"/>
      <c r="AHX75" s="43"/>
      <c r="AHY75" s="43"/>
      <c r="AHZ75" s="43"/>
      <c r="AIA75" s="43"/>
      <c r="AIB75" s="43"/>
      <c r="AIC75" s="43"/>
      <c r="AID75" s="43"/>
      <c r="AIE75" s="43"/>
      <c r="AIF75" s="43"/>
      <c r="AIG75" s="43"/>
      <c r="AIH75" s="43"/>
      <c r="AII75" s="43"/>
      <c r="AIJ75" s="43"/>
      <c r="AIK75" s="43"/>
      <c r="AIL75" s="43"/>
      <c r="AIM75" s="43"/>
      <c r="AIN75" s="43"/>
      <c r="AIO75" s="43"/>
      <c r="AIP75" s="43"/>
      <c r="AIQ75" s="43"/>
      <c r="AIR75" s="43"/>
      <c r="AIS75" s="43"/>
      <c r="AIT75" s="43"/>
      <c r="AIU75" s="43"/>
      <c r="AIV75" s="43"/>
      <c r="AIW75" s="43"/>
      <c r="AIX75" s="43"/>
      <c r="AIY75" s="43"/>
      <c r="AIZ75" s="43"/>
      <c r="AJA75" s="43"/>
      <c r="AJB75" s="43"/>
      <c r="AJC75" s="43"/>
      <c r="AJD75" s="43"/>
      <c r="AJE75" s="43"/>
      <c r="AJF75" s="43"/>
      <c r="AJG75" s="43"/>
      <c r="AJH75" s="43"/>
      <c r="AJI75" s="43"/>
      <c r="AJJ75" s="43"/>
      <c r="AJK75" s="43"/>
      <c r="AJL75" s="43"/>
      <c r="AJM75" s="43"/>
      <c r="AJN75" s="43"/>
      <c r="AJO75" s="43"/>
      <c r="AJP75" s="43"/>
      <c r="AJQ75" s="43"/>
      <c r="AJR75" s="43"/>
      <c r="AJS75" s="43"/>
      <c r="AJT75" s="43"/>
      <c r="AJU75" s="43"/>
      <c r="AJV75" s="43"/>
      <c r="AJW75" s="43"/>
      <c r="AJX75" s="43"/>
      <c r="AJY75" s="43"/>
      <c r="AJZ75" s="43"/>
      <c r="AKA75" s="43"/>
      <c r="AKB75" s="43"/>
      <c r="AKC75" s="43"/>
      <c r="AKD75" s="43"/>
      <c r="AKE75" s="43"/>
      <c r="AKF75" s="43"/>
      <c r="AKG75" s="43"/>
      <c r="AKH75" s="43"/>
      <c r="AKI75" s="43"/>
      <c r="AKJ75" s="43"/>
      <c r="AKK75" s="43"/>
      <c r="AKL75" s="43"/>
      <c r="AKM75" s="43"/>
      <c r="AKN75" s="43"/>
      <c r="AKO75" s="43"/>
      <c r="AKP75" s="43"/>
      <c r="AKQ75" s="43"/>
      <c r="AKR75" s="43"/>
      <c r="AKS75" s="43"/>
      <c r="AKT75" s="43"/>
      <c r="AKU75" s="43"/>
      <c r="AKV75" s="43"/>
      <c r="AKW75" s="43"/>
      <c r="AKX75" s="43"/>
      <c r="AKY75" s="43"/>
      <c r="AKZ75" s="43"/>
      <c r="ALA75" s="43"/>
      <c r="ALB75" s="43"/>
      <c r="ALC75" s="43"/>
      <c r="ALD75" s="43"/>
      <c r="ALE75" s="43"/>
      <c r="ALF75" s="43"/>
      <c r="ALG75" s="43"/>
      <c r="ALH75" s="43"/>
      <c r="ALI75" s="43"/>
      <c r="ALJ75" s="43"/>
      <c r="ALK75" s="43"/>
      <c r="ALL75" s="43"/>
      <c r="ALM75" s="43"/>
      <c r="ALN75" s="43"/>
      <c r="ALO75" s="43"/>
      <c r="ALP75" s="43"/>
      <c r="ALQ75" s="43"/>
      <c r="ALR75" s="43"/>
      <c r="ALS75" s="43"/>
      <c r="ALT75" s="43"/>
      <c r="ALU75" s="43"/>
      <c r="ALV75" s="43"/>
      <c r="ALW75" s="43"/>
      <c r="ALX75" s="43"/>
      <c r="ALY75" s="43"/>
      <c r="ALZ75" s="43"/>
      <c r="AMA75" s="43"/>
      <c r="AMB75" s="43"/>
      <c r="AMC75" s="43"/>
      <c r="AMD75" s="43"/>
      <c r="AME75" s="43"/>
      <c r="AMF75" s="43"/>
      <c r="AMG75" s="43"/>
      <c r="AMH75" s="43"/>
      <c r="AMI75" s="43"/>
      <c r="AMJ75" s="43"/>
      <c r="AMK75" s="43"/>
      <c r="AML75" s="43"/>
      <c r="AMM75" s="43"/>
      <c r="AMN75" s="43"/>
      <c r="AMO75" s="43"/>
      <c r="AMP75" s="43"/>
      <c r="AMQ75" s="43"/>
      <c r="AMR75" s="43"/>
      <c r="AMS75" s="43"/>
      <c r="AMT75" s="43"/>
      <c r="AMU75" s="43"/>
      <c r="AMV75" s="43"/>
      <c r="AMW75" s="43"/>
      <c r="AMX75" s="43"/>
      <c r="AMY75" s="43"/>
      <c r="AMZ75" s="43"/>
      <c r="ANA75" s="43"/>
      <c r="ANB75" s="43"/>
      <c r="ANC75" s="43"/>
      <c r="AND75" s="43"/>
      <c r="ANE75" s="43"/>
      <c r="ANF75" s="43"/>
      <c r="ANG75" s="43"/>
      <c r="ANH75" s="43"/>
      <c r="ANI75" s="43"/>
      <c r="ANJ75" s="43"/>
      <c r="ANK75" s="43"/>
      <c r="ANL75" s="43"/>
      <c r="ANM75" s="43"/>
      <c r="ANN75" s="43"/>
      <c r="ANO75" s="43"/>
      <c r="ANP75" s="43"/>
      <c r="ANQ75" s="43"/>
      <c r="ANR75" s="43"/>
      <c r="ANS75" s="43"/>
      <c r="ANT75" s="43"/>
      <c r="ANU75" s="43"/>
      <c r="ANV75" s="43"/>
      <c r="ANW75" s="43"/>
      <c r="ANX75" s="43"/>
      <c r="ANY75" s="43"/>
      <c r="ANZ75" s="43"/>
      <c r="AOA75" s="43"/>
      <c r="AOB75" s="43"/>
      <c r="AOC75" s="43"/>
      <c r="AOD75" s="43"/>
      <c r="AOE75" s="43"/>
      <c r="AOF75" s="43"/>
      <c r="AOG75" s="43"/>
      <c r="AOH75" s="43"/>
      <c r="AOI75" s="43"/>
      <c r="AOJ75" s="43"/>
      <c r="AOK75" s="43"/>
      <c r="AOL75" s="43"/>
      <c r="AOM75" s="43"/>
      <c r="AON75" s="43"/>
      <c r="AOO75" s="43"/>
      <c r="AOP75" s="43"/>
      <c r="AOQ75" s="43"/>
      <c r="AOR75" s="43"/>
      <c r="AOS75" s="43"/>
      <c r="AOT75" s="43"/>
      <c r="AOU75" s="43"/>
      <c r="AOV75" s="43"/>
      <c r="AOW75" s="43"/>
      <c r="AOX75" s="43"/>
      <c r="AOY75" s="43"/>
      <c r="AOZ75" s="43"/>
      <c r="APA75" s="43"/>
      <c r="APB75" s="43"/>
      <c r="APC75" s="43"/>
      <c r="APD75" s="43"/>
      <c r="APE75" s="43"/>
      <c r="APF75" s="43"/>
      <c r="APG75" s="43"/>
      <c r="APH75" s="43"/>
      <c r="API75" s="43"/>
      <c r="APJ75" s="43"/>
      <c r="APK75" s="43"/>
      <c r="APL75" s="43"/>
      <c r="APM75" s="43"/>
      <c r="APN75" s="43"/>
      <c r="APO75" s="43"/>
      <c r="APP75" s="43"/>
      <c r="APQ75" s="43"/>
      <c r="APR75" s="43"/>
      <c r="APS75" s="43"/>
      <c r="APT75" s="43"/>
      <c r="APU75" s="43"/>
      <c r="APV75" s="43"/>
      <c r="APW75" s="43"/>
      <c r="APX75" s="43"/>
      <c r="APY75" s="43"/>
      <c r="APZ75" s="43"/>
      <c r="AQA75" s="43"/>
      <c r="AQB75" s="43"/>
      <c r="AQC75" s="43"/>
      <c r="AQD75" s="43"/>
      <c r="AQE75" s="43"/>
      <c r="AQF75" s="43"/>
      <c r="AQG75" s="43"/>
      <c r="AQH75" s="43"/>
      <c r="AQI75" s="43"/>
      <c r="AQJ75" s="43"/>
      <c r="AQK75" s="43"/>
      <c r="AQL75" s="43"/>
      <c r="AQM75" s="43"/>
      <c r="AQN75" s="43"/>
      <c r="AQO75" s="43"/>
      <c r="AQP75" s="43"/>
      <c r="AQQ75" s="43"/>
      <c r="AQR75" s="43"/>
      <c r="AQS75" s="43"/>
      <c r="AQT75" s="43"/>
      <c r="AQU75" s="43"/>
      <c r="AQV75" s="43"/>
      <c r="AQW75" s="43"/>
      <c r="AQX75" s="43"/>
      <c r="AQY75" s="43"/>
      <c r="AQZ75" s="43"/>
      <c r="ARA75" s="43"/>
      <c r="ARB75" s="43"/>
      <c r="ARC75" s="43"/>
      <c r="ARD75" s="43"/>
      <c r="ARE75" s="43"/>
      <c r="ARF75" s="43"/>
      <c r="ARG75" s="43"/>
      <c r="ARH75" s="43"/>
      <c r="ARI75" s="43"/>
      <c r="ARJ75" s="43"/>
      <c r="ARK75" s="43"/>
      <c r="ARL75" s="43"/>
      <c r="ARM75" s="43"/>
      <c r="ARN75" s="43"/>
      <c r="ARO75" s="43"/>
      <c r="ARP75" s="43"/>
      <c r="ARQ75" s="43"/>
      <c r="ARR75" s="43"/>
      <c r="ARS75" s="43"/>
      <c r="ART75" s="43"/>
      <c r="ARU75" s="43"/>
      <c r="ARV75" s="43"/>
      <c r="ARW75" s="43"/>
      <c r="ARX75" s="43"/>
      <c r="ARY75" s="43"/>
      <c r="ARZ75" s="43"/>
      <c r="ASA75" s="43"/>
      <c r="ASB75" s="43"/>
      <c r="ASC75" s="43"/>
      <c r="ASD75" s="43"/>
      <c r="ASE75" s="43"/>
      <c r="ASF75" s="43"/>
      <c r="ASG75" s="43"/>
      <c r="ASH75" s="43"/>
      <c r="ASI75" s="43"/>
      <c r="ASJ75" s="43"/>
      <c r="ASK75" s="43"/>
      <c r="ASL75" s="43"/>
      <c r="ASM75" s="43"/>
      <c r="ASN75" s="43"/>
      <c r="ASO75" s="43"/>
      <c r="ASP75" s="43"/>
      <c r="ASQ75" s="43"/>
      <c r="ASR75" s="43"/>
      <c r="ASS75" s="43"/>
      <c r="AST75" s="43"/>
      <c r="ASU75" s="43"/>
      <c r="ASV75" s="43"/>
      <c r="ASW75" s="43"/>
      <c r="ASX75" s="43"/>
      <c r="ASY75" s="43"/>
      <c r="ASZ75" s="43"/>
      <c r="ATA75" s="43"/>
      <c r="ATB75" s="43"/>
      <c r="ATC75" s="43"/>
      <c r="ATD75" s="43"/>
      <c r="ATE75" s="43"/>
      <c r="ATF75" s="43"/>
      <c r="ATG75" s="43"/>
      <c r="ATH75" s="43"/>
      <c r="ATI75" s="43"/>
      <c r="ATJ75" s="43"/>
      <c r="ATK75" s="43"/>
      <c r="ATL75" s="43"/>
      <c r="ATM75" s="43"/>
      <c r="ATN75" s="43"/>
      <c r="ATO75" s="43"/>
      <c r="ATP75" s="43"/>
      <c r="ATQ75" s="43"/>
      <c r="ATR75" s="43"/>
      <c r="ATS75" s="43"/>
      <c r="ATT75" s="43"/>
      <c r="ATU75" s="43"/>
      <c r="ATV75" s="43"/>
      <c r="ATW75" s="43"/>
      <c r="ATX75" s="43"/>
      <c r="ATY75" s="43"/>
      <c r="ATZ75" s="43"/>
      <c r="AUA75" s="43"/>
      <c r="AUB75" s="43"/>
      <c r="AUC75" s="43"/>
      <c r="AUD75" s="43"/>
      <c r="AUE75" s="43"/>
      <c r="AUF75" s="43"/>
      <c r="AUG75" s="43"/>
      <c r="AUH75" s="43"/>
      <c r="AUI75" s="43"/>
      <c r="AUJ75" s="43"/>
      <c r="AUK75" s="43"/>
      <c r="AUL75" s="43"/>
      <c r="AUM75" s="43"/>
      <c r="AUN75" s="43"/>
      <c r="AUO75" s="43"/>
      <c r="AUP75" s="43"/>
      <c r="AUQ75" s="43"/>
      <c r="AUR75" s="43"/>
      <c r="AUS75" s="43"/>
      <c r="AUT75" s="43"/>
      <c r="AUU75" s="43"/>
      <c r="AUV75" s="43"/>
      <c r="AUW75" s="43"/>
      <c r="AUX75" s="43"/>
      <c r="AUY75" s="43"/>
      <c r="AUZ75" s="43"/>
      <c r="AVA75" s="43"/>
      <c r="AVB75" s="43"/>
      <c r="AVC75" s="43"/>
      <c r="AVD75" s="43"/>
      <c r="AVE75" s="43"/>
      <c r="AVF75" s="43"/>
      <c r="AVG75" s="43"/>
      <c r="AVH75" s="43"/>
      <c r="AVI75" s="43"/>
      <c r="AVJ75" s="43"/>
      <c r="AVK75" s="43"/>
      <c r="AVL75" s="43"/>
      <c r="AVM75" s="43"/>
      <c r="AVN75" s="43"/>
      <c r="AVO75" s="43"/>
      <c r="AVP75" s="43"/>
      <c r="AVQ75" s="43"/>
      <c r="AVR75" s="43"/>
      <c r="AVS75" s="43"/>
      <c r="AVT75" s="43"/>
      <c r="AVU75" s="43"/>
      <c r="AVV75" s="43"/>
      <c r="AVW75" s="43"/>
      <c r="AVX75" s="43"/>
      <c r="AVY75" s="43"/>
      <c r="AVZ75" s="43"/>
      <c r="AWA75" s="43"/>
      <c r="AWB75" s="43"/>
      <c r="AWC75" s="43"/>
      <c r="AWD75" s="43"/>
      <c r="AWE75" s="43"/>
      <c r="AWF75" s="43"/>
      <c r="AWG75" s="43"/>
      <c r="AWH75" s="43"/>
      <c r="AWI75" s="43"/>
      <c r="AWJ75" s="43"/>
      <c r="AWK75" s="43"/>
      <c r="AWL75" s="43"/>
      <c r="AWM75" s="43"/>
      <c r="AWN75" s="43"/>
      <c r="AWO75" s="43"/>
      <c r="AWP75" s="43"/>
      <c r="AWQ75" s="43"/>
      <c r="AWR75" s="43"/>
      <c r="AWS75" s="43"/>
      <c r="AWT75" s="43"/>
      <c r="AWU75" s="43"/>
      <c r="AWV75" s="43"/>
      <c r="AWW75" s="43"/>
      <c r="AWX75" s="43"/>
      <c r="AWY75" s="43"/>
      <c r="AWZ75" s="43"/>
      <c r="AXA75" s="43"/>
      <c r="AXB75" s="43"/>
      <c r="AXC75" s="43"/>
      <c r="AXD75" s="43"/>
      <c r="AXE75" s="43"/>
      <c r="AXF75" s="43"/>
      <c r="AXG75" s="43"/>
      <c r="AXH75" s="43"/>
      <c r="AXI75" s="43"/>
      <c r="AXJ75" s="43"/>
      <c r="AXK75" s="43"/>
      <c r="AXL75" s="43"/>
      <c r="AXM75" s="43"/>
      <c r="AXN75" s="43"/>
      <c r="AXO75" s="43"/>
      <c r="AXP75" s="43"/>
      <c r="AXQ75" s="43"/>
      <c r="AXR75" s="43"/>
      <c r="AXS75" s="43"/>
      <c r="AXT75" s="43"/>
      <c r="AXU75" s="43"/>
      <c r="AXV75" s="43"/>
      <c r="AXW75" s="43"/>
      <c r="AXX75" s="43"/>
      <c r="AXY75" s="43"/>
      <c r="AXZ75" s="43"/>
      <c r="AYA75" s="43"/>
      <c r="AYB75" s="43"/>
      <c r="AYC75" s="43"/>
      <c r="AYD75" s="43"/>
      <c r="AYE75" s="43"/>
      <c r="AYF75" s="43"/>
      <c r="AYG75" s="43"/>
      <c r="AYH75" s="43"/>
      <c r="AYI75" s="43"/>
      <c r="AYJ75" s="43"/>
      <c r="AYK75" s="43"/>
      <c r="AYL75" s="43"/>
      <c r="AYM75" s="43"/>
      <c r="AYN75" s="43"/>
      <c r="AYO75" s="43"/>
      <c r="AYP75" s="43"/>
      <c r="AYQ75" s="43"/>
      <c r="AYR75" s="43"/>
      <c r="AYS75" s="43"/>
      <c r="AYT75" s="43"/>
      <c r="AYU75" s="43"/>
      <c r="AYV75" s="43"/>
      <c r="AYW75" s="43"/>
      <c r="AYX75" s="43"/>
      <c r="AYY75" s="43"/>
      <c r="AYZ75" s="43"/>
      <c r="AZA75" s="43"/>
      <c r="AZB75" s="43"/>
      <c r="AZC75" s="43"/>
      <c r="AZD75" s="43"/>
      <c r="AZE75" s="43"/>
      <c r="AZF75" s="43"/>
      <c r="AZG75" s="43"/>
      <c r="AZH75" s="43"/>
      <c r="AZI75" s="43"/>
      <c r="AZJ75" s="43"/>
      <c r="AZK75" s="43"/>
      <c r="AZL75" s="43"/>
      <c r="AZM75" s="43"/>
      <c r="AZN75" s="43"/>
      <c r="AZO75" s="43"/>
      <c r="AZP75" s="43"/>
      <c r="AZQ75" s="43"/>
      <c r="AZR75" s="43"/>
      <c r="AZS75" s="43"/>
      <c r="AZT75" s="43"/>
      <c r="AZU75" s="43"/>
      <c r="AZV75" s="43"/>
      <c r="AZW75" s="43"/>
      <c r="AZX75" s="43"/>
      <c r="AZY75" s="43"/>
      <c r="AZZ75" s="43"/>
      <c r="BAA75" s="43"/>
      <c r="BAB75" s="43"/>
      <c r="BAC75" s="43"/>
      <c r="BAD75" s="43"/>
      <c r="BAE75" s="43"/>
      <c r="BAF75" s="43"/>
      <c r="BAG75" s="43"/>
      <c r="BAH75" s="43"/>
      <c r="BAI75" s="43"/>
      <c r="BAJ75" s="43"/>
      <c r="BAK75" s="43"/>
      <c r="BAL75" s="43"/>
      <c r="BAM75" s="43"/>
      <c r="BAN75" s="43"/>
      <c r="BAO75" s="43"/>
      <c r="BAP75" s="43"/>
      <c r="BAQ75" s="43"/>
      <c r="BAR75" s="43"/>
      <c r="BAS75" s="43"/>
      <c r="BAT75" s="43"/>
      <c r="BAU75" s="43"/>
      <c r="BAV75" s="43"/>
      <c r="BAW75" s="43"/>
      <c r="BAX75" s="43"/>
      <c r="BAY75" s="43"/>
      <c r="BAZ75" s="43"/>
      <c r="BBA75" s="43"/>
      <c r="BBB75" s="43"/>
      <c r="BBC75" s="43"/>
      <c r="BBD75" s="43"/>
      <c r="BBE75" s="43"/>
      <c r="BBF75" s="43"/>
      <c r="BBG75" s="43"/>
      <c r="BBH75" s="43"/>
      <c r="BBI75" s="43"/>
      <c r="BBJ75" s="43"/>
      <c r="BBK75" s="43"/>
      <c r="BBL75" s="43"/>
      <c r="BBM75" s="43"/>
      <c r="BBN75" s="43"/>
      <c r="BBO75" s="43"/>
      <c r="BBP75" s="43"/>
      <c r="BBQ75" s="43"/>
      <c r="BBR75" s="43"/>
      <c r="BBS75" s="43"/>
      <c r="BBT75" s="43"/>
      <c r="BBU75" s="43"/>
      <c r="BBV75" s="43"/>
      <c r="BBW75" s="43"/>
      <c r="BBX75" s="43"/>
      <c r="BBY75" s="43"/>
      <c r="BBZ75" s="43"/>
      <c r="BCA75" s="43"/>
      <c r="BCB75" s="43"/>
      <c r="BCC75" s="43"/>
      <c r="BCD75" s="43"/>
      <c r="BCE75" s="43"/>
      <c r="BCF75" s="43"/>
      <c r="BCG75" s="43"/>
      <c r="BCH75" s="43"/>
      <c r="BCI75" s="43"/>
      <c r="BCJ75" s="43"/>
      <c r="BCK75" s="43"/>
      <c r="BCL75" s="43"/>
      <c r="BCM75" s="43"/>
      <c r="BCN75" s="43"/>
      <c r="BCO75" s="43"/>
      <c r="BCP75" s="43"/>
      <c r="BCQ75" s="43"/>
      <c r="BCR75" s="43"/>
      <c r="BCS75" s="43"/>
      <c r="BCT75" s="43"/>
      <c r="BCU75" s="43"/>
      <c r="BCV75" s="43"/>
      <c r="BCW75" s="43"/>
      <c r="BCX75" s="43"/>
      <c r="BCY75" s="43"/>
      <c r="BCZ75" s="43"/>
      <c r="BDA75" s="43"/>
      <c r="BDB75" s="43"/>
      <c r="BDC75" s="43"/>
      <c r="BDD75" s="43"/>
      <c r="BDE75" s="43"/>
      <c r="BDF75" s="43"/>
      <c r="BDG75" s="43"/>
      <c r="BDH75" s="43"/>
      <c r="BDI75" s="43"/>
      <c r="BDJ75" s="43"/>
      <c r="BDK75" s="43"/>
      <c r="BDL75" s="43"/>
      <c r="BDM75" s="43"/>
      <c r="BDN75" s="43"/>
      <c r="BDO75" s="43"/>
      <c r="BDP75" s="43"/>
      <c r="BDQ75" s="43"/>
      <c r="BDR75" s="43"/>
      <c r="BDS75" s="43"/>
      <c r="BDT75" s="43"/>
      <c r="BDU75" s="43"/>
      <c r="BDV75" s="43"/>
      <c r="BDW75" s="43"/>
      <c r="BDX75" s="43"/>
      <c r="BDY75" s="43"/>
      <c r="BDZ75" s="43"/>
      <c r="BEA75" s="43"/>
      <c r="BEB75" s="43"/>
      <c r="BEC75" s="43"/>
      <c r="BED75" s="43"/>
      <c r="BEE75" s="43"/>
      <c r="BEF75" s="43"/>
      <c r="BEG75" s="43"/>
      <c r="BEH75" s="43"/>
      <c r="BEI75" s="43"/>
      <c r="BEJ75" s="43"/>
      <c r="BEK75" s="43"/>
      <c r="BEL75" s="43"/>
      <c r="BEM75" s="43"/>
      <c r="BEN75" s="43"/>
      <c r="BEO75" s="43"/>
      <c r="BEP75" s="43"/>
      <c r="BEQ75" s="43"/>
      <c r="BER75" s="43"/>
      <c r="BES75" s="43"/>
      <c r="BET75" s="43"/>
      <c r="BEU75" s="43"/>
      <c r="BEV75" s="43"/>
      <c r="BEW75" s="43"/>
      <c r="BEX75" s="43"/>
      <c r="BEY75" s="43"/>
      <c r="BEZ75" s="43"/>
      <c r="BFA75" s="43"/>
      <c r="BFB75" s="43"/>
      <c r="BFC75" s="43"/>
      <c r="BFD75" s="43"/>
      <c r="BFE75" s="43"/>
      <c r="BFF75" s="43"/>
      <c r="BFG75" s="43"/>
      <c r="BFH75" s="43"/>
      <c r="BFI75" s="43"/>
      <c r="BFJ75" s="43"/>
      <c r="BFK75" s="43"/>
      <c r="BFL75" s="43"/>
      <c r="BFM75" s="43"/>
      <c r="BFN75" s="43"/>
      <c r="BFO75" s="43"/>
      <c r="BFP75" s="43"/>
      <c r="BFQ75" s="43"/>
      <c r="BFR75" s="43"/>
      <c r="BFS75" s="43"/>
      <c r="BFT75" s="43"/>
      <c r="BFU75" s="43"/>
      <c r="BFV75" s="43"/>
      <c r="BFW75" s="43"/>
      <c r="BFX75" s="43"/>
      <c r="BFY75" s="43"/>
      <c r="BFZ75" s="43"/>
      <c r="BGA75" s="43"/>
      <c r="BGB75" s="43"/>
      <c r="BGC75" s="43"/>
      <c r="BGD75" s="43"/>
      <c r="BGE75" s="43"/>
      <c r="BGF75" s="43"/>
      <c r="BGG75" s="43"/>
      <c r="BGH75" s="43"/>
      <c r="BGI75" s="43"/>
      <c r="BGJ75" s="43"/>
      <c r="BGK75" s="43"/>
      <c r="BGL75" s="43"/>
      <c r="BGM75" s="43"/>
      <c r="BGN75" s="43"/>
      <c r="BGO75" s="43"/>
      <c r="BGP75" s="43"/>
      <c r="BGQ75" s="43"/>
      <c r="BGR75" s="43"/>
      <c r="BGS75" s="43"/>
      <c r="BGT75" s="43"/>
      <c r="BGU75" s="43"/>
      <c r="BGV75" s="43"/>
      <c r="BGW75" s="43"/>
      <c r="BGX75" s="43"/>
      <c r="BGY75" s="43"/>
      <c r="BGZ75" s="43"/>
      <c r="BHA75" s="43"/>
      <c r="BHB75" s="43"/>
      <c r="BHC75" s="43"/>
      <c r="BHD75" s="43"/>
      <c r="BHE75" s="43"/>
      <c r="BHF75" s="43"/>
      <c r="BHG75" s="43"/>
      <c r="BHH75" s="43"/>
      <c r="BHI75" s="43"/>
      <c r="BHJ75" s="43"/>
      <c r="BHK75" s="43"/>
      <c r="BHL75" s="43"/>
      <c r="BHM75" s="43"/>
      <c r="BHN75" s="43"/>
      <c r="BHO75" s="43"/>
      <c r="BHP75" s="43"/>
      <c r="BHQ75" s="43"/>
      <c r="BHR75" s="43"/>
      <c r="BHS75" s="43"/>
      <c r="BHT75" s="43"/>
      <c r="BHU75" s="43"/>
      <c r="BHV75" s="43"/>
      <c r="BHW75" s="43"/>
      <c r="BHX75" s="43"/>
      <c r="BHY75" s="43"/>
      <c r="BHZ75" s="43"/>
      <c r="BIA75" s="43"/>
      <c r="BIB75" s="43"/>
      <c r="BIC75" s="43"/>
      <c r="BID75" s="43"/>
      <c r="BIE75" s="43"/>
      <c r="BIF75" s="43"/>
      <c r="BIG75" s="43"/>
      <c r="BIH75" s="43"/>
      <c r="BII75" s="43"/>
      <c r="BIJ75" s="43"/>
      <c r="BIK75" s="43"/>
      <c r="BIL75" s="43"/>
      <c r="BIM75" s="43"/>
      <c r="BIN75" s="43"/>
      <c r="BIO75" s="43"/>
      <c r="BIP75" s="43"/>
      <c r="BIQ75" s="43"/>
      <c r="BIR75" s="43"/>
      <c r="BIS75" s="43"/>
      <c r="BIT75" s="43"/>
      <c r="BIU75" s="43"/>
      <c r="BIV75" s="43"/>
      <c r="BIW75" s="43"/>
      <c r="BIX75" s="43"/>
      <c r="BIY75" s="43"/>
      <c r="BIZ75" s="43"/>
      <c r="BJA75" s="43"/>
      <c r="BJB75" s="43"/>
      <c r="BJC75" s="43"/>
      <c r="BJD75" s="43"/>
      <c r="BJE75" s="43"/>
      <c r="BJF75" s="43"/>
      <c r="BJG75" s="43"/>
      <c r="BJH75" s="43"/>
      <c r="BJI75" s="43"/>
      <c r="BJJ75" s="43"/>
      <c r="BJK75" s="43"/>
      <c r="BJL75" s="43"/>
      <c r="BJM75" s="43"/>
      <c r="BJN75" s="43"/>
      <c r="BJO75" s="43"/>
      <c r="BJP75" s="43"/>
      <c r="BJQ75" s="43"/>
      <c r="BJR75" s="43"/>
      <c r="BJS75" s="43"/>
      <c r="BJT75" s="43"/>
      <c r="BJU75" s="43"/>
      <c r="BJV75" s="43"/>
      <c r="BJW75" s="43"/>
      <c r="BJX75" s="43"/>
      <c r="BJY75" s="43"/>
      <c r="BJZ75" s="43"/>
      <c r="BKA75" s="43"/>
      <c r="BKB75" s="43"/>
      <c r="BKC75" s="43"/>
      <c r="BKD75" s="43"/>
      <c r="BKE75" s="43"/>
      <c r="BKF75" s="43"/>
      <c r="BKG75" s="43"/>
      <c r="BKH75" s="43"/>
      <c r="BKI75" s="43"/>
      <c r="BKJ75" s="43"/>
      <c r="BKK75" s="43"/>
      <c r="BKL75" s="43"/>
      <c r="BKM75" s="43"/>
      <c r="BKN75" s="43"/>
      <c r="BKO75" s="43"/>
      <c r="BKP75" s="43"/>
      <c r="BKQ75" s="43"/>
      <c r="BKR75" s="43"/>
      <c r="BKS75" s="43"/>
      <c r="BKT75" s="43"/>
      <c r="BKU75" s="43"/>
      <c r="BKV75" s="43"/>
      <c r="BKW75" s="43"/>
      <c r="BKX75" s="43"/>
      <c r="BKY75" s="43"/>
      <c r="BKZ75" s="43"/>
      <c r="BLA75" s="43"/>
      <c r="BLB75" s="43"/>
      <c r="BLC75" s="43"/>
      <c r="BLD75" s="43"/>
      <c r="BLE75" s="43"/>
      <c r="BLF75" s="43"/>
      <c r="BLG75" s="43"/>
      <c r="BLH75" s="43"/>
      <c r="BLI75" s="43"/>
      <c r="BLJ75" s="43"/>
      <c r="BLK75" s="43"/>
      <c r="BLL75" s="43"/>
      <c r="BLM75" s="43"/>
      <c r="BLN75" s="43"/>
      <c r="BLO75" s="43"/>
      <c r="BLP75" s="43"/>
      <c r="BLQ75" s="43"/>
      <c r="BLR75" s="43"/>
      <c r="BLS75" s="43"/>
      <c r="BLT75" s="43"/>
      <c r="BLU75" s="43"/>
      <c r="BLV75" s="43"/>
      <c r="BLW75" s="43"/>
      <c r="BLX75" s="43"/>
      <c r="BLY75" s="43"/>
      <c r="BLZ75" s="43"/>
      <c r="BMA75" s="43"/>
      <c r="BMB75" s="43"/>
      <c r="BMC75" s="43"/>
      <c r="BMD75" s="43"/>
      <c r="BME75" s="43"/>
      <c r="BMF75" s="43"/>
      <c r="BMG75" s="43"/>
      <c r="BMH75" s="43"/>
      <c r="BMI75" s="43"/>
      <c r="BMJ75" s="43"/>
      <c r="BMK75" s="43"/>
      <c r="BML75" s="43"/>
      <c r="BMM75" s="43"/>
      <c r="BMN75" s="43"/>
      <c r="BMO75" s="43"/>
      <c r="BMP75" s="43"/>
      <c r="BMQ75" s="43"/>
      <c r="BMR75" s="43"/>
      <c r="BMS75" s="43"/>
      <c r="BMT75" s="43"/>
      <c r="BMU75" s="43"/>
      <c r="BMV75" s="43"/>
      <c r="BMW75" s="43"/>
      <c r="BMX75" s="43"/>
      <c r="BMY75" s="43"/>
      <c r="BMZ75" s="43"/>
      <c r="BNA75" s="43"/>
      <c r="BNB75" s="43"/>
      <c r="BNC75" s="43"/>
      <c r="BND75" s="43"/>
      <c r="BNE75" s="43"/>
      <c r="BNF75" s="43"/>
      <c r="BNG75" s="43"/>
      <c r="BNH75" s="43"/>
      <c r="BNI75" s="43"/>
      <c r="BNJ75" s="43"/>
      <c r="BNK75" s="43"/>
      <c r="BNL75" s="43"/>
      <c r="BNM75" s="43"/>
      <c r="BNN75" s="43"/>
      <c r="BNO75" s="43"/>
      <c r="BNP75" s="43"/>
      <c r="BNQ75" s="43"/>
      <c r="BNR75" s="43"/>
      <c r="BNS75" s="43"/>
      <c r="BNT75" s="43"/>
      <c r="BNU75" s="43"/>
      <c r="BNV75" s="43"/>
      <c r="BNW75" s="43"/>
      <c r="BNX75" s="43"/>
      <c r="BNY75" s="43"/>
      <c r="BNZ75" s="43"/>
      <c r="BOA75" s="43"/>
      <c r="BOB75" s="43"/>
      <c r="BOC75" s="43"/>
      <c r="BOD75" s="43"/>
      <c r="BOE75" s="43"/>
      <c r="BOF75" s="43"/>
      <c r="BOG75" s="43"/>
      <c r="BOH75" s="43"/>
      <c r="BOI75" s="43"/>
      <c r="BOJ75" s="43"/>
      <c r="BOK75" s="43"/>
      <c r="BOL75" s="43"/>
      <c r="BOM75" s="43"/>
      <c r="BON75" s="43"/>
      <c r="BOO75" s="43"/>
      <c r="BOP75" s="43"/>
      <c r="BOQ75" s="43"/>
      <c r="BOR75" s="43"/>
      <c r="BOS75" s="43"/>
      <c r="BOT75" s="43"/>
      <c r="BOU75" s="43"/>
      <c r="BOV75" s="43"/>
      <c r="BOW75" s="43"/>
      <c r="BOX75" s="43"/>
      <c r="BOY75" s="43"/>
      <c r="BOZ75" s="43"/>
      <c r="BPA75" s="43"/>
      <c r="BPB75" s="43"/>
      <c r="BPC75" s="43"/>
      <c r="BPD75" s="43"/>
      <c r="BPE75" s="43"/>
      <c r="BPF75" s="43"/>
      <c r="BPG75" s="43"/>
      <c r="BPH75" s="43"/>
      <c r="BPI75" s="43"/>
      <c r="BPJ75" s="43"/>
      <c r="BPK75" s="43"/>
      <c r="BPL75" s="43"/>
      <c r="BPM75" s="43"/>
      <c r="BPN75" s="43"/>
      <c r="BPO75" s="43"/>
      <c r="BPP75" s="43"/>
      <c r="BPQ75" s="43"/>
      <c r="BPR75" s="43"/>
      <c r="BPS75" s="43"/>
      <c r="BPT75" s="43"/>
      <c r="BPU75" s="43"/>
      <c r="BPV75" s="43"/>
      <c r="BPW75" s="43"/>
      <c r="BPX75" s="43"/>
      <c r="BPY75" s="43"/>
      <c r="BPZ75" s="43"/>
      <c r="BQA75" s="43"/>
      <c r="BQB75" s="43"/>
      <c r="BQC75" s="43"/>
      <c r="BQD75" s="43"/>
      <c r="BQE75" s="43"/>
      <c r="BQF75" s="43"/>
      <c r="BQG75" s="43"/>
      <c r="BQH75" s="43"/>
      <c r="BQI75" s="43"/>
      <c r="BQJ75" s="43"/>
      <c r="BQK75" s="43"/>
      <c r="BQL75" s="43"/>
      <c r="BQM75" s="43"/>
      <c r="BQN75" s="43"/>
      <c r="BQO75" s="43"/>
      <c r="BQP75" s="43"/>
      <c r="BQQ75" s="43"/>
      <c r="BQR75" s="43"/>
      <c r="BQS75" s="43"/>
      <c r="BQT75" s="43"/>
      <c r="BQU75" s="43"/>
      <c r="BQV75" s="43"/>
      <c r="BQW75" s="43"/>
      <c r="BQX75" s="43"/>
      <c r="BQY75" s="43"/>
      <c r="BQZ75" s="43"/>
      <c r="BRA75" s="43"/>
      <c r="BRB75" s="43"/>
      <c r="BRC75" s="43"/>
      <c r="BRD75" s="43"/>
      <c r="BRE75" s="43"/>
      <c r="BRF75" s="43"/>
      <c r="BRG75" s="43"/>
      <c r="BRH75" s="43"/>
      <c r="BRI75" s="43"/>
      <c r="BRJ75" s="43"/>
      <c r="BRK75" s="43"/>
      <c r="BRL75" s="43"/>
      <c r="BRM75" s="43"/>
      <c r="BRN75" s="43"/>
      <c r="BRO75" s="43"/>
      <c r="BRP75" s="43"/>
      <c r="BRQ75" s="43"/>
      <c r="BRR75" s="43"/>
      <c r="BRS75" s="43"/>
      <c r="BRT75" s="43"/>
      <c r="BRU75" s="43"/>
      <c r="BRV75" s="43"/>
      <c r="BRW75" s="43"/>
      <c r="BRX75" s="43"/>
      <c r="BRY75" s="43"/>
      <c r="BRZ75" s="43"/>
      <c r="BSA75" s="43"/>
      <c r="BSB75" s="43"/>
      <c r="BSC75" s="43"/>
      <c r="BSD75" s="43"/>
      <c r="BSE75" s="43"/>
      <c r="BSF75" s="43"/>
      <c r="BSG75" s="43"/>
      <c r="BSH75" s="43"/>
      <c r="BSI75" s="43"/>
      <c r="BSJ75" s="43"/>
      <c r="BSK75" s="43"/>
      <c r="BSL75" s="43"/>
      <c r="BSM75" s="43"/>
      <c r="BSN75" s="43"/>
      <c r="BSO75" s="43"/>
      <c r="BSP75" s="43"/>
      <c r="BSQ75" s="43"/>
      <c r="BSR75" s="43"/>
      <c r="BSS75" s="43"/>
      <c r="BST75" s="43"/>
      <c r="BSU75" s="43"/>
      <c r="BSV75" s="43"/>
      <c r="BSW75" s="43"/>
      <c r="BSX75" s="43"/>
      <c r="BSY75" s="43"/>
      <c r="BSZ75" s="43"/>
      <c r="BTA75" s="43"/>
      <c r="BTB75" s="43"/>
      <c r="BTC75" s="43"/>
      <c r="BTD75" s="43"/>
      <c r="BTE75" s="43"/>
      <c r="BTF75" s="43"/>
      <c r="BTG75" s="43"/>
      <c r="BTH75" s="43"/>
      <c r="BTI75" s="43"/>
      <c r="BTJ75" s="43"/>
      <c r="BTK75" s="43"/>
      <c r="BTL75" s="43"/>
      <c r="BTM75" s="43"/>
      <c r="BTN75" s="43"/>
      <c r="BTO75" s="43"/>
      <c r="BTP75" s="43"/>
      <c r="BTQ75" s="43"/>
      <c r="BTR75" s="43"/>
      <c r="BTS75" s="43"/>
      <c r="BTT75" s="43"/>
      <c r="BTU75" s="43"/>
      <c r="BTV75" s="43"/>
      <c r="BTW75" s="43"/>
      <c r="BTX75" s="43"/>
      <c r="BTY75" s="43"/>
      <c r="BTZ75" s="43"/>
      <c r="BUA75" s="43"/>
      <c r="BUB75" s="43"/>
      <c r="BUC75" s="43"/>
      <c r="BUD75" s="43"/>
      <c r="BUE75" s="43"/>
      <c r="BUF75" s="43"/>
      <c r="BUG75" s="43"/>
      <c r="BUH75" s="43"/>
      <c r="BUI75" s="43"/>
      <c r="BUJ75" s="43"/>
      <c r="BUK75" s="43"/>
      <c r="BUL75" s="43"/>
      <c r="BUM75" s="43"/>
      <c r="BUN75" s="43"/>
      <c r="BUO75" s="43"/>
      <c r="BUP75" s="43"/>
      <c r="BUQ75" s="43"/>
      <c r="BUR75" s="43"/>
      <c r="BUS75" s="43"/>
      <c r="BUT75" s="43"/>
      <c r="BUU75" s="43"/>
      <c r="BUV75" s="43"/>
      <c r="BUW75" s="43"/>
      <c r="BUX75" s="43"/>
      <c r="BUY75" s="43"/>
      <c r="BUZ75" s="43"/>
      <c r="BVA75" s="43"/>
      <c r="BVB75" s="43"/>
      <c r="BVC75" s="43"/>
      <c r="BVD75" s="43"/>
      <c r="BVE75" s="43"/>
      <c r="BVF75" s="43"/>
      <c r="BVG75" s="43"/>
      <c r="BVH75" s="43"/>
      <c r="BVI75" s="43"/>
      <c r="BVJ75" s="43"/>
      <c r="BVK75" s="43"/>
      <c r="BVL75" s="43"/>
      <c r="BVM75" s="43"/>
      <c r="BVN75" s="43"/>
      <c r="BVO75" s="43"/>
      <c r="BVP75" s="43"/>
      <c r="BVQ75" s="43"/>
      <c r="BVR75" s="43"/>
      <c r="BVS75" s="43"/>
      <c r="BVT75" s="43"/>
      <c r="BVU75" s="43"/>
      <c r="BVV75" s="43"/>
      <c r="BVW75" s="43"/>
      <c r="BVX75" s="43"/>
      <c r="BVY75" s="43"/>
      <c r="BVZ75" s="43"/>
      <c r="BWA75" s="43"/>
      <c r="BWB75" s="43"/>
      <c r="BWC75" s="43"/>
      <c r="BWD75" s="43"/>
      <c r="BWE75" s="43"/>
      <c r="BWF75" s="43"/>
      <c r="BWG75" s="43"/>
      <c r="BWH75" s="43"/>
      <c r="BWI75" s="43"/>
      <c r="BWJ75" s="43"/>
      <c r="BWK75" s="43"/>
      <c r="BWL75" s="43"/>
      <c r="BWM75" s="43"/>
      <c r="BWN75" s="43"/>
      <c r="BWO75" s="43"/>
      <c r="BWP75" s="43"/>
      <c r="BWQ75" s="43"/>
      <c r="BWR75" s="43"/>
      <c r="BWS75" s="43"/>
      <c r="BWT75" s="43"/>
      <c r="BWU75" s="43"/>
      <c r="BWV75" s="43"/>
      <c r="BWW75" s="43"/>
      <c r="BWX75" s="43"/>
      <c r="BWY75" s="43"/>
      <c r="BWZ75" s="43"/>
      <c r="BXA75" s="43"/>
      <c r="BXB75" s="43"/>
      <c r="BXC75" s="43"/>
      <c r="BXD75" s="43"/>
      <c r="BXE75" s="43"/>
      <c r="BXF75" s="43"/>
      <c r="BXG75" s="43"/>
      <c r="BXH75" s="43"/>
      <c r="BXI75" s="43"/>
      <c r="BXJ75" s="43"/>
      <c r="BXK75" s="43"/>
      <c r="BXL75" s="43"/>
      <c r="BXM75" s="43"/>
      <c r="BXN75" s="43"/>
      <c r="BXO75" s="43"/>
      <c r="BXP75" s="43"/>
      <c r="BXQ75" s="43"/>
      <c r="BXR75" s="43"/>
      <c r="BXS75" s="43"/>
      <c r="BXT75" s="43"/>
      <c r="BXU75" s="43"/>
      <c r="BXV75" s="43"/>
      <c r="BXW75" s="43"/>
      <c r="BXX75" s="43"/>
      <c r="BXY75" s="43"/>
      <c r="BXZ75" s="43"/>
      <c r="BYA75" s="43"/>
      <c r="BYB75" s="43"/>
      <c r="BYC75" s="43"/>
      <c r="BYD75" s="43"/>
      <c r="BYE75" s="43"/>
      <c r="BYF75" s="43"/>
      <c r="BYG75" s="43"/>
      <c r="BYH75" s="43"/>
      <c r="BYI75" s="43"/>
      <c r="BYJ75" s="43"/>
      <c r="BYK75" s="43"/>
      <c r="BYL75" s="43"/>
      <c r="BYM75" s="43"/>
      <c r="BYN75" s="43"/>
      <c r="BYO75" s="43"/>
      <c r="BYP75" s="43"/>
      <c r="BYQ75" s="43"/>
      <c r="BYR75" s="43"/>
      <c r="BYS75" s="43"/>
      <c r="BYT75" s="43"/>
      <c r="BYU75" s="43"/>
      <c r="BYV75" s="43"/>
      <c r="BYW75" s="43"/>
      <c r="BYX75" s="43"/>
      <c r="BYY75" s="43"/>
      <c r="BYZ75" s="43"/>
      <c r="BZA75" s="43"/>
      <c r="BZB75" s="43"/>
      <c r="BZC75" s="43"/>
      <c r="BZD75" s="43"/>
      <c r="BZE75" s="43"/>
      <c r="BZF75" s="43"/>
      <c r="BZG75" s="43"/>
      <c r="BZH75" s="43"/>
      <c r="BZI75" s="43"/>
      <c r="BZJ75" s="43"/>
      <c r="BZK75" s="43"/>
      <c r="BZL75" s="43"/>
      <c r="BZM75" s="43"/>
      <c r="BZN75" s="43"/>
      <c r="BZO75" s="43"/>
      <c r="BZP75" s="43"/>
      <c r="BZQ75" s="43"/>
      <c r="BZR75" s="43"/>
      <c r="BZS75" s="43"/>
      <c r="BZT75" s="43"/>
      <c r="BZU75" s="43"/>
      <c r="BZV75" s="43"/>
      <c r="BZW75" s="43"/>
      <c r="BZX75" s="43"/>
      <c r="BZY75" s="43"/>
      <c r="BZZ75" s="43"/>
      <c r="CAA75" s="43"/>
      <c r="CAB75" s="43"/>
      <c r="CAC75" s="43"/>
      <c r="CAD75" s="43"/>
      <c r="CAE75" s="43"/>
      <c r="CAF75" s="43"/>
      <c r="CAG75" s="43"/>
      <c r="CAH75" s="43"/>
      <c r="CAI75" s="43"/>
      <c r="CAJ75" s="43"/>
      <c r="CAK75" s="43"/>
      <c r="CAL75" s="43"/>
      <c r="CAM75" s="43"/>
      <c r="CAN75" s="43"/>
      <c r="CAO75" s="43"/>
      <c r="CAP75" s="43"/>
      <c r="CAQ75" s="43"/>
      <c r="CAR75" s="43"/>
      <c r="CAS75" s="43"/>
      <c r="CAT75" s="43"/>
      <c r="CAU75" s="43"/>
      <c r="CAV75" s="43"/>
      <c r="CAW75" s="43"/>
      <c r="CAX75" s="43"/>
      <c r="CAY75" s="43"/>
      <c r="CAZ75" s="43"/>
      <c r="CBA75" s="43"/>
      <c r="CBB75" s="43"/>
      <c r="CBC75" s="43"/>
      <c r="CBD75" s="43"/>
      <c r="CBE75" s="43"/>
      <c r="CBF75" s="43"/>
      <c r="CBG75" s="43"/>
      <c r="CBH75" s="43"/>
      <c r="CBI75" s="43"/>
      <c r="CBJ75" s="43"/>
      <c r="CBK75" s="43"/>
      <c r="CBL75" s="43"/>
      <c r="CBM75" s="43"/>
      <c r="CBN75" s="43"/>
      <c r="CBO75" s="43"/>
      <c r="CBP75" s="43"/>
      <c r="CBQ75" s="43"/>
      <c r="CBR75" s="43"/>
      <c r="CBS75" s="43"/>
      <c r="CBT75" s="43"/>
      <c r="CBU75" s="43"/>
      <c r="CBV75" s="43"/>
      <c r="CBW75" s="43"/>
      <c r="CBX75" s="43"/>
      <c r="CBY75" s="43"/>
      <c r="CBZ75" s="43"/>
      <c r="CCA75" s="43"/>
      <c r="CCB75" s="43"/>
      <c r="CCC75" s="43"/>
      <c r="CCD75" s="43"/>
      <c r="CCE75" s="43"/>
      <c r="CCF75" s="43"/>
      <c r="CCG75" s="43"/>
      <c r="CCH75" s="43"/>
      <c r="CCI75" s="43"/>
      <c r="CCJ75" s="43"/>
      <c r="CCK75" s="43"/>
      <c r="CCL75" s="43"/>
      <c r="CCM75" s="43"/>
      <c r="CCN75" s="43"/>
      <c r="CCO75" s="43"/>
      <c r="CCP75" s="43"/>
      <c r="CCQ75" s="43"/>
      <c r="CCR75" s="43"/>
      <c r="CCS75" s="43"/>
      <c r="CCT75" s="43"/>
      <c r="CCU75" s="43"/>
      <c r="CCV75" s="43"/>
      <c r="CCW75" s="43"/>
      <c r="CCX75" s="43"/>
      <c r="CCY75" s="43"/>
      <c r="CCZ75" s="43"/>
      <c r="CDA75" s="43"/>
      <c r="CDB75" s="43"/>
      <c r="CDC75" s="43"/>
      <c r="CDD75" s="43"/>
      <c r="CDE75" s="43"/>
      <c r="CDF75" s="43"/>
      <c r="CDG75" s="43"/>
      <c r="CDH75" s="43"/>
      <c r="CDI75" s="43"/>
      <c r="CDJ75" s="43"/>
      <c r="CDK75" s="43"/>
      <c r="CDL75" s="43"/>
      <c r="CDM75" s="43"/>
      <c r="CDN75" s="43"/>
      <c r="CDO75" s="43"/>
      <c r="CDP75" s="43"/>
      <c r="CDQ75" s="43"/>
      <c r="CDR75" s="43"/>
      <c r="CDS75" s="43"/>
      <c r="CDT75" s="43"/>
      <c r="CDU75" s="43"/>
      <c r="CDV75" s="43"/>
      <c r="CDW75" s="43"/>
      <c r="CDX75" s="43"/>
      <c r="CDY75" s="43"/>
      <c r="CDZ75" s="43"/>
      <c r="CEA75" s="43"/>
      <c r="CEB75" s="43"/>
      <c r="CEC75" s="43"/>
      <c r="CED75" s="43"/>
      <c r="CEE75" s="43"/>
      <c r="CEF75" s="43"/>
      <c r="CEG75" s="43"/>
      <c r="CEH75" s="43"/>
      <c r="CEI75" s="43"/>
      <c r="CEJ75" s="43"/>
      <c r="CEK75" s="43"/>
      <c r="CEL75" s="43"/>
      <c r="CEM75" s="43"/>
      <c r="CEN75" s="43"/>
      <c r="CEO75" s="43"/>
      <c r="CEP75" s="43"/>
      <c r="CEQ75" s="43"/>
      <c r="CER75" s="43"/>
      <c r="CES75" s="43"/>
      <c r="CET75" s="43"/>
      <c r="CEU75" s="43"/>
      <c r="CEV75" s="43"/>
      <c r="CEW75" s="43"/>
      <c r="CEX75" s="43"/>
      <c r="CEY75" s="43"/>
      <c r="CEZ75" s="43"/>
      <c r="CFA75" s="43"/>
      <c r="CFB75" s="43"/>
      <c r="CFC75" s="43"/>
      <c r="CFD75" s="43"/>
      <c r="CFE75" s="43"/>
      <c r="CFF75" s="43"/>
      <c r="CFG75" s="43"/>
      <c r="CFH75" s="43"/>
      <c r="CFI75" s="43"/>
      <c r="CFJ75" s="43"/>
      <c r="CFK75" s="43"/>
      <c r="CFL75" s="43"/>
      <c r="CFM75" s="43"/>
      <c r="CFN75" s="43"/>
      <c r="CFO75" s="43"/>
      <c r="CFP75" s="43"/>
      <c r="CFQ75" s="43"/>
      <c r="CFR75" s="43"/>
      <c r="CFS75" s="43"/>
      <c r="CFT75" s="43"/>
      <c r="CFU75" s="43"/>
      <c r="CFV75" s="43"/>
      <c r="CFW75" s="43"/>
      <c r="CFX75" s="43"/>
      <c r="CFY75" s="43"/>
      <c r="CFZ75" s="43"/>
      <c r="CGA75" s="43"/>
      <c r="CGB75" s="43"/>
      <c r="CGC75" s="43"/>
      <c r="CGD75" s="43"/>
      <c r="CGE75" s="43"/>
      <c r="CGF75" s="43"/>
      <c r="CGG75" s="43"/>
      <c r="CGH75" s="43"/>
      <c r="CGI75" s="43"/>
      <c r="CGJ75" s="43"/>
      <c r="CGK75" s="43"/>
      <c r="CGL75" s="43"/>
      <c r="CGM75" s="43"/>
      <c r="CGN75" s="43"/>
      <c r="CGO75" s="43"/>
      <c r="CGP75" s="43"/>
      <c r="CGQ75" s="43"/>
      <c r="CGR75" s="43"/>
      <c r="CGS75" s="43"/>
      <c r="CGT75" s="43"/>
      <c r="CGU75" s="43"/>
      <c r="CGV75" s="43"/>
      <c r="CGW75" s="43"/>
      <c r="CGX75" s="43"/>
      <c r="CGY75" s="43"/>
      <c r="CGZ75" s="43"/>
      <c r="CHA75" s="43"/>
      <c r="CHB75" s="43"/>
      <c r="CHC75" s="43"/>
      <c r="CHD75" s="43"/>
      <c r="CHE75" s="43"/>
      <c r="CHF75" s="43"/>
      <c r="CHG75" s="43"/>
      <c r="CHH75" s="43"/>
      <c r="CHI75" s="43"/>
      <c r="CHJ75" s="43"/>
      <c r="CHK75" s="43"/>
      <c r="CHL75" s="43"/>
      <c r="CHM75" s="43"/>
      <c r="CHN75" s="43"/>
      <c r="CHO75" s="43"/>
      <c r="CHP75" s="43"/>
      <c r="CHQ75" s="43"/>
      <c r="CHR75" s="43"/>
      <c r="CHS75" s="43"/>
      <c r="CHT75" s="43"/>
      <c r="CHU75" s="43"/>
      <c r="CHV75" s="43"/>
      <c r="CHW75" s="43"/>
      <c r="CHX75" s="43"/>
      <c r="CHY75" s="43"/>
      <c r="CHZ75" s="43"/>
      <c r="CIA75" s="43"/>
      <c r="CIB75" s="43"/>
      <c r="CIC75" s="43"/>
      <c r="CID75" s="43"/>
      <c r="CIE75" s="43"/>
      <c r="CIF75" s="43"/>
      <c r="CIG75" s="43"/>
      <c r="CIH75" s="43"/>
      <c r="CII75" s="43"/>
      <c r="CIJ75" s="43"/>
      <c r="CIK75" s="43"/>
      <c r="CIL75" s="43"/>
      <c r="CIM75" s="43"/>
      <c r="CIN75" s="43"/>
      <c r="CIO75" s="43"/>
      <c r="CIP75" s="43"/>
      <c r="CIQ75" s="43"/>
      <c r="CIR75" s="43"/>
      <c r="CIS75" s="43"/>
      <c r="CIT75" s="43"/>
      <c r="CIU75" s="43"/>
      <c r="CIV75" s="43"/>
      <c r="CIW75" s="43"/>
      <c r="CIX75" s="43"/>
      <c r="CIY75" s="43"/>
      <c r="CIZ75" s="43"/>
      <c r="CJA75" s="43"/>
      <c r="CJB75" s="43"/>
      <c r="CJC75" s="43"/>
      <c r="CJD75" s="43"/>
      <c r="CJE75" s="43"/>
      <c r="CJF75" s="43"/>
      <c r="CJG75" s="43"/>
      <c r="CJH75" s="43"/>
      <c r="CJI75" s="43"/>
      <c r="CJJ75" s="43"/>
      <c r="CJK75" s="43"/>
      <c r="CJL75" s="43"/>
      <c r="CJM75" s="43"/>
      <c r="CJN75" s="43"/>
      <c r="CJO75" s="43"/>
      <c r="CJP75" s="43"/>
      <c r="CJQ75" s="43"/>
      <c r="CJR75" s="43"/>
      <c r="CJS75" s="43"/>
      <c r="CJT75" s="43"/>
      <c r="CJU75" s="43"/>
      <c r="CJV75" s="43"/>
      <c r="CJW75" s="43"/>
      <c r="CJX75" s="43"/>
      <c r="CJY75" s="43"/>
      <c r="CJZ75" s="43"/>
      <c r="CKA75" s="43"/>
      <c r="CKB75" s="43"/>
      <c r="CKC75" s="43"/>
      <c r="CKD75" s="43"/>
      <c r="CKE75" s="43"/>
      <c r="CKF75" s="43"/>
      <c r="CKG75" s="43"/>
      <c r="CKH75" s="43"/>
      <c r="CKI75" s="43"/>
      <c r="CKJ75" s="43"/>
      <c r="CKK75" s="43"/>
      <c r="CKL75" s="43"/>
      <c r="CKM75" s="43"/>
      <c r="CKN75" s="43"/>
      <c r="CKO75" s="43"/>
      <c r="CKP75" s="43"/>
      <c r="CKQ75" s="43"/>
      <c r="CKR75" s="43"/>
      <c r="CKS75" s="43"/>
      <c r="CKT75" s="43"/>
      <c r="CKU75" s="43"/>
      <c r="CKV75" s="43"/>
      <c r="CKW75" s="43"/>
      <c r="CKX75" s="43"/>
      <c r="CKY75" s="43"/>
      <c r="CKZ75" s="43"/>
      <c r="CLA75" s="43"/>
      <c r="CLB75" s="43"/>
      <c r="CLC75" s="43"/>
      <c r="CLD75" s="43"/>
      <c r="CLE75" s="43"/>
      <c r="CLF75" s="43"/>
      <c r="CLG75" s="43"/>
      <c r="CLH75" s="43"/>
      <c r="CLI75" s="43"/>
      <c r="CLJ75" s="43"/>
      <c r="CLK75" s="43"/>
      <c r="CLL75" s="43"/>
      <c r="CLM75" s="43"/>
      <c r="CLN75" s="43"/>
      <c r="CLO75" s="43"/>
      <c r="CLP75" s="43"/>
      <c r="CLQ75" s="43"/>
      <c r="CLR75" s="43"/>
      <c r="CLS75" s="43"/>
      <c r="CLT75" s="43"/>
      <c r="CLU75" s="43"/>
      <c r="CLV75" s="43"/>
      <c r="CLW75" s="43"/>
      <c r="CLX75" s="43"/>
      <c r="CLY75" s="43"/>
      <c r="CLZ75" s="43"/>
      <c r="CMA75" s="43"/>
      <c r="CMB75" s="43"/>
      <c r="CMC75" s="43"/>
      <c r="CMD75" s="43"/>
      <c r="CME75" s="43"/>
      <c r="CMF75" s="43"/>
      <c r="CMG75" s="43"/>
      <c r="CMH75" s="43"/>
      <c r="CMI75" s="43"/>
      <c r="CMJ75" s="43"/>
      <c r="CMK75" s="43"/>
      <c r="CML75" s="43"/>
      <c r="CMM75" s="43"/>
      <c r="CMN75" s="43"/>
      <c r="CMO75" s="43"/>
      <c r="CMP75" s="43"/>
      <c r="CMQ75" s="43"/>
      <c r="CMR75" s="43"/>
      <c r="CMS75" s="43"/>
      <c r="CMT75" s="43"/>
      <c r="CMU75" s="43"/>
      <c r="CMV75" s="43"/>
      <c r="CMW75" s="43"/>
      <c r="CMX75" s="43"/>
      <c r="CMY75" s="43"/>
      <c r="CMZ75" s="43"/>
      <c r="CNA75" s="43"/>
      <c r="CNB75" s="43"/>
      <c r="CNC75" s="43"/>
      <c r="CND75" s="43"/>
      <c r="CNE75" s="43"/>
      <c r="CNF75" s="43"/>
      <c r="CNG75" s="43"/>
      <c r="CNH75" s="43"/>
      <c r="CNI75" s="43"/>
      <c r="CNJ75" s="43"/>
      <c r="CNK75" s="43"/>
      <c r="CNL75" s="43"/>
      <c r="CNM75" s="43"/>
      <c r="CNN75" s="43"/>
      <c r="CNO75" s="43"/>
      <c r="CNP75" s="43"/>
      <c r="CNQ75" s="43"/>
      <c r="CNR75" s="43"/>
      <c r="CNS75" s="43"/>
      <c r="CNT75" s="43"/>
      <c r="CNU75" s="43"/>
      <c r="CNV75" s="43"/>
      <c r="CNW75" s="43"/>
      <c r="CNX75" s="43"/>
      <c r="CNY75" s="43"/>
      <c r="CNZ75" s="43"/>
      <c r="COA75" s="43"/>
      <c r="COB75" s="43"/>
      <c r="COC75" s="43"/>
      <c r="COD75" s="43"/>
      <c r="COE75" s="43"/>
      <c r="COF75" s="43"/>
      <c r="COG75" s="43"/>
      <c r="COH75" s="43"/>
      <c r="COI75" s="43"/>
      <c r="COJ75" s="43"/>
      <c r="COK75" s="43"/>
      <c r="COL75" s="43"/>
      <c r="COM75" s="43"/>
      <c r="CON75" s="43"/>
      <c r="COO75" s="43"/>
      <c r="COP75" s="43"/>
      <c r="COQ75" s="43"/>
      <c r="COR75" s="43"/>
      <c r="COS75" s="43"/>
      <c r="COT75" s="43"/>
      <c r="COU75" s="43"/>
      <c r="COV75" s="43"/>
      <c r="COW75" s="43"/>
      <c r="COX75" s="43"/>
      <c r="COY75" s="43"/>
      <c r="COZ75" s="43"/>
      <c r="CPA75" s="43"/>
      <c r="CPB75" s="43"/>
      <c r="CPC75" s="43"/>
      <c r="CPD75" s="43"/>
      <c r="CPE75" s="43"/>
      <c r="CPF75" s="43"/>
      <c r="CPG75" s="43"/>
      <c r="CPH75" s="43"/>
      <c r="CPI75" s="43"/>
      <c r="CPJ75" s="43"/>
      <c r="CPK75" s="43"/>
      <c r="CPL75" s="43"/>
      <c r="CPM75" s="43"/>
      <c r="CPN75" s="43"/>
      <c r="CPO75" s="43"/>
      <c r="CPP75" s="43"/>
      <c r="CPQ75" s="43"/>
      <c r="CPR75" s="43"/>
      <c r="CPS75" s="43"/>
      <c r="CPT75" s="43"/>
      <c r="CPU75" s="43"/>
      <c r="CPV75" s="43"/>
      <c r="CPW75" s="43"/>
      <c r="CPX75" s="43"/>
      <c r="CPY75" s="43"/>
      <c r="CPZ75" s="43"/>
      <c r="CQA75" s="43"/>
      <c r="CQB75" s="43"/>
      <c r="CQC75" s="43"/>
      <c r="CQD75" s="43"/>
      <c r="CQE75" s="43"/>
      <c r="CQF75" s="43"/>
      <c r="CQG75" s="43"/>
      <c r="CQH75" s="43"/>
      <c r="CQI75" s="43"/>
      <c r="CQJ75" s="43"/>
      <c r="CQK75" s="43"/>
      <c r="CQL75" s="43"/>
      <c r="CQM75" s="43"/>
      <c r="CQN75" s="43"/>
      <c r="CQO75" s="43"/>
      <c r="CQP75" s="43"/>
      <c r="CQQ75" s="43"/>
      <c r="CQR75" s="43"/>
      <c r="CQS75" s="43"/>
      <c r="CQT75" s="43"/>
      <c r="CQU75" s="43"/>
      <c r="CQV75" s="43"/>
      <c r="CQW75" s="43"/>
      <c r="CQX75" s="43"/>
      <c r="CQY75" s="43"/>
      <c r="CQZ75" s="43"/>
      <c r="CRA75" s="43"/>
      <c r="CRB75" s="43"/>
      <c r="CRC75" s="43"/>
      <c r="CRD75" s="43"/>
      <c r="CRE75" s="43"/>
      <c r="CRF75" s="43"/>
      <c r="CRG75" s="43"/>
      <c r="CRH75" s="43"/>
      <c r="CRI75" s="43"/>
      <c r="CRJ75" s="43"/>
      <c r="CRK75" s="43"/>
      <c r="CRL75" s="43"/>
      <c r="CRM75" s="43"/>
      <c r="CRN75" s="43"/>
      <c r="CRO75" s="43"/>
      <c r="CRP75" s="43"/>
      <c r="CRQ75" s="43"/>
      <c r="CRR75" s="43"/>
      <c r="CRS75" s="43"/>
      <c r="CRT75" s="43"/>
      <c r="CRU75" s="43"/>
      <c r="CRV75" s="43"/>
      <c r="CRW75" s="43"/>
      <c r="CRX75" s="43"/>
      <c r="CRY75" s="43"/>
      <c r="CRZ75" s="43"/>
      <c r="CSA75" s="43"/>
      <c r="CSB75" s="43"/>
      <c r="CSC75" s="43"/>
      <c r="CSD75" s="43"/>
      <c r="CSE75" s="43"/>
      <c r="CSF75" s="43"/>
      <c r="CSG75" s="43"/>
      <c r="CSH75" s="43"/>
      <c r="CSI75" s="43"/>
      <c r="CSJ75" s="43"/>
      <c r="CSK75" s="43"/>
      <c r="CSL75" s="43"/>
      <c r="CSM75" s="43"/>
      <c r="CSN75" s="43"/>
      <c r="CSO75" s="43"/>
      <c r="CSP75" s="43"/>
      <c r="CSQ75" s="43"/>
      <c r="CSR75" s="43"/>
      <c r="CSS75" s="43"/>
      <c r="CST75" s="43"/>
      <c r="CSU75" s="43"/>
      <c r="CSV75" s="43"/>
      <c r="CSW75" s="43"/>
      <c r="CSX75" s="43"/>
      <c r="CSY75" s="43"/>
      <c r="CSZ75" s="43"/>
      <c r="CTA75" s="43"/>
      <c r="CTB75" s="43"/>
      <c r="CTC75" s="43"/>
      <c r="CTD75" s="43"/>
      <c r="CTE75" s="43"/>
      <c r="CTF75" s="43"/>
      <c r="CTG75" s="43"/>
      <c r="CTH75" s="43"/>
      <c r="CTI75" s="43"/>
      <c r="CTJ75" s="43"/>
      <c r="CTK75" s="43"/>
      <c r="CTL75" s="43"/>
      <c r="CTM75" s="43"/>
      <c r="CTN75" s="43"/>
      <c r="CTO75" s="43"/>
      <c r="CTP75" s="43"/>
      <c r="CTQ75" s="43"/>
      <c r="CTR75" s="43"/>
      <c r="CTS75" s="43"/>
      <c r="CTT75" s="43"/>
      <c r="CTU75" s="43"/>
      <c r="CTV75" s="43"/>
      <c r="CTW75" s="43"/>
      <c r="CTX75" s="43"/>
      <c r="CTY75" s="43"/>
      <c r="CTZ75" s="43"/>
      <c r="CUA75" s="43"/>
      <c r="CUB75" s="43"/>
      <c r="CUC75" s="43"/>
      <c r="CUD75" s="43"/>
      <c r="CUE75" s="43"/>
      <c r="CUF75" s="43"/>
      <c r="CUG75" s="43"/>
      <c r="CUH75" s="43"/>
      <c r="CUI75" s="43"/>
      <c r="CUJ75" s="43"/>
      <c r="CUK75" s="43"/>
      <c r="CUL75" s="43"/>
      <c r="CUM75" s="43"/>
      <c r="CUN75" s="43"/>
      <c r="CUO75" s="43"/>
      <c r="CUP75" s="43"/>
      <c r="CUQ75" s="43"/>
      <c r="CUR75" s="43"/>
      <c r="CUS75" s="43"/>
      <c r="CUT75" s="43"/>
      <c r="CUU75" s="43"/>
      <c r="CUV75" s="43"/>
      <c r="CUW75" s="43"/>
      <c r="CUX75" s="43"/>
      <c r="CUY75" s="43"/>
      <c r="CUZ75" s="43"/>
      <c r="CVA75" s="43"/>
      <c r="CVB75" s="43"/>
      <c r="CVC75" s="43"/>
      <c r="CVD75" s="43"/>
      <c r="CVE75" s="43"/>
      <c r="CVF75" s="43"/>
      <c r="CVG75" s="43"/>
      <c r="CVH75" s="43"/>
      <c r="CVI75" s="43"/>
      <c r="CVJ75" s="43"/>
      <c r="CVK75" s="43"/>
      <c r="CVL75" s="43"/>
      <c r="CVM75" s="43"/>
      <c r="CVN75" s="43"/>
      <c r="CVO75" s="43"/>
      <c r="CVP75" s="43"/>
      <c r="CVQ75" s="43"/>
      <c r="CVR75" s="43"/>
      <c r="CVS75" s="43"/>
      <c r="CVT75" s="43"/>
      <c r="CVU75" s="43"/>
      <c r="CVV75" s="43"/>
      <c r="CVW75" s="43"/>
      <c r="CVX75" s="43"/>
      <c r="CVY75" s="43"/>
      <c r="CVZ75" s="43"/>
      <c r="CWA75" s="43"/>
      <c r="CWB75" s="43"/>
      <c r="CWC75" s="43"/>
      <c r="CWD75" s="43"/>
      <c r="CWE75" s="43"/>
      <c r="CWF75" s="43"/>
      <c r="CWG75" s="43"/>
      <c r="CWH75" s="43"/>
      <c r="CWI75" s="43"/>
      <c r="CWJ75" s="43"/>
      <c r="CWK75" s="43"/>
      <c r="CWL75" s="43"/>
      <c r="CWM75" s="43"/>
      <c r="CWN75" s="43"/>
      <c r="CWO75" s="43"/>
      <c r="CWP75" s="43"/>
      <c r="CWQ75" s="43"/>
      <c r="CWR75" s="43"/>
      <c r="CWS75" s="43"/>
      <c r="CWT75" s="43"/>
      <c r="CWU75" s="43"/>
      <c r="CWV75" s="43"/>
      <c r="CWW75" s="43"/>
      <c r="CWX75" s="43"/>
      <c r="CWY75" s="43"/>
      <c r="CWZ75" s="43"/>
      <c r="CXA75" s="43"/>
      <c r="CXB75" s="43"/>
      <c r="CXC75" s="43"/>
      <c r="CXD75" s="43"/>
      <c r="CXE75" s="43"/>
      <c r="CXF75" s="43"/>
      <c r="CXG75" s="43"/>
      <c r="CXH75" s="43"/>
      <c r="CXI75" s="43"/>
      <c r="CXJ75" s="43"/>
      <c r="CXK75" s="43"/>
      <c r="CXL75" s="43"/>
      <c r="CXM75" s="43"/>
      <c r="CXN75" s="43"/>
      <c r="CXO75" s="43"/>
      <c r="CXP75" s="43"/>
      <c r="CXQ75" s="43"/>
      <c r="CXR75" s="43"/>
      <c r="CXS75" s="43"/>
      <c r="CXT75" s="43"/>
      <c r="CXU75" s="43"/>
      <c r="CXV75" s="43"/>
      <c r="CXW75" s="43"/>
      <c r="CXX75" s="43"/>
      <c r="CXY75" s="43"/>
      <c r="CXZ75" s="43"/>
      <c r="CYA75" s="43"/>
      <c r="CYB75" s="43"/>
      <c r="CYC75" s="43"/>
      <c r="CYD75" s="43"/>
      <c r="CYE75" s="43"/>
      <c r="CYF75" s="43"/>
      <c r="CYG75" s="43"/>
      <c r="CYH75" s="43"/>
      <c r="CYI75" s="43"/>
      <c r="CYJ75" s="43"/>
      <c r="CYK75" s="43"/>
      <c r="CYL75" s="43"/>
      <c r="CYM75" s="43"/>
      <c r="CYN75" s="43"/>
      <c r="CYO75" s="43"/>
      <c r="CYP75" s="43"/>
      <c r="CYQ75" s="43"/>
      <c r="CYR75" s="43"/>
      <c r="CYS75" s="43"/>
      <c r="CYT75" s="43"/>
      <c r="CYU75" s="43"/>
      <c r="CYV75" s="43"/>
      <c r="CYW75" s="43"/>
      <c r="CYX75" s="43"/>
      <c r="CYY75" s="43"/>
      <c r="CYZ75" s="43"/>
      <c r="CZA75" s="43"/>
      <c r="CZB75" s="43"/>
      <c r="CZC75" s="43"/>
      <c r="CZD75" s="43"/>
      <c r="CZE75" s="43"/>
      <c r="CZF75" s="43"/>
      <c r="CZG75" s="43"/>
      <c r="CZH75" s="43"/>
      <c r="CZI75" s="43"/>
      <c r="CZJ75" s="43"/>
      <c r="CZK75" s="43"/>
      <c r="CZL75" s="43"/>
      <c r="CZM75" s="43"/>
      <c r="CZN75" s="43"/>
      <c r="CZO75" s="43"/>
      <c r="CZP75" s="43"/>
      <c r="CZQ75" s="43"/>
      <c r="CZR75" s="43"/>
      <c r="CZS75" s="43"/>
      <c r="CZT75" s="43"/>
      <c r="CZU75" s="43"/>
      <c r="CZV75" s="43"/>
      <c r="CZW75" s="43"/>
      <c r="CZX75" s="43"/>
      <c r="CZY75" s="43"/>
      <c r="CZZ75" s="43"/>
      <c r="DAA75" s="43"/>
      <c r="DAB75" s="43"/>
      <c r="DAC75" s="43"/>
      <c r="DAD75" s="43"/>
      <c r="DAE75" s="43"/>
      <c r="DAF75" s="43"/>
      <c r="DAG75" s="43"/>
      <c r="DAH75" s="43"/>
      <c r="DAI75" s="43"/>
      <c r="DAJ75" s="43"/>
      <c r="DAK75" s="43"/>
      <c r="DAL75" s="43"/>
      <c r="DAM75" s="43"/>
      <c r="DAN75" s="43"/>
      <c r="DAO75" s="43"/>
      <c r="DAP75" s="43"/>
      <c r="DAQ75" s="43"/>
      <c r="DAR75" s="43"/>
      <c r="DAS75" s="43"/>
      <c r="DAT75" s="43"/>
      <c r="DAU75" s="43"/>
      <c r="DAV75" s="43"/>
      <c r="DAW75" s="43"/>
      <c r="DAX75" s="43"/>
      <c r="DAY75" s="43"/>
      <c r="DAZ75" s="43"/>
      <c r="DBA75" s="43"/>
      <c r="DBB75" s="43"/>
      <c r="DBC75" s="43"/>
      <c r="DBD75" s="43"/>
      <c r="DBE75" s="43"/>
      <c r="DBF75" s="43"/>
      <c r="DBG75" s="43"/>
      <c r="DBH75" s="43"/>
      <c r="DBI75" s="43"/>
      <c r="DBJ75" s="43"/>
      <c r="DBK75" s="43"/>
      <c r="DBL75" s="43"/>
      <c r="DBM75" s="43"/>
      <c r="DBN75" s="43"/>
      <c r="DBO75" s="43"/>
      <c r="DBP75" s="43"/>
      <c r="DBQ75" s="43"/>
      <c r="DBR75" s="43"/>
      <c r="DBS75" s="43"/>
      <c r="DBT75" s="43"/>
      <c r="DBU75" s="43"/>
      <c r="DBV75" s="43"/>
      <c r="DBW75" s="43"/>
      <c r="DBX75" s="43"/>
      <c r="DBY75" s="43"/>
      <c r="DBZ75" s="43"/>
      <c r="DCA75" s="43"/>
      <c r="DCB75" s="43"/>
      <c r="DCC75" s="43"/>
      <c r="DCD75" s="43"/>
      <c r="DCE75" s="43"/>
      <c r="DCF75" s="43"/>
      <c r="DCG75" s="43"/>
      <c r="DCH75" s="43"/>
      <c r="DCI75" s="43"/>
      <c r="DCJ75" s="43"/>
      <c r="DCK75" s="43"/>
      <c r="DCL75" s="43"/>
      <c r="DCM75" s="43"/>
      <c r="DCN75" s="43"/>
      <c r="DCO75" s="43"/>
      <c r="DCP75" s="43"/>
      <c r="DCQ75" s="43"/>
      <c r="DCR75" s="43"/>
      <c r="DCS75" s="43"/>
      <c r="DCT75" s="43"/>
      <c r="DCU75" s="43"/>
      <c r="DCV75" s="43"/>
      <c r="DCW75" s="43"/>
      <c r="DCX75" s="43"/>
      <c r="DCY75" s="43"/>
      <c r="DCZ75" s="43"/>
      <c r="DDA75" s="43"/>
      <c r="DDB75" s="43"/>
      <c r="DDC75" s="43"/>
      <c r="DDD75" s="43"/>
      <c r="DDE75" s="43"/>
      <c r="DDF75" s="43"/>
      <c r="DDG75" s="43"/>
      <c r="DDH75" s="43"/>
      <c r="DDI75" s="43"/>
      <c r="DDJ75" s="43"/>
      <c r="DDK75" s="43"/>
      <c r="DDL75" s="43"/>
      <c r="DDM75" s="43"/>
      <c r="DDN75" s="43"/>
      <c r="DDO75" s="43"/>
      <c r="DDP75" s="43"/>
      <c r="DDQ75" s="43"/>
      <c r="DDR75" s="43"/>
      <c r="DDS75" s="43"/>
      <c r="DDT75" s="43"/>
      <c r="DDU75" s="43"/>
      <c r="DDV75" s="43"/>
      <c r="DDW75" s="43"/>
      <c r="DDX75" s="43"/>
      <c r="DDY75" s="43"/>
      <c r="DDZ75" s="43"/>
      <c r="DEA75" s="43"/>
      <c r="DEB75" s="43"/>
      <c r="DEC75" s="43"/>
      <c r="DED75" s="43"/>
      <c r="DEE75" s="43"/>
      <c r="DEF75" s="43"/>
      <c r="DEG75" s="43"/>
      <c r="DEH75" s="43"/>
      <c r="DEI75" s="43"/>
      <c r="DEJ75" s="43"/>
      <c r="DEK75" s="43"/>
      <c r="DEL75" s="43"/>
      <c r="DEM75" s="43"/>
      <c r="DEN75" s="43"/>
      <c r="DEO75" s="43"/>
      <c r="DEP75" s="43"/>
      <c r="DEQ75" s="43"/>
      <c r="DER75" s="43"/>
      <c r="DES75" s="43"/>
      <c r="DET75" s="43"/>
      <c r="DEU75" s="43"/>
      <c r="DEV75" s="43"/>
      <c r="DEW75" s="43"/>
      <c r="DEX75" s="43"/>
      <c r="DEY75" s="43"/>
      <c r="DEZ75" s="43"/>
      <c r="DFA75" s="43"/>
      <c r="DFB75" s="43"/>
      <c r="DFC75" s="43"/>
      <c r="DFD75" s="43"/>
      <c r="DFE75" s="43"/>
      <c r="DFF75" s="43"/>
      <c r="DFG75" s="43"/>
      <c r="DFH75" s="43"/>
      <c r="DFI75" s="43"/>
      <c r="DFJ75" s="43"/>
      <c r="DFK75" s="43"/>
      <c r="DFL75" s="43"/>
      <c r="DFM75" s="43"/>
      <c r="DFN75" s="43"/>
      <c r="DFO75" s="43"/>
      <c r="DFP75" s="43"/>
      <c r="DFQ75" s="43"/>
      <c r="DFR75" s="43"/>
      <c r="DFS75" s="43"/>
      <c r="DFT75" s="43"/>
      <c r="DFU75" s="43"/>
      <c r="DFV75" s="43"/>
      <c r="DFW75" s="43"/>
      <c r="DFX75" s="43"/>
      <c r="DFY75" s="43"/>
      <c r="DFZ75" s="43"/>
      <c r="DGA75" s="43"/>
      <c r="DGB75" s="43"/>
      <c r="DGC75" s="43"/>
      <c r="DGD75" s="43"/>
      <c r="DGE75" s="43"/>
      <c r="DGF75" s="43"/>
      <c r="DGG75" s="43"/>
      <c r="DGH75" s="43"/>
      <c r="DGI75" s="43"/>
      <c r="DGJ75" s="43"/>
      <c r="DGK75" s="43"/>
      <c r="DGL75" s="43"/>
      <c r="DGM75" s="43"/>
      <c r="DGN75" s="43"/>
      <c r="DGO75" s="43"/>
      <c r="DGP75" s="43"/>
      <c r="DGQ75" s="43"/>
      <c r="DGR75" s="43"/>
      <c r="DGS75" s="43"/>
      <c r="DGT75" s="43"/>
      <c r="DGU75" s="43"/>
      <c r="DGV75" s="43"/>
      <c r="DGW75" s="43"/>
      <c r="DGX75" s="43"/>
      <c r="DGY75" s="43"/>
      <c r="DGZ75" s="43"/>
      <c r="DHA75" s="43"/>
      <c r="DHB75" s="43"/>
      <c r="DHC75" s="43"/>
      <c r="DHD75" s="43"/>
      <c r="DHE75" s="43"/>
      <c r="DHF75" s="43"/>
      <c r="DHG75" s="43"/>
      <c r="DHH75" s="43"/>
      <c r="DHI75" s="43"/>
      <c r="DHJ75" s="43"/>
      <c r="DHK75" s="43"/>
      <c r="DHL75" s="43"/>
      <c r="DHM75" s="43"/>
      <c r="DHN75" s="43"/>
      <c r="DHO75" s="43"/>
      <c r="DHP75" s="43"/>
      <c r="DHQ75" s="43"/>
      <c r="DHR75" s="43"/>
      <c r="DHS75" s="43"/>
      <c r="DHT75" s="43"/>
      <c r="DHU75" s="43"/>
      <c r="DHV75" s="43"/>
      <c r="DHW75" s="43"/>
      <c r="DHX75" s="43"/>
      <c r="DHY75" s="43"/>
      <c r="DHZ75" s="43"/>
      <c r="DIA75" s="43"/>
      <c r="DIB75" s="43"/>
      <c r="DIC75" s="43"/>
      <c r="DID75" s="43"/>
      <c r="DIE75" s="43"/>
      <c r="DIF75" s="43"/>
      <c r="DIG75" s="43"/>
      <c r="DIH75" s="43"/>
      <c r="DII75" s="43"/>
      <c r="DIJ75" s="43"/>
      <c r="DIK75" s="43"/>
      <c r="DIL75" s="43"/>
      <c r="DIM75" s="43"/>
      <c r="DIN75" s="43"/>
      <c r="DIO75" s="43"/>
      <c r="DIP75" s="43"/>
      <c r="DIQ75" s="43"/>
      <c r="DIR75" s="43"/>
      <c r="DIS75" s="43"/>
      <c r="DIT75" s="43"/>
      <c r="DIU75" s="43"/>
      <c r="DIV75" s="43"/>
      <c r="DIW75" s="43"/>
      <c r="DIX75" s="43"/>
      <c r="DIY75" s="43"/>
      <c r="DIZ75" s="43"/>
      <c r="DJA75" s="43"/>
      <c r="DJB75" s="43"/>
      <c r="DJC75" s="43"/>
      <c r="DJD75" s="43"/>
      <c r="DJE75" s="43"/>
      <c r="DJF75" s="43"/>
      <c r="DJG75" s="43"/>
      <c r="DJH75" s="43"/>
      <c r="DJI75" s="43"/>
      <c r="DJJ75" s="43"/>
      <c r="DJK75" s="43"/>
      <c r="DJL75" s="43"/>
      <c r="DJM75" s="43"/>
      <c r="DJN75" s="43"/>
      <c r="DJO75" s="43"/>
      <c r="DJP75" s="43"/>
      <c r="DJQ75" s="43"/>
      <c r="DJR75" s="43"/>
      <c r="DJS75" s="43"/>
      <c r="DJT75" s="43"/>
      <c r="DJU75" s="43"/>
      <c r="DJV75" s="43"/>
      <c r="DJW75" s="43"/>
      <c r="DJX75" s="43"/>
      <c r="DJY75" s="43"/>
      <c r="DJZ75" s="43"/>
      <c r="DKA75" s="43"/>
      <c r="DKB75" s="43"/>
      <c r="DKC75" s="43"/>
      <c r="DKD75" s="43"/>
      <c r="DKE75" s="43"/>
      <c r="DKF75" s="43"/>
      <c r="DKG75" s="43"/>
      <c r="DKH75" s="43"/>
      <c r="DKI75" s="43"/>
      <c r="DKJ75" s="43"/>
      <c r="DKK75" s="43"/>
      <c r="DKL75" s="43"/>
      <c r="DKM75" s="43"/>
      <c r="DKN75" s="43"/>
      <c r="DKO75" s="43"/>
      <c r="DKP75" s="43"/>
      <c r="DKQ75" s="43"/>
      <c r="DKR75" s="43"/>
      <c r="DKS75" s="43"/>
      <c r="DKT75" s="43"/>
      <c r="DKU75" s="43"/>
      <c r="DKV75" s="43"/>
      <c r="DKW75" s="43"/>
      <c r="DKX75" s="43"/>
      <c r="DKY75" s="43"/>
      <c r="DKZ75" s="43"/>
      <c r="DLA75" s="43"/>
      <c r="DLB75" s="43"/>
      <c r="DLC75" s="43"/>
      <c r="DLD75" s="43"/>
      <c r="DLE75" s="43"/>
      <c r="DLF75" s="43"/>
      <c r="DLG75" s="43"/>
      <c r="DLH75" s="43"/>
      <c r="DLI75" s="43"/>
      <c r="DLJ75" s="43"/>
      <c r="DLK75" s="43"/>
      <c r="DLL75" s="43"/>
      <c r="DLM75" s="43"/>
      <c r="DLN75" s="43"/>
      <c r="DLO75" s="43"/>
      <c r="DLP75" s="43"/>
      <c r="DLQ75" s="43"/>
      <c r="DLR75" s="43"/>
      <c r="DLS75" s="43"/>
      <c r="DLT75" s="43"/>
      <c r="DLU75" s="43"/>
      <c r="DLV75" s="43"/>
      <c r="DLW75" s="43"/>
      <c r="DLX75" s="43"/>
      <c r="DLY75" s="43"/>
      <c r="DLZ75" s="43"/>
      <c r="DMA75" s="43"/>
      <c r="DMB75" s="43"/>
      <c r="DMC75" s="43"/>
      <c r="DMD75" s="43"/>
      <c r="DME75" s="43"/>
      <c r="DMF75" s="43"/>
      <c r="DMG75" s="43"/>
      <c r="DMH75" s="43"/>
      <c r="DMI75" s="43"/>
      <c r="DMJ75" s="43"/>
      <c r="DMK75" s="43"/>
      <c r="DML75" s="43"/>
      <c r="DMM75" s="43"/>
      <c r="DMN75" s="43"/>
      <c r="DMO75" s="43"/>
      <c r="DMP75" s="43"/>
      <c r="DMQ75" s="43"/>
      <c r="DMR75" s="43"/>
      <c r="DMS75" s="43"/>
      <c r="DMT75" s="43"/>
      <c r="DMU75" s="43"/>
      <c r="DMV75" s="43"/>
      <c r="DMW75" s="43"/>
      <c r="DMX75" s="43"/>
      <c r="DMY75" s="43"/>
      <c r="DMZ75" s="43"/>
      <c r="DNA75" s="43"/>
      <c r="DNB75" s="43"/>
      <c r="DNC75" s="43"/>
      <c r="DND75" s="43"/>
      <c r="DNE75" s="43"/>
      <c r="DNF75" s="43"/>
      <c r="DNG75" s="43"/>
      <c r="DNH75" s="43"/>
      <c r="DNI75" s="43"/>
      <c r="DNJ75" s="43"/>
      <c r="DNK75" s="43"/>
      <c r="DNL75" s="43"/>
      <c r="DNM75" s="43"/>
      <c r="DNN75" s="43"/>
      <c r="DNO75" s="43"/>
      <c r="DNP75" s="43"/>
      <c r="DNQ75" s="43"/>
      <c r="DNR75" s="43"/>
      <c r="DNS75" s="43"/>
      <c r="DNT75" s="43"/>
      <c r="DNU75" s="43"/>
      <c r="DNV75" s="43"/>
      <c r="DNW75" s="43"/>
      <c r="DNX75" s="43"/>
      <c r="DNY75" s="43"/>
      <c r="DNZ75" s="43"/>
      <c r="DOA75" s="43"/>
      <c r="DOB75" s="43"/>
      <c r="DOC75" s="43"/>
      <c r="DOD75" s="43"/>
      <c r="DOE75" s="43"/>
      <c r="DOF75" s="43"/>
      <c r="DOG75" s="43"/>
      <c r="DOH75" s="43"/>
      <c r="DOI75" s="43"/>
      <c r="DOJ75" s="43"/>
      <c r="DOK75" s="43"/>
      <c r="DOL75" s="43"/>
      <c r="DOM75" s="43"/>
      <c r="DON75" s="43"/>
      <c r="DOO75" s="43"/>
      <c r="DOP75" s="43"/>
      <c r="DOQ75" s="43"/>
      <c r="DOR75" s="43"/>
      <c r="DOS75" s="43"/>
      <c r="DOT75" s="43"/>
      <c r="DOU75" s="43"/>
      <c r="DOV75" s="43"/>
      <c r="DOW75" s="43"/>
      <c r="DOX75" s="43"/>
      <c r="DOY75" s="43"/>
      <c r="DOZ75" s="43"/>
      <c r="DPA75" s="43"/>
      <c r="DPB75" s="43"/>
      <c r="DPC75" s="43"/>
      <c r="DPD75" s="43"/>
      <c r="DPE75" s="43"/>
      <c r="DPF75" s="43"/>
      <c r="DPG75" s="43"/>
      <c r="DPH75" s="43"/>
      <c r="DPI75" s="43"/>
      <c r="DPJ75" s="43"/>
      <c r="DPK75" s="43"/>
      <c r="DPL75" s="43"/>
      <c r="DPM75" s="43"/>
      <c r="DPN75" s="43"/>
      <c r="DPO75" s="43"/>
      <c r="DPP75" s="43"/>
      <c r="DPQ75" s="43"/>
      <c r="DPR75" s="43"/>
      <c r="DPS75" s="43"/>
      <c r="DPT75" s="43"/>
      <c r="DPU75" s="43"/>
      <c r="DPV75" s="43"/>
      <c r="DPW75" s="43"/>
      <c r="DPX75" s="43"/>
      <c r="DPY75" s="43"/>
      <c r="DPZ75" s="43"/>
      <c r="DQA75" s="43"/>
      <c r="DQB75" s="43"/>
      <c r="DQC75" s="43"/>
      <c r="DQD75" s="43"/>
      <c r="DQE75" s="43"/>
      <c r="DQF75" s="43"/>
      <c r="DQG75" s="43"/>
      <c r="DQH75" s="43"/>
      <c r="DQI75" s="43"/>
      <c r="DQJ75" s="43"/>
      <c r="DQK75" s="43"/>
      <c r="DQL75" s="43"/>
      <c r="DQM75" s="43"/>
      <c r="DQN75" s="43"/>
      <c r="DQO75" s="43"/>
      <c r="DQP75" s="43"/>
      <c r="DQQ75" s="43"/>
      <c r="DQR75" s="43"/>
      <c r="DQS75" s="43"/>
      <c r="DQT75" s="43"/>
      <c r="DQU75" s="43"/>
      <c r="DQV75" s="43"/>
      <c r="DQW75" s="43"/>
      <c r="DQX75" s="43"/>
      <c r="DQY75" s="43"/>
      <c r="DQZ75" s="43"/>
      <c r="DRA75" s="43"/>
      <c r="DRB75" s="43"/>
      <c r="DRC75" s="43"/>
      <c r="DRD75" s="43"/>
      <c r="DRE75" s="43"/>
      <c r="DRF75" s="43"/>
      <c r="DRG75" s="43"/>
      <c r="DRH75" s="43"/>
      <c r="DRI75" s="43"/>
      <c r="DRJ75" s="43"/>
      <c r="DRK75" s="43"/>
      <c r="DRL75" s="43"/>
      <c r="DRM75" s="43"/>
      <c r="DRN75" s="43"/>
      <c r="DRO75" s="43"/>
      <c r="DRP75" s="43"/>
      <c r="DRQ75" s="43"/>
      <c r="DRR75" s="43"/>
      <c r="DRS75" s="43"/>
      <c r="DRT75" s="43"/>
      <c r="DRU75" s="43"/>
      <c r="DRV75" s="43"/>
      <c r="DRW75" s="43"/>
      <c r="DRX75" s="43"/>
      <c r="DRY75" s="43"/>
      <c r="DRZ75" s="43"/>
      <c r="DSA75" s="43"/>
      <c r="DSB75" s="43"/>
      <c r="DSC75" s="43"/>
      <c r="DSD75" s="43"/>
      <c r="DSE75" s="43"/>
      <c r="DSF75" s="43"/>
      <c r="DSG75" s="43"/>
      <c r="DSH75" s="43"/>
      <c r="DSI75" s="43"/>
      <c r="DSJ75" s="43"/>
      <c r="DSK75" s="43"/>
      <c r="DSL75" s="43"/>
      <c r="DSM75" s="43"/>
      <c r="DSN75" s="43"/>
      <c r="DSO75" s="43"/>
      <c r="DSP75" s="43"/>
      <c r="DSQ75" s="43"/>
      <c r="DSR75" s="43"/>
      <c r="DSS75" s="43"/>
      <c r="DST75" s="43"/>
      <c r="DSU75" s="43"/>
      <c r="DSV75" s="43"/>
      <c r="DSW75" s="43"/>
      <c r="DSX75" s="43"/>
      <c r="DSY75" s="43"/>
      <c r="DSZ75" s="43"/>
      <c r="DTA75" s="43"/>
      <c r="DTB75" s="43"/>
      <c r="DTC75" s="43"/>
      <c r="DTD75" s="43"/>
      <c r="DTE75" s="43"/>
      <c r="DTF75" s="43"/>
      <c r="DTG75" s="43"/>
      <c r="DTH75" s="43"/>
      <c r="DTI75" s="43"/>
      <c r="DTJ75" s="43"/>
      <c r="DTK75" s="43"/>
      <c r="DTL75" s="43"/>
      <c r="DTM75" s="43"/>
      <c r="DTN75" s="43"/>
      <c r="DTO75" s="43"/>
      <c r="DTP75" s="43"/>
      <c r="DTQ75" s="43"/>
      <c r="DTR75" s="43"/>
      <c r="DTS75" s="43"/>
      <c r="DTT75" s="43"/>
      <c r="DTU75" s="43"/>
      <c r="DTV75" s="43"/>
      <c r="DTW75" s="43"/>
      <c r="DTX75" s="43"/>
      <c r="DTY75" s="43"/>
      <c r="DTZ75" s="43"/>
      <c r="DUA75" s="43"/>
      <c r="DUB75" s="43"/>
      <c r="DUC75" s="43"/>
      <c r="DUD75" s="43"/>
      <c r="DUE75" s="43"/>
      <c r="DUF75" s="43"/>
      <c r="DUG75" s="43"/>
      <c r="DUH75" s="43"/>
      <c r="DUI75" s="43"/>
      <c r="DUJ75" s="43"/>
      <c r="DUK75" s="43"/>
      <c r="DUL75" s="43"/>
      <c r="DUM75" s="43"/>
      <c r="DUN75" s="43"/>
      <c r="DUO75" s="43"/>
      <c r="DUP75" s="43"/>
      <c r="DUQ75" s="43"/>
      <c r="DUR75" s="43"/>
      <c r="DUS75" s="43"/>
      <c r="DUT75" s="43"/>
      <c r="DUU75" s="43"/>
      <c r="DUV75" s="43"/>
      <c r="DUW75" s="43"/>
      <c r="DUX75" s="43"/>
      <c r="DUY75" s="43"/>
      <c r="DUZ75" s="43"/>
      <c r="DVA75" s="43"/>
      <c r="DVB75" s="43"/>
      <c r="DVC75" s="43"/>
      <c r="DVD75" s="43"/>
      <c r="DVE75" s="43"/>
      <c r="DVF75" s="43"/>
      <c r="DVG75" s="43"/>
      <c r="DVH75" s="43"/>
      <c r="DVI75" s="43"/>
      <c r="DVJ75" s="43"/>
      <c r="DVK75" s="43"/>
      <c r="DVL75" s="43"/>
      <c r="DVM75" s="43"/>
      <c r="DVN75" s="43"/>
      <c r="DVO75" s="43"/>
      <c r="DVP75" s="43"/>
      <c r="DVQ75" s="43"/>
      <c r="DVR75" s="43"/>
      <c r="DVS75" s="43"/>
      <c r="DVT75" s="43"/>
      <c r="DVU75" s="43"/>
      <c r="DVV75" s="43"/>
      <c r="DVW75" s="43"/>
      <c r="DVX75" s="43"/>
      <c r="DVY75" s="43"/>
      <c r="DVZ75" s="43"/>
      <c r="DWA75" s="43"/>
      <c r="DWB75" s="43"/>
      <c r="DWC75" s="43"/>
      <c r="DWD75" s="43"/>
      <c r="DWE75" s="43"/>
      <c r="DWF75" s="43"/>
      <c r="DWG75" s="43"/>
      <c r="DWH75" s="43"/>
      <c r="DWI75" s="43"/>
      <c r="DWJ75" s="43"/>
      <c r="DWK75" s="43"/>
      <c r="DWL75" s="43"/>
      <c r="DWM75" s="43"/>
      <c r="DWN75" s="43"/>
      <c r="DWO75" s="43"/>
      <c r="DWP75" s="43"/>
      <c r="DWQ75" s="43"/>
    </row>
    <row r="76" spans="1:3319">
      <c r="A76" s="35" t="s">
        <v>240</v>
      </c>
      <c r="B76" s="36" t="s">
        <v>241</v>
      </c>
      <c r="C76" s="37" t="s">
        <v>12</v>
      </c>
      <c r="D76" s="36" t="s">
        <v>242</v>
      </c>
      <c r="E76" s="48" t="s">
        <v>243</v>
      </c>
      <c r="F76" s="48" t="s">
        <v>243</v>
      </c>
    </row>
    <row r="77" spans="1:3319" s="56" customFormat="1" ht="20">
      <c r="A77" s="53" t="s">
        <v>244</v>
      </c>
      <c r="B77" s="54" t="s">
        <v>233</v>
      </c>
      <c r="C77" s="57" t="s">
        <v>7</v>
      </c>
      <c r="D77" s="54" t="s">
        <v>245</v>
      </c>
      <c r="E77" s="58" t="s">
        <v>139</v>
      </c>
      <c r="F77" s="58" t="s">
        <v>139</v>
      </c>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c r="DK77" s="43"/>
      <c r="DL77" s="43"/>
      <c r="DM77" s="43"/>
      <c r="DN77" s="43"/>
      <c r="DO77" s="43"/>
      <c r="DP77" s="43"/>
      <c r="DQ77" s="43"/>
      <c r="DR77" s="43"/>
      <c r="DS77" s="43"/>
      <c r="DT77" s="43"/>
      <c r="DU77" s="43"/>
      <c r="DV77" s="43"/>
      <c r="DW77" s="43"/>
      <c r="DX77" s="43"/>
      <c r="DY77" s="43"/>
      <c r="DZ77" s="43"/>
      <c r="EA77" s="43"/>
      <c r="EB77" s="43"/>
      <c r="EC77" s="43"/>
      <c r="ED77" s="43"/>
      <c r="EE77" s="43"/>
      <c r="EF77" s="43"/>
      <c r="EG77" s="43"/>
      <c r="EH77" s="43"/>
      <c r="EI77" s="43"/>
      <c r="EJ77" s="43"/>
      <c r="EK77" s="43"/>
      <c r="EL77" s="43"/>
      <c r="EM77" s="43"/>
      <c r="EN77" s="43"/>
      <c r="EO77" s="43"/>
      <c r="EP77" s="43"/>
      <c r="EQ77" s="43"/>
      <c r="ER77" s="43"/>
      <c r="ES77" s="43"/>
      <c r="ET77" s="43"/>
      <c r="EU77" s="43"/>
      <c r="EV77" s="43"/>
      <c r="EW77" s="43"/>
      <c r="EX77" s="43"/>
      <c r="EY77" s="43"/>
      <c r="EZ77" s="43"/>
      <c r="FA77" s="43"/>
      <c r="FB77" s="43"/>
      <c r="FC77" s="43"/>
      <c r="FD77" s="43"/>
      <c r="FE77" s="43"/>
      <c r="FF77" s="43"/>
      <c r="FG77" s="43"/>
      <c r="FH77" s="43"/>
      <c r="FI77" s="43"/>
      <c r="FJ77" s="43"/>
      <c r="FK77" s="43"/>
      <c r="FL77" s="43"/>
      <c r="FM77" s="43"/>
      <c r="FN77" s="43"/>
      <c r="FO77" s="43"/>
      <c r="FP77" s="43"/>
      <c r="FQ77" s="43"/>
      <c r="FR77" s="43"/>
      <c r="FS77" s="43"/>
      <c r="FT77" s="43"/>
      <c r="FU77" s="43"/>
      <c r="FV77" s="43"/>
      <c r="FW77" s="43"/>
      <c r="FX77" s="43"/>
      <c r="FY77" s="43"/>
      <c r="FZ77" s="43"/>
      <c r="GA77" s="43"/>
      <c r="GB77" s="43"/>
      <c r="GC77" s="43"/>
      <c r="GD77" s="43"/>
      <c r="GE77" s="43"/>
      <c r="GF77" s="43"/>
      <c r="GG77" s="43"/>
      <c r="GH77" s="43"/>
      <c r="GI77" s="43"/>
      <c r="GJ77" s="43"/>
      <c r="GK77" s="43"/>
      <c r="GL77" s="43"/>
      <c r="GM77" s="43"/>
      <c r="GN77" s="43"/>
      <c r="GO77" s="43"/>
      <c r="GP77" s="43"/>
      <c r="GQ77" s="43"/>
      <c r="GR77" s="43"/>
      <c r="GS77" s="43"/>
      <c r="GT77" s="43"/>
      <c r="GU77" s="43"/>
      <c r="GV77" s="43"/>
      <c r="GW77" s="43"/>
      <c r="GX77" s="43"/>
      <c r="GY77" s="43"/>
      <c r="GZ77" s="43"/>
      <c r="HA77" s="43"/>
      <c r="HB77" s="43"/>
      <c r="HC77" s="43"/>
      <c r="HD77" s="43"/>
      <c r="HE77" s="43"/>
      <c r="HF77" s="43"/>
      <c r="HG77" s="43"/>
      <c r="HH77" s="43"/>
      <c r="HI77" s="43"/>
      <c r="HJ77" s="43"/>
      <c r="HK77" s="43"/>
      <c r="HL77" s="43"/>
      <c r="HM77" s="43"/>
      <c r="HN77" s="43"/>
      <c r="HO77" s="43"/>
      <c r="HP77" s="43"/>
      <c r="HQ77" s="43"/>
      <c r="HR77" s="43"/>
      <c r="HS77" s="43"/>
      <c r="HT77" s="43"/>
      <c r="HU77" s="43"/>
      <c r="HV77" s="43"/>
      <c r="HW77" s="43"/>
      <c r="HX77" s="43"/>
      <c r="HY77" s="43"/>
      <c r="HZ77" s="43"/>
      <c r="IA77" s="43"/>
      <c r="IB77" s="43"/>
      <c r="IC77" s="43"/>
      <c r="ID77" s="43"/>
      <c r="IE77" s="43"/>
      <c r="IF77" s="43"/>
      <c r="IG77" s="43"/>
      <c r="IH77" s="43"/>
      <c r="II77" s="43"/>
      <c r="IJ77" s="43"/>
      <c r="IK77" s="43"/>
      <c r="IL77" s="43"/>
      <c r="IM77" s="43"/>
      <c r="IN77" s="43"/>
      <c r="IO77" s="43"/>
      <c r="IP77" s="43"/>
      <c r="IQ77" s="43"/>
      <c r="IR77" s="43"/>
      <c r="IS77" s="43"/>
      <c r="IT77" s="43"/>
      <c r="IU77" s="43"/>
      <c r="IV77" s="43"/>
      <c r="IW77" s="43"/>
      <c r="IX77" s="43"/>
      <c r="IY77" s="43"/>
      <c r="IZ77" s="43"/>
      <c r="JA77" s="43"/>
      <c r="JB77" s="43"/>
      <c r="JC77" s="43"/>
      <c r="JD77" s="43"/>
      <c r="JE77" s="43"/>
      <c r="JF77" s="43"/>
      <c r="JG77" s="43"/>
      <c r="JH77" s="43"/>
      <c r="JI77" s="43"/>
      <c r="JJ77" s="43"/>
      <c r="JK77" s="43"/>
      <c r="JL77" s="43"/>
      <c r="JM77" s="43"/>
      <c r="JN77" s="43"/>
      <c r="JO77" s="43"/>
      <c r="JP77" s="43"/>
      <c r="JQ77" s="43"/>
      <c r="JR77" s="43"/>
      <c r="JS77" s="43"/>
      <c r="JT77" s="43"/>
      <c r="JU77" s="43"/>
      <c r="JV77" s="43"/>
      <c r="JW77" s="43"/>
      <c r="JX77" s="43"/>
      <c r="JY77" s="43"/>
      <c r="JZ77" s="43"/>
      <c r="KA77" s="43"/>
      <c r="KB77" s="43"/>
      <c r="KC77" s="43"/>
      <c r="KD77" s="43"/>
      <c r="KE77" s="43"/>
      <c r="KF77" s="43"/>
      <c r="KG77" s="43"/>
      <c r="KH77" s="43"/>
      <c r="KI77" s="43"/>
      <c r="KJ77" s="43"/>
      <c r="KK77" s="43"/>
      <c r="KL77" s="43"/>
      <c r="KM77" s="43"/>
      <c r="KN77" s="43"/>
      <c r="KO77" s="43"/>
      <c r="KP77" s="43"/>
      <c r="KQ77" s="43"/>
      <c r="KR77" s="43"/>
      <c r="KS77" s="43"/>
      <c r="KT77" s="43"/>
      <c r="KU77" s="43"/>
      <c r="KV77" s="43"/>
      <c r="KW77" s="43"/>
      <c r="KX77" s="43"/>
      <c r="KY77" s="43"/>
      <c r="KZ77" s="43"/>
      <c r="LA77" s="43"/>
      <c r="LB77" s="43"/>
      <c r="LC77" s="43"/>
      <c r="LD77" s="43"/>
      <c r="LE77" s="43"/>
      <c r="LF77" s="43"/>
      <c r="LG77" s="43"/>
      <c r="LH77" s="43"/>
      <c r="LI77" s="43"/>
      <c r="LJ77" s="43"/>
      <c r="LK77" s="43"/>
      <c r="LL77" s="43"/>
      <c r="LM77" s="43"/>
      <c r="LN77" s="43"/>
      <c r="LO77" s="43"/>
      <c r="LP77" s="43"/>
      <c r="LQ77" s="43"/>
      <c r="LR77" s="43"/>
      <c r="LS77" s="43"/>
      <c r="LT77" s="43"/>
      <c r="LU77" s="43"/>
      <c r="LV77" s="43"/>
      <c r="LW77" s="43"/>
      <c r="LX77" s="43"/>
      <c r="LY77" s="43"/>
      <c r="LZ77" s="43"/>
      <c r="MA77" s="43"/>
      <c r="MB77" s="43"/>
      <c r="MC77" s="43"/>
      <c r="MD77" s="43"/>
      <c r="ME77" s="43"/>
      <c r="MF77" s="43"/>
      <c r="MG77" s="43"/>
      <c r="MH77" s="43"/>
      <c r="MI77" s="43"/>
      <c r="MJ77" s="43"/>
      <c r="MK77" s="43"/>
      <c r="ML77" s="43"/>
      <c r="MM77" s="43"/>
      <c r="MN77" s="43"/>
      <c r="MO77" s="43"/>
      <c r="MP77" s="43"/>
      <c r="MQ77" s="43"/>
      <c r="MR77" s="43"/>
      <c r="MS77" s="43"/>
      <c r="MT77" s="43"/>
      <c r="MU77" s="43"/>
      <c r="MV77" s="43"/>
      <c r="MW77" s="43"/>
      <c r="MX77" s="43"/>
      <c r="MY77" s="43"/>
      <c r="MZ77" s="43"/>
      <c r="NA77" s="43"/>
      <c r="NB77" s="43"/>
      <c r="NC77" s="43"/>
      <c r="ND77" s="43"/>
      <c r="NE77" s="43"/>
      <c r="NF77" s="43"/>
      <c r="NG77" s="43"/>
      <c r="NH77" s="43"/>
      <c r="NI77" s="43"/>
      <c r="NJ77" s="43"/>
      <c r="NK77" s="43"/>
      <c r="NL77" s="43"/>
      <c r="NM77" s="43"/>
      <c r="NN77" s="43"/>
      <c r="NO77" s="43"/>
      <c r="NP77" s="43"/>
      <c r="NQ77" s="43"/>
      <c r="NR77" s="43"/>
      <c r="NS77" s="43"/>
      <c r="NT77" s="43"/>
      <c r="NU77" s="43"/>
      <c r="NV77" s="43"/>
      <c r="NW77" s="43"/>
      <c r="NX77" s="43"/>
      <c r="NY77" s="43"/>
      <c r="NZ77" s="43"/>
      <c r="OA77" s="43"/>
      <c r="OB77" s="43"/>
      <c r="OC77" s="43"/>
      <c r="OD77" s="43"/>
      <c r="OE77" s="43"/>
      <c r="OF77" s="43"/>
      <c r="OG77" s="43"/>
      <c r="OH77" s="43"/>
      <c r="OI77" s="43"/>
      <c r="OJ77" s="43"/>
      <c r="OK77" s="43"/>
      <c r="OL77" s="43"/>
      <c r="OM77" s="43"/>
      <c r="ON77" s="43"/>
      <c r="OO77" s="43"/>
      <c r="OP77" s="43"/>
      <c r="OQ77" s="43"/>
      <c r="OR77" s="43"/>
      <c r="OS77" s="43"/>
      <c r="OT77" s="43"/>
      <c r="OU77" s="43"/>
      <c r="OV77" s="43"/>
      <c r="OW77" s="43"/>
      <c r="OX77" s="43"/>
      <c r="OY77" s="43"/>
      <c r="OZ77" s="43"/>
      <c r="PA77" s="43"/>
      <c r="PB77" s="43"/>
      <c r="PC77" s="43"/>
      <c r="PD77" s="43"/>
      <c r="PE77" s="43"/>
      <c r="PF77" s="43"/>
      <c r="PG77" s="43"/>
      <c r="PH77" s="43"/>
      <c r="PI77" s="43"/>
      <c r="PJ77" s="43"/>
      <c r="PK77" s="43"/>
      <c r="PL77" s="43"/>
      <c r="PM77" s="43"/>
      <c r="PN77" s="43"/>
      <c r="PO77" s="43"/>
      <c r="PP77" s="43"/>
      <c r="PQ77" s="43"/>
      <c r="PR77" s="43"/>
      <c r="PS77" s="43"/>
      <c r="PT77" s="43"/>
      <c r="PU77" s="43"/>
      <c r="PV77" s="43"/>
      <c r="PW77" s="43"/>
      <c r="PX77" s="43"/>
      <c r="PY77" s="43"/>
      <c r="PZ77" s="43"/>
      <c r="QA77" s="43"/>
      <c r="QB77" s="43"/>
      <c r="QC77" s="43"/>
      <c r="QD77" s="43"/>
      <c r="QE77" s="43"/>
      <c r="QF77" s="43"/>
      <c r="QG77" s="43"/>
      <c r="QH77" s="43"/>
      <c r="QI77" s="43"/>
      <c r="QJ77" s="43"/>
      <c r="QK77" s="43"/>
      <c r="QL77" s="43"/>
      <c r="QM77" s="43"/>
      <c r="QN77" s="43"/>
      <c r="QO77" s="43"/>
      <c r="QP77" s="43"/>
      <c r="QQ77" s="43"/>
      <c r="QR77" s="43"/>
      <c r="QS77" s="43"/>
      <c r="QT77" s="43"/>
      <c r="QU77" s="43"/>
      <c r="QV77" s="43"/>
      <c r="QW77" s="43"/>
      <c r="QX77" s="43"/>
      <c r="QY77" s="43"/>
      <c r="QZ77" s="43"/>
      <c r="RA77" s="43"/>
      <c r="RB77" s="43"/>
      <c r="RC77" s="43"/>
      <c r="RD77" s="43"/>
      <c r="RE77" s="43"/>
      <c r="RF77" s="43"/>
      <c r="RG77" s="43"/>
      <c r="RH77" s="43"/>
      <c r="RI77" s="43"/>
      <c r="RJ77" s="43"/>
      <c r="RK77" s="43"/>
      <c r="RL77" s="43"/>
      <c r="RM77" s="43"/>
      <c r="RN77" s="43"/>
      <c r="RO77" s="43"/>
      <c r="RP77" s="43"/>
      <c r="RQ77" s="43"/>
      <c r="RR77" s="43"/>
      <c r="RS77" s="43"/>
      <c r="RT77" s="43"/>
      <c r="RU77" s="43"/>
      <c r="RV77" s="43"/>
      <c r="RW77" s="43"/>
      <c r="RX77" s="43"/>
      <c r="RY77" s="43"/>
      <c r="RZ77" s="43"/>
      <c r="SA77" s="43"/>
      <c r="SB77" s="43"/>
      <c r="SC77" s="43"/>
      <c r="SD77" s="43"/>
      <c r="SE77" s="43"/>
      <c r="SF77" s="43"/>
      <c r="SG77" s="43"/>
      <c r="SH77" s="43"/>
      <c r="SI77" s="43"/>
      <c r="SJ77" s="43"/>
      <c r="SK77" s="43"/>
      <c r="SL77" s="43"/>
      <c r="SM77" s="43"/>
      <c r="SN77" s="43"/>
      <c r="SO77" s="43"/>
      <c r="SP77" s="43"/>
      <c r="SQ77" s="43"/>
      <c r="SR77" s="43"/>
      <c r="SS77" s="43"/>
      <c r="ST77" s="43"/>
      <c r="SU77" s="43"/>
      <c r="SV77" s="43"/>
      <c r="SW77" s="43"/>
      <c r="SX77" s="43"/>
      <c r="SY77" s="43"/>
      <c r="SZ77" s="43"/>
      <c r="TA77" s="43"/>
      <c r="TB77" s="43"/>
      <c r="TC77" s="43"/>
      <c r="TD77" s="43"/>
      <c r="TE77" s="43"/>
      <c r="TF77" s="43"/>
      <c r="TG77" s="43"/>
      <c r="TH77" s="43"/>
      <c r="TI77" s="43"/>
      <c r="TJ77" s="43"/>
      <c r="TK77" s="43"/>
      <c r="TL77" s="43"/>
      <c r="TM77" s="43"/>
      <c r="TN77" s="43"/>
      <c r="TO77" s="43"/>
      <c r="TP77" s="43"/>
      <c r="TQ77" s="43"/>
      <c r="TR77" s="43"/>
      <c r="TS77" s="43"/>
      <c r="TT77" s="43"/>
      <c r="TU77" s="43"/>
      <c r="TV77" s="43"/>
      <c r="TW77" s="43"/>
      <c r="TX77" s="43"/>
      <c r="TY77" s="43"/>
      <c r="TZ77" s="43"/>
      <c r="UA77" s="43"/>
      <c r="UB77" s="43"/>
      <c r="UC77" s="43"/>
      <c r="UD77" s="43"/>
      <c r="UE77" s="43"/>
      <c r="UF77" s="43"/>
      <c r="UG77" s="43"/>
      <c r="UH77" s="43"/>
      <c r="UI77" s="43"/>
      <c r="UJ77" s="43"/>
      <c r="UK77" s="43"/>
      <c r="UL77" s="43"/>
      <c r="UM77" s="43"/>
      <c r="UN77" s="43"/>
      <c r="UO77" s="43"/>
      <c r="UP77" s="43"/>
      <c r="UQ77" s="43"/>
      <c r="UR77" s="43"/>
      <c r="US77" s="43"/>
      <c r="UT77" s="43"/>
      <c r="UU77" s="43"/>
      <c r="UV77" s="43"/>
      <c r="UW77" s="43"/>
      <c r="UX77" s="43"/>
      <c r="UY77" s="43"/>
      <c r="UZ77" s="43"/>
      <c r="VA77" s="43"/>
      <c r="VB77" s="43"/>
      <c r="VC77" s="43"/>
      <c r="VD77" s="43"/>
      <c r="VE77" s="43"/>
      <c r="VF77" s="43"/>
      <c r="VG77" s="43"/>
      <c r="VH77" s="43"/>
      <c r="VI77" s="43"/>
      <c r="VJ77" s="43"/>
      <c r="VK77" s="43"/>
      <c r="VL77" s="43"/>
      <c r="VM77" s="43"/>
      <c r="VN77" s="43"/>
      <c r="VO77" s="43"/>
      <c r="VP77" s="43"/>
      <c r="VQ77" s="43"/>
      <c r="VR77" s="43"/>
      <c r="VS77" s="43"/>
      <c r="VT77" s="43"/>
      <c r="VU77" s="43"/>
      <c r="VV77" s="43"/>
      <c r="VW77" s="43"/>
      <c r="VX77" s="43"/>
      <c r="VY77" s="43"/>
      <c r="VZ77" s="43"/>
      <c r="WA77" s="43"/>
      <c r="WB77" s="43"/>
      <c r="WC77" s="43"/>
      <c r="WD77" s="43"/>
      <c r="WE77" s="43"/>
      <c r="WF77" s="43"/>
      <c r="WG77" s="43"/>
      <c r="WH77" s="43"/>
      <c r="WI77" s="43"/>
      <c r="WJ77" s="43"/>
      <c r="WK77" s="43"/>
      <c r="WL77" s="43"/>
      <c r="WM77" s="43"/>
      <c r="WN77" s="43"/>
      <c r="WO77" s="43"/>
      <c r="WP77" s="43"/>
      <c r="WQ77" s="43"/>
      <c r="WR77" s="43"/>
      <c r="WS77" s="43"/>
      <c r="WT77" s="43"/>
      <c r="WU77" s="43"/>
      <c r="WV77" s="43"/>
      <c r="WW77" s="43"/>
      <c r="WX77" s="43"/>
      <c r="WY77" s="43"/>
      <c r="WZ77" s="43"/>
      <c r="XA77" s="43"/>
      <c r="XB77" s="43"/>
      <c r="XC77" s="43"/>
      <c r="XD77" s="43"/>
      <c r="XE77" s="43"/>
      <c r="XF77" s="43"/>
      <c r="XG77" s="43"/>
      <c r="XH77" s="43"/>
      <c r="XI77" s="43"/>
      <c r="XJ77" s="43"/>
      <c r="XK77" s="43"/>
      <c r="XL77" s="43"/>
      <c r="XM77" s="43"/>
      <c r="XN77" s="43"/>
      <c r="XO77" s="43"/>
      <c r="XP77" s="43"/>
      <c r="XQ77" s="43"/>
      <c r="XR77" s="43"/>
      <c r="XS77" s="43"/>
      <c r="XT77" s="43"/>
      <c r="XU77" s="43"/>
      <c r="XV77" s="43"/>
      <c r="XW77" s="43"/>
      <c r="XX77" s="43"/>
      <c r="XY77" s="43"/>
      <c r="XZ77" s="43"/>
      <c r="YA77" s="43"/>
      <c r="YB77" s="43"/>
      <c r="YC77" s="43"/>
      <c r="YD77" s="43"/>
      <c r="YE77" s="43"/>
      <c r="YF77" s="43"/>
      <c r="YG77" s="43"/>
      <c r="YH77" s="43"/>
      <c r="YI77" s="43"/>
      <c r="YJ77" s="43"/>
      <c r="YK77" s="43"/>
      <c r="YL77" s="43"/>
      <c r="YM77" s="43"/>
      <c r="YN77" s="43"/>
      <c r="YO77" s="43"/>
      <c r="YP77" s="43"/>
      <c r="YQ77" s="43"/>
      <c r="YR77" s="43"/>
      <c r="YS77" s="43"/>
      <c r="YT77" s="43"/>
      <c r="YU77" s="43"/>
      <c r="YV77" s="43"/>
      <c r="YW77" s="43"/>
      <c r="YX77" s="43"/>
      <c r="YY77" s="43"/>
      <c r="YZ77" s="43"/>
      <c r="ZA77" s="43"/>
      <c r="ZB77" s="43"/>
      <c r="ZC77" s="43"/>
      <c r="ZD77" s="43"/>
      <c r="ZE77" s="43"/>
      <c r="ZF77" s="43"/>
      <c r="ZG77" s="43"/>
      <c r="ZH77" s="43"/>
      <c r="ZI77" s="43"/>
      <c r="ZJ77" s="43"/>
      <c r="ZK77" s="43"/>
      <c r="ZL77" s="43"/>
      <c r="ZM77" s="43"/>
      <c r="ZN77" s="43"/>
      <c r="ZO77" s="43"/>
      <c r="ZP77" s="43"/>
      <c r="ZQ77" s="43"/>
      <c r="ZR77" s="43"/>
      <c r="ZS77" s="43"/>
      <c r="ZT77" s="43"/>
      <c r="ZU77" s="43"/>
      <c r="ZV77" s="43"/>
      <c r="ZW77" s="43"/>
      <c r="ZX77" s="43"/>
      <c r="ZY77" s="43"/>
      <c r="ZZ77" s="43"/>
      <c r="AAA77" s="43"/>
      <c r="AAB77" s="43"/>
      <c r="AAC77" s="43"/>
      <c r="AAD77" s="43"/>
      <c r="AAE77" s="43"/>
      <c r="AAF77" s="43"/>
      <c r="AAG77" s="43"/>
      <c r="AAH77" s="43"/>
      <c r="AAI77" s="43"/>
      <c r="AAJ77" s="43"/>
      <c r="AAK77" s="43"/>
      <c r="AAL77" s="43"/>
      <c r="AAM77" s="43"/>
      <c r="AAN77" s="43"/>
      <c r="AAO77" s="43"/>
      <c r="AAP77" s="43"/>
      <c r="AAQ77" s="43"/>
      <c r="AAR77" s="43"/>
      <c r="AAS77" s="43"/>
      <c r="AAT77" s="43"/>
      <c r="AAU77" s="43"/>
      <c r="AAV77" s="43"/>
      <c r="AAW77" s="43"/>
      <c r="AAX77" s="43"/>
      <c r="AAY77" s="43"/>
      <c r="AAZ77" s="43"/>
      <c r="ABA77" s="43"/>
      <c r="ABB77" s="43"/>
      <c r="ABC77" s="43"/>
      <c r="ABD77" s="43"/>
      <c r="ABE77" s="43"/>
      <c r="ABF77" s="43"/>
      <c r="ABG77" s="43"/>
      <c r="ABH77" s="43"/>
      <c r="ABI77" s="43"/>
      <c r="ABJ77" s="43"/>
      <c r="ABK77" s="43"/>
      <c r="ABL77" s="43"/>
      <c r="ABM77" s="43"/>
      <c r="ABN77" s="43"/>
      <c r="ABO77" s="43"/>
      <c r="ABP77" s="43"/>
      <c r="ABQ77" s="43"/>
      <c r="ABR77" s="43"/>
      <c r="ABS77" s="43"/>
      <c r="ABT77" s="43"/>
      <c r="ABU77" s="43"/>
      <c r="ABV77" s="43"/>
      <c r="ABW77" s="43"/>
      <c r="ABX77" s="43"/>
      <c r="ABY77" s="43"/>
      <c r="ABZ77" s="43"/>
      <c r="ACA77" s="43"/>
      <c r="ACB77" s="43"/>
      <c r="ACC77" s="43"/>
      <c r="ACD77" s="43"/>
      <c r="ACE77" s="43"/>
      <c r="ACF77" s="43"/>
      <c r="ACG77" s="43"/>
      <c r="ACH77" s="43"/>
      <c r="ACI77" s="43"/>
      <c r="ACJ77" s="43"/>
      <c r="ACK77" s="43"/>
      <c r="ACL77" s="43"/>
      <c r="ACM77" s="43"/>
      <c r="ACN77" s="43"/>
      <c r="ACO77" s="43"/>
      <c r="ACP77" s="43"/>
      <c r="ACQ77" s="43"/>
      <c r="ACR77" s="43"/>
      <c r="ACS77" s="43"/>
      <c r="ACT77" s="43"/>
      <c r="ACU77" s="43"/>
      <c r="ACV77" s="43"/>
      <c r="ACW77" s="43"/>
      <c r="ACX77" s="43"/>
      <c r="ACY77" s="43"/>
      <c r="ACZ77" s="43"/>
      <c r="ADA77" s="43"/>
      <c r="ADB77" s="43"/>
      <c r="ADC77" s="43"/>
      <c r="ADD77" s="43"/>
      <c r="ADE77" s="43"/>
      <c r="ADF77" s="43"/>
      <c r="ADG77" s="43"/>
      <c r="ADH77" s="43"/>
      <c r="ADI77" s="43"/>
      <c r="ADJ77" s="43"/>
      <c r="ADK77" s="43"/>
      <c r="ADL77" s="43"/>
      <c r="ADM77" s="43"/>
      <c r="ADN77" s="43"/>
      <c r="ADO77" s="43"/>
      <c r="ADP77" s="43"/>
      <c r="ADQ77" s="43"/>
      <c r="ADR77" s="43"/>
      <c r="ADS77" s="43"/>
      <c r="ADT77" s="43"/>
      <c r="ADU77" s="43"/>
      <c r="ADV77" s="43"/>
      <c r="ADW77" s="43"/>
      <c r="ADX77" s="43"/>
      <c r="ADY77" s="43"/>
      <c r="ADZ77" s="43"/>
      <c r="AEA77" s="43"/>
      <c r="AEB77" s="43"/>
      <c r="AEC77" s="43"/>
      <c r="AED77" s="43"/>
      <c r="AEE77" s="43"/>
      <c r="AEF77" s="43"/>
      <c r="AEG77" s="43"/>
      <c r="AEH77" s="43"/>
      <c r="AEI77" s="43"/>
      <c r="AEJ77" s="43"/>
      <c r="AEK77" s="43"/>
      <c r="AEL77" s="43"/>
      <c r="AEM77" s="43"/>
      <c r="AEN77" s="43"/>
      <c r="AEO77" s="43"/>
      <c r="AEP77" s="43"/>
      <c r="AEQ77" s="43"/>
      <c r="AER77" s="43"/>
      <c r="AES77" s="43"/>
      <c r="AET77" s="43"/>
      <c r="AEU77" s="43"/>
      <c r="AEV77" s="43"/>
      <c r="AEW77" s="43"/>
      <c r="AEX77" s="43"/>
      <c r="AEY77" s="43"/>
      <c r="AEZ77" s="43"/>
      <c r="AFA77" s="43"/>
      <c r="AFB77" s="43"/>
      <c r="AFC77" s="43"/>
      <c r="AFD77" s="43"/>
      <c r="AFE77" s="43"/>
      <c r="AFF77" s="43"/>
      <c r="AFG77" s="43"/>
      <c r="AFH77" s="43"/>
      <c r="AFI77" s="43"/>
      <c r="AFJ77" s="43"/>
      <c r="AFK77" s="43"/>
      <c r="AFL77" s="43"/>
      <c r="AFM77" s="43"/>
      <c r="AFN77" s="43"/>
      <c r="AFO77" s="43"/>
      <c r="AFP77" s="43"/>
      <c r="AFQ77" s="43"/>
      <c r="AFR77" s="43"/>
      <c r="AFS77" s="43"/>
      <c r="AFT77" s="43"/>
      <c r="AFU77" s="43"/>
      <c r="AFV77" s="43"/>
      <c r="AFW77" s="43"/>
      <c r="AFX77" s="43"/>
      <c r="AFY77" s="43"/>
      <c r="AFZ77" s="43"/>
      <c r="AGA77" s="43"/>
      <c r="AGB77" s="43"/>
      <c r="AGC77" s="43"/>
      <c r="AGD77" s="43"/>
      <c r="AGE77" s="43"/>
      <c r="AGF77" s="43"/>
      <c r="AGG77" s="43"/>
      <c r="AGH77" s="43"/>
      <c r="AGI77" s="43"/>
      <c r="AGJ77" s="43"/>
      <c r="AGK77" s="43"/>
      <c r="AGL77" s="43"/>
      <c r="AGM77" s="43"/>
      <c r="AGN77" s="43"/>
      <c r="AGO77" s="43"/>
      <c r="AGP77" s="43"/>
      <c r="AGQ77" s="43"/>
      <c r="AGR77" s="43"/>
      <c r="AGS77" s="43"/>
      <c r="AGT77" s="43"/>
      <c r="AGU77" s="43"/>
      <c r="AGV77" s="43"/>
      <c r="AGW77" s="43"/>
      <c r="AGX77" s="43"/>
      <c r="AGY77" s="43"/>
      <c r="AGZ77" s="43"/>
      <c r="AHA77" s="43"/>
      <c r="AHB77" s="43"/>
      <c r="AHC77" s="43"/>
      <c r="AHD77" s="43"/>
      <c r="AHE77" s="43"/>
      <c r="AHF77" s="43"/>
      <c r="AHG77" s="43"/>
      <c r="AHH77" s="43"/>
      <c r="AHI77" s="43"/>
      <c r="AHJ77" s="43"/>
      <c r="AHK77" s="43"/>
      <c r="AHL77" s="43"/>
      <c r="AHM77" s="43"/>
      <c r="AHN77" s="43"/>
      <c r="AHO77" s="43"/>
      <c r="AHP77" s="43"/>
      <c r="AHQ77" s="43"/>
      <c r="AHR77" s="43"/>
      <c r="AHS77" s="43"/>
      <c r="AHT77" s="43"/>
      <c r="AHU77" s="43"/>
      <c r="AHV77" s="43"/>
      <c r="AHW77" s="43"/>
      <c r="AHX77" s="43"/>
      <c r="AHY77" s="43"/>
      <c r="AHZ77" s="43"/>
      <c r="AIA77" s="43"/>
      <c r="AIB77" s="43"/>
      <c r="AIC77" s="43"/>
      <c r="AID77" s="43"/>
      <c r="AIE77" s="43"/>
      <c r="AIF77" s="43"/>
      <c r="AIG77" s="43"/>
      <c r="AIH77" s="43"/>
      <c r="AII77" s="43"/>
      <c r="AIJ77" s="43"/>
      <c r="AIK77" s="43"/>
      <c r="AIL77" s="43"/>
      <c r="AIM77" s="43"/>
      <c r="AIN77" s="43"/>
      <c r="AIO77" s="43"/>
      <c r="AIP77" s="43"/>
      <c r="AIQ77" s="43"/>
      <c r="AIR77" s="43"/>
      <c r="AIS77" s="43"/>
      <c r="AIT77" s="43"/>
      <c r="AIU77" s="43"/>
      <c r="AIV77" s="43"/>
      <c r="AIW77" s="43"/>
      <c r="AIX77" s="43"/>
      <c r="AIY77" s="43"/>
      <c r="AIZ77" s="43"/>
      <c r="AJA77" s="43"/>
      <c r="AJB77" s="43"/>
      <c r="AJC77" s="43"/>
      <c r="AJD77" s="43"/>
      <c r="AJE77" s="43"/>
      <c r="AJF77" s="43"/>
      <c r="AJG77" s="43"/>
      <c r="AJH77" s="43"/>
      <c r="AJI77" s="43"/>
      <c r="AJJ77" s="43"/>
      <c r="AJK77" s="43"/>
      <c r="AJL77" s="43"/>
      <c r="AJM77" s="43"/>
      <c r="AJN77" s="43"/>
      <c r="AJO77" s="43"/>
      <c r="AJP77" s="43"/>
      <c r="AJQ77" s="43"/>
      <c r="AJR77" s="43"/>
      <c r="AJS77" s="43"/>
      <c r="AJT77" s="43"/>
      <c r="AJU77" s="43"/>
      <c r="AJV77" s="43"/>
      <c r="AJW77" s="43"/>
      <c r="AJX77" s="43"/>
      <c r="AJY77" s="43"/>
      <c r="AJZ77" s="43"/>
      <c r="AKA77" s="43"/>
      <c r="AKB77" s="43"/>
      <c r="AKC77" s="43"/>
      <c r="AKD77" s="43"/>
      <c r="AKE77" s="43"/>
      <c r="AKF77" s="43"/>
      <c r="AKG77" s="43"/>
      <c r="AKH77" s="43"/>
      <c r="AKI77" s="43"/>
      <c r="AKJ77" s="43"/>
      <c r="AKK77" s="43"/>
      <c r="AKL77" s="43"/>
      <c r="AKM77" s="43"/>
      <c r="AKN77" s="43"/>
      <c r="AKO77" s="43"/>
      <c r="AKP77" s="43"/>
      <c r="AKQ77" s="43"/>
      <c r="AKR77" s="43"/>
      <c r="AKS77" s="43"/>
      <c r="AKT77" s="43"/>
      <c r="AKU77" s="43"/>
      <c r="AKV77" s="43"/>
      <c r="AKW77" s="43"/>
      <c r="AKX77" s="43"/>
      <c r="AKY77" s="43"/>
      <c r="AKZ77" s="43"/>
      <c r="ALA77" s="43"/>
      <c r="ALB77" s="43"/>
      <c r="ALC77" s="43"/>
      <c r="ALD77" s="43"/>
      <c r="ALE77" s="43"/>
      <c r="ALF77" s="43"/>
      <c r="ALG77" s="43"/>
      <c r="ALH77" s="43"/>
      <c r="ALI77" s="43"/>
      <c r="ALJ77" s="43"/>
      <c r="ALK77" s="43"/>
      <c r="ALL77" s="43"/>
      <c r="ALM77" s="43"/>
      <c r="ALN77" s="43"/>
      <c r="ALO77" s="43"/>
      <c r="ALP77" s="43"/>
      <c r="ALQ77" s="43"/>
      <c r="ALR77" s="43"/>
      <c r="ALS77" s="43"/>
      <c r="ALT77" s="43"/>
      <c r="ALU77" s="43"/>
      <c r="ALV77" s="43"/>
      <c r="ALW77" s="43"/>
      <c r="ALX77" s="43"/>
      <c r="ALY77" s="43"/>
      <c r="ALZ77" s="43"/>
      <c r="AMA77" s="43"/>
      <c r="AMB77" s="43"/>
      <c r="AMC77" s="43"/>
      <c r="AMD77" s="43"/>
      <c r="AME77" s="43"/>
      <c r="AMF77" s="43"/>
      <c r="AMG77" s="43"/>
      <c r="AMH77" s="43"/>
      <c r="AMI77" s="43"/>
      <c r="AMJ77" s="43"/>
      <c r="AMK77" s="43"/>
      <c r="AML77" s="43"/>
      <c r="AMM77" s="43"/>
      <c r="AMN77" s="43"/>
      <c r="AMO77" s="43"/>
      <c r="AMP77" s="43"/>
      <c r="AMQ77" s="43"/>
      <c r="AMR77" s="43"/>
      <c r="AMS77" s="43"/>
      <c r="AMT77" s="43"/>
      <c r="AMU77" s="43"/>
      <c r="AMV77" s="43"/>
      <c r="AMW77" s="43"/>
      <c r="AMX77" s="43"/>
      <c r="AMY77" s="43"/>
      <c r="AMZ77" s="43"/>
      <c r="ANA77" s="43"/>
      <c r="ANB77" s="43"/>
      <c r="ANC77" s="43"/>
      <c r="AND77" s="43"/>
      <c r="ANE77" s="43"/>
      <c r="ANF77" s="43"/>
      <c r="ANG77" s="43"/>
      <c r="ANH77" s="43"/>
      <c r="ANI77" s="43"/>
      <c r="ANJ77" s="43"/>
      <c r="ANK77" s="43"/>
      <c r="ANL77" s="43"/>
      <c r="ANM77" s="43"/>
      <c r="ANN77" s="43"/>
      <c r="ANO77" s="43"/>
      <c r="ANP77" s="43"/>
      <c r="ANQ77" s="43"/>
      <c r="ANR77" s="43"/>
      <c r="ANS77" s="43"/>
      <c r="ANT77" s="43"/>
      <c r="ANU77" s="43"/>
      <c r="ANV77" s="43"/>
      <c r="ANW77" s="43"/>
      <c r="ANX77" s="43"/>
      <c r="ANY77" s="43"/>
      <c r="ANZ77" s="43"/>
      <c r="AOA77" s="43"/>
      <c r="AOB77" s="43"/>
      <c r="AOC77" s="43"/>
      <c r="AOD77" s="43"/>
      <c r="AOE77" s="43"/>
      <c r="AOF77" s="43"/>
      <c r="AOG77" s="43"/>
      <c r="AOH77" s="43"/>
      <c r="AOI77" s="43"/>
      <c r="AOJ77" s="43"/>
      <c r="AOK77" s="43"/>
      <c r="AOL77" s="43"/>
      <c r="AOM77" s="43"/>
      <c r="AON77" s="43"/>
      <c r="AOO77" s="43"/>
      <c r="AOP77" s="43"/>
      <c r="AOQ77" s="43"/>
      <c r="AOR77" s="43"/>
      <c r="AOS77" s="43"/>
      <c r="AOT77" s="43"/>
      <c r="AOU77" s="43"/>
      <c r="AOV77" s="43"/>
      <c r="AOW77" s="43"/>
      <c r="AOX77" s="43"/>
      <c r="AOY77" s="43"/>
      <c r="AOZ77" s="43"/>
      <c r="APA77" s="43"/>
      <c r="APB77" s="43"/>
      <c r="APC77" s="43"/>
      <c r="APD77" s="43"/>
      <c r="APE77" s="43"/>
      <c r="APF77" s="43"/>
      <c r="APG77" s="43"/>
      <c r="APH77" s="43"/>
      <c r="API77" s="43"/>
      <c r="APJ77" s="43"/>
      <c r="APK77" s="43"/>
      <c r="APL77" s="43"/>
      <c r="APM77" s="43"/>
      <c r="APN77" s="43"/>
      <c r="APO77" s="43"/>
      <c r="APP77" s="43"/>
      <c r="APQ77" s="43"/>
      <c r="APR77" s="43"/>
      <c r="APS77" s="43"/>
      <c r="APT77" s="43"/>
      <c r="APU77" s="43"/>
      <c r="APV77" s="43"/>
      <c r="APW77" s="43"/>
      <c r="APX77" s="43"/>
      <c r="APY77" s="43"/>
      <c r="APZ77" s="43"/>
      <c r="AQA77" s="43"/>
      <c r="AQB77" s="43"/>
      <c r="AQC77" s="43"/>
      <c r="AQD77" s="43"/>
      <c r="AQE77" s="43"/>
      <c r="AQF77" s="43"/>
      <c r="AQG77" s="43"/>
      <c r="AQH77" s="43"/>
      <c r="AQI77" s="43"/>
      <c r="AQJ77" s="43"/>
      <c r="AQK77" s="43"/>
      <c r="AQL77" s="43"/>
      <c r="AQM77" s="43"/>
      <c r="AQN77" s="43"/>
      <c r="AQO77" s="43"/>
      <c r="AQP77" s="43"/>
      <c r="AQQ77" s="43"/>
      <c r="AQR77" s="43"/>
      <c r="AQS77" s="43"/>
      <c r="AQT77" s="43"/>
      <c r="AQU77" s="43"/>
      <c r="AQV77" s="43"/>
      <c r="AQW77" s="43"/>
      <c r="AQX77" s="43"/>
      <c r="AQY77" s="43"/>
      <c r="AQZ77" s="43"/>
      <c r="ARA77" s="43"/>
      <c r="ARB77" s="43"/>
      <c r="ARC77" s="43"/>
      <c r="ARD77" s="43"/>
      <c r="ARE77" s="43"/>
      <c r="ARF77" s="43"/>
      <c r="ARG77" s="43"/>
      <c r="ARH77" s="43"/>
      <c r="ARI77" s="43"/>
      <c r="ARJ77" s="43"/>
      <c r="ARK77" s="43"/>
      <c r="ARL77" s="43"/>
      <c r="ARM77" s="43"/>
      <c r="ARN77" s="43"/>
      <c r="ARO77" s="43"/>
      <c r="ARP77" s="43"/>
      <c r="ARQ77" s="43"/>
      <c r="ARR77" s="43"/>
      <c r="ARS77" s="43"/>
      <c r="ART77" s="43"/>
      <c r="ARU77" s="43"/>
      <c r="ARV77" s="43"/>
      <c r="ARW77" s="43"/>
      <c r="ARX77" s="43"/>
      <c r="ARY77" s="43"/>
      <c r="ARZ77" s="43"/>
      <c r="ASA77" s="43"/>
      <c r="ASB77" s="43"/>
      <c r="ASC77" s="43"/>
      <c r="ASD77" s="43"/>
      <c r="ASE77" s="43"/>
      <c r="ASF77" s="43"/>
      <c r="ASG77" s="43"/>
      <c r="ASH77" s="43"/>
      <c r="ASI77" s="43"/>
      <c r="ASJ77" s="43"/>
      <c r="ASK77" s="43"/>
      <c r="ASL77" s="43"/>
      <c r="ASM77" s="43"/>
      <c r="ASN77" s="43"/>
      <c r="ASO77" s="43"/>
      <c r="ASP77" s="43"/>
      <c r="ASQ77" s="43"/>
      <c r="ASR77" s="43"/>
      <c r="ASS77" s="43"/>
      <c r="AST77" s="43"/>
      <c r="ASU77" s="43"/>
      <c r="ASV77" s="43"/>
      <c r="ASW77" s="43"/>
      <c r="ASX77" s="43"/>
      <c r="ASY77" s="43"/>
      <c r="ASZ77" s="43"/>
      <c r="ATA77" s="43"/>
      <c r="ATB77" s="43"/>
      <c r="ATC77" s="43"/>
      <c r="ATD77" s="43"/>
      <c r="ATE77" s="43"/>
      <c r="ATF77" s="43"/>
      <c r="ATG77" s="43"/>
      <c r="ATH77" s="43"/>
      <c r="ATI77" s="43"/>
      <c r="ATJ77" s="43"/>
      <c r="ATK77" s="43"/>
      <c r="ATL77" s="43"/>
      <c r="ATM77" s="43"/>
      <c r="ATN77" s="43"/>
      <c r="ATO77" s="43"/>
      <c r="ATP77" s="43"/>
      <c r="ATQ77" s="43"/>
      <c r="ATR77" s="43"/>
      <c r="ATS77" s="43"/>
      <c r="ATT77" s="43"/>
      <c r="ATU77" s="43"/>
      <c r="ATV77" s="43"/>
      <c r="ATW77" s="43"/>
      <c r="ATX77" s="43"/>
      <c r="ATY77" s="43"/>
      <c r="ATZ77" s="43"/>
      <c r="AUA77" s="43"/>
      <c r="AUB77" s="43"/>
      <c r="AUC77" s="43"/>
      <c r="AUD77" s="43"/>
      <c r="AUE77" s="43"/>
      <c r="AUF77" s="43"/>
      <c r="AUG77" s="43"/>
      <c r="AUH77" s="43"/>
      <c r="AUI77" s="43"/>
      <c r="AUJ77" s="43"/>
      <c r="AUK77" s="43"/>
      <c r="AUL77" s="43"/>
      <c r="AUM77" s="43"/>
      <c r="AUN77" s="43"/>
      <c r="AUO77" s="43"/>
      <c r="AUP77" s="43"/>
      <c r="AUQ77" s="43"/>
      <c r="AUR77" s="43"/>
      <c r="AUS77" s="43"/>
      <c r="AUT77" s="43"/>
      <c r="AUU77" s="43"/>
      <c r="AUV77" s="43"/>
      <c r="AUW77" s="43"/>
      <c r="AUX77" s="43"/>
      <c r="AUY77" s="43"/>
      <c r="AUZ77" s="43"/>
      <c r="AVA77" s="43"/>
      <c r="AVB77" s="43"/>
      <c r="AVC77" s="43"/>
      <c r="AVD77" s="43"/>
      <c r="AVE77" s="43"/>
      <c r="AVF77" s="43"/>
      <c r="AVG77" s="43"/>
      <c r="AVH77" s="43"/>
      <c r="AVI77" s="43"/>
      <c r="AVJ77" s="43"/>
      <c r="AVK77" s="43"/>
      <c r="AVL77" s="43"/>
      <c r="AVM77" s="43"/>
      <c r="AVN77" s="43"/>
      <c r="AVO77" s="43"/>
      <c r="AVP77" s="43"/>
      <c r="AVQ77" s="43"/>
      <c r="AVR77" s="43"/>
      <c r="AVS77" s="43"/>
      <c r="AVT77" s="43"/>
      <c r="AVU77" s="43"/>
      <c r="AVV77" s="43"/>
      <c r="AVW77" s="43"/>
      <c r="AVX77" s="43"/>
      <c r="AVY77" s="43"/>
      <c r="AVZ77" s="43"/>
      <c r="AWA77" s="43"/>
      <c r="AWB77" s="43"/>
      <c r="AWC77" s="43"/>
      <c r="AWD77" s="43"/>
      <c r="AWE77" s="43"/>
      <c r="AWF77" s="43"/>
      <c r="AWG77" s="43"/>
      <c r="AWH77" s="43"/>
      <c r="AWI77" s="43"/>
      <c r="AWJ77" s="43"/>
      <c r="AWK77" s="43"/>
      <c r="AWL77" s="43"/>
      <c r="AWM77" s="43"/>
      <c r="AWN77" s="43"/>
      <c r="AWO77" s="43"/>
      <c r="AWP77" s="43"/>
      <c r="AWQ77" s="43"/>
      <c r="AWR77" s="43"/>
      <c r="AWS77" s="43"/>
      <c r="AWT77" s="43"/>
      <c r="AWU77" s="43"/>
      <c r="AWV77" s="43"/>
      <c r="AWW77" s="43"/>
      <c r="AWX77" s="43"/>
      <c r="AWY77" s="43"/>
      <c r="AWZ77" s="43"/>
      <c r="AXA77" s="43"/>
      <c r="AXB77" s="43"/>
      <c r="AXC77" s="43"/>
      <c r="AXD77" s="43"/>
      <c r="AXE77" s="43"/>
      <c r="AXF77" s="43"/>
      <c r="AXG77" s="43"/>
      <c r="AXH77" s="43"/>
      <c r="AXI77" s="43"/>
      <c r="AXJ77" s="43"/>
      <c r="AXK77" s="43"/>
      <c r="AXL77" s="43"/>
      <c r="AXM77" s="43"/>
      <c r="AXN77" s="43"/>
      <c r="AXO77" s="43"/>
      <c r="AXP77" s="43"/>
      <c r="AXQ77" s="43"/>
      <c r="AXR77" s="43"/>
      <c r="AXS77" s="43"/>
      <c r="AXT77" s="43"/>
      <c r="AXU77" s="43"/>
      <c r="AXV77" s="43"/>
      <c r="AXW77" s="43"/>
      <c r="AXX77" s="43"/>
      <c r="AXY77" s="43"/>
      <c r="AXZ77" s="43"/>
      <c r="AYA77" s="43"/>
      <c r="AYB77" s="43"/>
      <c r="AYC77" s="43"/>
      <c r="AYD77" s="43"/>
      <c r="AYE77" s="43"/>
      <c r="AYF77" s="43"/>
      <c r="AYG77" s="43"/>
      <c r="AYH77" s="43"/>
      <c r="AYI77" s="43"/>
      <c r="AYJ77" s="43"/>
      <c r="AYK77" s="43"/>
      <c r="AYL77" s="43"/>
      <c r="AYM77" s="43"/>
      <c r="AYN77" s="43"/>
      <c r="AYO77" s="43"/>
      <c r="AYP77" s="43"/>
      <c r="AYQ77" s="43"/>
      <c r="AYR77" s="43"/>
      <c r="AYS77" s="43"/>
      <c r="AYT77" s="43"/>
      <c r="AYU77" s="43"/>
      <c r="AYV77" s="43"/>
      <c r="AYW77" s="43"/>
      <c r="AYX77" s="43"/>
      <c r="AYY77" s="43"/>
      <c r="AYZ77" s="43"/>
      <c r="AZA77" s="43"/>
      <c r="AZB77" s="43"/>
      <c r="AZC77" s="43"/>
      <c r="AZD77" s="43"/>
      <c r="AZE77" s="43"/>
      <c r="AZF77" s="43"/>
      <c r="AZG77" s="43"/>
      <c r="AZH77" s="43"/>
      <c r="AZI77" s="43"/>
      <c r="AZJ77" s="43"/>
      <c r="AZK77" s="43"/>
      <c r="AZL77" s="43"/>
      <c r="AZM77" s="43"/>
      <c r="AZN77" s="43"/>
      <c r="AZO77" s="43"/>
      <c r="AZP77" s="43"/>
      <c r="AZQ77" s="43"/>
      <c r="AZR77" s="43"/>
      <c r="AZS77" s="43"/>
      <c r="AZT77" s="43"/>
      <c r="AZU77" s="43"/>
      <c r="AZV77" s="43"/>
      <c r="AZW77" s="43"/>
      <c r="AZX77" s="43"/>
      <c r="AZY77" s="43"/>
      <c r="AZZ77" s="43"/>
      <c r="BAA77" s="43"/>
      <c r="BAB77" s="43"/>
      <c r="BAC77" s="43"/>
      <c r="BAD77" s="43"/>
      <c r="BAE77" s="43"/>
      <c r="BAF77" s="43"/>
      <c r="BAG77" s="43"/>
      <c r="BAH77" s="43"/>
      <c r="BAI77" s="43"/>
      <c r="BAJ77" s="43"/>
      <c r="BAK77" s="43"/>
      <c r="BAL77" s="43"/>
      <c r="BAM77" s="43"/>
      <c r="BAN77" s="43"/>
      <c r="BAO77" s="43"/>
      <c r="BAP77" s="43"/>
      <c r="BAQ77" s="43"/>
      <c r="BAR77" s="43"/>
      <c r="BAS77" s="43"/>
      <c r="BAT77" s="43"/>
      <c r="BAU77" s="43"/>
      <c r="BAV77" s="43"/>
      <c r="BAW77" s="43"/>
      <c r="BAX77" s="43"/>
      <c r="BAY77" s="43"/>
      <c r="BAZ77" s="43"/>
      <c r="BBA77" s="43"/>
      <c r="BBB77" s="43"/>
      <c r="BBC77" s="43"/>
      <c r="BBD77" s="43"/>
      <c r="BBE77" s="43"/>
      <c r="BBF77" s="43"/>
      <c r="BBG77" s="43"/>
      <c r="BBH77" s="43"/>
      <c r="BBI77" s="43"/>
      <c r="BBJ77" s="43"/>
      <c r="BBK77" s="43"/>
      <c r="BBL77" s="43"/>
      <c r="BBM77" s="43"/>
      <c r="BBN77" s="43"/>
      <c r="BBO77" s="43"/>
      <c r="BBP77" s="43"/>
      <c r="BBQ77" s="43"/>
      <c r="BBR77" s="43"/>
      <c r="BBS77" s="43"/>
      <c r="BBT77" s="43"/>
      <c r="BBU77" s="43"/>
      <c r="BBV77" s="43"/>
      <c r="BBW77" s="43"/>
      <c r="BBX77" s="43"/>
      <c r="BBY77" s="43"/>
      <c r="BBZ77" s="43"/>
      <c r="BCA77" s="43"/>
      <c r="BCB77" s="43"/>
      <c r="BCC77" s="43"/>
      <c r="BCD77" s="43"/>
      <c r="BCE77" s="43"/>
      <c r="BCF77" s="43"/>
      <c r="BCG77" s="43"/>
      <c r="BCH77" s="43"/>
      <c r="BCI77" s="43"/>
      <c r="BCJ77" s="43"/>
      <c r="BCK77" s="43"/>
      <c r="BCL77" s="43"/>
      <c r="BCM77" s="43"/>
      <c r="BCN77" s="43"/>
      <c r="BCO77" s="43"/>
      <c r="BCP77" s="43"/>
      <c r="BCQ77" s="43"/>
      <c r="BCR77" s="43"/>
      <c r="BCS77" s="43"/>
      <c r="BCT77" s="43"/>
      <c r="BCU77" s="43"/>
      <c r="BCV77" s="43"/>
      <c r="BCW77" s="43"/>
      <c r="BCX77" s="43"/>
      <c r="BCY77" s="43"/>
      <c r="BCZ77" s="43"/>
      <c r="BDA77" s="43"/>
      <c r="BDB77" s="43"/>
      <c r="BDC77" s="43"/>
      <c r="BDD77" s="43"/>
      <c r="BDE77" s="43"/>
      <c r="BDF77" s="43"/>
      <c r="BDG77" s="43"/>
      <c r="BDH77" s="43"/>
      <c r="BDI77" s="43"/>
      <c r="BDJ77" s="43"/>
      <c r="BDK77" s="43"/>
      <c r="BDL77" s="43"/>
      <c r="BDM77" s="43"/>
      <c r="BDN77" s="43"/>
      <c r="BDO77" s="43"/>
      <c r="BDP77" s="43"/>
      <c r="BDQ77" s="43"/>
      <c r="BDR77" s="43"/>
      <c r="BDS77" s="43"/>
      <c r="BDT77" s="43"/>
      <c r="BDU77" s="43"/>
      <c r="BDV77" s="43"/>
      <c r="BDW77" s="43"/>
      <c r="BDX77" s="43"/>
      <c r="BDY77" s="43"/>
      <c r="BDZ77" s="43"/>
      <c r="BEA77" s="43"/>
      <c r="BEB77" s="43"/>
      <c r="BEC77" s="43"/>
      <c r="BED77" s="43"/>
      <c r="BEE77" s="43"/>
      <c r="BEF77" s="43"/>
      <c r="BEG77" s="43"/>
      <c r="BEH77" s="43"/>
      <c r="BEI77" s="43"/>
      <c r="BEJ77" s="43"/>
      <c r="BEK77" s="43"/>
      <c r="BEL77" s="43"/>
      <c r="BEM77" s="43"/>
      <c r="BEN77" s="43"/>
      <c r="BEO77" s="43"/>
      <c r="BEP77" s="43"/>
      <c r="BEQ77" s="43"/>
      <c r="BER77" s="43"/>
      <c r="BES77" s="43"/>
      <c r="BET77" s="43"/>
      <c r="BEU77" s="43"/>
      <c r="BEV77" s="43"/>
      <c r="BEW77" s="43"/>
      <c r="BEX77" s="43"/>
      <c r="BEY77" s="43"/>
      <c r="BEZ77" s="43"/>
      <c r="BFA77" s="43"/>
      <c r="BFB77" s="43"/>
      <c r="BFC77" s="43"/>
      <c r="BFD77" s="43"/>
      <c r="BFE77" s="43"/>
      <c r="BFF77" s="43"/>
      <c r="BFG77" s="43"/>
      <c r="BFH77" s="43"/>
      <c r="BFI77" s="43"/>
      <c r="BFJ77" s="43"/>
      <c r="BFK77" s="43"/>
      <c r="BFL77" s="43"/>
      <c r="BFM77" s="43"/>
      <c r="BFN77" s="43"/>
      <c r="BFO77" s="43"/>
      <c r="BFP77" s="43"/>
      <c r="BFQ77" s="43"/>
      <c r="BFR77" s="43"/>
      <c r="BFS77" s="43"/>
      <c r="BFT77" s="43"/>
      <c r="BFU77" s="43"/>
      <c r="BFV77" s="43"/>
      <c r="BFW77" s="43"/>
      <c r="BFX77" s="43"/>
      <c r="BFY77" s="43"/>
      <c r="BFZ77" s="43"/>
      <c r="BGA77" s="43"/>
      <c r="BGB77" s="43"/>
      <c r="BGC77" s="43"/>
      <c r="BGD77" s="43"/>
      <c r="BGE77" s="43"/>
      <c r="BGF77" s="43"/>
      <c r="BGG77" s="43"/>
      <c r="BGH77" s="43"/>
      <c r="BGI77" s="43"/>
      <c r="BGJ77" s="43"/>
      <c r="BGK77" s="43"/>
      <c r="BGL77" s="43"/>
      <c r="BGM77" s="43"/>
      <c r="BGN77" s="43"/>
      <c r="BGO77" s="43"/>
      <c r="BGP77" s="43"/>
      <c r="BGQ77" s="43"/>
      <c r="BGR77" s="43"/>
      <c r="BGS77" s="43"/>
      <c r="BGT77" s="43"/>
      <c r="BGU77" s="43"/>
      <c r="BGV77" s="43"/>
      <c r="BGW77" s="43"/>
      <c r="BGX77" s="43"/>
      <c r="BGY77" s="43"/>
      <c r="BGZ77" s="43"/>
      <c r="BHA77" s="43"/>
      <c r="BHB77" s="43"/>
      <c r="BHC77" s="43"/>
      <c r="BHD77" s="43"/>
      <c r="BHE77" s="43"/>
      <c r="BHF77" s="43"/>
      <c r="BHG77" s="43"/>
      <c r="BHH77" s="43"/>
      <c r="BHI77" s="43"/>
      <c r="BHJ77" s="43"/>
      <c r="BHK77" s="43"/>
      <c r="BHL77" s="43"/>
      <c r="BHM77" s="43"/>
      <c r="BHN77" s="43"/>
      <c r="BHO77" s="43"/>
      <c r="BHP77" s="43"/>
      <c r="BHQ77" s="43"/>
      <c r="BHR77" s="43"/>
      <c r="BHS77" s="43"/>
      <c r="BHT77" s="43"/>
      <c r="BHU77" s="43"/>
      <c r="BHV77" s="43"/>
      <c r="BHW77" s="43"/>
      <c r="BHX77" s="43"/>
      <c r="BHY77" s="43"/>
      <c r="BHZ77" s="43"/>
      <c r="BIA77" s="43"/>
      <c r="BIB77" s="43"/>
      <c r="BIC77" s="43"/>
      <c r="BID77" s="43"/>
      <c r="BIE77" s="43"/>
      <c r="BIF77" s="43"/>
      <c r="BIG77" s="43"/>
      <c r="BIH77" s="43"/>
      <c r="BII77" s="43"/>
      <c r="BIJ77" s="43"/>
      <c r="BIK77" s="43"/>
      <c r="BIL77" s="43"/>
      <c r="BIM77" s="43"/>
      <c r="BIN77" s="43"/>
      <c r="BIO77" s="43"/>
      <c r="BIP77" s="43"/>
      <c r="BIQ77" s="43"/>
      <c r="BIR77" s="43"/>
      <c r="BIS77" s="43"/>
      <c r="BIT77" s="43"/>
      <c r="BIU77" s="43"/>
      <c r="BIV77" s="43"/>
      <c r="BIW77" s="43"/>
      <c r="BIX77" s="43"/>
      <c r="BIY77" s="43"/>
      <c r="BIZ77" s="43"/>
      <c r="BJA77" s="43"/>
      <c r="BJB77" s="43"/>
      <c r="BJC77" s="43"/>
      <c r="BJD77" s="43"/>
      <c r="BJE77" s="43"/>
      <c r="BJF77" s="43"/>
      <c r="BJG77" s="43"/>
      <c r="BJH77" s="43"/>
      <c r="BJI77" s="43"/>
      <c r="BJJ77" s="43"/>
      <c r="BJK77" s="43"/>
      <c r="BJL77" s="43"/>
      <c r="BJM77" s="43"/>
      <c r="BJN77" s="43"/>
      <c r="BJO77" s="43"/>
      <c r="BJP77" s="43"/>
      <c r="BJQ77" s="43"/>
      <c r="BJR77" s="43"/>
      <c r="BJS77" s="43"/>
      <c r="BJT77" s="43"/>
      <c r="BJU77" s="43"/>
      <c r="BJV77" s="43"/>
      <c r="BJW77" s="43"/>
      <c r="BJX77" s="43"/>
      <c r="BJY77" s="43"/>
      <c r="BJZ77" s="43"/>
      <c r="BKA77" s="43"/>
      <c r="BKB77" s="43"/>
      <c r="BKC77" s="43"/>
      <c r="BKD77" s="43"/>
      <c r="BKE77" s="43"/>
      <c r="BKF77" s="43"/>
      <c r="BKG77" s="43"/>
      <c r="BKH77" s="43"/>
      <c r="BKI77" s="43"/>
      <c r="BKJ77" s="43"/>
      <c r="BKK77" s="43"/>
      <c r="BKL77" s="43"/>
      <c r="BKM77" s="43"/>
      <c r="BKN77" s="43"/>
      <c r="BKO77" s="43"/>
      <c r="BKP77" s="43"/>
      <c r="BKQ77" s="43"/>
      <c r="BKR77" s="43"/>
      <c r="BKS77" s="43"/>
      <c r="BKT77" s="43"/>
      <c r="BKU77" s="43"/>
      <c r="BKV77" s="43"/>
      <c r="BKW77" s="43"/>
      <c r="BKX77" s="43"/>
      <c r="BKY77" s="43"/>
      <c r="BKZ77" s="43"/>
      <c r="BLA77" s="43"/>
      <c r="BLB77" s="43"/>
      <c r="BLC77" s="43"/>
      <c r="BLD77" s="43"/>
      <c r="BLE77" s="43"/>
      <c r="BLF77" s="43"/>
      <c r="BLG77" s="43"/>
      <c r="BLH77" s="43"/>
      <c r="BLI77" s="43"/>
      <c r="BLJ77" s="43"/>
      <c r="BLK77" s="43"/>
      <c r="BLL77" s="43"/>
      <c r="BLM77" s="43"/>
      <c r="BLN77" s="43"/>
      <c r="BLO77" s="43"/>
      <c r="BLP77" s="43"/>
      <c r="BLQ77" s="43"/>
      <c r="BLR77" s="43"/>
      <c r="BLS77" s="43"/>
      <c r="BLT77" s="43"/>
      <c r="BLU77" s="43"/>
      <c r="BLV77" s="43"/>
      <c r="BLW77" s="43"/>
      <c r="BLX77" s="43"/>
      <c r="BLY77" s="43"/>
      <c r="BLZ77" s="43"/>
      <c r="BMA77" s="43"/>
      <c r="BMB77" s="43"/>
      <c r="BMC77" s="43"/>
      <c r="BMD77" s="43"/>
      <c r="BME77" s="43"/>
      <c r="BMF77" s="43"/>
      <c r="BMG77" s="43"/>
      <c r="BMH77" s="43"/>
      <c r="BMI77" s="43"/>
      <c r="BMJ77" s="43"/>
      <c r="BMK77" s="43"/>
      <c r="BML77" s="43"/>
      <c r="BMM77" s="43"/>
      <c r="BMN77" s="43"/>
      <c r="BMO77" s="43"/>
      <c r="BMP77" s="43"/>
      <c r="BMQ77" s="43"/>
      <c r="BMR77" s="43"/>
      <c r="BMS77" s="43"/>
      <c r="BMT77" s="43"/>
      <c r="BMU77" s="43"/>
      <c r="BMV77" s="43"/>
      <c r="BMW77" s="43"/>
      <c r="BMX77" s="43"/>
      <c r="BMY77" s="43"/>
      <c r="BMZ77" s="43"/>
      <c r="BNA77" s="43"/>
      <c r="BNB77" s="43"/>
      <c r="BNC77" s="43"/>
      <c r="BND77" s="43"/>
      <c r="BNE77" s="43"/>
      <c r="BNF77" s="43"/>
      <c r="BNG77" s="43"/>
      <c r="BNH77" s="43"/>
      <c r="BNI77" s="43"/>
      <c r="BNJ77" s="43"/>
      <c r="BNK77" s="43"/>
      <c r="BNL77" s="43"/>
      <c r="BNM77" s="43"/>
      <c r="BNN77" s="43"/>
      <c r="BNO77" s="43"/>
      <c r="BNP77" s="43"/>
      <c r="BNQ77" s="43"/>
      <c r="BNR77" s="43"/>
      <c r="BNS77" s="43"/>
      <c r="BNT77" s="43"/>
      <c r="BNU77" s="43"/>
      <c r="BNV77" s="43"/>
      <c r="BNW77" s="43"/>
      <c r="BNX77" s="43"/>
      <c r="BNY77" s="43"/>
      <c r="BNZ77" s="43"/>
      <c r="BOA77" s="43"/>
      <c r="BOB77" s="43"/>
      <c r="BOC77" s="43"/>
      <c r="BOD77" s="43"/>
      <c r="BOE77" s="43"/>
      <c r="BOF77" s="43"/>
      <c r="BOG77" s="43"/>
      <c r="BOH77" s="43"/>
      <c r="BOI77" s="43"/>
      <c r="BOJ77" s="43"/>
      <c r="BOK77" s="43"/>
      <c r="BOL77" s="43"/>
      <c r="BOM77" s="43"/>
      <c r="BON77" s="43"/>
      <c r="BOO77" s="43"/>
      <c r="BOP77" s="43"/>
      <c r="BOQ77" s="43"/>
      <c r="BOR77" s="43"/>
      <c r="BOS77" s="43"/>
      <c r="BOT77" s="43"/>
      <c r="BOU77" s="43"/>
      <c r="BOV77" s="43"/>
      <c r="BOW77" s="43"/>
      <c r="BOX77" s="43"/>
      <c r="BOY77" s="43"/>
      <c r="BOZ77" s="43"/>
      <c r="BPA77" s="43"/>
      <c r="BPB77" s="43"/>
      <c r="BPC77" s="43"/>
      <c r="BPD77" s="43"/>
      <c r="BPE77" s="43"/>
      <c r="BPF77" s="43"/>
      <c r="BPG77" s="43"/>
      <c r="BPH77" s="43"/>
      <c r="BPI77" s="43"/>
      <c r="BPJ77" s="43"/>
      <c r="BPK77" s="43"/>
      <c r="BPL77" s="43"/>
      <c r="BPM77" s="43"/>
      <c r="BPN77" s="43"/>
      <c r="BPO77" s="43"/>
      <c r="BPP77" s="43"/>
      <c r="BPQ77" s="43"/>
      <c r="BPR77" s="43"/>
      <c r="BPS77" s="43"/>
      <c r="BPT77" s="43"/>
      <c r="BPU77" s="43"/>
      <c r="BPV77" s="43"/>
      <c r="BPW77" s="43"/>
      <c r="BPX77" s="43"/>
      <c r="BPY77" s="43"/>
      <c r="BPZ77" s="43"/>
      <c r="BQA77" s="43"/>
      <c r="BQB77" s="43"/>
      <c r="BQC77" s="43"/>
      <c r="BQD77" s="43"/>
      <c r="BQE77" s="43"/>
      <c r="BQF77" s="43"/>
      <c r="BQG77" s="43"/>
      <c r="BQH77" s="43"/>
      <c r="BQI77" s="43"/>
      <c r="BQJ77" s="43"/>
      <c r="BQK77" s="43"/>
      <c r="BQL77" s="43"/>
      <c r="BQM77" s="43"/>
      <c r="BQN77" s="43"/>
      <c r="BQO77" s="43"/>
      <c r="BQP77" s="43"/>
      <c r="BQQ77" s="43"/>
      <c r="BQR77" s="43"/>
      <c r="BQS77" s="43"/>
      <c r="BQT77" s="43"/>
      <c r="BQU77" s="43"/>
      <c r="BQV77" s="43"/>
      <c r="BQW77" s="43"/>
      <c r="BQX77" s="43"/>
      <c r="BQY77" s="43"/>
      <c r="BQZ77" s="43"/>
      <c r="BRA77" s="43"/>
      <c r="BRB77" s="43"/>
      <c r="BRC77" s="43"/>
      <c r="BRD77" s="43"/>
      <c r="BRE77" s="43"/>
      <c r="BRF77" s="43"/>
      <c r="BRG77" s="43"/>
      <c r="BRH77" s="43"/>
      <c r="BRI77" s="43"/>
      <c r="BRJ77" s="43"/>
      <c r="BRK77" s="43"/>
      <c r="BRL77" s="43"/>
      <c r="BRM77" s="43"/>
      <c r="BRN77" s="43"/>
      <c r="BRO77" s="43"/>
      <c r="BRP77" s="43"/>
      <c r="BRQ77" s="43"/>
      <c r="BRR77" s="43"/>
      <c r="BRS77" s="43"/>
      <c r="BRT77" s="43"/>
      <c r="BRU77" s="43"/>
      <c r="BRV77" s="43"/>
      <c r="BRW77" s="43"/>
      <c r="BRX77" s="43"/>
      <c r="BRY77" s="43"/>
      <c r="BRZ77" s="43"/>
      <c r="BSA77" s="43"/>
      <c r="BSB77" s="43"/>
      <c r="BSC77" s="43"/>
      <c r="BSD77" s="43"/>
      <c r="BSE77" s="43"/>
      <c r="BSF77" s="43"/>
      <c r="BSG77" s="43"/>
      <c r="BSH77" s="43"/>
      <c r="BSI77" s="43"/>
      <c r="BSJ77" s="43"/>
      <c r="BSK77" s="43"/>
      <c r="BSL77" s="43"/>
      <c r="BSM77" s="43"/>
      <c r="BSN77" s="43"/>
      <c r="BSO77" s="43"/>
      <c r="BSP77" s="43"/>
      <c r="BSQ77" s="43"/>
      <c r="BSR77" s="43"/>
      <c r="BSS77" s="43"/>
      <c r="BST77" s="43"/>
      <c r="BSU77" s="43"/>
      <c r="BSV77" s="43"/>
      <c r="BSW77" s="43"/>
      <c r="BSX77" s="43"/>
      <c r="BSY77" s="43"/>
      <c r="BSZ77" s="43"/>
      <c r="BTA77" s="43"/>
      <c r="BTB77" s="43"/>
      <c r="BTC77" s="43"/>
      <c r="BTD77" s="43"/>
      <c r="BTE77" s="43"/>
      <c r="BTF77" s="43"/>
      <c r="BTG77" s="43"/>
      <c r="BTH77" s="43"/>
      <c r="BTI77" s="43"/>
      <c r="BTJ77" s="43"/>
      <c r="BTK77" s="43"/>
      <c r="BTL77" s="43"/>
      <c r="BTM77" s="43"/>
      <c r="BTN77" s="43"/>
      <c r="BTO77" s="43"/>
      <c r="BTP77" s="43"/>
      <c r="BTQ77" s="43"/>
      <c r="BTR77" s="43"/>
      <c r="BTS77" s="43"/>
      <c r="BTT77" s="43"/>
      <c r="BTU77" s="43"/>
      <c r="BTV77" s="43"/>
      <c r="BTW77" s="43"/>
      <c r="BTX77" s="43"/>
      <c r="BTY77" s="43"/>
      <c r="BTZ77" s="43"/>
      <c r="BUA77" s="43"/>
      <c r="BUB77" s="43"/>
      <c r="BUC77" s="43"/>
      <c r="BUD77" s="43"/>
      <c r="BUE77" s="43"/>
      <c r="BUF77" s="43"/>
      <c r="BUG77" s="43"/>
      <c r="BUH77" s="43"/>
      <c r="BUI77" s="43"/>
      <c r="BUJ77" s="43"/>
      <c r="BUK77" s="43"/>
      <c r="BUL77" s="43"/>
      <c r="BUM77" s="43"/>
      <c r="BUN77" s="43"/>
      <c r="BUO77" s="43"/>
      <c r="BUP77" s="43"/>
      <c r="BUQ77" s="43"/>
      <c r="BUR77" s="43"/>
      <c r="BUS77" s="43"/>
      <c r="BUT77" s="43"/>
      <c r="BUU77" s="43"/>
      <c r="BUV77" s="43"/>
      <c r="BUW77" s="43"/>
      <c r="BUX77" s="43"/>
      <c r="BUY77" s="43"/>
      <c r="BUZ77" s="43"/>
      <c r="BVA77" s="43"/>
      <c r="BVB77" s="43"/>
      <c r="BVC77" s="43"/>
      <c r="BVD77" s="43"/>
      <c r="BVE77" s="43"/>
      <c r="BVF77" s="43"/>
      <c r="BVG77" s="43"/>
      <c r="BVH77" s="43"/>
      <c r="BVI77" s="43"/>
      <c r="BVJ77" s="43"/>
      <c r="BVK77" s="43"/>
      <c r="BVL77" s="43"/>
      <c r="BVM77" s="43"/>
      <c r="BVN77" s="43"/>
      <c r="BVO77" s="43"/>
      <c r="BVP77" s="43"/>
      <c r="BVQ77" s="43"/>
      <c r="BVR77" s="43"/>
      <c r="BVS77" s="43"/>
      <c r="BVT77" s="43"/>
      <c r="BVU77" s="43"/>
      <c r="BVV77" s="43"/>
      <c r="BVW77" s="43"/>
      <c r="BVX77" s="43"/>
      <c r="BVY77" s="43"/>
      <c r="BVZ77" s="43"/>
      <c r="BWA77" s="43"/>
      <c r="BWB77" s="43"/>
      <c r="BWC77" s="43"/>
      <c r="BWD77" s="43"/>
      <c r="BWE77" s="43"/>
      <c r="BWF77" s="43"/>
      <c r="BWG77" s="43"/>
      <c r="BWH77" s="43"/>
      <c r="BWI77" s="43"/>
      <c r="BWJ77" s="43"/>
      <c r="BWK77" s="43"/>
      <c r="BWL77" s="43"/>
      <c r="BWM77" s="43"/>
      <c r="BWN77" s="43"/>
      <c r="BWO77" s="43"/>
      <c r="BWP77" s="43"/>
      <c r="BWQ77" s="43"/>
      <c r="BWR77" s="43"/>
      <c r="BWS77" s="43"/>
      <c r="BWT77" s="43"/>
      <c r="BWU77" s="43"/>
      <c r="BWV77" s="43"/>
      <c r="BWW77" s="43"/>
      <c r="BWX77" s="43"/>
      <c r="BWY77" s="43"/>
      <c r="BWZ77" s="43"/>
      <c r="BXA77" s="43"/>
      <c r="BXB77" s="43"/>
      <c r="BXC77" s="43"/>
      <c r="BXD77" s="43"/>
      <c r="BXE77" s="43"/>
      <c r="BXF77" s="43"/>
      <c r="BXG77" s="43"/>
      <c r="BXH77" s="43"/>
      <c r="BXI77" s="43"/>
      <c r="BXJ77" s="43"/>
      <c r="BXK77" s="43"/>
      <c r="BXL77" s="43"/>
      <c r="BXM77" s="43"/>
      <c r="BXN77" s="43"/>
      <c r="BXO77" s="43"/>
      <c r="BXP77" s="43"/>
      <c r="BXQ77" s="43"/>
      <c r="BXR77" s="43"/>
      <c r="BXS77" s="43"/>
      <c r="BXT77" s="43"/>
      <c r="BXU77" s="43"/>
      <c r="BXV77" s="43"/>
      <c r="BXW77" s="43"/>
      <c r="BXX77" s="43"/>
      <c r="BXY77" s="43"/>
      <c r="BXZ77" s="43"/>
      <c r="BYA77" s="43"/>
      <c r="BYB77" s="43"/>
      <c r="BYC77" s="43"/>
      <c r="BYD77" s="43"/>
      <c r="BYE77" s="43"/>
      <c r="BYF77" s="43"/>
      <c r="BYG77" s="43"/>
      <c r="BYH77" s="43"/>
      <c r="BYI77" s="43"/>
      <c r="BYJ77" s="43"/>
      <c r="BYK77" s="43"/>
      <c r="BYL77" s="43"/>
      <c r="BYM77" s="43"/>
      <c r="BYN77" s="43"/>
      <c r="BYO77" s="43"/>
      <c r="BYP77" s="43"/>
      <c r="BYQ77" s="43"/>
      <c r="BYR77" s="43"/>
      <c r="BYS77" s="43"/>
      <c r="BYT77" s="43"/>
      <c r="BYU77" s="43"/>
      <c r="BYV77" s="43"/>
      <c r="BYW77" s="43"/>
      <c r="BYX77" s="43"/>
      <c r="BYY77" s="43"/>
      <c r="BYZ77" s="43"/>
      <c r="BZA77" s="43"/>
      <c r="BZB77" s="43"/>
      <c r="BZC77" s="43"/>
      <c r="BZD77" s="43"/>
      <c r="BZE77" s="43"/>
      <c r="BZF77" s="43"/>
      <c r="BZG77" s="43"/>
      <c r="BZH77" s="43"/>
      <c r="BZI77" s="43"/>
      <c r="BZJ77" s="43"/>
      <c r="BZK77" s="43"/>
      <c r="BZL77" s="43"/>
      <c r="BZM77" s="43"/>
      <c r="BZN77" s="43"/>
      <c r="BZO77" s="43"/>
      <c r="BZP77" s="43"/>
      <c r="BZQ77" s="43"/>
      <c r="BZR77" s="43"/>
      <c r="BZS77" s="43"/>
      <c r="BZT77" s="43"/>
      <c r="BZU77" s="43"/>
      <c r="BZV77" s="43"/>
      <c r="BZW77" s="43"/>
      <c r="BZX77" s="43"/>
      <c r="BZY77" s="43"/>
      <c r="BZZ77" s="43"/>
      <c r="CAA77" s="43"/>
      <c r="CAB77" s="43"/>
      <c r="CAC77" s="43"/>
      <c r="CAD77" s="43"/>
      <c r="CAE77" s="43"/>
      <c r="CAF77" s="43"/>
      <c r="CAG77" s="43"/>
      <c r="CAH77" s="43"/>
      <c r="CAI77" s="43"/>
      <c r="CAJ77" s="43"/>
      <c r="CAK77" s="43"/>
      <c r="CAL77" s="43"/>
      <c r="CAM77" s="43"/>
      <c r="CAN77" s="43"/>
      <c r="CAO77" s="43"/>
      <c r="CAP77" s="43"/>
      <c r="CAQ77" s="43"/>
      <c r="CAR77" s="43"/>
      <c r="CAS77" s="43"/>
      <c r="CAT77" s="43"/>
      <c r="CAU77" s="43"/>
      <c r="CAV77" s="43"/>
      <c r="CAW77" s="43"/>
      <c r="CAX77" s="43"/>
      <c r="CAY77" s="43"/>
      <c r="CAZ77" s="43"/>
      <c r="CBA77" s="43"/>
      <c r="CBB77" s="43"/>
      <c r="CBC77" s="43"/>
      <c r="CBD77" s="43"/>
      <c r="CBE77" s="43"/>
      <c r="CBF77" s="43"/>
      <c r="CBG77" s="43"/>
      <c r="CBH77" s="43"/>
      <c r="CBI77" s="43"/>
      <c r="CBJ77" s="43"/>
      <c r="CBK77" s="43"/>
      <c r="CBL77" s="43"/>
      <c r="CBM77" s="43"/>
      <c r="CBN77" s="43"/>
      <c r="CBO77" s="43"/>
      <c r="CBP77" s="43"/>
      <c r="CBQ77" s="43"/>
      <c r="CBR77" s="43"/>
      <c r="CBS77" s="43"/>
      <c r="CBT77" s="43"/>
      <c r="CBU77" s="43"/>
      <c r="CBV77" s="43"/>
      <c r="CBW77" s="43"/>
      <c r="CBX77" s="43"/>
      <c r="CBY77" s="43"/>
      <c r="CBZ77" s="43"/>
      <c r="CCA77" s="43"/>
      <c r="CCB77" s="43"/>
      <c r="CCC77" s="43"/>
      <c r="CCD77" s="43"/>
      <c r="CCE77" s="43"/>
      <c r="CCF77" s="43"/>
      <c r="CCG77" s="43"/>
      <c r="CCH77" s="43"/>
      <c r="CCI77" s="43"/>
      <c r="CCJ77" s="43"/>
      <c r="CCK77" s="43"/>
      <c r="CCL77" s="43"/>
      <c r="CCM77" s="43"/>
      <c r="CCN77" s="43"/>
      <c r="CCO77" s="43"/>
      <c r="CCP77" s="43"/>
      <c r="CCQ77" s="43"/>
      <c r="CCR77" s="43"/>
      <c r="CCS77" s="43"/>
      <c r="CCT77" s="43"/>
      <c r="CCU77" s="43"/>
      <c r="CCV77" s="43"/>
      <c r="CCW77" s="43"/>
      <c r="CCX77" s="43"/>
      <c r="CCY77" s="43"/>
      <c r="CCZ77" s="43"/>
      <c r="CDA77" s="43"/>
      <c r="CDB77" s="43"/>
      <c r="CDC77" s="43"/>
      <c r="CDD77" s="43"/>
      <c r="CDE77" s="43"/>
      <c r="CDF77" s="43"/>
      <c r="CDG77" s="43"/>
      <c r="CDH77" s="43"/>
      <c r="CDI77" s="43"/>
      <c r="CDJ77" s="43"/>
      <c r="CDK77" s="43"/>
      <c r="CDL77" s="43"/>
      <c r="CDM77" s="43"/>
      <c r="CDN77" s="43"/>
      <c r="CDO77" s="43"/>
      <c r="CDP77" s="43"/>
      <c r="CDQ77" s="43"/>
      <c r="CDR77" s="43"/>
      <c r="CDS77" s="43"/>
      <c r="CDT77" s="43"/>
      <c r="CDU77" s="43"/>
      <c r="CDV77" s="43"/>
      <c r="CDW77" s="43"/>
      <c r="CDX77" s="43"/>
      <c r="CDY77" s="43"/>
      <c r="CDZ77" s="43"/>
      <c r="CEA77" s="43"/>
      <c r="CEB77" s="43"/>
      <c r="CEC77" s="43"/>
      <c r="CED77" s="43"/>
      <c r="CEE77" s="43"/>
      <c r="CEF77" s="43"/>
      <c r="CEG77" s="43"/>
      <c r="CEH77" s="43"/>
      <c r="CEI77" s="43"/>
      <c r="CEJ77" s="43"/>
      <c r="CEK77" s="43"/>
      <c r="CEL77" s="43"/>
      <c r="CEM77" s="43"/>
      <c r="CEN77" s="43"/>
      <c r="CEO77" s="43"/>
      <c r="CEP77" s="43"/>
      <c r="CEQ77" s="43"/>
      <c r="CER77" s="43"/>
      <c r="CES77" s="43"/>
      <c r="CET77" s="43"/>
      <c r="CEU77" s="43"/>
      <c r="CEV77" s="43"/>
      <c r="CEW77" s="43"/>
      <c r="CEX77" s="43"/>
      <c r="CEY77" s="43"/>
      <c r="CEZ77" s="43"/>
      <c r="CFA77" s="43"/>
      <c r="CFB77" s="43"/>
      <c r="CFC77" s="43"/>
      <c r="CFD77" s="43"/>
      <c r="CFE77" s="43"/>
      <c r="CFF77" s="43"/>
      <c r="CFG77" s="43"/>
      <c r="CFH77" s="43"/>
      <c r="CFI77" s="43"/>
      <c r="CFJ77" s="43"/>
      <c r="CFK77" s="43"/>
      <c r="CFL77" s="43"/>
      <c r="CFM77" s="43"/>
      <c r="CFN77" s="43"/>
      <c r="CFO77" s="43"/>
      <c r="CFP77" s="43"/>
      <c r="CFQ77" s="43"/>
      <c r="CFR77" s="43"/>
      <c r="CFS77" s="43"/>
      <c r="CFT77" s="43"/>
      <c r="CFU77" s="43"/>
      <c r="CFV77" s="43"/>
      <c r="CFW77" s="43"/>
      <c r="CFX77" s="43"/>
      <c r="CFY77" s="43"/>
      <c r="CFZ77" s="43"/>
      <c r="CGA77" s="43"/>
      <c r="CGB77" s="43"/>
      <c r="CGC77" s="43"/>
      <c r="CGD77" s="43"/>
      <c r="CGE77" s="43"/>
      <c r="CGF77" s="43"/>
      <c r="CGG77" s="43"/>
      <c r="CGH77" s="43"/>
      <c r="CGI77" s="43"/>
      <c r="CGJ77" s="43"/>
      <c r="CGK77" s="43"/>
      <c r="CGL77" s="43"/>
      <c r="CGM77" s="43"/>
      <c r="CGN77" s="43"/>
      <c r="CGO77" s="43"/>
      <c r="CGP77" s="43"/>
      <c r="CGQ77" s="43"/>
      <c r="CGR77" s="43"/>
      <c r="CGS77" s="43"/>
      <c r="CGT77" s="43"/>
      <c r="CGU77" s="43"/>
      <c r="CGV77" s="43"/>
      <c r="CGW77" s="43"/>
      <c r="CGX77" s="43"/>
      <c r="CGY77" s="43"/>
      <c r="CGZ77" s="43"/>
      <c r="CHA77" s="43"/>
      <c r="CHB77" s="43"/>
      <c r="CHC77" s="43"/>
      <c r="CHD77" s="43"/>
      <c r="CHE77" s="43"/>
      <c r="CHF77" s="43"/>
      <c r="CHG77" s="43"/>
      <c r="CHH77" s="43"/>
      <c r="CHI77" s="43"/>
      <c r="CHJ77" s="43"/>
      <c r="CHK77" s="43"/>
      <c r="CHL77" s="43"/>
      <c r="CHM77" s="43"/>
      <c r="CHN77" s="43"/>
      <c r="CHO77" s="43"/>
      <c r="CHP77" s="43"/>
      <c r="CHQ77" s="43"/>
      <c r="CHR77" s="43"/>
      <c r="CHS77" s="43"/>
      <c r="CHT77" s="43"/>
      <c r="CHU77" s="43"/>
      <c r="CHV77" s="43"/>
      <c r="CHW77" s="43"/>
      <c r="CHX77" s="43"/>
      <c r="CHY77" s="43"/>
      <c r="CHZ77" s="43"/>
      <c r="CIA77" s="43"/>
      <c r="CIB77" s="43"/>
      <c r="CIC77" s="43"/>
      <c r="CID77" s="43"/>
      <c r="CIE77" s="43"/>
      <c r="CIF77" s="43"/>
      <c r="CIG77" s="43"/>
      <c r="CIH77" s="43"/>
      <c r="CII77" s="43"/>
      <c r="CIJ77" s="43"/>
      <c r="CIK77" s="43"/>
      <c r="CIL77" s="43"/>
      <c r="CIM77" s="43"/>
      <c r="CIN77" s="43"/>
      <c r="CIO77" s="43"/>
      <c r="CIP77" s="43"/>
      <c r="CIQ77" s="43"/>
      <c r="CIR77" s="43"/>
      <c r="CIS77" s="43"/>
      <c r="CIT77" s="43"/>
      <c r="CIU77" s="43"/>
      <c r="CIV77" s="43"/>
      <c r="CIW77" s="43"/>
      <c r="CIX77" s="43"/>
      <c r="CIY77" s="43"/>
      <c r="CIZ77" s="43"/>
      <c r="CJA77" s="43"/>
      <c r="CJB77" s="43"/>
      <c r="CJC77" s="43"/>
      <c r="CJD77" s="43"/>
      <c r="CJE77" s="43"/>
      <c r="CJF77" s="43"/>
      <c r="CJG77" s="43"/>
      <c r="CJH77" s="43"/>
      <c r="CJI77" s="43"/>
      <c r="CJJ77" s="43"/>
      <c r="CJK77" s="43"/>
      <c r="CJL77" s="43"/>
      <c r="CJM77" s="43"/>
      <c r="CJN77" s="43"/>
      <c r="CJO77" s="43"/>
      <c r="CJP77" s="43"/>
      <c r="CJQ77" s="43"/>
      <c r="CJR77" s="43"/>
      <c r="CJS77" s="43"/>
      <c r="CJT77" s="43"/>
      <c r="CJU77" s="43"/>
      <c r="CJV77" s="43"/>
      <c r="CJW77" s="43"/>
      <c r="CJX77" s="43"/>
      <c r="CJY77" s="43"/>
      <c r="CJZ77" s="43"/>
      <c r="CKA77" s="43"/>
      <c r="CKB77" s="43"/>
      <c r="CKC77" s="43"/>
      <c r="CKD77" s="43"/>
      <c r="CKE77" s="43"/>
      <c r="CKF77" s="43"/>
      <c r="CKG77" s="43"/>
      <c r="CKH77" s="43"/>
      <c r="CKI77" s="43"/>
      <c r="CKJ77" s="43"/>
      <c r="CKK77" s="43"/>
      <c r="CKL77" s="43"/>
      <c r="CKM77" s="43"/>
      <c r="CKN77" s="43"/>
      <c r="CKO77" s="43"/>
      <c r="CKP77" s="43"/>
      <c r="CKQ77" s="43"/>
      <c r="CKR77" s="43"/>
      <c r="CKS77" s="43"/>
      <c r="CKT77" s="43"/>
      <c r="CKU77" s="43"/>
      <c r="CKV77" s="43"/>
      <c r="CKW77" s="43"/>
      <c r="CKX77" s="43"/>
      <c r="CKY77" s="43"/>
      <c r="CKZ77" s="43"/>
      <c r="CLA77" s="43"/>
      <c r="CLB77" s="43"/>
      <c r="CLC77" s="43"/>
      <c r="CLD77" s="43"/>
      <c r="CLE77" s="43"/>
      <c r="CLF77" s="43"/>
      <c r="CLG77" s="43"/>
      <c r="CLH77" s="43"/>
      <c r="CLI77" s="43"/>
      <c r="CLJ77" s="43"/>
      <c r="CLK77" s="43"/>
      <c r="CLL77" s="43"/>
      <c r="CLM77" s="43"/>
      <c r="CLN77" s="43"/>
      <c r="CLO77" s="43"/>
      <c r="CLP77" s="43"/>
      <c r="CLQ77" s="43"/>
      <c r="CLR77" s="43"/>
      <c r="CLS77" s="43"/>
      <c r="CLT77" s="43"/>
      <c r="CLU77" s="43"/>
      <c r="CLV77" s="43"/>
      <c r="CLW77" s="43"/>
      <c r="CLX77" s="43"/>
      <c r="CLY77" s="43"/>
      <c r="CLZ77" s="43"/>
      <c r="CMA77" s="43"/>
      <c r="CMB77" s="43"/>
      <c r="CMC77" s="43"/>
      <c r="CMD77" s="43"/>
      <c r="CME77" s="43"/>
      <c r="CMF77" s="43"/>
      <c r="CMG77" s="43"/>
      <c r="CMH77" s="43"/>
      <c r="CMI77" s="43"/>
      <c r="CMJ77" s="43"/>
      <c r="CMK77" s="43"/>
      <c r="CML77" s="43"/>
      <c r="CMM77" s="43"/>
      <c r="CMN77" s="43"/>
      <c r="CMO77" s="43"/>
      <c r="CMP77" s="43"/>
      <c r="CMQ77" s="43"/>
      <c r="CMR77" s="43"/>
      <c r="CMS77" s="43"/>
      <c r="CMT77" s="43"/>
      <c r="CMU77" s="43"/>
      <c r="CMV77" s="43"/>
      <c r="CMW77" s="43"/>
      <c r="CMX77" s="43"/>
      <c r="CMY77" s="43"/>
      <c r="CMZ77" s="43"/>
      <c r="CNA77" s="43"/>
      <c r="CNB77" s="43"/>
      <c r="CNC77" s="43"/>
      <c r="CND77" s="43"/>
      <c r="CNE77" s="43"/>
      <c r="CNF77" s="43"/>
      <c r="CNG77" s="43"/>
      <c r="CNH77" s="43"/>
      <c r="CNI77" s="43"/>
      <c r="CNJ77" s="43"/>
      <c r="CNK77" s="43"/>
      <c r="CNL77" s="43"/>
      <c r="CNM77" s="43"/>
      <c r="CNN77" s="43"/>
      <c r="CNO77" s="43"/>
      <c r="CNP77" s="43"/>
      <c r="CNQ77" s="43"/>
      <c r="CNR77" s="43"/>
      <c r="CNS77" s="43"/>
      <c r="CNT77" s="43"/>
      <c r="CNU77" s="43"/>
      <c r="CNV77" s="43"/>
      <c r="CNW77" s="43"/>
      <c r="CNX77" s="43"/>
      <c r="CNY77" s="43"/>
      <c r="CNZ77" s="43"/>
      <c r="COA77" s="43"/>
      <c r="COB77" s="43"/>
      <c r="COC77" s="43"/>
      <c r="COD77" s="43"/>
      <c r="COE77" s="43"/>
      <c r="COF77" s="43"/>
      <c r="COG77" s="43"/>
      <c r="COH77" s="43"/>
      <c r="COI77" s="43"/>
      <c r="COJ77" s="43"/>
      <c r="COK77" s="43"/>
      <c r="COL77" s="43"/>
      <c r="COM77" s="43"/>
      <c r="CON77" s="43"/>
      <c r="COO77" s="43"/>
      <c r="COP77" s="43"/>
      <c r="COQ77" s="43"/>
      <c r="COR77" s="43"/>
      <c r="COS77" s="43"/>
      <c r="COT77" s="43"/>
      <c r="COU77" s="43"/>
      <c r="COV77" s="43"/>
      <c r="COW77" s="43"/>
      <c r="COX77" s="43"/>
      <c r="COY77" s="43"/>
      <c r="COZ77" s="43"/>
      <c r="CPA77" s="43"/>
      <c r="CPB77" s="43"/>
      <c r="CPC77" s="43"/>
      <c r="CPD77" s="43"/>
      <c r="CPE77" s="43"/>
      <c r="CPF77" s="43"/>
      <c r="CPG77" s="43"/>
      <c r="CPH77" s="43"/>
      <c r="CPI77" s="43"/>
      <c r="CPJ77" s="43"/>
      <c r="CPK77" s="43"/>
      <c r="CPL77" s="43"/>
      <c r="CPM77" s="43"/>
      <c r="CPN77" s="43"/>
      <c r="CPO77" s="43"/>
      <c r="CPP77" s="43"/>
      <c r="CPQ77" s="43"/>
      <c r="CPR77" s="43"/>
      <c r="CPS77" s="43"/>
      <c r="CPT77" s="43"/>
      <c r="CPU77" s="43"/>
      <c r="CPV77" s="43"/>
      <c r="CPW77" s="43"/>
      <c r="CPX77" s="43"/>
      <c r="CPY77" s="43"/>
      <c r="CPZ77" s="43"/>
      <c r="CQA77" s="43"/>
      <c r="CQB77" s="43"/>
      <c r="CQC77" s="43"/>
      <c r="CQD77" s="43"/>
      <c r="CQE77" s="43"/>
      <c r="CQF77" s="43"/>
      <c r="CQG77" s="43"/>
      <c r="CQH77" s="43"/>
      <c r="CQI77" s="43"/>
      <c r="CQJ77" s="43"/>
      <c r="CQK77" s="43"/>
      <c r="CQL77" s="43"/>
      <c r="CQM77" s="43"/>
      <c r="CQN77" s="43"/>
      <c r="CQO77" s="43"/>
      <c r="CQP77" s="43"/>
      <c r="CQQ77" s="43"/>
      <c r="CQR77" s="43"/>
      <c r="CQS77" s="43"/>
      <c r="CQT77" s="43"/>
      <c r="CQU77" s="43"/>
      <c r="CQV77" s="43"/>
      <c r="CQW77" s="43"/>
      <c r="CQX77" s="43"/>
      <c r="CQY77" s="43"/>
      <c r="CQZ77" s="43"/>
      <c r="CRA77" s="43"/>
      <c r="CRB77" s="43"/>
      <c r="CRC77" s="43"/>
      <c r="CRD77" s="43"/>
      <c r="CRE77" s="43"/>
      <c r="CRF77" s="43"/>
      <c r="CRG77" s="43"/>
      <c r="CRH77" s="43"/>
      <c r="CRI77" s="43"/>
      <c r="CRJ77" s="43"/>
      <c r="CRK77" s="43"/>
      <c r="CRL77" s="43"/>
      <c r="CRM77" s="43"/>
      <c r="CRN77" s="43"/>
      <c r="CRO77" s="43"/>
      <c r="CRP77" s="43"/>
      <c r="CRQ77" s="43"/>
      <c r="CRR77" s="43"/>
      <c r="CRS77" s="43"/>
      <c r="CRT77" s="43"/>
      <c r="CRU77" s="43"/>
      <c r="CRV77" s="43"/>
      <c r="CRW77" s="43"/>
      <c r="CRX77" s="43"/>
      <c r="CRY77" s="43"/>
      <c r="CRZ77" s="43"/>
      <c r="CSA77" s="43"/>
      <c r="CSB77" s="43"/>
      <c r="CSC77" s="43"/>
      <c r="CSD77" s="43"/>
      <c r="CSE77" s="43"/>
      <c r="CSF77" s="43"/>
      <c r="CSG77" s="43"/>
      <c r="CSH77" s="43"/>
      <c r="CSI77" s="43"/>
      <c r="CSJ77" s="43"/>
      <c r="CSK77" s="43"/>
      <c r="CSL77" s="43"/>
      <c r="CSM77" s="43"/>
      <c r="CSN77" s="43"/>
      <c r="CSO77" s="43"/>
      <c r="CSP77" s="43"/>
      <c r="CSQ77" s="43"/>
      <c r="CSR77" s="43"/>
      <c r="CSS77" s="43"/>
      <c r="CST77" s="43"/>
      <c r="CSU77" s="43"/>
      <c r="CSV77" s="43"/>
      <c r="CSW77" s="43"/>
      <c r="CSX77" s="43"/>
      <c r="CSY77" s="43"/>
      <c r="CSZ77" s="43"/>
      <c r="CTA77" s="43"/>
      <c r="CTB77" s="43"/>
      <c r="CTC77" s="43"/>
      <c r="CTD77" s="43"/>
      <c r="CTE77" s="43"/>
      <c r="CTF77" s="43"/>
      <c r="CTG77" s="43"/>
      <c r="CTH77" s="43"/>
      <c r="CTI77" s="43"/>
      <c r="CTJ77" s="43"/>
      <c r="CTK77" s="43"/>
      <c r="CTL77" s="43"/>
      <c r="CTM77" s="43"/>
      <c r="CTN77" s="43"/>
      <c r="CTO77" s="43"/>
      <c r="CTP77" s="43"/>
      <c r="CTQ77" s="43"/>
      <c r="CTR77" s="43"/>
      <c r="CTS77" s="43"/>
      <c r="CTT77" s="43"/>
      <c r="CTU77" s="43"/>
      <c r="CTV77" s="43"/>
      <c r="CTW77" s="43"/>
      <c r="CTX77" s="43"/>
      <c r="CTY77" s="43"/>
      <c r="CTZ77" s="43"/>
      <c r="CUA77" s="43"/>
      <c r="CUB77" s="43"/>
      <c r="CUC77" s="43"/>
      <c r="CUD77" s="43"/>
      <c r="CUE77" s="43"/>
      <c r="CUF77" s="43"/>
      <c r="CUG77" s="43"/>
      <c r="CUH77" s="43"/>
      <c r="CUI77" s="43"/>
      <c r="CUJ77" s="43"/>
      <c r="CUK77" s="43"/>
      <c r="CUL77" s="43"/>
      <c r="CUM77" s="43"/>
      <c r="CUN77" s="43"/>
      <c r="CUO77" s="43"/>
      <c r="CUP77" s="43"/>
      <c r="CUQ77" s="43"/>
      <c r="CUR77" s="43"/>
      <c r="CUS77" s="43"/>
      <c r="CUT77" s="43"/>
      <c r="CUU77" s="43"/>
      <c r="CUV77" s="43"/>
      <c r="CUW77" s="43"/>
      <c r="CUX77" s="43"/>
      <c r="CUY77" s="43"/>
      <c r="CUZ77" s="43"/>
      <c r="CVA77" s="43"/>
      <c r="CVB77" s="43"/>
      <c r="CVC77" s="43"/>
      <c r="CVD77" s="43"/>
      <c r="CVE77" s="43"/>
      <c r="CVF77" s="43"/>
      <c r="CVG77" s="43"/>
      <c r="CVH77" s="43"/>
      <c r="CVI77" s="43"/>
      <c r="CVJ77" s="43"/>
      <c r="CVK77" s="43"/>
      <c r="CVL77" s="43"/>
      <c r="CVM77" s="43"/>
      <c r="CVN77" s="43"/>
      <c r="CVO77" s="43"/>
      <c r="CVP77" s="43"/>
      <c r="CVQ77" s="43"/>
      <c r="CVR77" s="43"/>
      <c r="CVS77" s="43"/>
      <c r="CVT77" s="43"/>
      <c r="CVU77" s="43"/>
      <c r="CVV77" s="43"/>
      <c r="CVW77" s="43"/>
      <c r="CVX77" s="43"/>
      <c r="CVY77" s="43"/>
      <c r="CVZ77" s="43"/>
      <c r="CWA77" s="43"/>
      <c r="CWB77" s="43"/>
      <c r="CWC77" s="43"/>
      <c r="CWD77" s="43"/>
      <c r="CWE77" s="43"/>
      <c r="CWF77" s="43"/>
      <c r="CWG77" s="43"/>
      <c r="CWH77" s="43"/>
      <c r="CWI77" s="43"/>
      <c r="CWJ77" s="43"/>
      <c r="CWK77" s="43"/>
      <c r="CWL77" s="43"/>
      <c r="CWM77" s="43"/>
      <c r="CWN77" s="43"/>
      <c r="CWO77" s="43"/>
      <c r="CWP77" s="43"/>
      <c r="CWQ77" s="43"/>
      <c r="CWR77" s="43"/>
      <c r="CWS77" s="43"/>
      <c r="CWT77" s="43"/>
      <c r="CWU77" s="43"/>
      <c r="CWV77" s="43"/>
      <c r="CWW77" s="43"/>
      <c r="CWX77" s="43"/>
      <c r="CWY77" s="43"/>
      <c r="CWZ77" s="43"/>
      <c r="CXA77" s="43"/>
      <c r="CXB77" s="43"/>
      <c r="CXC77" s="43"/>
      <c r="CXD77" s="43"/>
      <c r="CXE77" s="43"/>
      <c r="CXF77" s="43"/>
      <c r="CXG77" s="43"/>
      <c r="CXH77" s="43"/>
      <c r="CXI77" s="43"/>
      <c r="CXJ77" s="43"/>
      <c r="CXK77" s="43"/>
      <c r="CXL77" s="43"/>
      <c r="CXM77" s="43"/>
      <c r="CXN77" s="43"/>
      <c r="CXO77" s="43"/>
      <c r="CXP77" s="43"/>
      <c r="CXQ77" s="43"/>
      <c r="CXR77" s="43"/>
      <c r="CXS77" s="43"/>
      <c r="CXT77" s="43"/>
      <c r="CXU77" s="43"/>
      <c r="CXV77" s="43"/>
      <c r="CXW77" s="43"/>
      <c r="CXX77" s="43"/>
      <c r="CXY77" s="43"/>
      <c r="CXZ77" s="43"/>
      <c r="CYA77" s="43"/>
      <c r="CYB77" s="43"/>
      <c r="CYC77" s="43"/>
      <c r="CYD77" s="43"/>
      <c r="CYE77" s="43"/>
      <c r="CYF77" s="43"/>
      <c r="CYG77" s="43"/>
      <c r="CYH77" s="43"/>
      <c r="CYI77" s="43"/>
      <c r="CYJ77" s="43"/>
      <c r="CYK77" s="43"/>
      <c r="CYL77" s="43"/>
      <c r="CYM77" s="43"/>
      <c r="CYN77" s="43"/>
      <c r="CYO77" s="43"/>
      <c r="CYP77" s="43"/>
      <c r="CYQ77" s="43"/>
      <c r="CYR77" s="43"/>
      <c r="CYS77" s="43"/>
      <c r="CYT77" s="43"/>
      <c r="CYU77" s="43"/>
      <c r="CYV77" s="43"/>
      <c r="CYW77" s="43"/>
      <c r="CYX77" s="43"/>
      <c r="CYY77" s="43"/>
      <c r="CYZ77" s="43"/>
      <c r="CZA77" s="43"/>
      <c r="CZB77" s="43"/>
      <c r="CZC77" s="43"/>
      <c r="CZD77" s="43"/>
      <c r="CZE77" s="43"/>
      <c r="CZF77" s="43"/>
      <c r="CZG77" s="43"/>
      <c r="CZH77" s="43"/>
      <c r="CZI77" s="43"/>
      <c r="CZJ77" s="43"/>
      <c r="CZK77" s="43"/>
      <c r="CZL77" s="43"/>
      <c r="CZM77" s="43"/>
      <c r="CZN77" s="43"/>
      <c r="CZO77" s="43"/>
      <c r="CZP77" s="43"/>
      <c r="CZQ77" s="43"/>
      <c r="CZR77" s="43"/>
      <c r="CZS77" s="43"/>
      <c r="CZT77" s="43"/>
      <c r="CZU77" s="43"/>
      <c r="CZV77" s="43"/>
      <c r="CZW77" s="43"/>
      <c r="CZX77" s="43"/>
      <c r="CZY77" s="43"/>
      <c r="CZZ77" s="43"/>
      <c r="DAA77" s="43"/>
      <c r="DAB77" s="43"/>
      <c r="DAC77" s="43"/>
      <c r="DAD77" s="43"/>
      <c r="DAE77" s="43"/>
      <c r="DAF77" s="43"/>
      <c r="DAG77" s="43"/>
      <c r="DAH77" s="43"/>
      <c r="DAI77" s="43"/>
      <c r="DAJ77" s="43"/>
      <c r="DAK77" s="43"/>
      <c r="DAL77" s="43"/>
      <c r="DAM77" s="43"/>
      <c r="DAN77" s="43"/>
      <c r="DAO77" s="43"/>
      <c r="DAP77" s="43"/>
      <c r="DAQ77" s="43"/>
      <c r="DAR77" s="43"/>
      <c r="DAS77" s="43"/>
      <c r="DAT77" s="43"/>
      <c r="DAU77" s="43"/>
      <c r="DAV77" s="43"/>
      <c r="DAW77" s="43"/>
      <c r="DAX77" s="43"/>
      <c r="DAY77" s="43"/>
      <c r="DAZ77" s="43"/>
      <c r="DBA77" s="43"/>
      <c r="DBB77" s="43"/>
      <c r="DBC77" s="43"/>
      <c r="DBD77" s="43"/>
      <c r="DBE77" s="43"/>
      <c r="DBF77" s="43"/>
      <c r="DBG77" s="43"/>
      <c r="DBH77" s="43"/>
      <c r="DBI77" s="43"/>
      <c r="DBJ77" s="43"/>
      <c r="DBK77" s="43"/>
      <c r="DBL77" s="43"/>
      <c r="DBM77" s="43"/>
      <c r="DBN77" s="43"/>
      <c r="DBO77" s="43"/>
      <c r="DBP77" s="43"/>
      <c r="DBQ77" s="43"/>
      <c r="DBR77" s="43"/>
      <c r="DBS77" s="43"/>
      <c r="DBT77" s="43"/>
      <c r="DBU77" s="43"/>
      <c r="DBV77" s="43"/>
      <c r="DBW77" s="43"/>
      <c r="DBX77" s="43"/>
      <c r="DBY77" s="43"/>
      <c r="DBZ77" s="43"/>
      <c r="DCA77" s="43"/>
      <c r="DCB77" s="43"/>
      <c r="DCC77" s="43"/>
      <c r="DCD77" s="43"/>
      <c r="DCE77" s="43"/>
      <c r="DCF77" s="43"/>
      <c r="DCG77" s="43"/>
      <c r="DCH77" s="43"/>
      <c r="DCI77" s="43"/>
      <c r="DCJ77" s="43"/>
      <c r="DCK77" s="43"/>
      <c r="DCL77" s="43"/>
      <c r="DCM77" s="43"/>
      <c r="DCN77" s="43"/>
      <c r="DCO77" s="43"/>
      <c r="DCP77" s="43"/>
      <c r="DCQ77" s="43"/>
      <c r="DCR77" s="43"/>
      <c r="DCS77" s="43"/>
      <c r="DCT77" s="43"/>
      <c r="DCU77" s="43"/>
      <c r="DCV77" s="43"/>
      <c r="DCW77" s="43"/>
      <c r="DCX77" s="43"/>
      <c r="DCY77" s="43"/>
      <c r="DCZ77" s="43"/>
      <c r="DDA77" s="43"/>
      <c r="DDB77" s="43"/>
      <c r="DDC77" s="43"/>
      <c r="DDD77" s="43"/>
      <c r="DDE77" s="43"/>
      <c r="DDF77" s="43"/>
      <c r="DDG77" s="43"/>
      <c r="DDH77" s="43"/>
      <c r="DDI77" s="43"/>
      <c r="DDJ77" s="43"/>
      <c r="DDK77" s="43"/>
      <c r="DDL77" s="43"/>
      <c r="DDM77" s="43"/>
      <c r="DDN77" s="43"/>
      <c r="DDO77" s="43"/>
      <c r="DDP77" s="43"/>
      <c r="DDQ77" s="43"/>
      <c r="DDR77" s="43"/>
      <c r="DDS77" s="43"/>
      <c r="DDT77" s="43"/>
      <c r="DDU77" s="43"/>
      <c r="DDV77" s="43"/>
      <c r="DDW77" s="43"/>
      <c r="DDX77" s="43"/>
      <c r="DDY77" s="43"/>
      <c r="DDZ77" s="43"/>
      <c r="DEA77" s="43"/>
      <c r="DEB77" s="43"/>
      <c r="DEC77" s="43"/>
      <c r="DED77" s="43"/>
      <c r="DEE77" s="43"/>
      <c r="DEF77" s="43"/>
      <c r="DEG77" s="43"/>
      <c r="DEH77" s="43"/>
      <c r="DEI77" s="43"/>
      <c r="DEJ77" s="43"/>
      <c r="DEK77" s="43"/>
      <c r="DEL77" s="43"/>
      <c r="DEM77" s="43"/>
      <c r="DEN77" s="43"/>
      <c r="DEO77" s="43"/>
      <c r="DEP77" s="43"/>
      <c r="DEQ77" s="43"/>
      <c r="DER77" s="43"/>
      <c r="DES77" s="43"/>
      <c r="DET77" s="43"/>
      <c r="DEU77" s="43"/>
      <c r="DEV77" s="43"/>
      <c r="DEW77" s="43"/>
      <c r="DEX77" s="43"/>
      <c r="DEY77" s="43"/>
      <c r="DEZ77" s="43"/>
      <c r="DFA77" s="43"/>
      <c r="DFB77" s="43"/>
      <c r="DFC77" s="43"/>
      <c r="DFD77" s="43"/>
      <c r="DFE77" s="43"/>
      <c r="DFF77" s="43"/>
      <c r="DFG77" s="43"/>
      <c r="DFH77" s="43"/>
      <c r="DFI77" s="43"/>
      <c r="DFJ77" s="43"/>
      <c r="DFK77" s="43"/>
      <c r="DFL77" s="43"/>
      <c r="DFM77" s="43"/>
      <c r="DFN77" s="43"/>
      <c r="DFO77" s="43"/>
      <c r="DFP77" s="43"/>
      <c r="DFQ77" s="43"/>
      <c r="DFR77" s="43"/>
      <c r="DFS77" s="43"/>
      <c r="DFT77" s="43"/>
      <c r="DFU77" s="43"/>
      <c r="DFV77" s="43"/>
      <c r="DFW77" s="43"/>
      <c r="DFX77" s="43"/>
      <c r="DFY77" s="43"/>
      <c r="DFZ77" s="43"/>
      <c r="DGA77" s="43"/>
      <c r="DGB77" s="43"/>
      <c r="DGC77" s="43"/>
      <c r="DGD77" s="43"/>
      <c r="DGE77" s="43"/>
      <c r="DGF77" s="43"/>
      <c r="DGG77" s="43"/>
      <c r="DGH77" s="43"/>
      <c r="DGI77" s="43"/>
      <c r="DGJ77" s="43"/>
      <c r="DGK77" s="43"/>
      <c r="DGL77" s="43"/>
      <c r="DGM77" s="43"/>
      <c r="DGN77" s="43"/>
      <c r="DGO77" s="43"/>
      <c r="DGP77" s="43"/>
      <c r="DGQ77" s="43"/>
      <c r="DGR77" s="43"/>
      <c r="DGS77" s="43"/>
      <c r="DGT77" s="43"/>
      <c r="DGU77" s="43"/>
      <c r="DGV77" s="43"/>
      <c r="DGW77" s="43"/>
      <c r="DGX77" s="43"/>
      <c r="DGY77" s="43"/>
      <c r="DGZ77" s="43"/>
      <c r="DHA77" s="43"/>
      <c r="DHB77" s="43"/>
      <c r="DHC77" s="43"/>
      <c r="DHD77" s="43"/>
      <c r="DHE77" s="43"/>
      <c r="DHF77" s="43"/>
      <c r="DHG77" s="43"/>
      <c r="DHH77" s="43"/>
      <c r="DHI77" s="43"/>
      <c r="DHJ77" s="43"/>
      <c r="DHK77" s="43"/>
      <c r="DHL77" s="43"/>
      <c r="DHM77" s="43"/>
      <c r="DHN77" s="43"/>
      <c r="DHO77" s="43"/>
      <c r="DHP77" s="43"/>
      <c r="DHQ77" s="43"/>
      <c r="DHR77" s="43"/>
      <c r="DHS77" s="43"/>
      <c r="DHT77" s="43"/>
      <c r="DHU77" s="43"/>
      <c r="DHV77" s="43"/>
      <c r="DHW77" s="43"/>
      <c r="DHX77" s="43"/>
      <c r="DHY77" s="43"/>
      <c r="DHZ77" s="43"/>
      <c r="DIA77" s="43"/>
      <c r="DIB77" s="43"/>
      <c r="DIC77" s="43"/>
      <c r="DID77" s="43"/>
      <c r="DIE77" s="43"/>
      <c r="DIF77" s="43"/>
      <c r="DIG77" s="43"/>
      <c r="DIH77" s="43"/>
      <c r="DII77" s="43"/>
      <c r="DIJ77" s="43"/>
      <c r="DIK77" s="43"/>
      <c r="DIL77" s="43"/>
      <c r="DIM77" s="43"/>
      <c r="DIN77" s="43"/>
      <c r="DIO77" s="43"/>
      <c r="DIP77" s="43"/>
      <c r="DIQ77" s="43"/>
      <c r="DIR77" s="43"/>
      <c r="DIS77" s="43"/>
      <c r="DIT77" s="43"/>
      <c r="DIU77" s="43"/>
      <c r="DIV77" s="43"/>
      <c r="DIW77" s="43"/>
      <c r="DIX77" s="43"/>
      <c r="DIY77" s="43"/>
      <c r="DIZ77" s="43"/>
      <c r="DJA77" s="43"/>
      <c r="DJB77" s="43"/>
      <c r="DJC77" s="43"/>
      <c r="DJD77" s="43"/>
      <c r="DJE77" s="43"/>
      <c r="DJF77" s="43"/>
      <c r="DJG77" s="43"/>
      <c r="DJH77" s="43"/>
      <c r="DJI77" s="43"/>
      <c r="DJJ77" s="43"/>
      <c r="DJK77" s="43"/>
      <c r="DJL77" s="43"/>
      <c r="DJM77" s="43"/>
      <c r="DJN77" s="43"/>
      <c r="DJO77" s="43"/>
      <c r="DJP77" s="43"/>
      <c r="DJQ77" s="43"/>
      <c r="DJR77" s="43"/>
      <c r="DJS77" s="43"/>
      <c r="DJT77" s="43"/>
      <c r="DJU77" s="43"/>
      <c r="DJV77" s="43"/>
      <c r="DJW77" s="43"/>
      <c r="DJX77" s="43"/>
      <c r="DJY77" s="43"/>
      <c r="DJZ77" s="43"/>
      <c r="DKA77" s="43"/>
      <c r="DKB77" s="43"/>
      <c r="DKC77" s="43"/>
      <c r="DKD77" s="43"/>
      <c r="DKE77" s="43"/>
      <c r="DKF77" s="43"/>
      <c r="DKG77" s="43"/>
      <c r="DKH77" s="43"/>
      <c r="DKI77" s="43"/>
      <c r="DKJ77" s="43"/>
      <c r="DKK77" s="43"/>
      <c r="DKL77" s="43"/>
      <c r="DKM77" s="43"/>
      <c r="DKN77" s="43"/>
      <c r="DKO77" s="43"/>
      <c r="DKP77" s="43"/>
      <c r="DKQ77" s="43"/>
      <c r="DKR77" s="43"/>
      <c r="DKS77" s="43"/>
      <c r="DKT77" s="43"/>
      <c r="DKU77" s="43"/>
      <c r="DKV77" s="43"/>
      <c r="DKW77" s="43"/>
      <c r="DKX77" s="43"/>
      <c r="DKY77" s="43"/>
      <c r="DKZ77" s="43"/>
      <c r="DLA77" s="43"/>
      <c r="DLB77" s="43"/>
      <c r="DLC77" s="43"/>
      <c r="DLD77" s="43"/>
      <c r="DLE77" s="43"/>
      <c r="DLF77" s="43"/>
      <c r="DLG77" s="43"/>
      <c r="DLH77" s="43"/>
      <c r="DLI77" s="43"/>
      <c r="DLJ77" s="43"/>
      <c r="DLK77" s="43"/>
      <c r="DLL77" s="43"/>
      <c r="DLM77" s="43"/>
      <c r="DLN77" s="43"/>
      <c r="DLO77" s="43"/>
      <c r="DLP77" s="43"/>
      <c r="DLQ77" s="43"/>
      <c r="DLR77" s="43"/>
      <c r="DLS77" s="43"/>
      <c r="DLT77" s="43"/>
      <c r="DLU77" s="43"/>
      <c r="DLV77" s="43"/>
      <c r="DLW77" s="43"/>
      <c r="DLX77" s="43"/>
      <c r="DLY77" s="43"/>
      <c r="DLZ77" s="43"/>
      <c r="DMA77" s="43"/>
      <c r="DMB77" s="43"/>
      <c r="DMC77" s="43"/>
      <c r="DMD77" s="43"/>
      <c r="DME77" s="43"/>
      <c r="DMF77" s="43"/>
      <c r="DMG77" s="43"/>
      <c r="DMH77" s="43"/>
      <c r="DMI77" s="43"/>
      <c r="DMJ77" s="43"/>
      <c r="DMK77" s="43"/>
      <c r="DML77" s="43"/>
      <c r="DMM77" s="43"/>
      <c r="DMN77" s="43"/>
      <c r="DMO77" s="43"/>
      <c r="DMP77" s="43"/>
      <c r="DMQ77" s="43"/>
      <c r="DMR77" s="43"/>
      <c r="DMS77" s="43"/>
      <c r="DMT77" s="43"/>
      <c r="DMU77" s="43"/>
      <c r="DMV77" s="43"/>
      <c r="DMW77" s="43"/>
      <c r="DMX77" s="43"/>
      <c r="DMY77" s="43"/>
      <c r="DMZ77" s="43"/>
      <c r="DNA77" s="43"/>
      <c r="DNB77" s="43"/>
      <c r="DNC77" s="43"/>
      <c r="DND77" s="43"/>
      <c r="DNE77" s="43"/>
      <c r="DNF77" s="43"/>
      <c r="DNG77" s="43"/>
      <c r="DNH77" s="43"/>
      <c r="DNI77" s="43"/>
      <c r="DNJ77" s="43"/>
      <c r="DNK77" s="43"/>
      <c r="DNL77" s="43"/>
      <c r="DNM77" s="43"/>
      <c r="DNN77" s="43"/>
      <c r="DNO77" s="43"/>
      <c r="DNP77" s="43"/>
      <c r="DNQ77" s="43"/>
      <c r="DNR77" s="43"/>
      <c r="DNS77" s="43"/>
      <c r="DNT77" s="43"/>
      <c r="DNU77" s="43"/>
      <c r="DNV77" s="43"/>
      <c r="DNW77" s="43"/>
      <c r="DNX77" s="43"/>
      <c r="DNY77" s="43"/>
      <c r="DNZ77" s="43"/>
      <c r="DOA77" s="43"/>
      <c r="DOB77" s="43"/>
      <c r="DOC77" s="43"/>
      <c r="DOD77" s="43"/>
      <c r="DOE77" s="43"/>
      <c r="DOF77" s="43"/>
      <c r="DOG77" s="43"/>
      <c r="DOH77" s="43"/>
      <c r="DOI77" s="43"/>
      <c r="DOJ77" s="43"/>
      <c r="DOK77" s="43"/>
      <c r="DOL77" s="43"/>
      <c r="DOM77" s="43"/>
      <c r="DON77" s="43"/>
      <c r="DOO77" s="43"/>
      <c r="DOP77" s="43"/>
      <c r="DOQ77" s="43"/>
      <c r="DOR77" s="43"/>
      <c r="DOS77" s="43"/>
      <c r="DOT77" s="43"/>
      <c r="DOU77" s="43"/>
      <c r="DOV77" s="43"/>
      <c r="DOW77" s="43"/>
      <c r="DOX77" s="43"/>
      <c r="DOY77" s="43"/>
      <c r="DOZ77" s="43"/>
      <c r="DPA77" s="43"/>
      <c r="DPB77" s="43"/>
      <c r="DPC77" s="43"/>
      <c r="DPD77" s="43"/>
      <c r="DPE77" s="43"/>
      <c r="DPF77" s="43"/>
      <c r="DPG77" s="43"/>
      <c r="DPH77" s="43"/>
      <c r="DPI77" s="43"/>
      <c r="DPJ77" s="43"/>
      <c r="DPK77" s="43"/>
      <c r="DPL77" s="43"/>
      <c r="DPM77" s="43"/>
      <c r="DPN77" s="43"/>
      <c r="DPO77" s="43"/>
      <c r="DPP77" s="43"/>
      <c r="DPQ77" s="43"/>
      <c r="DPR77" s="43"/>
      <c r="DPS77" s="43"/>
      <c r="DPT77" s="43"/>
      <c r="DPU77" s="43"/>
      <c r="DPV77" s="43"/>
      <c r="DPW77" s="43"/>
      <c r="DPX77" s="43"/>
      <c r="DPY77" s="43"/>
      <c r="DPZ77" s="43"/>
      <c r="DQA77" s="43"/>
      <c r="DQB77" s="43"/>
      <c r="DQC77" s="43"/>
      <c r="DQD77" s="43"/>
      <c r="DQE77" s="43"/>
      <c r="DQF77" s="43"/>
      <c r="DQG77" s="43"/>
      <c r="DQH77" s="43"/>
      <c r="DQI77" s="43"/>
      <c r="DQJ77" s="43"/>
      <c r="DQK77" s="43"/>
      <c r="DQL77" s="43"/>
      <c r="DQM77" s="43"/>
      <c r="DQN77" s="43"/>
      <c r="DQO77" s="43"/>
      <c r="DQP77" s="43"/>
      <c r="DQQ77" s="43"/>
      <c r="DQR77" s="43"/>
      <c r="DQS77" s="43"/>
      <c r="DQT77" s="43"/>
      <c r="DQU77" s="43"/>
      <c r="DQV77" s="43"/>
      <c r="DQW77" s="43"/>
      <c r="DQX77" s="43"/>
      <c r="DQY77" s="43"/>
      <c r="DQZ77" s="43"/>
      <c r="DRA77" s="43"/>
      <c r="DRB77" s="43"/>
      <c r="DRC77" s="43"/>
      <c r="DRD77" s="43"/>
      <c r="DRE77" s="43"/>
      <c r="DRF77" s="43"/>
      <c r="DRG77" s="43"/>
      <c r="DRH77" s="43"/>
      <c r="DRI77" s="43"/>
      <c r="DRJ77" s="43"/>
      <c r="DRK77" s="43"/>
      <c r="DRL77" s="43"/>
      <c r="DRM77" s="43"/>
      <c r="DRN77" s="43"/>
      <c r="DRO77" s="43"/>
      <c r="DRP77" s="43"/>
      <c r="DRQ77" s="43"/>
      <c r="DRR77" s="43"/>
      <c r="DRS77" s="43"/>
      <c r="DRT77" s="43"/>
      <c r="DRU77" s="43"/>
      <c r="DRV77" s="43"/>
      <c r="DRW77" s="43"/>
      <c r="DRX77" s="43"/>
      <c r="DRY77" s="43"/>
      <c r="DRZ77" s="43"/>
      <c r="DSA77" s="43"/>
      <c r="DSB77" s="43"/>
      <c r="DSC77" s="43"/>
      <c r="DSD77" s="43"/>
      <c r="DSE77" s="43"/>
      <c r="DSF77" s="43"/>
      <c r="DSG77" s="43"/>
      <c r="DSH77" s="43"/>
      <c r="DSI77" s="43"/>
      <c r="DSJ77" s="43"/>
      <c r="DSK77" s="43"/>
      <c r="DSL77" s="43"/>
      <c r="DSM77" s="43"/>
      <c r="DSN77" s="43"/>
      <c r="DSO77" s="43"/>
      <c r="DSP77" s="43"/>
      <c r="DSQ77" s="43"/>
      <c r="DSR77" s="43"/>
      <c r="DSS77" s="43"/>
      <c r="DST77" s="43"/>
      <c r="DSU77" s="43"/>
      <c r="DSV77" s="43"/>
      <c r="DSW77" s="43"/>
      <c r="DSX77" s="43"/>
      <c r="DSY77" s="43"/>
      <c r="DSZ77" s="43"/>
      <c r="DTA77" s="43"/>
      <c r="DTB77" s="43"/>
      <c r="DTC77" s="43"/>
      <c r="DTD77" s="43"/>
      <c r="DTE77" s="43"/>
      <c r="DTF77" s="43"/>
      <c r="DTG77" s="43"/>
      <c r="DTH77" s="43"/>
      <c r="DTI77" s="43"/>
      <c r="DTJ77" s="43"/>
      <c r="DTK77" s="43"/>
      <c r="DTL77" s="43"/>
      <c r="DTM77" s="43"/>
      <c r="DTN77" s="43"/>
      <c r="DTO77" s="43"/>
      <c r="DTP77" s="43"/>
      <c r="DTQ77" s="43"/>
      <c r="DTR77" s="43"/>
      <c r="DTS77" s="43"/>
      <c r="DTT77" s="43"/>
      <c r="DTU77" s="43"/>
      <c r="DTV77" s="43"/>
      <c r="DTW77" s="43"/>
      <c r="DTX77" s="43"/>
      <c r="DTY77" s="43"/>
      <c r="DTZ77" s="43"/>
      <c r="DUA77" s="43"/>
      <c r="DUB77" s="43"/>
      <c r="DUC77" s="43"/>
      <c r="DUD77" s="43"/>
      <c r="DUE77" s="43"/>
      <c r="DUF77" s="43"/>
      <c r="DUG77" s="43"/>
      <c r="DUH77" s="43"/>
      <c r="DUI77" s="43"/>
      <c r="DUJ77" s="43"/>
      <c r="DUK77" s="43"/>
      <c r="DUL77" s="43"/>
      <c r="DUM77" s="43"/>
      <c r="DUN77" s="43"/>
      <c r="DUO77" s="43"/>
      <c r="DUP77" s="43"/>
      <c r="DUQ77" s="43"/>
      <c r="DUR77" s="43"/>
      <c r="DUS77" s="43"/>
      <c r="DUT77" s="43"/>
      <c r="DUU77" s="43"/>
      <c r="DUV77" s="43"/>
      <c r="DUW77" s="43"/>
      <c r="DUX77" s="43"/>
      <c r="DUY77" s="43"/>
      <c r="DUZ77" s="43"/>
      <c r="DVA77" s="43"/>
      <c r="DVB77" s="43"/>
      <c r="DVC77" s="43"/>
      <c r="DVD77" s="43"/>
      <c r="DVE77" s="43"/>
      <c r="DVF77" s="43"/>
      <c r="DVG77" s="43"/>
      <c r="DVH77" s="43"/>
      <c r="DVI77" s="43"/>
      <c r="DVJ77" s="43"/>
      <c r="DVK77" s="43"/>
      <c r="DVL77" s="43"/>
      <c r="DVM77" s="43"/>
      <c r="DVN77" s="43"/>
      <c r="DVO77" s="43"/>
      <c r="DVP77" s="43"/>
      <c r="DVQ77" s="43"/>
      <c r="DVR77" s="43"/>
      <c r="DVS77" s="43"/>
      <c r="DVT77" s="43"/>
      <c r="DVU77" s="43"/>
      <c r="DVV77" s="43"/>
      <c r="DVW77" s="43"/>
      <c r="DVX77" s="43"/>
      <c r="DVY77" s="43"/>
      <c r="DVZ77" s="43"/>
      <c r="DWA77" s="43"/>
      <c r="DWB77" s="43"/>
      <c r="DWC77" s="43"/>
      <c r="DWD77" s="43"/>
      <c r="DWE77" s="43"/>
      <c r="DWF77" s="43"/>
      <c r="DWG77" s="43"/>
      <c r="DWH77" s="43"/>
      <c r="DWI77" s="43"/>
      <c r="DWJ77" s="43"/>
      <c r="DWK77" s="43"/>
      <c r="DWL77" s="43"/>
      <c r="DWM77" s="43"/>
      <c r="DWN77" s="43"/>
      <c r="DWO77" s="43"/>
      <c r="DWP77" s="43"/>
      <c r="DWQ77" s="43"/>
    </row>
    <row r="78" spans="1:3319" s="74" customFormat="1">
      <c r="A78" s="71" t="str">
        <f>"075"</f>
        <v>075</v>
      </c>
      <c r="B78" s="72" t="s">
        <v>246</v>
      </c>
      <c r="C78" s="73"/>
      <c r="D78" s="72"/>
      <c r="E78" s="73"/>
      <c r="F78" s="73"/>
    </row>
    <row r="79" spans="1:3319" s="56" customFormat="1" ht="20">
      <c r="A79" s="53" t="s">
        <v>247</v>
      </c>
      <c r="B79" s="54" t="s">
        <v>241</v>
      </c>
      <c r="C79" s="57" t="s">
        <v>152</v>
      </c>
      <c r="D79" s="54" t="s">
        <v>248</v>
      </c>
      <c r="E79" s="58" t="s">
        <v>143</v>
      </c>
      <c r="F79" s="58" t="s">
        <v>143</v>
      </c>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c r="DK79" s="43"/>
      <c r="DL79" s="43"/>
      <c r="DM79" s="43"/>
      <c r="DN79" s="43"/>
      <c r="DO79" s="43"/>
      <c r="DP79" s="43"/>
      <c r="DQ79" s="43"/>
      <c r="DR79" s="43"/>
      <c r="DS79" s="43"/>
      <c r="DT79" s="43"/>
      <c r="DU79" s="43"/>
      <c r="DV79" s="43"/>
      <c r="DW79" s="43"/>
      <c r="DX79" s="43"/>
      <c r="DY79" s="43"/>
      <c r="DZ79" s="43"/>
      <c r="EA79" s="43"/>
      <c r="EB79" s="43"/>
      <c r="EC79" s="43"/>
      <c r="ED79" s="43"/>
      <c r="EE79" s="43"/>
      <c r="EF79" s="43"/>
      <c r="EG79" s="43"/>
      <c r="EH79" s="43"/>
      <c r="EI79" s="43"/>
      <c r="EJ79" s="43"/>
      <c r="EK79" s="43"/>
      <c r="EL79" s="43"/>
      <c r="EM79" s="43"/>
      <c r="EN79" s="43"/>
      <c r="EO79" s="43"/>
      <c r="EP79" s="43"/>
      <c r="EQ79" s="43"/>
      <c r="ER79" s="43"/>
      <c r="ES79" s="43"/>
      <c r="ET79" s="43"/>
      <c r="EU79" s="43"/>
      <c r="EV79" s="43"/>
      <c r="EW79" s="43"/>
      <c r="EX79" s="43"/>
      <c r="EY79" s="43"/>
      <c r="EZ79" s="43"/>
      <c r="FA79" s="43"/>
      <c r="FB79" s="43"/>
      <c r="FC79" s="43"/>
      <c r="FD79" s="43"/>
      <c r="FE79" s="43"/>
      <c r="FF79" s="43"/>
      <c r="FG79" s="43"/>
      <c r="FH79" s="43"/>
      <c r="FI79" s="43"/>
      <c r="FJ79" s="43"/>
      <c r="FK79" s="43"/>
      <c r="FL79" s="43"/>
      <c r="FM79" s="43"/>
      <c r="FN79" s="43"/>
      <c r="FO79" s="43"/>
      <c r="FP79" s="43"/>
      <c r="FQ79" s="43"/>
      <c r="FR79" s="43"/>
      <c r="FS79" s="43"/>
      <c r="FT79" s="43"/>
      <c r="FU79" s="43"/>
      <c r="FV79" s="43"/>
      <c r="FW79" s="43"/>
      <c r="FX79" s="43"/>
      <c r="FY79" s="43"/>
      <c r="FZ79" s="43"/>
      <c r="GA79" s="43"/>
      <c r="GB79" s="43"/>
      <c r="GC79" s="43"/>
      <c r="GD79" s="43"/>
      <c r="GE79" s="43"/>
      <c r="GF79" s="43"/>
      <c r="GG79" s="43"/>
      <c r="GH79" s="43"/>
      <c r="GI79" s="43"/>
      <c r="GJ79" s="43"/>
      <c r="GK79" s="43"/>
      <c r="GL79" s="43"/>
      <c r="GM79" s="43"/>
      <c r="GN79" s="43"/>
      <c r="GO79" s="43"/>
      <c r="GP79" s="43"/>
      <c r="GQ79" s="43"/>
      <c r="GR79" s="43"/>
      <c r="GS79" s="43"/>
      <c r="GT79" s="43"/>
      <c r="GU79" s="43"/>
      <c r="GV79" s="43"/>
      <c r="GW79" s="43"/>
      <c r="GX79" s="43"/>
      <c r="GY79" s="43"/>
      <c r="GZ79" s="43"/>
      <c r="HA79" s="43"/>
      <c r="HB79" s="43"/>
      <c r="HC79" s="43"/>
      <c r="HD79" s="43"/>
      <c r="HE79" s="43"/>
      <c r="HF79" s="43"/>
      <c r="HG79" s="43"/>
      <c r="HH79" s="43"/>
      <c r="HI79" s="43"/>
      <c r="HJ79" s="43"/>
      <c r="HK79" s="43"/>
      <c r="HL79" s="43"/>
      <c r="HM79" s="43"/>
      <c r="HN79" s="43"/>
      <c r="HO79" s="43"/>
      <c r="HP79" s="43"/>
      <c r="HQ79" s="43"/>
      <c r="HR79" s="43"/>
      <c r="HS79" s="43"/>
      <c r="HT79" s="43"/>
      <c r="HU79" s="43"/>
      <c r="HV79" s="43"/>
      <c r="HW79" s="43"/>
      <c r="HX79" s="43"/>
      <c r="HY79" s="43"/>
      <c r="HZ79" s="43"/>
      <c r="IA79" s="43"/>
      <c r="IB79" s="43"/>
      <c r="IC79" s="43"/>
      <c r="ID79" s="43"/>
      <c r="IE79" s="43"/>
      <c r="IF79" s="43"/>
      <c r="IG79" s="43"/>
      <c r="IH79" s="43"/>
      <c r="II79" s="43"/>
      <c r="IJ79" s="43"/>
      <c r="IK79" s="43"/>
      <c r="IL79" s="43"/>
      <c r="IM79" s="43"/>
      <c r="IN79" s="43"/>
      <c r="IO79" s="43"/>
      <c r="IP79" s="43"/>
      <c r="IQ79" s="43"/>
      <c r="IR79" s="43"/>
      <c r="IS79" s="43"/>
      <c r="IT79" s="43"/>
      <c r="IU79" s="43"/>
      <c r="IV79" s="43"/>
      <c r="IW79" s="43"/>
      <c r="IX79" s="43"/>
      <c r="IY79" s="43"/>
      <c r="IZ79" s="43"/>
      <c r="JA79" s="43"/>
      <c r="JB79" s="43"/>
      <c r="JC79" s="43"/>
      <c r="JD79" s="43"/>
      <c r="JE79" s="43"/>
      <c r="JF79" s="43"/>
      <c r="JG79" s="43"/>
      <c r="JH79" s="43"/>
      <c r="JI79" s="43"/>
      <c r="JJ79" s="43"/>
      <c r="JK79" s="43"/>
      <c r="JL79" s="43"/>
      <c r="JM79" s="43"/>
      <c r="JN79" s="43"/>
      <c r="JO79" s="43"/>
      <c r="JP79" s="43"/>
      <c r="JQ79" s="43"/>
      <c r="JR79" s="43"/>
      <c r="JS79" s="43"/>
      <c r="JT79" s="43"/>
      <c r="JU79" s="43"/>
      <c r="JV79" s="43"/>
      <c r="JW79" s="43"/>
      <c r="JX79" s="43"/>
      <c r="JY79" s="43"/>
      <c r="JZ79" s="43"/>
      <c r="KA79" s="43"/>
      <c r="KB79" s="43"/>
      <c r="KC79" s="43"/>
      <c r="KD79" s="43"/>
      <c r="KE79" s="43"/>
      <c r="KF79" s="43"/>
      <c r="KG79" s="43"/>
      <c r="KH79" s="43"/>
      <c r="KI79" s="43"/>
      <c r="KJ79" s="43"/>
      <c r="KK79" s="43"/>
      <c r="KL79" s="43"/>
      <c r="KM79" s="43"/>
      <c r="KN79" s="43"/>
      <c r="KO79" s="43"/>
      <c r="KP79" s="43"/>
      <c r="KQ79" s="43"/>
      <c r="KR79" s="43"/>
      <c r="KS79" s="43"/>
      <c r="KT79" s="43"/>
      <c r="KU79" s="43"/>
      <c r="KV79" s="43"/>
      <c r="KW79" s="43"/>
      <c r="KX79" s="43"/>
      <c r="KY79" s="43"/>
      <c r="KZ79" s="43"/>
      <c r="LA79" s="43"/>
      <c r="LB79" s="43"/>
      <c r="LC79" s="43"/>
      <c r="LD79" s="43"/>
      <c r="LE79" s="43"/>
      <c r="LF79" s="43"/>
      <c r="LG79" s="43"/>
      <c r="LH79" s="43"/>
      <c r="LI79" s="43"/>
      <c r="LJ79" s="43"/>
      <c r="LK79" s="43"/>
      <c r="LL79" s="43"/>
      <c r="LM79" s="43"/>
      <c r="LN79" s="43"/>
      <c r="LO79" s="43"/>
      <c r="LP79" s="43"/>
      <c r="LQ79" s="43"/>
      <c r="LR79" s="43"/>
      <c r="LS79" s="43"/>
      <c r="LT79" s="43"/>
      <c r="LU79" s="43"/>
      <c r="LV79" s="43"/>
      <c r="LW79" s="43"/>
      <c r="LX79" s="43"/>
      <c r="LY79" s="43"/>
      <c r="LZ79" s="43"/>
      <c r="MA79" s="43"/>
      <c r="MB79" s="43"/>
      <c r="MC79" s="43"/>
      <c r="MD79" s="43"/>
      <c r="ME79" s="43"/>
      <c r="MF79" s="43"/>
      <c r="MG79" s="43"/>
      <c r="MH79" s="43"/>
      <c r="MI79" s="43"/>
      <c r="MJ79" s="43"/>
      <c r="MK79" s="43"/>
      <c r="ML79" s="43"/>
      <c r="MM79" s="43"/>
      <c r="MN79" s="43"/>
      <c r="MO79" s="43"/>
      <c r="MP79" s="43"/>
      <c r="MQ79" s="43"/>
      <c r="MR79" s="43"/>
      <c r="MS79" s="43"/>
      <c r="MT79" s="43"/>
      <c r="MU79" s="43"/>
      <c r="MV79" s="43"/>
      <c r="MW79" s="43"/>
      <c r="MX79" s="43"/>
      <c r="MY79" s="43"/>
      <c r="MZ79" s="43"/>
      <c r="NA79" s="43"/>
      <c r="NB79" s="43"/>
      <c r="NC79" s="43"/>
      <c r="ND79" s="43"/>
      <c r="NE79" s="43"/>
      <c r="NF79" s="43"/>
      <c r="NG79" s="43"/>
      <c r="NH79" s="43"/>
      <c r="NI79" s="43"/>
      <c r="NJ79" s="43"/>
      <c r="NK79" s="43"/>
      <c r="NL79" s="43"/>
      <c r="NM79" s="43"/>
      <c r="NN79" s="43"/>
      <c r="NO79" s="43"/>
      <c r="NP79" s="43"/>
      <c r="NQ79" s="43"/>
      <c r="NR79" s="43"/>
      <c r="NS79" s="43"/>
      <c r="NT79" s="43"/>
      <c r="NU79" s="43"/>
      <c r="NV79" s="43"/>
      <c r="NW79" s="43"/>
      <c r="NX79" s="43"/>
      <c r="NY79" s="43"/>
      <c r="NZ79" s="43"/>
      <c r="OA79" s="43"/>
      <c r="OB79" s="43"/>
      <c r="OC79" s="43"/>
      <c r="OD79" s="43"/>
      <c r="OE79" s="43"/>
      <c r="OF79" s="43"/>
      <c r="OG79" s="43"/>
      <c r="OH79" s="43"/>
      <c r="OI79" s="43"/>
      <c r="OJ79" s="43"/>
      <c r="OK79" s="43"/>
      <c r="OL79" s="43"/>
      <c r="OM79" s="43"/>
      <c r="ON79" s="43"/>
      <c r="OO79" s="43"/>
      <c r="OP79" s="43"/>
      <c r="OQ79" s="43"/>
      <c r="OR79" s="43"/>
      <c r="OS79" s="43"/>
      <c r="OT79" s="43"/>
      <c r="OU79" s="43"/>
      <c r="OV79" s="43"/>
      <c r="OW79" s="43"/>
      <c r="OX79" s="43"/>
      <c r="OY79" s="43"/>
      <c r="OZ79" s="43"/>
      <c r="PA79" s="43"/>
      <c r="PB79" s="43"/>
      <c r="PC79" s="43"/>
      <c r="PD79" s="43"/>
      <c r="PE79" s="43"/>
      <c r="PF79" s="43"/>
      <c r="PG79" s="43"/>
      <c r="PH79" s="43"/>
      <c r="PI79" s="43"/>
      <c r="PJ79" s="43"/>
      <c r="PK79" s="43"/>
      <c r="PL79" s="43"/>
      <c r="PM79" s="43"/>
      <c r="PN79" s="43"/>
      <c r="PO79" s="43"/>
      <c r="PP79" s="43"/>
      <c r="PQ79" s="43"/>
      <c r="PR79" s="43"/>
      <c r="PS79" s="43"/>
      <c r="PT79" s="43"/>
      <c r="PU79" s="43"/>
      <c r="PV79" s="43"/>
      <c r="PW79" s="43"/>
      <c r="PX79" s="43"/>
      <c r="PY79" s="43"/>
      <c r="PZ79" s="43"/>
      <c r="QA79" s="43"/>
      <c r="QB79" s="43"/>
      <c r="QC79" s="43"/>
      <c r="QD79" s="43"/>
      <c r="QE79" s="43"/>
      <c r="QF79" s="43"/>
      <c r="QG79" s="43"/>
      <c r="QH79" s="43"/>
      <c r="QI79" s="43"/>
      <c r="QJ79" s="43"/>
      <c r="QK79" s="43"/>
      <c r="QL79" s="43"/>
      <c r="QM79" s="43"/>
      <c r="QN79" s="43"/>
      <c r="QO79" s="43"/>
      <c r="QP79" s="43"/>
      <c r="QQ79" s="43"/>
      <c r="QR79" s="43"/>
      <c r="QS79" s="43"/>
      <c r="QT79" s="43"/>
      <c r="QU79" s="43"/>
      <c r="QV79" s="43"/>
      <c r="QW79" s="43"/>
      <c r="QX79" s="43"/>
      <c r="QY79" s="43"/>
      <c r="QZ79" s="43"/>
      <c r="RA79" s="43"/>
      <c r="RB79" s="43"/>
      <c r="RC79" s="43"/>
      <c r="RD79" s="43"/>
      <c r="RE79" s="43"/>
      <c r="RF79" s="43"/>
      <c r="RG79" s="43"/>
      <c r="RH79" s="43"/>
      <c r="RI79" s="43"/>
      <c r="RJ79" s="43"/>
      <c r="RK79" s="43"/>
      <c r="RL79" s="43"/>
      <c r="RM79" s="43"/>
      <c r="RN79" s="43"/>
      <c r="RO79" s="43"/>
      <c r="RP79" s="43"/>
      <c r="RQ79" s="43"/>
      <c r="RR79" s="43"/>
      <c r="RS79" s="43"/>
      <c r="RT79" s="43"/>
      <c r="RU79" s="43"/>
      <c r="RV79" s="43"/>
      <c r="RW79" s="43"/>
      <c r="RX79" s="43"/>
      <c r="RY79" s="43"/>
      <c r="RZ79" s="43"/>
      <c r="SA79" s="43"/>
      <c r="SB79" s="43"/>
      <c r="SC79" s="43"/>
      <c r="SD79" s="43"/>
      <c r="SE79" s="43"/>
      <c r="SF79" s="43"/>
      <c r="SG79" s="43"/>
      <c r="SH79" s="43"/>
      <c r="SI79" s="43"/>
      <c r="SJ79" s="43"/>
      <c r="SK79" s="43"/>
      <c r="SL79" s="43"/>
      <c r="SM79" s="43"/>
      <c r="SN79" s="43"/>
      <c r="SO79" s="43"/>
      <c r="SP79" s="43"/>
      <c r="SQ79" s="43"/>
      <c r="SR79" s="43"/>
      <c r="SS79" s="43"/>
      <c r="ST79" s="43"/>
      <c r="SU79" s="43"/>
      <c r="SV79" s="43"/>
      <c r="SW79" s="43"/>
      <c r="SX79" s="43"/>
      <c r="SY79" s="43"/>
      <c r="SZ79" s="43"/>
      <c r="TA79" s="43"/>
      <c r="TB79" s="43"/>
      <c r="TC79" s="43"/>
      <c r="TD79" s="43"/>
      <c r="TE79" s="43"/>
      <c r="TF79" s="43"/>
      <c r="TG79" s="43"/>
      <c r="TH79" s="43"/>
      <c r="TI79" s="43"/>
      <c r="TJ79" s="43"/>
      <c r="TK79" s="43"/>
      <c r="TL79" s="43"/>
      <c r="TM79" s="43"/>
      <c r="TN79" s="43"/>
      <c r="TO79" s="43"/>
      <c r="TP79" s="43"/>
      <c r="TQ79" s="43"/>
      <c r="TR79" s="43"/>
      <c r="TS79" s="43"/>
      <c r="TT79" s="43"/>
      <c r="TU79" s="43"/>
      <c r="TV79" s="43"/>
      <c r="TW79" s="43"/>
      <c r="TX79" s="43"/>
      <c r="TY79" s="43"/>
      <c r="TZ79" s="43"/>
      <c r="UA79" s="43"/>
      <c r="UB79" s="43"/>
      <c r="UC79" s="43"/>
      <c r="UD79" s="43"/>
      <c r="UE79" s="43"/>
      <c r="UF79" s="43"/>
      <c r="UG79" s="43"/>
      <c r="UH79" s="43"/>
      <c r="UI79" s="43"/>
      <c r="UJ79" s="43"/>
      <c r="UK79" s="43"/>
      <c r="UL79" s="43"/>
      <c r="UM79" s="43"/>
      <c r="UN79" s="43"/>
      <c r="UO79" s="43"/>
      <c r="UP79" s="43"/>
      <c r="UQ79" s="43"/>
      <c r="UR79" s="43"/>
      <c r="US79" s="43"/>
      <c r="UT79" s="43"/>
      <c r="UU79" s="43"/>
      <c r="UV79" s="43"/>
      <c r="UW79" s="43"/>
      <c r="UX79" s="43"/>
      <c r="UY79" s="43"/>
      <c r="UZ79" s="43"/>
      <c r="VA79" s="43"/>
      <c r="VB79" s="43"/>
      <c r="VC79" s="43"/>
      <c r="VD79" s="43"/>
      <c r="VE79" s="43"/>
      <c r="VF79" s="43"/>
      <c r="VG79" s="43"/>
      <c r="VH79" s="43"/>
      <c r="VI79" s="43"/>
      <c r="VJ79" s="43"/>
      <c r="VK79" s="43"/>
      <c r="VL79" s="43"/>
      <c r="VM79" s="43"/>
      <c r="VN79" s="43"/>
      <c r="VO79" s="43"/>
      <c r="VP79" s="43"/>
      <c r="VQ79" s="43"/>
      <c r="VR79" s="43"/>
      <c r="VS79" s="43"/>
      <c r="VT79" s="43"/>
      <c r="VU79" s="43"/>
      <c r="VV79" s="43"/>
      <c r="VW79" s="43"/>
      <c r="VX79" s="43"/>
      <c r="VY79" s="43"/>
      <c r="VZ79" s="43"/>
      <c r="WA79" s="43"/>
      <c r="WB79" s="43"/>
      <c r="WC79" s="43"/>
      <c r="WD79" s="43"/>
      <c r="WE79" s="43"/>
      <c r="WF79" s="43"/>
      <c r="WG79" s="43"/>
      <c r="WH79" s="43"/>
      <c r="WI79" s="43"/>
      <c r="WJ79" s="43"/>
      <c r="WK79" s="43"/>
      <c r="WL79" s="43"/>
      <c r="WM79" s="43"/>
      <c r="WN79" s="43"/>
      <c r="WO79" s="43"/>
      <c r="WP79" s="43"/>
      <c r="WQ79" s="43"/>
      <c r="WR79" s="43"/>
      <c r="WS79" s="43"/>
      <c r="WT79" s="43"/>
      <c r="WU79" s="43"/>
      <c r="WV79" s="43"/>
      <c r="WW79" s="43"/>
      <c r="WX79" s="43"/>
      <c r="WY79" s="43"/>
      <c r="WZ79" s="43"/>
      <c r="XA79" s="43"/>
      <c r="XB79" s="43"/>
      <c r="XC79" s="43"/>
      <c r="XD79" s="43"/>
      <c r="XE79" s="43"/>
      <c r="XF79" s="43"/>
      <c r="XG79" s="43"/>
      <c r="XH79" s="43"/>
      <c r="XI79" s="43"/>
      <c r="XJ79" s="43"/>
      <c r="XK79" s="43"/>
      <c r="XL79" s="43"/>
      <c r="XM79" s="43"/>
      <c r="XN79" s="43"/>
      <c r="XO79" s="43"/>
      <c r="XP79" s="43"/>
      <c r="XQ79" s="43"/>
      <c r="XR79" s="43"/>
      <c r="XS79" s="43"/>
      <c r="XT79" s="43"/>
      <c r="XU79" s="43"/>
      <c r="XV79" s="43"/>
      <c r="XW79" s="43"/>
      <c r="XX79" s="43"/>
      <c r="XY79" s="43"/>
      <c r="XZ79" s="43"/>
      <c r="YA79" s="43"/>
      <c r="YB79" s="43"/>
      <c r="YC79" s="43"/>
      <c r="YD79" s="43"/>
      <c r="YE79" s="43"/>
      <c r="YF79" s="43"/>
      <c r="YG79" s="43"/>
      <c r="YH79" s="43"/>
      <c r="YI79" s="43"/>
      <c r="YJ79" s="43"/>
      <c r="YK79" s="43"/>
      <c r="YL79" s="43"/>
      <c r="YM79" s="43"/>
      <c r="YN79" s="43"/>
      <c r="YO79" s="43"/>
      <c r="YP79" s="43"/>
      <c r="YQ79" s="43"/>
      <c r="YR79" s="43"/>
      <c r="YS79" s="43"/>
      <c r="YT79" s="43"/>
      <c r="YU79" s="43"/>
      <c r="YV79" s="43"/>
      <c r="YW79" s="43"/>
      <c r="YX79" s="43"/>
      <c r="YY79" s="43"/>
      <c r="YZ79" s="43"/>
      <c r="ZA79" s="43"/>
      <c r="ZB79" s="43"/>
      <c r="ZC79" s="43"/>
      <c r="ZD79" s="43"/>
      <c r="ZE79" s="43"/>
      <c r="ZF79" s="43"/>
      <c r="ZG79" s="43"/>
      <c r="ZH79" s="43"/>
      <c r="ZI79" s="43"/>
      <c r="ZJ79" s="43"/>
      <c r="ZK79" s="43"/>
      <c r="ZL79" s="43"/>
      <c r="ZM79" s="43"/>
      <c r="ZN79" s="43"/>
      <c r="ZO79" s="43"/>
      <c r="ZP79" s="43"/>
      <c r="ZQ79" s="43"/>
      <c r="ZR79" s="43"/>
      <c r="ZS79" s="43"/>
      <c r="ZT79" s="43"/>
      <c r="ZU79" s="43"/>
      <c r="ZV79" s="43"/>
      <c r="ZW79" s="43"/>
      <c r="ZX79" s="43"/>
      <c r="ZY79" s="43"/>
      <c r="ZZ79" s="43"/>
      <c r="AAA79" s="43"/>
      <c r="AAB79" s="43"/>
      <c r="AAC79" s="43"/>
      <c r="AAD79" s="43"/>
      <c r="AAE79" s="43"/>
      <c r="AAF79" s="43"/>
      <c r="AAG79" s="43"/>
      <c r="AAH79" s="43"/>
      <c r="AAI79" s="43"/>
      <c r="AAJ79" s="43"/>
      <c r="AAK79" s="43"/>
      <c r="AAL79" s="43"/>
      <c r="AAM79" s="43"/>
      <c r="AAN79" s="43"/>
      <c r="AAO79" s="43"/>
      <c r="AAP79" s="43"/>
      <c r="AAQ79" s="43"/>
      <c r="AAR79" s="43"/>
      <c r="AAS79" s="43"/>
      <c r="AAT79" s="43"/>
      <c r="AAU79" s="43"/>
      <c r="AAV79" s="43"/>
      <c r="AAW79" s="43"/>
      <c r="AAX79" s="43"/>
      <c r="AAY79" s="43"/>
      <c r="AAZ79" s="43"/>
      <c r="ABA79" s="43"/>
      <c r="ABB79" s="43"/>
      <c r="ABC79" s="43"/>
      <c r="ABD79" s="43"/>
      <c r="ABE79" s="43"/>
      <c r="ABF79" s="43"/>
      <c r="ABG79" s="43"/>
      <c r="ABH79" s="43"/>
      <c r="ABI79" s="43"/>
      <c r="ABJ79" s="43"/>
      <c r="ABK79" s="43"/>
      <c r="ABL79" s="43"/>
      <c r="ABM79" s="43"/>
      <c r="ABN79" s="43"/>
      <c r="ABO79" s="43"/>
      <c r="ABP79" s="43"/>
      <c r="ABQ79" s="43"/>
      <c r="ABR79" s="43"/>
      <c r="ABS79" s="43"/>
      <c r="ABT79" s="43"/>
      <c r="ABU79" s="43"/>
      <c r="ABV79" s="43"/>
      <c r="ABW79" s="43"/>
      <c r="ABX79" s="43"/>
      <c r="ABY79" s="43"/>
      <c r="ABZ79" s="43"/>
      <c r="ACA79" s="43"/>
      <c r="ACB79" s="43"/>
      <c r="ACC79" s="43"/>
      <c r="ACD79" s="43"/>
      <c r="ACE79" s="43"/>
      <c r="ACF79" s="43"/>
      <c r="ACG79" s="43"/>
      <c r="ACH79" s="43"/>
      <c r="ACI79" s="43"/>
      <c r="ACJ79" s="43"/>
      <c r="ACK79" s="43"/>
      <c r="ACL79" s="43"/>
      <c r="ACM79" s="43"/>
      <c r="ACN79" s="43"/>
      <c r="ACO79" s="43"/>
      <c r="ACP79" s="43"/>
      <c r="ACQ79" s="43"/>
      <c r="ACR79" s="43"/>
      <c r="ACS79" s="43"/>
      <c r="ACT79" s="43"/>
      <c r="ACU79" s="43"/>
      <c r="ACV79" s="43"/>
      <c r="ACW79" s="43"/>
      <c r="ACX79" s="43"/>
      <c r="ACY79" s="43"/>
      <c r="ACZ79" s="43"/>
      <c r="ADA79" s="43"/>
      <c r="ADB79" s="43"/>
      <c r="ADC79" s="43"/>
      <c r="ADD79" s="43"/>
      <c r="ADE79" s="43"/>
      <c r="ADF79" s="43"/>
      <c r="ADG79" s="43"/>
      <c r="ADH79" s="43"/>
      <c r="ADI79" s="43"/>
      <c r="ADJ79" s="43"/>
      <c r="ADK79" s="43"/>
      <c r="ADL79" s="43"/>
      <c r="ADM79" s="43"/>
      <c r="ADN79" s="43"/>
      <c r="ADO79" s="43"/>
      <c r="ADP79" s="43"/>
      <c r="ADQ79" s="43"/>
      <c r="ADR79" s="43"/>
      <c r="ADS79" s="43"/>
      <c r="ADT79" s="43"/>
      <c r="ADU79" s="43"/>
      <c r="ADV79" s="43"/>
      <c r="ADW79" s="43"/>
      <c r="ADX79" s="43"/>
      <c r="ADY79" s="43"/>
      <c r="ADZ79" s="43"/>
      <c r="AEA79" s="43"/>
      <c r="AEB79" s="43"/>
      <c r="AEC79" s="43"/>
      <c r="AED79" s="43"/>
      <c r="AEE79" s="43"/>
      <c r="AEF79" s="43"/>
      <c r="AEG79" s="43"/>
      <c r="AEH79" s="43"/>
      <c r="AEI79" s="43"/>
      <c r="AEJ79" s="43"/>
      <c r="AEK79" s="43"/>
      <c r="AEL79" s="43"/>
      <c r="AEM79" s="43"/>
      <c r="AEN79" s="43"/>
      <c r="AEO79" s="43"/>
      <c r="AEP79" s="43"/>
      <c r="AEQ79" s="43"/>
      <c r="AER79" s="43"/>
      <c r="AES79" s="43"/>
      <c r="AET79" s="43"/>
      <c r="AEU79" s="43"/>
      <c r="AEV79" s="43"/>
      <c r="AEW79" s="43"/>
      <c r="AEX79" s="43"/>
      <c r="AEY79" s="43"/>
      <c r="AEZ79" s="43"/>
      <c r="AFA79" s="43"/>
      <c r="AFB79" s="43"/>
      <c r="AFC79" s="43"/>
      <c r="AFD79" s="43"/>
      <c r="AFE79" s="43"/>
      <c r="AFF79" s="43"/>
      <c r="AFG79" s="43"/>
      <c r="AFH79" s="43"/>
      <c r="AFI79" s="43"/>
      <c r="AFJ79" s="43"/>
      <c r="AFK79" s="43"/>
      <c r="AFL79" s="43"/>
      <c r="AFM79" s="43"/>
      <c r="AFN79" s="43"/>
      <c r="AFO79" s="43"/>
      <c r="AFP79" s="43"/>
      <c r="AFQ79" s="43"/>
      <c r="AFR79" s="43"/>
      <c r="AFS79" s="43"/>
      <c r="AFT79" s="43"/>
      <c r="AFU79" s="43"/>
      <c r="AFV79" s="43"/>
      <c r="AFW79" s="43"/>
      <c r="AFX79" s="43"/>
      <c r="AFY79" s="43"/>
      <c r="AFZ79" s="43"/>
      <c r="AGA79" s="43"/>
      <c r="AGB79" s="43"/>
      <c r="AGC79" s="43"/>
      <c r="AGD79" s="43"/>
      <c r="AGE79" s="43"/>
      <c r="AGF79" s="43"/>
      <c r="AGG79" s="43"/>
      <c r="AGH79" s="43"/>
      <c r="AGI79" s="43"/>
      <c r="AGJ79" s="43"/>
      <c r="AGK79" s="43"/>
      <c r="AGL79" s="43"/>
      <c r="AGM79" s="43"/>
      <c r="AGN79" s="43"/>
      <c r="AGO79" s="43"/>
      <c r="AGP79" s="43"/>
      <c r="AGQ79" s="43"/>
      <c r="AGR79" s="43"/>
      <c r="AGS79" s="43"/>
      <c r="AGT79" s="43"/>
      <c r="AGU79" s="43"/>
      <c r="AGV79" s="43"/>
      <c r="AGW79" s="43"/>
      <c r="AGX79" s="43"/>
      <c r="AGY79" s="43"/>
      <c r="AGZ79" s="43"/>
      <c r="AHA79" s="43"/>
      <c r="AHB79" s="43"/>
      <c r="AHC79" s="43"/>
      <c r="AHD79" s="43"/>
      <c r="AHE79" s="43"/>
      <c r="AHF79" s="43"/>
      <c r="AHG79" s="43"/>
      <c r="AHH79" s="43"/>
      <c r="AHI79" s="43"/>
      <c r="AHJ79" s="43"/>
      <c r="AHK79" s="43"/>
      <c r="AHL79" s="43"/>
      <c r="AHM79" s="43"/>
      <c r="AHN79" s="43"/>
      <c r="AHO79" s="43"/>
      <c r="AHP79" s="43"/>
      <c r="AHQ79" s="43"/>
      <c r="AHR79" s="43"/>
      <c r="AHS79" s="43"/>
      <c r="AHT79" s="43"/>
      <c r="AHU79" s="43"/>
      <c r="AHV79" s="43"/>
      <c r="AHW79" s="43"/>
      <c r="AHX79" s="43"/>
      <c r="AHY79" s="43"/>
      <c r="AHZ79" s="43"/>
      <c r="AIA79" s="43"/>
      <c r="AIB79" s="43"/>
      <c r="AIC79" s="43"/>
      <c r="AID79" s="43"/>
      <c r="AIE79" s="43"/>
      <c r="AIF79" s="43"/>
      <c r="AIG79" s="43"/>
      <c r="AIH79" s="43"/>
      <c r="AII79" s="43"/>
      <c r="AIJ79" s="43"/>
      <c r="AIK79" s="43"/>
      <c r="AIL79" s="43"/>
      <c r="AIM79" s="43"/>
      <c r="AIN79" s="43"/>
      <c r="AIO79" s="43"/>
      <c r="AIP79" s="43"/>
      <c r="AIQ79" s="43"/>
      <c r="AIR79" s="43"/>
      <c r="AIS79" s="43"/>
      <c r="AIT79" s="43"/>
      <c r="AIU79" s="43"/>
      <c r="AIV79" s="43"/>
      <c r="AIW79" s="43"/>
      <c r="AIX79" s="43"/>
      <c r="AIY79" s="43"/>
      <c r="AIZ79" s="43"/>
      <c r="AJA79" s="43"/>
      <c r="AJB79" s="43"/>
      <c r="AJC79" s="43"/>
      <c r="AJD79" s="43"/>
      <c r="AJE79" s="43"/>
      <c r="AJF79" s="43"/>
      <c r="AJG79" s="43"/>
      <c r="AJH79" s="43"/>
      <c r="AJI79" s="43"/>
      <c r="AJJ79" s="43"/>
      <c r="AJK79" s="43"/>
      <c r="AJL79" s="43"/>
      <c r="AJM79" s="43"/>
      <c r="AJN79" s="43"/>
      <c r="AJO79" s="43"/>
      <c r="AJP79" s="43"/>
      <c r="AJQ79" s="43"/>
      <c r="AJR79" s="43"/>
      <c r="AJS79" s="43"/>
      <c r="AJT79" s="43"/>
      <c r="AJU79" s="43"/>
      <c r="AJV79" s="43"/>
      <c r="AJW79" s="43"/>
      <c r="AJX79" s="43"/>
      <c r="AJY79" s="43"/>
      <c r="AJZ79" s="43"/>
      <c r="AKA79" s="43"/>
      <c r="AKB79" s="43"/>
      <c r="AKC79" s="43"/>
      <c r="AKD79" s="43"/>
      <c r="AKE79" s="43"/>
      <c r="AKF79" s="43"/>
      <c r="AKG79" s="43"/>
      <c r="AKH79" s="43"/>
      <c r="AKI79" s="43"/>
      <c r="AKJ79" s="43"/>
      <c r="AKK79" s="43"/>
      <c r="AKL79" s="43"/>
      <c r="AKM79" s="43"/>
      <c r="AKN79" s="43"/>
      <c r="AKO79" s="43"/>
      <c r="AKP79" s="43"/>
      <c r="AKQ79" s="43"/>
      <c r="AKR79" s="43"/>
      <c r="AKS79" s="43"/>
      <c r="AKT79" s="43"/>
      <c r="AKU79" s="43"/>
      <c r="AKV79" s="43"/>
      <c r="AKW79" s="43"/>
      <c r="AKX79" s="43"/>
      <c r="AKY79" s="43"/>
      <c r="AKZ79" s="43"/>
      <c r="ALA79" s="43"/>
      <c r="ALB79" s="43"/>
      <c r="ALC79" s="43"/>
      <c r="ALD79" s="43"/>
      <c r="ALE79" s="43"/>
      <c r="ALF79" s="43"/>
      <c r="ALG79" s="43"/>
      <c r="ALH79" s="43"/>
      <c r="ALI79" s="43"/>
      <c r="ALJ79" s="43"/>
      <c r="ALK79" s="43"/>
      <c r="ALL79" s="43"/>
      <c r="ALM79" s="43"/>
      <c r="ALN79" s="43"/>
      <c r="ALO79" s="43"/>
      <c r="ALP79" s="43"/>
      <c r="ALQ79" s="43"/>
      <c r="ALR79" s="43"/>
      <c r="ALS79" s="43"/>
      <c r="ALT79" s="43"/>
      <c r="ALU79" s="43"/>
      <c r="ALV79" s="43"/>
      <c r="ALW79" s="43"/>
      <c r="ALX79" s="43"/>
      <c r="ALY79" s="43"/>
      <c r="ALZ79" s="43"/>
      <c r="AMA79" s="43"/>
      <c r="AMB79" s="43"/>
      <c r="AMC79" s="43"/>
      <c r="AMD79" s="43"/>
      <c r="AME79" s="43"/>
      <c r="AMF79" s="43"/>
      <c r="AMG79" s="43"/>
      <c r="AMH79" s="43"/>
      <c r="AMI79" s="43"/>
      <c r="AMJ79" s="43"/>
      <c r="AMK79" s="43"/>
      <c r="AML79" s="43"/>
      <c r="AMM79" s="43"/>
      <c r="AMN79" s="43"/>
      <c r="AMO79" s="43"/>
      <c r="AMP79" s="43"/>
      <c r="AMQ79" s="43"/>
      <c r="AMR79" s="43"/>
      <c r="AMS79" s="43"/>
      <c r="AMT79" s="43"/>
      <c r="AMU79" s="43"/>
      <c r="AMV79" s="43"/>
      <c r="AMW79" s="43"/>
      <c r="AMX79" s="43"/>
      <c r="AMY79" s="43"/>
      <c r="AMZ79" s="43"/>
      <c r="ANA79" s="43"/>
      <c r="ANB79" s="43"/>
      <c r="ANC79" s="43"/>
      <c r="AND79" s="43"/>
      <c r="ANE79" s="43"/>
      <c r="ANF79" s="43"/>
      <c r="ANG79" s="43"/>
      <c r="ANH79" s="43"/>
      <c r="ANI79" s="43"/>
      <c r="ANJ79" s="43"/>
      <c r="ANK79" s="43"/>
      <c r="ANL79" s="43"/>
      <c r="ANM79" s="43"/>
      <c r="ANN79" s="43"/>
      <c r="ANO79" s="43"/>
      <c r="ANP79" s="43"/>
      <c r="ANQ79" s="43"/>
      <c r="ANR79" s="43"/>
      <c r="ANS79" s="43"/>
      <c r="ANT79" s="43"/>
      <c r="ANU79" s="43"/>
      <c r="ANV79" s="43"/>
      <c r="ANW79" s="43"/>
      <c r="ANX79" s="43"/>
      <c r="ANY79" s="43"/>
      <c r="ANZ79" s="43"/>
      <c r="AOA79" s="43"/>
      <c r="AOB79" s="43"/>
      <c r="AOC79" s="43"/>
      <c r="AOD79" s="43"/>
      <c r="AOE79" s="43"/>
      <c r="AOF79" s="43"/>
      <c r="AOG79" s="43"/>
      <c r="AOH79" s="43"/>
      <c r="AOI79" s="43"/>
      <c r="AOJ79" s="43"/>
      <c r="AOK79" s="43"/>
      <c r="AOL79" s="43"/>
      <c r="AOM79" s="43"/>
      <c r="AON79" s="43"/>
      <c r="AOO79" s="43"/>
      <c r="AOP79" s="43"/>
      <c r="AOQ79" s="43"/>
      <c r="AOR79" s="43"/>
      <c r="AOS79" s="43"/>
      <c r="AOT79" s="43"/>
      <c r="AOU79" s="43"/>
      <c r="AOV79" s="43"/>
      <c r="AOW79" s="43"/>
      <c r="AOX79" s="43"/>
      <c r="AOY79" s="43"/>
      <c r="AOZ79" s="43"/>
      <c r="APA79" s="43"/>
      <c r="APB79" s="43"/>
      <c r="APC79" s="43"/>
      <c r="APD79" s="43"/>
      <c r="APE79" s="43"/>
      <c r="APF79" s="43"/>
      <c r="APG79" s="43"/>
      <c r="APH79" s="43"/>
      <c r="API79" s="43"/>
      <c r="APJ79" s="43"/>
      <c r="APK79" s="43"/>
      <c r="APL79" s="43"/>
      <c r="APM79" s="43"/>
      <c r="APN79" s="43"/>
      <c r="APO79" s="43"/>
      <c r="APP79" s="43"/>
      <c r="APQ79" s="43"/>
      <c r="APR79" s="43"/>
      <c r="APS79" s="43"/>
      <c r="APT79" s="43"/>
      <c r="APU79" s="43"/>
      <c r="APV79" s="43"/>
      <c r="APW79" s="43"/>
      <c r="APX79" s="43"/>
      <c r="APY79" s="43"/>
      <c r="APZ79" s="43"/>
      <c r="AQA79" s="43"/>
      <c r="AQB79" s="43"/>
      <c r="AQC79" s="43"/>
      <c r="AQD79" s="43"/>
      <c r="AQE79" s="43"/>
      <c r="AQF79" s="43"/>
      <c r="AQG79" s="43"/>
      <c r="AQH79" s="43"/>
      <c r="AQI79" s="43"/>
      <c r="AQJ79" s="43"/>
      <c r="AQK79" s="43"/>
      <c r="AQL79" s="43"/>
      <c r="AQM79" s="43"/>
      <c r="AQN79" s="43"/>
      <c r="AQO79" s="43"/>
      <c r="AQP79" s="43"/>
      <c r="AQQ79" s="43"/>
      <c r="AQR79" s="43"/>
      <c r="AQS79" s="43"/>
      <c r="AQT79" s="43"/>
      <c r="AQU79" s="43"/>
      <c r="AQV79" s="43"/>
      <c r="AQW79" s="43"/>
      <c r="AQX79" s="43"/>
      <c r="AQY79" s="43"/>
      <c r="AQZ79" s="43"/>
      <c r="ARA79" s="43"/>
      <c r="ARB79" s="43"/>
      <c r="ARC79" s="43"/>
      <c r="ARD79" s="43"/>
      <c r="ARE79" s="43"/>
      <c r="ARF79" s="43"/>
      <c r="ARG79" s="43"/>
      <c r="ARH79" s="43"/>
      <c r="ARI79" s="43"/>
      <c r="ARJ79" s="43"/>
      <c r="ARK79" s="43"/>
      <c r="ARL79" s="43"/>
      <c r="ARM79" s="43"/>
      <c r="ARN79" s="43"/>
      <c r="ARO79" s="43"/>
      <c r="ARP79" s="43"/>
      <c r="ARQ79" s="43"/>
      <c r="ARR79" s="43"/>
      <c r="ARS79" s="43"/>
      <c r="ART79" s="43"/>
      <c r="ARU79" s="43"/>
      <c r="ARV79" s="43"/>
      <c r="ARW79" s="43"/>
      <c r="ARX79" s="43"/>
      <c r="ARY79" s="43"/>
      <c r="ARZ79" s="43"/>
      <c r="ASA79" s="43"/>
      <c r="ASB79" s="43"/>
      <c r="ASC79" s="43"/>
      <c r="ASD79" s="43"/>
      <c r="ASE79" s="43"/>
      <c r="ASF79" s="43"/>
      <c r="ASG79" s="43"/>
      <c r="ASH79" s="43"/>
      <c r="ASI79" s="43"/>
      <c r="ASJ79" s="43"/>
      <c r="ASK79" s="43"/>
      <c r="ASL79" s="43"/>
      <c r="ASM79" s="43"/>
      <c r="ASN79" s="43"/>
      <c r="ASO79" s="43"/>
      <c r="ASP79" s="43"/>
      <c r="ASQ79" s="43"/>
      <c r="ASR79" s="43"/>
      <c r="ASS79" s="43"/>
      <c r="AST79" s="43"/>
      <c r="ASU79" s="43"/>
      <c r="ASV79" s="43"/>
      <c r="ASW79" s="43"/>
      <c r="ASX79" s="43"/>
      <c r="ASY79" s="43"/>
      <c r="ASZ79" s="43"/>
      <c r="ATA79" s="43"/>
      <c r="ATB79" s="43"/>
      <c r="ATC79" s="43"/>
      <c r="ATD79" s="43"/>
      <c r="ATE79" s="43"/>
      <c r="ATF79" s="43"/>
      <c r="ATG79" s="43"/>
      <c r="ATH79" s="43"/>
      <c r="ATI79" s="43"/>
      <c r="ATJ79" s="43"/>
      <c r="ATK79" s="43"/>
      <c r="ATL79" s="43"/>
      <c r="ATM79" s="43"/>
      <c r="ATN79" s="43"/>
      <c r="ATO79" s="43"/>
      <c r="ATP79" s="43"/>
      <c r="ATQ79" s="43"/>
      <c r="ATR79" s="43"/>
      <c r="ATS79" s="43"/>
      <c r="ATT79" s="43"/>
      <c r="ATU79" s="43"/>
      <c r="ATV79" s="43"/>
      <c r="ATW79" s="43"/>
      <c r="ATX79" s="43"/>
      <c r="ATY79" s="43"/>
      <c r="ATZ79" s="43"/>
      <c r="AUA79" s="43"/>
      <c r="AUB79" s="43"/>
      <c r="AUC79" s="43"/>
      <c r="AUD79" s="43"/>
      <c r="AUE79" s="43"/>
      <c r="AUF79" s="43"/>
      <c r="AUG79" s="43"/>
      <c r="AUH79" s="43"/>
      <c r="AUI79" s="43"/>
      <c r="AUJ79" s="43"/>
      <c r="AUK79" s="43"/>
      <c r="AUL79" s="43"/>
      <c r="AUM79" s="43"/>
      <c r="AUN79" s="43"/>
      <c r="AUO79" s="43"/>
      <c r="AUP79" s="43"/>
      <c r="AUQ79" s="43"/>
      <c r="AUR79" s="43"/>
      <c r="AUS79" s="43"/>
      <c r="AUT79" s="43"/>
      <c r="AUU79" s="43"/>
      <c r="AUV79" s="43"/>
      <c r="AUW79" s="43"/>
      <c r="AUX79" s="43"/>
      <c r="AUY79" s="43"/>
      <c r="AUZ79" s="43"/>
      <c r="AVA79" s="43"/>
      <c r="AVB79" s="43"/>
      <c r="AVC79" s="43"/>
      <c r="AVD79" s="43"/>
      <c r="AVE79" s="43"/>
      <c r="AVF79" s="43"/>
      <c r="AVG79" s="43"/>
      <c r="AVH79" s="43"/>
      <c r="AVI79" s="43"/>
      <c r="AVJ79" s="43"/>
      <c r="AVK79" s="43"/>
      <c r="AVL79" s="43"/>
      <c r="AVM79" s="43"/>
      <c r="AVN79" s="43"/>
      <c r="AVO79" s="43"/>
      <c r="AVP79" s="43"/>
      <c r="AVQ79" s="43"/>
      <c r="AVR79" s="43"/>
      <c r="AVS79" s="43"/>
      <c r="AVT79" s="43"/>
      <c r="AVU79" s="43"/>
      <c r="AVV79" s="43"/>
      <c r="AVW79" s="43"/>
      <c r="AVX79" s="43"/>
      <c r="AVY79" s="43"/>
      <c r="AVZ79" s="43"/>
      <c r="AWA79" s="43"/>
      <c r="AWB79" s="43"/>
      <c r="AWC79" s="43"/>
      <c r="AWD79" s="43"/>
      <c r="AWE79" s="43"/>
      <c r="AWF79" s="43"/>
      <c r="AWG79" s="43"/>
      <c r="AWH79" s="43"/>
      <c r="AWI79" s="43"/>
      <c r="AWJ79" s="43"/>
      <c r="AWK79" s="43"/>
      <c r="AWL79" s="43"/>
      <c r="AWM79" s="43"/>
      <c r="AWN79" s="43"/>
      <c r="AWO79" s="43"/>
      <c r="AWP79" s="43"/>
      <c r="AWQ79" s="43"/>
      <c r="AWR79" s="43"/>
      <c r="AWS79" s="43"/>
      <c r="AWT79" s="43"/>
      <c r="AWU79" s="43"/>
      <c r="AWV79" s="43"/>
      <c r="AWW79" s="43"/>
      <c r="AWX79" s="43"/>
      <c r="AWY79" s="43"/>
      <c r="AWZ79" s="43"/>
      <c r="AXA79" s="43"/>
      <c r="AXB79" s="43"/>
      <c r="AXC79" s="43"/>
      <c r="AXD79" s="43"/>
      <c r="AXE79" s="43"/>
      <c r="AXF79" s="43"/>
      <c r="AXG79" s="43"/>
      <c r="AXH79" s="43"/>
      <c r="AXI79" s="43"/>
      <c r="AXJ79" s="43"/>
      <c r="AXK79" s="43"/>
      <c r="AXL79" s="43"/>
      <c r="AXM79" s="43"/>
      <c r="AXN79" s="43"/>
      <c r="AXO79" s="43"/>
      <c r="AXP79" s="43"/>
      <c r="AXQ79" s="43"/>
      <c r="AXR79" s="43"/>
      <c r="AXS79" s="43"/>
      <c r="AXT79" s="43"/>
      <c r="AXU79" s="43"/>
      <c r="AXV79" s="43"/>
      <c r="AXW79" s="43"/>
      <c r="AXX79" s="43"/>
      <c r="AXY79" s="43"/>
      <c r="AXZ79" s="43"/>
      <c r="AYA79" s="43"/>
      <c r="AYB79" s="43"/>
      <c r="AYC79" s="43"/>
      <c r="AYD79" s="43"/>
      <c r="AYE79" s="43"/>
      <c r="AYF79" s="43"/>
      <c r="AYG79" s="43"/>
      <c r="AYH79" s="43"/>
      <c r="AYI79" s="43"/>
      <c r="AYJ79" s="43"/>
      <c r="AYK79" s="43"/>
      <c r="AYL79" s="43"/>
      <c r="AYM79" s="43"/>
      <c r="AYN79" s="43"/>
      <c r="AYO79" s="43"/>
      <c r="AYP79" s="43"/>
      <c r="AYQ79" s="43"/>
      <c r="AYR79" s="43"/>
      <c r="AYS79" s="43"/>
      <c r="AYT79" s="43"/>
      <c r="AYU79" s="43"/>
      <c r="AYV79" s="43"/>
      <c r="AYW79" s="43"/>
      <c r="AYX79" s="43"/>
      <c r="AYY79" s="43"/>
      <c r="AYZ79" s="43"/>
      <c r="AZA79" s="43"/>
      <c r="AZB79" s="43"/>
      <c r="AZC79" s="43"/>
      <c r="AZD79" s="43"/>
      <c r="AZE79" s="43"/>
      <c r="AZF79" s="43"/>
      <c r="AZG79" s="43"/>
      <c r="AZH79" s="43"/>
      <c r="AZI79" s="43"/>
      <c r="AZJ79" s="43"/>
      <c r="AZK79" s="43"/>
      <c r="AZL79" s="43"/>
      <c r="AZM79" s="43"/>
      <c r="AZN79" s="43"/>
      <c r="AZO79" s="43"/>
      <c r="AZP79" s="43"/>
      <c r="AZQ79" s="43"/>
      <c r="AZR79" s="43"/>
      <c r="AZS79" s="43"/>
      <c r="AZT79" s="43"/>
      <c r="AZU79" s="43"/>
      <c r="AZV79" s="43"/>
      <c r="AZW79" s="43"/>
      <c r="AZX79" s="43"/>
      <c r="AZY79" s="43"/>
      <c r="AZZ79" s="43"/>
      <c r="BAA79" s="43"/>
      <c r="BAB79" s="43"/>
      <c r="BAC79" s="43"/>
      <c r="BAD79" s="43"/>
      <c r="BAE79" s="43"/>
      <c r="BAF79" s="43"/>
      <c r="BAG79" s="43"/>
      <c r="BAH79" s="43"/>
      <c r="BAI79" s="43"/>
      <c r="BAJ79" s="43"/>
      <c r="BAK79" s="43"/>
      <c r="BAL79" s="43"/>
      <c r="BAM79" s="43"/>
      <c r="BAN79" s="43"/>
      <c r="BAO79" s="43"/>
      <c r="BAP79" s="43"/>
      <c r="BAQ79" s="43"/>
      <c r="BAR79" s="43"/>
      <c r="BAS79" s="43"/>
      <c r="BAT79" s="43"/>
      <c r="BAU79" s="43"/>
      <c r="BAV79" s="43"/>
      <c r="BAW79" s="43"/>
      <c r="BAX79" s="43"/>
      <c r="BAY79" s="43"/>
      <c r="BAZ79" s="43"/>
      <c r="BBA79" s="43"/>
      <c r="BBB79" s="43"/>
      <c r="BBC79" s="43"/>
      <c r="BBD79" s="43"/>
      <c r="BBE79" s="43"/>
      <c r="BBF79" s="43"/>
      <c r="BBG79" s="43"/>
      <c r="BBH79" s="43"/>
      <c r="BBI79" s="43"/>
      <c r="BBJ79" s="43"/>
      <c r="BBK79" s="43"/>
      <c r="BBL79" s="43"/>
      <c r="BBM79" s="43"/>
      <c r="BBN79" s="43"/>
      <c r="BBO79" s="43"/>
      <c r="BBP79" s="43"/>
      <c r="BBQ79" s="43"/>
      <c r="BBR79" s="43"/>
      <c r="BBS79" s="43"/>
      <c r="BBT79" s="43"/>
      <c r="BBU79" s="43"/>
      <c r="BBV79" s="43"/>
      <c r="BBW79" s="43"/>
      <c r="BBX79" s="43"/>
      <c r="BBY79" s="43"/>
      <c r="BBZ79" s="43"/>
      <c r="BCA79" s="43"/>
      <c r="BCB79" s="43"/>
      <c r="BCC79" s="43"/>
      <c r="BCD79" s="43"/>
      <c r="BCE79" s="43"/>
      <c r="BCF79" s="43"/>
      <c r="BCG79" s="43"/>
      <c r="BCH79" s="43"/>
      <c r="BCI79" s="43"/>
      <c r="BCJ79" s="43"/>
      <c r="BCK79" s="43"/>
      <c r="BCL79" s="43"/>
      <c r="BCM79" s="43"/>
      <c r="BCN79" s="43"/>
      <c r="BCO79" s="43"/>
      <c r="BCP79" s="43"/>
      <c r="BCQ79" s="43"/>
      <c r="BCR79" s="43"/>
      <c r="BCS79" s="43"/>
      <c r="BCT79" s="43"/>
      <c r="BCU79" s="43"/>
      <c r="BCV79" s="43"/>
      <c r="BCW79" s="43"/>
      <c r="BCX79" s="43"/>
      <c r="BCY79" s="43"/>
      <c r="BCZ79" s="43"/>
      <c r="BDA79" s="43"/>
      <c r="BDB79" s="43"/>
      <c r="BDC79" s="43"/>
      <c r="BDD79" s="43"/>
      <c r="BDE79" s="43"/>
      <c r="BDF79" s="43"/>
      <c r="BDG79" s="43"/>
      <c r="BDH79" s="43"/>
      <c r="BDI79" s="43"/>
      <c r="BDJ79" s="43"/>
      <c r="BDK79" s="43"/>
      <c r="BDL79" s="43"/>
      <c r="BDM79" s="43"/>
      <c r="BDN79" s="43"/>
      <c r="BDO79" s="43"/>
      <c r="BDP79" s="43"/>
      <c r="BDQ79" s="43"/>
      <c r="BDR79" s="43"/>
      <c r="BDS79" s="43"/>
      <c r="BDT79" s="43"/>
      <c r="BDU79" s="43"/>
      <c r="BDV79" s="43"/>
      <c r="BDW79" s="43"/>
      <c r="BDX79" s="43"/>
      <c r="BDY79" s="43"/>
      <c r="BDZ79" s="43"/>
      <c r="BEA79" s="43"/>
      <c r="BEB79" s="43"/>
      <c r="BEC79" s="43"/>
      <c r="BED79" s="43"/>
      <c r="BEE79" s="43"/>
      <c r="BEF79" s="43"/>
      <c r="BEG79" s="43"/>
      <c r="BEH79" s="43"/>
      <c r="BEI79" s="43"/>
      <c r="BEJ79" s="43"/>
      <c r="BEK79" s="43"/>
      <c r="BEL79" s="43"/>
      <c r="BEM79" s="43"/>
      <c r="BEN79" s="43"/>
      <c r="BEO79" s="43"/>
      <c r="BEP79" s="43"/>
      <c r="BEQ79" s="43"/>
      <c r="BER79" s="43"/>
      <c r="BES79" s="43"/>
      <c r="BET79" s="43"/>
      <c r="BEU79" s="43"/>
      <c r="BEV79" s="43"/>
      <c r="BEW79" s="43"/>
      <c r="BEX79" s="43"/>
      <c r="BEY79" s="43"/>
      <c r="BEZ79" s="43"/>
      <c r="BFA79" s="43"/>
      <c r="BFB79" s="43"/>
      <c r="BFC79" s="43"/>
      <c r="BFD79" s="43"/>
      <c r="BFE79" s="43"/>
      <c r="BFF79" s="43"/>
      <c r="BFG79" s="43"/>
      <c r="BFH79" s="43"/>
      <c r="BFI79" s="43"/>
      <c r="BFJ79" s="43"/>
      <c r="BFK79" s="43"/>
      <c r="BFL79" s="43"/>
      <c r="BFM79" s="43"/>
      <c r="BFN79" s="43"/>
      <c r="BFO79" s="43"/>
      <c r="BFP79" s="43"/>
      <c r="BFQ79" s="43"/>
      <c r="BFR79" s="43"/>
      <c r="BFS79" s="43"/>
      <c r="BFT79" s="43"/>
      <c r="BFU79" s="43"/>
      <c r="BFV79" s="43"/>
      <c r="BFW79" s="43"/>
      <c r="BFX79" s="43"/>
      <c r="BFY79" s="43"/>
      <c r="BFZ79" s="43"/>
      <c r="BGA79" s="43"/>
      <c r="BGB79" s="43"/>
      <c r="BGC79" s="43"/>
      <c r="BGD79" s="43"/>
      <c r="BGE79" s="43"/>
      <c r="BGF79" s="43"/>
      <c r="BGG79" s="43"/>
      <c r="BGH79" s="43"/>
      <c r="BGI79" s="43"/>
      <c r="BGJ79" s="43"/>
      <c r="BGK79" s="43"/>
      <c r="BGL79" s="43"/>
      <c r="BGM79" s="43"/>
      <c r="BGN79" s="43"/>
      <c r="BGO79" s="43"/>
      <c r="BGP79" s="43"/>
      <c r="BGQ79" s="43"/>
      <c r="BGR79" s="43"/>
      <c r="BGS79" s="43"/>
      <c r="BGT79" s="43"/>
      <c r="BGU79" s="43"/>
      <c r="BGV79" s="43"/>
      <c r="BGW79" s="43"/>
      <c r="BGX79" s="43"/>
      <c r="BGY79" s="43"/>
      <c r="BGZ79" s="43"/>
      <c r="BHA79" s="43"/>
      <c r="BHB79" s="43"/>
      <c r="BHC79" s="43"/>
      <c r="BHD79" s="43"/>
      <c r="BHE79" s="43"/>
      <c r="BHF79" s="43"/>
      <c r="BHG79" s="43"/>
      <c r="BHH79" s="43"/>
      <c r="BHI79" s="43"/>
      <c r="BHJ79" s="43"/>
      <c r="BHK79" s="43"/>
      <c r="BHL79" s="43"/>
      <c r="BHM79" s="43"/>
      <c r="BHN79" s="43"/>
      <c r="BHO79" s="43"/>
      <c r="BHP79" s="43"/>
      <c r="BHQ79" s="43"/>
      <c r="BHR79" s="43"/>
      <c r="BHS79" s="43"/>
      <c r="BHT79" s="43"/>
      <c r="BHU79" s="43"/>
      <c r="BHV79" s="43"/>
      <c r="BHW79" s="43"/>
      <c r="BHX79" s="43"/>
      <c r="BHY79" s="43"/>
      <c r="BHZ79" s="43"/>
      <c r="BIA79" s="43"/>
      <c r="BIB79" s="43"/>
      <c r="BIC79" s="43"/>
      <c r="BID79" s="43"/>
      <c r="BIE79" s="43"/>
      <c r="BIF79" s="43"/>
      <c r="BIG79" s="43"/>
      <c r="BIH79" s="43"/>
      <c r="BII79" s="43"/>
      <c r="BIJ79" s="43"/>
      <c r="BIK79" s="43"/>
      <c r="BIL79" s="43"/>
      <c r="BIM79" s="43"/>
      <c r="BIN79" s="43"/>
      <c r="BIO79" s="43"/>
      <c r="BIP79" s="43"/>
      <c r="BIQ79" s="43"/>
      <c r="BIR79" s="43"/>
      <c r="BIS79" s="43"/>
      <c r="BIT79" s="43"/>
      <c r="BIU79" s="43"/>
      <c r="BIV79" s="43"/>
      <c r="BIW79" s="43"/>
      <c r="BIX79" s="43"/>
      <c r="BIY79" s="43"/>
      <c r="BIZ79" s="43"/>
      <c r="BJA79" s="43"/>
      <c r="BJB79" s="43"/>
      <c r="BJC79" s="43"/>
      <c r="BJD79" s="43"/>
      <c r="BJE79" s="43"/>
      <c r="BJF79" s="43"/>
      <c r="BJG79" s="43"/>
      <c r="BJH79" s="43"/>
      <c r="BJI79" s="43"/>
      <c r="BJJ79" s="43"/>
      <c r="BJK79" s="43"/>
      <c r="BJL79" s="43"/>
      <c r="BJM79" s="43"/>
      <c r="BJN79" s="43"/>
      <c r="BJO79" s="43"/>
      <c r="BJP79" s="43"/>
      <c r="BJQ79" s="43"/>
      <c r="BJR79" s="43"/>
      <c r="BJS79" s="43"/>
      <c r="BJT79" s="43"/>
      <c r="BJU79" s="43"/>
      <c r="BJV79" s="43"/>
      <c r="BJW79" s="43"/>
      <c r="BJX79" s="43"/>
      <c r="BJY79" s="43"/>
      <c r="BJZ79" s="43"/>
      <c r="BKA79" s="43"/>
      <c r="BKB79" s="43"/>
      <c r="BKC79" s="43"/>
      <c r="BKD79" s="43"/>
      <c r="BKE79" s="43"/>
      <c r="BKF79" s="43"/>
      <c r="BKG79" s="43"/>
      <c r="BKH79" s="43"/>
      <c r="BKI79" s="43"/>
      <c r="BKJ79" s="43"/>
      <c r="BKK79" s="43"/>
      <c r="BKL79" s="43"/>
      <c r="BKM79" s="43"/>
      <c r="BKN79" s="43"/>
      <c r="BKO79" s="43"/>
      <c r="BKP79" s="43"/>
      <c r="BKQ79" s="43"/>
      <c r="BKR79" s="43"/>
      <c r="BKS79" s="43"/>
      <c r="BKT79" s="43"/>
      <c r="BKU79" s="43"/>
      <c r="BKV79" s="43"/>
      <c r="BKW79" s="43"/>
      <c r="BKX79" s="43"/>
      <c r="BKY79" s="43"/>
      <c r="BKZ79" s="43"/>
      <c r="BLA79" s="43"/>
      <c r="BLB79" s="43"/>
      <c r="BLC79" s="43"/>
      <c r="BLD79" s="43"/>
      <c r="BLE79" s="43"/>
      <c r="BLF79" s="43"/>
      <c r="BLG79" s="43"/>
      <c r="BLH79" s="43"/>
      <c r="BLI79" s="43"/>
      <c r="BLJ79" s="43"/>
      <c r="BLK79" s="43"/>
      <c r="BLL79" s="43"/>
      <c r="BLM79" s="43"/>
      <c r="BLN79" s="43"/>
      <c r="BLO79" s="43"/>
      <c r="BLP79" s="43"/>
      <c r="BLQ79" s="43"/>
      <c r="BLR79" s="43"/>
      <c r="BLS79" s="43"/>
      <c r="BLT79" s="43"/>
      <c r="BLU79" s="43"/>
      <c r="BLV79" s="43"/>
      <c r="BLW79" s="43"/>
      <c r="BLX79" s="43"/>
      <c r="BLY79" s="43"/>
      <c r="BLZ79" s="43"/>
      <c r="BMA79" s="43"/>
      <c r="BMB79" s="43"/>
      <c r="BMC79" s="43"/>
      <c r="BMD79" s="43"/>
      <c r="BME79" s="43"/>
      <c r="BMF79" s="43"/>
      <c r="BMG79" s="43"/>
      <c r="BMH79" s="43"/>
      <c r="BMI79" s="43"/>
      <c r="BMJ79" s="43"/>
      <c r="BMK79" s="43"/>
      <c r="BML79" s="43"/>
      <c r="BMM79" s="43"/>
      <c r="BMN79" s="43"/>
      <c r="BMO79" s="43"/>
      <c r="BMP79" s="43"/>
      <c r="BMQ79" s="43"/>
      <c r="BMR79" s="43"/>
      <c r="BMS79" s="43"/>
      <c r="BMT79" s="43"/>
      <c r="BMU79" s="43"/>
      <c r="BMV79" s="43"/>
      <c r="BMW79" s="43"/>
      <c r="BMX79" s="43"/>
      <c r="BMY79" s="43"/>
      <c r="BMZ79" s="43"/>
      <c r="BNA79" s="43"/>
      <c r="BNB79" s="43"/>
      <c r="BNC79" s="43"/>
      <c r="BND79" s="43"/>
      <c r="BNE79" s="43"/>
      <c r="BNF79" s="43"/>
      <c r="BNG79" s="43"/>
      <c r="BNH79" s="43"/>
      <c r="BNI79" s="43"/>
      <c r="BNJ79" s="43"/>
      <c r="BNK79" s="43"/>
      <c r="BNL79" s="43"/>
      <c r="BNM79" s="43"/>
      <c r="BNN79" s="43"/>
      <c r="BNO79" s="43"/>
      <c r="BNP79" s="43"/>
      <c r="BNQ79" s="43"/>
      <c r="BNR79" s="43"/>
      <c r="BNS79" s="43"/>
      <c r="BNT79" s="43"/>
      <c r="BNU79" s="43"/>
      <c r="BNV79" s="43"/>
      <c r="BNW79" s="43"/>
      <c r="BNX79" s="43"/>
      <c r="BNY79" s="43"/>
      <c r="BNZ79" s="43"/>
      <c r="BOA79" s="43"/>
      <c r="BOB79" s="43"/>
      <c r="BOC79" s="43"/>
      <c r="BOD79" s="43"/>
      <c r="BOE79" s="43"/>
      <c r="BOF79" s="43"/>
      <c r="BOG79" s="43"/>
      <c r="BOH79" s="43"/>
      <c r="BOI79" s="43"/>
      <c r="BOJ79" s="43"/>
      <c r="BOK79" s="43"/>
      <c r="BOL79" s="43"/>
      <c r="BOM79" s="43"/>
      <c r="BON79" s="43"/>
      <c r="BOO79" s="43"/>
      <c r="BOP79" s="43"/>
      <c r="BOQ79" s="43"/>
      <c r="BOR79" s="43"/>
      <c r="BOS79" s="43"/>
      <c r="BOT79" s="43"/>
      <c r="BOU79" s="43"/>
      <c r="BOV79" s="43"/>
      <c r="BOW79" s="43"/>
      <c r="BOX79" s="43"/>
      <c r="BOY79" s="43"/>
      <c r="BOZ79" s="43"/>
      <c r="BPA79" s="43"/>
      <c r="BPB79" s="43"/>
      <c r="BPC79" s="43"/>
      <c r="BPD79" s="43"/>
      <c r="BPE79" s="43"/>
      <c r="BPF79" s="43"/>
      <c r="BPG79" s="43"/>
      <c r="BPH79" s="43"/>
      <c r="BPI79" s="43"/>
      <c r="BPJ79" s="43"/>
      <c r="BPK79" s="43"/>
      <c r="BPL79" s="43"/>
      <c r="BPM79" s="43"/>
      <c r="BPN79" s="43"/>
      <c r="BPO79" s="43"/>
      <c r="BPP79" s="43"/>
      <c r="BPQ79" s="43"/>
      <c r="BPR79" s="43"/>
      <c r="BPS79" s="43"/>
      <c r="BPT79" s="43"/>
      <c r="BPU79" s="43"/>
      <c r="BPV79" s="43"/>
      <c r="BPW79" s="43"/>
      <c r="BPX79" s="43"/>
      <c r="BPY79" s="43"/>
      <c r="BPZ79" s="43"/>
      <c r="BQA79" s="43"/>
      <c r="BQB79" s="43"/>
      <c r="BQC79" s="43"/>
      <c r="BQD79" s="43"/>
      <c r="BQE79" s="43"/>
      <c r="BQF79" s="43"/>
      <c r="BQG79" s="43"/>
      <c r="BQH79" s="43"/>
      <c r="BQI79" s="43"/>
      <c r="BQJ79" s="43"/>
      <c r="BQK79" s="43"/>
      <c r="BQL79" s="43"/>
      <c r="BQM79" s="43"/>
      <c r="BQN79" s="43"/>
      <c r="BQO79" s="43"/>
      <c r="BQP79" s="43"/>
      <c r="BQQ79" s="43"/>
      <c r="BQR79" s="43"/>
      <c r="BQS79" s="43"/>
      <c r="BQT79" s="43"/>
      <c r="BQU79" s="43"/>
      <c r="BQV79" s="43"/>
      <c r="BQW79" s="43"/>
      <c r="BQX79" s="43"/>
      <c r="BQY79" s="43"/>
      <c r="BQZ79" s="43"/>
      <c r="BRA79" s="43"/>
      <c r="BRB79" s="43"/>
      <c r="BRC79" s="43"/>
      <c r="BRD79" s="43"/>
      <c r="BRE79" s="43"/>
      <c r="BRF79" s="43"/>
      <c r="BRG79" s="43"/>
      <c r="BRH79" s="43"/>
      <c r="BRI79" s="43"/>
      <c r="BRJ79" s="43"/>
      <c r="BRK79" s="43"/>
      <c r="BRL79" s="43"/>
      <c r="BRM79" s="43"/>
      <c r="BRN79" s="43"/>
      <c r="BRO79" s="43"/>
      <c r="BRP79" s="43"/>
      <c r="BRQ79" s="43"/>
      <c r="BRR79" s="43"/>
      <c r="BRS79" s="43"/>
      <c r="BRT79" s="43"/>
      <c r="BRU79" s="43"/>
      <c r="BRV79" s="43"/>
      <c r="BRW79" s="43"/>
      <c r="BRX79" s="43"/>
      <c r="BRY79" s="43"/>
      <c r="BRZ79" s="43"/>
      <c r="BSA79" s="43"/>
      <c r="BSB79" s="43"/>
      <c r="BSC79" s="43"/>
      <c r="BSD79" s="43"/>
      <c r="BSE79" s="43"/>
      <c r="BSF79" s="43"/>
      <c r="BSG79" s="43"/>
      <c r="BSH79" s="43"/>
      <c r="BSI79" s="43"/>
      <c r="BSJ79" s="43"/>
      <c r="BSK79" s="43"/>
      <c r="BSL79" s="43"/>
      <c r="BSM79" s="43"/>
      <c r="BSN79" s="43"/>
      <c r="BSO79" s="43"/>
      <c r="BSP79" s="43"/>
      <c r="BSQ79" s="43"/>
      <c r="BSR79" s="43"/>
      <c r="BSS79" s="43"/>
      <c r="BST79" s="43"/>
      <c r="BSU79" s="43"/>
      <c r="BSV79" s="43"/>
      <c r="BSW79" s="43"/>
      <c r="BSX79" s="43"/>
      <c r="BSY79" s="43"/>
      <c r="BSZ79" s="43"/>
      <c r="BTA79" s="43"/>
      <c r="BTB79" s="43"/>
      <c r="BTC79" s="43"/>
      <c r="BTD79" s="43"/>
      <c r="BTE79" s="43"/>
      <c r="BTF79" s="43"/>
      <c r="BTG79" s="43"/>
      <c r="BTH79" s="43"/>
      <c r="BTI79" s="43"/>
      <c r="BTJ79" s="43"/>
      <c r="BTK79" s="43"/>
      <c r="BTL79" s="43"/>
      <c r="BTM79" s="43"/>
      <c r="BTN79" s="43"/>
      <c r="BTO79" s="43"/>
      <c r="BTP79" s="43"/>
      <c r="BTQ79" s="43"/>
      <c r="BTR79" s="43"/>
      <c r="BTS79" s="43"/>
      <c r="BTT79" s="43"/>
      <c r="BTU79" s="43"/>
      <c r="BTV79" s="43"/>
      <c r="BTW79" s="43"/>
      <c r="BTX79" s="43"/>
      <c r="BTY79" s="43"/>
      <c r="BTZ79" s="43"/>
      <c r="BUA79" s="43"/>
      <c r="BUB79" s="43"/>
      <c r="BUC79" s="43"/>
      <c r="BUD79" s="43"/>
      <c r="BUE79" s="43"/>
      <c r="BUF79" s="43"/>
      <c r="BUG79" s="43"/>
      <c r="BUH79" s="43"/>
      <c r="BUI79" s="43"/>
      <c r="BUJ79" s="43"/>
      <c r="BUK79" s="43"/>
      <c r="BUL79" s="43"/>
      <c r="BUM79" s="43"/>
      <c r="BUN79" s="43"/>
      <c r="BUO79" s="43"/>
      <c r="BUP79" s="43"/>
      <c r="BUQ79" s="43"/>
      <c r="BUR79" s="43"/>
      <c r="BUS79" s="43"/>
      <c r="BUT79" s="43"/>
      <c r="BUU79" s="43"/>
      <c r="BUV79" s="43"/>
      <c r="BUW79" s="43"/>
      <c r="BUX79" s="43"/>
      <c r="BUY79" s="43"/>
      <c r="BUZ79" s="43"/>
      <c r="BVA79" s="43"/>
      <c r="BVB79" s="43"/>
      <c r="BVC79" s="43"/>
      <c r="BVD79" s="43"/>
      <c r="BVE79" s="43"/>
      <c r="BVF79" s="43"/>
      <c r="BVG79" s="43"/>
      <c r="BVH79" s="43"/>
      <c r="BVI79" s="43"/>
      <c r="BVJ79" s="43"/>
      <c r="BVK79" s="43"/>
      <c r="BVL79" s="43"/>
      <c r="BVM79" s="43"/>
      <c r="BVN79" s="43"/>
      <c r="BVO79" s="43"/>
      <c r="BVP79" s="43"/>
      <c r="BVQ79" s="43"/>
      <c r="BVR79" s="43"/>
      <c r="BVS79" s="43"/>
      <c r="BVT79" s="43"/>
      <c r="BVU79" s="43"/>
      <c r="BVV79" s="43"/>
      <c r="BVW79" s="43"/>
      <c r="BVX79" s="43"/>
      <c r="BVY79" s="43"/>
      <c r="BVZ79" s="43"/>
      <c r="BWA79" s="43"/>
      <c r="BWB79" s="43"/>
      <c r="BWC79" s="43"/>
      <c r="BWD79" s="43"/>
      <c r="BWE79" s="43"/>
      <c r="BWF79" s="43"/>
      <c r="BWG79" s="43"/>
      <c r="BWH79" s="43"/>
      <c r="BWI79" s="43"/>
      <c r="BWJ79" s="43"/>
      <c r="BWK79" s="43"/>
      <c r="BWL79" s="43"/>
      <c r="BWM79" s="43"/>
      <c r="BWN79" s="43"/>
      <c r="BWO79" s="43"/>
      <c r="BWP79" s="43"/>
      <c r="BWQ79" s="43"/>
      <c r="BWR79" s="43"/>
      <c r="BWS79" s="43"/>
      <c r="BWT79" s="43"/>
      <c r="BWU79" s="43"/>
      <c r="BWV79" s="43"/>
      <c r="BWW79" s="43"/>
      <c r="BWX79" s="43"/>
      <c r="BWY79" s="43"/>
      <c r="BWZ79" s="43"/>
      <c r="BXA79" s="43"/>
      <c r="BXB79" s="43"/>
      <c r="BXC79" s="43"/>
      <c r="BXD79" s="43"/>
      <c r="BXE79" s="43"/>
      <c r="BXF79" s="43"/>
      <c r="BXG79" s="43"/>
      <c r="BXH79" s="43"/>
      <c r="BXI79" s="43"/>
      <c r="BXJ79" s="43"/>
      <c r="BXK79" s="43"/>
      <c r="BXL79" s="43"/>
      <c r="BXM79" s="43"/>
      <c r="BXN79" s="43"/>
      <c r="BXO79" s="43"/>
      <c r="BXP79" s="43"/>
      <c r="BXQ79" s="43"/>
      <c r="BXR79" s="43"/>
      <c r="BXS79" s="43"/>
      <c r="BXT79" s="43"/>
      <c r="BXU79" s="43"/>
      <c r="BXV79" s="43"/>
      <c r="BXW79" s="43"/>
      <c r="BXX79" s="43"/>
      <c r="BXY79" s="43"/>
      <c r="BXZ79" s="43"/>
      <c r="BYA79" s="43"/>
      <c r="BYB79" s="43"/>
      <c r="BYC79" s="43"/>
      <c r="BYD79" s="43"/>
      <c r="BYE79" s="43"/>
      <c r="BYF79" s="43"/>
      <c r="BYG79" s="43"/>
      <c r="BYH79" s="43"/>
      <c r="BYI79" s="43"/>
      <c r="BYJ79" s="43"/>
      <c r="BYK79" s="43"/>
      <c r="BYL79" s="43"/>
      <c r="BYM79" s="43"/>
      <c r="BYN79" s="43"/>
      <c r="BYO79" s="43"/>
      <c r="BYP79" s="43"/>
      <c r="BYQ79" s="43"/>
      <c r="BYR79" s="43"/>
      <c r="BYS79" s="43"/>
      <c r="BYT79" s="43"/>
      <c r="BYU79" s="43"/>
      <c r="BYV79" s="43"/>
      <c r="BYW79" s="43"/>
      <c r="BYX79" s="43"/>
      <c r="BYY79" s="43"/>
      <c r="BYZ79" s="43"/>
      <c r="BZA79" s="43"/>
      <c r="BZB79" s="43"/>
      <c r="BZC79" s="43"/>
      <c r="BZD79" s="43"/>
      <c r="BZE79" s="43"/>
      <c r="BZF79" s="43"/>
      <c r="BZG79" s="43"/>
      <c r="BZH79" s="43"/>
      <c r="BZI79" s="43"/>
      <c r="BZJ79" s="43"/>
      <c r="BZK79" s="43"/>
      <c r="BZL79" s="43"/>
      <c r="BZM79" s="43"/>
      <c r="BZN79" s="43"/>
      <c r="BZO79" s="43"/>
      <c r="BZP79" s="43"/>
      <c r="BZQ79" s="43"/>
      <c r="BZR79" s="43"/>
      <c r="BZS79" s="43"/>
      <c r="BZT79" s="43"/>
      <c r="BZU79" s="43"/>
      <c r="BZV79" s="43"/>
      <c r="BZW79" s="43"/>
      <c r="BZX79" s="43"/>
      <c r="BZY79" s="43"/>
      <c r="BZZ79" s="43"/>
      <c r="CAA79" s="43"/>
      <c r="CAB79" s="43"/>
      <c r="CAC79" s="43"/>
      <c r="CAD79" s="43"/>
      <c r="CAE79" s="43"/>
      <c r="CAF79" s="43"/>
      <c r="CAG79" s="43"/>
      <c r="CAH79" s="43"/>
      <c r="CAI79" s="43"/>
      <c r="CAJ79" s="43"/>
      <c r="CAK79" s="43"/>
      <c r="CAL79" s="43"/>
      <c r="CAM79" s="43"/>
      <c r="CAN79" s="43"/>
      <c r="CAO79" s="43"/>
      <c r="CAP79" s="43"/>
      <c r="CAQ79" s="43"/>
      <c r="CAR79" s="43"/>
      <c r="CAS79" s="43"/>
      <c r="CAT79" s="43"/>
      <c r="CAU79" s="43"/>
      <c r="CAV79" s="43"/>
      <c r="CAW79" s="43"/>
      <c r="CAX79" s="43"/>
      <c r="CAY79" s="43"/>
      <c r="CAZ79" s="43"/>
      <c r="CBA79" s="43"/>
      <c r="CBB79" s="43"/>
      <c r="CBC79" s="43"/>
      <c r="CBD79" s="43"/>
      <c r="CBE79" s="43"/>
      <c r="CBF79" s="43"/>
      <c r="CBG79" s="43"/>
      <c r="CBH79" s="43"/>
      <c r="CBI79" s="43"/>
      <c r="CBJ79" s="43"/>
      <c r="CBK79" s="43"/>
      <c r="CBL79" s="43"/>
      <c r="CBM79" s="43"/>
      <c r="CBN79" s="43"/>
      <c r="CBO79" s="43"/>
      <c r="CBP79" s="43"/>
      <c r="CBQ79" s="43"/>
      <c r="CBR79" s="43"/>
      <c r="CBS79" s="43"/>
      <c r="CBT79" s="43"/>
      <c r="CBU79" s="43"/>
      <c r="CBV79" s="43"/>
      <c r="CBW79" s="43"/>
      <c r="CBX79" s="43"/>
      <c r="CBY79" s="43"/>
      <c r="CBZ79" s="43"/>
      <c r="CCA79" s="43"/>
      <c r="CCB79" s="43"/>
      <c r="CCC79" s="43"/>
      <c r="CCD79" s="43"/>
      <c r="CCE79" s="43"/>
      <c r="CCF79" s="43"/>
      <c r="CCG79" s="43"/>
      <c r="CCH79" s="43"/>
      <c r="CCI79" s="43"/>
      <c r="CCJ79" s="43"/>
      <c r="CCK79" s="43"/>
      <c r="CCL79" s="43"/>
      <c r="CCM79" s="43"/>
      <c r="CCN79" s="43"/>
      <c r="CCO79" s="43"/>
      <c r="CCP79" s="43"/>
      <c r="CCQ79" s="43"/>
      <c r="CCR79" s="43"/>
      <c r="CCS79" s="43"/>
      <c r="CCT79" s="43"/>
      <c r="CCU79" s="43"/>
      <c r="CCV79" s="43"/>
      <c r="CCW79" s="43"/>
      <c r="CCX79" s="43"/>
      <c r="CCY79" s="43"/>
      <c r="CCZ79" s="43"/>
      <c r="CDA79" s="43"/>
      <c r="CDB79" s="43"/>
      <c r="CDC79" s="43"/>
      <c r="CDD79" s="43"/>
      <c r="CDE79" s="43"/>
      <c r="CDF79" s="43"/>
      <c r="CDG79" s="43"/>
      <c r="CDH79" s="43"/>
      <c r="CDI79" s="43"/>
      <c r="CDJ79" s="43"/>
      <c r="CDK79" s="43"/>
      <c r="CDL79" s="43"/>
      <c r="CDM79" s="43"/>
      <c r="CDN79" s="43"/>
      <c r="CDO79" s="43"/>
      <c r="CDP79" s="43"/>
      <c r="CDQ79" s="43"/>
      <c r="CDR79" s="43"/>
      <c r="CDS79" s="43"/>
      <c r="CDT79" s="43"/>
      <c r="CDU79" s="43"/>
      <c r="CDV79" s="43"/>
      <c r="CDW79" s="43"/>
      <c r="CDX79" s="43"/>
      <c r="CDY79" s="43"/>
      <c r="CDZ79" s="43"/>
      <c r="CEA79" s="43"/>
      <c r="CEB79" s="43"/>
      <c r="CEC79" s="43"/>
      <c r="CED79" s="43"/>
      <c r="CEE79" s="43"/>
      <c r="CEF79" s="43"/>
      <c r="CEG79" s="43"/>
      <c r="CEH79" s="43"/>
      <c r="CEI79" s="43"/>
      <c r="CEJ79" s="43"/>
      <c r="CEK79" s="43"/>
      <c r="CEL79" s="43"/>
      <c r="CEM79" s="43"/>
      <c r="CEN79" s="43"/>
      <c r="CEO79" s="43"/>
      <c r="CEP79" s="43"/>
      <c r="CEQ79" s="43"/>
      <c r="CER79" s="43"/>
      <c r="CES79" s="43"/>
      <c r="CET79" s="43"/>
      <c r="CEU79" s="43"/>
      <c r="CEV79" s="43"/>
      <c r="CEW79" s="43"/>
      <c r="CEX79" s="43"/>
      <c r="CEY79" s="43"/>
      <c r="CEZ79" s="43"/>
      <c r="CFA79" s="43"/>
      <c r="CFB79" s="43"/>
      <c r="CFC79" s="43"/>
      <c r="CFD79" s="43"/>
      <c r="CFE79" s="43"/>
      <c r="CFF79" s="43"/>
      <c r="CFG79" s="43"/>
      <c r="CFH79" s="43"/>
      <c r="CFI79" s="43"/>
      <c r="CFJ79" s="43"/>
      <c r="CFK79" s="43"/>
      <c r="CFL79" s="43"/>
      <c r="CFM79" s="43"/>
      <c r="CFN79" s="43"/>
      <c r="CFO79" s="43"/>
      <c r="CFP79" s="43"/>
      <c r="CFQ79" s="43"/>
      <c r="CFR79" s="43"/>
      <c r="CFS79" s="43"/>
      <c r="CFT79" s="43"/>
      <c r="CFU79" s="43"/>
      <c r="CFV79" s="43"/>
      <c r="CFW79" s="43"/>
      <c r="CFX79" s="43"/>
      <c r="CFY79" s="43"/>
      <c r="CFZ79" s="43"/>
      <c r="CGA79" s="43"/>
      <c r="CGB79" s="43"/>
      <c r="CGC79" s="43"/>
      <c r="CGD79" s="43"/>
      <c r="CGE79" s="43"/>
      <c r="CGF79" s="43"/>
      <c r="CGG79" s="43"/>
      <c r="CGH79" s="43"/>
      <c r="CGI79" s="43"/>
      <c r="CGJ79" s="43"/>
      <c r="CGK79" s="43"/>
      <c r="CGL79" s="43"/>
      <c r="CGM79" s="43"/>
      <c r="CGN79" s="43"/>
      <c r="CGO79" s="43"/>
      <c r="CGP79" s="43"/>
      <c r="CGQ79" s="43"/>
      <c r="CGR79" s="43"/>
      <c r="CGS79" s="43"/>
      <c r="CGT79" s="43"/>
      <c r="CGU79" s="43"/>
      <c r="CGV79" s="43"/>
      <c r="CGW79" s="43"/>
      <c r="CGX79" s="43"/>
      <c r="CGY79" s="43"/>
      <c r="CGZ79" s="43"/>
      <c r="CHA79" s="43"/>
      <c r="CHB79" s="43"/>
      <c r="CHC79" s="43"/>
      <c r="CHD79" s="43"/>
      <c r="CHE79" s="43"/>
      <c r="CHF79" s="43"/>
      <c r="CHG79" s="43"/>
      <c r="CHH79" s="43"/>
      <c r="CHI79" s="43"/>
      <c r="CHJ79" s="43"/>
      <c r="CHK79" s="43"/>
      <c r="CHL79" s="43"/>
      <c r="CHM79" s="43"/>
      <c r="CHN79" s="43"/>
      <c r="CHO79" s="43"/>
      <c r="CHP79" s="43"/>
      <c r="CHQ79" s="43"/>
      <c r="CHR79" s="43"/>
      <c r="CHS79" s="43"/>
      <c r="CHT79" s="43"/>
      <c r="CHU79" s="43"/>
      <c r="CHV79" s="43"/>
      <c r="CHW79" s="43"/>
      <c r="CHX79" s="43"/>
      <c r="CHY79" s="43"/>
      <c r="CHZ79" s="43"/>
      <c r="CIA79" s="43"/>
      <c r="CIB79" s="43"/>
      <c r="CIC79" s="43"/>
      <c r="CID79" s="43"/>
      <c r="CIE79" s="43"/>
      <c r="CIF79" s="43"/>
      <c r="CIG79" s="43"/>
      <c r="CIH79" s="43"/>
      <c r="CII79" s="43"/>
      <c r="CIJ79" s="43"/>
      <c r="CIK79" s="43"/>
      <c r="CIL79" s="43"/>
      <c r="CIM79" s="43"/>
      <c r="CIN79" s="43"/>
      <c r="CIO79" s="43"/>
      <c r="CIP79" s="43"/>
      <c r="CIQ79" s="43"/>
      <c r="CIR79" s="43"/>
      <c r="CIS79" s="43"/>
      <c r="CIT79" s="43"/>
      <c r="CIU79" s="43"/>
      <c r="CIV79" s="43"/>
      <c r="CIW79" s="43"/>
      <c r="CIX79" s="43"/>
      <c r="CIY79" s="43"/>
      <c r="CIZ79" s="43"/>
      <c r="CJA79" s="43"/>
      <c r="CJB79" s="43"/>
      <c r="CJC79" s="43"/>
      <c r="CJD79" s="43"/>
      <c r="CJE79" s="43"/>
      <c r="CJF79" s="43"/>
      <c r="CJG79" s="43"/>
      <c r="CJH79" s="43"/>
      <c r="CJI79" s="43"/>
      <c r="CJJ79" s="43"/>
      <c r="CJK79" s="43"/>
      <c r="CJL79" s="43"/>
      <c r="CJM79" s="43"/>
      <c r="CJN79" s="43"/>
      <c r="CJO79" s="43"/>
      <c r="CJP79" s="43"/>
      <c r="CJQ79" s="43"/>
      <c r="CJR79" s="43"/>
      <c r="CJS79" s="43"/>
      <c r="CJT79" s="43"/>
      <c r="CJU79" s="43"/>
      <c r="CJV79" s="43"/>
      <c r="CJW79" s="43"/>
      <c r="CJX79" s="43"/>
      <c r="CJY79" s="43"/>
      <c r="CJZ79" s="43"/>
      <c r="CKA79" s="43"/>
      <c r="CKB79" s="43"/>
      <c r="CKC79" s="43"/>
      <c r="CKD79" s="43"/>
      <c r="CKE79" s="43"/>
      <c r="CKF79" s="43"/>
      <c r="CKG79" s="43"/>
      <c r="CKH79" s="43"/>
      <c r="CKI79" s="43"/>
      <c r="CKJ79" s="43"/>
      <c r="CKK79" s="43"/>
      <c r="CKL79" s="43"/>
      <c r="CKM79" s="43"/>
      <c r="CKN79" s="43"/>
      <c r="CKO79" s="43"/>
      <c r="CKP79" s="43"/>
      <c r="CKQ79" s="43"/>
      <c r="CKR79" s="43"/>
      <c r="CKS79" s="43"/>
      <c r="CKT79" s="43"/>
      <c r="CKU79" s="43"/>
      <c r="CKV79" s="43"/>
      <c r="CKW79" s="43"/>
      <c r="CKX79" s="43"/>
      <c r="CKY79" s="43"/>
      <c r="CKZ79" s="43"/>
      <c r="CLA79" s="43"/>
      <c r="CLB79" s="43"/>
      <c r="CLC79" s="43"/>
      <c r="CLD79" s="43"/>
      <c r="CLE79" s="43"/>
      <c r="CLF79" s="43"/>
      <c r="CLG79" s="43"/>
      <c r="CLH79" s="43"/>
      <c r="CLI79" s="43"/>
      <c r="CLJ79" s="43"/>
      <c r="CLK79" s="43"/>
      <c r="CLL79" s="43"/>
      <c r="CLM79" s="43"/>
      <c r="CLN79" s="43"/>
      <c r="CLO79" s="43"/>
      <c r="CLP79" s="43"/>
      <c r="CLQ79" s="43"/>
      <c r="CLR79" s="43"/>
      <c r="CLS79" s="43"/>
      <c r="CLT79" s="43"/>
      <c r="CLU79" s="43"/>
      <c r="CLV79" s="43"/>
      <c r="CLW79" s="43"/>
      <c r="CLX79" s="43"/>
      <c r="CLY79" s="43"/>
      <c r="CLZ79" s="43"/>
      <c r="CMA79" s="43"/>
      <c r="CMB79" s="43"/>
      <c r="CMC79" s="43"/>
      <c r="CMD79" s="43"/>
      <c r="CME79" s="43"/>
      <c r="CMF79" s="43"/>
      <c r="CMG79" s="43"/>
      <c r="CMH79" s="43"/>
      <c r="CMI79" s="43"/>
      <c r="CMJ79" s="43"/>
      <c r="CMK79" s="43"/>
      <c r="CML79" s="43"/>
      <c r="CMM79" s="43"/>
      <c r="CMN79" s="43"/>
      <c r="CMO79" s="43"/>
      <c r="CMP79" s="43"/>
      <c r="CMQ79" s="43"/>
      <c r="CMR79" s="43"/>
      <c r="CMS79" s="43"/>
      <c r="CMT79" s="43"/>
      <c r="CMU79" s="43"/>
      <c r="CMV79" s="43"/>
      <c r="CMW79" s="43"/>
      <c r="CMX79" s="43"/>
      <c r="CMY79" s="43"/>
      <c r="CMZ79" s="43"/>
      <c r="CNA79" s="43"/>
      <c r="CNB79" s="43"/>
      <c r="CNC79" s="43"/>
      <c r="CND79" s="43"/>
      <c r="CNE79" s="43"/>
      <c r="CNF79" s="43"/>
      <c r="CNG79" s="43"/>
      <c r="CNH79" s="43"/>
      <c r="CNI79" s="43"/>
      <c r="CNJ79" s="43"/>
      <c r="CNK79" s="43"/>
      <c r="CNL79" s="43"/>
      <c r="CNM79" s="43"/>
      <c r="CNN79" s="43"/>
      <c r="CNO79" s="43"/>
      <c r="CNP79" s="43"/>
      <c r="CNQ79" s="43"/>
      <c r="CNR79" s="43"/>
      <c r="CNS79" s="43"/>
      <c r="CNT79" s="43"/>
      <c r="CNU79" s="43"/>
      <c r="CNV79" s="43"/>
      <c r="CNW79" s="43"/>
      <c r="CNX79" s="43"/>
      <c r="CNY79" s="43"/>
      <c r="CNZ79" s="43"/>
      <c r="COA79" s="43"/>
      <c r="COB79" s="43"/>
      <c r="COC79" s="43"/>
      <c r="COD79" s="43"/>
      <c r="COE79" s="43"/>
      <c r="COF79" s="43"/>
      <c r="COG79" s="43"/>
      <c r="COH79" s="43"/>
      <c r="COI79" s="43"/>
      <c r="COJ79" s="43"/>
      <c r="COK79" s="43"/>
      <c r="COL79" s="43"/>
      <c r="COM79" s="43"/>
      <c r="CON79" s="43"/>
      <c r="COO79" s="43"/>
      <c r="COP79" s="43"/>
      <c r="COQ79" s="43"/>
      <c r="COR79" s="43"/>
      <c r="COS79" s="43"/>
      <c r="COT79" s="43"/>
      <c r="COU79" s="43"/>
      <c r="COV79" s="43"/>
      <c r="COW79" s="43"/>
      <c r="COX79" s="43"/>
      <c r="COY79" s="43"/>
      <c r="COZ79" s="43"/>
      <c r="CPA79" s="43"/>
      <c r="CPB79" s="43"/>
      <c r="CPC79" s="43"/>
      <c r="CPD79" s="43"/>
      <c r="CPE79" s="43"/>
      <c r="CPF79" s="43"/>
      <c r="CPG79" s="43"/>
      <c r="CPH79" s="43"/>
      <c r="CPI79" s="43"/>
      <c r="CPJ79" s="43"/>
      <c r="CPK79" s="43"/>
      <c r="CPL79" s="43"/>
      <c r="CPM79" s="43"/>
      <c r="CPN79" s="43"/>
      <c r="CPO79" s="43"/>
      <c r="CPP79" s="43"/>
      <c r="CPQ79" s="43"/>
      <c r="CPR79" s="43"/>
      <c r="CPS79" s="43"/>
      <c r="CPT79" s="43"/>
      <c r="CPU79" s="43"/>
      <c r="CPV79" s="43"/>
      <c r="CPW79" s="43"/>
      <c r="CPX79" s="43"/>
      <c r="CPY79" s="43"/>
      <c r="CPZ79" s="43"/>
      <c r="CQA79" s="43"/>
      <c r="CQB79" s="43"/>
      <c r="CQC79" s="43"/>
      <c r="CQD79" s="43"/>
      <c r="CQE79" s="43"/>
      <c r="CQF79" s="43"/>
      <c r="CQG79" s="43"/>
      <c r="CQH79" s="43"/>
      <c r="CQI79" s="43"/>
      <c r="CQJ79" s="43"/>
      <c r="CQK79" s="43"/>
      <c r="CQL79" s="43"/>
      <c r="CQM79" s="43"/>
      <c r="CQN79" s="43"/>
      <c r="CQO79" s="43"/>
      <c r="CQP79" s="43"/>
      <c r="CQQ79" s="43"/>
      <c r="CQR79" s="43"/>
      <c r="CQS79" s="43"/>
      <c r="CQT79" s="43"/>
      <c r="CQU79" s="43"/>
      <c r="CQV79" s="43"/>
      <c r="CQW79" s="43"/>
      <c r="CQX79" s="43"/>
      <c r="CQY79" s="43"/>
      <c r="CQZ79" s="43"/>
      <c r="CRA79" s="43"/>
      <c r="CRB79" s="43"/>
      <c r="CRC79" s="43"/>
      <c r="CRD79" s="43"/>
      <c r="CRE79" s="43"/>
      <c r="CRF79" s="43"/>
      <c r="CRG79" s="43"/>
      <c r="CRH79" s="43"/>
      <c r="CRI79" s="43"/>
      <c r="CRJ79" s="43"/>
      <c r="CRK79" s="43"/>
      <c r="CRL79" s="43"/>
      <c r="CRM79" s="43"/>
      <c r="CRN79" s="43"/>
      <c r="CRO79" s="43"/>
      <c r="CRP79" s="43"/>
      <c r="CRQ79" s="43"/>
      <c r="CRR79" s="43"/>
      <c r="CRS79" s="43"/>
      <c r="CRT79" s="43"/>
      <c r="CRU79" s="43"/>
      <c r="CRV79" s="43"/>
      <c r="CRW79" s="43"/>
      <c r="CRX79" s="43"/>
      <c r="CRY79" s="43"/>
      <c r="CRZ79" s="43"/>
      <c r="CSA79" s="43"/>
      <c r="CSB79" s="43"/>
      <c r="CSC79" s="43"/>
      <c r="CSD79" s="43"/>
      <c r="CSE79" s="43"/>
      <c r="CSF79" s="43"/>
      <c r="CSG79" s="43"/>
      <c r="CSH79" s="43"/>
      <c r="CSI79" s="43"/>
      <c r="CSJ79" s="43"/>
      <c r="CSK79" s="43"/>
      <c r="CSL79" s="43"/>
      <c r="CSM79" s="43"/>
      <c r="CSN79" s="43"/>
      <c r="CSO79" s="43"/>
      <c r="CSP79" s="43"/>
      <c r="CSQ79" s="43"/>
      <c r="CSR79" s="43"/>
      <c r="CSS79" s="43"/>
      <c r="CST79" s="43"/>
      <c r="CSU79" s="43"/>
      <c r="CSV79" s="43"/>
      <c r="CSW79" s="43"/>
      <c r="CSX79" s="43"/>
      <c r="CSY79" s="43"/>
      <c r="CSZ79" s="43"/>
      <c r="CTA79" s="43"/>
      <c r="CTB79" s="43"/>
      <c r="CTC79" s="43"/>
      <c r="CTD79" s="43"/>
      <c r="CTE79" s="43"/>
      <c r="CTF79" s="43"/>
      <c r="CTG79" s="43"/>
      <c r="CTH79" s="43"/>
      <c r="CTI79" s="43"/>
      <c r="CTJ79" s="43"/>
      <c r="CTK79" s="43"/>
      <c r="CTL79" s="43"/>
      <c r="CTM79" s="43"/>
      <c r="CTN79" s="43"/>
      <c r="CTO79" s="43"/>
      <c r="CTP79" s="43"/>
      <c r="CTQ79" s="43"/>
      <c r="CTR79" s="43"/>
      <c r="CTS79" s="43"/>
      <c r="CTT79" s="43"/>
      <c r="CTU79" s="43"/>
      <c r="CTV79" s="43"/>
      <c r="CTW79" s="43"/>
      <c r="CTX79" s="43"/>
      <c r="CTY79" s="43"/>
      <c r="CTZ79" s="43"/>
      <c r="CUA79" s="43"/>
      <c r="CUB79" s="43"/>
      <c r="CUC79" s="43"/>
      <c r="CUD79" s="43"/>
      <c r="CUE79" s="43"/>
      <c r="CUF79" s="43"/>
      <c r="CUG79" s="43"/>
      <c r="CUH79" s="43"/>
      <c r="CUI79" s="43"/>
      <c r="CUJ79" s="43"/>
      <c r="CUK79" s="43"/>
      <c r="CUL79" s="43"/>
      <c r="CUM79" s="43"/>
      <c r="CUN79" s="43"/>
      <c r="CUO79" s="43"/>
      <c r="CUP79" s="43"/>
      <c r="CUQ79" s="43"/>
      <c r="CUR79" s="43"/>
      <c r="CUS79" s="43"/>
      <c r="CUT79" s="43"/>
      <c r="CUU79" s="43"/>
      <c r="CUV79" s="43"/>
      <c r="CUW79" s="43"/>
      <c r="CUX79" s="43"/>
      <c r="CUY79" s="43"/>
      <c r="CUZ79" s="43"/>
      <c r="CVA79" s="43"/>
      <c r="CVB79" s="43"/>
      <c r="CVC79" s="43"/>
      <c r="CVD79" s="43"/>
      <c r="CVE79" s="43"/>
      <c r="CVF79" s="43"/>
      <c r="CVG79" s="43"/>
      <c r="CVH79" s="43"/>
      <c r="CVI79" s="43"/>
      <c r="CVJ79" s="43"/>
      <c r="CVK79" s="43"/>
      <c r="CVL79" s="43"/>
      <c r="CVM79" s="43"/>
      <c r="CVN79" s="43"/>
      <c r="CVO79" s="43"/>
      <c r="CVP79" s="43"/>
      <c r="CVQ79" s="43"/>
      <c r="CVR79" s="43"/>
      <c r="CVS79" s="43"/>
      <c r="CVT79" s="43"/>
      <c r="CVU79" s="43"/>
      <c r="CVV79" s="43"/>
      <c r="CVW79" s="43"/>
      <c r="CVX79" s="43"/>
      <c r="CVY79" s="43"/>
      <c r="CVZ79" s="43"/>
      <c r="CWA79" s="43"/>
      <c r="CWB79" s="43"/>
      <c r="CWC79" s="43"/>
      <c r="CWD79" s="43"/>
      <c r="CWE79" s="43"/>
      <c r="CWF79" s="43"/>
      <c r="CWG79" s="43"/>
      <c r="CWH79" s="43"/>
      <c r="CWI79" s="43"/>
      <c r="CWJ79" s="43"/>
      <c r="CWK79" s="43"/>
      <c r="CWL79" s="43"/>
      <c r="CWM79" s="43"/>
      <c r="CWN79" s="43"/>
      <c r="CWO79" s="43"/>
      <c r="CWP79" s="43"/>
      <c r="CWQ79" s="43"/>
      <c r="CWR79" s="43"/>
      <c r="CWS79" s="43"/>
      <c r="CWT79" s="43"/>
      <c r="CWU79" s="43"/>
      <c r="CWV79" s="43"/>
      <c r="CWW79" s="43"/>
      <c r="CWX79" s="43"/>
      <c r="CWY79" s="43"/>
      <c r="CWZ79" s="43"/>
      <c r="CXA79" s="43"/>
      <c r="CXB79" s="43"/>
      <c r="CXC79" s="43"/>
      <c r="CXD79" s="43"/>
      <c r="CXE79" s="43"/>
      <c r="CXF79" s="43"/>
      <c r="CXG79" s="43"/>
      <c r="CXH79" s="43"/>
      <c r="CXI79" s="43"/>
      <c r="CXJ79" s="43"/>
      <c r="CXK79" s="43"/>
      <c r="CXL79" s="43"/>
      <c r="CXM79" s="43"/>
      <c r="CXN79" s="43"/>
      <c r="CXO79" s="43"/>
      <c r="CXP79" s="43"/>
      <c r="CXQ79" s="43"/>
      <c r="CXR79" s="43"/>
      <c r="CXS79" s="43"/>
      <c r="CXT79" s="43"/>
      <c r="CXU79" s="43"/>
      <c r="CXV79" s="43"/>
      <c r="CXW79" s="43"/>
      <c r="CXX79" s="43"/>
      <c r="CXY79" s="43"/>
      <c r="CXZ79" s="43"/>
      <c r="CYA79" s="43"/>
      <c r="CYB79" s="43"/>
      <c r="CYC79" s="43"/>
      <c r="CYD79" s="43"/>
      <c r="CYE79" s="43"/>
      <c r="CYF79" s="43"/>
      <c r="CYG79" s="43"/>
      <c r="CYH79" s="43"/>
      <c r="CYI79" s="43"/>
      <c r="CYJ79" s="43"/>
      <c r="CYK79" s="43"/>
      <c r="CYL79" s="43"/>
      <c r="CYM79" s="43"/>
      <c r="CYN79" s="43"/>
      <c r="CYO79" s="43"/>
      <c r="CYP79" s="43"/>
      <c r="CYQ79" s="43"/>
      <c r="CYR79" s="43"/>
      <c r="CYS79" s="43"/>
      <c r="CYT79" s="43"/>
      <c r="CYU79" s="43"/>
      <c r="CYV79" s="43"/>
      <c r="CYW79" s="43"/>
      <c r="CYX79" s="43"/>
      <c r="CYY79" s="43"/>
      <c r="CYZ79" s="43"/>
      <c r="CZA79" s="43"/>
      <c r="CZB79" s="43"/>
      <c r="CZC79" s="43"/>
      <c r="CZD79" s="43"/>
      <c r="CZE79" s="43"/>
      <c r="CZF79" s="43"/>
      <c r="CZG79" s="43"/>
      <c r="CZH79" s="43"/>
      <c r="CZI79" s="43"/>
      <c r="CZJ79" s="43"/>
      <c r="CZK79" s="43"/>
      <c r="CZL79" s="43"/>
      <c r="CZM79" s="43"/>
      <c r="CZN79" s="43"/>
      <c r="CZO79" s="43"/>
      <c r="CZP79" s="43"/>
      <c r="CZQ79" s="43"/>
      <c r="CZR79" s="43"/>
      <c r="CZS79" s="43"/>
      <c r="CZT79" s="43"/>
      <c r="CZU79" s="43"/>
      <c r="CZV79" s="43"/>
      <c r="CZW79" s="43"/>
      <c r="CZX79" s="43"/>
      <c r="CZY79" s="43"/>
      <c r="CZZ79" s="43"/>
      <c r="DAA79" s="43"/>
      <c r="DAB79" s="43"/>
      <c r="DAC79" s="43"/>
      <c r="DAD79" s="43"/>
      <c r="DAE79" s="43"/>
      <c r="DAF79" s="43"/>
      <c r="DAG79" s="43"/>
      <c r="DAH79" s="43"/>
      <c r="DAI79" s="43"/>
      <c r="DAJ79" s="43"/>
      <c r="DAK79" s="43"/>
      <c r="DAL79" s="43"/>
      <c r="DAM79" s="43"/>
      <c r="DAN79" s="43"/>
      <c r="DAO79" s="43"/>
      <c r="DAP79" s="43"/>
      <c r="DAQ79" s="43"/>
      <c r="DAR79" s="43"/>
      <c r="DAS79" s="43"/>
      <c r="DAT79" s="43"/>
      <c r="DAU79" s="43"/>
      <c r="DAV79" s="43"/>
      <c r="DAW79" s="43"/>
      <c r="DAX79" s="43"/>
      <c r="DAY79" s="43"/>
      <c r="DAZ79" s="43"/>
      <c r="DBA79" s="43"/>
      <c r="DBB79" s="43"/>
      <c r="DBC79" s="43"/>
      <c r="DBD79" s="43"/>
      <c r="DBE79" s="43"/>
      <c r="DBF79" s="43"/>
      <c r="DBG79" s="43"/>
      <c r="DBH79" s="43"/>
      <c r="DBI79" s="43"/>
      <c r="DBJ79" s="43"/>
      <c r="DBK79" s="43"/>
      <c r="DBL79" s="43"/>
      <c r="DBM79" s="43"/>
      <c r="DBN79" s="43"/>
      <c r="DBO79" s="43"/>
      <c r="DBP79" s="43"/>
      <c r="DBQ79" s="43"/>
      <c r="DBR79" s="43"/>
      <c r="DBS79" s="43"/>
      <c r="DBT79" s="43"/>
      <c r="DBU79" s="43"/>
      <c r="DBV79" s="43"/>
      <c r="DBW79" s="43"/>
      <c r="DBX79" s="43"/>
      <c r="DBY79" s="43"/>
      <c r="DBZ79" s="43"/>
      <c r="DCA79" s="43"/>
      <c r="DCB79" s="43"/>
      <c r="DCC79" s="43"/>
      <c r="DCD79" s="43"/>
      <c r="DCE79" s="43"/>
      <c r="DCF79" s="43"/>
      <c r="DCG79" s="43"/>
      <c r="DCH79" s="43"/>
      <c r="DCI79" s="43"/>
      <c r="DCJ79" s="43"/>
      <c r="DCK79" s="43"/>
      <c r="DCL79" s="43"/>
      <c r="DCM79" s="43"/>
      <c r="DCN79" s="43"/>
      <c r="DCO79" s="43"/>
      <c r="DCP79" s="43"/>
      <c r="DCQ79" s="43"/>
      <c r="DCR79" s="43"/>
      <c r="DCS79" s="43"/>
      <c r="DCT79" s="43"/>
      <c r="DCU79" s="43"/>
      <c r="DCV79" s="43"/>
      <c r="DCW79" s="43"/>
      <c r="DCX79" s="43"/>
      <c r="DCY79" s="43"/>
      <c r="DCZ79" s="43"/>
      <c r="DDA79" s="43"/>
      <c r="DDB79" s="43"/>
      <c r="DDC79" s="43"/>
      <c r="DDD79" s="43"/>
      <c r="DDE79" s="43"/>
      <c r="DDF79" s="43"/>
      <c r="DDG79" s="43"/>
      <c r="DDH79" s="43"/>
      <c r="DDI79" s="43"/>
      <c r="DDJ79" s="43"/>
      <c r="DDK79" s="43"/>
      <c r="DDL79" s="43"/>
      <c r="DDM79" s="43"/>
      <c r="DDN79" s="43"/>
      <c r="DDO79" s="43"/>
      <c r="DDP79" s="43"/>
      <c r="DDQ79" s="43"/>
      <c r="DDR79" s="43"/>
      <c r="DDS79" s="43"/>
      <c r="DDT79" s="43"/>
      <c r="DDU79" s="43"/>
      <c r="DDV79" s="43"/>
      <c r="DDW79" s="43"/>
      <c r="DDX79" s="43"/>
      <c r="DDY79" s="43"/>
      <c r="DDZ79" s="43"/>
      <c r="DEA79" s="43"/>
      <c r="DEB79" s="43"/>
      <c r="DEC79" s="43"/>
      <c r="DED79" s="43"/>
      <c r="DEE79" s="43"/>
      <c r="DEF79" s="43"/>
      <c r="DEG79" s="43"/>
      <c r="DEH79" s="43"/>
      <c r="DEI79" s="43"/>
      <c r="DEJ79" s="43"/>
      <c r="DEK79" s="43"/>
      <c r="DEL79" s="43"/>
      <c r="DEM79" s="43"/>
      <c r="DEN79" s="43"/>
      <c r="DEO79" s="43"/>
      <c r="DEP79" s="43"/>
      <c r="DEQ79" s="43"/>
      <c r="DER79" s="43"/>
      <c r="DES79" s="43"/>
      <c r="DET79" s="43"/>
      <c r="DEU79" s="43"/>
      <c r="DEV79" s="43"/>
      <c r="DEW79" s="43"/>
      <c r="DEX79" s="43"/>
      <c r="DEY79" s="43"/>
      <c r="DEZ79" s="43"/>
      <c r="DFA79" s="43"/>
      <c r="DFB79" s="43"/>
      <c r="DFC79" s="43"/>
      <c r="DFD79" s="43"/>
      <c r="DFE79" s="43"/>
      <c r="DFF79" s="43"/>
      <c r="DFG79" s="43"/>
      <c r="DFH79" s="43"/>
      <c r="DFI79" s="43"/>
      <c r="DFJ79" s="43"/>
      <c r="DFK79" s="43"/>
      <c r="DFL79" s="43"/>
      <c r="DFM79" s="43"/>
      <c r="DFN79" s="43"/>
      <c r="DFO79" s="43"/>
      <c r="DFP79" s="43"/>
      <c r="DFQ79" s="43"/>
      <c r="DFR79" s="43"/>
      <c r="DFS79" s="43"/>
      <c r="DFT79" s="43"/>
      <c r="DFU79" s="43"/>
      <c r="DFV79" s="43"/>
      <c r="DFW79" s="43"/>
      <c r="DFX79" s="43"/>
      <c r="DFY79" s="43"/>
      <c r="DFZ79" s="43"/>
      <c r="DGA79" s="43"/>
      <c r="DGB79" s="43"/>
      <c r="DGC79" s="43"/>
      <c r="DGD79" s="43"/>
      <c r="DGE79" s="43"/>
      <c r="DGF79" s="43"/>
      <c r="DGG79" s="43"/>
      <c r="DGH79" s="43"/>
      <c r="DGI79" s="43"/>
      <c r="DGJ79" s="43"/>
      <c r="DGK79" s="43"/>
      <c r="DGL79" s="43"/>
      <c r="DGM79" s="43"/>
      <c r="DGN79" s="43"/>
      <c r="DGO79" s="43"/>
      <c r="DGP79" s="43"/>
      <c r="DGQ79" s="43"/>
      <c r="DGR79" s="43"/>
      <c r="DGS79" s="43"/>
      <c r="DGT79" s="43"/>
      <c r="DGU79" s="43"/>
      <c r="DGV79" s="43"/>
      <c r="DGW79" s="43"/>
      <c r="DGX79" s="43"/>
      <c r="DGY79" s="43"/>
      <c r="DGZ79" s="43"/>
      <c r="DHA79" s="43"/>
      <c r="DHB79" s="43"/>
      <c r="DHC79" s="43"/>
      <c r="DHD79" s="43"/>
      <c r="DHE79" s="43"/>
      <c r="DHF79" s="43"/>
      <c r="DHG79" s="43"/>
      <c r="DHH79" s="43"/>
      <c r="DHI79" s="43"/>
      <c r="DHJ79" s="43"/>
      <c r="DHK79" s="43"/>
      <c r="DHL79" s="43"/>
      <c r="DHM79" s="43"/>
      <c r="DHN79" s="43"/>
      <c r="DHO79" s="43"/>
      <c r="DHP79" s="43"/>
      <c r="DHQ79" s="43"/>
      <c r="DHR79" s="43"/>
      <c r="DHS79" s="43"/>
      <c r="DHT79" s="43"/>
      <c r="DHU79" s="43"/>
      <c r="DHV79" s="43"/>
      <c r="DHW79" s="43"/>
      <c r="DHX79" s="43"/>
      <c r="DHY79" s="43"/>
      <c r="DHZ79" s="43"/>
      <c r="DIA79" s="43"/>
      <c r="DIB79" s="43"/>
      <c r="DIC79" s="43"/>
      <c r="DID79" s="43"/>
      <c r="DIE79" s="43"/>
      <c r="DIF79" s="43"/>
      <c r="DIG79" s="43"/>
      <c r="DIH79" s="43"/>
      <c r="DII79" s="43"/>
      <c r="DIJ79" s="43"/>
      <c r="DIK79" s="43"/>
      <c r="DIL79" s="43"/>
      <c r="DIM79" s="43"/>
      <c r="DIN79" s="43"/>
      <c r="DIO79" s="43"/>
      <c r="DIP79" s="43"/>
      <c r="DIQ79" s="43"/>
      <c r="DIR79" s="43"/>
      <c r="DIS79" s="43"/>
      <c r="DIT79" s="43"/>
      <c r="DIU79" s="43"/>
      <c r="DIV79" s="43"/>
      <c r="DIW79" s="43"/>
      <c r="DIX79" s="43"/>
      <c r="DIY79" s="43"/>
      <c r="DIZ79" s="43"/>
      <c r="DJA79" s="43"/>
      <c r="DJB79" s="43"/>
      <c r="DJC79" s="43"/>
      <c r="DJD79" s="43"/>
      <c r="DJE79" s="43"/>
      <c r="DJF79" s="43"/>
      <c r="DJG79" s="43"/>
      <c r="DJH79" s="43"/>
      <c r="DJI79" s="43"/>
      <c r="DJJ79" s="43"/>
      <c r="DJK79" s="43"/>
      <c r="DJL79" s="43"/>
      <c r="DJM79" s="43"/>
      <c r="DJN79" s="43"/>
      <c r="DJO79" s="43"/>
      <c r="DJP79" s="43"/>
      <c r="DJQ79" s="43"/>
      <c r="DJR79" s="43"/>
      <c r="DJS79" s="43"/>
      <c r="DJT79" s="43"/>
      <c r="DJU79" s="43"/>
      <c r="DJV79" s="43"/>
      <c r="DJW79" s="43"/>
      <c r="DJX79" s="43"/>
      <c r="DJY79" s="43"/>
      <c r="DJZ79" s="43"/>
      <c r="DKA79" s="43"/>
      <c r="DKB79" s="43"/>
      <c r="DKC79" s="43"/>
      <c r="DKD79" s="43"/>
      <c r="DKE79" s="43"/>
      <c r="DKF79" s="43"/>
      <c r="DKG79" s="43"/>
      <c r="DKH79" s="43"/>
      <c r="DKI79" s="43"/>
      <c r="DKJ79" s="43"/>
      <c r="DKK79" s="43"/>
      <c r="DKL79" s="43"/>
      <c r="DKM79" s="43"/>
      <c r="DKN79" s="43"/>
      <c r="DKO79" s="43"/>
      <c r="DKP79" s="43"/>
      <c r="DKQ79" s="43"/>
      <c r="DKR79" s="43"/>
      <c r="DKS79" s="43"/>
      <c r="DKT79" s="43"/>
      <c r="DKU79" s="43"/>
      <c r="DKV79" s="43"/>
      <c r="DKW79" s="43"/>
      <c r="DKX79" s="43"/>
      <c r="DKY79" s="43"/>
      <c r="DKZ79" s="43"/>
      <c r="DLA79" s="43"/>
      <c r="DLB79" s="43"/>
      <c r="DLC79" s="43"/>
      <c r="DLD79" s="43"/>
      <c r="DLE79" s="43"/>
      <c r="DLF79" s="43"/>
      <c r="DLG79" s="43"/>
      <c r="DLH79" s="43"/>
      <c r="DLI79" s="43"/>
      <c r="DLJ79" s="43"/>
      <c r="DLK79" s="43"/>
      <c r="DLL79" s="43"/>
      <c r="DLM79" s="43"/>
      <c r="DLN79" s="43"/>
      <c r="DLO79" s="43"/>
      <c r="DLP79" s="43"/>
      <c r="DLQ79" s="43"/>
      <c r="DLR79" s="43"/>
      <c r="DLS79" s="43"/>
      <c r="DLT79" s="43"/>
      <c r="DLU79" s="43"/>
      <c r="DLV79" s="43"/>
      <c r="DLW79" s="43"/>
      <c r="DLX79" s="43"/>
      <c r="DLY79" s="43"/>
      <c r="DLZ79" s="43"/>
      <c r="DMA79" s="43"/>
      <c r="DMB79" s="43"/>
      <c r="DMC79" s="43"/>
      <c r="DMD79" s="43"/>
      <c r="DME79" s="43"/>
      <c r="DMF79" s="43"/>
      <c r="DMG79" s="43"/>
      <c r="DMH79" s="43"/>
      <c r="DMI79" s="43"/>
      <c r="DMJ79" s="43"/>
      <c r="DMK79" s="43"/>
      <c r="DML79" s="43"/>
      <c r="DMM79" s="43"/>
      <c r="DMN79" s="43"/>
      <c r="DMO79" s="43"/>
      <c r="DMP79" s="43"/>
      <c r="DMQ79" s="43"/>
      <c r="DMR79" s="43"/>
      <c r="DMS79" s="43"/>
      <c r="DMT79" s="43"/>
      <c r="DMU79" s="43"/>
      <c r="DMV79" s="43"/>
      <c r="DMW79" s="43"/>
      <c r="DMX79" s="43"/>
      <c r="DMY79" s="43"/>
      <c r="DMZ79" s="43"/>
      <c r="DNA79" s="43"/>
      <c r="DNB79" s="43"/>
      <c r="DNC79" s="43"/>
      <c r="DND79" s="43"/>
      <c r="DNE79" s="43"/>
      <c r="DNF79" s="43"/>
      <c r="DNG79" s="43"/>
      <c r="DNH79" s="43"/>
      <c r="DNI79" s="43"/>
      <c r="DNJ79" s="43"/>
      <c r="DNK79" s="43"/>
      <c r="DNL79" s="43"/>
      <c r="DNM79" s="43"/>
      <c r="DNN79" s="43"/>
      <c r="DNO79" s="43"/>
      <c r="DNP79" s="43"/>
      <c r="DNQ79" s="43"/>
      <c r="DNR79" s="43"/>
      <c r="DNS79" s="43"/>
      <c r="DNT79" s="43"/>
      <c r="DNU79" s="43"/>
      <c r="DNV79" s="43"/>
      <c r="DNW79" s="43"/>
      <c r="DNX79" s="43"/>
      <c r="DNY79" s="43"/>
      <c r="DNZ79" s="43"/>
      <c r="DOA79" s="43"/>
      <c r="DOB79" s="43"/>
      <c r="DOC79" s="43"/>
      <c r="DOD79" s="43"/>
      <c r="DOE79" s="43"/>
      <c r="DOF79" s="43"/>
      <c r="DOG79" s="43"/>
      <c r="DOH79" s="43"/>
      <c r="DOI79" s="43"/>
      <c r="DOJ79" s="43"/>
      <c r="DOK79" s="43"/>
      <c r="DOL79" s="43"/>
      <c r="DOM79" s="43"/>
      <c r="DON79" s="43"/>
      <c r="DOO79" s="43"/>
      <c r="DOP79" s="43"/>
      <c r="DOQ79" s="43"/>
      <c r="DOR79" s="43"/>
      <c r="DOS79" s="43"/>
      <c r="DOT79" s="43"/>
      <c r="DOU79" s="43"/>
      <c r="DOV79" s="43"/>
      <c r="DOW79" s="43"/>
      <c r="DOX79" s="43"/>
      <c r="DOY79" s="43"/>
      <c r="DOZ79" s="43"/>
      <c r="DPA79" s="43"/>
      <c r="DPB79" s="43"/>
      <c r="DPC79" s="43"/>
      <c r="DPD79" s="43"/>
      <c r="DPE79" s="43"/>
      <c r="DPF79" s="43"/>
      <c r="DPG79" s="43"/>
      <c r="DPH79" s="43"/>
      <c r="DPI79" s="43"/>
      <c r="DPJ79" s="43"/>
      <c r="DPK79" s="43"/>
      <c r="DPL79" s="43"/>
      <c r="DPM79" s="43"/>
      <c r="DPN79" s="43"/>
      <c r="DPO79" s="43"/>
      <c r="DPP79" s="43"/>
      <c r="DPQ79" s="43"/>
      <c r="DPR79" s="43"/>
      <c r="DPS79" s="43"/>
      <c r="DPT79" s="43"/>
      <c r="DPU79" s="43"/>
      <c r="DPV79" s="43"/>
      <c r="DPW79" s="43"/>
      <c r="DPX79" s="43"/>
      <c r="DPY79" s="43"/>
      <c r="DPZ79" s="43"/>
      <c r="DQA79" s="43"/>
      <c r="DQB79" s="43"/>
      <c r="DQC79" s="43"/>
      <c r="DQD79" s="43"/>
      <c r="DQE79" s="43"/>
      <c r="DQF79" s="43"/>
      <c r="DQG79" s="43"/>
      <c r="DQH79" s="43"/>
      <c r="DQI79" s="43"/>
      <c r="DQJ79" s="43"/>
      <c r="DQK79" s="43"/>
      <c r="DQL79" s="43"/>
      <c r="DQM79" s="43"/>
      <c r="DQN79" s="43"/>
      <c r="DQO79" s="43"/>
      <c r="DQP79" s="43"/>
      <c r="DQQ79" s="43"/>
      <c r="DQR79" s="43"/>
      <c r="DQS79" s="43"/>
      <c r="DQT79" s="43"/>
      <c r="DQU79" s="43"/>
      <c r="DQV79" s="43"/>
      <c r="DQW79" s="43"/>
      <c r="DQX79" s="43"/>
      <c r="DQY79" s="43"/>
      <c r="DQZ79" s="43"/>
      <c r="DRA79" s="43"/>
      <c r="DRB79" s="43"/>
      <c r="DRC79" s="43"/>
      <c r="DRD79" s="43"/>
      <c r="DRE79" s="43"/>
      <c r="DRF79" s="43"/>
      <c r="DRG79" s="43"/>
      <c r="DRH79" s="43"/>
      <c r="DRI79" s="43"/>
      <c r="DRJ79" s="43"/>
      <c r="DRK79" s="43"/>
      <c r="DRL79" s="43"/>
      <c r="DRM79" s="43"/>
      <c r="DRN79" s="43"/>
      <c r="DRO79" s="43"/>
      <c r="DRP79" s="43"/>
      <c r="DRQ79" s="43"/>
      <c r="DRR79" s="43"/>
      <c r="DRS79" s="43"/>
      <c r="DRT79" s="43"/>
      <c r="DRU79" s="43"/>
      <c r="DRV79" s="43"/>
      <c r="DRW79" s="43"/>
      <c r="DRX79" s="43"/>
      <c r="DRY79" s="43"/>
      <c r="DRZ79" s="43"/>
      <c r="DSA79" s="43"/>
      <c r="DSB79" s="43"/>
      <c r="DSC79" s="43"/>
      <c r="DSD79" s="43"/>
      <c r="DSE79" s="43"/>
      <c r="DSF79" s="43"/>
      <c r="DSG79" s="43"/>
      <c r="DSH79" s="43"/>
      <c r="DSI79" s="43"/>
      <c r="DSJ79" s="43"/>
      <c r="DSK79" s="43"/>
      <c r="DSL79" s="43"/>
      <c r="DSM79" s="43"/>
      <c r="DSN79" s="43"/>
      <c r="DSO79" s="43"/>
      <c r="DSP79" s="43"/>
      <c r="DSQ79" s="43"/>
      <c r="DSR79" s="43"/>
      <c r="DSS79" s="43"/>
      <c r="DST79" s="43"/>
      <c r="DSU79" s="43"/>
      <c r="DSV79" s="43"/>
      <c r="DSW79" s="43"/>
      <c r="DSX79" s="43"/>
      <c r="DSY79" s="43"/>
      <c r="DSZ79" s="43"/>
      <c r="DTA79" s="43"/>
      <c r="DTB79" s="43"/>
      <c r="DTC79" s="43"/>
      <c r="DTD79" s="43"/>
      <c r="DTE79" s="43"/>
      <c r="DTF79" s="43"/>
      <c r="DTG79" s="43"/>
      <c r="DTH79" s="43"/>
      <c r="DTI79" s="43"/>
      <c r="DTJ79" s="43"/>
      <c r="DTK79" s="43"/>
      <c r="DTL79" s="43"/>
      <c r="DTM79" s="43"/>
      <c r="DTN79" s="43"/>
      <c r="DTO79" s="43"/>
      <c r="DTP79" s="43"/>
      <c r="DTQ79" s="43"/>
      <c r="DTR79" s="43"/>
      <c r="DTS79" s="43"/>
      <c r="DTT79" s="43"/>
      <c r="DTU79" s="43"/>
      <c r="DTV79" s="43"/>
      <c r="DTW79" s="43"/>
      <c r="DTX79" s="43"/>
      <c r="DTY79" s="43"/>
      <c r="DTZ79" s="43"/>
      <c r="DUA79" s="43"/>
      <c r="DUB79" s="43"/>
      <c r="DUC79" s="43"/>
      <c r="DUD79" s="43"/>
      <c r="DUE79" s="43"/>
      <c r="DUF79" s="43"/>
      <c r="DUG79" s="43"/>
      <c r="DUH79" s="43"/>
      <c r="DUI79" s="43"/>
      <c r="DUJ79" s="43"/>
      <c r="DUK79" s="43"/>
      <c r="DUL79" s="43"/>
      <c r="DUM79" s="43"/>
      <c r="DUN79" s="43"/>
      <c r="DUO79" s="43"/>
      <c r="DUP79" s="43"/>
      <c r="DUQ79" s="43"/>
      <c r="DUR79" s="43"/>
      <c r="DUS79" s="43"/>
      <c r="DUT79" s="43"/>
      <c r="DUU79" s="43"/>
      <c r="DUV79" s="43"/>
      <c r="DUW79" s="43"/>
      <c r="DUX79" s="43"/>
      <c r="DUY79" s="43"/>
      <c r="DUZ79" s="43"/>
      <c r="DVA79" s="43"/>
      <c r="DVB79" s="43"/>
      <c r="DVC79" s="43"/>
      <c r="DVD79" s="43"/>
      <c r="DVE79" s="43"/>
      <c r="DVF79" s="43"/>
      <c r="DVG79" s="43"/>
      <c r="DVH79" s="43"/>
      <c r="DVI79" s="43"/>
      <c r="DVJ79" s="43"/>
      <c r="DVK79" s="43"/>
      <c r="DVL79" s="43"/>
      <c r="DVM79" s="43"/>
      <c r="DVN79" s="43"/>
      <c r="DVO79" s="43"/>
      <c r="DVP79" s="43"/>
      <c r="DVQ79" s="43"/>
      <c r="DVR79" s="43"/>
      <c r="DVS79" s="43"/>
      <c r="DVT79" s="43"/>
      <c r="DVU79" s="43"/>
      <c r="DVV79" s="43"/>
      <c r="DVW79" s="43"/>
      <c r="DVX79" s="43"/>
      <c r="DVY79" s="43"/>
      <c r="DVZ79" s="43"/>
      <c r="DWA79" s="43"/>
      <c r="DWB79" s="43"/>
      <c r="DWC79" s="43"/>
      <c r="DWD79" s="43"/>
      <c r="DWE79" s="43"/>
      <c r="DWF79" s="43"/>
      <c r="DWG79" s="43"/>
      <c r="DWH79" s="43"/>
      <c r="DWI79" s="43"/>
      <c r="DWJ79" s="43"/>
      <c r="DWK79" s="43"/>
      <c r="DWL79" s="43"/>
      <c r="DWM79" s="43"/>
      <c r="DWN79" s="43"/>
      <c r="DWO79" s="43"/>
      <c r="DWP79" s="43"/>
      <c r="DWQ79" s="43"/>
    </row>
    <row r="80" spans="1:3319">
      <c r="A80" s="35" t="s">
        <v>249</v>
      </c>
      <c r="B80" s="36" t="s">
        <v>250</v>
      </c>
      <c r="C80" s="37" t="s">
        <v>237</v>
      </c>
      <c r="D80" s="36" t="s">
        <v>251</v>
      </c>
      <c r="E80" s="48" t="s">
        <v>252</v>
      </c>
      <c r="F80" s="48" t="s">
        <v>252</v>
      </c>
    </row>
    <row r="81" spans="1:3319" s="56" customFormat="1">
      <c r="A81" s="53" t="s">
        <v>253</v>
      </c>
      <c r="B81" s="54" t="s">
        <v>254</v>
      </c>
      <c r="C81" s="57" t="s">
        <v>7</v>
      </c>
      <c r="D81" s="54" t="s">
        <v>255</v>
      </c>
      <c r="E81" s="58" t="s">
        <v>252</v>
      </c>
      <c r="F81" s="58" t="s">
        <v>252</v>
      </c>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c r="DK81" s="43"/>
      <c r="DL81" s="43"/>
      <c r="DM81" s="43"/>
      <c r="DN81" s="43"/>
      <c r="DO81" s="43"/>
      <c r="DP81" s="43"/>
      <c r="DQ81" s="43"/>
      <c r="DR81" s="43"/>
      <c r="DS81" s="43"/>
      <c r="DT81" s="43"/>
      <c r="DU81" s="43"/>
      <c r="DV81" s="43"/>
      <c r="DW81" s="43"/>
      <c r="DX81" s="43"/>
      <c r="DY81" s="43"/>
      <c r="DZ81" s="43"/>
      <c r="EA81" s="43"/>
      <c r="EB81" s="43"/>
      <c r="EC81" s="43"/>
      <c r="ED81" s="43"/>
      <c r="EE81" s="43"/>
      <c r="EF81" s="43"/>
      <c r="EG81" s="43"/>
      <c r="EH81" s="43"/>
      <c r="EI81" s="43"/>
      <c r="EJ81" s="43"/>
      <c r="EK81" s="43"/>
      <c r="EL81" s="43"/>
      <c r="EM81" s="43"/>
      <c r="EN81" s="43"/>
      <c r="EO81" s="43"/>
      <c r="EP81" s="43"/>
      <c r="EQ81" s="43"/>
      <c r="ER81" s="43"/>
      <c r="ES81" s="43"/>
      <c r="ET81" s="43"/>
      <c r="EU81" s="43"/>
      <c r="EV81" s="43"/>
      <c r="EW81" s="43"/>
      <c r="EX81" s="43"/>
      <c r="EY81" s="43"/>
      <c r="EZ81" s="43"/>
      <c r="FA81" s="43"/>
      <c r="FB81" s="43"/>
      <c r="FC81" s="43"/>
      <c r="FD81" s="43"/>
      <c r="FE81" s="43"/>
      <c r="FF81" s="43"/>
      <c r="FG81" s="43"/>
      <c r="FH81" s="43"/>
      <c r="FI81" s="43"/>
      <c r="FJ81" s="43"/>
      <c r="FK81" s="43"/>
      <c r="FL81" s="43"/>
      <c r="FM81" s="43"/>
      <c r="FN81" s="43"/>
      <c r="FO81" s="43"/>
      <c r="FP81" s="43"/>
      <c r="FQ81" s="43"/>
      <c r="FR81" s="43"/>
      <c r="FS81" s="43"/>
      <c r="FT81" s="43"/>
      <c r="FU81" s="43"/>
      <c r="FV81" s="43"/>
      <c r="FW81" s="43"/>
      <c r="FX81" s="43"/>
      <c r="FY81" s="43"/>
      <c r="FZ81" s="43"/>
      <c r="GA81" s="43"/>
      <c r="GB81" s="43"/>
      <c r="GC81" s="43"/>
      <c r="GD81" s="43"/>
      <c r="GE81" s="43"/>
      <c r="GF81" s="43"/>
      <c r="GG81" s="43"/>
      <c r="GH81" s="43"/>
      <c r="GI81" s="43"/>
      <c r="GJ81" s="43"/>
      <c r="GK81" s="43"/>
      <c r="GL81" s="43"/>
      <c r="GM81" s="43"/>
      <c r="GN81" s="43"/>
      <c r="GO81" s="43"/>
      <c r="GP81" s="43"/>
      <c r="GQ81" s="43"/>
      <c r="GR81" s="43"/>
      <c r="GS81" s="43"/>
      <c r="GT81" s="43"/>
      <c r="GU81" s="43"/>
      <c r="GV81" s="43"/>
      <c r="GW81" s="43"/>
      <c r="GX81" s="43"/>
      <c r="GY81" s="43"/>
      <c r="GZ81" s="43"/>
      <c r="HA81" s="43"/>
      <c r="HB81" s="43"/>
      <c r="HC81" s="43"/>
      <c r="HD81" s="43"/>
      <c r="HE81" s="43"/>
      <c r="HF81" s="43"/>
      <c r="HG81" s="43"/>
      <c r="HH81" s="43"/>
      <c r="HI81" s="43"/>
      <c r="HJ81" s="43"/>
      <c r="HK81" s="43"/>
      <c r="HL81" s="43"/>
      <c r="HM81" s="43"/>
      <c r="HN81" s="43"/>
      <c r="HO81" s="43"/>
      <c r="HP81" s="43"/>
      <c r="HQ81" s="43"/>
      <c r="HR81" s="43"/>
      <c r="HS81" s="43"/>
      <c r="HT81" s="43"/>
      <c r="HU81" s="43"/>
      <c r="HV81" s="43"/>
      <c r="HW81" s="43"/>
      <c r="HX81" s="43"/>
      <c r="HY81" s="43"/>
      <c r="HZ81" s="43"/>
      <c r="IA81" s="43"/>
      <c r="IB81" s="43"/>
      <c r="IC81" s="43"/>
      <c r="ID81" s="43"/>
      <c r="IE81" s="43"/>
      <c r="IF81" s="43"/>
      <c r="IG81" s="43"/>
      <c r="IH81" s="43"/>
      <c r="II81" s="43"/>
      <c r="IJ81" s="43"/>
      <c r="IK81" s="43"/>
      <c r="IL81" s="43"/>
      <c r="IM81" s="43"/>
      <c r="IN81" s="43"/>
      <c r="IO81" s="43"/>
      <c r="IP81" s="43"/>
      <c r="IQ81" s="43"/>
      <c r="IR81" s="43"/>
      <c r="IS81" s="43"/>
      <c r="IT81" s="43"/>
      <c r="IU81" s="43"/>
      <c r="IV81" s="43"/>
      <c r="IW81" s="43"/>
      <c r="IX81" s="43"/>
      <c r="IY81" s="43"/>
      <c r="IZ81" s="43"/>
      <c r="JA81" s="43"/>
      <c r="JB81" s="43"/>
      <c r="JC81" s="43"/>
      <c r="JD81" s="43"/>
      <c r="JE81" s="43"/>
      <c r="JF81" s="43"/>
      <c r="JG81" s="43"/>
      <c r="JH81" s="43"/>
      <c r="JI81" s="43"/>
      <c r="JJ81" s="43"/>
      <c r="JK81" s="43"/>
      <c r="JL81" s="43"/>
      <c r="JM81" s="43"/>
      <c r="JN81" s="43"/>
      <c r="JO81" s="43"/>
      <c r="JP81" s="43"/>
      <c r="JQ81" s="43"/>
      <c r="JR81" s="43"/>
      <c r="JS81" s="43"/>
      <c r="JT81" s="43"/>
      <c r="JU81" s="43"/>
      <c r="JV81" s="43"/>
      <c r="JW81" s="43"/>
      <c r="JX81" s="43"/>
      <c r="JY81" s="43"/>
      <c r="JZ81" s="43"/>
      <c r="KA81" s="43"/>
      <c r="KB81" s="43"/>
      <c r="KC81" s="43"/>
      <c r="KD81" s="43"/>
      <c r="KE81" s="43"/>
      <c r="KF81" s="43"/>
      <c r="KG81" s="43"/>
      <c r="KH81" s="43"/>
      <c r="KI81" s="43"/>
      <c r="KJ81" s="43"/>
      <c r="KK81" s="43"/>
      <c r="KL81" s="43"/>
      <c r="KM81" s="43"/>
      <c r="KN81" s="43"/>
      <c r="KO81" s="43"/>
      <c r="KP81" s="43"/>
      <c r="KQ81" s="43"/>
      <c r="KR81" s="43"/>
      <c r="KS81" s="43"/>
      <c r="KT81" s="43"/>
      <c r="KU81" s="43"/>
      <c r="KV81" s="43"/>
      <c r="KW81" s="43"/>
      <c r="KX81" s="43"/>
      <c r="KY81" s="43"/>
      <c r="KZ81" s="43"/>
      <c r="LA81" s="43"/>
      <c r="LB81" s="43"/>
      <c r="LC81" s="43"/>
      <c r="LD81" s="43"/>
      <c r="LE81" s="43"/>
      <c r="LF81" s="43"/>
      <c r="LG81" s="43"/>
      <c r="LH81" s="43"/>
      <c r="LI81" s="43"/>
      <c r="LJ81" s="43"/>
      <c r="LK81" s="43"/>
      <c r="LL81" s="43"/>
      <c r="LM81" s="43"/>
      <c r="LN81" s="43"/>
      <c r="LO81" s="43"/>
      <c r="LP81" s="43"/>
      <c r="LQ81" s="43"/>
      <c r="LR81" s="43"/>
      <c r="LS81" s="43"/>
      <c r="LT81" s="43"/>
      <c r="LU81" s="43"/>
      <c r="LV81" s="43"/>
      <c r="LW81" s="43"/>
      <c r="LX81" s="43"/>
      <c r="LY81" s="43"/>
      <c r="LZ81" s="43"/>
      <c r="MA81" s="43"/>
      <c r="MB81" s="43"/>
      <c r="MC81" s="43"/>
      <c r="MD81" s="43"/>
      <c r="ME81" s="43"/>
      <c r="MF81" s="43"/>
      <c r="MG81" s="43"/>
      <c r="MH81" s="43"/>
      <c r="MI81" s="43"/>
      <c r="MJ81" s="43"/>
      <c r="MK81" s="43"/>
      <c r="ML81" s="43"/>
      <c r="MM81" s="43"/>
      <c r="MN81" s="43"/>
      <c r="MO81" s="43"/>
      <c r="MP81" s="43"/>
      <c r="MQ81" s="43"/>
      <c r="MR81" s="43"/>
      <c r="MS81" s="43"/>
      <c r="MT81" s="43"/>
      <c r="MU81" s="43"/>
      <c r="MV81" s="43"/>
      <c r="MW81" s="43"/>
      <c r="MX81" s="43"/>
      <c r="MY81" s="43"/>
      <c r="MZ81" s="43"/>
      <c r="NA81" s="43"/>
      <c r="NB81" s="43"/>
      <c r="NC81" s="43"/>
      <c r="ND81" s="43"/>
      <c r="NE81" s="43"/>
      <c r="NF81" s="43"/>
      <c r="NG81" s="43"/>
      <c r="NH81" s="43"/>
      <c r="NI81" s="43"/>
      <c r="NJ81" s="43"/>
      <c r="NK81" s="43"/>
      <c r="NL81" s="43"/>
      <c r="NM81" s="43"/>
      <c r="NN81" s="43"/>
      <c r="NO81" s="43"/>
      <c r="NP81" s="43"/>
      <c r="NQ81" s="43"/>
      <c r="NR81" s="43"/>
      <c r="NS81" s="43"/>
      <c r="NT81" s="43"/>
      <c r="NU81" s="43"/>
      <c r="NV81" s="43"/>
      <c r="NW81" s="43"/>
      <c r="NX81" s="43"/>
      <c r="NY81" s="43"/>
      <c r="NZ81" s="43"/>
      <c r="OA81" s="43"/>
      <c r="OB81" s="43"/>
      <c r="OC81" s="43"/>
      <c r="OD81" s="43"/>
      <c r="OE81" s="43"/>
      <c r="OF81" s="43"/>
      <c r="OG81" s="43"/>
      <c r="OH81" s="43"/>
      <c r="OI81" s="43"/>
      <c r="OJ81" s="43"/>
      <c r="OK81" s="43"/>
      <c r="OL81" s="43"/>
      <c r="OM81" s="43"/>
      <c r="ON81" s="43"/>
      <c r="OO81" s="43"/>
      <c r="OP81" s="43"/>
      <c r="OQ81" s="43"/>
      <c r="OR81" s="43"/>
      <c r="OS81" s="43"/>
      <c r="OT81" s="43"/>
      <c r="OU81" s="43"/>
      <c r="OV81" s="43"/>
      <c r="OW81" s="43"/>
      <c r="OX81" s="43"/>
      <c r="OY81" s="43"/>
      <c r="OZ81" s="43"/>
      <c r="PA81" s="43"/>
      <c r="PB81" s="43"/>
      <c r="PC81" s="43"/>
      <c r="PD81" s="43"/>
      <c r="PE81" s="43"/>
      <c r="PF81" s="43"/>
      <c r="PG81" s="43"/>
      <c r="PH81" s="43"/>
      <c r="PI81" s="43"/>
      <c r="PJ81" s="43"/>
      <c r="PK81" s="43"/>
      <c r="PL81" s="43"/>
      <c r="PM81" s="43"/>
      <c r="PN81" s="43"/>
      <c r="PO81" s="43"/>
      <c r="PP81" s="43"/>
      <c r="PQ81" s="43"/>
      <c r="PR81" s="43"/>
      <c r="PS81" s="43"/>
      <c r="PT81" s="43"/>
      <c r="PU81" s="43"/>
      <c r="PV81" s="43"/>
      <c r="PW81" s="43"/>
      <c r="PX81" s="43"/>
      <c r="PY81" s="43"/>
      <c r="PZ81" s="43"/>
      <c r="QA81" s="43"/>
      <c r="QB81" s="43"/>
      <c r="QC81" s="43"/>
      <c r="QD81" s="43"/>
      <c r="QE81" s="43"/>
      <c r="QF81" s="43"/>
      <c r="QG81" s="43"/>
      <c r="QH81" s="43"/>
      <c r="QI81" s="43"/>
      <c r="QJ81" s="43"/>
      <c r="QK81" s="43"/>
      <c r="QL81" s="43"/>
      <c r="QM81" s="43"/>
      <c r="QN81" s="43"/>
      <c r="QO81" s="43"/>
      <c r="QP81" s="43"/>
      <c r="QQ81" s="43"/>
      <c r="QR81" s="43"/>
      <c r="QS81" s="43"/>
      <c r="QT81" s="43"/>
      <c r="QU81" s="43"/>
      <c r="QV81" s="43"/>
      <c r="QW81" s="43"/>
      <c r="QX81" s="43"/>
      <c r="QY81" s="43"/>
      <c r="QZ81" s="43"/>
      <c r="RA81" s="43"/>
      <c r="RB81" s="43"/>
      <c r="RC81" s="43"/>
      <c r="RD81" s="43"/>
      <c r="RE81" s="43"/>
      <c r="RF81" s="43"/>
      <c r="RG81" s="43"/>
      <c r="RH81" s="43"/>
      <c r="RI81" s="43"/>
      <c r="RJ81" s="43"/>
      <c r="RK81" s="43"/>
      <c r="RL81" s="43"/>
      <c r="RM81" s="43"/>
      <c r="RN81" s="43"/>
      <c r="RO81" s="43"/>
      <c r="RP81" s="43"/>
      <c r="RQ81" s="43"/>
      <c r="RR81" s="43"/>
      <c r="RS81" s="43"/>
      <c r="RT81" s="43"/>
      <c r="RU81" s="43"/>
      <c r="RV81" s="43"/>
      <c r="RW81" s="43"/>
      <c r="RX81" s="43"/>
      <c r="RY81" s="43"/>
      <c r="RZ81" s="43"/>
      <c r="SA81" s="43"/>
      <c r="SB81" s="43"/>
      <c r="SC81" s="43"/>
      <c r="SD81" s="43"/>
      <c r="SE81" s="43"/>
      <c r="SF81" s="43"/>
      <c r="SG81" s="43"/>
      <c r="SH81" s="43"/>
      <c r="SI81" s="43"/>
      <c r="SJ81" s="43"/>
      <c r="SK81" s="43"/>
      <c r="SL81" s="43"/>
      <c r="SM81" s="43"/>
      <c r="SN81" s="43"/>
      <c r="SO81" s="43"/>
      <c r="SP81" s="43"/>
      <c r="SQ81" s="43"/>
      <c r="SR81" s="43"/>
      <c r="SS81" s="43"/>
      <c r="ST81" s="43"/>
      <c r="SU81" s="43"/>
      <c r="SV81" s="43"/>
      <c r="SW81" s="43"/>
      <c r="SX81" s="43"/>
      <c r="SY81" s="43"/>
      <c r="SZ81" s="43"/>
      <c r="TA81" s="43"/>
      <c r="TB81" s="43"/>
      <c r="TC81" s="43"/>
      <c r="TD81" s="43"/>
      <c r="TE81" s="43"/>
      <c r="TF81" s="43"/>
      <c r="TG81" s="43"/>
      <c r="TH81" s="43"/>
      <c r="TI81" s="43"/>
      <c r="TJ81" s="43"/>
      <c r="TK81" s="43"/>
      <c r="TL81" s="43"/>
      <c r="TM81" s="43"/>
      <c r="TN81" s="43"/>
      <c r="TO81" s="43"/>
      <c r="TP81" s="43"/>
      <c r="TQ81" s="43"/>
      <c r="TR81" s="43"/>
      <c r="TS81" s="43"/>
      <c r="TT81" s="43"/>
      <c r="TU81" s="43"/>
      <c r="TV81" s="43"/>
      <c r="TW81" s="43"/>
      <c r="TX81" s="43"/>
      <c r="TY81" s="43"/>
      <c r="TZ81" s="43"/>
      <c r="UA81" s="43"/>
      <c r="UB81" s="43"/>
      <c r="UC81" s="43"/>
      <c r="UD81" s="43"/>
      <c r="UE81" s="43"/>
      <c r="UF81" s="43"/>
      <c r="UG81" s="43"/>
      <c r="UH81" s="43"/>
      <c r="UI81" s="43"/>
      <c r="UJ81" s="43"/>
      <c r="UK81" s="43"/>
      <c r="UL81" s="43"/>
      <c r="UM81" s="43"/>
      <c r="UN81" s="43"/>
      <c r="UO81" s="43"/>
      <c r="UP81" s="43"/>
      <c r="UQ81" s="43"/>
      <c r="UR81" s="43"/>
      <c r="US81" s="43"/>
      <c r="UT81" s="43"/>
      <c r="UU81" s="43"/>
      <c r="UV81" s="43"/>
      <c r="UW81" s="43"/>
      <c r="UX81" s="43"/>
      <c r="UY81" s="43"/>
      <c r="UZ81" s="43"/>
      <c r="VA81" s="43"/>
      <c r="VB81" s="43"/>
      <c r="VC81" s="43"/>
      <c r="VD81" s="43"/>
      <c r="VE81" s="43"/>
      <c r="VF81" s="43"/>
      <c r="VG81" s="43"/>
      <c r="VH81" s="43"/>
      <c r="VI81" s="43"/>
      <c r="VJ81" s="43"/>
      <c r="VK81" s="43"/>
      <c r="VL81" s="43"/>
      <c r="VM81" s="43"/>
      <c r="VN81" s="43"/>
      <c r="VO81" s="43"/>
      <c r="VP81" s="43"/>
      <c r="VQ81" s="43"/>
      <c r="VR81" s="43"/>
      <c r="VS81" s="43"/>
      <c r="VT81" s="43"/>
      <c r="VU81" s="43"/>
      <c r="VV81" s="43"/>
      <c r="VW81" s="43"/>
      <c r="VX81" s="43"/>
      <c r="VY81" s="43"/>
      <c r="VZ81" s="43"/>
      <c r="WA81" s="43"/>
      <c r="WB81" s="43"/>
      <c r="WC81" s="43"/>
      <c r="WD81" s="43"/>
      <c r="WE81" s="43"/>
      <c r="WF81" s="43"/>
      <c r="WG81" s="43"/>
      <c r="WH81" s="43"/>
      <c r="WI81" s="43"/>
      <c r="WJ81" s="43"/>
      <c r="WK81" s="43"/>
      <c r="WL81" s="43"/>
      <c r="WM81" s="43"/>
      <c r="WN81" s="43"/>
      <c r="WO81" s="43"/>
      <c r="WP81" s="43"/>
      <c r="WQ81" s="43"/>
      <c r="WR81" s="43"/>
      <c r="WS81" s="43"/>
      <c r="WT81" s="43"/>
      <c r="WU81" s="43"/>
      <c r="WV81" s="43"/>
      <c r="WW81" s="43"/>
      <c r="WX81" s="43"/>
      <c r="WY81" s="43"/>
      <c r="WZ81" s="43"/>
      <c r="XA81" s="43"/>
      <c r="XB81" s="43"/>
      <c r="XC81" s="43"/>
      <c r="XD81" s="43"/>
      <c r="XE81" s="43"/>
      <c r="XF81" s="43"/>
      <c r="XG81" s="43"/>
      <c r="XH81" s="43"/>
      <c r="XI81" s="43"/>
      <c r="XJ81" s="43"/>
      <c r="XK81" s="43"/>
      <c r="XL81" s="43"/>
      <c r="XM81" s="43"/>
      <c r="XN81" s="43"/>
      <c r="XO81" s="43"/>
      <c r="XP81" s="43"/>
      <c r="XQ81" s="43"/>
      <c r="XR81" s="43"/>
      <c r="XS81" s="43"/>
      <c r="XT81" s="43"/>
      <c r="XU81" s="43"/>
      <c r="XV81" s="43"/>
      <c r="XW81" s="43"/>
      <c r="XX81" s="43"/>
      <c r="XY81" s="43"/>
      <c r="XZ81" s="43"/>
      <c r="YA81" s="43"/>
      <c r="YB81" s="43"/>
      <c r="YC81" s="43"/>
      <c r="YD81" s="43"/>
      <c r="YE81" s="43"/>
      <c r="YF81" s="43"/>
      <c r="YG81" s="43"/>
      <c r="YH81" s="43"/>
      <c r="YI81" s="43"/>
      <c r="YJ81" s="43"/>
      <c r="YK81" s="43"/>
      <c r="YL81" s="43"/>
      <c r="YM81" s="43"/>
      <c r="YN81" s="43"/>
      <c r="YO81" s="43"/>
      <c r="YP81" s="43"/>
      <c r="YQ81" s="43"/>
      <c r="YR81" s="43"/>
      <c r="YS81" s="43"/>
      <c r="YT81" s="43"/>
      <c r="YU81" s="43"/>
      <c r="YV81" s="43"/>
      <c r="YW81" s="43"/>
      <c r="YX81" s="43"/>
      <c r="YY81" s="43"/>
      <c r="YZ81" s="43"/>
      <c r="ZA81" s="43"/>
      <c r="ZB81" s="43"/>
      <c r="ZC81" s="43"/>
      <c r="ZD81" s="43"/>
      <c r="ZE81" s="43"/>
      <c r="ZF81" s="43"/>
      <c r="ZG81" s="43"/>
      <c r="ZH81" s="43"/>
      <c r="ZI81" s="43"/>
      <c r="ZJ81" s="43"/>
      <c r="ZK81" s="43"/>
      <c r="ZL81" s="43"/>
      <c r="ZM81" s="43"/>
      <c r="ZN81" s="43"/>
      <c r="ZO81" s="43"/>
      <c r="ZP81" s="43"/>
      <c r="ZQ81" s="43"/>
      <c r="ZR81" s="43"/>
      <c r="ZS81" s="43"/>
      <c r="ZT81" s="43"/>
      <c r="ZU81" s="43"/>
      <c r="ZV81" s="43"/>
      <c r="ZW81" s="43"/>
      <c r="ZX81" s="43"/>
      <c r="ZY81" s="43"/>
      <c r="ZZ81" s="43"/>
      <c r="AAA81" s="43"/>
      <c r="AAB81" s="43"/>
      <c r="AAC81" s="43"/>
      <c r="AAD81" s="43"/>
      <c r="AAE81" s="43"/>
      <c r="AAF81" s="43"/>
      <c r="AAG81" s="43"/>
      <c r="AAH81" s="43"/>
      <c r="AAI81" s="43"/>
      <c r="AAJ81" s="43"/>
      <c r="AAK81" s="43"/>
      <c r="AAL81" s="43"/>
      <c r="AAM81" s="43"/>
      <c r="AAN81" s="43"/>
      <c r="AAO81" s="43"/>
      <c r="AAP81" s="43"/>
      <c r="AAQ81" s="43"/>
      <c r="AAR81" s="43"/>
      <c r="AAS81" s="43"/>
      <c r="AAT81" s="43"/>
      <c r="AAU81" s="43"/>
      <c r="AAV81" s="43"/>
      <c r="AAW81" s="43"/>
      <c r="AAX81" s="43"/>
      <c r="AAY81" s="43"/>
      <c r="AAZ81" s="43"/>
      <c r="ABA81" s="43"/>
      <c r="ABB81" s="43"/>
      <c r="ABC81" s="43"/>
      <c r="ABD81" s="43"/>
      <c r="ABE81" s="43"/>
      <c r="ABF81" s="43"/>
      <c r="ABG81" s="43"/>
      <c r="ABH81" s="43"/>
      <c r="ABI81" s="43"/>
      <c r="ABJ81" s="43"/>
      <c r="ABK81" s="43"/>
      <c r="ABL81" s="43"/>
      <c r="ABM81" s="43"/>
      <c r="ABN81" s="43"/>
      <c r="ABO81" s="43"/>
      <c r="ABP81" s="43"/>
      <c r="ABQ81" s="43"/>
      <c r="ABR81" s="43"/>
      <c r="ABS81" s="43"/>
      <c r="ABT81" s="43"/>
      <c r="ABU81" s="43"/>
      <c r="ABV81" s="43"/>
      <c r="ABW81" s="43"/>
      <c r="ABX81" s="43"/>
      <c r="ABY81" s="43"/>
      <c r="ABZ81" s="43"/>
      <c r="ACA81" s="43"/>
      <c r="ACB81" s="43"/>
      <c r="ACC81" s="43"/>
      <c r="ACD81" s="43"/>
      <c r="ACE81" s="43"/>
      <c r="ACF81" s="43"/>
      <c r="ACG81" s="43"/>
      <c r="ACH81" s="43"/>
      <c r="ACI81" s="43"/>
      <c r="ACJ81" s="43"/>
      <c r="ACK81" s="43"/>
      <c r="ACL81" s="43"/>
      <c r="ACM81" s="43"/>
      <c r="ACN81" s="43"/>
      <c r="ACO81" s="43"/>
      <c r="ACP81" s="43"/>
      <c r="ACQ81" s="43"/>
      <c r="ACR81" s="43"/>
      <c r="ACS81" s="43"/>
      <c r="ACT81" s="43"/>
      <c r="ACU81" s="43"/>
      <c r="ACV81" s="43"/>
      <c r="ACW81" s="43"/>
      <c r="ACX81" s="43"/>
      <c r="ACY81" s="43"/>
      <c r="ACZ81" s="43"/>
      <c r="ADA81" s="43"/>
      <c r="ADB81" s="43"/>
      <c r="ADC81" s="43"/>
      <c r="ADD81" s="43"/>
      <c r="ADE81" s="43"/>
      <c r="ADF81" s="43"/>
      <c r="ADG81" s="43"/>
      <c r="ADH81" s="43"/>
      <c r="ADI81" s="43"/>
      <c r="ADJ81" s="43"/>
      <c r="ADK81" s="43"/>
      <c r="ADL81" s="43"/>
      <c r="ADM81" s="43"/>
      <c r="ADN81" s="43"/>
      <c r="ADO81" s="43"/>
      <c r="ADP81" s="43"/>
      <c r="ADQ81" s="43"/>
      <c r="ADR81" s="43"/>
      <c r="ADS81" s="43"/>
      <c r="ADT81" s="43"/>
      <c r="ADU81" s="43"/>
      <c r="ADV81" s="43"/>
      <c r="ADW81" s="43"/>
      <c r="ADX81" s="43"/>
      <c r="ADY81" s="43"/>
      <c r="ADZ81" s="43"/>
      <c r="AEA81" s="43"/>
      <c r="AEB81" s="43"/>
      <c r="AEC81" s="43"/>
      <c r="AED81" s="43"/>
      <c r="AEE81" s="43"/>
      <c r="AEF81" s="43"/>
      <c r="AEG81" s="43"/>
      <c r="AEH81" s="43"/>
      <c r="AEI81" s="43"/>
      <c r="AEJ81" s="43"/>
      <c r="AEK81" s="43"/>
      <c r="AEL81" s="43"/>
      <c r="AEM81" s="43"/>
      <c r="AEN81" s="43"/>
      <c r="AEO81" s="43"/>
      <c r="AEP81" s="43"/>
      <c r="AEQ81" s="43"/>
      <c r="AER81" s="43"/>
      <c r="AES81" s="43"/>
      <c r="AET81" s="43"/>
      <c r="AEU81" s="43"/>
      <c r="AEV81" s="43"/>
      <c r="AEW81" s="43"/>
      <c r="AEX81" s="43"/>
      <c r="AEY81" s="43"/>
      <c r="AEZ81" s="43"/>
      <c r="AFA81" s="43"/>
      <c r="AFB81" s="43"/>
      <c r="AFC81" s="43"/>
      <c r="AFD81" s="43"/>
      <c r="AFE81" s="43"/>
      <c r="AFF81" s="43"/>
      <c r="AFG81" s="43"/>
      <c r="AFH81" s="43"/>
      <c r="AFI81" s="43"/>
      <c r="AFJ81" s="43"/>
      <c r="AFK81" s="43"/>
      <c r="AFL81" s="43"/>
      <c r="AFM81" s="43"/>
      <c r="AFN81" s="43"/>
      <c r="AFO81" s="43"/>
      <c r="AFP81" s="43"/>
      <c r="AFQ81" s="43"/>
      <c r="AFR81" s="43"/>
      <c r="AFS81" s="43"/>
      <c r="AFT81" s="43"/>
      <c r="AFU81" s="43"/>
      <c r="AFV81" s="43"/>
      <c r="AFW81" s="43"/>
      <c r="AFX81" s="43"/>
      <c r="AFY81" s="43"/>
      <c r="AFZ81" s="43"/>
      <c r="AGA81" s="43"/>
      <c r="AGB81" s="43"/>
      <c r="AGC81" s="43"/>
      <c r="AGD81" s="43"/>
      <c r="AGE81" s="43"/>
      <c r="AGF81" s="43"/>
      <c r="AGG81" s="43"/>
      <c r="AGH81" s="43"/>
      <c r="AGI81" s="43"/>
      <c r="AGJ81" s="43"/>
      <c r="AGK81" s="43"/>
      <c r="AGL81" s="43"/>
      <c r="AGM81" s="43"/>
      <c r="AGN81" s="43"/>
      <c r="AGO81" s="43"/>
      <c r="AGP81" s="43"/>
      <c r="AGQ81" s="43"/>
      <c r="AGR81" s="43"/>
      <c r="AGS81" s="43"/>
      <c r="AGT81" s="43"/>
      <c r="AGU81" s="43"/>
      <c r="AGV81" s="43"/>
      <c r="AGW81" s="43"/>
      <c r="AGX81" s="43"/>
      <c r="AGY81" s="43"/>
      <c r="AGZ81" s="43"/>
      <c r="AHA81" s="43"/>
      <c r="AHB81" s="43"/>
      <c r="AHC81" s="43"/>
      <c r="AHD81" s="43"/>
      <c r="AHE81" s="43"/>
      <c r="AHF81" s="43"/>
      <c r="AHG81" s="43"/>
      <c r="AHH81" s="43"/>
      <c r="AHI81" s="43"/>
      <c r="AHJ81" s="43"/>
      <c r="AHK81" s="43"/>
      <c r="AHL81" s="43"/>
      <c r="AHM81" s="43"/>
      <c r="AHN81" s="43"/>
      <c r="AHO81" s="43"/>
      <c r="AHP81" s="43"/>
      <c r="AHQ81" s="43"/>
      <c r="AHR81" s="43"/>
      <c r="AHS81" s="43"/>
      <c r="AHT81" s="43"/>
      <c r="AHU81" s="43"/>
      <c r="AHV81" s="43"/>
      <c r="AHW81" s="43"/>
      <c r="AHX81" s="43"/>
      <c r="AHY81" s="43"/>
      <c r="AHZ81" s="43"/>
      <c r="AIA81" s="43"/>
      <c r="AIB81" s="43"/>
      <c r="AIC81" s="43"/>
      <c r="AID81" s="43"/>
      <c r="AIE81" s="43"/>
      <c r="AIF81" s="43"/>
      <c r="AIG81" s="43"/>
      <c r="AIH81" s="43"/>
      <c r="AII81" s="43"/>
      <c r="AIJ81" s="43"/>
      <c r="AIK81" s="43"/>
      <c r="AIL81" s="43"/>
      <c r="AIM81" s="43"/>
      <c r="AIN81" s="43"/>
      <c r="AIO81" s="43"/>
      <c r="AIP81" s="43"/>
      <c r="AIQ81" s="43"/>
      <c r="AIR81" s="43"/>
      <c r="AIS81" s="43"/>
      <c r="AIT81" s="43"/>
      <c r="AIU81" s="43"/>
      <c r="AIV81" s="43"/>
      <c r="AIW81" s="43"/>
      <c r="AIX81" s="43"/>
      <c r="AIY81" s="43"/>
      <c r="AIZ81" s="43"/>
      <c r="AJA81" s="43"/>
      <c r="AJB81" s="43"/>
      <c r="AJC81" s="43"/>
      <c r="AJD81" s="43"/>
      <c r="AJE81" s="43"/>
      <c r="AJF81" s="43"/>
      <c r="AJG81" s="43"/>
      <c r="AJH81" s="43"/>
      <c r="AJI81" s="43"/>
      <c r="AJJ81" s="43"/>
      <c r="AJK81" s="43"/>
      <c r="AJL81" s="43"/>
      <c r="AJM81" s="43"/>
      <c r="AJN81" s="43"/>
      <c r="AJO81" s="43"/>
      <c r="AJP81" s="43"/>
      <c r="AJQ81" s="43"/>
      <c r="AJR81" s="43"/>
      <c r="AJS81" s="43"/>
      <c r="AJT81" s="43"/>
      <c r="AJU81" s="43"/>
      <c r="AJV81" s="43"/>
      <c r="AJW81" s="43"/>
      <c r="AJX81" s="43"/>
      <c r="AJY81" s="43"/>
      <c r="AJZ81" s="43"/>
      <c r="AKA81" s="43"/>
      <c r="AKB81" s="43"/>
      <c r="AKC81" s="43"/>
      <c r="AKD81" s="43"/>
      <c r="AKE81" s="43"/>
      <c r="AKF81" s="43"/>
      <c r="AKG81" s="43"/>
      <c r="AKH81" s="43"/>
      <c r="AKI81" s="43"/>
      <c r="AKJ81" s="43"/>
      <c r="AKK81" s="43"/>
      <c r="AKL81" s="43"/>
      <c r="AKM81" s="43"/>
      <c r="AKN81" s="43"/>
      <c r="AKO81" s="43"/>
      <c r="AKP81" s="43"/>
      <c r="AKQ81" s="43"/>
      <c r="AKR81" s="43"/>
      <c r="AKS81" s="43"/>
      <c r="AKT81" s="43"/>
      <c r="AKU81" s="43"/>
      <c r="AKV81" s="43"/>
      <c r="AKW81" s="43"/>
      <c r="AKX81" s="43"/>
      <c r="AKY81" s="43"/>
      <c r="AKZ81" s="43"/>
      <c r="ALA81" s="43"/>
      <c r="ALB81" s="43"/>
      <c r="ALC81" s="43"/>
      <c r="ALD81" s="43"/>
      <c r="ALE81" s="43"/>
      <c r="ALF81" s="43"/>
      <c r="ALG81" s="43"/>
      <c r="ALH81" s="43"/>
      <c r="ALI81" s="43"/>
      <c r="ALJ81" s="43"/>
      <c r="ALK81" s="43"/>
      <c r="ALL81" s="43"/>
      <c r="ALM81" s="43"/>
      <c r="ALN81" s="43"/>
      <c r="ALO81" s="43"/>
      <c r="ALP81" s="43"/>
      <c r="ALQ81" s="43"/>
      <c r="ALR81" s="43"/>
      <c r="ALS81" s="43"/>
      <c r="ALT81" s="43"/>
      <c r="ALU81" s="43"/>
      <c r="ALV81" s="43"/>
      <c r="ALW81" s="43"/>
      <c r="ALX81" s="43"/>
      <c r="ALY81" s="43"/>
      <c r="ALZ81" s="43"/>
      <c r="AMA81" s="43"/>
      <c r="AMB81" s="43"/>
      <c r="AMC81" s="43"/>
      <c r="AMD81" s="43"/>
      <c r="AME81" s="43"/>
      <c r="AMF81" s="43"/>
      <c r="AMG81" s="43"/>
      <c r="AMH81" s="43"/>
      <c r="AMI81" s="43"/>
      <c r="AMJ81" s="43"/>
      <c r="AMK81" s="43"/>
      <c r="AML81" s="43"/>
      <c r="AMM81" s="43"/>
      <c r="AMN81" s="43"/>
      <c r="AMO81" s="43"/>
      <c r="AMP81" s="43"/>
      <c r="AMQ81" s="43"/>
      <c r="AMR81" s="43"/>
      <c r="AMS81" s="43"/>
      <c r="AMT81" s="43"/>
      <c r="AMU81" s="43"/>
      <c r="AMV81" s="43"/>
      <c r="AMW81" s="43"/>
      <c r="AMX81" s="43"/>
      <c r="AMY81" s="43"/>
      <c r="AMZ81" s="43"/>
      <c r="ANA81" s="43"/>
      <c r="ANB81" s="43"/>
      <c r="ANC81" s="43"/>
      <c r="AND81" s="43"/>
      <c r="ANE81" s="43"/>
      <c r="ANF81" s="43"/>
      <c r="ANG81" s="43"/>
      <c r="ANH81" s="43"/>
      <c r="ANI81" s="43"/>
      <c r="ANJ81" s="43"/>
      <c r="ANK81" s="43"/>
      <c r="ANL81" s="43"/>
      <c r="ANM81" s="43"/>
      <c r="ANN81" s="43"/>
      <c r="ANO81" s="43"/>
      <c r="ANP81" s="43"/>
      <c r="ANQ81" s="43"/>
      <c r="ANR81" s="43"/>
      <c r="ANS81" s="43"/>
      <c r="ANT81" s="43"/>
      <c r="ANU81" s="43"/>
      <c r="ANV81" s="43"/>
      <c r="ANW81" s="43"/>
      <c r="ANX81" s="43"/>
      <c r="ANY81" s="43"/>
      <c r="ANZ81" s="43"/>
      <c r="AOA81" s="43"/>
      <c r="AOB81" s="43"/>
      <c r="AOC81" s="43"/>
      <c r="AOD81" s="43"/>
      <c r="AOE81" s="43"/>
      <c r="AOF81" s="43"/>
      <c r="AOG81" s="43"/>
      <c r="AOH81" s="43"/>
      <c r="AOI81" s="43"/>
      <c r="AOJ81" s="43"/>
      <c r="AOK81" s="43"/>
      <c r="AOL81" s="43"/>
      <c r="AOM81" s="43"/>
      <c r="AON81" s="43"/>
      <c r="AOO81" s="43"/>
      <c r="AOP81" s="43"/>
      <c r="AOQ81" s="43"/>
      <c r="AOR81" s="43"/>
      <c r="AOS81" s="43"/>
      <c r="AOT81" s="43"/>
      <c r="AOU81" s="43"/>
      <c r="AOV81" s="43"/>
      <c r="AOW81" s="43"/>
      <c r="AOX81" s="43"/>
      <c r="AOY81" s="43"/>
      <c r="AOZ81" s="43"/>
      <c r="APA81" s="43"/>
      <c r="APB81" s="43"/>
      <c r="APC81" s="43"/>
      <c r="APD81" s="43"/>
      <c r="APE81" s="43"/>
      <c r="APF81" s="43"/>
      <c r="APG81" s="43"/>
      <c r="APH81" s="43"/>
      <c r="API81" s="43"/>
      <c r="APJ81" s="43"/>
      <c r="APK81" s="43"/>
      <c r="APL81" s="43"/>
      <c r="APM81" s="43"/>
      <c r="APN81" s="43"/>
      <c r="APO81" s="43"/>
      <c r="APP81" s="43"/>
      <c r="APQ81" s="43"/>
      <c r="APR81" s="43"/>
      <c r="APS81" s="43"/>
      <c r="APT81" s="43"/>
      <c r="APU81" s="43"/>
      <c r="APV81" s="43"/>
      <c r="APW81" s="43"/>
      <c r="APX81" s="43"/>
      <c r="APY81" s="43"/>
      <c r="APZ81" s="43"/>
      <c r="AQA81" s="43"/>
      <c r="AQB81" s="43"/>
      <c r="AQC81" s="43"/>
      <c r="AQD81" s="43"/>
      <c r="AQE81" s="43"/>
      <c r="AQF81" s="43"/>
      <c r="AQG81" s="43"/>
      <c r="AQH81" s="43"/>
      <c r="AQI81" s="43"/>
      <c r="AQJ81" s="43"/>
      <c r="AQK81" s="43"/>
      <c r="AQL81" s="43"/>
      <c r="AQM81" s="43"/>
      <c r="AQN81" s="43"/>
      <c r="AQO81" s="43"/>
      <c r="AQP81" s="43"/>
      <c r="AQQ81" s="43"/>
      <c r="AQR81" s="43"/>
      <c r="AQS81" s="43"/>
      <c r="AQT81" s="43"/>
      <c r="AQU81" s="43"/>
      <c r="AQV81" s="43"/>
      <c r="AQW81" s="43"/>
      <c r="AQX81" s="43"/>
      <c r="AQY81" s="43"/>
      <c r="AQZ81" s="43"/>
      <c r="ARA81" s="43"/>
      <c r="ARB81" s="43"/>
      <c r="ARC81" s="43"/>
      <c r="ARD81" s="43"/>
      <c r="ARE81" s="43"/>
      <c r="ARF81" s="43"/>
      <c r="ARG81" s="43"/>
      <c r="ARH81" s="43"/>
      <c r="ARI81" s="43"/>
      <c r="ARJ81" s="43"/>
      <c r="ARK81" s="43"/>
      <c r="ARL81" s="43"/>
      <c r="ARM81" s="43"/>
      <c r="ARN81" s="43"/>
      <c r="ARO81" s="43"/>
      <c r="ARP81" s="43"/>
      <c r="ARQ81" s="43"/>
      <c r="ARR81" s="43"/>
      <c r="ARS81" s="43"/>
      <c r="ART81" s="43"/>
      <c r="ARU81" s="43"/>
      <c r="ARV81" s="43"/>
      <c r="ARW81" s="43"/>
      <c r="ARX81" s="43"/>
      <c r="ARY81" s="43"/>
      <c r="ARZ81" s="43"/>
      <c r="ASA81" s="43"/>
      <c r="ASB81" s="43"/>
      <c r="ASC81" s="43"/>
      <c r="ASD81" s="43"/>
      <c r="ASE81" s="43"/>
      <c r="ASF81" s="43"/>
      <c r="ASG81" s="43"/>
      <c r="ASH81" s="43"/>
      <c r="ASI81" s="43"/>
      <c r="ASJ81" s="43"/>
      <c r="ASK81" s="43"/>
      <c r="ASL81" s="43"/>
      <c r="ASM81" s="43"/>
      <c r="ASN81" s="43"/>
      <c r="ASO81" s="43"/>
      <c r="ASP81" s="43"/>
      <c r="ASQ81" s="43"/>
      <c r="ASR81" s="43"/>
      <c r="ASS81" s="43"/>
      <c r="AST81" s="43"/>
      <c r="ASU81" s="43"/>
      <c r="ASV81" s="43"/>
      <c r="ASW81" s="43"/>
      <c r="ASX81" s="43"/>
      <c r="ASY81" s="43"/>
      <c r="ASZ81" s="43"/>
      <c r="ATA81" s="43"/>
      <c r="ATB81" s="43"/>
      <c r="ATC81" s="43"/>
      <c r="ATD81" s="43"/>
      <c r="ATE81" s="43"/>
      <c r="ATF81" s="43"/>
      <c r="ATG81" s="43"/>
      <c r="ATH81" s="43"/>
      <c r="ATI81" s="43"/>
      <c r="ATJ81" s="43"/>
      <c r="ATK81" s="43"/>
      <c r="ATL81" s="43"/>
      <c r="ATM81" s="43"/>
      <c r="ATN81" s="43"/>
      <c r="ATO81" s="43"/>
      <c r="ATP81" s="43"/>
      <c r="ATQ81" s="43"/>
      <c r="ATR81" s="43"/>
      <c r="ATS81" s="43"/>
      <c r="ATT81" s="43"/>
      <c r="ATU81" s="43"/>
      <c r="ATV81" s="43"/>
      <c r="ATW81" s="43"/>
      <c r="ATX81" s="43"/>
      <c r="ATY81" s="43"/>
      <c r="ATZ81" s="43"/>
      <c r="AUA81" s="43"/>
      <c r="AUB81" s="43"/>
      <c r="AUC81" s="43"/>
      <c r="AUD81" s="43"/>
      <c r="AUE81" s="43"/>
      <c r="AUF81" s="43"/>
      <c r="AUG81" s="43"/>
      <c r="AUH81" s="43"/>
      <c r="AUI81" s="43"/>
      <c r="AUJ81" s="43"/>
      <c r="AUK81" s="43"/>
      <c r="AUL81" s="43"/>
      <c r="AUM81" s="43"/>
      <c r="AUN81" s="43"/>
      <c r="AUO81" s="43"/>
      <c r="AUP81" s="43"/>
      <c r="AUQ81" s="43"/>
      <c r="AUR81" s="43"/>
      <c r="AUS81" s="43"/>
      <c r="AUT81" s="43"/>
      <c r="AUU81" s="43"/>
      <c r="AUV81" s="43"/>
      <c r="AUW81" s="43"/>
      <c r="AUX81" s="43"/>
      <c r="AUY81" s="43"/>
      <c r="AUZ81" s="43"/>
      <c r="AVA81" s="43"/>
      <c r="AVB81" s="43"/>
      <c r="AVC81" s="43"/>
      <c r="AVD81" s="43"/>
      <c r="AVE81" s="43"/>
      <c r="AVF81" s="43"/>
      <c r="AVG81" s="43"/>
      <c r="AVH81" s="43"/>
      <c r="AVI81" s="43"/>
      <c r="AVJ81" s="43"/>
      <c r="AVK81" s="43"/>
      <c r="AVL81" s="43"/>
      <c r="AVM81" s="43"/>
      <c r="AVN81" s="43"/>
      <c r="AVO81" s="43"/>
      <c r="AVP81" s="43"/>
      <c r="AVQ81" s="43"/>
      <c r="AVR81" s="43"/>
      <c r="AVS81" s="43"/>
      <c r="AVT81" s="43"/>
      <c r="AVU81" s="43"/>
      <c r="AVV81" s="43"/>
      <c r="AVW81" s="43"/>
      <c r="AVX81" s="43"/>
      <c r="AVY81" s="43"/>
      <c r="AVZ81" s="43"/>
      <c r="AWA81" s="43"/>
      <c r="AWB81" s="43"/>
      <c r="AWC81" s="43"/>
      <c r="AWD81" s="43"/>
      <c r="AWE81" s="43"/>
      <c r="AWF81" s="43"/>
      <c r="AWG81" s="43"/>
      <c r="AWH81" s="43"/>
      <c r="AWI81" s="43"/>
      <c r="AWJ81" s="43"/>
      <c r="AWK81" s="43"/>
      <c r="AWL81" s="43"/>
      <c r="AWM81" s="43"/>
      <c r="AWN81" s="43"/>
      <c r="AWO81" s="43"/>
      <c r="AWP81" s="43"/>
      <c r="AWQ81" s="43"/>
      <c r="AWR81" s="43"/>
      <c r="AWS81" s="43"/>
      <c r="AWT81" s="43"/>
      <c r="AWU81" s="43"/>
      <c r="AWV81" s="43"/>
      <c r="AWW81" s="43"/>
      <c r="AWX81" s="43"/>
      <c r="AWY81" s="43"/>
      <c r="AWZ81" s="43"/>
      <c r="AXA81" s="43"/>
      <c r="AXB81" s="43"/>
      <c r="AXC81" s="43"/>
      <c r="AXD81" s="43"/>
      <c r="AXE81" s="43"/>
      <c r="AXF81" s="43"/>
      <c r="AXG81" s="43"/>
      <c r="AXH81" s="43"/>
      <c r="AXI81" s="43"/>
      <c r="AXJ81" s="43"/>
      <c r="AXK81" s="43"/>
      <c r="AXL81" s="43"/>
      <c r="AXM81" s="43"/>
      <c r="AXN81" s="43"/>
      <c r="AXO81" s="43"/>
      <c r="AXP81" s="43"/>
      <c r="AXQ81" s="43"/>
      <c r="AXR81" s="43"/>
      <c r="AXS81" s="43"/>
      <c r="AXT81" s="43"/>
      <c r="AXU81" s="43"/>
      <c r="AXV81" s="43"/>
      <c r="AXW81" s="43"/>
      <c r="AXX81" s="43"/>
      <c r="AXY81" s="43"/>
      <c r="AXZ81" s="43"/>
      <c r="AYA81" s="43"/>
      <c r="AYB81" s="43"/>
      <c r="AYC81" s="43"/>
      <c r="AYD81" s="43"/>
      <c r="AYE81" s="43"/>
      <c r="AYF81" s="43"/>
      <c r="AYG81" s="43"/>
      <c r="AYH81" s="43"/>
      <c r="AYI81" s="43"/>
      <c r="AYJ81" s="43"/>
      <c r="AYK81" s="43"/>
      <c r="AYL81" s="43"/>
      <c r="AYM81" s="43"/>
      <c r="AYN81" s="43"/>
      <c r="AYO81" s="43"/>
      <c r="AYP81" s="43"/>
      <c r="AYQ81" s="43"/>
      <c r="AYR81" s="43"/>
      <c r="AYS81" s="43"/>
      <c r="AYT81" s="43"/>
      <c r="AYU81" s="43"/>
      <c r="AYV81" s="43"/>
      <c r="AYW81" s="43"/>
      <c r="AYX81" s="43"/>
      <c r="AYY81" s="43"/>
      <c r="AYZ81" s="43"/>
      <c r="AZA81" s="43"/>
      <c r="AZB81" s="43"/>
      <c r="AZC81" s="43"/>
      <c r="AZD81" s="43"/>
      <c r="AZE81" s="43"/>
      <c r="AZF81" s="43"/>
      <c r="AZG81" s="43"/>
      <c r="AZH81" s="43"/>
      <c r="AZI81" s="43"/>
      <c r="AZJ81" s="43"/>
      <c r="AZK81" s="43"/>
      <c r="AZL81" s="43"/>
      <c r="AZM81" s="43"/>
      <c r="AZN81" s="43"/>
      <c r="AZO81" s="43"/>
      <c r="AZP81" s="43"/>
      <c r="AZQ81" s="43"/>
      <c r="AZR81" s="43"/>
      <c r="AZS81" s="43"/>
      <c r="AZT81" s="43"/>
      <c r="AZU81" s="43"/>
      <c r="AZV81" s="43"/>
      <c r="AZW81" s="43"/>
      <c r="AZX81" s="43"/>
      <c r="AZY81" s="43"/>
      <c r="AZZ81" s="43"/>
      <c r="BAA81" s="43"/>
      <c r="BAB81" s="43"/>
      <c r="BAC81" s="43"/>
      <c r="BAD81" s="43"/>
      <c r="BAE81" s="43"/>
      <c r="BAF81" s="43"/>
      <c r="BAG81" s="43"/>
      <c r="BAH81" s="43"/>
      <c r="BAI81" s="43"/>
      <c r="BAJ81" s="43"/>
      <c r="BAK81" s="43"/>
      <c r="BAL81" s="43"/>
      <c r="BAM81" s="43"/>
      <c r="BAN81" s="43"/>
      <c r="BAO81" s="43"/>
      <c r="BAP81" s="43"/>
      <c r="BAQ81" s="43"/>
      <c r="BAR81" s="43"/>
      <c r="BAS81" s="43"/>
      <c r="BAT81" s="43"/>
      <c r="BAU81" s="43"/>
      <c r="BAV81" s="43"/>
      <c r="BAW81" s="43"/>
      <c r="BAX81" s="43"/>
      <c r="BAY81" s="43"/>
      <c r="BAZ81" s="43"/>
      <c r="BBA81" s="43"/>
      <c r="BBB81" s="43"/>
      <c r="BBC81" s="43"/>
      <c r="BBD81" s="43"/>
      <c r="BBE81" s="43"/>
      <c r="BBF81" s="43"/>
      <c r="BBG81" s="43"/>
      <c r="BBH81" s="43"/>
      <c r="BBI81" s="43"/>
      <c r="BBJ81" s="43"/>
      <c r="BBK81" s="43"/>
      <c r="BBL81" s="43"/>
      <c r="BBM81" s="43"/>
      <c r="BBN81" s="43"/>
      <c r="BBO81" s="43"/>
      <c r="BBP81" s="43"/>
      <c r="BBQ81" s="43"/>
      <c r="BBR81" s="43"/>
      <c r="BBS81" s="43"/>
      <c r="BBT81" s="43"/>
      <c r="BBU81" s="43"/>
      <c r="BBV81" s="43"/>
      <c r="BBW81" s="43"/>
      <c r="BBX81" s="43"/>
      <c r="BBY81" s="43"/>
      <c r="BBZ81" s="43"/>
      <c r="BCA81" s="43"/>
      <c r="BCB81" s="43"/>
      <c r="BCC81" s="43"/>
      <c r="BCD81" s="43"/>
      <c r="BCE81" s="43"/>
      <c r="BCF81" s="43"/>
      <c r="BCG81" s="43"/>
      <c r="BCH81" s="43"/>
      <c r="BCI81" s="43"/>
      <c r="BCJ81" s="43"/>
      <c r="BCK81" s="43"/>
      <c r="BCL81" s="43"/>
      <c r="BCM81" s="43"/>
      <c r="BCN81" s="43"/>
      <c r="BCO81" s="43"/>
      <c r="BCP81" s="43"/>
      <c r="BCQ81" s="43"/>
      <c r="BCR81" s="43"/>
      <c r="BCS81" s="43"/>
      <c r="BCT81" s="43"/>
      <c r="BCU81" s="43"/>
      <c r="BCV81" s="43"/>
      <c r="BCW81" s="43"/>
      <c r="BCX81" s="43"/>
      <c r="BCY81" s="43"/>
      <c r="BCZ81" s="43"/>
      <c r="BDA81" s="43"/>
      <c r="BDB81" s="43"/>
      <c r="BDC81" s="43"/>
      <c r="BDD81" s="43"/>
      <c r="BDE81" s="43"/>
      <c r="BDF81" s="43"/>
      <c r="BDG81" s="43"/>
      <c r="BDH81" s="43"/>
      <c r="BDI81" s="43"/>
      <c r="BDJ81" s="43"/>
      <c r="BDK81" s="43"/>
      <c r="BDL81" s="43"/>
      <c r="BDM81" s="43"/>
      <c r="BDN81" s="43"/>
      <c r="BDO81" s="43"/>
      <c r="BDP81" s="43"/>
      <c r="BDQ81" s="43"/>
      <c r="BDR81" s="43"/>
      <c r="BDS81" s="43"/>
      <c r="BDT81" s="43"/>
      <c r="BDU81" s="43"/>
      <c r="BDV81" s="43"/>
      <c r="BDW81" s="43"/>
      <c r="BDX81" s="43"/>
      <c r="BDY81" s="43"/>
      <c r="BDZ81" s="43"/>
      <c r="BEA81" s="43"/>
      <c r="BEB81" s="43"/>
      <c r="BEC81" s="43"/>
      <c r="BED81" s="43"/>
      <c r="BEE81" s="43"/>
      <c r="BEF81" s="43"/>
      <c r="BEG81" s="43"/>
      <c r="BEH81" s="43"/>
      <c r="BEI81" s="43"/>
      <c r="BEJ81" s="43"/>
      <c r="BEK81" s="43"/>
      <c r="BEL81" s="43"/>
      <c r="BEM81" s="43"/>
      <c r="BEN81" s="43"/>
      <c r="BEO81" s="43"/>
      <c r="BEP81" s="43"/>
      <c r="BEQ81" s="43"/>
      <c r="BER81" s="43"/>
      <c r="BES81" s="43"/>
      <c r="BET81" s="43"/>
      <c r="BEU81" s="43"/>
      <c r="BEV81" s="43"/>
      <c r="BEW81" s="43"/>
      <c r="BEX81" s="43"/>
      <c r="BEY81" s="43"/>
      <c r="BEZ81" s="43"/>
      <c r="BFA81" s="43"/>
      <c r="BFB81" s="43"/>
      <c r="BFC81" s="43"/>
      <c r="BFD81" s="43"/>
      <c r="BFE81" s="43"/>
      <c r="BFF81" s="43"/>
      <c r="BFG81" s="43"/>
      <c r="BFH81" s="43"/>
      <c r="BFI81" s="43"/>
      <c r="BFJ81" s="43"/>
      <c r="BFK81" s="43"/>
      <c r="BFL81" s="43"/>
      <c r="BFM81" s="43"/>
      <c r="BFN81" s="43"/>
      <c r="BFO81" s="43"/>
      <c r="BFP81" s="43"/>
      <c r="BFQ81" s="43"/>
      <c r="BFR81" s="43"/>
      <c r="BFS81" s="43"/>
      <c r="BFT81" s="43"/>
      <c r="BFU81" s="43"/>
      <c r="BFV81" s="43"/>
      <c r="BFW81" s="43"/>
      <c r="BFX81" s="43"/>
      <c r="BFY81" s="43"/>
      <c r="BFZ81" s="43"/>
      <c r="BGA81" s="43"/>
      <c r="BGB81" s="43"/>
      <c r="BGC81" s="43"/>
      <c r="BGD81" s="43"/>
      <c r="BGE81" s="43"/>
      <c r="BGF81" s="43"/>
      <c r="BGG81" s="43"/>
      <c r="BGH81" s="43"/>
      <c r="BGI81" s="43"/>
      <c r="BGJ81" s="43"/>
      <c r="BGK81" s="43"/>
      <c r="BGL81" s="43"/>
      <c r="BGM81" s="43"/>
      <c r="BGN81" s="43"/>
      <c r="BGO81" s="43"/>
      <c r="BGP81" s="43"/>
      <c r="BGQ81" s="43"/>
      <c r="BGR81" s="43"/>
      <c r="BGS81" s="43"/>
      <c r="BGT81" s="43"/>
      <c r="BGU81" s="43"/>
      <c r="BGV81" s="43"/>
      <c r="BGW81" s="43"/>
      <c r="BGX81" s="43"/>
      <c r="BGY81" s="43"/>
      <c r="BGZ81" s="43"/>
      <c r="BHA81" s="43"/>
      <c r="BHB81" s="43"/>
      <c r="BHC81" s="43"/>
      <c r="BHD81" s="43"/>
      <c r="BHE81" s="43"/>
      <c r="BHF81" s="43"/>
      <c r="BHG81" s="43"/>
      <c r="BHH81" s="43"/>
      <c r="BHI81" s="43"/>
      <c r="BHJ81" s="43"/>
      <c r="BHK81" s="43"/>
      <c r="BHL81" s="43"/>
      <c r="BHM81" s="43"/>
      <c r="BHN81" s="43"/>
      <c r="BHO81" s="43"/>
      <c r="BHP81" s="43"/>
      <c r="BHQ81" s="43"/>
      <c r="BHR81" s="43"/>
      <c r="BHS81" s="43"/>
      <c r="BHT81" s="43"/>
      <c r="BHU81" s="43"/>
      <c r="BHV81" s="43"/>
      <c r="BHW81" s="43"/>
      <c r="BHX81" s="43"/>
      <c r="BHY81" s="43"/>
      <c r="BHZ81" s="43"/>
      <c r="BIA81" s="43"/>
      <c r="BIB81" s="43"/>
      <c r="BIC81" s="43"/>
      <c r="BID81" s="43"/>
      <c r="BIE81" s="43"/>
      <c r="BIF81" s="43"/>
      <c r="BIG81" s="43"/>
      <c r="BIH81" s="43"/>
      <c r="BII81" s="43"/>
      <c r="BIJ81" s="43"/>
      <c r="BIK81" s="43"/>
      <c r="BIL81" s="43"/>
      <c r="BIM81" s="43"/>
      <c r="BIN81" s="43"/>
      <c r="BIO81" s="43"/>
      <c r="BIP81" s="43"/>
      <c r="BIQ81" s="43"/>
      <c r="BIR81" s="43"/>
      <c r="BIS81" s="43"/>
      <c r="BIT81" s="43"/>
      <c r="BIU81" s="43"/>
      <c r="BIV81" s="43"/>
      <c r="BIW81" s="43"/>
      <c r="BIX81" s="43"/>
      <c r="BIY81" s="43"/>
      <c r="BIZ81" s="43"/>
      <c r="BJA81" s="43"/>
      <c r="BJB81" s="43"/>
      <c r="BJC81" s="43"/>
      <c r="BJD81" s="43"/>
      <c r="BJE81" s="43"/>
      <c r="BJF81" s="43"/>
      <c r="BJG81" s="43"/>
      <c r="BJH81" s="43"/>
      <c r="BJI81" s="43"/>
      <c r="BJJ81" s="43"/>
      <c r="BJK81" s="43"/>
      <c r="BJL81" s="43"/>
      <c r="BJM81" s="43"/>
      <c r="BJN81" s="43"/>
      <c r="BJO81" s="43"/>
      <c r="BJP81" s="43"/>
      <c r="BJQ81" s="43"/>
      <c r="BJR81" s="43"/>
      <c r="BJS81" s="43"/>
      <c r="BJT81" s="43"/>
      <c r="BJU81" s="43"/>
      <c r="BJV81" s="43"/>
      <c r="BJW81" s="43"/>
      <c r="BJX81" s="43"/>
      <c r="BJY81" s="43"/>
      <c r="BJZ81" s="43"/>
      <c r="BKA81" s="43"/>
      <c r="BKB81" s="43"/>
      <c r="BKC81" s="43"/>
      <c r="BKD81" s="43"/>
      <c r="BKE81" s="43"/>
      <c r="BKF81" s="43"/>
      <c r="BKG81" s="43"/>
      <c r="BKH81" s="43"/>
      <c r="BKI81" s="43"/>
      <c r="BKJ81" s="43"/>
      <c r="BKK81" s="43"/>
      <c r="BKL81" s="43"/>
      <c r="BKM81" s="43"/>
      <c r="BKN81" s="43"/>
      <c r="BKO81" s="43"/>
      <c r="BKP81" s="43"/>
      <c r="BKQ81" s="43"/>
      <c r="BKR81" s="43"/>
      <c r="BKS81" s="43"/>
      <c r="BKT81" s="43"/>
      <c r="BKU81" s="43"/>
      <c r="BKV81" s="43"/>
      <c r="BKW81" s="43"/>
      <c r="BKX81" s="43"/>
      <c r="BKY81" s="43"/>
      <c r="BKZ81" s="43"/>
      <c r="BLA81" s="43"/>
      <c r="BLB81" s="43"/>
      <c r="BLC81" s="43"/>
      <c r="BLD81" s="43"/>
      <c r="BLE81" s="43"/>
      <c r="BLF81" s="43"/>
      <c r="BLG81" s="43"/>
      <c r="BLH81" s="43"/>
      <c r="BLI81" s="43"/>
      <c r="BLJ81" s="43"/>
      <c r="BLK81" s="43"/>
      <c r="BLL81" s="43"/>
      <c r="BLM81" s="43"/>
      <c r="BLN81" s="43"/>
      <c r="BLO81" s="43"/>
      <c r="BLP81" s="43"/>
      <c r="BLQ81" s="43"/>
      <c r="BLR81" s="43"/>
      <c r="BLS81" s="43"/>
      <c r="BLT81" s="43"/>
      <c r="BLU81" s="43"/>
      <c r="BLV81" s="43"/>
      <c r="BLW81" s="43"/>
      <c r="BLX81" s="43"/>
      <c r="BLY81" s="43"/>
      <c r="BLZ81" s="43"/>
      <c r="BMA81" s="43"/>
      <c r="BMB81" s="43"/>
      <c r="BMC81" s="43"/>
      <c r="BMD81" s="43"/>
      <c r="BME81" s="43"/>
      <c r="BMF81" s="43"/>
      <c r="BMG81" s="43"/>
      <c r="BMH81" s="43"/>
      <c r="BMI81" s="43"/>
      <c r="BMJ81" s="43"/>
      <c r="BMK81" s="43"/>
      <c r="BML81" s="43"/>
      <c r="BMM81" s="43"/>
      <c r="BMN81" s="43"/>
      <c r="BMO81" s="43"/>
      <c r="BMP81" s="43"/>
      <c r="BMQ81" s="43"/>
      <c r="BMR81" s="43"/>
      <c r="BMS81" s="43"/>
      <c r="BMT81" s="43"/>
      <c r="BMU81" s="43"/>
      <c r="BMV81" s="43"/>
      <c r="BMW81" s="43"/>
      <c r="BMX81" s="43"/>
      <c r="BMY81" s="43"/>
      <c r="BMZ81" s="43"/>
      <c r="BNA81" s="43"/>
      <c r="BNB81" s="43"/>
      <c r="BNC81" s="43"/>
      <c r="BND81" s="43"/>
      <c r="BNE81" s="43"/>
      <c r="BNF81" s="43"/>
      <c r="BNG81" s="43"/>
      <c r="BNH81" s="43"/>
      <c r="BNI81" s="43"/>
      <c r="BNJ81" s="43"/>
      <c r="BNK81" s="43"/>
      <c r="BNL81" s="43"/>
      <c r="BNM81" s="43"/>
      <c r="BNN81" s="43"/>
      <c r="BNO81" s="43"/>
      <c r="BNP81" s="43"/>
      <c r="BNQ81" s="43"/>
      <c r="BNR81" s="43"/>
      <c r="BNS81" s="43"/>
      <c r="BNT81" s="43"/>
      <c r="BNU81" s="43"/>
      <c r="BNV81" s="43"/>
      <c r="BNW81" s="43"/>
      <c r="BNX81" s="43"/>
      <c r="BNY81" s="43"/>
      <c r="BNZ81" s="43"/>
      <c r="BOA81" s="43"/>
      <c r="BOB81" s="43"/>
      <c r="BOC81" s="43"/>
      <c r="BOD81" s="43"/>
      <c r="BOE81" s="43"/>
      <c r="BOF81" s="43"/>
      <c r="BOG81" s="43"/>
      <c r="BOH81" s="43"/>
      <c r="BOI81" s="43"/>
      <c r="BOJ81" s="43"/>
      <c r="BOK81" s="43"/>
      <c r="BOL81" s="43"/>
      <c r="BOM81" s="43"/>
      <c r="BON81" s="43"/>
      <c r="BOO81" s="43"/>
      <c r="BOP81" s="43"/>
      <c r="BOQ81" s="43"/>
      <c r="BOR81" s="43"/>
      <c r="BOS81" s="43"/>
      <c r="BOT81" s="43"/>
      <c r="BOU81" s="43"/>
      <c r="BOV81" s="43"/>
      <c r="BOW81" s="43"/>
      <c r="BOX81" s="43"/>
      <c r="BOY81" s="43"/>
      <c r="BOZ81" s="43"/>
      <c r="BPA81" s="43"/>
      <c r="BPB81" s="43"/>
      <c r="BPC81" s="43"/>
      <c r="BPD81" s="43"/>
      <c r="BPE81" s="43"/>
      <c r="BPF81" s="43"/>
      <c r="BPG81" s="43"/>
      <c r="BPH81" s="43"/>
      <c r="BPI81" s="43"/>
      <c r="BPJ81" s="43"/>
      <c r="BPK81" s="43"/>
      <c r="BPL81" s="43"/>
      <c r="BPM81" s="43"/>
      <c r="BPN81" s="43"/>
      <c r="BPO81" s="43"/>
      <c r="BPP81" s="43"/>
      <c r="BPQ81" s="43"/>
      <c r="BPR81" s="43"/>
      <c r="BPS81" s="43"/>
      <c r="BPT81" s="43"/>
      <c r="BPU81" s="43"/>
      <c r="BPV81" s="43"/>
      <c r="BPW81" s="43"/>
      <c r="BPX81" s="43"/>
      <c r="BPY81" s="43"/>
      <c r="BPZ81" s="43"/>
      <c r="BQA81" s="43"/>
      <c r="BQB81" s="43"/>
      <c r="BQC81" s="43"/>
      <c r="BQD81" s="43"/>
      <c r="BQE81" s="43"/>
      <c r="BQF81" s="43"/>
      <c r="BQG81" s="43"/>
      <c r="BQH81" s="43"/>
      <c r="BQI81" s="43"/>
      <c r="BQJ81" s="43"/>
      <c r="BQK81" s="43"/>
      <c r="BQL81" s="43"/>
      <c r="BQM81" s="43"/>
      <c r="BQN81" s="43"/>
      <c r="BQO81" s="43"/>
      <c r="BQP81" s="43"/>
      <c r="BQQ81" s="43"/>
      <c r="BQR81" s="43"/>
      <c r="BQS81" s="43"/>
      <c r="BQT81" s="43"/>
      <c r="BQU81" s="43"/>
      <c r="BQV81" s="43"/>
      <c r="BQW81" s="43"/>
      <c r="BQX81" s="43"/>
      <c r="BQY81" s="43"/>
      <c r="BQZ81" s="43"/>
      <c r="BRA81" s="43"/>
      <c r="BRB81" s="43"/>
      <c r="BRC81" s="43"/>
      <c r="BRD81" s="43"/>
      <c r="BRE81" s="43"/>
      <c r="BRF81" s="43"/>
      <c r="BRG81" s="43"/>
      <c r="BRH81" s="43"/>
      <c r="BRI81" s="43"/>
      <c r="BRJ81" s="43"/>
      <c r="BRK81" s="43"/>
      <c r="BRL81" s="43"/>
      <c r="BRM81" s="43"/>
      <c r="BRN81" s="43"/>
      <c r="BRO81" s="43"/>
      <c r="BRP81" s="43"/>
      <c r="BRQ81" s="43"/>
      <c r="BRR81" s="43"/>
      <c r="BRS81" s="43"/>
      <c r="BRT81" s="43"/>
      <c r="BRU81" s="43"/>
      <c r="BRV81" s="43"/>
      <c r="BRW81" s="43"/>
      <c r="BRX81" s="43"/>
      <c r="BRY81" s="43"/>
      <c r="BRZ81" s="43"/>
      <c r="BSA81" s="43"/>
      <c r="BSB81" s="43"/>
      <c r="BSC81" s="43"/>
      <c r="BSD81" s="43"/>
      <c r="BSE81" s="43"/>
      <c r="BSF81" s="43"/>
      <c r="BSG81" s="43"/>
      <c r="BSH81" s="43"/>
      <c r="BSI81" s="43"/>
      <c r="BSJ81" s="43"/>
      <c r="BSK81" s="43"/>
      <c r="BSL81" s="43"/>
      <c r="BSM81" s="43"/>
      <c r="BSN81" s="43"/>
      <c r="BSO81" s="43"/>
      <c r="BSP81" s="43"/>
      <c r="BSQ81" s="43"/>
      <c r="BSR81" s="43"/>
      <c r="BSS81" s="43"/>
      <c r="BST81" s="43"/>
      <c r="BSU81" s="43"/>
      <c r="BSV81" s="43"/>
      <c r="BSW81" s="43"/>
      <c r="BSX81" s="43"/>
      <c r="BSY81" s="43"/>
      <c r="BSZ81" s="43"/>
      <c r="BTA81" s="43"/>
      <c r="BTB81" s="43"/>
      <c r="BTC81" s="43"/>
      <c r="BTD81" s="43"/>
      <c r="BTE81" s="43"/>
      <c r="BTF81" s="43"/>
      <c r="BTG81" s="43"/>
      <c r="BTH81" s="43"/>
      <c r="BTI81" s="43"/>
      <c r="BTJ81" s="43"/>
      <c r="BTK81" s="43"/>
      <c r="BTL81" s="43"/>
      <c r="BTM81" s="43"/>
      <c r="BTN81" s="43"/>
      <c r="BTO81" s="43"/>
      <c r="BTP81" s="43"/>
      <c r="BTQ81" s="43"/>
      <c r="BTR81" s="43"/>
      <c r="BTS81" s="43"/>
      <c r="BTT81" s="43"/>
      <c r="BTU81" s="43"/>
      <c r="BTV81" s="43"/>
      <c r="BTW81" s="43"/>
      <c r="BTX81" s="43"/>
      <c r="BTY81" s="43"/>
      <c r="BTZ81" s="43"/>
      <c r="BUA81" s="43"/>
      <c r="BUB81" s="43"/>
      <c r="BUC81" s="43"/>
      <c r="BUD81" s="43"/>
      <c r="BUE81" s="43"/>
      <c r="BUF81" s="43"/>
      <c r="BUG81" s="43"/>
      <c r="BUH81" s="43"/>
      <c r="BUI81" s="43"/>
      <c r="BUJ81" s="43"/>
      <c r="BUK81" s="43"/>
      <c r="BUL81" s="43"/>
      <c r="BUM81" s="43"/>
      <c r="BUN81" s="43"/>
      <c r="BUO81" s="43"/>
      <c r="BUP81" s="43"/>
      <c r="BUQ81" s="43"/>
      <c r="BUR81" s="43"/>
      <c r="BUS81" s="43"/>
      <c r="BUT81" s="43"/>
      <c r="BUU81" s="43"/>
      <c r="BUV81" s="43"/>
      <c r="BUW81" s="43"/>
      <c r="BUX81" s="43"/>
      <c r="BUY81" s="43"/>
      <c r="BUZ81" s="43"/>
      <c r="BVA81" s="43"/>
      <c r="BVB81" s="43"/>
      <c r="BVC81" s="43"/>
      <c r="BVD81" s="43"/>
      <c r="BVE81" s="43"/>
      <c r="BVF81" s="43"/>
      <c r="BVG81" s="43"/>
      <c r="BVH81" s="43"/>
      <c r="BVI81" s="43"/>
      <c r="BVJ81" s="43"/>
      <c r="BVK81" s="43"/>
      <c r="BVL81" s="43"/>
      <c r="BVM81" s="43"/>
      <c r="BVN81" s="43"/>
      <c r="BVO81" s="43"/>
      <c r="BVP81" s="43"/>
      <c r="BVQ81" s="43"/>
      <c r="BVR81" s="43"/>
      <c r="BVS81" s="43"/>
      <c r="BVT81" s="43"/>
      <c r="BVU81" s="43"/>
      <c r="BVV81" s="43"/>
      <c r="BVW81" s="43"/>
      <c r="BVX81" s="43"/>
      <c r="BVY81" s="43"/>
      <c r="BVZ81" s="43"/>
      <c r="BWA81" s="43"/>
      <c r="BWB81" s="43"/>
      <c r="BWC81" s="43"/>
      <c r="BWD81" s="43"/>
      <c r="BWE81" s="43"/>
      <c r="BWF81" s="43"/>
      <c r="BWG81" s="43"/>
      <c r="BWH81" s="43"/>
      <c r="BWI81" s="43"/>
      <c r="BWJ81" s="43"/>
      <c r="BWK81" s="43"/>
      <c r="BWL81" s="43"/>
      <c r="BWM81" s="43"/>
      <c r="BWN81" s="43"/>
      <c r="BWO81" s="43"/>
      <c r="BWP81" s="43"/>
      <c r="BWQ81" s="43"/>
      <c r="BWR81" s="43"/>
      <c r="BWS81" s="43"/>
      <c r="BWT81" s="43"/>
      <c r="BWU81" s="43"/>
      <c r="BWV81" s="43"/>
      <c r="BWW81" s="43"/>
      <c r="BWX81" s="43"/>
      <c r="BWY81" s="43"/>
      <c r="BWZ81" s="43"/>
      <c r="BXA81" s="43"/>
      <c r="BXB81" s="43"/>
      <c r="BXC81" s="43"/>
      <c r="BXD81" s="43"/>
      <c r="BXE81" s="43"/>
      <c r="BXF81" s="43"/>
      <c r="BXG81" s="43"/>
      <c r="BXH81" s="43"/>
      <c r="BXI81" s="43"/>
      <c r="BXJ81" s="43"/>
      <c r="BXK81" s="43"/>
      <c r="BXL81" s="43"/>
      <c r="BXM81" s="43"/>
      <c r="BXN81" s="43"/>
      <c r="BXO81" s="43"/>
      <c r="BXP81" s="43"/>
      <c r="BXQ81" s="43"/>
      <c r="BXR81" s="43"/>
      <c r="BXS81" s="43"/>
      <c r="BXT81" s="43"/>
      <c r="BXU81" s="43"/>
      <c r="BXV81" s="43"/>
      <c r="BXW81" s="43"/>
      <c r="BXX81" s="43"/>
      <c r="BXY81" s="43"/>
      <c r="BXZ81" s="43"/>
      <c r="BYA81" s="43"/>
      <c r="BYB81" s="43"/>
      <c r="BYC81" s="43"/>
      <c r="BYD81" s="43"/>
      <c r="BYE81" s="43"/>
      <c r="BYF81" s="43"/>
      <c r="BYG81" s="43"/>
      <c r="BYH81" s="43"/>
      <c r="BYI81" s="43"/>
      <c r="BYJ81" s="43"/>
      <c r="BYK81" s="43"/>
      <c r="BYL81" s="43"/>
      <c r="BYM81" s="43"/>
      <c r="BYN81" s="43"/>
      <c r="BYO81" s="43"/>
      <c r="BYP81" s="43"/>
      <c r="BYQ81" s="43"/>
      <c r="BYR81" s="43"/>
      <c r="BYS81" s="43"/>
      <c r="BYT81" s="43"/>
      <c r="BYU81" s="43"/>
      <c r="BYV81" s="43"/>
      <c r="BYW81" s="43"/>
      <c r="BYX81" s="43"/>
      <c r="BYY81" s="43"/>
      <c r="BYZ81" s="43"/>
      <c r="BZA81" s="43"/>
      <c r="BZB81" s="43"/>
      <c r="BZC81" s="43"/>
      <c r="BZD81" s="43"/>
      <c r="BZE81" s="43"/>
      <c r="BZF81" s="43"/>
      <c r="BZG81" s="43"/>
      <c r="BZH81" s="43"/>
      <c r="BZI81" s="43"/>
      <c r="BZJ81" s="43"/>
      <c r="BZK81" s="43"/>
      <c r="BZL81" s="43"/>
      <c r="BZM81" s="43"/>
      <c r="BZN81" s="43"/>
      <c r="BZO81" s="43"/>
      <c r="BZP81" s="43"/>
      <c r="BZQ81" s="43"/>
      <c r="BZR81" s="43"/>
      <c r="BZS81" s="43"/>
      <c r="BZT81" s="43"/>
      <c r="BZU81" s="43"/>
      <c r="BZV81" s="43"/>
      <c r="BZW81" s="43"/>
      <c r="BZX81" s="43"/>
      <c r="BZY81" s="43"/>
      <c r="BZZ81" s="43"/>
      <c r="CAA81" s="43"/>
      <c r="CAB81" s="43"/>
      <c r="CAC81" s="43"/>
      <c r="CAD81" s="43"/>
      <c r="CAE81" s="43"/>
      <c r="CAF81" s="43"/>
      <c r="CAG81" s="43"/>
      <c r="CAH81" s="43"/>
      <c r="CAI81" s="43"/>
      <c r="CAJ81" s="43"/>
      <c r="CAK81" s="43"/>
      <c r="CAL81" s="43"/>
      <c r="CAM81" s="43"/>
      <c r="CAN81" s="43"/>
      <c r="CAO81" s="43"/>
      <c r="CAP81" s="43"/>
      <c r="CAQ81" s="43"/>
      <c r="CAR81" s="43"/>
      <c r="CAS81" s="43"/>
      <c r="CAT81" s="43"/>
      <c r="CAU81" s="43"/>
      <c r="CAV81" s="43"/>
      <c r="CAW81" s="43"/>
      <c r="CAX81" s="43"/>
      <c r="CAY81" s="43"/>
      <c r="CAZ81" s="43"/>
      <c r="CBA81" s="43"/>
      <c r="CBB81" s="43"/>
      <c r="CBC81" s="43"/>
      <c r="CBD81" s="43"/>
      <c r="CBE81" s="43"/>
      <c r="CBF81" s="43"/>
      <c r="CBG81" s="43"/>
      <c r="CBH81" s="43"/>
      <c r="CBI81" s="43"/>
      <c r="CBJ81" s="43"/>
      <c r="CBK81" s="43"/>
      <c r="CBL81" s="43"/>
      <c r="CBM81" s="43"/>
      <c r="CBN81" s="43"/>
      <c r="CBO81" s="43"/>
      <c r="CBP81" s="43"/>
      <c r="CBQ81" s="43"/>
      <c r="CBR81" s="43"/>
      <c r="CBS81" s="43"/>
      <c r="CBT81" s="43"/>
      <c r="CBU81" s="43"/>
      <c r="CBV81" s="43"/>
      <c r="CBW81" s="43"/>
      <c r="CBX81" s="43"/>
      <c r="CBY81" s="43"/>
      <c r="CBZ81" s="43"/>
      <c r="CCA81" s="43"/>
      <c r="CCB81" s="43"/>
      <c r="CCC81" s="43"/>
      <c r="CCD81" s="43"/>
      <c r="CCE81" s="43"/>
      <c r="CCF81" s="43"/>
      <c r="CCG81" s="43"/>
      <c r="CCH81" s="43"/>
      <c r="CCI81" s="43"/>
      <c r="CCJ81" s="43"/>
      <c r="CCK81" s="43"/>
      <c r="CCL81" s="43"/>
      <c r="CCM81" s="43"/>
      <c r="CCN81" s="43"/>
      <c r="CCO81" s="43"/>
      <c r="CCP81" s="43"/>
      <c r="CCQ81" s="43"/>
      <c r="CCR81" s="43"/>
      <c r="CCS81" s="43"/>
      <c r="CCT81" s="43"/>
      <c r="CCU81" s="43"/>
      <c r="CCV81" s="43"/>
      <c r="CCW81" s="43"/>
      <c r="CCX81" s="43"/>
      <c r="CCY81" s="43"/>
      <c r="CCZ81" s="43"/>
      <c r="CDA81" s="43"/>
      <c r="CDB81" s="43"/>
      <c r="CDC81" s="43"/>
      <c r="CDD81" s="43"/>
      <c r="CDE81" s="43"/>
      <c r="CDF81" s="43"/>
      <c r="CDG81" s="43"/>
      <c r="CDH81" s="43"/>
      <c r="CDI81" s="43"/>
      <c r="CDJ81" s="43"/>
      <c r="CDK81" s="43"/>
      <c r="CDL81" s="43"/>
      <c r="CDM81" s="43"/>
      <c r="CDN81" s="43"/>
      <c r="CDO81" s="43"/>
      <c r="CDP81" s="43"/>
      <c r="CDQ81" s="43"/>
      <c r="CDR81" s="43"/>
      <c r="CDS81" s="43"/>
      <c r="CDT81" s="43"/>
      <c r="CDU81" s="43"/>
      <c r="CDV81" s="43"/>
      <c r="CDW81" s="43"/>
      <c r="CDX81" s="43"/>
      <c r="CDY81" s="43"/>
      <c r="CDZ81" s="43"/>
      <c r="CEA81" s="43"/>
      <c r="CEB81" s="43"/>
      <c r="CEC81" s="43"/>
      <c r="CED81" s="43"/>
      <c r="CEE81" s="43"/>
      <c r="CEF81" s="43"/>
      <c r="CEG81" s="43"/>
      <c r="CEH81" s="43"/>
      <c r="CEI81" s="43"/>
      <c r="CEJ81" s="43"/>
      <c r="CEK81" s="43"/>
      <c r="CEL81" s="43"/>
      <c r="CEM81" s="43"/>
      <c r="CEN81" s="43"/>
      <c r="CEO81" s="43"/>
      <c r="CEP81" s="43"/>
      <c r="CEQ81" s="43"/>
      <c r="CER81" s="43"/>
      <c r="CES81" s="43"/>
      <c r="CET81" s="43"/>
      <c r="CEU81" s="43"/>
      <c r="CEV81" s="43"/>
      <c r="CEW81" s="43"/>
      <c r="CEX81" s="43"/>
      <c r="CEY81" s="43"/>
      <c r="CEZ81" s="43"/>
      <c r="CFA81" s="43"/>
      <c r="CFB81" s="43"/>
      <c r="CFC81" s="43"/>
      <c r="CFD81" s="43"/>
      <c r="CFE81" s="43"/>
      <c r="CFF81" s="43"/>
      <c r="CFG81" s="43"/>
      <c r="CFH81" s="43"/>
      <c r="CFI81" s="43"/>
      <c r="CFJ81" s="43"/>
      <c r="CFK81" s="43"/>
      <c r="CFL81" s="43"/>
      <c r="CFM81" s="43"/>
      <c r="CFN81" s="43"/>
      <c r="CFO81" s="43"/>
      <c r="CFP81" s="43"/>
      <c r="CFQ81" s="43"/>
      <c r="CFR81" s="43"/>
      <c r="CFS81" s="43"/>
      <c r="CFT81" s="43"/>
      <c r="CFU81" s="43"/>
      <c r="CFV81" s="43"/>
      <c r="CFW81" s="43"/>
      <c r="CFX81" s="43"/>
      <c r="CFY81" s="43"/>
      <c r="CFZ81" s="43"/>
      <c r="CGA81" s="43"/>
      <c r="CGB81" s="43"/>
      <c r="CGC81" s="43"/>
      <c r="CGD81" s="43"/>
      <c r="CGE81" s="43"/>
      <c r="CGF81" s="43"/>
      <c r="CGG81" s="43"/>
      <c r="CGH81" s="43"/>
      <c r="CGI81" s="43"/>
      <c r="CGJ81" s="43"/>
      <c r="CGK81" s="43"/>
      <c r="CGL81" s="43"/>
      <c r="CGM81" s="43"/>
      <c r="CGN81" s="43"/>
      <c r="CGO81" s="43"/>
      <c r="CGP81" s="43"/>
      <c r="CGQ81" s="43"/>
      <c r="CGR81" s="43"/>
      <c r="CGS81" s="43"/>
      <c r="CGT81" s="43"/>
      <c r="CGU81" s="43"/>
      <c r="CGV81" s="43"/>
      <c r="CGW81" s="43"/>
      <c r="CGX81" s="43"/>
      <c r="CGY81" s="43"/>
      <c r="CGZ81" s="43"/>
      <c r="CHA81" s="43"/>
      <c r="CHB81" s="43"/>
      <c r="CHC81" s="43"/>
      <c r="CHD81" s="43"/>
      <c r="CHE81" s="43"/>
      <c r="CHF81" s="43"/>
      <c r="CHG81" s="43"/>
      <c r="CHH81" s="43"/>
      <c r="CHI81" s="43"/>
      <c r="CHJ81" s="43"/>
      <c r="CHK81" s="43"/>
      <c r="CHL81" s="43"/>
      <c r="CHM81" s="43"/>
      <c r="CHN81" s="43"/>
      <c r="CHO81" s="43"/>
      <c r="CHP81" s="43"/>
      <c r="CHQ81" s="43"/>
      <c r="CHR81" s="43"/>
      <c r="CHS81" s="43"/>
      <c r="CHT81" s="43"/>
      <c r="CHU81" s="43"/>
      <c r="CHV81" s="43"/>
      <c r="CHW81" s="43"/>
      <c r="CHX81" s="43"/>
      <c r="CHY81" s="43"/>
      <c r="CHZ81" s="43"/>
      <c r="CIA81" s="43"/>
      <c r="CIB81" s="43"/>
      <c r="CIC81" s="43"/>
      <c r="CID81" s="43"/>
      <c r="CIE81" s="43"/>
      <c r="CIF81" s="43"/>
      <c r="CIG81" s="43"/>
      <c r="CIH81" s="43"/>
      <c r="CII81" s="43"/>
      <c r="CIJ81" s="43"/>
      <c r="CIK81" s="43"/>
      <c r="CIL81" s="43"/>
      <c r="CIM81" s="43"/>
      <c r="CIN81" s="43"/>
      <c r="CIO81" s="43"/>
      <c r="CIP81" s="43"/>
      <c r="CIQ81" s="43"/>
      <c r="CIR81" s="43"/>
      <c r="CIS81" s="43"/>
      <c r="CIT81" s="43"/>
      <c r="CIU81" s="43"/>
      <c r="CIV81" s="43"/>
      <c r="CIW81" s="43"/>
      <c r="CIX81" s="43"/>
      <c r="CIY81" s="43"/>
      <c r="CIZ81" s="43"/>
      <c r="CJA81" s="43"/>
      <c r="CJB81" s="43"/>
      <c r="CJC81" s="43"/>
      <c r="CJD81" s="43"/>
      <c r="CJE81" s="43"/>
      <c r="CJF81" s="43"/>
      <c r="CJG81" s="43"/>
      <c r="CJH81" s="43"/>
      <c r="CJI81" s="43"/>
      <c r="CJJ81" s="43"/>
      <c r="CJK81" s="43"/>
      <c r="CJL81" s="43"/>
      <c r="CJM81" s="43"/>
      <c r="CJN81" s="43"/>
      <c r="CJO81" s="43"/>
      <c r="CJP81" s="43"/>
      <c r="CJQ81" s="43"/>
      <c r="CJR81" s="43"/>
      <c r="CJS81" s="43"/>
      <c r="CJT81" s="43"/>
      <c r="CJU81" s="43"/>
      <c r="CJV81" s="43"/>
      <c r="CJW81" s="43"/>
      <c r="CJX81" s="43"/>
      <c r="CJY81" s="43"/>
      <c r="CJZ81" s="43"/>
      <c r="CKA81" s="43"/>
      <c r="CKB81" s="43"/>
      <c r="CKC81" s="43"/>
      <c r="CKD81" s="43"/>
      <c r="CKE81" s="43"/>
      <c r="CKF81" s="43"/>
      <c r="CKG81" s="43"/>
      <c r="CKH81" s="43"/>
      <c r="CKI81" s="43"/>
      <c r="CKJ81" s="43"/>
      <c r="CKK81" s="43"/>
      <c r="CKL81" s="43"/>
      <c r="CKM81" s="43"/>
      <c r="CKN81" s="43"/>
      <c r="CKO81" s="43"/>
      <c r="CKP81" s="43"/>
      <c r="CKQ81" s="43"/>
      <c r="CKR81" s="43"/>
      <c r="CKS81" s="43"/>
      <c r="CKT81" s="43"/>
      <c r="CKU81" s="43"/>
      <c r="CKV81" s="43"/>
      <c r="CKW81" s="43"/>
      <c r="CKX81" s="43"/>
      <c r="CKY81" s="43"/>
      <c r="CKZ81" s="43"/>
      <c r="CLA81" s="43"/>
      <c r="CLB81" s="43"/>
      <c r="CLC81" s="43"/>
      <c r="CLD81" s="43"/>
      <c r="CLE81" s="43"/>
      <c r="CLF81" s="43"/>
      <c r="CLG81" s="43"/>
      <c r="CLH81" s="43"/>
      <c r="CLI81" s="43"/>
      <c r="CLJ81" s="43"/>
      <c r="CLK81" s="43"/>
      <c r="CLL81" s="43"/>
      <c r="CLM81" s="43"/>
      <c r="CLN81" s="43"/>
      <c r="CLO81" s="43"/>
      <c r="CLP81" s="43"/>
      <c r="CLQ81" s="43"/>
      <c r="CLR81" s="43"/>
      <c r="CLS81" s="43"/>
      <c r="CLT81" s="43"/>
      <c r="CLU81" s="43"/>
      <c r="CLV81" s="43"/>
      <c r="CLW81" s="43"/>
      <c r="CLX81" s="43"/>
      <c r="CLY81" s="43"/>
      <c r="CLZ81" s="43"/>
      <c r="CMA81" s="43"/>
      <c r="CMB81" s="43"/>
      <c r="CMC81" s="43"/>
      <c r="CMD81" s="43"/>
      <c r="CME81" s="43"/>
      <c r="CMF81" s="43"/>
      <c r="CMG81" s="43"/>
      <c r="CMH81" s="43"/>
      <c r="CMI81" s="43"/>
      <c r="CMJ81" s="43"/>
      <c r="CMK81" s="43"/>
      <c r="CML81" s="43"/>
      <c r="CMM81" s="43"/>
      <c r="CMN81" s="43"/>
      <c r="CMO81" s="43"/>
      <c r="CMP81" s="43"/>
      <c r="CMQ81" s="43"/>
      <c r="CMR81" s="43"/>
      <c r="CMS81" s="43"/>
      <c r="CMT81" s="43"/>
      <c r="CMU81" s="43"/>
      <c r="CMV81" s="43"/>
      <c r="CMW81" s="43"/>
      <c r="CMX81" s="43"/>
      <c r="CMY81" s="43"/>
      <c r="CMZ81" s="43"/>
      <c r="CNA81" s="43"/>
      <c r="CNB81" s="43"/>
      <c r="CNC81" s="43"/>
      <c r="CND81" s="43"/>
      <c r="CNE81" s="43"/>
      <c r="CNF81" s="43"/>
      <c r="CNG81" s="43"/>
      <c r="CNH81" s="43"/>
      <c r="CNI81" s="43"/>
      <c r="CNJ81" s="43"/>
      <c r="CNK81" s="43"/>
      <c r="CNL81" s="43"/>
      <c r="CNM81" s="43"/>
      <c r="CNN81" s="43"/>
      <c r="CNO81" s="43"/>
      <c r="CNP81" s="43"/>
      <c r="CNQ81" s="43"/>
      <c r="CNR81" s="43"/>
      <c r="CNS81" s="43"/>
      <c r="CNT81" s="43"/>
      <c r="CNU81" s="43"/>
      <c r="CNV81" s="43"/>
      <c r="CNW81" s="43"/>
      <c r="CNX81" s="43"/>
      <c r="CNY81" s="43"/>
      <c r="CNZ81" s="43"/>
      <c r="COA81" s="43"/>
      <c r="COB81" s="43"/>
      <c r="COC81" s="43"/>
      <c r="COD81" s="43"/>
      <c r="COE81" s="43"/>
      <c r="COF81" s="43"/>
      <c r="COG81" s="43"/>
      <c r="COH81" s="43"/>
      <c r="COI81" s="43"/>
      <c r="COJ81" s="43"/>
      <c r="COK81" s="43"/>
      <c r="COL81" s="43"/>
      <c r="COM81" s="43"/>
      <c r="CON81" s="43"/>
      <c r="COO81" s="43"/>
      <c r="COP81" s="43"/>
      <c r="COQ81" s="43"/>
      <c r="COR81" s="43"/>
      <c r="COS81" s="43"/>
      <c r="COT81" s="43"/>
      <c r="COU81" s="43"/>
      <c r="COV81" s="43"/>
      <c r="COW81" s="43"/>
      <c r="COX81" s="43"/>
      <c r="COY81" s="43"/>
      <c r="COZ81" s="43"/>
      <c r="CPA81" s="43"/>
      <c r="CPB81" s="43"/>
      <c r="CPC81" s="43"/>
      <c r="CPD81" s="43"/>
      <c r="CPE81" s="43"/>
      <c r="CPF81" s="43"/>
      <c r="CPG81" s="43"/>
      <c r="CPH81" s="43"/>
      <c r="CPI81" s="43"/>
      <c r="CPJ81" s="43"/>
      <c r="CPK81" s="43"/>
      <c r="CPL81" s="43"/>
      <c r="CPM81" s="43"/>
      <c r="CPN81" s="43"/>
      <c r="CPO81" s="43"/>
      <c r="CPP81" s="43"/>
      <c r="CPQ81" s="43"/>
      <c r="CPR81" s="43"/>
      <c r="CPS81" s="43"/>
      <c r="CPT81" s="43"/>
      <c r="CPU81" s="43"/>
      <c r="CPV81" s="43"/>
      <c r="CPW81" s="43"/>
      <c r="CPX81" s="43"/>
      <c r="CPY81" s="43"/>
      <c r="CPZ81" s="43"/>
      <c r="CQA81" s="43"/>
      <c r="CQB81" s="43"/>
      <c r="CQC81" s="43"/>
      <c r="CQD81" s="43"/>
      <c r="CQE81" s="43"/>
      <c r="CQF81" s="43"/>
      <c r="CQG81" s="43"/>
      <c r="CQH81" s="43"/>
      <c r="CQI81" s="43"/>
      <c r="CQJ81" s="43"/>
      <c r="CQK81" s="43"/>
      <c r="CQL81" s="43"/>
      <c r="CQM81" s="43"/>
      <c r="CQN81" s="43"/>
      <c r="CQO81" s="43"/>
      <c r="CQP81" s="43"/>
      <c r="CQQ81" s="43"/>
      <c r="CQR81" s="43"/>
      <c r="CQS81" s="43"/>
      <c r="CQT81" s="43"/>
      <c r="CQU81" s="43"/>
      <c r="CQV81" s="43"/>
      <c r="CQW81" s="43"/>
      <c r="CQX81" s="43"/>
      <c r="CQY81" s="43"/>
      <c r="CQZ81" s="43"/>
      <c r="CRA81" s="43"/>
      <c r="CRB81" s="43"/>
      <c r="CRC81" s="43"/>
      <c r="CRD81" s="43"/>
      <c r="CRE81" s="43"/>
      <c r="CRF81" s="43"/>
      <c r="CRG81" s="43"/>
      <c r="CRH81" s="43"/>
      <c r="CRI81" s="43"/>
      <c r="CRJ81" s="43"/>
      <c r="CRK81" s="43"/>
      <c r="CRL81" s="43"/>
      <c r="CRM81" s="43"/>
      <c r="CRN81" s="43"/>
      <c r="CRO81" s="43"/>
      <c r="CRP81" s="43"/>
      <c r="CRQ81" s="43"/>
      <c r="CRR81" s="43"/>
      <c r="CRS81" s="43"/>
      <c r="CRT81" s="43"/>
      <c r="CRU81" s="43"/>
      <c r="CRV81" s="43"/>
      <c r="CRW81" s="43"/>
      <c r="CRX81" s="43"/>
      <c r="CRY81" s="43"/>
      <c r="CRZ81" s="43"/>
      <c r="CSA81" s="43"/>
      <c r="CSB81" s="43"/>
      <c r="CSC81" s="43"/>
      <c r="CSD81" s="43"/>
      <c r="CSE81" s="43"/>
      <c r="CSF81" s="43"/>
      <c r="CSG81" s="43"/>
      <c r="CSH81" s="43"/>
      <c r="CSI81" s="43"/>
      <c r="CSJ81" s="43"/>
      <c r="CSK81" s="43"/>
      <c r="CSL81" s="43"/>
      <c r="CSM81" s="43"/>
      <c r="CSN81" s="43"/>
      <c r="CSO81" s="43"/>
      <c r="CSP81" s="43"/>
      <c r="CSQ81" s="43"/>
      <c r="CSR81" s="43"/>
      <c r="CSS81" s="43"/>
      <c r="CST81" s="43"/>
      <c r="CSU81" s="43"/>
      <c r="CSV81" s="43"/>
      <c r="CSW81" s="43"/>
      <c r="CSX81" s="43"/>
      <c r="CSY81" s="43"/>
      <c r="CSZ81" s="43"/>
      <c r="CTA81" s="43"/>
      <c r="CTB81" s="43"/>
      <c r="CTC81" s="43"/>
      <c r="CTD81" s="43"/>
      <c r="CTE81" s="43"/>
      <c r="CTF81" s="43"/>
      <c r="CTG81" s="43"/>
      <c r="CTH81" s="43"/>
      <c r="CTI81" s="43"/>
      <c r="CTJ81" s="43"/>
      <c r="CTK81" s="43"/>
      <c r="CTL81" s="43"/>
      <c r="CTM81" s="43"/>
      <c r="CTN81" s="43"/>
      <c r="CTO81" s="43"/>
      <c r="CTP81" s="43"/>
      <c r="CTQ81" s="43"/>
      <c r="CTR81" s="43"/>
      <c r="CTS81" s="43"/>
      <c r="CTT81" s="43"/>
      <c r="CTU81" s="43"/>
      <c r="CTV81" s="43"/>
      <c r="CTW81" s="43"/>
      <c r="CTX81" s="43"/>
      <c r="CTY81" s="43"/>
      <c r="CTZ81" s="43"/>
      <c r="CUA81" s="43"/>
      <c r="CUB81" s="43"/>
      <c r="CUC81" s="43"/>
      <c r="CUD81" s="43"/>
      <c r="CUE81" s="43"/>
      <c r="CUF81" s="43"/>
      <c r="CUG81" s="43"/>
      <c r="CUH81" s="43"/>
      <c r="CUI81" s="43"/>
      <c r="CUJ81" s="43"/>
      <c r="CUK81" s="43"/>
      <c r="CUL81" s="43"/>
      <c r="CUM81" s="43"/>
      <c r="CUN81" s="43"/>
      <c r="CUO81" s="43"/>
      <c r="CUP81" s="43"/>
      <c r="CUQ81" s="43"/>
      <c r="CUR81" s="43"/>
      <c r="CUS81" s="43"/>
      <c r="CUT81" s="43"/>
      <c r="CUU81" s="43"/>
      <c r="CUV81" s="43"/>
      <c r="CUW81" s="43"/>
      <c r="CUX81" s="43"/>
      <c r="CUY81" s="43"/>
      <c r="CUZ81" s="43"/>
      <c r="CVA81" s="43"/>
      <c r="CVB81" s="43"/>
      <c r="CVC81" s="43"/>
      <c r="CVD81" s="43"/>
      <c r="CVE81" s="43"/>
      <c r="CVF81" s="43"/>
      <c r="CVG81" s="43"/>
      <c r="CVH81" s="43"/>
      <c r="CVI81" s="43"/>
      <c r="CVJ81" s="43"/>
      <c r="CVK81" s="43"/>
      <c r="CVL81" s="43"/>
      <c r="CVM81" s="43"/>
      <c r="CVN81" s="43"/>
      <c r="CVO81" s="43"/>
      <c r="CVP81" s="43"/>
      <c r="CVQ81" s="43"/>
      <c r="CVR81" s="43"/>
      <c r="CVS81" s="43"/>
      <c r="CVT81" s="43"/>
      <c r="CVU81" s="43"/>
      <c r="CVV81" s="43"/>
      <c r="CVW81" s="43"/>
      <c r="CVX81" s="43"/>
      <c r="CVY81" s="43"/>
      <c r="CVZ81" s="43"/>
      <c r="CWA81" s="43"/>
      <c r="CWB81" s="43"/>
      <c r="CWC81" s="43"/>
      <c r="CWD81" s="43"/>
      <c r="CWE81" s="43"/>
      <c r="CWF81" s="43"/>
      <c r="CWG81" s="43"/>
      <c r="CWH81" s="43"/>
      <c r="CWI81" s="43"/>
      <c r="CWJ81" s="43"/>
      <c r="CWK81" s="43"/>
      <c r="CWL81" s="43"/>
      <c r="CWM81" s="43"/>
      <c r="CWN81" s="43"/>
      <c r="CWO81" s="43"/>
      <c r="CWP81" s="43"/>
      <c r="CWQ81" s="43"/>
      <c r="CWR81" s="43"/>
      <c r="CWS81" s="43"/>
      <c r="CWT81" s="43"/>
      <c r="CWU81" s="43"/>
      <c r="CWV81" s="43"/>
      <c r="CWW81" s="43"/>
      <c r="CWX81" s="43"/>
      <c r="CWY81" s="43"/>
      <c r="CWZ81" s="43"/>
      <c r="CXA81" s="43"/>
      <c r="CXB81" s="43"/>
      <c r="CXC81" s="43"/>
      <c r="CXD81" s="43"/>
      <c r="CXE81" s="43"/>
      <c r="CXF81" s="43"/>
      <c r="CXG81" s="43"/>
      <c r="CXH81" s="43"/>
      <c r="CXI81" s="43"/>
      <c r="CXJ81" s="43"/>
      <c r="CXK81" s="43"/>
      <c r="CXL81" s="43"/>
      <c r="CXM81" s="43"/>
      <c r="CXN81" s="43"/>
      <c r="CXO81" s="43"/>
      <c r="CXP81" s="43"/>
      <c r="CXQ81" s="43"/>
      <c r="CXR81" s="43"/>
      <c r="CXS81" s="43"/>
      <c r="CXT81" s="43"/>
      <c r="CXU81" s="43"/>
      <c r="CXV81" s="43"/>
      <c r="CXW81" s="43"/>
      <c r="CXX81" s="43"/>
      <c r="CXY81" s="43"/>
      <c r="CXZ81" s="43"/>
      <c r="CYA81" s="43"/>
      <c r="CYB81" s="43"/>
      <c r="CYC81" s="43"/>
      <c r="CYD81" s="43"/>
      <c r="CYE81" s="43"/>
      <c r="CYF81" s="43"/>
      <c r="CYG81" s="43"/>
      <c r="CYH81" s="43"/>
      <c r="CYI81" s="43"/>
      <c r="CYJ81" s="43"/>
      <c r="CYK81" s="43"/>
      <c r="CYL81" s="43"/>
      <c r="CYM81" s="43"/>
      <c r="CYN81" s="43"/>
      <c r="CYO81" s="43"/>
      <c r="CYP81" s="43"/>
      <c r="CYQ81" s="43"/>
      <c r="CYR81" s="43"/>
      <c r="CYS81" s="43"/>
      <c r="CYT81" s="43"/>
      <c r="CYU81" s="43"/>
      <c r="CYV81" s="43"/>
      <c r="CYW81" s="43"/>
      <c r="CYX81" s="43"/>
      <c r="CYY81" s="43"/>
      <c r="CYZ81" s="43"/>
      <c r="CZA81" s="43"/>
      <c r="CZB81" s="43"/>
      <c r="CZC81" s="43"/>
      <c r="CZD81" s="43"/>
      <c r="CZE81" s="43"/>
      <c r="CZF81" s="43"/>
      <c r="CZG81" s="43"/>
      <c r="CZH81" s="43"/>
      <c r="CZI81" s="43"/>
      <c r="CZJ81" s="43"/>
      <c r="CZK81" s="43"/>
      <c r="CZL81" s="43"/>
      <c r="CZM81" s="43"/>
      <c r="CZN81" s="43"/>
      <c r="CZO81" s="43"/>
      <c r="CZP81" s="43"/>
      <c r="CZQ81" s="43"/>
      <c r="CZR81" s="43"/>
      <c r="CZS81" s="43"/>
      <c r="CZT81" s="43"/>
      <c r="CZU81" s="43"/>
      <c r="CZV81" s="43"/>
      <c r="CZW81" s="43"/>
      <c r="CZX81" s="43"/>
      <c r="CZY81" s="43"/>
      <c r="CZZ81" s="43"/>
      <c r="DAA81" s="43"/>
      <c r="DAB81" s="43"/>
      <c r="DAC81" s="43"/>
      <c r="DAD81" s="43"/>
      <c r="DAE81" s="43"/>
      <c r="DAF81" s="43"/>
      <c r="DAG81" s="43"/>
      <c r="DAH81" s="43"/>
      <c r="DAI81" s="43"/>
      <c r="DAJ81" s="43"/>
      <c r="DAK81" s="43"/>
      <c r="DAL81" s="43"/>
      <c r="DAM81" s="43"/>
      <c r="DAN81" s="43"/>
      <c r="DAO81" s="43"/>
      <c r="DAP81" s="43"/>
      <c r="DAQ81" s="43"/>
      <c r="DAR81" s="43"/>
      <c r="DAS81" s="43"/>
      <c r="DAT81" s="43"/>
      <c r="DAU81" s="43"/>
      <c r="DAV81" s="43"/>
      <c r="DAW81" s="43"/>
      <c r="DAX81" s="43"/>
      <c r="DAY81" s="43"/>
      <c r="DAZ81" s="43"/>
      <c r="DBA81" s="43"/>
      <c r="DBB81" s="43"/>
      <c r="DBC81" s="43"/>
      <c r="DBD81" s="43"/>
      <c r="DBE81" s="43"/>
      <c r="DBF81" s="43"/>
      <c r="DBG81" s="43"/>
      <c r="DBH81" s="43"/>
      <c r="DBI81" s="43"/>
      <c r="DBJ81" s="43"/>
      <c r="DBK81" s="43"/>
      <c r="DBL81" s="43"/>
      <c r="DBM81" s="43"/>
      <c r="DBN81" s="43"/>
      <c r="DBO81" s="43"/>
      <c r="DBP81" s="43"/>
      <c r="DBQ81" s="43"/>
      <c r="DBR81" s="43"/>
      <c r="DBS81" s="43"/>
      <c r="DBT81" s="43"/>
      <c r="DBU81" s="43"/>
      <c r="DBV81" s="43"/>
      <c r="DBW81" s="43"/>
      <c r="DBX81" s="43"/>
      <c r="DBY81" s="43"/>
      <c r="DBZ81" s="43"/>
      <c r="DCA81" s="43"/>
      <c r="DCB81" s="43"/>
      <c r="DCC81" s="43"/>
      <c r="DCD81" s="43"/>
      <c r="DCE81" s="43"/>
      <c r="DCF81" s="43"/>
      <c r="DCG81" s="43"/>
      <c r="DCH81" s="43"/>
      <c r="DCI81" s="43"/>
      <c r="DCJ81" s="43"/>
      <c r="DCK81" s="43"/>
      <c r="DCL81" s="43"/>
      <c r="DCM81" s="43"/>
      <c r="DCN81" s="43"/>
      <c r="DCO81" s="43"/>
      <c r="DCP81" s="43"/>
      <c r="DCQ81" s="43"/>
      <c r="DCR81" s="43"/>
      <c r="DCS81" s="43"/>
      <c r="DCT81" s="43"/>
      <c r="DCU81" s="43"/>
      <c r="DCV81" s="43"/>
      <c r="DCW81" s="43"/>
      <c r="DCX81" s="43"/>
      <c r="DCY81" s="43"/>
      <c r="DCZ81" s="43"/>
      <c r="DDA81" s="43"/>
      <c r="DDB81" s="43"/>
      <c r="DDC81" s="43"/>
      <c r="DDD81" s="43"/>
      <c r="DDE81" s="43"/>
      <c r="DDF81" s="43"/>
      <c r="DDG81" s="43"/>
      <c r="DDH81" s="43"/>
      <c r="DDI81" s="43"/>
      <c r="DDJ81" s="43"/>
      <c r="DDK81" s="43"/>
      <c r="DDL81" s="43"/>
      <c r="DDM81" s="43"/>
      <c r="DDN81" s="43"/>
      <c r="DDO81" s="43"/>
      <c r="DDP81" s="43"/>
      <c r="DDQ81" s="43"/>
      <c r="DDR81" s="43"/>
      <c r="DDS81" s="43"/>
      <c r="DDT81" s="43"/>
      <c r="DDU81" s="43"/>
      <c r="DDV81" s="43"/>
      <c r="DDW81" s="43"/>
      <c r="DDX81" s="43"/>
      <c r="DDY81" s="43"/>
      <c r="DDZ81" s="43"/>
      <c r="DEA81" s="43"/>
      <c r="DEB81" s="43"/>
      <c r="DEC81" s="43"/>
      <c r="DED81" s="43"/>
      <c r="DEE81" s="43"/>
      <c r="DEF81" s="43"/>
      <c r="DEG81" s="43"/>
      <c r="DEH81" s="43"/>
      <c r="DEI81" s="43"/>
      <c r="DEJ81" s="43"/>
      <c r="DEK81" s="43"/>
      <c r="DEL81" s="43"/>
      <c r="DEM81" s="43"/>
      <c r="DEN81" s="43"/>
      <c r="DEO81" s="43"/>
      <c r="DEP81" s="43"/>
      <c r="DEQ81" s="43"/>
      <c r="DER81" s="43"/>
      <c r="DES81" s="43"/>
      <c r="DET81" s="43"/>
      <c r="DEU81" s="43"/>
      <c r="DEV81" s="43"/>
      <c r="DEW81" s="43"/>
      <c r="DEX81" s="43"/>
      <c r="DEY81" s="43"/>
      <c r="DEZ81" s="43"/>
      <c r="DFA81" s="43"/>
      <c r="DFB81" s="43"/>
      <c r="DFC81" s="43"/>
      <c r="DFD81" s="43"/>
      <c r="DFE81" s="43"/>
      <c r="DFF81" s="43"/>
      <c r="DFG81" s="43"/>
      <c r="DFH81" s="43"/>
      <c r="DFI81" s="43"/>
      <c r="DFJ81" s="43"/>
      <c r="DFK81" s="43"/>
      <c r="DFL81" s="43"/>
      <c r="DFM81" s="43"/>
      <c r="DFN81" s="43"/>
      <c r="DFO81" s="43"/>
      <c r="DFP81" s="43"/>
      <c r="DFQ81" s="43"/>
      <c r="DFR81" s="43"/>
      <c r="DFS81" s="43"/>
      <c r="DFT81" s="43"/>
      <c r="DFU81" s="43"/>
      <c r="DFV81" s="43"/>
      <c r="DFW81" s="43"/>
      <c r="DFX81" s="43"/>
      <c r="DFY81" s="43"/>
      <c r="DFZ81" s="43"/>
      <c r="DGA81" s="43"/>
      <c r="DGB81" s="43"/>
      <c r="DGC81" s="43"/>
      <c r="DGD81" s="43"/>
      <c r="DGE81" s="43"/>
      <c r="DGF81" s="43"/>
      <c r="DGG81" s="43"/>
      <c r="DGH81" s="43"/>
      <c r="DGI81" s="43"/>
      <c r="DGJ81" s="43"/>
      <c r="DGK81" s="43"/>
      <c r="DGL81" s="43"/>
      <c r="DGM81" s="43"/>
      <c r="DGN81" s="43"/>
      <c r="DGO81" s="43"/>
      <c r="DGP81" s="43"/>
      <c r="DGQ81" s="43"/>
      <c r="DGR81" s="43"/>
      <c r="DGS81" s="43"/>
      <c r="DGT81" s="43"/>
      <c r="DGU81" s="43"/>
      <c r="DGV81" s="43"/>
      <c r="DGW81" s="43"/>
      <c r="DGX81" s="43"/>
      <c r="DGY81" s="43"/>
      <c r="DGZ81" s="43"/>
      <c r="DHA81" s="43"/>
      <c r="DHB81" s="43"/>
      <c r="DHC81" s="43"/>
      <c r="DHD81" s="43"/>
      <c r="DHE81" s="43"/>
      <c r="DHF81" s="43"/>
      <c r="DHG81" s="43"/>
      <c r="DHH81" s="43"/>
      <c r="DHI81" s="43"/>
      <c r="DHJ81" s="43"/>
      <c r="DHK81" s="43"/>
      <c r="DHL81" s="43"/>
      <c r="DHM81" s="43"/>
      <c r="DHN81" s="43"/>
      <c r="DHO81" s="43"/>
      <c r="DHP81" s="43"/>
      <c r="DHQ81" s="43"/>
      <c r="DHR81" s="43"/>
      <c r="DHS81" s="43"/>
      <c r="DHT81" s="43"/>
      <c r="DHU81" s="43"/>
      <c r="DHV81" s="43"/>
      <c r="DHW81" s="43"/>
      <c r="DHX81" s="43"/>
      <c r="DHY81" s="43"/>
      <c r="DHZ81" s="43"/>
      <c r="DIA81" s="43"/>
      <c r="DIB81" s="43"/>
      <c r="DIC81" s="43"/>
      <c r="DID81" s="43"/>
      <c r="DIE81" s="43"/>
      <c r="DIF81" s="43"/>
      <c r="DIG81" s="43"/>
      <c r="DIH81" s="43"/>
      <c r="DII81" s="43"/>
      <c r="DIJ81" s="43"/>
      <c r="DIK81" s="43"/>
      <c r="DIL81" s="43"/>
      <c r="DIM81" s="43"/>
      <c r="DIN81" s="43"/>
      <c r="DIO81" s="43"/>
      <c r="DIP81" s="43"/>
      <c r="DIQ81" s="43"/>
      <c r="DIR81" s="43"/>
      <c r="DIS81" s="43"/>
      <c r="DIT81" s="43"/>
      <c r="DIU81" s="43"/>
      <c r="DIV81" s="43"/>
      <c r="DIW81" s="43"/>
      <c r="DIX81" s="43"/>
      <c r="DIY81" s="43"/>
      <c r="DIZ81" s="43"/>
      <c r="DJA81" s="43"/>
      <c r="DJB81" s="43"/>
      <c r="DJC81" s="43"/>
      <c r="DJD81" s="43"/>
      <c r="DJE81" s="43"/>
      <c r="DJF81" s="43"/>
      <c r="DJG81" s="43"/>
      <c r="DJH81" s="43"/>
      <c r="DJI81" s="43"/>
      <c r="DJJ81" s="43"/>
      <c r="DJK81" s="43"/>
      <c r="DJL81" s="43"/>
      <c r="DJM81" s="43"/>
      <c r="DJN81" s="43"/>
      <c r="DJO81" s="43"/>
      <c r="DJP81" s="43"/>
      <c r="DJQ81" s="43"/>
      <c r="DJR81" s="43"/>
      <c r="DJS81" s="43"/>
      <c r="DJT81" s="43"/>
      <c r="DJU81" s="43"/>
      <c r="DJV81" s="43"/>
      <c r="DJW81" s="43"/>
      <c r="DJX81" s="43"/>
      <c r="DJY81" s="43"/>
      <c r="DJZ81" s="43"/>
      <c r="DKA81" s="43"/>
      <c r="DKB81" s="43"/>
      <c r="DKC81" s="43"/>
      <c r="DKD81" s="43"/>
      <c r="DKE81" s="43"/>
      <c r="DKF81" s="43"/>
      <c r="DKG81" s="43"/>
      <c r="DKH81" s="43"/>
      <c r="DKI81" s="43"/>
      <c r="DKJ81" s="43"/>
      <c r="DKK81" s="43"/>
      <c r="DKL81" s="43"/>
      <c r="DKM81" s="43"/>
      <c r="DKN81" s="43"/>
      <c r="DKO81" s="43"/>
      <c r="DKP81" s="43"/>
      <c r="DKQ81" s="43"/>
      <c r="DKR81" s="43"/>
      <c r="DKS81" s="43"/>
      <c r="DKT81" s="43"/>
      <c r="DKU81" s="43"/>
      <c r="DKV81" s="43"/>
      <c r="DKW81" s="43"/>
      <c r="DKX81" s="43"/>
      <c r="DKY81" s="43"/>
      <c r="DKZ81" s="43"/>
      <c r="DLA81" s="43"/>
      <c r="DLB81" s="43"/>
      <c r="DLC81" s="43"/>
      <c r="DLD81" s="43"/>
      <c r="DLE81" s="43"/>
      <c r="DLF81" s="43"/>
      <c r="DLG81" s="43"/>
      <c r="DLH81" s="43"/>
      <c r="DLI81" s="43"/>
      <c r="DLJ81" s="43"/>
      <c r="DLK81" s="43"/>
      <c r="DLL81" s="43"/>
      <c r="DLM81" s="43"/>
      <c r="DLN81" s="43"/>
      <c r="DLO81" s="43"/>
      <c r="DLP81" s="43"/>
      <c r="DLQ81" s="43"/>
      <c r="DLR81" s="43"/>
      <c r="DLS81" s="43"/>
      <c r="DLT81" s="43"/>
      <c r="DLU81" s="43"/>
      <c r="DLV81" s="43"/>
      <c r="DLW81" s="43"/>
      <c r="DLX81" s="43"/>
      <c r="DLY81" s="43"/>
      <c r="DLZ81" s="43"/>
      <c r="DMA81" s="43"/>
      <c r="DMB81" s="43"/>
      <c r="DMC81" s="43"/>
      <c r="DMD81" s="43"/>
      <c r="DME81" s="43"/>
      <c r="DMF81" s="43"/>
      <c r="DMG81" s="43"/>
      <c r="DMH81" s="43"/>
      <c r="DMI81" s="43"/>
      <c r="DMJ81" s="43"/>
      <c r="DMK81" s="43"/>
      <c r="DML81" s="43"/>
      <c r="DMM81" s="43"/>
      <c r="DMN81" s="43"/>
      <c r="DMO81" s="43"/>
      <c r="DMP81" s="43"/>
      <c r="DMQ81" s="43"/>
      <c r="DMR81" s="43"/>
      <c r="DMS81" s="43"/>
      <c r="DMT81" s="43"/>
      <c r="DMU81" s="43"/>
      <c r="DMV81" s="43"/>
      <c r="DMW81" s="43"/>
      <c r="DMX81" s="43"/>
      <c r="DMY81" s="43"/>
      <c r="DMZ81" s="43"/>
      <c r="DNA81" s="43"/>
      <c r="DNB81" s="43"/>
      <c r="DNC81" s="43"/>
      <c r="DND81" s="43"/>
      <c r="DNE81" s="43"/>
      <c r="DNF81" s="43"/>
      <c r="DNG81" s="43"/>
      <c r="DNH81" s="43"/>
      <c r="DNI81" s="43"/>
      <c r="DNJ81" s="43"/>
      <c r="DNK81" s="43"/>
      <c r="DNL81" s="43"/>
      <c r="DNM81" s="43"/>
      <c r="DNN81" s="43"/>
      <c r="DNO81" s="43"/>
      <c r="DNP81" s="43"/>
      <c r="DNQ81" s="43"/>
      <c r="DNR81" s="43"/>
      <c r="DNS81" s="43"/>
      <c r="DNT81" s="43"/>
      <c r="DNU81" s="43"/>
      <c r="DNV81" s="43"/>
      <c r="DNW81" s="43"/>
      <c r="DNX81" s="43"/>
      <c r="DNY81" s="43"/>
      <c r="DNZ81" s="43"/>
      <c r="DOA81" s="43"/>
      <c r="DOB81" s="43"/>
      <c r="DOC81" s="43"/>
      <c r="DOD81" s="43"/>
      <c r="DOE81" s="43"/>
      <c r="DOF81" s="43"/>
      <c r="DOG81" s="43"/>
      <c r="DOH81" s="43"/>
      <c r="DOI81" s="43"/>
      <c r="DOJ81" s="43"/>
      <c r="DOK81" s="43"/>
      <c r="DOL81" s="43"/>
      <c r="DOM81" s="43"/>
      <c r="DON81" s="43"/>
      <c r="DOO81" s="43"/>
      <c r="DOP81" s="43"/>
      <c r="DOQ81" s="43"/>
      <c r="DOR81" s="43"/>
      <c r="DOS81" s="43"/>
      <c r="DOT81" s="43"/>
      <c r="DOU81" s="43"/>
      <c r="DOV81" s="43"/>
      <c r="DOW81" s="43"/>
      <c r="DOX81" s="43"/>
      <c r="DOY81" s="43"/>
      <c r="DOZ81" s="43"/>
      <c r="DPA81" s="43"/>
      <c r="DPB81" s="43"/>
      <c r="DPC81" s="43"/>
      <c r="DPD81" s="43"/>
      <c r="DPE81" s="43"/>
      <c r="DPF81" s="43"/>
      <c r="DPG81" s="43"/>
      <c r="DPH81" s="43"/>
      <c r="DPI81" s="43"/>
      <c r="DPJ81" s="43"/>
      <c r="DPK81" s="43"/>
      <c r="DPL81" s="43"/>
      <c r="DPM81" s="43"/>
      <c r="DPN81" s="43"/>
      <c r="DPO81" s="43"/>
      <c r="DPP81" s="43"/>
      <c r="DPQ81" s="43"/>
      <c r="DPR81" s="43"/>
      <c r="DPS81" s="43"/>
      <c r="DPT81" s="43"/>
      <c r="DPU81" s="43"/>
      <c r="DPV81" s="43"/>
      <c r="DPW81" s="43"/>
      <c r="DPX81" s="43"/>
      <c r="DPY81" s="43"/>
      <c r="DPZ81" s="43"/>
      <c r="DQA81" s="43"/>
      <c r="DQB81" s="43"/>
      <c r="DQC81" s="43"/>
      <c r="DQD81" s="43"/>
      <c r="DQE81" s="43"/>
      <c r="DQF81" s="43"/>
      <c r="DQG81" s="43"/>
      <c r="DQH81" s="43"/>
      <c r="DQI81" s="43"/>
      <c r="DQJ81" s="43"/>
      <c r="DQK81" s="43"/>
      <c r="DQL81" s="43"/>
      <c r="DQM81" s="43"/>
      <c r="DQN81" s="43"/>
      <c r="DQO81" s="43"/>
      <c r="DQP81" s="43"/>
      <c r="DQQ81" s="43"/>
      <c r="DQR81" s="43"/>
      <c r="DQS81" s="43"/>
      <c r="DQT81" s="43"/>
      <c r="DQU81" s="43"/>
      <c r="DQV81" s="43"/>
      <c r="DQW81" s="43"/>
      <c r="DQX81" s="43"/>
      <c r="DQY81" s="43"/>
      <c r="DQZ81" s="43"/>
      <c r="DRA81" s="43"/>
      <c r="DRB81" s="43"/>
      <c r="DRC81" s="43"/>
      <c r="DRD81" s="43"/>
      <c r="DRE81" s="43"/>
      <c r="DRF81" s="43"/>
      <c r="DRG81" s="43"/>
      <c r="DRH81" s="43"/>
      <c r="DRI81" s="43"/>
      <c r="DRJ81" s="43"/>
      <c r="DRK81" s="43"/>
      <c r="DRL81" s="43"/>
      <c r="DRM81" s="43"/>
      <c r="DRN81" s="43"/>
      <c r="DRO81" s="43"/>
      <c r="DRP81" s="43"/>
      <c r="DRQ81" s="43"/>
      <c r="DRR81" s="43"/>
      <c r="DRS81" s="43"/>
      <c r="DRT81" s="43"/>
      <c r="DRU81" s="43"/>
      <c r="DRV81" s="43"/>
      <c r="DRW81" s="43"/>
      <c r="DRX81" s="43"/>
      <c r="DRY81" s="43"/>
      <c r="DRZ81" s="43"/>
      <c r="DSA81" s="43"/>
      <c r="DSB81" s="43"/>
      <c r="DSC81" s="43"/>
      <c r="DSD81" s="43"/>
      <c r="DSE81" s="43"/>
      <c r="DSF81" s="43"/>
      <c r="DSG81" s="43"/>
      <c r="DSH81" s="43"/>
      <c r="DSI81" s="43"/>
      <c r="DSJ81" s="43"/>
      <c r="DSK81" s="43"/>
      <c r="DSL81" s="43"/>
      <c r="DSM81" s="43"/>
      <c r="DSN81" s="43"/>
      <c r="DSO81" s="43"/>
      <c r="DSP81" s="43"/>
      <c r="DSQ81" s="43"/>
      <c r="DSR81" s="43"/>
      <c r="DSS81" s="43"/>
      <c r="DST81" s="43"/>
      <c r="DSU81" s="43"/>
      <c r="DSV81" s="43"/>
      <c r="DSW81" s="43"/>
      <c r="DSX81" s="43"/>
      <c r="DSY81" s="43"/>
      <c r="DSZ81" s="43"/>
      <c r="DTA81" s="43"/>
      <c r="DTB81" s="43"/>
      <c r="DTC81" s="43"/>
      <c r="DTD81" s="43"/>
      <c r="DTE81" s="43"/>
      <c r="DTF81" s="43"/>
      <c r="DTG81" s="43"/>
      <c r="DTH81" s="43"/>
      <c r="DTI81" s="43"/>
      <c r="DTJ81" s="43"/>
      <c r="DTK81" s="43"/>
      <c r="DTL81" s="43"/>
      <c r="DTM81" s="43"/>
      <c r="DTN81" s="43"/>
      <c r="DTO81" s="43"/>
      <c r="DTP81" s="43"/>
      <c r="DTQ81" s="43"/>
      <c r="DTR81" s="43"/>
      <c r="DTS81" s="43"/>
      <c r="DTT81" s="43"/>
      <c r="DTU81" s="43"/>
      <c r="DTV81" s="43"/>
      <c r="DTW81" s="43"/>
      <c r="DTX81" s="43"/>
      <c r="DTY81" s="43"/>
      <c r="DTZ81" s="43"/>
      <c r="DUA81" s="43"/>
      <c r="DUB81" s="43"/>
      <c r="DUC81" s="43"/>
      <c r="DUD81" s="43"/>
      <c r="DUE81" s="43"/>
      <c r="DUF81" s="43"/>
      <c r="DUG81" s="43"/>
      <c r="DUH81" s="43"/>
      <c r="DUI81" s="43"/>
      <c r="DUJ81" s="43"/>
      <c r="DUK81" s="43"/>
      <c r="DUL81" s="43"/>
      <c r="DUM81" s="43"/>
      <c r="DUN81" s="43"/>
      <c r="DUO81" s="43"/>
      <c r="DUP81" s="43"/>
      <c r="DUQ81" s="43"/>
      <c r="DUR81" s="43"/>
      <c r="DUS81" s="43"/>
      <c r="DUT81" s="43"/>
      <c r="DUU81" s="43"/>
      <c r="DUV81" s="43"/>
      <c r="DUW81" s="43"/>
      <c r="DUX81" s="43"/>
      <c r="DUY81" s="43"/>
      <c r="DUZ81" s="43"/>
      <c r="DVA81" s="43"/>
      <c r="DVB81" s="43"/>
      <c r="DVC81" s="43"/>
      <c r="DVD81" s="43"/>
      <c r="DVE81" s="43"/>
      <c r="DVF81" s="43"/>
      <c r="DVG81" s="43"/>
      <c r="DVH81" s="43"/>
      <c r="DVI81" s="43"/>
      <c r="DVJ81" s="43"/>
      <c r="DVK81" s="43"/>
      <c r="DVL81" s="43"/>
      <c r="DVM81" s="43"/>
      <c r="DVN81" s="43"/>
      <c r="DVO81" s="43"/>
      <c r="DVP81" s="43"/>
      <c r="DVQ81" s="43"/>
      <c r="DVR81" s="43"/>
      <c r="DVS81" s="43"/>
      <c r="DVT81" s="43"/>
      <c r="DVU81" s="43"/>
      <c r="DVV81" s="43"/>
      <c r="DVW81" s="43"/>
      <c r="DVX81" s="43"/>
      <c r="DVY81" s="43"/>
      <c r="DVZ81" s="43"/>
      <c r="DWA81" s="43"/>
      <c r="DWB81" s="43"/>
      <c r="DWC81" s="43"/>
      <c r="DWD81" s="43"/>
      <c r="DWE81" s="43"/>
      <c r="DWF81" s="43"/>
      <c r="DWG81" s="43"/>
      <c r="DWH81" s="43"/>
      <c r="DWI81" s="43"/>
      <c r="DWJ81" s="43"/>
      <c r="DWK81" s="43"/>
      <c r="DWL81" s="43"/>
      <c r="DWM81" s="43"/>
      <c r="DWN81" s="43"/>
      <c r="DWO81" s="43"/>
      <c r="DWP81" s="43"/>
      <c r="DWQ81" s="43"/>
    </row>
    <row r="82" spans="1:3319" ht="20">
      <c r="A82" s="35" t="s">
        <v>256</v>
      </c>
      <c r="B82" s="36" t="s">
        <v>257</v>
      </c>
      <c r="C82" s="37" t="s">
        <v>12</v>
      </c>
      <c r="D82" s="36" t="s">
        <v>258</v>
      </c>
      <c r="E82" s="48" t="s">
        <v>259</v>
      </c>
      <c r="F82" s="48" t="s">
        <v>259</v>
      </c>
    </row>
    <row r="83" spans="1:3319" s="56" customFormat="1">
      <c r="A83" s="53" t="s">
        <v>260</v>
      </c>
      <c r="B83" s="54" t="s">
        <v>261</v>
      </c>
      <c r="C83" s="57" t="s">
        <v>12</v>
      </c>
      <c r="D83" s="54" t="s">
        <v>262</v>
      </c>
      <c r="E83" s="62" t="str">
        <f>"SEP 13"</f>
        <v>SEP 13</v>
      </c>
      <c r="F83" s="62" t="str">
        <f>"SEP 13"</f>
        <v>SEP 13</v>
      </c>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43"/>
      <c r="DY83" s="43"/>
      <c r="DZ83" s="43"/>
      <c r="EA83" s="43"/>
      <c r="EB83" s="43"/>
      <c r="EC83" s="43"/>
      <c r="ED83" s="43"/>
      <c r="EE83" s="43"/>
      <c r="EF83" s="43"/>
      <c r="EG83" s="43"/>
      <c r="EH83" s="43"/>
      <c r="EI83" s="43"/>
      <c r="EJ83" s="43"/>
      <c r="EK83" s="43"/>
      <c r="EL83" s="43"/>
      <c r="EM83" s="43"/>
      <c r="EN83" s="43"/>
      <c r="EO83" s="43"/>
      <c r="EP83" s="43"/>
      <c r="EQ83" s="43"/>
      <c r="ER83" s="43"/>
      <c r="ES83" s="43"/>
      <c r="ET83" s="43"/>
      <c r="EU83" s="43"/>
      <c r="EV83" s="43"/>
      <c r="EW83" s="43"/>
      <c r="EX83" s="43"/>
      <c r="EY83" s="43"/>
      <c r="EZ83" s="43"/>
      <c r="FA83" s="43"/>
      <c r="FB83" s="43"/>
      <c r="FC83" s="43"/>
      <c r="FD83" s="43"/>
      <c r="FE83" s="43"/>
      <c r="FF83" s="43"/>
      <c r="FG83" s="43"/>
      <c r="FH83" s="43"/>
      <c r="FI83" s="43"/>
      <c r="FJ83" s="43"/>
      <c r="FK83" s="43"/>
      <c r="FL83" s="43"/>
      <c r="FM83" s="43"/>
      <c r="FN83" s="43"/>
      <c r="FO83" s="43"/>
      <c r="FP83" s="43"/>
      <c r="FQ83" s="43"/>
      <c r="FR83" s="43"/>
      <c r="FS83" s="43"/>
      <c r="FT83" s="43"/>
      <c r="FU83" s="43"/>
      <c r="FV83" s="43"/>
      <c r="FW83" s="43"/>
      <c r="FX83" s="43"/>
      <c r="FY83" s="43"/>
      <c r="FZ83" s="43"/>
      <c r="GA83" s="43"/>
      <c r="GB83" s="43"/>
      <c r="GC83" s="43"/>
      <c r="GD83" s="43"/>
      <c r="GE83" s="43"/>
      <c r="GF83" s="43"/>
      <c r="GG83" s="43"/>
      <c r="GH83" s="43"/>
      <c r="GI83" s="43"/>
      <c r="GJ83" s="43"/>
      <c r="GK83" s="43"/>
      <c r="GL83" s="43"/>
      <c r="GM83" s="43"/>
      <c r="GN83" s="43"/>
      <c r="GO83" s="43"/>
      <c r="GP83" s="43"/>
      <c r="GQ83" s="43"/>
      <c r="GR83" s="43"/>
      <c r="GS83" s="43"/>
      <c r="GT83" s="43"/>
      <c r="GU83" s="43"/>
      <c r="GV83" s="43"/>
      <c r="GW83" s="43"/>
      <c r="GX83" s="43"/>
      <c r="GY83" s="43"/>
      <c r="GZ83" s="43"/>
      <c r="HA83" s="43"/>
      <c r="HB83" s="43"/>
      <c r="HC83" s="43"/>
      <c r="HD83" s="43"/>
      <c r="HE83" s="43"/>
      <c r="HF83" s="43"/>
      <c r="HG83" s="43"/>
      <c r="HH83" s="43"/>
      <c r="HI83" s="43"/>
      <c r="HJ83" s="43"/>
      <c r="HK83" s="43"/>
      <c r="HL83" s="43"/>
      <c r="HM83" s="43"/>
      <c r="HN83" s="43"/>
      <c r="HO83" s="43"/>
      <c r="HP83" s="43"/>
      <c r="HQ83" s="43"/>
      <c r="HR83" s="43"/>
      <c r="HS83" s="43"/>
      <c r="HT83" s="43"/>
      <c r="HU83" s="43"/>
      <c r="HV83" s="43"/>
      <c r="HW83" s="43"/>
      <c r="HX83" s="43"/>
      <c r="HY83" s="43"/>
      <c r="HZ83" s="43"/>
      <c r="IA83" s="43"/>
      <c r="IB83" s="43"/>
      <c r="IC83" s="43"/>
      <c r="ID83" s="43"/>
      <c r="IE83" s="43"/>
      <c r="IF83" s="43"/>
      <c r="IG83" s="43"/>
      <c r="IH83" s="43"/>
      <c r="II83" s="43"/>
      <c r="IJ83" s="43"/>
      <c r="IK83" s="43"/>
      <c r="IL83" s="43"/>
      <c r="IM83" s="43"/>
      <c r="IN83" s="43"/>
      <c r="IO83" s="43"/>
      <c r="IP83" s="43"/>
      <c r="IQ83" s="43"/>
      <c r="IR83" s="43"/>
      <c r="IS83" s="43"/>
      <c r="IT83" s="43"/>
      <c r="IU83" s="43"/>
      <c r="IV83" s="43"/>
      <c r="IW83" s="43"/>
      <c r="IX83" s="43"/>
      <c r="IY83" s="43"/>
      <c r="IZ83" s="43"/>
      <c r="JA83" s="43"/>
      <c r="JB83" s="43"/>
      <c r="JC83" s="43"/>
      <c r="JD83" s="43"/>
      <c r="JE83" s="43"/>
      <c r="JF83" s="43"/>
      <c r="JG83" s="43"/>
      <c r="JH83" s="43"/>
      <c r="JI83" s="43"/>
      <c r="JJ83" s="43"/>
      <c r="JK83" s="43"/>
      <c r="JL83" s="43"/>
      <c r="JM83" s="43"/>
      <c r="JN83" s="43"/>
      <c r="JO83" s="43"/>
      <c r="JP83" s="43"/>
      <c r="JQ83" s="43"/>
      <c r="JR83" s="43"/>
      <c r="JS83" s="43"/>
      <c r="JT83" s="43"/>
      <c r="JU83" s="43"/>
      <c r="JV83" s="43"/>
      <c r="JW83" s="43"/>
      <c r="JX83" s="43"/>
      <c r="JY83" s="43"/>
      <c r="JZ83" s="43"/>
      <c r="KA83" s="43"/>
      <c r="KB83" s="43"/>
      <c r="KC83" s="43"/>
      <c r="KD83" s="43"/>
      <c r="KE83" s="43"/>
      <c r="KF83" s="43"/>
      <c r="KG83" s="43"/>
      <c r="KH83" s="43"/>
      <c r="KI83" s="43"/>
      <c r="KJ83" s="43"/>
      <c r="KK83" s="43"/>
      <c r="KL83" s="43"/>
      <c r="KM83" s="43"/>
      <c r="KN83" s="43"/>
      <c r="KO83" s="43"/>
      <c r="KP83" s="43"/>
      <c r="KQ83" s="43"/>
      <c r="KR83" s="43"/>
      <c r="KS83" s="43"/>
      <c r="KT83" s="43"/>
      <c r="KU83" s="43"/>
      <c r="KV83" s="43"/>
      <c r="KW83" s="43"/>
      <c r="KX83" s="43"/>
      <c r="KY83" s="43"/>
      <c r="KZ83" s="43"/>
      <c r="LA83" s="43"/>
      <c r="LB83" s="43"/>
      <c r="LC83" s="43"/>
      <c r="LD83" s="43"/>
      <c r="LE83" s="43"/>
      <c r="LF83" s="43"/>
      <c r="LG83" s="43"/>
      <c r="LH83" s="43"/>
      <c r="LI83" s="43"/>
      <c r="LJ83" s="43"/>
      <c r="LK83" s="43"/>
      <c r="LL83" s="43"/>
      <c r="LM83" s="43"/>
      <c r="LN83" s="43"/>
      <c r="LO83" s="43"/>
      <c r="LP83" s="43"/>
      <c r="LQ83" s="43"/>
      <c r="LR83" s="43"/>
      <c r="LS83" s="43"/>
      <c r="LT83" s="43"/>
      <c r="LU83" s="43"/>
      <c r="LV83" s="43"/>
      <c r="LW83" s="43"/>
      <c r="LX83" s="43"/>
      <c r="LY83" s="43"/>
      <c r="LZ83" s="43"/>
      <c r="MA83" s="43"/>
      <c r="MB83" s="43"/>
      <c r="MC83" s="43"/>
      <c r="MD83" s="43"/>
      <c r="ME83" s="43"/>
      <c r="MF83" s="43"/>
      <c r="MG83" s="43"/>
      <c r="MH83" s="43"/>
      <c r="MI83" s="43"/>
      <c r="MJ83" s="43"/>
      <c r="MK83" s="43"/>
      <c r="ML83" s="43"/>
      <c r="MM83" s="43"/>
      <c r="MN83" s="43"/>
      <c r="MO83" s="43"/>
      <c r="MP83" s="43"/>
      <c r="MQ83" s="43"/>
      <c r="MR83" s="43"/>
      <c r="MS83" s="43"/>
      <c r="MT83" s="43"/>
      <c r="MU83" s="43"/>
      <c r="MV83" s="43"/>
      <c r="MW83" s="43"/>
      <c r="MX83" s="43"/>
      <c r="MY83" s="43"/>
      <c r="MZ83" s="43"/>
      <c r="NA83" s="43"/>
      <c r="NB83" s="43"/>
      <c r="NC83" s="43"/>
      <c r="ND83" s="43"/>
      <c r="NE83" s="43"/>
      <c r="NF83" s="43"/>
      <c r="NG83" s="43"/>
      <c r="NH83" s="43"/>
      <c r="NI83" s="43"/>
      <c r="NJ83" s="43"/>
      <c r="NK83" s="43"/>
      <c r="NL83" s="43"/>
      <c r="NM83" s="43"/>
      <c r="NN83" s="43"/>
      <c r="NO83" s="43"/>
      <c r="NP83" s="43"/>
      <c r="NQ83" s="43"/>
      <c r="NR83" s="43"/>
      <c r="NS83" s="43"/>
      <c r="NT83" s="43"/>
      <c r="NU83" s="43"/>
      <c r="NV83" s="43"/>
      <c r="NW83" s="43"/>
      <c r="NX83" s="43"/>
      <c r="NY83" s="43"/>
      <c r="NZ83" s="43"/>
      <c r="OA83" s="43"/>
      <c r="OB83" s="43"/>
      <c r="OC83" s="43"/>
      <c r="OD83" s="43"/>
      <c r="OE83" s="43"/>
      <c r="OF83" s="43"/>
      <c r="OG83" s="43"/>
      <c r="OH83" s="43"/>
      <c r="OI83" s="43"/>
      <c r="OJ83" s="43"/>
      <c r="OK83" s="43"/>
      <c r="OL83" s="43"/>
      <c r="OM83" s="43"/>
      <c r="ON83" s="43"/>
      <c r="OO83" s="43"/>
      <c r="OP83" s="43"/>
      <c r="OQ83" s="43"/>
      <c r="OR83" s="43"/>
      <c r="OS83" s="43"/>
      <c r="OT83" s="43"/>
      <c r="OU83" s="43"/>
      <c r="OV83" s="43"/>
      <c r="OW83" s="43"/>
      <c r="OX83" s="43"/>
      <c r="OY83" s="43"/>
      <c r="OZ83" s="43"/>
      <c r="PA83" s="43"/>
      <c r="PB83" s="43"/>
      <c r="PC83" s="43"/>
      <c r="PD83" s="43"/>
      <c r="PE83" s="43"/>
      <c r="PF83" s="43"/>
      <c r="PG83" s="43"/>
      <c r="PH83" s="43"/>
      <c r="PI83" s="43"/>
      <c r="PJ83" s="43"/>
      <c r="PK83" s="43"/>
      <c r="PL83" s="43"/>
      <c r="PM83" s="43"/>
      <c r="PN83" s="43"/>
      <c r="PO83" s="43"/>
      <c r="PP83" s="43"/>
      <c r="PQ83" s="43"/>
      <c r="PR83" s="43"/>
      <c r="PS83" s="43"/>
      <c r="PT83" s="43"/>
      <c r="PU83" s="43"/>
      <c r="PV83" s="43"/>
      <c r="PW83" s="43"/>
      <c r="PX83" s="43"/>
      <c r="PY83" s="43"/>
      <c r="PZ83" s="43"/>
      <c r="QA83" s="43"/>
      <c r="QB83" s="43"/>
      <c r="QC83" s="43"/>
      <c r="QD83" s="43"/>
      <c r="QE83" s="43"/>
      <c r="QF83" s="43"/>
      <c r="QG83" s="43"/>
      <c r="QH83" s="43"/>
      <c r="QI83" s="43"/>
      <c r="QJ83" s="43"/>
      <c r="QK83" s="43"/>
      <c r="QL83" s="43"/>
      <c r="QM83" s="43"/>
      <c r="QN83" s="43"/>
      <c r="QO83" s="43"/>
      <c r="QP83" s="43"/>
      <c r="QQ83" s="43"/>
      <c r="QR83" s="43"/>
      <c r="QS83" s="43"/>
      <c r="QT83" s="43"/>
      <c r="QU83" s="43"/>
      <c r="QV83" s="43"/>
      <c r="QW83" s="43"/>
      <c r="QX83" s="43"/>
      <c r="QY83" s="43"/>
      <c r="QZ83" s="43"/>
      <c r="RA83" s="43"/>
      <c r="RB83" s="43"/>
      <c r="RC83" s="43"/>
      <c r="RD83" s="43"/>
      <c r="RE83" s="43"/>
      <c r="RF83" s="43"/>
      <c r="RG83" s="43"/>
      <c r="RH83" s="43"/>
      <c r="RI83" s="43"/>
      <c r="RJ83" s="43"/>
      <c r="RK83" s="43"/>
      <c r="RL83" s="43"/>
      <c r="RM83" s="43"/>
      <c r="RN83" s="43"/>
      <c r="RO83" s="43"/>
      <c r="RP83" s="43"/>
      <c r="RQ83" s="43"/>
      <c r="RR83" s="43"/>
      <c r="RS83" s="43"/>
      <c r="RT83" s="43"/>
      <c r="RU83" s="43"/>
      <c r="RV83" s="43"/>
      <c r="RW83" s="43"/>
      <c r="RX83" s="43"/>
      <c r="RY83" s="43"/>
      <c r="RZ83" s="43"/>
      <c r="SA83" s="43"/>
      <c r="SB83" s="43"/>
      <c r="SC83" s="43"/>
      <c r="SD83" s="43"/>
      <c r="SE83" s="43"/>
      <c r="SF83" s="43"/>
      <c r="SG83" s="43"/>
      <c r="SH83" s="43"/>
      <c r="SI83" s="43"/>
      <c r="SJ83" s="43"/>
      <c r="SK83" s="43"/>
      <c r="SL83" s="43"/>
      <c r="SM83" s="43"/>
      <c r="SN83" s="43"/>
      <c r="SO83" s="43"/>
      <c r="SP83" s="43"/>
      <c r="SQ83" s="43"/>
      <c r="SR83" s="43"/>
      <c r="SS83" s="43"/>
      <c r="ST83" s="43"/>
      <c r="SU83" s="43"/>
      <c r="SV83" s="43"/>
      <c r="SW83" s="43"/>
      <c r="SX83" s="43"/>
      <c r="SY83" s="43"/>
      <c r="SZ83" s="43"/>
      <c r="TA83" s="43"/>
      <c r="TB83" s="43"/>
      <c r="TC83" s="43"/>
      <c r="TD83" s="43"/>
      <c r="TE83" s="43"/>
      <c r="TF83" s="43"/>
      <c r="TG83" s="43"/>
      <c r="TH83" s="43"/>
      <c r="TI83" s="43"/>
      <c r="TJ83" s="43"/>
      <c r="TK83" s="43"/>
      <c r="TL83" s="43"/>
      <c r="TM83" s="43"/>
      <c r="TN83" s="43"/>
      <c r="TO83" s="43"/>
      <c r="TP83" s="43"/>
      <c r="TQ83" s="43"/>
      <c r="TR83" s="43"/>
      <c r="TS83" s="43"/>
      <c r="TT83" s="43"/>
      <c r="TU83" s="43"/>
      <c r="TV83" s="43"/>
      <c r="TW83" s="43"/>
      <c r="TX83" s="43"/>
      <c r="TY83" s="43"/>
      <c r="TZ83" s="43"/>
      <c r="UA83" s="43"/>
      <c r="UB83" s="43"/>
      <c r="UC83" s="43"/>
      <c r="UD83" s="43"/>
      <c r="UE83" s="43"/>
      <c r="UF83" s="43"/>
      <c r="UG83" s="43"/>
      <c r="UH83" s="43"/>
      <c r="UI83" s="43"/>
      <c r="UJ83" s="43"/>
      <c r="UK83" s="43"/>
      <c r="UL83" s="43"/>
      <c r="UM83" s="43"/>
      <c r="UN83" s="43"/>
      <c r="UO83" s="43"/>
      <c r="UP83" s="43"/>
      <c r="UQ83" s="43"/>
      <c r="UR83" s="43"/>
      <c r="US83" s="43"/>
      <c r="UT83" s="43"/>
      <c r="UU83" s="43"/>
      <c r="UV83" s="43"/>
      <c r="UW83" s="43"/>
      <c r="UX83" s="43"/>
      <c r="UY83" s="43"/>
      <c r="UZ83" s="43"/>
      <c r="VA83" s="43"/>
      <c r="VB83" s="43"/>
      <c r="VC83" s="43"/>
      <c r="VD83" s="43"/>
      <c r="VE83" s="43"/>
      <c r="VF83" s="43"/>
      <c r="VG83" s="43"/>
      <c r="VH83" s="43"/>
      <c r="VI83" s="43"/>
      <c r="VJ83" s="43"/>
      <c r="VK83" s="43"/>
      <c r="VL83" s="43"/>
      <c r="VM83" s="43"/>
      <c r="VN83" s="43"/>
      <c r="VO83" s="43"/>
      <c r="VP83" s="43"/>
      <c r="VQ83" s="43"/>
      <c r="VR83" s="43"/>
      <c r="VS83" s="43"/>
      <c r="VT83" s="43"/>
      <c r="VU83" s="43"/>
      <c r="VV83" s="43"/>
      <c r="VW83" s="43"/>
      <c r="VX83" s="43"/>
      <c r="VY83" s="43"/>
      <c r="VZ83" s="43"/>
      <c r="WA83" s="43"/>
      <c r="WB83" s="43"/>
      <c r="WC83" s="43"/>
      <c r="WD83" s="43"/>
      <c r="WE83" s="43"/>
      <c r="WF83" s="43"/>
      <c r="WG83" s="43"/>
      <c r="WH83" s="43"/>
      <c r="WI83" s="43"/>
      <c r="WJ83" s="43"/>
      <c r="WK83" s="43"/>
      <c r="WL83" s="43"/>
      <c r="WM83" s="43"/>
      <c r="WN83" s="43"/>
      <c r="WO83" s="43"/>
      <c r="WP83" s="43"/>
      <c r="WQ83" s="43"/>
      <c r="WR83" s="43"/>
      <c r="WS83" s="43"/>
      <c r="WT83" s="43"/>
      <c r="WU83" s="43"/>
      <c r="WV83" s="43"/>
      <c r="WW83" s="43"/>
      <c r="WX83" s="43"/>
      <c r="WY83" s="43"/>
      <c r="WZ83" s="43"/>
      <c r="XA83" s="43"/>
      <c r="XB83" s="43"/>
      <c r="XC83" s="43"/>
      <c r="XD83" s="43"/>
      <c r="XE83" s="43"/>
      <c r="XF83" s="43"/>
      <c r="XG83" s="43"/>
      <c r="XH83" s="43"/>
      <c r="XI83" s="43"/>
      <c r="XJ83" s="43"/>
      <c r="XK83" s="43"/>
      <c r="XL83" s="43"/>
      <c r="XM83" s="43"/>
      <c r="XN83" s="43"/>
      <c r="XO83" s="43"/>
      <c r="XP83" s="43"/>
      <c r="XQ83" s="43"/>
      <c r="XR83" s="43"/>
      <c r="XS83" s="43"/>
      <c r="XT83" s="43"/>
      <c r="XU83" s="43"/>
      <c r="XV83" s="43"/>
      <c r="XW83" s="43"/>
      <c r="XX83" s="43"/>
      <c r="XY83" s="43"/>
      <c r="XZ83" s="43"/>
      <c r="YA83" s="43"/>
      <c r="YB83" s="43"/>
      <c r="YC83" s="43"/>
      <c r="YD83" s="43"/>
      <c r="YE83" s="43"/>
      <c r="YF83" s="43"/>
      <c r="YG83" s="43"/>
      <c r="YH83" s="43"/>
      <c r="YI83" s="43"/>
      <c r="YJ83" s="43"/>
      <c r="YK83" s="43"/>
      <c r="YL83" s="43"/>
      <c r="YM83" s="43"/>
      <c r="YN83" s="43"/>
      <c r="YO83" s="43"/>
      <c r="YP83" s="43"/>
      <c r="YQ83" s="43"/>
      <c r="YR83" s="43"/>
      <c r="YS83" s="43"/>
      <c r="YT83" s="43"/>
      <c r="YU83" s="43"/>
      <c r="YV83" s="43"/>
      <c r="YW83" s="43"/>
      <c r="YX83" s="43"/>
      <c r="YY83" s="43"/>
      <c r="YZ83" s="43"/>
      <c r="ZA83" s="43"/>
      <c r="ZB83" s="43"/>
      <c r="ZC83" s="43"/>
      <c r="ZD83" s="43"/>
      <c r="ZE83" s="43"/>
      <c r="ZF83" s="43"/>
      <c r="ZG83" s="43"/>
      <c r="ZH83" s="43"/>
      <c r="ZI83" s="43"/>
      <c r="ZJ83" s="43"/>
      <c r="ZK83" s="43"/>
      <c r="ZL83" s="43"/>
      <c r="ZM83" s="43"/>
      <c r="ZN83" s="43"/>
      <c r="ZO83" s="43"/>
      <c r="ZP83" s="43"/>
      <c r="ZQ83" s="43"/>
      <c r="ZR83" s="43"/>
      <c r="ZS83" s="43"/>
      <c r="ZT83" s="43"/>
      <c r="ZU83" s="43"/>
      <c r="ZV83" s="43"/>
      <c r="ZW83" s="43"/>
      <c r="ZX83" s="43"/>
      <c r="ZY83" s="43"/>
      <c r="ZZ83" s="43"/>
      <c r="AAA83" s="43"/>
      <c r="AAB83" s="43"/>
      <c r="AAC83" s="43"/>
      <c r="AAD83" s="43"/>
      <c r="AAE83" s="43"/>
      <c r="AAF83" s="43"/>
      <c r="AAG83" s="43"/>
      <c r="AAH83" s="43"/>
      <c r="AAI83" s="43"/>
      <c r="AAJ83" s="43"/>
      <c r="AAK83" s="43"/>
      <c r="AAL83" s="43"/>
      <c r="AAM83" s="43"/>
      <c r="AAN83" s="43"/>
      <c r="AAO83" s="43"/>
      <c r="AAP83" s="43"/>
      <c r="AAQ83" s="43"/>
      <c r="AAR83" s="43"/>
      <c r="AAS83" s="43"/>
      <c r="AAT83" s="43"/>
      <c r="AAU83" s="43"/>
      <c r="AAV83" s="43"/>
      <c r="AAW83" s="43"/>
      <c r="AAX83" s="43"/>
      <c r="AAY83" s="43"/>
      <c r="AAZ83" s="43"/>
      <c r="ABA83" s="43"/>
      <c r="ABB83" s="43"/>
      <c r="ABC83" s="43"/>
      <c r="ABD83" s="43"/>
      <c r="ABE83" s="43"/>
      <c r="ABF83" s="43"/>
      <c r="ABG83" s="43"/>
      <c r="ABH83" s="43"/>
      <c r="ABI83" s="43"/>
      <c r="ABJ83" s="43"/>
      <c r="ABK83" s="43"/>
      <c r="ABL83" s="43"/>
      <c r="ABM83" s="43"/>
      <c r="ABN83" s="43"/>
      <c r="ABO83" s="43"/>
      <c r="ABP83" s="43"/>
      <c r="ABQ83" s="43"/>
      <c r="ABR83" s="43"/>
      <c r="ABS83" s="43"/>
      <c r="ABT83" s="43"/>
      <c r="ABU83" s="43"/>
      <c r="ABV83" s="43"/>
      <c r="ABW83" s="43"/>
      <c r="ABX83" s="43"/>
      <c r="ABY83" s="43"/>
      <c r="ABZ83" s="43"/>
      <c r="ACA83" s="43"/>
      <c r="ACB83" s="43"/>
      <c r="ACC83" s="43"/>
      <c r="ACD83" s="43"/>
      <c r="ACE83" s="43"/>
      <c r="ACF83" s="43"/>
      <c r="ACG83" s="43"/>
      <c r="ACH83" s="43"/>
      <c r="ACI83" s="43"/>
      <c r="ACJ83" s="43"/>
      <c r="ACK83" s="43"/>
      <c r="ACL83" s="43"/>
      <c r="ACM83" s="43"/>
      <c r="ACN83" s="43"/>
      <c r="ACO83" s="43"/>
      <c r="ACP83" s="43"/>
      <c r="ACQ83" s="43"/>
      <c r="ACR83" s="43"/>
      <c r="ACS83" s="43"/>
      <c r="ACT83" s="43"/>
      <c r="ACU83" s="43"/>
      <c r="ACV83" s="43"/>
      <c r="ACW83" s="43"/>
      <c r="ACX83" s="43"/>
      <c r="ACY83" s="43"/>
      <c r="ACZ83" s="43"/>
      <c r="ADA83" s="43"/>
      <c r="ADB83" s="43"/>
      <c r="ADC83" s="43"/>
      <c r="ADD83" s="43"/>
      <c r="ADE83" s="43"/>
      <c r="ADF83" s="43"/>
      <c r="ADG83" s="43"/>
      <c r="ADH83" s="43"/>
      <c r="ADI83" s="43"/>
      <c r="ADJ83" s="43"/>
      <c r="ADK83" s="43"/>
      <c r="ADL83" s="43"/>
      <c r="ADM83" s="43"/>
      <c r="ADN83" s="43"/>
      <c r="ADO83" s="43"/>
      <c r="ADP83" s="43"/>
      <c r="ADQ83" s="43"/>
      <c r="ADR83" s="43"/>
      <c r="ADS83" s="43"/>
      <c r="ADT83" s="43"/>
      <c r="ADU83" s="43"/>
      <c r="ADV83" s="43"/>
      <c r="ADW83" s="43"/>
      <c r="ADX83" s="43"/>
      <c r="ADY83" s="43"/>
      <c r="ADZ83" s="43"/>
      <c r="AEA83" s="43"/>
      <c r="AEB83" s="43"/>
      <c r="AEC83" s="43"/>
      <c r="AED83" s="43"/>
      <c r="AEE83" s="43"/>
      <c r="AEF83" s="43"/>
      <c r="AEG83" s="43"/>
      <c r="AEH83" s="43"/>
      <c r="AEI83" s="43"/>
      <c r="AEJ83" s="43"/>
      <c r="AEK83" s="43"/>
      <c r="AEL83" s="43"/>
      <c r="AEM83" s="43"/>
      <c r="AEN83" s="43"/>
      <c r="AEO83" s="43"/>
      <c r="AEP83" s="43"/>
      <c r="AEQ83" s="43"/>
      <c r="AER83" s="43"/>
      <c r="AES83" s="43"/>
      <c r="AET83" s="43"/>
      <c r="AEU83" s="43"/>
      <c r="AEV83" s="43"/>
      <c r="AEW83" s="43"/>
      <c r="AEX83" s="43"/>
      <c r="AEY83" s="43"/>
      <c r="AEZ83" s="43"/>
      <c r="AFA83" s="43"/>
      <c r="AFB83" s="43"/>
      <c r="AFC83" s="43"/>
      <c r="AFD83" s="43"/>
      <c r="AFE83" s="43"/>
      <c r="AFF83" s="43"/>
      <c r="AFG83" s="43"/>
      <c r="AFH83" s="43"/>
      <c r="AFI83" s="43"/>
      <c r="AFJ83" s="43"/>
      <c r="AFK83" s="43"/>
      <c r="AFL83" s="43"/>
      <c r="AFM83" s="43"/>
      <c r="AFN83" s="43"/>
      <c r="AFO83" s="43"/>
      <c r="AFP83" s="43"/>
      <c r="AFQ83" s="43"/>
      <c r="AFR83" s="43"/>
      <c r="AFS83" s="43"/>
      <c r="AFT83" s="43"/>
      <c r="AFU83" s="43"/>
      <c r="AFV83" s="43"/>
      <c r="AFW83" s="43"/>
      <c r="AFX83" s="43"/>
      <c r="AFY83" s="43"/>
      <c r="AFZ83" s="43"/>
      <c r="AGA83" s="43"/>
      <c r="AGB83" s="43"/>
      <c r="AGC83" s="43"/>
      <c r="AGD83" s="43"/>
      <c r="AGE83" s="43"/>
      <c r="AGF83" s="43"/>
      <c r="AGG83" s="43"/>
      <c r="AGH83" s="43"/>
      <c r="AGI83" s="43"/>
      <c r="AGJ83" s="43"/>
      <c r="AGK83" s="43"/>
      <c r="AGL83" s="43"/>
      <c r="AGM83" s="43"/>
      <c r="AGN83" s="43"/>
      <c r="AGO83" s="43"/>
      <c r="AGP83" s="43"/>
      <c r="AGQ83" s="43"/>
      <c r="AGR83" s="43"/>
      <c r="AGS83" s="43"/>
      <c r="AGT83" s="43"/>
      <c r="AGU83" s="43"/>
      <c r="AGV83" s="43"/>
      <c r="AGW83" s="43"/>
      <c r="AGX83" s="43"/>
      <c r="AGY83" s="43"/>
      <c r="AGZ83" s="43"/>
      <c r="AHA83" s="43"/>
      <c r="AHB83" s="43"/>
      <c r="AHC83" s="43"/>
      <c r="AHD83" s="43"/>
      <c r="AHE83" s="43"/>
      <c r="AHF83" s="43"/>
      <c r="AHG83" s="43"/>
      <c r="AHH83" s="43"/>
      <c r="AHI83" s="43"/>
      <c r="AHJ83" s="43"/>
      <c r="AHK83" s="43"/>
      <c r="AHL83" s="43"/>
      <c r="AHM83" s="43"/>
      <c r="AHN83" s="43"/>
      <c r="AHO83" s="43"/>
      <c r="AHP83" s="43"/>
      <c r="AHQ83" s="43"/>
      <c r="AHR83" s="43"/>
      <c r="AHS83" s="43"/>
      <c r="AHT83" s="43"/>
      <c r="AHU83" s="43"/>
      <c r="AHV83" s="43"/>
      <c r="AHW83" s="43"/>
      <c r="AHX83" s="43"/>
      <c r="AHY83" s="43"/>
      <c r="AHZ83" s="43"/>
      <c r="AIA83" s="43"/>
      <c r="AIB83" s="43"/>
      <c r="AIC83" s="43"/>
      <c r="AID83" s="43"/>
      <c r="AIE83" s="43"/>
      <c r="AIF83" s="43"/>
      <c r="AIG83" s="43"/>
      <c r="AIH83" s="43"/>
      <c r="AII83" s="43"/>
      <c r="AIJ83" s="43"/>
      <c r="AIK83" s="43"/>
      <c r="AIL83" s="43"/>
      <c r="AIM83" s="43"/>
      <c r="AIN83" s="43"/>
      <c r="AIO83" s="43"/>
      <c r="AIP83" s="43"/>
      <c r="AIQ83" s="43"/>
      <c r="AIR83" s="43"/>
      <c r="AIS83" s="43"/>
      <c r="AIT83" s="43"/>
      <c r="AIU83" s="43"/>
      <c r="AIV83" s="43"/>
      <c r="AIW83" s="43"/>
      <c r="AIX83" s="43"/>
      <c r="AIY83" s="43"/>
      <c r="AIZ83" s="43"/>
      <c r="AJA83" s="43"/>
      <c r="AJB83" s="43"/>
      <c r="AJC83" s="43"/>
      <c r="AJD83" s="43"/>
      <c r="AJE83" s="43"/>
      <c r="AJF83" s="43"/>
      <c r="AJG83" s="43"/>
      <c r="AJH83" s="43"/>
      <c r="AJI83" s="43"/>
      <c r="AJJ83" s="43"/>
      <c r="AJK83" s="43"/>
      <c r="AJL83" s="43"/>
      <c r="AJM83" s="43"/>
      <c r="AJN83" s="43"/>
      <c r="AJO83" s="43"/>
      <c r="AJP83" s="43"/>
      <c r="AJQ83" s="43"/>
      <c r="AJR83" s="43"/>
      <c r="AJS83" s="43"/>
      <c r="AJT83" s="43"/>
      <c r="AJU83" s="43"/>
      <c r="AJV83" s="43"/>
      <c r="AJW83" s="43"/>
      <c r="AJX83" s="43"/>
      <c r="AJY83" s="43"/>
      <c r="AJZ83" s="43"/>
      <c r="AKA83" s="43"/>
      <c r="AKB83" s="43"/>
      <c r="AKC83" s="43"/>
      <c r="AKD83" s="43"/>
      <c r="AKE83" s="43"/>
      <c r="AKF83" s="43"/>
      <c r="AKG83" s="43"/>
      <c r="AKH83" s="43"/>
      <c r="AKI83" s="43"/>
      <c r="AKJ83" s="43"/>
      <c r="AKK83" s="43"/>
      <c r="AKL83" s="43"/>
      <c r="AKM83" s="43"/>
      <c r="AKN83" s="43"/>
      <c r="AKO83" s="43"/>
      <c r="AKP83" s="43"/>
      <c r="AKQ83" s="43"/>
      <c r="AKR83" s="43"/>
      <c r="AKS83" s="43"/>
      <c r="AKT83" s="43"/>
      <c r="AKU83" s="43"/>
      <c r="AKV83" s="43"/>
      <c r="AKW83" s="43"/>
      <c r="AKX83" s="43"/>
      <c r="AKY83" s="43"/>
      <c r="AKZ83" s="43"/>
      <c r="ALA83" s="43"/>
      <c r="ALB83" s="43"/>
      <c r="ALC83" s="43"/>
      <c r="ALD83" s="43"/>
      <c r="ALE83" s="43"/>
      <c r="ALF83" s="43"/>
      <c r="ALG83" s="43"/>
      <c r="ALH83" s="43"/>
      <c r="ALI83" s="43"/>
      <c r="ALJ83" s="43"/>
      <c r="ALK83" s="43"/>
      <c r="ALL83" s="43"/>
      <c r="ALM83" s="43"/>
      <c r="ALN83" s="43"/>
      <c r="ALO83" s="43"/>
      <c r="ALP83" s="43"/>
      <c r="ALQ83" s="43"/>
      <c r="ALR83" s="43"/>
      <c r="ALS83" s="43"/>
      <c r="ALT83" s="43"/>
      <c r="ALU83" s="43"/>
      <c r="ALV83" s="43"/>
      <c r="ALW83" s="43"/>
      <c r="ALX83" s="43"/>
      <c r="ALY83" s="43"/>
      <c r="ALZ83" s="43"/>
      <c r="AMA83" s="43"/>
      <c r="AMB83" s="43"/>
      <c r="AMC83" s="43"/>
      <c r="AMD83" s="43"/>
      <c r="AME83" s="43"/>
      <c r="AMF83" s="43"/>
      <c r="AMG83" s="43"/>
      <c r="AMH83" s="43"/>
      <c r="AMI83" s="43"/>
      <c r="AMJ83" s="43"/>
      <c r="AMK83" s="43"/>
      <c r="AML83" s="43"/>
      <c r="AMM83" s="43"/>
      <c r="AMN83" s="43"/>
      <c r="AMO83" s="43"/>
      <c r="AMP83" s="43"/>
      <c r="AMQ83" s="43"/>
      <c r="AMR83" s="43"/>
      <c r="AMS83" s="43"/>
      <c r="AMT83" s="43"/>
      <c r="AMU83" s="43"/>
      <c r="AMV83" s="43"/>
      <c r="AMW83" s="43"/>
      <c r="AMX83" s="43"/>
      <c r="AMY83" s="43"/>
      <c r="AMZ83" s="43"/>
      <c r="ANA83" s="43"/>
      <c r="ANB83" s="43"/>
      <c r="ANC83" s="43"/>
      <c r="AND83" s="43"/>
      <c r="ANE83" s="43"/>
      <c r="ANF83" s="43"/>
      <c r="ANG83" s="43"/>
      <c r="ANH83" s="43"/>
      <c r="ANI83" s="43"/>
      <c r="ANJ83" s="43"/>
      <c r="ANK83" s="43"/>
      <c r="ANL83" s="43"/>
      <c r="ANM83" s="43"/>
      <c r="ANN83" s="43"/>
      <c r="ANO83" s="43"/>
      <c r="ANP83" s="43"/>
      <c r="ANQ83" s="43"/>
      <c r="ANR83" s="43"/>
      <c r="ANS83" s="43"/>
      <c r="ANT83" s="43"/>
      <c r="ANU83" s="43"/>
      <c r="ANV83" s="43"/>
      <c r="ANW83" s="43"/>
      <c r="ANX83" s="43"/>
      <c r="ANY83" s="43"/>
      <c r="ANZ83" s="43"/>
      <c r="AOA83" s="43"/>
      <c r="AOB83" s="43"/>
      <c r="AOC83" s="43"/>
      <c r="AOD83" s="43"/>
      <c r="AOE83" s="43"/>
      <c r="AOF83" s="43"/>
      <c r="AOG83" s="43"/>
      <c r="AOH83" s="43"/>
      <c r="AOI83" s="43"/>
      <c r="AOJ83" s="43"/>
      <c r="AOK83" s="43"/>
      <c r="AOL83" s="43"/>
      <c r="AOM83" s="43"/>
      <c r="AON83" s="43"/>
      <c r="AOO83" s="43"/>
      <c r="AOP83" s="43"/>
      <c r="AOQ83" s="43"/>
      <c r="AOR83" s="43"/>
      <c r="AOS83" s="43"/>
      <c r="AOT83" s="43"/>
      <c r="AOU83" s="43"/>
      <c r="AOV83" s="43"/>
      <c r="AOW83" s="43"/>
      <c r="AOX83" s="43"/>
      <c r="AOY83" s="43"/>
      <c r="AOZ83" s="43"/>
      <c r="APA83" s="43"/>
      <c r="APB83" s="43"/>
      <c r="APC83" s="43"/>
      <c r="APD83" s="43"/>
      <c r="APE83" s="43"/>
      <c r="APF83" s="43"/>
      <c r="APG83" s="43"/>
      <c r="APH83" s="43"/>
      <c r="API83" s="43"/>
      <c r="APJ83" s="43"/>
      <c r="APK83" s="43"/>
      <c r="APL83" s="43"/>
      <c r="APM83" s="43"/>
      <c r="APN83" s="43"/>
      <c r="APO83" s="43"/>
      <c r="APP83" s="43"/>
      <c r="APQ83" s="43"/>
      <c r="APR83" s="43"/>
      <c r="APS83" s="43"/>
      <c r="APT83" s="43"/>
      <c r="APU83" s="43"/>
      <c r="APV83" s="43"/>
      <c r="APW83" s="43"/>
      <c r="APX83" s="43"/>
      <c r="APY83" s="43"/>
      <c r="APZ83" s="43"/>
      <c r="AQA83" s="43"/>
      <c r="AQB83" s="43"/>
      <c r="AQC83" s="43"/>
      <c r="AQD83" s="43"/>
      <c r="AQE83" s="43"/>
      <c r="AQF83" s="43"/>
      <c r="AQG83" s="43"/>
      <c r="AQH83" s="43"/>
      <c r="AQI83" s="43"/>
      <c r="AQJ83" s="43"/>
      <c r="AQK83" s="43"/>
      <c r="AQL83" s="43"/>
      <c r="AQM83" s="43"/>
      <c r="AQN83" s="43"/>
      <c r="AQO83" s="43"/>
      <c r="AQP83" s="43"/>
      <c r="AQQ83" s="43"/>
      <c r="AQR83" s="43"/>
      <c r="AQS83" s="43"/>
      <c r="AQT83" s="43"/>
      <c r="AQU83" s="43"/>
      <c r="AQV83" s="43"/>
      <c r="AQW83" s="43"/>
      <c r="AQX83" s="43"/>
      <c r="AQY83" s="43"/>
      <c r="AQZ83" s="43"/>
      <c r="ARA83" s="43"/>
      <c r="ARB83" s="43"/>
      <c r="ARC83" s="43"/>
      <c r="ARD83" s="43"/>
      <c r="ARE83" s="43"/>
      <c r="ARF83" s="43"/>
      <c r="ARG83" s="43"/>
      <c r="ARH83" s="43"/>
      <c r="ARI83" s="43"/>
      <c r="ARJ83" s="43"/>
      <c r="ARK83" s="43"/>
      <c r="ARL83" s="43"/>
      <c r="ARM83" s="43"/>
      <c r="ARN83" s="43"/>
      <c r="ARO83" s="43"/>
      <c r="ARP83" s="43"/>
      <c r="ARQ83" s="43"/>
      <c r="ARR83" s="43"/>
      <c r="ARS83" s="43"/>
      <c r="ART83" s="43"/>
      <c r="ARU83" s="43"/>
      <c r="ARV83" s="43"/>
      <c r="ARW83" s="43"/>
      <c r="ARX83" s="43"/>
      <c r="ARY83" s="43"/>
      <c r="ARZ83" s="43"/>
      <c r="ASA83" s="43"/>
      <c r="ASB83" s="43"/>
      <c r="ASC83" s="43"/>
      <c r="ASD83" s="43"/>
      <c r="ASE83" s="43"/>
      <c r="ASF83" s="43"/>
      <c r="ASG83" s="43"/>
      <c r="ASH83" s="43"/>
      <c r="ASI83" s="43"/>
      <c r="ASJ83" s="43"/>
      <c r="ASK83" s="43"/>
      <c r="ASL83" s="43"/>
      <c r="ASM83" s="43"/>
      <c r="ASN83" s="43"/>
      <c r="ASO83" s="43"/>
      <c r="ASP83" s="43"/>
      <c r="ASQ83" s="43"/>
      <c r="ASR83" s="43"/>
      <c r="ASS83" s="43"/>
      <c r="AST83" s="43"/>
      <c r="ASU83" s="43"/>
      <c r="ASV83" s="43"/>
      <c r="ASW83" s="43"/>
      <c r="ASX83" s="43"/>
      <c r="ASY83" s="43"/>
      <c r="ASZ83" s="43"/>
      <c r="ATA83" s="43"/>
      <c r="ATB83" s="43"/>
      <c r="ATC83" s="43"/>
      <c r="ATD83" s="43"/>
      <c r="ATE83" s="43"/>
      <c r="ATF83" s="43"/>
      <c r="ATG83" s="43"/>
      <c r="ATH83" s="43"/>
      <c r="ATI83" s="43"/>
      <c r="ATJ83" s="43"/>
      <c r="ATK83" s="43"/>
      <c r="ATL83" s="43"/>
      <c r="ATM83" s="43"/>
      <c r="ATN83" s="43"/>
      <c r="ATO83" s="43"/>
      <c r="ATP83" s="43"/>
      <c r="ATQ83" s="43"/>
      <c r="ATR83" s="43"/>
      <c r="ATS83" s="43"/>
      <c r="ATT83" s="43"/>
      <c r="ATU83" s="43"/>
      <c r="ATV83" s="43"/>
      <c r="ATW83" s="43"/>
      <c r="ATX83" s="43"/>
      <c r="ATY83" s="43"/>
      <c r="ATZ83" s="43"/>
      <c r="AUA83" s="43"/>
      <c r="AUB83" s="43"/>
      <c r="AUC83" s="43"/>
      <c r="AUD83" s="43"/>
      <c r="AUE83" s="43"/>
      <c r="AUF83" s="43"/>
      <c r="AUG83" s="43"/>
      <c r="AUH83" s="43"/>
      <c r="AUI83" s="43"/>
      <c r="AUJ83" s="43"/>
      <c r="AUK83" s="43"/>
      <c r="AUL83" s="43"/>
      <c r="AUM83" s="43"/>
      <c r="AUN83" s="43"/>
      <c r="AUO83" s="43"/>
      <c r="AUP83" s="43"/>
      <c r="AUQ83" s="43"/>
      <c r="AUR83" s="43"/>
      <c r="AUS83" s="43"/>
      <c r="AUT83" s="43"/>
      <c r="AUU83" s="43"/>
      <c r="AUV83" s="43"/>
      <c r="AUW83" s="43"/>
      <c r="AUX83" s="43"/>
      <c r="AUY83" s="43"/>
      <c r="AUZ83" s="43"/>
      <c r="AVA83" s="43"/>
      <c r="AVB83" s="43"/>
      <c r="AVC83" s="43"/>
      <c r="AVD83" s="43"/>
      <c r="AVE83" s="43"/>
      <c r="AVF83" s="43"/>
      <c r="AVG83" s="43"/>
      <c r="AVH83" s="43"/>
      <c r="AVI83" s="43"/>
      <c r="AVJ83" s="43"/>
      <c r="AVK83" s="43"/>
      <c r="AVL83" s="43"/>
      <c r="AVM83" s="43"/>
      <c r="AVN83" s="43"/>
      <c r="AVO83" s="43"/>
      <c r="AVP83" s="43"/>
      <c r="AVQ83" s="43"/>
      <c r="AVR83" s="43"/>
      <c r="AVS83" s="43"/>
      <c r="AVT83" s="43"/>
      <c r="AVU83" s="43"/>
      <c r="AVV83" s="43"/>
      <c r="AVW83" s="43"/>
      <c r="AVX83" s="43"/>
      <c r="AVY83" s="43"/>
      <c r="AVZ83" s="43"/>
      <c r="AWA83" s="43"/>
      <c r="AWB83" s="43"/>
      <c r="AWC83" s="43"/>
      <c r="AWD83" s="43"/>
      <c r="AWE83" s="43"/>
      <c r="AWF83" s="43"/>
      <c r="AWG83" s="43"/>
      <c r="AWH83" s="43"/>
      <c r="AWI83" s="43"/>
      <c r="AWJ83" s="43"/>
      <c r="AWK83" s="43"/>
      <c r="AWL83" s="43"/>
      <c r="AWM83" s="43"/>
      <c r="AWN83" s="43"/>
      <c r="AWO83" s="43"/>
      <c r="AWP83" s="43"/>
      <c r="AWQ83" s="43"/>
      <c r="AWR83" s="43"/>
      <c r="AWS83" s="43"/>
      <c r="AWT83" s="43"/>
      <c r="AWU83" s="43"/>
      <c r="AWV83" s="43"/>
      <c r="AWW83" s="43"/>
      <c r="AWX83" s="43"/>
      <c r="AWY83" s="43"/>
      <c r="AWZ83" s="43"/>
      <c r="AXA83" s="43"/>
      <c r="AXB83" s="43"/>
      <c r="AXC83" s="43"/>
      <c r="AXD83" s="43"/>
      <c r="AXE83" s="43"/>
      <c r="AXF83" s="43"/>
      <c r="AXG83" s="43"/>
      <c r="AXH83" s="43"/>
      <c r="AXI83" s="43"/>
      <c r="AXJ83" s="43"/>
      <c r="AXK83" s="43"/>
      <c r="AXL83" s="43"/>
      <c r="AXM83" s="43"/>
      <c r="AXN83" s="43"/>
      <c r="AXO83" s="43"/>
      <c r="AXP83" s="43"/>
      <c r="AXQ83" s="43"/>
      <c r="AXR83" s="43"/>
      <c r="AXS83" s="43"/>
      <c r="AXT83" s="43"/>
      <c r="AXU83" s="43"/>
      <c r="AXV83" s="43"/>
      <c r="AXW83" s="43"/>
      <c r="AXX83" s="43"/>
      <c r="AXY83" s="43"/>
      <c r="AXZ83" s="43"/>
      <c r="AYA83" s="43"/>
      <c r="AYB83" s="43"/>
      <c r="AYC83" s="43"/>
      <c r="AYD83" s="43"/>
      <c r="AYE83" s="43"/>
      <c r="AYF83" s="43"/>
      <c r="AYG83" s="43"/>
      <c r="AYH83" s="43"/>
      <c r="AYI83" s="43"/>
      <c r="AYJ83" s="43"/>
      <c r="AYK83" s="43"/>
      <c r="AYL83" s="43"/>
      <c r="AYM83" s="43"/>
      <c r="AYN83" s="43"/>
      <c r="AYO83" s="43"/>
      <c r="AYP83" s="43"/>
      <c r="AYQ83" s="43"/>
      <c r="AYR83" s="43"/>
      <c r="AYS83" s="43"/>
      <c r="AYT83" s="43"/>
      <c r="AYU83" s="43"/>
      <c r="AYV83" s="43"/>
      <c r="AYW83" s="43"/>
      <c r="AYX83" s="43"/>
      <c r="AYY83" s="43"/>
      <c r="AYZ83" s="43"/>
      <c r="AZA83" s="43"/>
      <c r="AZB83" s="43"/>
      <c r="AZC83" s="43"/>
      <c r="AZD83" s="43"/>
      <c r="AZE83" s="43"/>
      <c r="AZF83" s="43"/>
      <c r="AZG83" s="43"/>
      <c r="AZH83" s="43"/>
      <c r="AZI83" s="43"/>
      <c r="AZJ83" s="43"/>
      <c r="AZK83" s="43"/>
      <c r="AZL83" s="43"/>
      <c r="AZM83" s="43"/>
      <c r="AZN83" s="43"/>
      <c r="AZO83" s="43"/>
      <c r="AZP83" s="43"/>
      <c r="AZQ83" s="43"/>
      <c r="AZR83" s="43"/>
      <c r="AZS83" s="43"/>
      <c r="AZT83" s="43"/>
      <c r="AZU83" s="43"/>
      <c r="AZV83" s="43"/>
      <c r="AZW83" s="43"/>
      <c r="AZX83" s="43"/>
      <c r="AZY83" s="43"/>
      <c r="AZZ83" s="43"/>
      <c r="BAA83" s="43"/>
      <c r="BAB83" s="43"/>
      <c r="BAC83" s="43"/>
      <c r="BAD83" s="43"/>
      <c r="BAE83" s="43"/>
      <c r="BAF83" s="43"/>
      <c r="BAG83" s="43"/>
      <c r="BAH83" s="43"/>
      <c r="BAI83" s="43"/>
      <c r="BAJ83" s="43"/>
      <c r="BAK83" s="43"/>
      <c r="BAL83" s="43"/>
      <c r="BAM83" s="43"/>
      <c r="BAN83" s="43"/>
      <c r="BAO83" s="43"/>
      <c r="BAP83" s="43"/>
      <c r="BAQ83" s="43"/>
      <c r="BAR83" s="43"/>
      <c r="BAS83" s="43"/>
      <c r="BAT83" s="43"/>
      <c r="BAU83" s="43"/>
      <c r="BAV83" s="43"/>
      <c r="BAW83" s="43"/>
      <c r="BAX83" s="43"/>
      <c r="BAY83" s="43"/>
      <c r="BAZ83" s="43"/>
      <c r="BBA83" s="43"/>
      <c r="BBB83" s="43"/>
      <c r="BBC83" s="43"/>
      <c r="BBD83" s="43"/>
      <c r="BBE83" s="43"/>
      <c r="BBF83" s="43"/>
      <c r="BBG83" s="43"/>
      <c r="BBH83" s="43"/>
      <c r="BBI83" s="43"/>
      <c r="BBJ83" s="43"/>
      <c r="BBK83" s="43"/>
      <c r="BBL83" s="43"/>
      <c r="BBM83" s="43"/>
      <c r="BBN83" s="43"/>
      <c r="BBO83" s="43"/>
      <c r="BBP83" s="43"/>
      <c r="BBQ83" s="43"/>
      <c r="BBR83" s="43"/>
      <c r="BBS83" s="43"/>
      <c r="BBT83" s="43"/>
      <c r="BBU83" s="43"/>
      <c r="BBV83" s="43"/>
      <c r="BBW83" s="43"/>
      <c r="BBX83" s="43"/>
      <c r="BBY83" s="43"/>
      <c r="BBZ83" s="43"/>
      <c r="BCA83" s="43"/>
      <c r="BCB83" s="43"/>
      <c r="BCC83" s="43"/>
      <c r="BCD83" s="43"/>
      <c r="BCE83" s="43"/>
      <c r="BCF83" s="43"/>
      <c r="BCG83" s="43"/>
      <c r="BCH83" s="43"/>
      <c r="BCI83" s="43"/>
      <c r="BCJ83" s="43"/>
      <c r="BCK83" s="43"/>
      <c r="BCL83" s="43"/>
      <c r="BCM83" s="43"/>
      <c r="BCN83" s="43"/>
      <c r="BCO83" s="43"/>
      <c r="BCP83" s="43"/>
      <c r="BCQ83" s="43"/>
      <c r="BCR83" s="43"/>
      <c r="BCS83" s="43"/>
      <c r="BCT83" s="43"/>
      <c r="BCU83" s="43"/>
      <c r="BCV83" s="43"/>
      <c r="BCW83" s="43"/>
      <c r="BCX83" s="43"/>
      <c r="BCY83" s="43"/>
      <c r="BCZ83" s="43"/>
      <c r="BDA83" s="43"/>
      <c r="BDB83" s="43"/>
      <c r="BDC83" s="43"/>
      <c r="BDD83" s="43"/>
      <c r="BDE83" s="43"/>
      <c r="BDF83" s="43"/>
      <c r="BDG83" s="43"/>
      <c r="BDH83" s="43"/>
      <c r="BDI83" s="43"/>
      <c r="BDJ83" s="43"/>
      <c r="BDK83" s="43"/>
      <c r="BDL83" s="43"/>
      <c r="BDM83" s="43"/>
      <c r="BDN83" s="43"/>
      <c r="BDO83" s="43"/>
      <c r="BDP83" s="43"/>
      <c r="BDQ83" s="43"/>
      <c r="BDR83" s="43"/>
      <c r="BDS83" s="43"/>
      <c r="BDT83" s="43"/>
      <c r="BDU83" s="43"/>
      <c r="BDV83" s="43"/>
      <c r="BDW83" s="43"/>
      <c r="BDX83" s="43"/>
      <c r="BDY83" s="43"/>
      <c r="BDZ83" s="43"/>
      <c r="BEA83" s="43"/>
      <c r="BEB83" s="43"/>
      <c r="BEC83" s="43"/>
      <c r="BED83" s="43"/>
      <c r="BEE83" s="43"/>
      <c r="BEF83" s="43"/>
      <c r="BEG83" s="43"/>
      <c r="BEH83" s="43"/>
      <c r="BEI83" s="43"/>
      <c r="BEJ83" s="43"/>
      <c r="BEK83" s="43"/>
      <c r="BEL83" s="43"/>
      <c r="BEM83" s="43"/>
      <c r="BEN83" s="43"/>
      <c r="BEO83" s="43"/>
      <c r="BEP83" s="43"/>
      <c r="BEQ83" s="43"/>
      <c r="BER83" s="43"/>
      <c r="BES83" s="43"/>
      <c r="BET83" s="43"/>
      <c r="BEU83" s="43"/>
      <c r="BEV83" s="43"/>
      <c r="BEW83" s="43"/>
      <c r="BEX83" s="43"/>
      <c r="BEY83" s="43"/>
      <c r="BEZ83" s="43"/>
      <c r="BFA83" s="43"/>
      <c r="BFB83" s="43"/>
      <c r="BFC83" s="43"/>
      <c r="BFD83" s="43"/>
      <c r="BFE83" s="43"/>
      <c r="BFF83" s="43"/>
      <c r="BFG83" s="43"/>
      <c r="BFH83" s="43"/>
      <c r="BFI83" s="43"/>
      <c r="BFJ83" s="43"/>
      <c r="BFK83" s="43"/>
      <c r="BFL83" s="43"/>
      <c r="BFM83" s="43"/>
      <c r="BFN83" s="43"/>
      <c r="BFO83" s="43"/>
      <c r="BFP83" s="43"/>
      <c r="BFQ83" s="43"/>
      <c r="BFR83" s="43"/>
      <c r="BFS83" s="43"/>
      <c r="BFT83" s="43"/>
      <c r="BFU83" s="43"/>
      <c r="BFV83" s="43"/>
      <c r="BFW83" s="43"/>
      <c r="BFX83" s="43"/>
      <c r="BFY83" s="43"/>
      <c r="BFZ83" s="43"/>
      <c r="BGA83" s="43"/>
      <c r="BGB83" s="43"/>
      <c r="BGC83" s="43"/>
      <c r="BGD83" s="43"/>
      <c r="BGE83" s="43"/>
      <c r="BGF83" s="43"/>
      <c r="BGG83" s="43"/>
      <c r="BGH83" s="43"/>
      <c r="BGI83" s="43"/>
      <c r="BGJ83" s="43"/>
      <c r="BGK83" s="43"/>
      <c r="BGL83" s="43"/>
      <c r="BGM83" s="43"/>
      <c r="BGN83" s="43"/>
      <c r="BGO83" s="43"/>
      <c r="BGP83" s="43"/>
      <c r="BGQ83" s="43"/>
      <c r="BGR83" s="43"/>
      <c r="BGS83" s="43"/>
      <c r="BGT83" s="43"/>
      <c r="BGU83" s="43"/>
      <c r="BGV83" s="43"/>
      <c r="BGW83" s="43"/>
      <c r="BGX83" s="43"/>
      <c r="BGY83" s="43"/>
      <c r="BGZ83" s="43"/>
      <c r="BHA83" s="43"/>
      <c r="BHB83" s="43"/>
      <c r="BHC83" s="43"/>
      <c r="BHD83" s="43"/>
      <c r="BHE83" s="43"/>
      <c r="BHF83" s="43"/>
      <c r="BHG83" s="43"/>
      <c r="BHH83" s="43"/>
      <c r="BHI83" s="43"/>
      <c r="BHJ83" s="43"/>
      <c r="BHK83" s="43"/>
      <c r="BHL83" s="43"/>
      <c r="BHM83" s="43"/>
      <c r="BHN83" s="43"/>
      <c r="BHO83" s="43"/>
      <c r="BHP83" s="43"/>
      <c r="BHQ83" s="43"/>
      <c r="BHR83" s="43"/>
      <c r="BHS83" s="43"/>
      <c r="BHT83" s="43"/>
      <c r="BHU83" s="43"/>
      <c r="BHV83" s="43"/>
      <c r="BHW83" s="43"/>
      <c r="BHX83" s="43"/>
      <c r="BHY83" s="43"/>
      <c r="BHZ83" s="43"/>
      <c r="BIA83" s="43"/>
      <c r="BIB83" s="43"/>
      <c r="BIC83" s="43"/>
      <c r="BID83" s="43"/>
      <c r="BIE83" s="43"/>
      <c r="BIF83" s="43"/>
      <c r="BIG83" s="43"/>
      <c r="BIH83" s="43"/>
      <c r="BII83" s="43"/>
      <c r="BIJ83" s="43"/>
      <c r="BIK83" s="43"/>
      <c r="BIL83" s="43"/>
      <c r="BIM83" s="43"/>
      <c r="BIN83" s="43"/>
      <c r="BIO83" s="43"/>
      <c r="BIP83" s="43"/>
      <c r="BIQ83" s="43"/>
      <c r="BIR83" s="43"/>
      <c r="BIS83" s="43"/>
      <c r="BIT83" s="43"/>
      <c r="BIU83" s="43"/>
      <c r="BIV83" s="43"/>
      <c r="BIW83" s="43"/>
      <c r="BIX83" s="43"/>
      <c r="BIY83" s="43"/>
      <c r="BIZ83" s="43"/>
      <c r="BJA83" s="43"/>
      <c r="BJB83" s="43"/>
      <c r="BJC83" s="43"/>
      <c r="BJD83" s="43"/>
      <c r="BJE83" s="43"/>
      <c r="BJF83" s="43"/>
      <c r="BJG83" s="43"/>
      <c r="BJH83" s="43"/>
      <c r="BJI83" s="43"/>
      <c r="BJJ83" s="43"/>
      <c r="BJK83" s="43"/>
      <c r="BJL83" s="43"/>
      <c r="BJM83" s="43"/>
      <c r="BJN83" s="43"/>
      <c r="BJO83" s="43"/>
      <c r="BJP83" s="43"/>
      <c r="BJQ83" s="43"/>
      <c r="BJR83" s="43"/>
      <c r="BJS83" s="43"/>
      <c r="BJT83" s="43"/>
      <c r="BJU83" s="43"/>
      <c r="BJV83" s="43"/>
      <c r="BJW83" s="43"/>
      <c r="BJX83" s="43"/>
      <c r="BJY83" s="43"/>
      <c r="BJZ83" s="43"/>
      <c r="BKA83" s="43"/>
      <c r="BKB83" s="43"/>
      <c r="BKC83" s="43"/>
      <c r="BKD83" s="43"/>
      <c r="BKE83" s="43"/>
      <c r="BKF83" s="43"/>
      <c r="BKG83" s="43"/>
      <c r="BKH83" s="43"/>
      <c r="BKI83" s="43"/>
      <c r="BKJ83" s="43"/>
      <c r="BKK83" s="43"/>
      <c r="BKL83" s="43"/>
      <c r="BKM83" s="43"/>
      <c r="BKN83" s="43"/>
      <c r="BKO83" s="43"/>
      <c r="BKP83" s="43"/>
      <c r="BKQ83" s="43"/>
      <c r="BKR83" s="43"/>
      <c r="BKS83" s="43"/>
      <c r="BKT83" s="43"/>
      <c r="BKU83" s="43"/>
      <c r="BKV83" s="43"/>
      <c r="BKW83" s="43"/>
      <c r="BKX83" s="43"/>
      <c r="BKY83" s="43"/>
      <c r="BKZ83" s="43"/>
      <c r="BLA83" s="43"/>
      <c r="BLB83" s="43"/>
      <c r="BLC83" s="43"/>
      <c r="BLD83" s="43"/>
      <c r="BLE83" s="43"/>
      <c r="BLF83" s="43"/>
      <c r="BLG83" s="43"/>
      <c r="BLH83" s="43"/>
      <c r="BLI83" s="43"/>
      <c r="BLJ83" s="43"/>
      <c r="BLK83" s="43"/>
      <c r="BLL83" s="43"/>
      <c r="BLM83" s="43"/>
      <c r="BLN83" s="43"/>
      <c r="BLO83" s="43"/>
      <c r="BLP83" s="43"/>
      <c r="BLQ83" s="43"/>
      <c r="BLR83" s="43"/>
      <c r="BLS83" s="43"/>
      <c r="BLT83" s="43"/>
      <c r="BLU83" s="43"/>
      <c r="BLV83" s="43"/>
      <c r="BLW83" s="43"/>
      <c r="BLX83" s="43"/>
      <c r="BLY83" s="43"/>
      <c r="BLZ83" s="43"/>
      <c r="BMA83" s="43"/>
      <c r="BMB83" s="43"/>
      <c r="BMC83" s="43"/>
      <c r="BMD83" s="43"/>
      <c r="BME83" s="43"/>
      <c r="BMF83" s="43"/>
      <c r="BMG83" s="43"/>
      <c r="BMH83" s="43"/>
      <c r="BMI83" s="43"/>
      <c r="BMJ83" s="43"/>
      <c r="BMK83" s="43"/>
      <c r="BML83" s="43"/>
      <c r="BMM83" s="43"/>
      <c r="BMN83" s="43"/>
      <c r="BMO83" s="43"/>
      <c r="BMP83" s="43"/>
      <c r="BMQ83" s="43"/>
      <c r="BMR83" s="43"/>
      <c r="BMS83" s="43"/>
      <c r="BMT83" s="43"/>
      <c r="BMU83" s="43"/>
      <c r="BMV83" s="43"/>
      <c r="BMW83" s="43"/>
      <c r="BMX83" s="43"/>
      <c r="BMY83" s="43"/>
      <c r="BMZ83" s="43"/>
      <c r="BNA83" s="43"/>
      <c r="BNB83" s="43"/>
      <c r="BNC83" s="43"/>
      <c r="BND83" s="43"/>
      <c r="BNE83" s="43"/>
      <c r="BNF83" s="43"/>
      <c r="BNG83" s="43"/>
      <c r="BNH83" s="43"/>
      <c r="BNI83" s="43"/>
      <c r="BNJ83" s="43"/>
      <c r="BNK83" s="43"/>
      <c r="BNL83" s="43"/>
      <c r="BNM83" s="43"/>
      <c r="BNN83" s="43"/>
      <c r="BNO83" s="43"/>
      <c r="BNP83" s="43"/>
      <c r="BNQ83" s="43"/>
      <c r="BNR83" s="43"/>
      <c r="BNS83" s="43"/>
      <c r="BNT83" s="43"/>
      <c r="BNU83" s="43"/>
      <c r="BNV83" s="43"/>
      <c r="BNW83" s="43"/>
      <c r="BNX83" s="43"/>
      <c r="BNY83" s="43"/>
      <c r="BNZ83" s="43"/>
      <c r="BOA83" s="43"/>
      <c r="BOB83" s="43"/>
      <c r="BOC83" s="43"/>
      <c r="BOD83" s="43"/>
      <c r="BOE83" s="43"/>
      <c r="BOF83" s="43"/>
      <c r="BOG83" s="43"/>
      <c r="BOH83" s="43"/>
      <c r="BOI83" s="43"/>
      <c r="BOJ83" s="43"/>
      <c r="BOK83" s="43"/>
      <c r="BOL83" s="43"/>
      <c r="BOM83" s="43"/>
      <c r="BON83" s="43"/>
      <c r="BOO83" s="43"/>
      <c r="BOP83" s="43"/>
      <c r="BOQ83" s="43"/>
      <c r="BOR83" s="43"/>
      <c r="BOS83" s="43"/>
      <c r="BOT83" s="43"/>
      <c r="BOU83" s="43"/>
      <c r="BOV83" s="43"/>
      <c r="BOW83" s="43"/>
      <c r="BOX83" s="43"/>
      <c r="BOY83" s="43"/>
      <c r="BOZ83" s="43"/>
      <c r="BPA83" s="43"/>
      <c r="BPB83" s="43"/>
      <c r="BPC83" s="43"/>
      <c r="BPD83" s="43"/>
      <c r="BPE83" s="43"/>
      <c r="BPF83" s="43"/>
      <c r="BPG83" s="43"/>
      <c r="BPH83" s="43"/>
      <c r="BPI83" s="43"/>
      <c r="BPJ83" s="43"/>
      <c r="BPK83" s="43"/>
      <c r="BPL83" s="43"/>
      <c r="BPM83" s="43"/>
      <c r="BPN83" s="43"/>
      <c r="BPO83" s="43"/>
      <c r="BPP83" s="43"/>
      <c r="BPQ83" s="43"/>
      <c r="BPR83" s="43"/>
      <c r="BPS83" s="43"/>
      <c r="BPT83" s="43"/>
      <c r="BPU83" s="43"/>
      <c r="BPV83" s="43"/>
      <c r="BPW83" s="43"/>
      <c r="BPX83" s="43"/>
      <c r="BPY83" s="43"/>
      <c r="BPZ83" s="43"/>
      <c r="BQA83" s="43"/>
      <c r="BQB83" s="43"/>
      <c r="BQC83" s="43"/>
      <c r="BQD83" s="43"/>
      <c r="BQE83" s="43"/>
      <c r="BQF83" s="43"/>
      <c r="BQG83" s="43"/>
      <c r="BQH83" s="43"/>
      <c r="BQI83" s="43"/>
      <c r="BQJ83" s="43"/>
      <c r="BQK83" s="43"/>
      <c r="BQL83" s="43"/>
      <c r="BQM83" s="43"/>
      <c r="BQN83" s="43"/>
      <c r="BQO83" s="43"/>
      <c r="BQP83" s="43"/>
      <c r="BQQ83" s="43"/>
      <c r="BQR83" s="43"/>
      <c r="BQS83" s="43"/>
      <c r="BQT83" s="43"/>
      <c r="BQU83" s="43"/>
      <c r="BQV83" s="43"/>
      <c r="BQW83" s="43"/>
      <c r="BQX83" s="43"/>
      <c r="BQY83" s="43"/>
      <c r="BQZ83" s="43"/>
      <c r="BRA83" s="43"/>
      <c r="BRB83" s="43"/>
      <c r="BRC83" s="43"/>
      <c r="BRD83" s="43"/>
      <c r="BRE83" s="43"/>
      <c r="BRF83" s="43"/>
      <c r="BRG83" s="43"/>
      <c r="BRH83" s="43"/>
      <c r="BRI83" s="43"/>
      <c r="BRJ83" s="43"/>
      <c r="BRK83" s="43"/>
      <c r="BRL83" s="43"/>
      <c r="BRM83" s="43"/>
      <c r="BRN83" s="43"/>
      <c r="BRO83" s="43"/>
      <c r="BRP83" s="43"/>
      <c r="BRQ83" s="43"/>
      <c r="BRR83" s="43"/>
      <c r="BRS83" s="43"/>
      <c r="BRT83" s="43"/>
      <c r="BRU83" s="43"/>
      <c r="BRV83" s="43"/>
      <c r="BRW83" s="43"/>
      <c r="BRX83" s="43"/>
      <c r="BRY83" s="43"/>
      <c r="BRZ83" s="43"/>
      <c r="BSA83" s="43"/>
      <c r="BSB83" s="43"/>
      <c r="BSC83" s="43"/>
      <c r="BSD83" s="43"/>
      <c r="BSE83" s="43"/>
      <c r="BSF83" s="43"/>
      <c r="BSG83" s="43"/>
      <c r="BSH83" s="43"/>
      <c r="BSI83" s="43"/>
      <c r="BSJ83" s="43"/>
      <c r="BSK83" s="43"/>
      <c r="BSL83" s="43"/>
      <c r="BSM83" s="43"/>
      <c r="BSN83" s="43"/>
      <c r="BSO83" s="43"/>
      <c r="BSP83" s="43"/>
      <c r="BSQ83" s="43"/>
      <c r="BSR83" s="43"/>
      <c r="BSS83" s="43"/>
      <c r="BST83" s="43"/>
      <c r="BSU83" s="43"/>
      <c r="BSV83" s="43"/>
      <c r="BSW83" s="43"/>
      <c r="BSX83" s="43"/>
      <c r="BSY83" s="43"/>
      <c r="BSZ83" s="43"/>
      <c r="BTA83" s="43"/>
      <c r="BTB83" s="43"/>
      <c r="BTC83" s="43"/>
      <c r="BTD83" s="43"/>
      <c r="BTE83" s="43"/>
      <c r="BTF83" s="43"/>
      <c r="BTG83" s="43"/>
      <c r="BTH83" s="43"/>
      <c r="BTI83" s="43"/>
      <c r="BTJ83" s="43"/>
      <c r="BTK83" s="43"/>
      <c r="BTL83" s="43"/>
      <c r="BTM83" s="43"/>
      <c r="BTN83" s="43"/>
      <c r="BTO83" s="43"/>
      <c r="BTP83" s="43"/>
      <c r="BTQ83" s="43"/>
      <c r="BTR83" s="43"/>
      <c r="BTS83" s="43"/>
      <c r="BTT83" s="43"/>
      <c r="BTU83" s="43"/>
      <c r="BTV83" s="43"/>
      <c r="BTW83" s="43"/>
      <c r="BTX83" s="43"/>
      <c r="BTY83" s="43"/>
      <c r="BTZ83" s="43"/>
      <c r="BUA83" s="43"/>
      <c r="BUB83" s="43"/>
      <c r="BUC83" s="43"/>
      <c r="BUD83" s="43"/>
      <c r="BUE83" s="43"/>
      <c r="BUF83" s="43"/>
      <c r="BUG83" s="43"/>
      <c r="BUH83" s="43"/>
      <c r="BUI83" s="43"/>
      <c r="BUJ83" s="43"/>
      <c r="BUK83" s="43"/>
      <c r="BUL83" s="43"/>
      <c r="BUM83" s="43"/>
      <c r="BUN83" s="43"/>
      <c r="BUO83" s="43"/>
      <c r="BUP83" s="43"/>
      <c r="BUQ83" s="43"/>
      <c r="BUR83" s="43"/>
      <c r="BUS83" s="43"/>
      <c r="BUT83" s="43"/>
      <c r="BUU83" s="43"/>
      <c r="BUV83" s="43"/>
      <c r="BUW83" s="43"/>
      <c r="BUX83" s="43"/>
      <c r="BUY83" s="43"/>
      <c r="BUZ83" s="43"/>
      <c r="BVA83" s="43"/>
      <c r="BVB83" s="43"/>
      <c r="BVC83" s="43"/>
      <c r="BVD83" s="43"/>
      <c r="BVE83" s="43"/>
      <c r="BVF83" s="43"/>
      <c r="BVG83" s="43"/>
      <c r="BVH83" s="43"/>
      <c r="BVI83" s="43"/>
      <c r="BVJ83" s="43"/>
      <c r="BVK83" s="43"/>
      <c r="BVL83" s="43"/>
      <c r="BVM83" s="43"/>
      <c r="BVN83" s="43"/>
      <c r="BVO83" s="43"/>
      <c r="BVP83" s="43"/>
      <c r="BVQ83" s="43"/>
      <c r="BVR83" s="43"/>
      <c r="BVS83" s="43"/>
      <c r="BVT83" s="43"/>
      <c r="BVU83" s="43"/>
      <c r="BVV83" s="43"/>
      <c r="BVW83" s="43"/>
      <c r="BVX83" s="43"/>
      <c r="BVY83" s="43"/>
      <c r="BVZ83" s="43"/>
      <c r="BWA83" s="43"/>
      <c r="BWB83" s="43"/>
      <c r="BWC83" s="43"/>
      <c r="BWD83" s="43"/>
      <c r="BWE83" s="43"/>
      <c r="BWF83" s="43"/>
      <c r="BWG83" s="43"/>
      <c r="BWH83" s="43"/>
      <c r="BWI83" s="43"/>
      <c r="BWJ83" s="43"/>
      <c r="BWK83" s="43"/>
      <c r="BWL83" s="43"/>
      <c r="BWM83" s="43"/>
      <c r="BWN83" s="43"/>
      <c r="BWO83" s="43"/>
      <c r="BWP83" s="43"/>
      <c r="BWQ83" s="43"/>
      <c r="BWR83" s="43"/>
      <c r="BWS83" s="43"/>
      <c r="BWT83" s="43"/>
      <c r="BWU83" s="43"/>
      <c r="BWV83" s="43"/>
      <c r="BWW83" s="43"/>
      <c r="BWX83" s="43"/>
      <c r="BWY83" s="43"/>
      <c r="BWZ83" s="43"/>
      <c r="BXA83" s="43"/>
      <c r="BXB83" s="43"/>
      <c r="BXC83" s="43"/>
      <c r="BXD83" s="43"/>
      <c r="BXE83" s="43"/>
      <c r="BXF83" s="43"/>
      <c r="BXG83" s="43"/>
      <c r="BXH83" s="43"/>
      <c r="BXI83" s="43"/>
      <c r="BXJ83" s="43"/>
      <c r="BXK83" s="43"/>
      <c r="BXL83" s="43"/>
      <c r="BXM83" s="43"/>
      <c r="BXN83" s="43"/>
      <c r="BXO83" s="43"/>
      <c r="BXP83" s="43"/>
      <c r="BXQ83" s="43"/>
      <c r="BXR83" s="43"/>
      <c r="BXS83" s="43"/>
      <c r="BXT83" s="43"/>
      <c r="BXU83" s="43"/>
      <c r="BXV83" s="43"/>
      <c r="BXW83" s="43"/>
      <c r="BXX83" s="43"/>
      <c r="BXY83" s="43"/>
      <c r="BXZ83" s="43"/>
      <c r="BYA83" s="43"/>
      <c r="BYB83" s="43"/>
      <c r="BYC83" s="43"/>
      <c r="BYD83" s="43"/>
      <c r="BYE83" s="43"/>
      <c r="BYF83" s="43"/>
      <c r="BYG83" s="43"/>
      <c r="BYH83" s="43"/>
      <c r="BYI83" s="43"/>
      <c r="BYJ83" s="43"/>
      <c r="BYK83" s="43"/>
      <c r="BYL83" s="43"/>
      <c r="BYM83" s="43"/>
      <c r="BYN83" s="43"/>
      <c r="BYO83" s="43"/>
      <c r="BYP83" s="43"/>
      <c r="BYQ83" s="43"/>
      <c r="BYR83" s="43"/>
      <c r="BYS83" s="43"/>
      <c r="BYT83" s="43"/>
      <c r="BYU83" s="43"/>
      <c r="BYV83" s="43"/>
      <c r="BYW83" s="43"/>
      <c r="BYX83" s="43"/>
      <c r="BYY83" s="43"/>
      <c r="BYZ83" s="43"/>
      <c r="BZA83" s="43"/>
      <c r="BZB83" s="43"/>
      <c r="BZC83" s="43"/>
      <c r="BZD83" s="43"/>
      <c r="BZE83" s="43"/>
      <c r="BZF83" s="43"/>
      <c r="BZG83" s="43"/>
      <c r="BZH83" s="43"/>
      <c r="BZI83" s="43"/>
      <c r="BZJ83" s="43"/>
      <c r="BZK83" s="43"/>
      <c r="BZL83" s="43"/>
      <c r="BZM83" s="43"/>
      <c r="BZN83" s="43"/>
      <c r="BZO83" s="43"/>
      <c r="BZP83" s="43"/>
      <c r="BZQ83" s="43"/>
      <c r="BZR83" s="43"/>
      <c r="BZS83" s="43"/>
      <c r="BZT83" s="43"/>
      <c r="BZU83" s="43"/>
      <c r="BZV83" s="43"/>
      <c r="BZW83" s="43"/>
      <c r="BZX83" s="43"/>
      <c r="BZY83" s="43"/>
      <c r="BZZ83" s="43"/>
      <c r="CAA83" s="43"/>
      <c r="CAB83" s="43"/>
      <c r="CAC83" s="43"/>
      <c r="CAD83" s="43"/>
      <c r="CAE83" s="43"/>
      <c r="CAF83" s="43"/>
      <c r="CAG83" s="43"/>
      <c r="CAH83" s="43"/>
      <c r="CAI83" s="43"/>
      <c r="CAJ83" s="43"/>
      <c r="CAK83" s="43"/>
      <c r="CAL83" s="43"/>
      <c r="CAM83" s="43"/>
      <c r="CAN83" s="43"/>
      <c r="CAO83" s="43"/>
      <c r="CAP83" s="43"/>
      <c r="CAQ83" s="43"/>
      <c r="CAR83" s="43"/>
      <c r="CAS83" s="43"/>
      <c r="CAT83" s="43"/>
      <c r="CAU83" s="43"/>
      <c r="CAV83" s="43"/>
      <c r="CAW83" s="43"/>
      <c r="CAX83" s="43"/>
      <c r="CAY83" s="43"/>
      <c r="CAZ83" s="43"/>
      <c r="CBA83" s="43"/>
      <c r="CBB83" s="43"/>
      <c r="CBC83" s="43"/>
      <c r="CBD83" s="43"/>
      <c r="CBE83" s="43"/>
      <c r="CBF83" s="43"/>
      <c r="CBG83" s="43"/>
      <c r="CBH83" s="43"/>
      <c r="CBI83" s="43"/>
      <c r="CBJ83" s="43"/>
      <c r="CBK83" s="43"/>
      <c r="CBL83" s="43"/>
      <c r="CBM83" s="43"/>
      <c r="CBN83" s="43"/>
      <c r="CBO83" s="43"/>
      <c r="CBP83" s="43"/>
      <c r="CBQ83" s="43"/>
      <c r="CBR83" s="43"/>
      <c r="CBS83" s="43"/>
      <c r="CBT83" s="43"/>
      <c r="CBU83" s="43"/>
      <c r="CBV83" s="43"/>
      <c r="CBW83" s="43"/>
      <c r="CBX83" s="43"/>
      <c r="CBY83" s="43"/>
      <c r="CBZ83" s="43"/>
      <c r="CCA83" s="43"/>
      <c r="CCB83" s="43"/>
      <c r="CCC83" s="43"/>
      <c r="CCD83" s="43"/>
      <c r="CCE83" s="43"/>
      <c r="CCF83" s="43"/>
      <c r="CCG83" s="43"/>
      <c r="CCH83" s="43"/>
      <c r="CCI83" s="43"/>
      <c r="CCJ83" s="43"/>
      <c r="CCK83" s="43"/>
      <c r="CCL83" s="43"/>
      <c r="CCM83" s="43"/>
      <c r="CCN83" s="43"/>
      <c r="CCO83" s="43"/>
      <c r="CCP83" s="43"/>
      <c r="CCQ83" s="43"/>
      <c r="CCR83" s="43"/>
      <c r="CCS83" s="43"/>
      <c r="CCT83" s="43"/>
      <c r="CCU83" s="43"/>
      <c r="CCV83" s="43"/>
      <c r="CCW83" s="43"/>
      <c r="CCX83" s="43"/>
      <c r="CCY83" s="43"/>
      <c r="CCZ83" s="43"/>
      <c r="CDA83" s="43"/>
      <c r="CDB83" s="43"/>
      <c r="CDC83" s="43"/>
      <c r="CDD83" s="43"/>
      <c r="CDE83" s="43"/>
      <c r="CDF83" s="43"/>
      <c r="CDG83" s="43"/>
      <c r="CDH83" s="43"/>
      <c r="CDI83" s="43"/>
      <c r="CDJ83" s="43"/>
      <c r="CDK83" s="43"/>
      <c r="CDL83" s="43"/>
      <c r="CDM83" s="43"/>
      <c r="CDN83" s="43"/>
      <c r="CDO83" s="43"/>
      <c r="CDP83" s="43"/>
      <c r="CDQ83" s="43"/>
      <c r="CDR83" s="43"/>
      <c r="CDS83" s="43"/>
      <c r="CDT83" s="43"/>
      <c r="CDU83" s="43"/>
      <c r="CDV83" s="43"/>
      <c r="CDW83" s="43"/>
      <c r="CDX83" s="43"/>
      <c r="CDY83" s="43"/>
      <c r="CDZ83" s="43"/>
      <c r="CEA83" s="43"/>
      <c r="CEB83" s="43"/>
      <c r="CEC83" s="43"/>
      <c r="CED83" s="43"/>
      <c r="CEE83" s="43"/>
      <c r="CEF83" s="43"/>
      <c r="CEG83" s="43"/>
      <c r="CEH83" s="43"/>
      <c r="CEI83" s="43"/>
      <c r="CEJ83" s="43"/>
      <c r="CEK83" s="43"/>
      <c r="CEL83" s="43"/>
      <c r="CEM83" s="43"/>
      <c r="CEN83" s="43"/>
      <c r="CEO83" s="43"/>
      <c r="CEP83" s="43"/>
      <c r="CEQ83" s="43"/>
      <c r="CER83" s="43"/>
      <c r="CES83" s="43"/>
      <c r="CET83" s="43"/>
      <c r="CEU83" s="43"/>
      <c r="CEV83" s="43"/>
      <c r="CEW83" s="43"/>
      <c r="CEX83" s="43"/>
      <c r="CEY83" s="43"/>
      <c r="CEZ83" s="43"/>
      <c r="CFA83" s="43"/>
      <c r="CFB83" s="43"/>
      <c r="CFC83" s="43"/>
      <c r="CFD83" s="43"/>
      <c r="CFE83" s="43"/>
      <c r="CFF83" s="43"/>
      <c r="CFG83" s="43"/>
      <c r="CFH83" s="43"/>
      <c r="CFI83" s="43"/>
      <c r="CFJ83" s="43"/>
      <c r="CFK83" s="43"/>
      <c r="CFL83" s="43"/>
      <c r="CFM83" s="43"/>
      <c r="CFN83" s="43"/>
      <c r="CFO83" s="43"/>
      <c r="CFP83" s="43"/>
      <c r="CFQ83" s="43"/>
      <c r="CFR83" s="43"/>
      <c r="CFS83" s="43"/>
      <c r="CFT83" s="43"/>
      <c r="CFU83" s="43"/>
      <c r="CFV83" s="43"/>
      <c r="CFW83" s="43"/>
      <c r="CFX83" s="43"/>
      <c r="CFY83" s="43"/>
      <c r="CFZ83" s="43"/>
      <c r="CGA83" s="43"/>
      <c r="CGB83" s="43"/>
      <c r="CGC83" s="43"/>
      <c r="CGD83" s="43"/>
      <c r="CGE83" s="43"/>
      <c r="CGF83" s="43"/>
      <c r="CGG83" s="43"/>
      <c r="CGH83" s="43"/>
      <c r="CGI83" s="43"/>
      <c r="CGJ83" s="43"/>
      <c r="CGK83" s="43"/>
      <c r="CGL83" s="43"/>
      <c r="CGM83" s="43"/>
      <c r="CGN83" s="43"/>
      <c r="CGO83" s="43"/>
      <c r="CGP83" s="43"/>
      <c r="CGQ83" s="43"/>
      <c r="CGR83" s="43"/>
      <c r="CGS83" s="43"/>
      <c r="CGT83" s="43"/>
      <c r="CGU83" s="43"/>
      <c r="CGV83" s="43"/>
      <c r="CGW83" s="43"/>
      <c r="CGX83" s="43"/>
      <c r="CGY83" s="43"/>
      <c r="CGZ83" s="43"/>
      <c r="CHA83" s="43"/>
      <c r="CHB83" s="43"/>
      <c r="CHC83" s="43"/>
      <c r="CHD83" s="43"/>
      <c r="CHE83" s="43"/>
      <c r="CHF83" s="43"/>
      <c r="CHG83" s="43"/>
      <c r="CHH83" s="43"/>
      <c r="CHI83" s="43"/>
      <c r="CHJ83" s="43"/>
      <c r="CHK83" s="43"/>
      <c r="CHL83" s="43"/>
      <c r="CHM83" s="43"/>
      <c r="CHN83" s="43"/>
      <c r="CHO83" s="43"/>
      <c r="CHP83" s="43"/>
      <c r="CHQ83" s="43"/>
      <c r="CHR83" s="43"/>
      <c r="CHS83" s="43"/>
      <c r="CHT83" s="43"/>
      <c r="CHU83" s="43"/>
      <c r="CHV83" s="43"/>
      <c r="CHW83" s="43"/>
      <c r="CHX83" s="43"/>
      <c r="CHY83" s="43"/>
      <c r="CHZ83" s="43"/>
      <c r="CIA83" s="43"/>
      <c r="CIB83" s="43"/>
      <c r="CIC83" s="43"/>
      <c r="CID83" s="43"/>
      <c r="CIE83" s="43"/>
      <c r="CIF83" s="43"/>
      <c r="CIG83" s="43"/>
      <c r="CIH83" s="43"/>
      <c r="CII83" s="43"/>
      <c r="CIJ83" s="43"/>
      <c r="CIK83" s="43"/>
      <c r="CIL83" s="43"/>
      <c r="CIM83" s="43"/>
      <c r="CIN83" s="43"/>
      <c r="CIO83" s="43"/>
      <c r="CIP83" s="43"/>
      <c r="CIQ83" s="43"/>
      <c r="CIR83" s="43"/>
      <c r="CIS83" s="43"/>
      <c r="CIT83" s="43"/>
      <c r="CIU83" s="43"/>
      <c r="CIV83" s="43"/>
      <c r="CIW83" s="43"/>
      <c r="CIX83" s="43"/>
      <c r="CIY83" s="43"/>
      <c r="CIZ83" s="43"/>
      <c r="CJA83" s="43"/>
      <c r="CJB83" s="43"/>
      <c r="CJC83" s="43"/>
      <c r="CJD83" s="43"/>
      <c r="CJE83" s="43"/>
      <c r="CJF83" s="43"/>
      <c r="CJG83" s="43"/>
      <c r="CJH83" s="43"/>
      <c r="CJI83" s="43"/>
      <c r="CJJ83" s="43"/>
      <c r="CJK83" s="43"/>
      <c r="CJL83" s="43"/>
      <c r="CJM83" s="43"/>
      <c r="CJN83" s="43"/>
      <c r="CJO83" s="43"/>
      <c r="CJP83" s="43"/>
      <c r="CJQ83" s="43"/>
      <c r="CJR83" s="43"/>
      <c r="CJS83" s="43"/>
      <c r="CJT83" s="43"/>
      <c r="CJU83" s="43"/>
      <c r="CJV83" s="43"/>
      <c r="CJW83" s="43"/>
      <c r="CJX83" s="43"/>
      <c r="CJY83" s="43"/>
      <c r="CJZ83" s="43"/>
      <c r="CKA83" s="43"/>
      <c r="CKB83" s="43"/>
      <c r="CKC83" s="43"/>
      <c r="CKD83" s="43"/>
      <c r="CKE83" s="43"/>
      <c r="CKF83" s="43"/>
      <c r="CKG83" s="43"/>
      <c r="CKH83" s="43"/>
      <c r="CKI83" s="43"/>
      <c r="CKJ83" s="43"/>
      <c r="CKK83" s="43"/>
      <c r="CKL83" s="43"/>
      <c r="CKM83" s="43"/>
      <c r="CKN83" s="43"/>
      <c r="CKO83" s="43"/>
      <c r="CKP83" s="43"/>
      <c r="CKQ83" s="43"/>
      <c r="CKR83" s="43"/>
      <c r="CKS83" s="43"/>
      <c r="CKT83" s="43"/>
      <c r="CKU83" s="43"/>
      <c r="CKV83" s="43"/>
      <c r="CKW83" s="43"/>
      <c r="CKX83" s="43"/>
      <c r="CKY83" s="43"/>
      <c r="CKZ83" s="43"/>
      <c r="CLA83" s="43"/>
      <c r="CLB83" s="43"/>
      <c r="CLC83" s="43"/>
      <c r="CLD83" s="43"/>
      <c r="CLE83" s="43"/>
      <c r="CLF83" s="43"/>
      <c r="CLG83" s="43"/>
      <c r="CLH83" s="43"/>
      <c r="CLI83" s="43"/>
      <c r="CLJ83" s="43"/>
      <c r="CLK83" s="43"/>
      <c r="CLL83" s="43"/>
      <c r="CLM83" s="43"/>
      <c r="CLN83" s="43"/>
      <c r="CLO83" s="43"/>
      <c r="CLP83" s="43"/>
      <c r="CLQ83" s="43"/>
      <c r="CLR83" s="43"/>
      <c r="CLS83" s="43"/>
      <c r="CLT83" s="43"/>
      <c r="CLU83" s="43"/>
      <c r="CLV83" s="43"/>
      <c r="CLW83" s="43"/>
      <c r="CLX83" s="43"/>
      <c r="CLY83" s="43"/>
      <c r="CLZ83" s="43"/>
      <c r="CMA83" s="43"/>
      <c r="CMB83" s="43"/>
      <c r="CMC83" s="43"/>
      <c r="CMD83" s="43"/>
      <c r="CME83" s="43"/>
      <c r="CMF83" s="43"/>
      <c r="CMG83" s="43"/>
      <c r="CMH83" s="43"/>
      <c r="CMI83" s="43"/>
      <c r="CMJ83" s="43"/>
      <c r="CMK83" s="43"/>
      <c r="CML83" s="43"/>
      <c r="CMM83" s="43"/>
      <c r="CMN83" s="43"/>
      <c r="CMO83" s="43"/>
      <c r="CMP83" s="43"/>
      <c r="CMQ83" s="43"/>
      <c r="CMR83" s="43"/>
      <c r="CMS83" s="43"/>
      <c r="CMT83" s="43"/>
      <c r="CMU83" s="43"/>
      <c r="CMV83" s="43"/>
      <c r="CMW83" s="43"/>
      <c r="CMX83" s="43"/>
      <c r="CMY83" s="43"/>
      <c r="CMZ83" s="43"/>
      <c r="CNA83" s="43"/>
      <c r="CNB83" s="43"/>
      <c r="CNC83" s="43"/>
      <c r="CND83" s="43"/>
      <c r="CNE83" s="43"/>
      <c r="CNF83" s="43"/>
      <c r="CNG83" s="43"/>
      <c r="CNH83" s="43"/>
      <c r="CNI83" s="43"/>
      <c r="CNJ83" s="43"/>
      <c r="CNK83" s="43"/>
      <c r="CNL83" s="43"/>
      <c r="CNM83" s="43"/>
      <c r="CNN83" s="43"/>
      <c r="CNO83" s="43"/>
      <c r="CNP83" s="43"/>
      <c r="CNQ83" s="43"/>
      <c r="CNR83" s="43"/>
      <c r="CNS83" s="43"/>
      <c r="CNT83" s="43"/>
      <c r="CNU83" s="43"/>
      <c r="CNV83" s="43"/>
      <c r="CNW83" s="43"/>
      <c r="CNX83" s="43"/>
      <c r="CNY83" s="43"/>
      <c r="CNZ83" s="43"/>
      <c r="COA83" s="43"/>
      <c r="COB83" s="43"/>
      <c r="COC83" s="43"/>
      <c r="COD83" s="43"/>
      <c r="COE83" s="43"/>
      <c r="COF83" s="43"/>
      <c r="COG83" s="43"/>
      <c r="COH83" s="43"/>
      <c r="COI83" s="43"/>
      <c r="COJ83" s="43"/>
      <c r="COK83" s="43"/>
      <c r="COL83" s="43"/>
      <c r="COM83" s="43"/>
      <c r="CON83" s="43"/>
      <c r="COO83" s="43"/>
      <c r="COP83" s="43"/>
      <c r="COQ83" s="43"/>
      <c r="COR83" s="43"/>
      <c r="COS83" s="43"/>
      <c r="COT83" s="43"/>
      <c r="COU83" s="43"/>
      <c r="COV83" s="43"/>
      <c r="COW83" s="43"/>
      <c r="COX83" s="43"/>
      <c r="COY83" s="43"/>
      <c r="COZ83" s="43"/>
      <c r="CPA83" s="43"/>
      <c r="CPB83" s="43"/>
      <c r="CPC83" s="43"/>
      <c r="CPD83" s="43"/>
      <c r="CPE83" s="43"/>
      <c r="CPF83" s="43"/>
      <c r="CPG83" s="43"/>
      <c r="CPH83" s="43"/>
      <c r="CPI83" s="43"/>
      <c r="CPJ83" s="43"/>
      <c r="CPK83" s="43"/>
      <c r="CPL83" s="43"/>
      <c r="CPM83" s="43"/>
      <c r="CPN83" s="43"/>
      <c r="CPO83" s="43"/>
      <c r="CPP83" s="43"/>
      <c r="CPQ83" s="43"/>
      <c r="CPR83" s="43"/>
      <c r="CPS83" s="43"/>
      <c r="CPT83" s="43"/>
      <c r="CPU83" s="43"/>
      <c r="CPV83" s="43"/>
      <c r="CPW83" s="43"/>
      <c r="CPX83" s="43"/>
      <c r="CPY83" s="43"/>
      <c r="CPZ83" s="43"/>
      <c r="CQA83" s="43"/>
      <c r="CQB83" s="43"/>
      <c r="CQC83" s="43"/>
      <c r="CQD83" s="43"/>
      <c r="CQE83" s="43"/>
      <c r="CQF83" s="43"/>
      <c r="CQG83" s="43"/>
      <c r="CQH83" s="43"/>
      <c r="CQI83" s="43"/>
      <c r="CQJ83" s="43"/>
      <c r="CQK83" s="43"/>
      <c r="CQL83" s="43"/>
      <c r="CQM83" s="43"/>
      <c r="CQN83" s="43"/>
      <c r="CQO83" s="43"/>
      <c r="CQP83" s="43"/>
      <c r="CQQ83" s="43"/>
      <c r="CQR83" s="43"/>
      <c r="CQS83" s="43"/>
      <c r="CQT83" s="43"/>
      <c r="CQU83" s="43"/>
      <c r="CQV83" s="43"/>
      <c r="CQW83" s="43"/>
      <c r="CQX83" s="43"/>
      <c r="CQY83" s="43"/>
      <c r="CQZ83" s="43"/>
      <c r="CRA83" s="43"/>
      <c r="CRB83" s="43"/>
      <c r="CRC83" s="43"/>
      <c r="CRD83" s="43"/>
      <c r="CRE83" s="43"/>
      <c r="CRF83" s="43"/>
      <c r="CRG83" s="43"/>
      <c r="CRH83" s="43"/>
      <c r="CRI83" s="43"/>
      <c r="CRJ83" s="43"/>
      <c r="CRK83" s="43"/>
      <c r="CRL83" s="43"/>
      <c r="CRM83" s="43"/>
      <c r="CRN83" s="43"/>
      <c r="CRO83" s="43"/>
      <c r="CRP83" s="43"/>
      <c r="CRQ83" s="43"/>
      <c r="CRR83" s="43"/>
      <c r="CRS83" s="43"/>
      <c r="CRT83" s="43"/>
      <c r="CRU83" s="43"/>
      <c r="CRV83" s="43"/>
      <c r="CRW83" s="43"/>
      <c r="CRX83" s="43"/>
      <c r="CRY83" s="43"/>
      <c r="CRZ83" s="43"/>
      <c r="CSA83" s="43"/>
      <c r="CSB83" s="43"/>
      <c r="CSC83" s="43"/>
      <c r="CSD83" s="43"/>
      <c r="CSE83" s="43"/>
      <c r="CSF83" s="43"/>
      <c r="CSG83" s="43"/>
      <c r="CSH83" s="43"/>
      <c r="CSI83" s="43"/>
      <c r="CSJ83" s="43"/>
      <c r="CSK83" s="43"/>
      <c r="CSL83" s="43"/>
      <c r="CSM83" s="43"/>
      <c r="CSN83" s="43"/>
      <c r="CSO83" s="43"/>
      <c r="CSP83" s="43"/>
      <c r="CSQ83" s="43"/>
      <c r="CSR83" s="43"/>
      <c r="CSS83" s="43"/>
      <c r="CST83" s="43"/>
      <c r="CSU83" s="43"/>
      <c r="CSV83" s="43"/>
      <c r="CSW83" s="43"/>
      <c r="CSX83" s="43"/>
      <c r="CSY83" s="43"/>
      <c r="CSZ83" s="43"/>
      <c r="CTA83" s="43"/>
      <c r="CTB83" s="43"/>
      <c r="CTC83" s="43"/>
      <c r="CTD83" s="43"/>
      <c r="CTE83" s="43"/>
      <c r="CTF83" s="43"/>
      <c r="CTG83" s="43"/>
      <c r="CTH83" s="43"/>
      <c r="CTI83" s="43"/>
      <c r="CTJ83" s="43"/>
      <c r="CTK83" s="43"/>
      <c r="CTL83" s="43"/>
      <c r="CTM83" s="43"/>
      <c r="CTN83" s="43"/>
      <c r="CTO83" s="43"/>
      <c r="CTP83" s="43"/>
      <c r="CTQ83" s="43"/>
      <c r="CTR83" s="43"/>
      <c r="CTS83" s="43"/>
      <c r="CTT83" s="43"/>
      <c r="CTU83" s="43"/>
      <c r="CTV83" s="43"/>
      <c r="CTW83" s="43"/>
      <c r="CTX83" s="43"/>
      <c r="CTY83" s="43"/>
      <c r="CTZ83" s="43"/>
      <c r="CUA83" s="43"/>
      <c r="CUB83" s="43"/>
      <c r="CUC83" s="43"/>
      <c r="CUD83" s="43"/>
      <c r="CUE83" s="43"/>
      <c r="CUF83" s="43"/>
      <c r="CUG83" s="43"/>
      <c r="CUH83" s="43"/>
      <c r="CUI83" s="43"/>
      <c r="CUJ83" s="43"/>
      <c r="CUK83" s="43"/>
      <c r="CUL83" s="43"/>
      <c r="CUM83" s="43"/>
      <c r="CUN83" s="43"/>
      <c r="CUO83" s="43"/>
      <c r="CUP83" s="43"/>
      <c r="CUQ83" s="43"/>
      <c r="CUR83" s="43"/>
      <c r="CUS83" s="43"/>
      <c r="CUT83" s="43"/>
      <c r="CUU83" s="43"/>
      <c r="CUV83" s="43"/>
      <c r="CUW83" s="43"/>
      <c r="CUX83" s="43"/>
      <c r="CUY83" s="43"/>
      <c r="CUZ83" s="43"/>
      <c r="CVA83" s="43"/>
      <c r="CVB83" s="43"/>
      <c r="CVC83" s="43"/>
      <c r="CVD83" s="43"/>
      <c r="CVE83" s="43"/>
      <c r="CVF83" s="43"/>
      <c r="CVG83" s="43"/>
      <c r="CVH83" s="43"/>
      <c r="CVI83" s="43"/>
      <c r="CVJ83" s="43"/>
      <c r="CVK83" s="43"/>
      <c r="CVL83" s="43"/>
      <c r="CVM83" s="43"/>
      <c r="CVN83" s="43"/>
      <c r="CVO83" s="43"/>
      <c r="CVP83" s="43"/>
      <c r="CVQ83" s="43"/>
      <c r="CVR83" s="43"/>
      <c r="CVS83" s="43"/>
      <c r="CVT83" s="43"/>
      <c r="CVU83" s="43"/>
      <c r="CVV83" s="43"/>
      <c r="CVW83" s="43"/>
      <c r="CVX83" s="43"/>
      <c r="CVY83" s="43"/>
      <c r="CVZ83" s="43"/>
      <c r="CWA83" s="43"/>
      <c r="CWB83" s="43"/>
      <c r="CWC83" s="43"/>
      <c r="CWD83" s="43"/>
      <c r="CWE83" s="43"/>
      <c r="CWF83" s="43"/>
      <c r="CWG83" s="43"/>
      <c r="CWH83" s="43"/>
      <c r="CWI83" s="43"/>
      <c r="CWJ83" s="43"/>
      <c r="CWK83" s="43"/>
      <c r="CWL83" s="43"/>
      <c r="CWM83" s="43"/>
      <c r="CWN83" s="43"/>
      <c r="CWO83" s="43"/>
      <c r="CWP83" s="43"/>
      <c r="CWQ83" s="43"/>
      <c r="CWR83" s="43"/>
      <c r="CWS83" s="43"/>
      <c r="CWT83" s="43"/>
      <c r="CWU83" s="43"/>
      <c r="CWV83" s="43"/>
      <c r="CWW83" s="43"/>
      <c r="CWX83" s="43"/>
      <c r="CWY83" s="43"/>
      <c r="CWZ83" s="43"/>
      <c r="CXA83" s="43"/>
      <c r="CXB83" s="43"/>
      <c r="CXC83" s="43"/>
      <c r="CXD83" s="43"/>
      <c r="CXE83" s="43"/>
      <c r="CXF83" s="43"/>
      <c r="CXG83" s="43"/>
      <c r="CXH83" s="43"/>
      <c r="CXI83" s="43"/>
      <c r="CXJ83" s="43"/>
      <c r="CXK83" s="43"/>
      <c r="CXL83" s="43"/>
      <c r="CXM83" s="43"/>
      <c r="CXN83" s="43"/>
      <c r="CXO83" s="43"/>
      <c r="CXP83" s="43"/>
      <c r="CXQ83" s="43"/>
      <c r="CXR83" s="43"/>
      <c r="CXS83" s="43"/>
      <c r="CXT83" s="43"/>
      <c r="CXU83" s="43"/>
      <c r="CXV83" s="43"/>
      <c r="CXW83" s="43"/>
      <c r="CXX83" s="43"/>
      <c r="CXY83" s="43"/>
      <c r="CXZ83" s="43"/>
      <c r="CYA83" s="43"/>
      <c r="CYB83" s="43"/>
      <c r="CYC83" s="43"/>
      <c r="CYD83" s="43"/>
      <c r="CYE83" s="43"/>
      <c r="CYF83" s="43"/>
      <c r="CYG83" s="43"/>
      <c r="CYH83" s="43"/>
      <c r="CYI83" s="43"/>
      <c r="CYJ83" s="43"/>
      <c r="CYK83" s="43"/>
      <c r="CYL83" s="43"/>
      <c r="CYM83" s="43"/>
      <c r="CYN83" s="43"/>
      <c r="CYO83" s="43"/>
      <c r="CYP83" s="43"/>
      <c r="CYQ83" s="43"/>
      <c r="CYR83" s="43"/>
      <c r="CYS83" s="43"/>
      <c r="CYT83" s="43"/>
      <c r="CYU83" s="43"/>
      <c r="CYV83" s="43"/>
      <c r="CYW83" s="43"/>
      <c r="CYX83" s="43"/>
      <c r="CYY83" s="43"/>
      <c r="CYZ83" s="43"/>
      <c r="CZA83" s="43"/>
      <c r="CZB83" s="43"/>
      <c r="CZC83" s="43"/>
      <c r="CZD83" s="43"/>
      <c r="CZE83" s="43"/>
      <c r="CZF83" s="43"/>
      <c r="CZG83" s="43"/>
      <c r="CZH83" s="43"/>
      <c r="CZI83" s="43"/>
      <c r="CZJ83" s="43"/>
      <c r="CZK83" s="43"/>
      <c r="CZL83" s="43"/>
      <c r="CZM83" s="43"/>
      <c r="CZN83" s="43"/>
      <c r="CZO83" s="43"/>
      <c r="CZP83" s="43"/>
      <c r="CZQ83" s="43"/>
      <c r="CZR83" s="43"/>
      <c r="CZS83" s="43"/>
      <c r="CZT83" s="43"/>
      <c r="CZU83" s="43"/>
      <c r="CZV83" s="43"/>
      <c r="CZW83" s="43"/>
      <c r="CZX83" s="43"/>
      <c r="CZY83" s="43"/>
      <c r="CZZ83" s="43"/>
      <c r="DAA83" s="43"/>
      <c r="DAB83" s="43"/>
      <c r="DAC83" s="43"/>
      <c r="DAD83" s="43"/>
      <c r="DAE83" s="43"/>
      <c r="DAF83" s="43"/>
      <c r="DAG83" s="43"/>
      <c r="DAH83" s="43"/>
      <c r="DAI83" s="43"/>
      <c r="DAJ83" s="43"/>
      <c r="DAK83" s="43"/>
      <c r="DAL83" s="43"/>
      <c r="DAM83" s="43"/>
      <c r="DAN83" s="43"/>
      <c r="DAO83" s="43"/>
      <c r="DAP83" s="43"/>
      <c r="DAQ83" s="43"/>
      <c r="DAR83" s="43"/>
      <c r="DAS83" s="43"/>
      <c r="DAT83" s="43"/>
      <c r="DAU83" s="43"/>
      <c r="DAV83" s="43"/>
      <c r="DAW83" s="43"/>
      <c r="DAX83" s="43"/>
      <c r="DAY83" s="43"/>
      <c r="DAZ83" s="43"/>
      <c r="DBA83" s="43"/>
      <c r="DBB83" s="43"/>
      <c r="DBC83" s="43"/>
      <c r="DBD83" s="43"/>
      <c r="DBE83" s="43"/>
      <c r="DBF83" s="43"/>
      <c r="DBG83" s="43"/>
      <c r="DBH83" s="43"/>
      <c r="DBI83" s="43"/>
      <c r="DBJ83" s="43"/>
      <c r="DBK83" s="43"/>
      <c r="DBL83" s="43"/>
      <c r="DBM83" s="43"/>
      <c r="DBN83" s="43"/>
      <c r="DBO83" s="43"/>
      <c r="DBP83" s="43"/>
      <c r="DBQ83" s="43"/>
      <c r="DBR83" s="43"/>
      <c r="DBS83" s="43"/>
      <c r="DBT83" s="43"/>
      <c r="DBU83" s="43"/>
      <c r="DBV83" s="43"/>
      <c r="DBW83" s="43"/>
      <c r="DBX83" s="43"/>
      <c r="DBY83" s="43"/>
      <c r="DBZ83" s="43"/>
      <c r="DCA83" s="43"/>
      <c r="DCB83" s="43"/>
      <c r="DCC83" s="43"/>
      <c r="DCD83" s="43"/>
      <c r="DCE83" s="43"/>
      <c r="DCF83" s="43"/>
      <c r="DCG83" s="43"/>
      <c r="DCH83" s="43"/>
      <c r="DCI83" s="43"/>
      <c r="DCJ83" s="43"/>
      <c r="DCK83" s="43"/>
      <c r="DCL83" s="43"/>
      <c r="DCM83" s="43"/>
      <c r="DCN83" s="43"/>
      <c r="DCO83" s="43"/>
      <c r="DCP83" s="43"/>
      <c r="DCQ83" s="43"/>
      <c r="DCR83" s="43"/>
      <c r="DCS83" s="43"/>
      <c r="DCT83" s="43"/>
      <c r="DCU83" s="43"/>
      <c r="DCV83" s="43"/>
      <c r="DCW83" s="43"/>
      <c r="DCX83" s="43"/>
      <c r="DCY83" s="43"/>
      <c r="DCZ83" s="43"/>
      <c r="DDA83" s="43"/>
      <c r="DDB83" s="43"/>
      <c r="DDC83" s="43"/>
      <c r="DDD83" s="43"/>
      <c r="DDE83" s="43"/>
      <c r="DDF83" s="43"/>
      <c r="DDG83" s="43"/>
      <c r="DDH83" s="43"/>
      <c r="DDI83" s="43"/>
      <c r="DDJ83" s="43"/>
      <c r="DDK83" s="43"/>
      <c r="DDL83" s="43"/>
      <c r="DDM83" s="43"/>
      <c r="DDN83" s="43"/>
      <c r="DDO83" s="43"/>
      <c r="DDP83" s="43"/>
      <c r="DDQ83" s="43"/>
      <c r="DDR83" s="43"/>
      <c r="DDS83" s="43"/>
      <c r="DDT83" s="43"/>
      <c r="DDU83" s="43"/>
      <c r="DDV83" s="43"/>
      <c r="DDW83" s="43"/>
      <c r="DDX83" s="43"/>
      <c r="DDY83" s="43"/>
      <c r="DDZ83" s="43"/>
      <c r="DEA83" s="43"/>
      <c r="DEB83" s="43"/>
      <c r="DEC83" s="43"/>
      <c r="DED83" s="43"/>
      <c r="DEE83" s="43"/>
      <c r="DEF83" s="43"/>
      <c r="DEG83" s="43"/>
      <c r="DEH83" s="43"/>
      <c r="DEI83" s="43"/>
      <c r="DEJ83" s="43"/>
      <c r="DEK83" s="43"/>
      <c r="DEL83" s="43"/>
      <c r="DEM83" s="43"/>
      <c r="DEN83" s="43"/>
      <c r="DEO83" s="43"/>
      <c r="DEP83" s="43"/>
      <c r="DEQ83" s="43"/>
      <c r="DER83" s="43"/>
      <c r="DES83" s="43"/>
      <c r="DET83" s="43"/>
      <c r="DEU83" s="43"/>
      <c r="DEV83" s="43"/>
      <c r="DEW83" s="43"/>
      <c r="DEX83" s="43"/>
      <c r="DEY83" s="43"/>
      <c r="DEZ83" s="43"/>
      <c r="DFA83" s="43"/>
      <c r="DFB83" s="43"/>
      <c r="DFC83" s="43"/>
      <c r="DFD83" s="43"/>
      <c r="DFE83" s="43"/>
      <c r="DFF83" s="43"/>
      <c r="DFG83" s="43"/>
      <c r="DFH83" s="43"/>
      <c r="DFI83" s="43"/>
      <c r="DFJ83" s="43"/>
      <c r="DFK83" s="43"/>
      <c r="DFL83" s="43"/>
      <c r="DFM83" s="43"/>
      <c r="DFN83" s="43"/>
      <c r="DFO83" s="43"/>
      <c r="DFP83" s="43"/>
      <c r="DFQ83" s="43"/>
      <c r="DFR83" s="43"/>
      <c r="DFS83" s="43"/>
      <c r="DFT83" s="43"/>
      <c r="DFU83" s="43"/>
      <c r="DFV83" s="43"/>
      <c r="DFW83" s="43"/>
      <c r="DFX83" s="43"/>
      <c r="DFY83" s="43"/>
      <c r="DFZ83" s="43"/>
      <c r="DGA83" s="43"/>
      <c r="DGB83" s="43"/>
      <c r="DGC83" s="43"/>
      <c r="DGD83" s="43"/>
      <c r="DGE83" s="43"/>
      <c r="DGF83" s="43"/>
      <c r="DGG83" s="43"/>
      <c r="DGH83" s="43"/>
      <c r="DGI83" s="43"/>
      <c r="DGJ83" s="43"/>
      <c r="DGK83" s="43"/>
      <c r="DGL83" s="43"/>
      <c r="DGM83" s="43"/>
      <c r="DGN83" s="43"/>
      <c r="DGO83" s="43"/>
      <c r="DGP83" s="43"/>
      <c r="DGQ83" s="43"/>
      <c r="DGR83" s="43"/>
      <c r="DGS83" s="43"/>
      <c r="DGT83" s="43"/>
      <c r="DGU83" s="43"/>
      <c r="DGV83" s="43"/>
      <c r="DGW83" s="43"/>
      <c r="DGX83" s="43"/>
      <c r="DGY83" s="43"/>
      <c r="DGZ83" s="43"/>
      <c r="DHA83" s="43"/>
      <c r="DHB83" s="43"/>
      <c r="DHC83" s="43"/>
      <c r="DHD83" s="43"/>
      <c r="DHE83" s="43"/>
      <c r="DHF83" s="43"/>
      <c r="DHG83" s="43"/>
      <c r="DHH83" s="43"/>
      <c r="DHI83" s="43"/>
      <c r="DHJ83" s="43"/>
      <c r="DHK83" s="43"/>
      <c r="DHL83" s="43"/>
      <c r="DHM83" s="43"/>
      <c r="DHN83" s="43"/>
      <c r="DHO83" s="43"/>
      <c r="DHP83" s="43"/>
      <c r="DHQ83" s="43"/>
      <c r="DHR83" s="43"/>
      <c r="DHS83" s="43"/>
      <c r="DHT83" s="43"/>
      <c r="DHU83" s="43"/>
      <c r="DHV83" s="43"/>
      <c r="DHW83" s="43"/>
      <c r="DHX83" s="43"/>
      <c r="DHY83" s="43"/>
      <c r="DHZ83" s="43"/>
      <c r="DIA83" s="43"/>
      <c r="DIB83" s="43"/>
      <c r="DIC83" s="43"/>
      <c r="DID83" s="43"/>
      <c r="DIE83" s="43"/>
      <c r="DIF83" s="43"/>
      <c r="DIG83" s="43"/>
      <c r="DIH83" s="43"/>
      <c r="DII83" s="43"/>
      <c r="DIJ83" s="43"/>
      <c r="DIK83" s="43"/>
      <c r="DIL83" s="43"/>
      <c r="DIM83" s="43"/>
      <c r="DIN83" s="43"/>
      <c r="DIO83" s="43"/>
      <c r="DIP83" s="43"/>
      <c r="DIQ83" s="43"/>
      <c r="DIR83" s="43"/>
      <c r="DIS83" s="43"/>
      <c r="DIT83" s="43"/>
      <c r="DIU83" s="43"/>
      <c r="DIV83" s="43"/>
      <c r="DIW83" s="43"/>
      <c r="DIX83" s="43"/>
      <c r="DIY83" s="43"/>
      <c r="DIZ83" s="43"/>
      <c r="DJA83" s="43"/>
      <c r="DJB83" s="43"/>
      <c r="DJC83" s="43"/>
      <c r="DJD83" s="43"/>
      <c r="DJE83" s="43"/>
      <c r="DJF83" s="43"/>
      <c r="DJG83" s="43"/>
      <c r="DJH83" s="43"/>
      <c r="DJI83" s="43"/>
      <c r="DJJ83" s="43"/>
      <c r="DJK83" s="43"/>
      <c r="DJL83" s="43"/>
      <c r="DJM83" s="43"/>
      <c r="DJN83" s="43"/>
      <c r="DJO83" s="43"/>
      <c r="DJP83" s="43"/>
      <c r="DJQ83" s="43"/>
      <c r="DJR83" s="43"/>
      <c r="DJS83" s="43"/>
      <c r="DJT83" s="43"/>
      <c r="DJU83" s="43"/>
      <c r="DJV83" s="43"/>
      <c r="DJW83" s="43"/>
      <c r="DJX83" s="43"/>
      <c r="DJY83" s="43"/>
      <c r="DJZ83" s="43"/>
      <c r="DKA83" s="43"/>
      <c r="DKB83" s="43"/>
      <c r="DKC83" s="43"/>
      <c r="DKD83" s="43"/>
      <c r="DKE83" s="43"/>
      <c r="DKF83" s="43"/>
      <c r="DKG83" s="43"/>
      <c r="DKH83" s="43"/>
      <c r="DKI83" s="43"/>
      <c r="DKJ83" s="43"/>
      <c r="DKK83" s="43"/>
      <c r="DKL83" s="43"/>
      <c r="DKM83" s="43"/>
      <c r="DKN83" s="43"/>
      <c r="DKO83" s="43"/>
      <c r="DKP83" s="43"/>
      <c r="DKQ83" s="43"/>
      <c r="DKR83" s="43"/>
      <c r="DKS83" s="43"/>
      <c r="DKT83" s="43"/>
      <c r="DKU83" s="43"/>
      <c r="DKV83" s="43"/>
      <c r="DKW83" s="43"/>
      <c r="DKX83" s="43"/>
      <c r="DKY83" s="43"/>
      <c r="DKZ83" s="43"/>
      <c r="DLA83" s="43"/>
      <c r="DLB83" s="43"/>
      <c r="DLC83" s="43"/>
      <c r="DLD83" s="43"/>
      <c r="DLE83" s="43"/>
      <c r="DLF83" s="43"/>
      <c r="DLG83" s="43"/>
      <c r="DLH83" s="43"/>
      <c r="DLI83" s="43"/>
      <c r="DLJ83" s="43"/>
      <c r="DLK83" s="43"/>
      <c r="DLL83" s="43"/>
      <c r="DLM83" s="43"/>
      <c r="DLN83" s="43"/>
      <c r="DLO83" s="43"/>
      <c r="DLP83" s="43"/>
      <c r="DLQ83" s="43"/>
      <c r="DLR83" s="43"/>
      <c r="DLS83" s="43"/>
      <c r="DLT83" s="43"/>
      <c r="DLU83" s="43"/>
      <c r="DLV83" s="43"/>
      <c r="DLW83" s="43"/>
      <c r="DLX83" s="43"/>
      <c r="DLY83" s="43"/>
      <c r="DLZ83" s="43"/>
      <c r="DMA83" s="43"/>
      <c r="DMB83" s="43"/>
      <c r="DMC83" s="43"/>
      <c r="DMD83" s="43"/>
      <c r="DME83" s="43"/>
      <c r="DMF83" s="43"/>
      <c r="DMG83" s="43"/>
      <c r="DMH83" s="43"/>
      <c r="DMI83" s="43"/>
      <c r="DMJ83" s="43"/>
      <c r="DMK83" s="43"/>
      <c r="DML83" s="43"/>
      <c r="DMM83" s="43"/>
      <c r="DMN83" s="43"/>
      <c r="DMO83" s="43"/>
      <c r="DMP83" s="43"/>
      <c r="DMQ83" s="43"/>
      <c r="DMR83" s="43"/>
      <c r="DMS83" s="43"/>
      <c r="DMT83" s="43"/>
      <c r="DMU83" s="43"/>
      <c r="DMV83" s="43"/>
      <c r="DMW83" s="43"/>
      <c r="DMX83" s="43"/>
      <c r="DMY83" s="43"/>
      <c r="DMZ83" s="43"/>
      <c r="DNA83" s="43"/>
      <c r="DNB83" s="43"/>
      <c r="DNC83" s="43"/>
      <c r="DND83" s="43"/>
      <c r="DNE83" s="43"/>
      <c r="DNF83" s="43"/>
      <c r="DNG83" s="43"/>
      <c r="DNH83" s="43"/>
      <c r="DNI83" s="43"/>
      <c r="DNJ83" s="43"/>
      <c r="DNK83" s="43"/>
      <c r="DNL83" s="43"/>
      <c r="DNM83" s="43"/>
      <c r="DNN83" s="43"/>
      <c r="DNO83" s="43"/>
      <c r="DNP83" s="43"/>
      <c r="DNQ83" s="43"/>
      <c r="DNR83" s="43"/>
      <c r="DNS83" s="43"/>
      <c r="DNT83" s="43"/>
      <c r="DNU83" s="43"/>
      <c r="DNV83" s="43"/>
      <c r="DNW83" s="43"/>
      <c r="DNX83" s="43"/>
      <c r="DNY83" s="43"/>
      <c r="DNZ83" s="43"/>
      <c r="DOA83" s="43"/>
      <c r="DOB83" s="43"/>
      <c r="DOC83" s="43"/>
      <c r="DOD83" s="43"/>
      <c r="DOE83" s="43"/>
      <c r="DOF83" s="43"/>
      <c r="DOG83" s="43"/>
      <c r="DOH83" s="43"/>
      <c r="DOI83" s="43"/>
      <c r="DOJ83" s="43"/>
      <c r="DOK83" s="43"/>
      <c r="DOL83" s="43"/>
      <c r="DOM83" s="43"/>
      <c r="DON83" s="43"/>
      <c r="DOO83" s="43"/>
      <c r="DOP83" s="43"/>
      <c r="DOQ83" s="43"/>
      <c r="DOR83" s="43"/>
      <c r="DOS83" s="43"/>
      <c r="DOT83" s="43"/>
      <c r="DOU83" s="43"/>
      <c r="DOV83" s="43"/>
      <c r="DOW83" s="43"/>
      <c r="DOX83" s="43"/>
      <c r="DOY83" s="43"/>
      <c r="DOZ83" s="43"/>
      <c r="DPA83" s="43"/>
      <c r="DPB83" s="43"/>
      <c r="DPC83" s="43"/>
      <c r="DPD83" s="43"/>
      <c r="DPE83" s="43"/>
      <c r="DPF83" s="43"/>
      <c r="DPG83" s="43"/>
      <c r="DPH83" s="43"/>
      <c r="DPI83" s="43"/>
      <c r="DPJ83" s="43"/>
      <c r="DPK83" s="43"/>
      <c r="DPL83" s="43"/>
      <c r="DPM83" s="43"/>
      <c r="DPN83" s="43"/>
      <c r="DPO83" s="43"/>
      <c r="DPP83" s="43"/>
      <c r="DPQ83" s="43"/>
      <c r="DPR83" s="43"/>
      <c r="DPS83" s="43"/>
      <c r="DPT83" s="43"/>
      <c r="DPU83" s="43"/>
      <c r="DPV83" s="43"/>
      <c r="DPW83" s="43"/>
      <c r="DPX83" s="43"/>
      <c r="DPY83" s="43"/>
      <c r="DPZ83" s="43"/>
      <c r="DQA83" s="43"/>
      <c r="DQB83" s="43"/>
      <c r="DQC83" s="43"/>
      <c r="DQD83" s="43"/>
      <c r="DQE83" s="43"/>
      <c r="DQF83" s="43"/>
      <c r="DQG83" s="43"/>
      <c r="DQH83" s="43"/>
      <c r="DQI83" s="43"/>
      <c r="DQJ83" s="43"/>
      <c r="DQK83" s="43"/>
      <c r="DQL83" s="43"/>
      <c r="DQM83" s="43"/>
      <c r="DQN83" s="43"/>
      <c r="DQO83" s="43"/>
      <c r="DQP83" s="43"/>
      <c r="DQQ83" s="43"/>
      <c r="DQR83" s="43"/>
      <c r="DQS83" s="43"/>
      <c r="DQT83" s="43"/>
      <c r="DQU83" s="43"/>
      <c r="DQV83" s="43"/>
      <c r="DQW83" s="43"/>
      <c r="DQX83" s="43"/>
      <c r="DQY83" s="43"/>
      <c r="DQZ83" s="43"/>
      <c r="DRA83" s="43"/>
      <c r="DRB83" s="43"/>
      <c r="DRC83" s="43"/>
      <c r="DRD83" s="43"/>
      <c r="DRE83" s="43"/>
      <c r="DRF83" s="43"/>
      <c r="DRG83" s="43"/>
      <c r="DRH83" s="43"/>
      <c r="DRI83" s="43"/>
      <c r="DRJ83" s="43"/>
      <c r="DRK83" s="43"/>
      <c r="DRL83" s="43"/>
      <c r="DRM83" s="43"/>
      <c r="DRN83" s="43"/>
      <c r="DRO83" s="43"/>
      <c r="DRP83" s="43"/>
      <c r="DRQ83" s="43"/>
      <c r="DRR83" s="43"/>
      <c r="DRS83" s="43"/>
      <c r="DRT83" s="43"/>
      <c r="DRU83" s="43"/>
      <c r="DRV83" s="43"/>
      <c r="DRW83" s="43"/>
      <c r="DRX83" s="43"/>
      <c r="DRY83" s="43"/>
      <c r="DRZ83" s="43"/>
      <c r="DSA83" s="43"/>
      <c r="DSB83" s="43"/>
      <c r="DSC83" s="43"/>
      <c r="DSD83" s="43"/>
      <c r="DSE83" s="43"/>
      <c r="DSF83" s="43"/>
      <c r="DSG83" s="43"/>
      <c r="DSH83" s="43"/>
      <c r="DSI83" s="43"/>
      <c r="DSJ83" s="43"/>
      <c r="DSK83" s="43"/>
      <c r="DSL83" s="43"/>
      <c r="DSM83" s="43"/>
      <c r="DSN83" s="43"/>
      <c r="DSO83" s="43"/>
      <c r="DSP83" s="43"/>
      <c r="DSQ83" s="43"/>
      <c r="DSR83" s="43"/>
      <c r="DSS83" s="43"/>
      <c r="DST83" s="43"/>
      <c r="DSU83" s="43"/>
      <c r="DSV83" s="43"/>
      <c r="DSW83" s="43"/>
      <c r="DSX83" s="43"/>
      <c r="DSY83" s="43"/>
      <c r="DSZ83" s="43"/>
      <c r="DTA83" s="43"/>
      <c r="DTB83" s="43"/>
      <c r="DTC83" s="43"/>
      <c r="DTD83" s="43"/>
      <c r="DTE83" s="43"/>
      <c r="DTF83" s="43"/>
      <c r="DTG83" s="43"/>
      <c r="DTH83" s="43"/>
      <c r="DTI83" s="43"/>
      <c r="DTJ83" s="43"/>
      <c r="DTK83" s="43"/>
      <c r="DTL83" s="43"/>
      <c r="DTM83" s="43"/>
      <c r="DTN83" s="43"/>
      <c r="DTO83" s="43"/>
      <c r="DTP83" s="43"/>
      <c r="DTQ83" s="43"/>
      <c r="DTR83" s="43"/>
      <c r="DTS83" s="43"/>
      <c r="DTT83" s="43"/>
      <c r="DTU83" s="43"/>
      <c r="DTV83" s="43"/>
      <c r="DTW83" s="43"/>
      <c r="DTX83" s="43"/>
      <c r="DTY83" s="43"/>
      <c r="DTZ83" s="43"/>
      <c r="DUA83" s="43"/>
      <c r="DUB83" s="43"/>
      <c r="DUC83" s="43"/>
      <c r="DUD83" s="43"/>
      <c r="DUE83" s="43"/>
      <c r="DUF83" s="43"/>
      <c r="DUG83" s="43"/>
      <c r="DUH83" s="43"/>
      <c r="DUI83" s="43"/>
      <c r="DUJ83" s="43"/>
      <c r="DUK83" s="43"/>
      <c r="DUL83" s="43"/>
      <c r="DUM83" s="43"/>
      <c r="DUN83" s="43"/>
      <c r="DUO83" s="43"/>
      <c r="DUP83" s="43"/>
      <c r="DUQ83" s="43"/>
      <c r="DUR83" s="43"/>
      <c r="DUS83" s="43"/>
      <c r="DUT83" s="43"/>
      <c r="DUU83" s="43"/>
      <c r="DUV83" s="43"/>
      <c r="DUW83" s="43"/>
      <c r="DUX83" s="43"/>
      <c r="DUY83" s="43"/>
      <c r="DUZ83" s="43"/>
      <c r="DVA83" s="43"/>
      <c r="DVB83" s="43"/>
      <c r="DVC83" s="43"/>
      <c r="DVD83" s="43"/>
      <c r="DVE83" s="43"/>
      <c r="DVF83" s="43"/>
      <c r="DVG83" s="43"/>
      <c r="DVH83" s="43"/>
      <c r="DVI83" s="43"/>
      <c r="DVJ83" s="43"/>
      <c r="DVK83" s="43"/>
      <c r="DVL83" s="43"/>
      <c r="DVM83" s="43"/>
      <c r="DVN83" s="43"/>
      <c r="DVO83" s="43"/>
      <c r="DVP83" s="43"/>
      <c r="DVQ83" s="43"/>
      <c r="DVR83" s="43"/>
      <c r="DVS83" s="43"/>
      <c r="DVT83" s="43"/>
      <c r="DVU83" s="43"/>
      <c r="DVV83" s="43"/>
      <c r="DVW83" s="43"/>
      <c r="DVX83" s="43"/>
      <c r="DVY83" s="43"/>
      <c r="DVZ83" s="43"/>
      <c r="DWA83" s="43"/>
      <c r="DWB83" s="43"/>
      <c r="DWC83" s="43"/>
      <c r="DWD83" s="43"/>
      <c r="DWE83" s="43"/>
      <c r="DWF83" s="43"/>
      <c r="DWG83" s="43"/>
      <c r="DWH83" s="43"/>
      <c r="DWI83" s="43"/>
      <c r="DWJ83" s="43"/>
      <c r="DWK83" s="43"/>
      <c r="DWL83" s="43"/>
      <c r="DWM83" s="43"/>
      <c r="DWN83" s="43"/>
      <c r="DWO83" s="43"/>
      <c r="DWP83" s="43"/>
      <c r="DWQ83" s="43"/>
    </row>
    <row r="84" spans="1:3319">
      <c r="A84" s="35" t="s">
        <v>263</v>
      </c>
      <c r="B84" s="36" t="s">
        <v>264</v>
      </c>
      <c r="C84" s="37" t="s">
        <v>12</v>
      </c>
      <c r="D84" s="36" t="s">
        <v>265</v>
      </c>
      <c r="E84" s="48" t="s">
        <v>266</v>
      </c>
      <c r="F84" s="48" t="s">
        <v>266</v>
      </c>
    </row>
    <row r="85" spans="1:3319" s="56" customFormat="1">
      <c r="A85" s="53" t="s">
        <v>267</v>
      </c>
      <c r="B85" s="54" t="s">
        <v>268</v>
      </c>
      <c r="C85" s="57" t="s">
        <v>12</v>
      </c>
      <c r="D85" s="54" t="s">
        <v>269</v>
      </c>
      <c r="E85" s="58" t="s">
        <v>270</v>
      </c>
      <c r="F85" s="58" t="s">
        <v>270</v>
      </c>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c r="DK85" s="43"/>
      <c r="DL85" s="43"/>
      <c r="DM85" s="43"/>
      <c r="DN85" s="43"/>
      <c r="DO85" s="43"/>
      <c r="DP85" s="43"/>
      <c r="DQ85" s="43"/>
      <c r="DR85" s="43"/>
      <c r="DS85" s="43"/>
      <c r="DT85" s="43"/>
      <c r="DU85" s="43"/>
      <c r="DV85" s="43"/>
      <c r="DW85" s="43"/>
      <c r="DX85" s="43"/>
      <c r="DY85" s="43"/>
      <c r="DZ85" s="43"/>
      <c r="EA85" s="43"/>
      <c r="EB85" s="43"/>
      <c r="EC85" s="43"/>
      <c r="ED85" s="43"/>
      <c r="EE85" s="43"/>
      <c r="EF85" s="43"/>
      <c r="EG85" s="43"/>
      <c r="EH85" s="43"/>
      <c r="EI85" s="43"/>
      <c r="EJ85" s="43"/>
      <c r="EK85" s="43"/>
      <c r="EL85" s="43"/>
      <c r="EM85" s="43"/>
      <c r="EN85" s="43"/>
      <c r="EO85" s="43"/>
      <c r="EP85" s="43"/>
      <c r="EQ85" s="43"/>
      <c r="ER85" s="43"/>
      <c r="ES85" s="43"/>
      <c r="ET85" s="43"/>
      <c r="EU85" s="43"/>
      <c r="EV85" s="43"/>
      <c r="EW85" s="43"/>
      <c r="EX85" s="43"/>
      <c r="EY85" s="43"/>
      <c r="EZ85" s="43"/>
      <c r="FA85" s="43"/>
      <c r="FB85" s="43"/>
      <c r="FC85" s="43"/>
      <c r="FD85" s="43"/>
      <c r="FE85" s="43"/>
      <c r="FF85" s="43"/>
      <c r="FG85" s="43"/>
      <c r="FH85" s="43"/>
      <c r="FI85" s="43"/>
      <c r="FJ85" s="43"/>
      <c r="FK85" s="43"/>
      <c r="FL85" s="43"/>
      <c r="FM85" s="43"/>
      <c r="FN85" s="43"/>
      <c r="FO85" s="43"/>
      <c r="FP85" s="43"/>
      <c r="FQ85" s="43"/>
      <c r="FR85" s="43"/>
      <c r="FS85" s="43"/>
      <c r="FT85" s="43"/>
      <c r="FU85" s="43"/>
      <c r="FV85" s="43"/>
      <c r="FW85" s="43"/>
      <c r="FX85" s="43"/>
      <c r="FY85" s="43"/>
      <c r="FZ85" s="43"/>
      <c r="GA85" s="43"/>
      <c r="GB85" s="43"/>
      <c r="GC85" s="43"/>
      <c r="GD85" s="43"/>
      <c r="GE85" s="43"/>
      <c r="GF85" s="43"/>
      <c r="GG85" s="43"/>
      <c r="GH85" s="43"/>
      <c r="GI85" s="43"/>
      <c r="GJ85" s="43"/>
      <c r="GK85" s="43"/>
      <c r="GL85" s="43"/>
      <c r="GM85" s="43"/>
      <c r="GN85" s="43"/>
      <c r="GO85" s="43"/>
      <c r="GP85" s="43"/>
      <c r="GQ85" s="43"/>
      <c r="GR85" s="43"/>
      <c r="GS85" s="43"/>
      <c r="GT85" s="43"/>
      <c r="GU85" s="43"/>
      <c r="GV85" s="43"/>
      <c r="GW85" s="43"/>
      <c r="GX85" s="43"/>
      <c r="GY85" s="43"/>
      <c r="GZ85" s="43"/>
      <c r="HA85" s="43"/>
      <c r="HB85" s="43"/>
      <c r="HC85" s="43"/>
      <c r="HD85" s="43"/>
      <c r="HE85" s="43"/>
      <c r="HF85" s="43"/>
      <c r="HG85" s="43"/>
      <c r="HH85" s="43"/>
      <c r="HI85" s="43"/>
      <c r="HJ85" s="43"/>
      <c r="HK85" s="43"/>
      <c r="HL85" s="43"/>
      <c r="HM85" s="43"/>
      <c r="HN85" s="43"/>
      <c r="HO85" s="43"/>
      <c r="HP85" s="43"/>
      <c r="HQ85" s="43"/>
      <c r="HR85" s="43"/>
      <c r="HS85" s="43"/>
      <c r="HT85" s="43"/>
      <c r="HU85" s="43"/>
      <c r="HV85" s="43"/>
      <c r="HW85" s="43"/>
      <c r="HX85" s="43"/>
      <c r="HY85" s="43"/>
      <c r="HZ85" s="43"/>
      <c r="IA85" s="43"/>
      <c r="IB85" s="43"/>
      <c r="IC85" s="43"/>
      <c r="ID85" s="43"/>
      <c r="IE85" s="43"/>
      <c r="IF85" s="43"/>
      <c r="IG85" s="43"/>
      <c r="IH85" s="43"/>
      <c r="II85" s="43"/>
      <c r="IJ85" s="43"/>
      <c r="IK85" s="43"/>
      <c r="IL85" s="43"/>
      <c r="IM85" s="43"/>
      <c r="IN85" s="43"/>
      <c r="IO85" s="43"/>
      <c r="IP85" s="43"/>
      <c r="IQ85" s="43"/>
      <c r="IR85" s="43"/>
      <c r="IS85" s="43"/>
      <c r="IT85" s="43"/>
      <c r="IU85" s="43"/>
      <c r="IV85" s="43"/>
      <c r="IW85" s="43"/>
      <c r="IX85" s="43"/>
      <c r="IY85" s="43"/>
      <c r="IZ85" s="43"/>
      <c r="JA85" s="43"/>
      <c r="JB85" s="43"/>
      <c r="JC85" s="43"/>
      <c r="JD85" s="43"/>
      <c r="JE85" s="43"/>
      <c r="JF85" s="43"/>
      <c r="JG85" s="43"/>
      <c r="JH85" s="43"/>
      <c r="JI85" s="43"/>
      <c r="JJ85" s="43"/>
      <c r="JK85" s="43"/>
      <c r="JL85" s="43"/>
      <c r="JM85" s="43"/>
      <c r="JN85" s="43"/>
      <c r="JO85" s="43"/>
      <c r="JP85" s="43"/>
      <c r="JQ85" s="43"/>
      <c r="JR85" s="43"/>
      <c r="JS85" s="43"/>
      <c r="JT85" s="43"/>
      <c r="JU85" s="43"/>
      <c r="JV85" s="43"/>
      <c r="JW85" s="43"/>
      <c r="JX85" s="43"/>
      <c r="JY85" s="43"/>
      <c r="JZ85" s="43"/>
      <c r="KA85" s="43"/>
      <c r="KB85" s="43"/>
      <c r="KC85" s="43"/>
      <c r="KD85" s="43"/>
      <c r="KE85" s="43"/>
      <c r="KF85" s="43"/>
      <c r="KG85" s="43"/>
      <c r="KH85" s="43"/>
      <c r="KI85" s="43"/>
      <c r="KJ85" s="43"/>
      <c r="KK85" s="43"/>
      <c r="KL85" s="43"/>
      <c r="KM85" s="43"/>
      <c r="KN85" s="43"/>
      <c r="KO85" s="43"/>
      <c r="KP85" s="43"/>
      <c r="KQ85" s="43"/>
      <c r="KR85" s="43"/>
      <c r="KS85" s="43"/>
      <c r="KT85" s="43"/>
      <c r="KU85" s="43"/>
      <c r="KV85" s="43"/>
      <c r="KW85" s="43"/>
      <c r="KX85" s="43"/>
      <c r="KY85" s="43"/>
      <c r="KZ85" s="43"/>
      <c r="LA85" s="43"/>
      <c r="LB85" s="43"/>
      <c r="LC85" s="43"/>
      <c r="LD85" s="43"/>
      <c r="LE85" s="43"/>
      <c r="LF85" s="43"/>
      <c r="LG85" s="43"/>
      <c r="LH85" s="43"/>
      <c r="LI85" s="43"/>
      <c r="LJ85" s="43"/>
      <c r="LK85" s="43"/>
      <c r="LL85" s="43"/>
      <c r="LM85" s="43"/>
      <c r="LN85" s="43"/>
      <c r="LO85" s="43"/>
      <c r="LP85" s="43"/>
      <c r="LQ85" s="43"/>
      <c r="LR85" s="43"/>
      <c r="LS85" s="43"/>
      <c r="LT85" s="43"/>
      <c r="LU85" s="43"/>
      <c r="LV85" s="43"/>
      <c r="LW85" s="43"/>
      <c r="LX85" s="43"/>
      <c r="LY85" s="43"/>
      <c r="LZ85" s="43"/>
      <c r="MA85" s="43"/>
      <c r="MB85" s="43"/>
      <c r="MC85" s="43"/>
      <c r="MD85" s="43"/>
      <c r="ME85" s="43"/>
      <c r="MF85" s="43"/>
      <c r="MG85" s="43"/>
      <c r="MH85" s="43"/>
      <c r="MI85" s="43"/>
      <c r="MJ85" s="43"/>
      <c r="MK85" s="43"/>
      <c r="ML85" s="43"/>
      <c r="MM85" s="43"/>
      <c r="MN85" s="43"/>
      <c r="MO85" s="43"/>
      <c r="MP85" s="43"/>
      <c r="MQ85" s="43"/>
      <c r="MR85" s="43"/>
      <c r="MS85" s="43"/>
      <c r="MT85" s="43"/>
      <c r="MU85" s="43"/>
      <c r="MV85" s="43"/>
      <c r="MW85" s="43"/>
      <c r="MX85" s="43"/>
      <c r="MY85" s="43"/>
      <c r="MZ85" s="43"/>
      <c r="NA85" s="43"/>
      <c r="NB85" s="43"/>
      <c r="NC85" s="43"/>
      <c r="ND85" s="43"/>
      <c r="NE85" s="43"/>
      <c r="NF85" s="43"/>
      <c r="NG85" s="43"/>
      <c r="NH85" s="43"/>
      <c r="NI85" s="43"/>
      <c r="NJ85" s="43"/>
      <c r="NK85" s="43"/>
      <c r="NL85" s="43"/>
      <c r="NM85" s="43"/>
      <c r="NN85" s="43"/>
      <c r="NO85" s="43"/>
      <c r="NP85" s="43"/>
      <c r="NQ85" s="43"/>
      <c r="NR85" s="43"/>
      <c r="NS85" s="43"/>
      <c r="NT85" s="43"/>
      <c r="NU85" s="43"/>
      <c r="NV85" s="43"/>
      <c r="NW85" s="43"/>
      <c r="NX85" s="43"/>
      <c r="NY85" s="43"/>
      <c r="NZ85" s="43"/>
      <c r="OA85" s="43"/>
      <c r="OB85" s="43"/>
      <c r="OC85" s="43"/>
      <c r="OD85" s="43"/>
      <c r="OE85" s="43"/>
      <c r="OF85" s="43"/>
      <c r="OG85" s="43"/>
      <c r="OH85" s="43"/>
      <c r="OI85" s="43"/>
      <c r="OJ85" s="43"/>
      <c r="OK85" s="43"/>
      <c r="OL85" s="43"/>
      <c r="OM85" s="43"/>
      <c r="ON85" s="43"/>
      <c r="OO85" s="43"/>
      <c r="OP85" s="43"/>
      <c r="OQ85" s="43"/>
      <c r="OR85" s="43"/>
      <c r="OS85" s="43"/>
      <c r="OT85" s="43"/>
      <c r="OU85" s="43"/>
      <c r="OV85" s="43"/>
      <c r="OW85" s="43"/>
      <c r="OX85" s="43"/>
      <c r="OY85" s="43"/>
      <c r="OZ85" s="43"/>
      <c r="PA85" s="43"/>
      <c r="PB85" s="43"/>
      <c r="PC85" s="43"/>
      <c r="PD85" s="43"/>
      <c r="PE85" s="43"/>
      <c r="PF85" s="43"/>
      <c r="PG85" s="43"/>
      <c r="PH85" s="43"/>
      <c r="PI85" s="43"/>
      <c r="PJ85" s="43"/>
      <c r="PK85" s="43"/>
      <c r="PL85" s="43"/>
      <c r="PM85" s="43"/>
      <c r="PN85" s="43"/>
      <c r="PO85" s="43"/>
      <c r="PP85" s="43"/>
      <c r="PQ85" s="43"/>
      <c r="PR85" s="43"/>
      <c r="PS85" s="43"/>
      <c r="PT85" s="43"/>
      <c r="PU85" s="43"/>
      <c r="PV85" s="43"/>
      <c r="PW85" s="43"/>
      <c r="PX85" s="43"/>
      <c r="PY85" s="43"/>
      <c r="PZ85" s="43"/>
      <c r="QA85" s="43"/>
      <c r="QB85" s="43"/>
      <c r="QC85" s="43"/>
      <c r="QD85" s="43"/>
      <c r="QE85" s="43"/>
      <c r="QF85" s="43"/>
      <c r="QG85" s="43"/>
      <c r="QH85" s="43"/>
      <c r="QI85" s="43"/>
      <c r="QJ85" s="43"/>
      <c r="QK85" s="43"/>
      <c r="QL85" s="43"/>
      <c r="QM85" s="43"/>
      <c r="QN85" s="43"/>
      <c r="QO85" s="43"/>
      <c r="QP85" s="43"/>
      <c r="QQ85" s="43"/>
      <c r="QR85" s="43"/>
      <c r="QS85" s="43"/>
      <c r="QT85" s="43"/>
      <c r="QU85" s="43"/>
      <c r="QV85" s="43"/>
      <c r="QW85" s="43"/>
      <c r="QX85" s="43"/>
      <c r="QY85" s="43"/>
      <c r="QZ85" s="43"/>
      <c r="RA85" s="43"/>
      <c r="RB85" s="43"/>
      <c r="RC85" s="43"/>
      <c r="RD85" s="43"/>
      <c r="RE85" s="43"/>
      <c r="RF85" s="43"/>
      <c r="RG85" s="43"/>
      <c r="RH85" s="43"/>
      <c r="RI85" s="43"/>
      <c r="RJ85" s="43"/>
      <c r="RK85" s="43"/>
      <c r="RL85" s="43"/>
      <c r="RM85" s="43"/>
      <c r="RN85" s="43"/>
      <c r="RO85" s="43"/>
      <c r="RP85" s="43"/>
      <c r="RQ85" s="43"/>
      <c r="RR85" s="43"/>
      <c r="RS85" s="43"/>
      <c r="RT85" s="43"/>
      <c r="RU85" s="43"/>
      <c r="RV85" s="43"/>
      <c r="RW85" s="43"/>
      <c r="RX85" s="43"/>
      <c r="RY85" s="43"/>
      <c r="RZ85" s="43"/>
      <c r="SA85" s="43"/>
      <c r="SB85" s="43"/>
      <c r="SC85" s="43"/>
      <c r="SD85" s="43"/>
      <c r="SE85" s="43"/>
      <c r="SF85" s="43"/>
      <c r="SG85" s="43"/>
      <c r="SH85" s="43"/>
      <c r="SI85" s="43"/>
      <c r="SJ85" s="43"/>
      <c r="SK85" s="43"/>
      <c r="SL85" s="43"/>
      <c r="SM85" s="43"/>
      <c r="SN85" s="43"/>
      <c r="SO85" s="43"/>
      <c r="SP85" s="43"/>
      <c r="SQ85" s="43"/>
      <c r="SR85" s="43"/>
      <c r="SS85" s="43"/>
      <c r="ST85" s="43"/>
      <c r="SU85" s="43"/>
      <c r="SV85" s="43"/>
      <c r="SW85" s="43"/>
      <c r="SX85" s="43"/>
      <c r="SY85" s="43"/>
      <c r="SZ85" s="43"/>
      <c r="TA85" s="43"/>
      <c r="TB85" s="43"/>
      <c r="TC85" s="43"/>
      <c r="TD85" s="43"/>
      <c r="TE85" s="43"/>
      <c r="TF85" s="43"/>
      <c r="TG85" s="43"/>
      <c r="TH85" s="43"/>
      <c r="TI85" s="43"/>
      <c r="TJ85" s="43"/>
      <c r="TK85" s="43"/>
      <c r="TL85" s="43"/>
      <c r="TM85" s="43"/>
      <c r="TN85" s="43"/>
      <c r="TO85" s="43"/>
      <c r="TP85" s="43"/>
      <c r="TQ85" s="43"/>
      <c r="TR85" s="43"/>
      <c r="TS85" s="43"/>
      <c r="TT85" s="43"/>
      <c r="TU85" s="43"/>
      <c r="TV85" s="43"/>
      <c r="TW85" s="43"/>
      <c r="TX85" s="43"/>
      <c r="TY85" s="43"/>
      <c r="TZ85" s="43"/>
      <c r="UA85" s="43"/>
      <c r="UB85" s="43"/>
      <c r="UC85" s="43"/>
      <c r="UD85" s="43"/>
      <c r="UE85" s="43"/>
      <c r="UF85" s="43"/>
      <c r="UG85" s="43"/>
      <c r="UH85" s="43"/>
      <c r="UI85" s="43"/>
      <c r="UJ85" s="43"/>
      <c r="UK85" s="43"/>
      <c r="UL85" s="43"/>
      <c r="UM85" s="43"/>
      <c r="UN85" s="43"/>
      <c r="UO85" s="43"/>
      <c r="UP85" s="43"/>
      <c r="UQ85" s="43"/>
      <c r="UR85" s="43"/>
      <c r="US85" s="43"/>
      <c r="UT85" s="43"/>
      <c r="UU85" s="43"/>
      <c r="UV85" s="43"/>
      <c r="UW85" s="43"/>
      <c r="UX85" s="43"/>
      <c r="UY85" s="43"/>
      <c r="UZ85" s="43"/>
      <c r="VA85" s="43"/>
      <c r="VB85" s="43"/>
      <c r="VC85" s="43"/>
      <c r="VD85" s="43"/>
      <c r="VE85" s="43"/>
      <c r="VF85" s="43"/>
      <c r="VG85" s="43"/>
      <c r="VH85" s="43"/>
      <c r="VI85" s="43"/>
      <c r="VJ85" s="43"/>
      <c r="VK85" s="43"/>
      <c r="VL85" s="43"/>
      <c r="VM85" s="43"/>
      <c r="VN85" s="43"/>
      <c r="VO85" s="43"/>
      <c r="VP85" s="43"/>
      <c r="VQ85" s="43"/>
      <c r="VR85" s="43"/>
      <c r="VS85" s="43"/>
      <c r="VT85" s="43"/>
      <c r="VU85" s="43"/>
      <c r="VV85" s="43"/>
      <c r="VW85" s="43"/>
      <c r="VX85" s="43"/>
      <c r="VY85" s="43"/>
      <c r="VZ85" s="43"/>
      <c r="WA85" s="43"/>
      <c r="WB85" s="43"/>
      <c r="WC85" s="43"/>
      <c r="WD85" s="43"/>
      <c r="WE85" s="43"/>
      <c r="WF85" s="43"/>
      <c r="WG85" s="43"/>
      <c r="WH85" s="43"/>
      <c r="WI85" s="43"/>
      <c r="WJ85" s="43"/>
      <c r="WK85" s="43"/>
      <c r="WL85" s="43"/>
      <c r="WM85" s="43"/>
      <c r="WN85" s="43"/>
      <c r="WO85" s="43"/>
      <c r="WP85" s="43"/>
      <c r="WQ85" s="43"/>
      <c r="WR85" s="43"/>
      <c r="WS85" s="43"/>
      <c r="WT85" s="43"/>
      <c r="WU85" s="43"/>
      <c r="WV85" s="43"/>
      <c r="WW85" s="43"/>
      <c r="WX85" s="43"/>
      <c r="WY85" s="43"/>
      <c r="WZ85" s="43"/>
      <c r="XA85" s="43"/>
      <c r="XB85" s="43"/>
      <c r="XC85" s="43"/>
      <c r="XD85" s="43"/>
      <c r="XE85" s="43"/>
      <c r="XF85" s="43"/>
      <c r="XG85" s="43"/>
      <c r="XH85" s="43"/>
      <c r="XI85" s="43"/>
      <c r="XJ85" s="43"/>
      <c r="XK85" s="43"/>
      <c r="XL85" s="43"/>
      <c r="XM85" s="43"/>
      <c r="XN85" s="43"/>
      <c r="XO85" s="43"/>
      <c r="XP85" s="43"/>
      <c r="XQ85" s="43"/>
      <c r="XR85" s="43"/>
      <c r="XS85" s="43"/>
      <c r="XT85" s="43"/>
      <c r="XU85" s="43"/>
      <c r="XV85" s="43"/>
      <c r="XW85" s="43"/>
      <c r="XX85" s="43"/>
      <c r="XY85" s="43"/>
      <c r="XZ85" s="43"/>
      <c r="YA85" s="43"/>
      <c r="YB85" s="43"/>
      <c r="YC85" s="43"/>
      <c r="YD85" s="43"/>
      <c r="YE85" s="43"/>
      <c r="YF85" s="43"/>
      <c r="YG85" s="43"/>
      <c r="YH85" s="43"/>
      <c r="YI85" s="43"/>
      <c r="YJ85" s="43"/>
      <c r="YK85" s="43"/>
      <c r="YL85" s="43"/>
      <c r="YM85" s="43"/>
      <c r="YN85" s="43"/>
      <c r="YO85" s="43"/>
      <c r="YP85" s="43"/>
      <c r="YQ85" s="43"/>
      <c r="YR85" s="43"/>
      <c r="YS85" s="43"/>
      <c r="YT85" s="43"/>
      <c r="YU85" s="43"/>
      <c r="YV85" s="43"/>
      <c r="YW85" s="43"/>
      <c r="YX85" s="43"/>
      <c r="YY85" s="43"/>
      <c r="YZ85" s="43"/>
      <c r="ZA85" s="43"/>
      <c r="ZB85" s="43"/>
      <c r="ZC85" s="43"/>
      <c r="ZD85" s="43"/>
      <c r="ZE85" s="43"/>
      <c r="ZF85" s="43"/>
      <c r="ZG85" s="43"/>
      <c r="ZH85" s="43"/>
      <c r="ZI85" s="43"/>
      <c r="ZJ85" s="43"/>
      <c r="ZK85" s="43"/>
      <c r="ZL85" s="43"/>
      <c r="ZM85" s="43"/>
      <c r="ZN85" s="43"/>
      <c r="ZO85" s="43"/>
      <c r="ZP85" s="43"/>
      <c r="ZQ85" s="43"/>
      <c r="ZR85" s="43"/>
      <c r="ZS85" s="43"/>
      <c r="ZT85" s="43"/>
      <c r="ZU85" s="43"/>
      <c r="ZV85" s="43"/>
      <c r="ZW85" s="43"/>
      <c r="ZX85" s="43"/>
      <c r="ZY85" s="43"/>
      <c r="ZZ85" s="43"/>
      <c r="AAA85" s="43"/>
      <c r="AAB85" s="43"/>
      <c r="AAC85" s="43"/>
      <c r="AAD85" s="43"/>
      <c r="AAE85" s="43"/>
      <c r="AAF85" s="43"/>
      <c r="AAG85" s="43"/>
      <c r="AAH85" s="43"/>
      <c r="AAI85" s="43"/>
      <c r="AAJ85" s="43"/>
      <c r="AAK85" s="43"/>
      <c r="AAL85" s="43"/>
      <c r="AAM85" s="43"/>
      <c r="AAN85" s="43"/>
      <c r="AAO85" s="43"/>
      <c r="AAP85" s="43"/>
      <c r="AAQ85" s="43"/>
      <c r="AAR85" s="43"/>
      <c r="AAS85" s="43"/>
      <c r="AAT85" s="43"/>
      <c r="AAU85" s="43"/>
      <c r="AAV85" s="43"/>
      <c r="AAW85" s="43"/>
      <c r="AAX85" s="43"/>
      <c r="AAY85" s="43"/>
      <c r="AAZ85" s="43"/>
      <c r="ABA85" s="43"/>
      <c r="ABB85" s="43"/>
      <c r="ABC85" s="43"/>
      <c r="ABD85" s="43"/>
      <c r="ABE85" s="43"/>
      <c r="ABF85" s="43"/>
      <c r="ABG85" s="43"/>
      <c r="ABH85" s="43"/>
      <c r="ABI85" s="43"/>
      <c r="ABJ85" s="43"/>
      <c r="ABK85" s="43"/>
      <c r="ABL85" s="43"/>
      <c r="ABM85" s="43"/>
      <c r="ABN85" s="43"/>
      <c r="ABO85" s="43"/>
      <c r="ABP85" s="43"/>
      <c r="ABQ85" s="43"/>
      <c r="ABR85" s="43"/>
      <c r="ABS85" s="43"/>
      <c r="ABT85" s="43"/>
      <c r="ABU85" s="43"/>
      <c r="ABV85" s="43"/>
      <c r="ABW85" s="43"/>
      <c r="ABX85" s="43"/>
      <c r="ABY85" s="43"/>
      <c r="ABZ85" s="43"/>
      <c r="ACA85" s="43"/>
      <c r="ACB85" s="43"/>
      <c r="ACC85" s="43"/>
      <c r="ACD85" s="43"/>
      <c r="ACE85" s="43"/>
      <c r="ACF85" s="43"/>
      <c r="ACG85" s="43"/>
      <c r="ACH85" s="43"/>
      <c r="ACI85" s="43"/>
      <c r="ACJ85" s="43"/>
      <c r="ACK85" s="43"/>
      <c r="ACL85" s="43"/>
      <c r="ACM85" s="43"/>
      <c r="ACN85" s="43"/>
      <c r="ACO85" s="43"/>
      <c r="ACP85" s="43"/>
      <c r="ACQ85" s="43"/>
      <c r="ACR85" s="43"/>
      <c r="ACS85" s="43"/>
      <c r="ACT85" s="43"/>
      <c r="ACU85" s="43"/>
      <c r="ACV85" s="43"/>
      <c r="ACW85" s="43"/>
      <c r="ACX85" s="43"/>
      <c r="ACY85" s="43"/>
      <c r="ACZ85" s="43"/>
      <c r="ADA85" s="43"/>
      <c r="ADB85" s="43"/>
      <c r="ADC85" s="43"/>
      <c r="ADD85" s="43"/>
      <c r="ADE85" s="43"/>
      <c r="ADF85" s="43"/>
      <c r="ADG85" s="43"/>
      <c r="ADH85" s="43"/>
      <c r="ADI85" s="43"/>
      <c r="ADJ85" s="43"/>
      <c r="ADK85" s="43"/>
      <c r="ADL85" s="43"/>
      <c r="ADM85" s="43"/>
      <c r="ADN85" s="43"/>
      <c r="ADO85" s="43"/>
      <c r="ADP85" s="43"/>
      <c r="ADQ85" s="43"/>
      <c r="ADR85" s="43"/>
      <c r="ADS85" s="43"/>
      <c r="ADT85" s="43"/>
      <c r="ADU85" s="43"/>
      <c r="ADV85" s="43"/>
      <c r="ADW85" s="43"/>
      <c r="ADX85" s="43"/>
      <c r="ADY85" s="43"/>
      <c r="ADZ85" s="43"/>
      <c r="AEA85" s="43"/>
      <c r="AEB85" s="43"/>
      <c r="AEC85" s="43"/>
      <c r="AED85" s="43"/>
      <c r="AEE85" s="43"/>
      <c r="AEF85" s="43"/>
      <c r="AEG85" s="43"/>
      <c r="AEH85" s="43"/>
      <c r="AEI85" s="43"/>
      <c r="AEJ85" s="43"/>
      <c r="AEK85" s="43"/>
      <c r="AEL85" s="43"/>
      <c r="AEM85" s="43"/>
      <c r="AEN85" s="43"/>
      <c r="AEO85" s="43"/>
      <c r="AEP85" s="43"/>
      <c r="AEQ85" s="43"/>
      <c r="AER85" s="43"/>
      <c r="AES85" s="43"/>
      <c r="AET85" s="43"/>
      <c r="AEU85" s="43"/>
      <c r="AEV85" s="43"/>
      <c r="AEW85" s="43"/>
      <c r="AEX85" s="43"/>
      <c r="AEY85" s="43"/>
      <c r="AEZ85" s="43"/>
      <c r="AFA85" s="43"/>
      <c r="AFB85" s="43"/>
      <c r="AFC85" s="43"/>
      <c r="AFD85" s="43"/>
      <c r="AFE85" s="43"/>
      <c r="AFF85" s="43"/>
      <c r="AFG85" s="43"/>
      <c r="AFH85" s="43"/>
      <c r="AFI85" s="43"/>
      <c r="AFJ85" s="43"/>
      <c r="AFK85" s="43"/>
      <c r="AFL85" s="43"/>
      <c r="AFM85" s="43"/>
      <c r="AFN85" s="43"/>
      <c r="AFO85" s="43"/>
      <c r="AFP85" s="43"/>
      <c r="AFQ85" s="43"/>
      <c r="AFR85" s="43"/>
      <c r="AFS85" s="43"/>
      <c r="AFT85" s="43"/>
      <c r="AFU85" s="43"/>
      <c r="AFV85" s="43"/>
      <c r="AFW85" s="43"/>
      <c r="AFX85" s="43"/>
      <c r="AFY85" s="43"/>
      <c r="AFZ85" s="43"/>
      <c r="AGA85" s="43"/>
      <c r="AGB85" s="43"/>
      <c r="AGC85" s="43"/>
      <c r="AGD85" s="43"/>
      <c r="AGE85" s="43"/>
      <c r="AGF85" s="43"/>
      <c r="AGG85" s="43"/>
      <c r="AGH85" s="43"/>
      <c r="AGI85" s="43"/>
      <c r="AGJ85" s="43"/>
      <c r="AGK85" s="43"/>
      <c r="AGL85" s="43"/>
      <c r="AGM85" s="43"/>
      <c r="AGN85" s="43"/>
      <c r="AGO85" s="43"/>
      <c r="AGP85" s="43"/>
      <c r="AGQ85" s="43"/>
      <c r="AGR85" s="43"/>
      <c r="AGS85" s="43"/>
      <c r="AGT85" s="43"/>
      <c r="AGU85" s="43"/>
      <c r="AGV85" s="43"/>
      <c r="AGW85" s="43"/>
      <c r="AGX85" s="43"/>
      <c r="AGY85" s="43"/>
      <c r="AGZ85" s="43"/>
      <c r="AHA85" s="43"/>
      <c r="AHB85" s="43"/>
      <c r="AHC85" s="43"/>
      <c r="AHD85" s="43"/>
      <c r="AHE85" s="43"/>
      <c r="AHF85" s="43"/>
      <c r="AHG85" s="43"/>
      <c r="AHH85" s="43"/>
      <c r="AHI85" s="43"/>
      <c r="AHJ85" s="43"/>
      <c r="AHK85" s="43"/>
      <c r="AHL85" s="43"/>
      <c r="AHM85" s="43"/>
      <c r="AHN85" s="43"/>
      <c r="AHO85" s="43"/>
      <c r="AHP85" s="43"/>
      <c r="AHQ85" s="43"/>
      <c r="AHR85" s="43"/>
      <c r="AHS85" s="43"/>
      <c r="AHT85" s="43"/>
      <c r="AHU85" s="43"/>
      <c r="AHV85" s="43"/>
      <c r="AHW85" s="43"/>
      <c r="AHX85" s="43"/>
      <c r="AHY85" s="43"/>
      <c r="AHZ85" s="43"/>
      <c r="AIA85" s="43"/>
      <c r="AIB85" s="43"/>
      <c r="AIC85" s="43"/>
      <c r="AID85" s="43"/>
      <c r="AIE85" s="43"/>
      <c r="AIF85" s="43"/>
      <c r="AIG85" s="43"/>
      <c r="AIH85" s="43"/>
      <c r="AII85" s="43"/>
      <c r="AIJ85" s="43"/>
      <c r="AIK85" s="43"/>
      <c r="AIL85" s="43"/>
      <c r="AIM85" s="43"/>
      <c r="AIN85" s="43"/>
      <c r="AIO85" s="43"/>
      <c r="AIP85" s="43"/>
      <c r="AIQ85" s="43"/>
      <c r="AIR85" s="43"/>
      <c r="AIS85" s="43"/>
      <c r="AIT85" s="43"/>
      <c r="AIU85" s="43"/>
      <c r="AIV85" s="43"/>
      <c r="AIW85" s="43"/>
      <c r="AIX85" s="43"/>
      <c r="AIY85" s="43"/>
      <c r="AIZ85" s="43"/>
      <c r="AJA85" s="43"/>
      <c r="AJB85" s="43"/>
      <c r="AJC85" s="43"/>
      <c r="AJD85" s="43"/>
      <c r="AJE85" s="43"/>
      <c r="AJF85" s="43"/>
      <c r="AJG85" s="43"/>
      <c r="AJH85" s="43"/>
      <c r="AJI85" s="43"/>
      <c r="AJJ85" s="43"/>
      <c r="AJK85" s="43"/>
      <c r="AJL85" s="43"/>
      <c r="AJM85" s="43"/>
      <c r="AJN85" s="43"/>
      <c r="AJO85" s="43"/>
      <c r="AJP85" s="43"/>
      <c r="AJQ85" s="43"/>
      <c r="AJR85" s="43"/>
      <c r="AJS85" s="43"/>
      <c r="AJT85" s="43"/>
      <c r="AJU85" s="43"/>
      <c r="AJV85" s="43"/>
      <c r="AJW85" s="43"/>
      <c r="AJX85" s="43"/>
      <c r="AJY85" s="43"/>
      <c r="AJZ85" s="43"/>
      <c r="AKA85" s="43"/>
      <c r="AKB85" s="43"/>
      <c r="AKC85" s="43"/>
      <c r="AKD85" s="43"/>
      <c r="AKE85" s="43"/>
      <c r="AKF85" s="43"/>
      <c r="AKG85" s="43"/>
      <c r="AKH85" s="43"/>
      <c r="AKI85" s="43"/>
      <c r="AKJ85" s="43"/>
      <c r="AKK85" s="43"/>
      <c r="AKL85" s="43"/>
      <c r="AKM85" s="43"/>
      <c r="AKN85" s="43"/>
      <c r="AKO85" s="43"/>
      <c r="AKP85" s="43"/>
      <c r="AKQ85" s="43"/>
      <c r="AKR85" s="43"/>
      <c r="AKS85" s="43"/>
      <c r="AKT85" s="43"/>
      <c r="AKU85" s="43"/>
      <c r="AKV85" s="43"/>
      <c r="AKW85" s="43"/>
      <c r="AKX85" s="43"/>
      <c r="AKY85" s="43"/>
      <c r="AKZ85" s="43"/>
      <c r="ALA85" s="43"/>
      <c r="ALB85" s="43"/>
      <c r="ALC85" s="43"/>
      <c r="ALD85" s="43"/>
      <c r="ALE85" s="43"/>
      <c r="ALF85" s="43"/>
      <c r="ALG85" s="43"/>
      <c r="ALH85" s="43"/>
      <c r="ALI85" s="43"/>
      <c r="ALJ85" s="43"/>
      <c r="ALK85" s="43"/>
      <c r="ALL85" s="43"/>
      <c r="ALM85" s="43"/>
      <c r="ALN85" s="43"/>
      <c r="ALO85" s="43"/>
      <c r="ALP85" s="43"/>
      <c r="ALQ85" s="43"/>
      <c r="ALR85" s="43"/>
      <c r="ALS85" s="43"/>
      <c r="ALT85" s="43"/>
      <c r="ALU85" s="43"/>
      <c r="ALV85" s="43"/>
      <c r="ALW85" s="43"/>
      <c r="ALX85" s="43"/>
      <c r="ALY85" s="43"/>
      <c r="ALZ85" s="43"/>
      <c r="AMA85" s="43"/>
      <c r="AMB85" s="43"/>
      <c r="AMC85" s="43"/>
      <c r="AMD85" s="43"/>
      <c r="AME85" s="43"/>
      <c r="AMF85" s="43"/>
      <c r="AMG85" s="43"/>
      <c r="AMH85" s="43"/>
      <c r="AMI85" s="43"/>
      <c r="AMJ85" s="43"/>
      <c r="AMK85" s="43"/>
      <c r="AML85" s="43"/>
      <c r="AMM85" s="43"/>
      <c r="AMN85" s="43"/>
      <c r="AMO85" s="43"/>
      <c r="AMP85" s="43"/>
      <c r="AMQ85" s="43"/>
      <c r="AMR85" s="43"/>
      <c r="AMS85" s="43"/>
      <c r="AMT85" s="43"/>
      <c r="AMU85" s="43"/>
      <c r="AMV85" s="43"/>
      <c r="AMW85" s="43"/>
      <c r="AMX85" s="43"/>
      <c r="AMY85" s="43"/>
      <c r="AMZ85" s="43"/>
      <c r="ANA85" s="43"/>
      <c r="ANB85" s="43"/>
      <c r="ANC85" s="43"/>
      <c r="AND85" s="43"/>
      <c r="ANE85" s="43"/>
      <c r="ANF85" s="43"/>
      <c r="ANG85" s="43"/>
      <c r="ANH85" s="43"/>
      <c r="ANI85" s="43"/>
      <c r="ANJ85" s="43"/>
      <c r="ANK85" s="43"/>
      <c r="ANL85" s="43"/>
      <c r="ANM85" s="43"/>
      <c r="ANN85" s="43"/>
      <c r="ANO85" s="43"/>
      <c r="ANP85" s="43"/>
      <c r="ANQ85" s="43"/>
      <c r="ANR85" s="43"/>
      <c r="ANS85" s="43"/>
      <c r="ANT85" s="43"/>
      <c r="ANU85" s="43"/>
      <c r="ANV85" s="43"/>
      <c r="ANW85" s="43"/>
      <c r="ANX85" s="43"/>
      <c r="ANY85" s="43"/>
      <c r="ANZ85" s="43"/>
      <c r="AOA85" s="43"/>
      <c r="AOB85" s="43"/>
      <c r="AOC85" s="43"/>
      <c r="AOD85" s="43"/>
      <c r="AOE85" s="43"/>
      <c r="AOF85" s="43"/>
      <c r="AOG85" s="43"/>
      <c r="AOH85" s="43"/>
      <c r="AOI85" s="43"/>
      <c r="AOJ85" s="43"/>
      <c r="AOK85" s="43"/>
      <c r="AOL85" s="43"/>
      <c r="AOM85" s="43"/>
      <c r="AON85" s="43"/>
      <c r="AOO85" s="43"/>
      <c r="AOP85" s="43"/>
      <c r="AOQ85" s="43"/>
      <c r="AOR85" s="43"/>
      <c r="AOS85" s="43"/>
      <c r="AOT85" s="43"/>
      <c r="AOU85" s="43"/>
      <c r="AOV85" s="43"/>
      <c r="AOW85" s="43"/>
      <c r="AOX85" s="43"/>
      <c r="AOY85" s="43"/>
      <c r="AOZ85" s="43"/>
      <c r="APA85" s="43"/>
      <c r="APB85" s="43"/>
      <c r="APC85" s="43"/>
      <c r="APD85" s="43"/>
      <c r="APE85" s="43"/>
      <c r="APF85" s="43"/>
      <c r="APG85" s="43"/>
      <c r="APH85" s="43"/>
      <c r="API85" s="43"/>
      <c r="APJ85" s="43"/>
      <c r="APK85" s="43"/>
      <c r="APL85" s="43"/>
      <c r="APM85" s="43"/>
      <c r="APN85" s="43"/>
      <c r="APO85" s="43"/>
      <c r="APP85" s="43"/>
      <c r="APQ85" s="43"/>
      <c r="APR85" s="43"/>
      <c r="APS85" s="43"/>
      <c r="APT85" s="43"/>
      <c r="APU85" s="43"/>
      <c r="APV85" s="43"/>
      <c r="APW85" s="43"/>
      <c r="APX85" s="43"/>
      <c r="APY85" s="43"/>
      <c r="APZ85" s="43"/>
      <c r="AQA85" s="43"/>
      <c r="AQB85" s="43"/>
      <c r="AQC85" s="43"/>
      <c r="AQD85" s="43"/>
      <c r="AQE85" s="43"/>
      <c r="AQF85" s="43"/>
      <c r="AQG85" s="43"/>
      <c r="AQH85" s="43"/>
      <c r="AQI85" s="43"/>
      <c r="AQJ85" s="43"/>
      <c r="AQK85" s="43"/>
      <c r="AQL85" s="43"/>
      <c r="AQM85" s="43"/>
      <c r="AQN85" s="43"/>
      <c r="AQO85" s="43"/>
      <c r="AQP85" s="43"/>
      <c r="AQQ85" s="43"/>
      <c r="AQR85" s="43"/>
      <c r="AQS85" s="43"/>
      <c r="AQT85" s="43"/>
      <c r="AQU85" s="43"/>
      <c r="AQV85" s="43"/>
      <c r="AQW85" s="43"/>
      <c r="AQX85" s="43"/>
      <c r="AQY85" s="43"/>
      <c r="AQZ85" s="43"/>
      <c r="ARA85" s="43"/>
      <c r="ARB85" s="43"/>
      <c r="ARC85" s="43"/>
      <c r="ARD85" s="43"/>
      <c r="ARE85" s="43"/>
      <c r="ARF85" s="43"/>
      <c r="ARG85" s="43"/>
      <c r="ARH85" s="43"/>
      <c r="ARI85" s="43"/>
      <c r="ARJ85" s="43"/>
      <c r="ARK85" s="43"/>
      <c r="ARL85" s="43"/>
      <c r="ARM85" s="43"/>
      <c r="ARN85" s="43"/>
      <c r="ARO85" s="43"/>
      <c r="ARP85" s="43"/>
      <c r="ARQ85" s="43"/>
      <c r="ARR85" s="43"/>
      <c r="ARS85" s="43"/>
      <c r="ART85" s="43"/>
      <c r="ARU85" s="43"/>
      <c r="ARV85" s="43"/>
      <c r="ARW85" s="43"/>
      <c r="ARX85" s="43"/>
      <c r="ARY85" s="43"/>
      <c r="ARZ85" s="43"/>
      <c r="ASA85" s="43"/>
      <c r="ASB85" s="43"/>
      <c r="ASC85" s="43"/>
      <c r="ASD85" s="43"/>
      <c r="ASE85" s="43"/>
      <c r="ASF85" s="43"/>
      <c r="ASG85" s="43"/>
      <c r="ASH85" s="43"/>
      <c r="ASI85" s="43"/>
      <c r="ASJ85" s="43"/>
      <c r="ASK85" s="43"/>
      <c r="ASL85" s="43"/>
      <c r="ASM85" s="43"/>
      <c r="ASN85" s="43"/>
      <c r="ASO85" s="43"/>
      <c r="ASP85" s="43"/>
      <c r="ASQ85" s="43"/>
      <c r="ASR85" s="43"/>
      <c r="ASS85" s="43"/>
      <c r="AST85" s="43"/>
      <c r="ASU85" s="43"/>
      <c r="ASV85" s="43"/>
      <c r="ASW85" s="43"/>
      <c r="ASX85" s="43"/>
      <c r="ASY85" s="43"/>
      <c r="ASZ85" s="43"/>
      <c r="ATA85" s="43"/>
      <c r="ATB85" s="43"/>
      <c r="ATC85" s="43"/>
      <c r="ATD85" s="43"/>
      <c r="ATE85" s="43"/>
      <c r="ATF85" s="43"/>
      <c r="ATG85" s="43"/>
      <c r="ATH85" s="43"/>
      <c r="ATI85" s="43"/>
      <c r="ATJ85" s="43"/>
      <c r="ATK85" s="43"/>
      <c r="ATL85" s="43"/>
      <c r="ATM85" s="43"/>
      <c r="ATN85" s="43"/>
      <c r="ATO85" s="43"/>
      <c r="ATP85" s="43"/>
      <c r="ATQ85" s="43"/>
      <c r="ATR85" s="43"/>
      <c r="ATS85" s="43"/>
      <c r="ATT85" s="43"/>
      <c r="ATU85" s="43"/>
      <c r="ATV85" s="43"/>
      <c r="ATW85" s="43"/>
      <c r="ATX85" s="43"/>
      <c r="ATY85" s="43"/>
      <c r="ATZ85" s="43"/>
      <c r="AUA85" s="43"/>
      <c r="AUB85" s="43"/>
      <c r="AUC85" s="43"/>
      <c r="AUD85" s="43"/>
      <c r="AUE85" s="43"/>
      <c r="AUF85" s="43"/>
      <c r="AUG85" s="43"/>
      <c r="AUH85" s="43"/>
      <c r="AUI85" s="43"/>
      <c r="AUJ85" s="43"/>
      <c r="AUK85" s="43"/>
      <c r="AUL85" s="43"/>
      <c r="AUM85" s="43"/>
      <c r="AUN85" s="43"/>
      <c r="AUO85" s="43"/>
      <c r="AUP85" s="43"/>
      <c r="AUQ85" s="43"/>
      <c r="AUR85" s="43"/>
      <c r="AUS85" s="43"/>
      <c r="AUT85" s="43"/>
      <c r="AUU85" s="43"/>
      <c r="AUV85" s="43"/>
      <c r="AUW85" s="43"/>
      <c r="AUX85" s="43"/>
      <c r="AUY85" s="43"/>
      <c r="AUZ85" s="43"/>
      <c r="AVA85" s="43"/>
      <c r="AVB85" s="43"/>
      <c r="AVC85" s="43"/>
      <c r="AVD85" s="43"/>
      <c r="AVE85" s="43"/>
      <c r="AVF85" s="43"/>
      <c r="AVG85" s="43"/>
      <c r="AVH85" s="43"/>
      <c r="AVI85" s="43"/>
      <c r="AVJ85" s="43"/>
      <c r="AVK85" s="43"/>
      <c r="AVL85" s="43"/>
      <c r="AVM85" s="43"/>
      <c r="AVN85" s="43"/>
      <c r="AVO85" s="43"/>
      <c r="AVP85" s="43"/>
      <c r="AVQ85" s="43"/>
      <c r="AVR85" s="43"/>
      <c r="AVS85" s="43"/>
      <c r="AVT85" s="43"/>
      <c r="AVU85" s="43"/>
      <c r="AVV85" s="43"/>
      <c r="AVW85" s="43"/>
      <c r="AVX85" s="43"/>
      <c r="AVY85" s="43"/>
      <c r="AVZ85" s="43"/>
      <c r="AWA85" s="43"/>
      <c r="AWB85" s="43"/>
      <c r="AWC85" s="43"/>
      <c r="AWD85" s="43"/>
      <c r="AWE85" s="43"/>
      <c r="AWF85" s="43"/>
      <c r="AWG85" s="43"/>
      <c r="AWH85" s="43"/>
      <c r="AWI85" s="43"/>
      <c r="AWJ85" s="43"/>
      <c r="AWK85" s="43"/>
      <c r="AWL85" s="43"/>
      <c r="AWM85" s="43"/>
      <c r="AWN85" s="43"/>
      <c r="AWO85" s="43"/>
      <c r="AWP85" s="43"/>
      <c r="AWQ85" s="43"/>
      <c r="AWR85" s="43"/>
      <c r="AWS85" s="43"/>
      <c r="AWT85" s="43"/>
      <c r="AWU85" s="43"/>
      <c r="AWV85" s="43"/>
      <c r="AWW85" s="43"/>
      <c r="AWX85" s="43"/>
      <c r="AWY85" s="43"/>
      <c r="AWZ85" s="43"/>
      <c r="AXA85" s="43"/>
      <c r="AXB85" s="43"/>
      <c r="AXC85" s="43"/>
      <c r="AXD85" s="43"/>
      <c r="AXE85" s="43"/>
      <c r="AXF85" s="43"/>
      <c r="AXG85" s="43"/>
      <c r="AXH85" s="43"/>
      <c r="AXI85" s="43"/>
      <c r="AXJ85" s="43"/>
      <c r="AXK85" s="43"/>
      <c r="AXL85" s="43"/>
      <c r="AXM85" s="43"/>
      <c r="AXN85" s="43"/>
      <c r="AXO85" s="43"/>
      <c r="AXP85" s="43"/>
      <c r="AXQ85" s="43"/>
      <c r="AXR85" s="43"/>
      <c r="AXS85" s="43"/>
      <c r="AXT85" s="43"/>
      <c r="AXU85" s="43"/>
      <c r="AXV85" s="43"/>
      <c r="AXW85" s="43"/>
      <c r="AXX85" s="43"/>
      <c r="AXY85" s="43"/>
      <c r="AXZ85" s="43"/>
      <c r="AYA85" s="43"/>
      <c r="AYB85" s="43"/>
      <c r="AYC85" s="43"/>
      <c r="AYD85" s="43"/>
      <c r="AYE85" s="43"/>
      <c r="AYF85" s="43"/>
      <c r="AYG85" s="43"/>
      <c r="AYH85" s="43"/>
      <c r="AYI85" s="43"/>
      <c r="AYJ85" s="43"/>
      <c r="AYK85" s="43"/>
      <c r="AYL85" s="43"/>
      <c r="AYM85" s="43"/>
      <c r="AYN85" s="43"/>
      <c r="AYO85" s="43"/>
      <c r="AYP85" s="43"/>
      <c r="AYQ85" s="43"/>
      <c r="AYR85" s="43"/>
      <c r="AYS85" s="43"/>
      <c r="AYT85" s="43"/>
      <c r="AYU85" s="43"/>
      <c r="AYV85" s="43"/>
      <c r="AYW85" s="43"/>
      <c r="AYX85" s="43"/>
      <c r="AYY85" s="43"/>
      <c r="AYZ85" s="43"/>
      <c r="AZA85" s="43"/>
      <c r="AZB85" s="43"/>
      <c r="AZC85" s="43"/>
      <c r="AZD85" s="43"/>
      <c r="AZE85" s="43"/>
      <c r="AZF85" s="43"/>
      <c r="AZG85" s="43"/>
      <c r="AZH85" s="43"/>
      <c r="AZI85" s="43"/>
      <c r="AZJ85" s="43"/>
      <c r="AZK85" s="43"/>
      <c r="AZL85" s="43"/>
      <c r="AZM85" s="43"/>
      <c r="AZN85" s="43"/>
      <c r="AZO85" s="43"/>
      <c r="AZP85" s="43"/>
      <c r="AZQ85" s="43"/>
      <c r="AZR85" s="43"/>
      <c r="AZS85" s="43"/>
      <c r="AZT85" s="43"/>
      <c r="AZU85" s="43"/>
      <c r="AZV85" s="43"/>
      <c r="AZW85" s="43"/>
      <c r="AZX85" s="43"/>
      <c r="AZY85" s="43"/>
      <c r="AZZ85" s="43"/>
      <c r="BAA85" s="43"/>
      <c r="BAB85" s="43"/>
      <c r="BAC85" s="43"/>
      <c r="BAD85" s="43"/>
      <c r="BAE85" s="43"/>
      <c r="BAF85" s="43"/>
      <c r="BAG85" s="43"/>
      <c r="BAH85" s="43"/>
      <c r="BAI85" s="43"/>
      <c r="BAJ85" s="43"/>
      <c r="BAK85" s="43"/>
      <c r="BAL85" s="43"/>
      <c r="BAM85" s="43"/>
      <c r="BAN85" s="43"/>
      <c r="BAO85" s="43"/>
      <c r="BAP85" s="43"/>
      <c r="BAQ85" s="43"/>
      <c r="BAR85" s="43"/>
      <c r="BAS85" s="43"/>
      <c r="BAT85" s="43"/>
      <c r="BAU85" s="43"/>
      <c r="BAV85" s="43"/>
      <c r="BAW85" s="43"/>
      <c r="BAX85" s="43"/>
      <c r="BAY85" s="43"/>
      <c r="BAZ85" s="43"/>
      <c r="BBA85" s="43"/>
      <c r="BBB85" s="43"/>
      <c r="BBC85" s="43"/>
      <c r="BBD85" s="43"/>
      <c r="BBE85" s="43"/>
      <c r="BBF85" s="43"/>
      <c r="BBG85" s="43"/>
      <c r="BBH85" s="43"/>
      <c r="BBI85" s="43"/>
      <c r="BBJ85" s="43"/>
      <c r="BBK85" s="43"/>
      <c r="BBL85" s="43"/>
      <c r="BBM85" s="43"/>
      <c r="BBN85" s="43"/>
      <c r="BBO85" s="43"/>
      <c r="BBP85" s="43"/>
      <c r="BBQ85" s="43"/>
      <c r="BBR85" s="43"/>
      <c r="BBS85" s="43"/>
      <c r="BBT85" s="43"/>
      <c r="BBU85" s="43"/>
      <c r="BBV85" s="43"/>
      <c r="BBW85" s="43"/>
      <c r="BBX85" s="43"/>
      <c r="BBY85" s="43"/>
      <c r="BBZ85" s="43"/>
      <c r="BCA85" s="43"/>
      <c r="BCB85" s="43"/>
      <c r="BCC85" s="43"/>
      <c r="BCD85" s="43"/>
      <c r="BCE85" s="43"/>
      <c r="BCF85" s="43"/>
      <c r="BCG85" s="43"/>
      <c r="BCH85" s="43"/>
      <c r="BCI85" s="43"/>
      <c r="BCJ85" s="43"/>
      <c r="BCK85" s="43"/>
      <c r="BCL85" s="43"/>
      <c r="BCM85" s="43"/>
      <c r="BCN85" s="43"/>
      <c r="BCO85" s="43"/>
      <c r="BCP85" s="43"/>
      <c r="BCQ85" s="43"/>
      <c r="BCR85" s="43"/>
      <c r="BCS85" s="43"/>
      <c r="BCT85" s="43"/>
      <c r="BCU85" s="43"/>
      <c r="BCV85" s="43"/>
      <c r="BCW85" s="43"/>
      <c r="BCX85" s="43"/>
      <c r="BCY85" s="43"/>
      <c r="BCZ85" s="43"/>
      <c r="BDA85" s="43"/>
      <c r="BDB85" s="43"/>
      <c r="BDC85" s="43"/>
      <c r="BDD85" s="43"/>
      <c r="BDE85" s="43"/>
      <c r="BDF85" s="43"/>
      <c r="BDG85" s="43"/>
      <c r="BDH85" s="43"/>
      <c r="BDI85" s="43"/>
      <c r="BDJ85" s="43"/>
      <c r="BDK85" s="43"/>
      <c r="BDL85" s="43"/>
      <c r="BDM85" s="43"/>
      <c r="BDN85" s="43"/>
      <c r="BDO85" s="43"/>
      <c r="BDP85" s="43"/>
      <c r="BDQ85" s="43"/>
      <c r="BDR85" s="43"/>
      <c r="BDS85" s="43"/>
      <c r="BDT85" s="43"/>
      <c r="BDU85" s="43"/>
      <c r="BDV85" s="43"/>
      <c r="BDW85" s="43"/>
      <c r="BDX85" s="43"/>
      <c r="BDY85" s="43"/>
      <c r="BDZ85" s="43"/>
      <c r="BEA85" s="43"/>
      <c r="BEB85" s="43"/>
      <c r="BEC85" s="43"/>
      <c r="BED85" s="43"/>
      <c r="BEE85" s="43"/>
      <c r="BEF85" s="43"/>
      <c r="BEG85" s="43"/>
      <c r="BEH85" s="43"/>
      <c r="BEI85" s="43"/>
      <c r="BEJ85" s="43"/>
      <c r="BEK85" s="43"/>
      <c r="BEL85" s="43"/>
      <c r="BEM85" s="43"/>
      <c r="BEN85" s="43"/>
      <c r="BEO85" s="43"/>
      <c r="BEP85" s="43"/>
      <c r="BEQ85" s="43"/>
      <c r="BER85" s="43"/>
      <c r="BES85" s="43"/>
      <c r="BET85" s="43"/>
      <c r="BEU85" s="43"/>
      <c r="BEV85" s="43"/>
      <c r="BEW85" s="43"/>
      <c r="BEX85" s="43"/>
      <c r="BEY85" s="43"/>
      <c r="BEZ85" s="43"/>
      <c r="BFA85" s="43"/>
      <c r="BFB85" s="43"/>
      <c r="BFC85" s="43"/>
      <c r="BFD85" s="43"/>
      <c r="BFE85" s="43"/>
      <c r="BFF85" s="43"/>
      <c r="BFG85" s="43"/>
      <c r="BFH85" s="43"/>
      <c r="BFI85" s="43"/>
      <c r="BFJ85" s="43"/>
      <c r="BFK85" s="43"/>
      <c r="BFL85" s="43"/>
      <c r="BFM85" s="43"/>
      <c r="BFN85" s="43"/>
      <c r="BFO85" s="43"/>
      <c r="BFP85" s="43"/>
      <c r="BFQ85" s="43"/>
      <c r="BFR85" s="43"/>
      <c r="BFS85" s="43"/>
      <c r="BFT85" s="43"/>
      <c r="BFU85" s="43"/>
      <c r="BFV85" s="43"/>
      <c r="BFW85" s="43"/>
      <c r="BFX85" s="43"/>
      <c r="BFY85" s="43"/>
      <c r="BFZ85" s="43"/>
      <c r="BGA85" s="43"/>
      <c r="BGB85" s="43"/>
      <c r="BGC85" s="43"/>
      <c r="BGD85" s="43"/>
      <c r="BGE85" s="43"/>
      <c r="BGF85" s="43"/>
      <c r="BGG85" s="43"/>
      <c r="BGH85" s="43"/>
      <c r="BGI85" s="43"/>
      <c r="BGJ85" s="43"/>
      <c r="BGK85" s="43"/>
      <c r="BGL85" s="43"/>
      <c r="BGM85" s="43"/>
      <c r="BGN85" s="43"/>
      <c r="BGO85" s="43"/>
      <c r="BGP85" s="43"/>
      <c r="BGQ85" s="43"/>
      <c r="BGR85" s="43"/>
      <c r="BGS85" s="43"/>
      <c r="BGT85" s="43"/>
      <c r="BGU85" s="43"/>
      <c r="BGV85" s="43"/>
      <c r="BGW85" s="43"/>
      <c r="BGX85" s="43"/>
      <c r="BGY85" s="43"/>
      <c r="BGZ85" s="43"/>
      <c r="BHA85" s="43"/>
      <c r="BHB85" s="43"/>
      <c r="BHC85" s="43"/>
      <c r="BHD85" s="43"/>
      <c r="BHE85" s="43"/>
      <c r="BHF85" s="43"/>
      <c r="BHG85" s="43"/>
      <c r="BHH85" s="43"/>
      <c r="BHI85" s="43"/>
      <c r="BHJ85" s="43"/>
      <c r="BHK85" s="43"/>
      <c r="BHL85" s="43"/>
      <c r="BHM85" s="43"/>
      <c r="BHN85" s="43"/>
      <c r="BHO85" s="43"/>
      <c r="BHP85" s="43"/>
      <c r="BHQ85" s="43"/>
      <c r="BHR85" s="43"/>
      <c r="BHS85" s="43"/>
      <c r="BHT85" s="43"/>
      <c r="BHU85" s="43"/>
      <c r="BHV85" s="43"/>
      <c r="BHW85" s="43"/>
      <c r="BHX85" s="43"/>
      <c r="BHY85" s="43"/>
      <c r="BHZ85" s="43"/>
      <c r="BIA85" s="43"/>
      <c r="BIB85" s="43"/>
      <c r="BIC85" s="43"/>
      <c r="BID85" s="43"/>
      <c r="BIE85" s="43"/>
      <c r="BIF85" s="43"/>
      <c r="BIG85" s="43"/>
      <c r="BIH85" s="43"/>
      <c r="BII85" s="43"/>
      <c r="BIJ85" s="43"/>
      <c r="BIK85" s="43"/>
      <c r="BIL85" s="43"/>
      <c r="BIM85" s="43"/>
      <c r="BIN85" s="43"/>
      <c r="BIO85" s="43"/>
      <c r="BIP85" s="43"/>
      <c r="BIQ85" s="43"/>
      <c r="BIR85" s="43"/>
      <c r="BIS85" s="43"/>
      <c r="BIT85" s="43"/>
      <c r="BIU85" s="43"/>
      <c r="BIV85" s="43"/>
      <c r="BIW85" s="43"/>
      <c r="BIX85" s="43"/>
      <c r="BIY85" s="43"/>
      <c r="BIZ85" s="43"/>
      <c r="BJA85" s="43"/>
      <c r="BJB85" s="43"/>
      <c r="BJC85" s="43"/>
      <c r="BJD85" s="43"/>
      <c r="BJE85" s="43"/>
      <c r="BJF85" s="43"/>
      <c r="BJG85" s="43"/>
      <c r="BJH85" s="43"/>
      <c r="BJI85" s="43"/>
      <c r="BJJ85" s="43"/>
      <c r="BJK85" s="43"/>
      <c r="BJL85" s="43"/>
      <c r="BJM85" s="43"/>
      <c r="BJN85" s="43"/>
      <c r="BJO85" s="43"/>
      <c r="BJP85" s="43"/>
      <c r="BJQ85" s="43"/>
      <c r="BJR85" s="43"/>
      <c r="BJS85" s="43"/>
      <c r="BJT85" s="43"/>
      <c r="BJU85" s="43"/>
      <c r="BJV85" s="43"/>
      <c r="BJW85" s="43"/>
      <c r="BJX85" s="43"/>
      <c r="BJY85" s="43"/>
      <c r="BJZ85" s="43"/>
      <c r="BKA85" s="43"/>
      <c r="BKB85" s="43"/>
      <c r="BKC85" s="43"/>
      <c r="BKD85" s="43"/>
      <c r="BKE85" s="43"/>
      <c r="BKF85" s="43"/>
      <c r="BKG85" s="43"/>
      <c r="BKH85" s="43"/>
      <c r="BKI85" s="43"/>
      <c r="BKJ85" s="43"/>
      <c r="BKK85" s="43"/>
      <c r="BKL85" s="43"/>
      <c r="BKM85" s="43"/>
      <c r="BKN85" s="43"/>
      <c r="BKO85" s="43"/>
      <c r="BKP85" s="43"/>
      <c r="BKQ85" s="43"/>
      <c r="BKR85" s="43"/>
      <c r="BKS85" s="43"/>
      <c r="BKT85" s="43"/>
      <c r="BKU85" s="43"/>
      <c r="BKV85" s="43"/>
      <c r="BKW85" s="43"/>
      <c r="BKX85" s="43"/>
      <c r="BKY85" s="43"/>
      <c r="BKZ85" s="43"/>
      <c r="BLA85" s="43"/>
      <c r="BLB85" s="43"/>
      <c r="BLC85" s="43"/>
      <c r="BLD85" s="43"/>
      <c r="BLE85" s="43"/>
      <c r="BLF85" s="43"/>
      <c r="BLG85" s="43"/>
      <c r="BLH85" s="43"/>
      <c r="BLI85" s="43"/>
      <c r="BLJ85" s="43"/>
      <c r="BLK85" s="43"/>
      <c r="BLL85" s="43"/>
      <c r="BLM85" s="43"/>
      <c r="BLN85" s="43"/>
      <c r="BLO85" s="43"/>
      <c r="BLP85" s="43"/>
      <c r="BLQ85" s="43"/>
      <c r="BLR85" s="43"/>
      <c r="BLS85" s="43"/>
      <c r="BLT85" s="43"/>
      <c r="BLU85" s="43"/>
      <c r="BLV85" s="43"/>
      <c r="BLW85" s="43"/>
      <c r="BLX85" s="43"/>
      <c r="BLY85" s="43"/>
      <c r="BLZ85" s="43"/>
      <c r="BMA85" s="43"/>
      <c r="BMB85" s="43"/>
      <c r="BMC85" s="43"/>
      <c r="BMD85" s="43"/>
      <c r="BME85" s="43"/>
      <c r="BMF85" s="43"/>
      <c r="BMG85" s="43"/>
      <c r="BMH85" s="43"/>
      <c r="BMI85" s="43"/>
      <c r="BMJ85" s="43"/>
      <c r="BMK85" s="43"/>
      <c r="BML85" s="43"/>
      <c r="BMM85" s="43"/>
      <c r="BMN85" s="43"/>
      <c r="BMO85" s="43"/>
      <c r="BMP85" s="43"/>
      <c r="BMQ85" s="43"/>
      <c r="BMR85" s="43"/>
      <c r="BMS85" s="43"/>
      <c r="BMT85" s="43"/>
      <c r="BMU85" s="43"/>
      <c r="BMV85" s="43"/>
      <c r="BMW85" s="43"/>
      <c r="BMX85" s="43"/>
      <c r="BMY85" s="43"/>
      <c r="BMZ85" s="43"/>
      <c r="BNA85" s="43"/>
      <c r="BNB85" s="43"/>
      <c r="BNC85" s="43"/>
      <c r="BND85" s="43"/>
      <c r="BNE85" s="43"/>
      <c r="BNF85" s="43"/>
      <c r="BNG85" s="43"/>
      <c r="BNH85" s="43"/>
      <c r="BNI85" s="43"/>
      <c r="BNJ85" s="43"/>
      <c r="BNK85" s="43"/>
      <c r="BNL85" s="43"/>
      <c r="BNM85" s="43"/>
      <c r="BNN85" s="43"/>
      <c r="BNO85" s="43"/>
      <c r="BNP85" s="43"/>
      <c r="BNQ85" s="43"/>
      <c r="BNR85" s="43"/>
      <c r="BNS85" s="43"/>
      <c r="BNT85" s="43"/>
      <c r="BNU85" s="43"/>
      <c r="BNV85" s="43"/>
      <c r="BNW85" s="43"/>
      <c r="BNX85" s="43"/>
      <c r="BNY85" s="43"/>
      <c r="BNZ85" s="43"/>
      <c r="BOA85" s="43"/>
      <c r="BOB85" s="43"/>
      <c r="BOC85" s="43"/>
      <c r="BOD85" s="43"/>
      <c r="BOE85" s="43"/>
      <c r="BOF85" s="43"/>
      <c r="BOG85" s="43"/>
      <c r="BOH85" s="43"/>
      <c r="BOI85" s="43"/>
      <c r="BOJ85" s="43"/>
      <c r="BOK85" s="43"/>
      <c r="BOL85" s="43"/>
      <c r="BOM85" s="43"/>
      <c r="BON85" s="43"/>
      <c r="BOO85" s="43"/>
      <c r="BOP85" s="43"/>
      <c r="BOQ85" s="43"/>
      <c r="BOR85" s="43"/>
      <c r="BOS85" s="43"/>
      <c r="BOT85" s="43"/>
      <c r="BOU85" s="43"/>
      <c r="BOV85" s="43"/>
      <c r="BOW85" s="43"/>
      <c r="BOX85" s="43"/>
      <c r="BOY85" s="43"/>
      <c r="BOZ85" s="43"/>
      <c r="BPA85" s="43"/>
      <c r="BPB85" s="43"/>
      <c r="BPC85" s="43"/>
      <c r="BPD85" s="43"/>
      <c r="BPE85" s="43"/>
      <c r="BPF85" s="43"/>
      <c r="BPG85" s="43"/>
      <c r="BPH85" s="43"/>
      <c r="BPI85" s="43"/>
      <c r="BPJ85" s="43"/>
      <c r="BPK85" s="43"/>
      <c r="BPL85" s="43"/>
      <c r="BPM85" s="43"/>
      <c r="BPN85" s="43"/>
      <c r="BPO85" s="43"/>
      <c r="BPP85" s="43"/>
      <c r="BPQ85" s="43"/>
      <c r="BPR85" s="43"/>
      <c r="BPS85" s="43"/>
      <c r="BPT85" s="43"/>
      <c r="BPU85" s="43"/>
      <c r="BPV85" s="43"/>
      <c r="BPW85" s="43"/>
      <c r="BPX85" s="43"/>
      <c r="BPY85" s="43"/>
      <c r="BPZ85" s="43"/>
      <c r="BQA85" s="43"/>
      <c r="BQB85" s="43"/>
      <c r="BQC85" s="43"/>
      <c r="BQD85" s="43"/>
      <c r="BQE85" s="43"/>
      <c r="BQF85" s="43"/>
      <c r="BQG85" s="43"/>
      <c r="BQH85" s="43"/>
      <c r="BQI85" s="43"/>
      <c r="BQJ85" s="43"/>
      <c r="BQK85" s="43"/>
      <c r="BQL85" s="43"/>
      <c r="BQM85" s="43"/>
      <c r="BQN85" s="43"/>
      <c r="BQO85" s="43"/>
      <c r="BQP85" s="43"/>
      <c r="BQQ85" s="43"/>
      <c r="BQR85" s="43"/>
      <c r="BQS85" s="43"/>
      <c r="BQT85" s="43"/>
      <c r="BQU85" s="43"/>
      <c r="BQV85" s="43"/>
      <c r="BQW85" s="43"/>
      <c r="BQX85" s="43"/>
      <c r="BQY85" s="43"/>
      <c r="BQZ85" s="43"/>
      <c r="BRA85" s="43"/>
      <c r="BRB85" s="43"/>
      <c r="BRC85" s="43"/>
      <c r="BRD85" s="43"/>
      <c r="BRE85" s="43"/>
      <c r="BRF85" s="43"/>
      <c r="BRG85" s="43"/>
      <c r="BRH85" s="43"/>
      <c r="BRI85" s="43"/>
      <c r="BRJ85" s="43"/>
      <c r="BRK85" s="43"/>
      <c r="BRL85" s="43"/>
      <c r="BRM85" s="43"/>
      <c r="BRN85" s="43"/>
      <c r="BRO85" s="43"/>
      <c r="BRP85" s="43"/>
      <c r="BRQ85" s="43"/>
      <c r="BRR85" s="43"/>
      <c r="BRS85" s="43"/>
      <c r="BRT85" s="43"/>
      <c r="BRU85" s="43"/>
      <c r="BRV85" s="43"/>
      <c r="BRW85" s="43"/>
      <c r="BRX85" s="43"/>
      <c r="BRY85" s="43"/>
      <c r="BRZ85" s="43"/>
      <c r="BSA85" s="43"/>
      <c r="BSB85" s="43"/>
      <c r="BSC85" s="43"/>
      <c r="BSD85" s="43"/>
      <c r="BSE85" s="43"/>
      <c r="BSF85" s="43"/>
      <c r="BSG85" s="43"/>
      <c r="BSH85" s="43"/>
      <c r="BSI85" s="43"/>
      <c r="BSJ85" s="43"/>
      <c r="BSK85" s="43"/>
      <c r="BSL85" s="43"/>
      <c r="BSM85" s="43"/>
      <c r="BSN85" s="43"/>
      <c r="BSO85" s="43"/>
      <c r="BSP85" s="43"/>
      <c r="BSQ85" s="43"/>
      <c r="BSR85" s="43"/>
      <c r="BSS85" s="43"/>
      <c r="BST85" s="43"/>
      <c r="BSU85" s="43"/>
      <c r="BSV85" s="43"/>
      <c r="BSW85" s="43"/>
      <c r="BSX85" s="43"/>
      <c r="BSY85" s="43"/>
      <c r="BSZ85" s="43"/>
      <c r="BTA85" s="43"/>
      <c r="BTB85" s="43"/>
      <c r="BTC85" s="43"/>
      <c r="BTD85" s="43"/>
      <c r="BTE85" s="43"/>
      <c r="BTF85" s="43"/>
      <c r="BTG85" s="43"/>
      <c r="BTH85" s="43"/>
      <c r="BTI85" s="43"/>
      <c r="BTJ85" s="43"/>
      <c r="BTK85" s="43"/>
      <c r="BTL85" s="43"/>
      <c r="BTM85" s="43"/>
      <c r="BTN85" s="43"/>
      <c r="BTO85" s="43"/>
      <c r="BTP85" s="43"/>
      <c r="BTQ85" s="43"/>
      <c r="BTR85" s="43"/>
      <c r="BTS85" s="43"/>
      <c r="BTT85" s="43"/>
      <c r="BTU85" s="43"/>
      <c r="BTV85" s="43"/>
      <c r="BTW85" s="43"/>
      <c r="BTX85" s="43"/>
      <c r="BTY85" s="43"/>
      <c r="BTZ85" s="43"/>
      <c r="BUA85" s="43"/>
      <c r="BUB85" s="43"/>
      <c r="BUC85" s="43"/>
      <c r="BUD85" s="43"/>
      <c r="BUE85" s="43"/>
      <c r="BUF85" s="43"/>
      <c r="BUG85" s="43"/>
      <c r="BUH85" s="43"/>
      <c r="BUI85" s="43"/>
      <c r="BUJ85" s="43"/>
      <c r="BUK85" s="43"/>
      <c r="BUL85" s="43"/>
      <c r="BUM85" s="43"/>
      <c r="BUN85" s="43"/>
      <c r="BUO85" s="43"/>
      <c r="BUP85" s="43"/>
      <c r="BUQ85" s="43"/>
      <c r="BUR85" s="43"/>
      <c r="BUS85" s="43"/>
      <c r="BUT85" s="43"/>
      <c r="BUU85" s="43"/>
      <c r="BUV85" s="43"/>
      <c r="BUW85" s="43"/>
      <c r="BUX85" s="43"/>
      <c r="BUY85" s="43"/>
      <c r="BUZ85" s="43"/>
      <c r="BVA85" s="43"/>
      <c r="BVB85" s="43"/>
      <c r="BVC85" s="43"/>
      <c r="BVD85" s="43"/>
      <c r="BVE85" s="43"/>
      <c r="BVF85" s="43"/>
      <c r="BVG85" s="43"/>
      <c r="BVH85" s="43"/>
      <c r="BVI85" s="43"/>
      <c r="BVJ85" s="43"/>
      <c r="BVK85" s="43"/>
      <c r="BVL85" s="43"/>
      <c r="BVM85" s="43"/>
      <c r="BVN85" s="43"/>
      <c r="BVO85" s="43"/>
      <c r="BVP85" s="43"/>
      <c r="BVQ85" s="43"/>
      <c r="BVR85" s="43"/>
      <c r="BVS85" s="43"/>
      <c r="BVT85" s="43"/>
      <c r="BVU85" s="43"/>
      <c r="BVV85" s="43"/>
      <c r="BVW85" s="43"/>
      <c r="BVX85" s="43"/>
      <c r="BVY85" s="43"/>
      <c r="BVZ85" s="43"/>
      <c r="BWA85" s="43"/>
      <c r="BWB85" s="43"/>
      <c r="BWC85" s="43"/>
      <c r="BWD85" s="43"/>
      <c r="BWE85" s="43"/>
      <c r="BWF85" s="43"/>
      <c r="BWG85" s="43"/>
      <c r="BWH85" s="43"/>
      <c r="BWI85" s="43"/>
      <c r="BWJ85" s="43"/>
      <c r="BWK85" s="43"/>
      <c r="BWL85" s="43"/>
      <c r="BWM85" s="43"/>
      <c r="BWN85" s="43"/>
      <c r="BWO85" s="43"/>
      <c r="BWP85" s="43"/>
      <c r="BWQ85" s="43"/>
      <c r="BWR85" s="43"/>
      <c r="BWS85" s="43"/>
      <c r="BWT85" s="43"/>
      <c r="BWU85" s="43"/>
      <c r="BWV85" s="43"/>
      <c r="BWW85" s="43"/>
      <c r="BWX85" s="43"/>
      <c r="BWY85" s="43"/>
      <c r="BWZ85" s="43"/>
      <c r="BXA85" s="43"/>
      <c r="BXB85" s="43"/>
      <c r="BXC85" s="43"/>
      <c r="BXD85" s="43"/>
      <c r="BXE85" s="43"/>
      <c r="BXF85" s="43"/>
      <c r="BXG85" s="43"/>
      <c r="BXH85" s="43"/>
      <c r="BXI85" s="43"/>
      <c r="BXJ85" s="43"/>
      <c r="BXK85" s="43"/>
      <c r="BXL85" s="43"/>
      <c r="BXM85" s="43"/>
      <c r="BXN85" s="43"/>
      <c r="BXO85" s="43"/>
      <c r="BXP85" s="43"/>
      <c r="BXQ85" s="43"/>
      <c r="BXR85" s="43"/>
      <c r="BXS85" s="43"/>
      <c r="BXT85" s="43"/>
      <c r="BXU85" s="43"/>
      <c r="BXV85" s="43"/>
      <c r="BXW85" s="43"/>
      <c r="BXX85" s="43"/>
      <c r="BXY85" s="43"/>
      <c r="BXZ85" s="43"/>
      <c r="BYA85" s="43"/>
      <c r="BYB85" s="43"/>
      <c r="BYC85" s="43"/>
      <c r="BYD85" s="43"/>
      <c r="BYE85" s="43"/>
      <c r="BYF85" s="43"/>
      <c r="BYG85" s="43"/>
      <c r="BYH85" s="43"/>
      <c r="BYI85" s="43"/>
      <c r="BYJ85" s="43"/>
      <c r="BYK85" s="43"/>
      <c r="BYL85" s="43"/>
      <c r="BYM85" s="43"/>
      <c r="BYN85" s="43"/>
      <c r="BYO85" s="43"/>
      <c r="BYP85" s="43"/>
      <c r="BYQ85" s="43"/>
      <c r="BYR85" s="43"/>
      <c r="BYS85" s="43"/>
      <c r="BYT85" s="43"/>
      <c r="BYU85" s="43"/>
      <c r="BYV85" s="43"/>
      <c r="BYW85" s="43"/>
      <c r="BYX85" s="43"/>
      <c r="BYY85" s="43"/>
      <c r="BYZ85" s="43"/>
      <c r="BZA85" s="43"/>
      <c r="BZB85" s="43"/>
      <c r="BZC85" s="43"/>
      <c r="BZD85" s="43"/>
      <c r="BZE85" s="43"/>
      <c r="BZF85" s="43"/>
      <c r="BZG85" s="43"/>
      <c r="BZH85" s="43"/>
      <c r="BZI85" s="43"/>
      <c r="BZJ85" s="43"/>
      <c r="BZK85" s="43"/>
      <c r="BZL85" s="43"/>
      <c r="BZM85" s="43"/>
      <c r="BZN85" s="43"/>
      <c r="BZO85" s="43"/>
      <c r="BZP85" s="43"/>
      <c r="BZQ85" s="43"/>
      <c r="BZR85" s="43"/>
      <c r="BZS85" s="43"/>
      <c r="BZT85" s="43"/>
      <c r="BZU85" s="43"/>
      <c r="BZV85" s="43"/>
      <c r="BZW85" s="43"/>
      <c r="BZX85" s="43"/>
      <c r="BZY85" s="43"/>
      <c r="BZZ85" s="43"/>
      <c r="CAA85" s="43"/>
      <c r="CAB85" s="43"/>
      <c r="CAC85" s="43"/>
      <c r="CAD85" s="43"/>
      <c r="CAE85" s="43"/>
      <c r="CAF85" s="43"/>
      <c r="CAG85" s="43"/>
      <c r="CAH85" s="43"/>
      <c r="CAI85" s="43"/>
      <c r="CAJ85" s="43"/>
      <c r="CAK85" s="43"/>
      <c r="CAL85" s="43"/>
      <c r="CAM85" s="43"/>
      <c r="CAN85" s="43"/>
      <c r="CAO85" s="43"/>
      <c r="CAP85" s="43"/>
      <c r="CAQ85" s="43"/>
      <c r="CAR85" s="43"/>
      <c r="CAS85" s="43"/>
      <c r="CAT85" s="43"/>
      <c r="CAU85" s="43"/>
      <c r="CAV85" s="43"/>
      <c r="CAW85" s="43"/>
      <c r="CAX85" s="43"/>
      <c r="CAY85" s="43"/>
      <c r="CAZ85" s="43"/>
      <c r="CBA85" s="43"/>
      <c r="CBB85" s="43"/>
      <c r="CBC85" s="43"/>
      <c r="CBD85" s="43"/>
      <c r="CBE85" s="43"/>
      <c r="CBF85" s="43"/>
      <c r="CBG85" s="43"/>
      <c r="CBH85" s="43"/>
      <c r="CBI85" s="43"/>
      <c r="CBJ85" s="43"/>
      <c r="CBK85" s="43"/>
      <c r="CBL85" s="43"/>
      <c r="CBM85" s="43"/>
      <c r="CBN85" s="43"/>
      <c r="CBO85" s="43"/>
      <c r="CBP85" s="43"/>
      <c r="CBQ85" s="43"/>
      <c r="CBR85" s="43"/>
      <c r="CBS85" s="43"/>
      <c r="CBT85" s="43"/>
      <c r="CBU85" s="43"/>
      <c r="CBV85" s="43"/>
      <c r="CBW85" s="43"/>
      <c r="CBX85" s="43"/>
      <c r="CBY85" s="43"/>
      <c r="CBZ85" s="43"/>
      <c r="CCA85" s="43"/>
      <c r="CCB85" s="43"/>
      <c r="CCC85" s="43"/>
      <c r="CCD85" s="43"/>
      <c r="CCE85" s="43"/>
      <c r="CCF85" s="43"/>
      <c r="CCG85" s="43"/>
      <c r="CCH85" s="43"/>
      <c r="CCI85" s="43"/>
      <c r="CCJ85" s="43"/>
      <c r="CCK85" s="43"/>
      <c r="CCL85" s="43"/>
      <c r="CCM85" s="43"/>
      <c r="CCN85" s="43"/>
      <c r="CCO85" s="43"/>
      <c r="CCP85" s="43"/>
      <c r="CCQ85" s="43"/>
      <c r="CCR85" s="43"/>
      <c r="CCS85" s="43"/>
      <c r="CCT85" s="43"/>
      <c r="CCU85" s="43"/>
      <c r="CCV85" s="43"/>
      <c r="CCW85" s="43"/>
      <c r="CCX85" s="43"/>
      <c r="CCY85" s="43"/>
      <c r="CCZ85" s="43"/>
      <c r="CDA85" s="43"/>
      <c r="CDB85" s="43"/>
      <c r="CDC85" s="43"/>
      <c r="CDD85" s="43"/>
      <c r="CDE85" s="43"/>
      <c r="CDF85" s="43"/>
      <c r="CDG85" s="43"/>
      <c r="CDH85" s="43"/>
      <c r="CDI85" s="43"/>
      <c r="CDJ85" s="43"/>
      <c r="CDK85" s="43"/>
      <c r="CDL85" s="43"/>
      <c r="CDM85" s="43"/>
      <c r="CDN85" s="43"/>
      <c r="CDO85" s="43"/>
      <c r="CDP85" s="43"/>
      <c r="CDQ85" s="43"/>
      <c r="CDR85" s="43"/>
      <c r="CDS85" s="43"/>
      <c r="CDT85" s="43"/>
      <c r="CDU85" s="43"/>
      <c r="CDV85" s="43"/>
      <c r="CDW85" s="43"/>
      <c r="CDX85" s="43"/>
      <c r="CDY85" s="43"/>
      <c r="CDZ85" s="43"/>
      <c r="CEA85" s="43"/>
      <c r="CEB85" s="43"/>
      <c r="CEC85" s="43"/>
      <c r="CED85" s="43"/>
      <c r="CEE85" s="43"/>
      <c r="CEF85" s="43"/>
      <c r="CEG85" s="43"/>
      <c r="CEH85" s="43"/>
      <c r="CEI85" s="43"/>
      <c r="CEJ85" s="43"/>
      <c r="CEK85" s="43"/>
      <c r="CEL85" s="43"/>
      <c r="CEM85" s="43"/>
      <c r="CEN85" s="43"/>
      <c r="CEO85" s="43"/>
      <c r="CEP85" s="43"/>
      <c r="CEQ85" s="43"/>
      <c r="CER85" s="43"/>
      <c r="CES85" s="43"/>
      <c r="CET85" s="43"/>
      <c r="CEU85" s="43"/>
      <c r="CEV85" s="43"/>
      <c r="CEW85" s="43"/>
      <c r="CEX85" s="43"/>
      <c r="CEY85" s="43"/>
      <c r="CEZ85" s="43"/>
      <c r="CFA85" s="43"/>
      <c r="CFB85" s="43"/>
      <c r="CFC85" s="43"/>
      <c r="CFD85" s="43"/>
      <c r="CFE85" s="43"/>
      <c r="CFF85" s="43"/>
      <c r="CFG85" s="43"/>
      <c r="CFH85" s="43"/>
      <c r="CFI85" s="43"/>
      <c r="CFJ85" s="43"/>
      <c r="CFK85" s="43"/>
      <c r="CFL85" s="43"/>
      <c r="CFM85" s="43"/>
      <c r="CFN85" s="43"/>
      <c r="CFO85" s="43"/>
      <c r="CFP85" s="43"/>
      <c r="CFQ85" s="43"/>
      <c r="CFR85" s="43"/>
      <c r="CFS85" s="43"/>
      <c r="CFT85" s="43"/>
      <c r="CFU85" s="43"/>
      <c r="CFV85" s="43"/>
      <c r="CFW85" s="43"/>
      <c r="CFX85" s="43"/>
      <c r="CFY85" s="43"/>
      <c r="CFZ85" s="43"/>
      <c r="CGA85" s="43"/>
      <c r="CGB85" s="43"/>
      <c r="CGC85" s="43"/>
      <c r="CGD85" s="43"/>
      <c r="CGE85" s="43"/>
      <c r="CGF85" s="43"/>
      <c r="CGG85" s="43"/>
      <c r="CGH85" s="43"/>
      <c r="CGI85" s="43"/>
      <c r="CGJ85" s="43"/>
      <c r="CGK85" s="43"/>
      <c r="CGL85" s="43"/>
      <c r="CGM85" s="43"/>
      <c r="CGN85" s="43"/>
      <c r="CGO85" s="43"/>
      <c r="CGP85" s="43"/>
      <c r="CGQ85" s="43"/>
      <c r="CGR85" s="43"/>
      <c r="CGS85" s="43"/>
      <c r="CGT85" s="43"/>
      <c r="CGU85" s="43"/>
      <c r="CGV85" s="43"/>
      <c r="CGW85" s="43"/>
      <c r="CGX85" s="43"/>
      <c r="CGY85" s="43"/>
      <c r="CGZ85" s="43"/>
      <c r="CHA85" s="43"/>
      <c r="CHB85" s="43"/>
      <c r="CHC85" s="43"/>
      <c r="CHD85" s="43"/>
      <c r="CHE85" s="43"/>
      <c r="CHF85" s="43"/>
      <c r="CHG85" s="43"/>
      <c r="CHH85" s="43"/>
      <c r="CHI85" s="43"/>
      <c r="CHJ85" s="43"/>
      <c r="CHK85" s="43"/>
      <c r="CHL85" s="43"/>
      <c r="CHM85" s="43"/>
      <c r="CHN85" s="43"/>
      <c r="CHO85" s="43"/>
      <c r="CHP85" s="43"/>
      <c r="CHQ85" s="43"/>
      <c r="CHR85" s="43"/>
      <c r="CHS85" s="43"/>
      <c r="CHT85" s="43"/>
      <c r="CHU85" s="43"/>
      <c r="CHV85" s="43"/>
      <c r="CHW85" s="43"/>
      <c r="CHX85" s="43"/>
      <c r="CHY85" s="43"/>
      <c r="CHZ85" s="43"/>
      <c r="CIA85" s="43"/>
      <c r="CIB85" s="43"/>
      <c r="CIC85" s="43"/>
      <c r="CID85" s="43"/>
      <c r="CIE85" s="43"/>
      <c r="CIF85" s="43"/>
      <c r="CIG85" s="43"/>
      <c r="CIH85" s="43"/>
      <c r="CII85" s="43"/>
      <c r="CIJ85" s="43"/>
      <c r="CIK85" s="43"/>
      <c r="CIL85" s="43"/>
      <c r="CIM85" s="43"/>
      <c r="CIN85" s="43"/>
      <c r="CIO85" s="43"/>
      <c r="CIP85" s="43"/>
      <c r="CIQ85" s="43"/>
      <c r="CIR85" s="43"/>
      <c r="CIS85" s="43"/>
      <c r="CIT85" s="43"/>
      <c r="CIU85" s="43"/>
      <c r="CIV85" s="43"/>
      <c r="CIW85" s="43"/>
      <c r="CIX85" s="43"/>
      <c r="CIY85" s="43"/>
      <c r="CIZ85" s="43"/>
      <c r="CJA85" s="43"/>
      <c r="CJB85" s="43"/>
      <c r="CJC85" s="43"/>
      <c r="CJD85" s="43"/>
      <c r="CJE85" s="43"/>
      <c r="CJF85" s="43"/>
      <c r="CJG85" s="43"/>
      <c r="CJH85" s="43"/>
      <c r="CJI85" s="43"/>
      <c r="CJJ85" s="43"/>
      <c r="CJK85" s="43"/>
      <c r="CJL85" s="43"/>
      <c r="CJM85" s="43"/>
      <c r="CJN85" s="43"/>
      <c r="CJO85" s="43"/>
      <c r="CJP85" s="43"/>
      <c r="CJQ85" s="43"/>
      <c r="CJR85" s="43"/>
      <c r="CJS85" s="43"/>
      <c r="CJT85" s="43"/>
      <c r="CJU85" s="43"/>
      <c r="CJV85" s="43"/>
      <c r="CJW85" s="43"/>
      <c r="CJX85" s="43"/>
      <c r="CJY85" s="43"/>
      <c r="CJZ85" s="43"/>
      <c r="CKA85" s="43"/>
      <c r="CKB85" s="43"/>
      <c r="CKC85" s="43"/>
      <c r="CKD85" s="43"/>
      <c r="CKE85" s="43"/>
      <c r="CKF85" s="43"/>
      <c r="CKG85" s="43"/>
      <c r="CKH85" s="43"/>
      <c r="CKI85" s="43"/>
      <c r="CKJ85" s="43"/>
      <c r="CKK85" s="43"/>
      <c r="CKL85" s="43"/>
      <c r="CKM85" s="43"/>
      <c r="CKN85" s="43"/>
      <c r="CKO85" s="43"/>
      <c r="CKP85" s="43"/>
      <c r="CKQ85" s="43"/>
      <c r="CKR85" s="43"/>
      <c r="CKS85" s="43"/>
      <c r="CKT85" s="43"/>
      <c r="CKU85" s="43"/>
      <c r="CKV85" s="43"/>
      <c r="CKW85" s="43"/>
      <c r="CKX85" s="43"/>
      <c r="CKY85" s="43"/>
      <c r="CKZ85" s="43"/>
      <c r="CLA85" s="43"/>
      <c r="CLB85" s="43"/>
      <c r="CLC85" s="43"/>
      <c r="CLD85" s="43"/>
      <c r="CLE85" s="43"/>
      <c r="CLF85" s="43"/>
      <c r="CLG85" s="43"/>
      <c r="CLH85" s="43"/>
      <c r="CLI85" s="43"/>
      <c r="CLJ85" s="43"/>
      <c r="CLK85" s="43"/>
      <c r="CLL85" s="43"/>
      <c r="CLM85" s="43"/>
      <c r="CLN85" s="43"/>
      <c r="CLO85" s="43"/>
      <c r="CLP85" s="43"/>
      <c r="CLQ85" s="43"/>
      <c r="CLR85" s="43"/>
      <c r="CLS85" s="43"/>
      <c r="CLT85" s="43"/>
      <c r="CLU85" s="43"/>
      <c r="CLV85" s="43"/>
      <c r="CLW85" s="43"/>
      <c r="CLX85" s="43"/>
      <c r="CLY85" s="43"/>
      <c r="CLZ85" s="43"/>
      <c r="CMA85" s="43"/>
      <c r="CMB85" s="43"/>
      <c r="CMC85" s="43"/>
      <c r="CMD85" s="43"/>
      <c r="CME85" s="43"/>
      <c r="CMF85" s="43"/>
      <c r="CMG85" s="43"/>
      <c r="CMH85" s="43"/>
      <c r="CMI85" s="43"/>
      <c r="CMJ85" s="43"/>
      <c r="CMK85" s="43"/>
      <c r="CML85" s="43"/>
      <c r="CMM85" s="43"/>
      <c r="CMN85" s="43"/>
      <c r="CMO85" s="43"/>
      <c r="CMP85" s="43"/>
      <c r="CMQ85" s="43"/>
      <c r="CMR85" s="43"/>
      <c r="CMS85" s="43"/>
      <c r="CMT85" s="43"/>
      <c r="CMU85" s="43"/>
      <c r="CMV85" s="43"/>
      <c r="CMW85" s="43"/>
      <c r="CMX85" s="43"/>
      <c r="CMY85" s="43"/>
      <c r="CMZ85" s="43"/>
      <c r="CNA85" s="43"/>
      <c r="CNB85" s="43"/>
      <c r="CNC85" s="43"/>
      <c r="CND85" s="43"/>
      <c r="CNE85" s="43"/>
      <c r="CNF85" s="43"/>
      <c r="CNG85" s="43"/>
      <c r="CNH85" s="43"/>
      <c r="CNI85" s="43"/>
      <c r="CNJ85" s="43"/>
      <c r="CNK85" s="43"/>
      <c r="CNL85" s="43"/>
      <c r="CNM85" s="43"/>
      <c r="CNN85" s="43"/>
      <c r="CNO85" s="43"/>
      <c r="CNP85" s="43"/>
      <c r="CNQ85" s="43"/>
      <c r="CNR85" s="43"/>
      <c r="CNS85" s="43"/>
      <c r="CNT85" s="43"/>
      <c r="CNU85" s="43"/>
      <c r="CNV85" s="43"/>
      <c r="CNW85" s="43"/>
      <c r="CNX85" s="43"/>
      <c r="CNY85" s="43"/>
      <c r="CNZ85" s="43"/>
      <c r="COA85" s="43"/>
      <c r="COB85" s="43"/>
      <c r="COC85" s="43"/>
      <c r="COD85" s="43"/>
      <c r="COE85" s="43"/>
      <c r="COF85" s="43"/>
      <c r="COG85" s="43"/>
      <c r="COH85" s="43"/>
      <c r="COI85" s="43"/>
      <c r="COJ85" s="43"/>
      <c r="COK85" s="43"/>
      <c r="COL85" s="43"/>
      <c r="COM85" s="43"/>
      <c r="CON85" s="43"/>
      <c r="COO85" s="43"/>
      <c r="COP85" s="43"/>
      <c r="COQ85" s="43"/>
      <c r="COR85" s="43"/>
      <c r="COS85" s="43"/>
      <c r="COT85" s="43"/>
      <c r="COU85" s="43"/>
      <c r="COV85" s="43"/>
      <c r="COW85" s="43"/>
      <c r="COX85" s="43"/>
      <c r="COY85" s="43"/>
      <c r="COZ85" s="43"/>
      <c r="CPA85" s="43"/>
      <c r="CPB85" s="43"/>
      <c r="CPC85" s="43"/>
      <c r="CPD85" s="43"/>
      <c r="CPE85" s="43"/>
      <c r="CPF85" s="43"/>
      <c r="CPG85" s="43"/>
      <c r="CPH85" s="43"/>
      <c r="CPI85" s="43"/>
      <c r="CPJ85" s="43"/>
      <c r="CPK85" s="43"/>
      <c r="CPL85" s="43"/>
      <c r="CPM85" s="43"/>
      <c r="CPN85" s="43"/>
      <c r="CPO85" s="43"/>
      <c r="CPP85" s="43"/>
      <c r="CPQ85" s="43"/>
      <c r="CPR85" s="43"/>
      <c r="CPS85" s="43"/>
      <c r="CPT85" s="43"/>
      <c r="CPU85" s="43"/>
      <c r="CPV85" s="43"/>
      <c r="CPW85" s="43"/>
      <c r="CPX85" s="43"/>
      <c r="CPY85" s="43"/>
      <c r="CPZ85" s="43"/>
      <c r="CQA85" s="43"/>
      <c r="CQB85" s="43"/>
      <c r="CQC85" s="43"/>
      <c r="CQD85" s="43"/>
      <c r="CQE85" s="43"/>
      <c r="CQF85" s="43"/>
      <c r="CQG85" s="43"/>
      <c r="CQH85" s="43"/>
      <c r="CQI85" s="43"/>
      <c r="CQJ85" s="43"/>
      <c r="CQK85" s="43"/>
      <c r="CQL85" s="43"/>
      <c r="CQM85" s="43"/>
      <c r="CQN85" s="43"/>
      <c r="CQO85" s="43"/>
      <c r="CQP85" s="43"/>
      <c r="CQQ85" s="43"/>
      <c r="CQR85" s="43"/>
      <c r="CQS85" s="43"/>
      <c r="CQT85" s="43"/>
      <c r="CQU85" s="43"/>
      <c r="CQV85" s="43"/>
      <c r="CQW85" s="43"/>
      <c r="CQX85" s="43"/>
      <c r="CQY85" s="43"/>
      <c r="CQZ85" s="43"/>
      <c r="CRA85" s="43"/>
      <c r="CRB85" s="43"/>
      <c r="CRC85" s="43"/>
      <c r="CRD85" s="43"/>
      <c r="CRE85" s="43"/>
      <c r="CRF85" s="43"/>
      <c r="CRG85" s="43"/>
      <c r="CRH85" s="43"/>
      <c r="CRI85" s="43"/>
      <c r="CRJ85" s="43"/>
      <c r="CRK85" s="43"/>
      <c r="CRL85" s="43"/>
      <c r="CRM85" s="43"/>
      <c r="CRN85" s="43"/>
      <c r="CRO85" s="43"/>
      <c r="CRP85" s="43"/>
      <c r="CRQ85" s="43"/>
      <c r="CRR85" s="43"/>
      <c r="CRS85" s="43"/>
      <c r="CRT85" s="43"/>
      <c r="CRU85" s="43"/>
      <c r="CRV85" s="43"/>
      <c r="CRW85" s="43"/>
      <c r="CRX85" s="43"/>
      <c r="CRY85" s="43"/>
      <c r="CRZ85" s="43"/>
      <c r="CSA85" s="43"/>
      <c r="CSB85" s="43"/>
      <c r="CSC85" s="43"/>
      <c r="CSD85" s="43"/>
      <c r="CSE85" s="43"/>
      <c r="CSF85" s="43"/>
      <c r="CSG85" s="43"/>
      <c r="CSH85" s="43"/>
      <c r="CSI85" s="43"/>
      <c r="CSJ85" s="43"/>
      <c r="CSK85" s="43"/>
      <c r="CSL85" s="43"/>
      <c r="CSM85" s="43"/>
      <c r="CSN85" s="43"/>
      <c r="CSO85" s="43"/>
      <c r="CSP85" s="43"/>
      <c r="CSQ85" s="43"/>
      <c r="CSR85" s="43"/>
      <c r="CSS85" s="43"/>
      <c r="CST85" s="43"/>
      <c r="CSU85" s="43"/>
      <c r="CSV85" s="43"/>
      <c r="CSW85" s="43"/>
      <c r="CSX85" s="43"/>
      <c r="CSY85" s="43"/>
      <c r="CSZ85" s="43"/>
      <c r="CTA85" s="43"/>
      <c r="CTB85" s="43"/>
      <c r="CTC85" s="43"/>
      <c r="CTD85" s="43"/>
      <c r="CTE85" s="43"/>
      <c r="CTF85" s="43"/>
      <c r="CTG85" s="43"/>
      <c r="CTH85" s="43"/>
      <c r="CTI85" s="43"/>
      <c r="CTJ85" s="43"/>
      <c r="CTK85" s="43"/>
      <c r="CTL85" s="43"/>
      <c r="CTM85" s="43"/>
      <c r="CTN85" s="43"/>
      <c r="CTO85" s="43"/>
      <c r="CTP85" s="43"/>
      <c r="CTQ85" s="43"/>
      <c r="CTR85" s="43"/>
      <c r="CTS85" s="43"/>
      <c r="CTT85" s="43"/>
      <c r="CTU85" s="43"/>
      <c r="CTV85" s="43"/>
      <c r="CTW85" s="43"/>
      <c r="CTX85" s="43"/>
      <c r="CTY85" s="43"/>
      <c r="CTZ85" s="43"/>
      <c r="CUA85" s="43"/>
      <c r="CUB85" s="43"/>
      <c r="CUC85" s="43"/>
      <c r="CUD85" s="43"/>
      <c r="CUE85" s="43"/>
      <c r="CUF85" s="43"/>
      <c r="CUG85" s="43"/>
      <c r="CUH85" s="43"/>
      <c r="CUI85" s="43"/>
      <c r="CUJ85" s="43"/>
      <c r="CUK85" s="43"/>
      <c r="CUL85" s="43"/>
      <c r="CUM85" s="43"/>
      <c r="CUN85" s="43"/>
      <c r="CUO85" s="43"/>
      <c r="CUP85" s="43"/>
      <c r="CUQ85" s="43"/>
      <c r="CUR85" s="43"/>
      <c r="CUS85" s="43"/>
      <c r="CUT85" s="43"/>
      <c r="CUU85" s="43"/>
      <c r="CUV85" s="43"/>
      <c r="CUW85" s="43"/>
      <c r="CUX85" s="43"/>
      <c r="CUY85" s="43"/>
      <c r="CUZ85" s="43"/>
      <c r="CVA85" s="43"/>
      <c r="CVB85" s="43"/>
      <c r="CVC85" s="43"/>
      <c r="CVD85" s="43"/>
      <c r="CVE85" s="43"/>
      <c r="CVF85" s="43"/>
      <c r="CVG85" s="43"/>
      <c r="CVH85" s="43"/>
      <c r="CVI85" s="43"/>
      <c r="CVJ85" s="43"/>
      <c r="CVK85" s="43"/>
      <c r="CVL85" s="43"/>
      <c r="CVM85" s="43"/>
      <c r="CVN85" s="43"/>
      <c r="CVO85" s="43"/>
      <c r="CVP85" s="43"/>
      <c r="CVQ85" s="43"/>
      <c r="CVR85" s="43"/>
      <c r="CVS85" s="43"/>
      <c r="CVT85" s="43"/>
      <c r="CVU85" s="43"/>
      <c r="CVV85" s="43"/>
      <c r="CVW85" s="43"/>
      <c r="CVX85" s="43"/>
      <c r="CVY85" s="43"/>
      <c r="CVZ85" s="43"/>
      <c r="CWA85" s="43"/>
      <c r="CWB85" s="43"/>
      <c r="CWC85" s="43"/>
      <c r="CWD85" s="43"/>
      <c r="CWE85" s="43"/>
      <c r="CWF85" s="43"/>
      <c r="CWG85" s="43"/>
      <c r="CWH85" s="43"/>
      <c r="CWI85" s="43"/>
      <c r="CWJ85" s="43"/>
      <c r="CWK85" s="43"/>
      <c r="CWL85" s="43"/>
      <c r="CWM85" s="43"/>
      <c r="CWN85" s="43"/>
      <c r="CWO85" s="43"/>
      <c r="CWP85" s="43"/>
      <c r="CWQ85" s="43"/>
      <c r="CWR85" s="43"/>
      <c r="CWS85" s="43"/>
      <c r="CWT85" s="43"/>
      <c r="CWU85" s="43"/>
      <c r="CWV85" s="43"/>
      <c r="CWW85" s="43"/>
      <c r="CWX85" s="43"/>
      <c r="CWY85" s="43"/>
      <c r="CWZ85" s="43"/>
      <c r="CXA85" s="43"/>
      <c r="CXB85" s="43"/>
      <c r="CXC85" s="43"/>
      <c r="CXD85" s="43"/>
      <c r="CXE85" s="43"/>
      <c r="CXF85" s="43"/>
      <c r="CXG85" s="43"/>
      <c r="CXH85" s="43"/>
      <c r="CXI85" s="43"/>
      <c r="CXJ85" s="43"/>
      <c r="CXK85" s="43"/>
      <c r="CXL85" s="43"/>
      <c r="CXM85" s="43"/>
      <c r="CXN85" s="43"/>
      <c r="CXO85" s="43"/>
      <c r="CXP85" s="43"/>
      <c r="CXQ85" s="43"/>
      <c r="CXR85" s="43"/>
      <c r="CXS85" s="43"/>
      <c r="CXT85" s="43"/>
      <c r="CXU85" s="43"/>
      <c r="CXV85" s="43"/>
      <c r="CXW85" s="43"/>
      <c r="CXX85" s="43"/>
      <c r="CXY85" s="43"/>
      <c r="CXZ85" s="43"/>
      <c r="CYA85" s="43"/>
      <c r="CYB85" s="43"/>
      <c r="CYC85" s="43"/>
      <c r="CYD85" s="43"/>
      <c r="CYE85" s="43"/>
      <c r="CYF85" s="43"/>
      <c r="CYG85" s="43"/>
      <c r="CYH85" s="43"/>
      <c r="CYI85" s="43"/>
      <c r="CYJ85" s="43"/>
      <c r="CYK85" s="43"/>
      <c r="CYL85" s="43"/>
      <c r="CYM85" s="43"/>
      <c r="CYN85" s="43"/>
      <c r="CYO85" s="43"/>
      <c r="CYP85" s="43"/>
      <c r="CYQ85" s="43"/>
      <c r="CYR85" s="43"/>
      <c r="CYS85" s="43"/>
      <c r="CYT85" s="43"/>
      <c r="CYU85" s="43"/>
      <c r="CYV85" s="43"/>
      <c r="CYW85" s="43"/>
      <c r="CYX85" s="43"/>
      <c r="CYY85" s="43"/>
      <c r="CYZ85" s="43"/>
      <c r="CZA85" s="43"/>
      <c r="CZB85" s="43"/>
      <c r="CZC85" s="43"/>
      <c r="CZD85" s="43"/>
      <c r="CZE85" s="43"/>
      <c r="CZF85" s="43"/>
      <c r="CZG85" s="43"/>
      <c r="CZH85" s="43"/>
      <c r="CZI85" s="43"/>
      <c r="CZJ85" s="43"/>
      <c r="CZK85" s="43"/>
      <c r="CZL85" s="43"/>
      <c r="CZM85" s="43"/>
      <c r="CZN85" s="43"/>
      <c r="CZO85" s="43"/>
      <c r="CZP85" s="43"/>
      <c r="CZQ85" s="43"/>
      <c r="CZR85" s="43"/>
      <c r="CZS85" s="43"/>
      <c r="CZT85" s="43"/>
      <c r="CZU85" s="43"/>
      <c r="CZV85" s="43"/>
      <c r="CZW85" s="43"/>
      <c r="CZX85" s="43"/>
      <c r="CZY85" s="43"/>
      <c r="CZZ85" s="43"/>
      <c r="DAA85" s="43"/>
      <c r="DAB85" s="43"/>
      <c r="DAC85" s="43"/>
      <c r="DAD85" s="43"/>
      <c r="DAE85" s="43"/>
      <c r="DAF85" s="43"/>
      <c r="DAG85" s="43"/>
      <c r="DAH85" s="43"/>
      <c r="DAI85" s="43"/>
      <c r="DAJ85" s="43"/>
      <c r="DAK85" s="43"/>
      <c r="DAL85" s="43"/>
      <c r="DAM85" s="43"/>
      <c r="DAN85" s="43"/>
      <c r="DAO85" s="43"/>
      <c r="DAP85" s="43"/>
      <c r="DAQ85" s="43"/>
      <c r="DAR85" s="43"/>
      <c r="DAS85" s="43"/>
      <c r="DAT85" s="43"/>
      <c r="DAU85" s="43"/>
      <c r="DAV85" s="43"/>
      <c r="DAW85" s="43"/>
      <c r="DAX85" s="43"/>
      <c r="DAY85" s="43"/>
      <c r="DAZ85" s="43"/>
      <c r="DBA85" s="43"/>
      <c r="DBB85" s="43"/>
      <c r="DBC85" s="43"/>
      <c r="DBD85" s="43"/>
      <c r="DBE85" s="43"/>
      <c r="DBF85" s="43"/>
      <c r="DBG85" s="43"/>
      <c r="DBH85" s="43"/>
      <c r="DBI85" s="43"/>
      <c r="DBJ85" s="43"/>
      <c r="DBK85" s="43"/>
      <c r="DBL85" s="43"/>
      <c r="DBM85" s="43"/>
      <c r="DBN85" s="43"/>
      <c r="DBO85" s="43"/>
      <c r="DBP85" s="43"/>
      <c r="DBQ85" s="43"/>
      <c r="DBR85" s="43"/>
      <c r="DBS85" s="43"/>
      <c r="DBT85" s="43"/>
      <c r="DBU85" s="43"/>
      <c r="DBV85" s="43"/>
      <c r="DBW85" s="43"/>
      <c r="DBX85" s="43"/>
      <c r="DBY85" s="43"/>
      <c r="DBZ85" s="43"/>
      <c r="DCA85" s="43"/>
      <c r="DCB85" s="43"/>
      <c r="DCC85" s="43"/>
      <c r="DCD85" s="43"/>
      <c r="DCE85" s="43"/>
      <c r="DCF85" s="43"/>
      <c r="DCG85" s="43"/>
      <c r="DCH85" s="43"/>
      <c r="DCI85" s="43"/>
      <c r="DCJ85" s="43"/>
      <c r="DCK85" s="43"/>
      <c r="DCL85" s="43"/>
      <c r="DCM85" s="43"/>
      <c r="DCN85" s="43"/>
      <c r="DCO85" s="43"/>
      <c r="DCP85" s="43"/>
      <c r="DCQ85" s="43"/>
      <c r="DCR85" s="43"/>
      <c r="DCS85" s="43"/>
      <c r="DCT85" s="43"/>
      <c r="DCU85" s="43"/>
      <c r="DCV85" s="43"/>
      <c r="DCW85" s="43"/>
      <c r="DCX85" s="43"/>
      <c r="DCY85" s="43"/>
      <c r="DCZ85" s="43"/>
      <c r="DDA85" s="43"/>
      <c r="DDB85" s="43"/>
      <c r="DDC85" s="43"/>
      <c r="DDD85" s="43"/>
      <c r="DDE85" s="43"/>
      <c r="DDF85" s="43"/>
      <c r="DDG85" s="43"/>
      <c r="DDH85" s="43"/>
      <c r="DDI85" s="43"/>
      <c r="DDJ85" s="43"/>
      <c r="DDK85" s="43"/>
      <c r="DDL85" s="43"/>
      <c r="DDM85" s="43"/>
      <c r="DDN85" s="43"/>
      <c r="DDO85" s="43"/>
      <c r="DDP85" s="43"/>
      <c r="DDQ85" s="43"/>
      <c r="DDR85" s="43"/>
      <c r="DDS85" s="43"/>
      <c r="DDT85" s="43"/>
      <c r="DDU85" s="43"/>
      <c r="DDV85" s="43"/>
      <c r="DDW85" s="43"/>
      <c r="DDX85" s="43"/>
      <c r="DDY85" s="43"/>
      <c r="DDZ85" s="43"/>
      <c r="DEA85" s="43"/>
      <c r="DEB85" s="43"/>
      <c r="DEC85" s="43"/>
      <c r="DED85" s="43"/>
      <c r="DEE85" s="43"/>
      <c r="DEF85" s="43"/>
      <c r="DEG85" s="43"/>
      <c r="DEH85" s="43"/>
      <c r="DEI85" s="43"/>
      <c r="DEJ85" s="43"/>
      <c r="DEK85" s="43"/>
      <c r="DEL85" s="43"/>
      <c r="DEM85" s="43"/>
      <c r="DEN85" s="43"/>
      <c r="DEO85" s="43"/>
      <c r="DEP85" s="43"/>
      <c r="DEQ85" s="43"/>
      <c r="DER85" s="43"/>
      <c r="DES85" s="43"/>
      <c r="DET85" s="43"/>
      <c r="DEU85" s="43"/>
      <c r="DEV85" s="43"/>
      <c r="DEW85" s="43"/>
      <c r="DEX85" s="43"/>
      <c r="DEY85" s="43"/>
      <c r="DEZ85" s="43"/>
      <c r="DFA85" s="43"/>
      <c r="DFB85" s="43"/>
      <c r="DFC85" s="43"/>
      <c r="DFD85" s="43"/>
      <c r="DFE85" s="43"/>
      <c r="DFF85" s="43"/>
      <c r="DFG85" s="43"/>
      <c r="DFH85" s="43"/>
      <c r="DFI85" s="43"/>
      <c r="DFJ85" s="43"/>
      <c r="DFK85" s="43"/>
      <c r="DFL85" s="43"/>
      <c r="DFM85" s="43"/>
      <c r="DFN85" s="43"/>
      <c r="DFO85" s="43"/>
      <c r="DFP85" s="43"/>
      <c r="DFQ85" s="43"/>
      <c r="DFR85" s="43"/>
      <c r="DFS85" s="43"/>
      <c r="DFT85" s="43"/>
      <c r="DFU85" s="43"/>
      <c r="DFV85" s="43"/>
      <c r="DFW85" s="43"/>
      <c r="DFX85" s="43"/>
      <c r="DFY85" s="43"/>
      <c r="DFZ85" s="43"/>
      <c r="DGA85" s="43"/>
      <c r="DGB85" s="43"/>
      <c r="DGC85" s="43"/>
      <c r="DGD85" s="43"/>
      <c r="DGE85" s="43"/>
      <c r="DGF85" s="43"/>
      <c r="DGG85" s="43"/>
      <c r="DGH85" s="43"/>
      <c r="DGI85" s="43"/>
      <c r="DGJ85" s="43"/>
      <c r="DGK85" s="43"/>
      <c r="DGL85" s="43"/>
      <c r="DGM85" s="43"/>
      <c r="DGN85" s="43"/>
      <c r="DGO85" s="43"/>
      <c r="DGP85" s="43"/>
      <c r="DGQ85" s="43"/>
      <c r="DGR85" s="43"/>
      <c r="DGS85" s="43"/>
      <c r="DGT85" s="43"/>
      <c r="DGU85" s="43"/>
      <c r="DGV85" s="43"/>
      <c r="DGW85" s="43"/>
      <c r="DGX85" s="43"/>
      <c r="DGY85" s="43"/>
      <c r="DGZ85" s="43"/>
      <c r="DHA85" s="43"/>
      <c r="DHB85" s="43"/>
      <c r="DHC85" s="43"/>
      <c r="DHD85" s="43"/>
      <c r="DHE85" s="43"/>
      <c r="DHF85" s="43"/>
      <c r="DHG85" s="43"/>
      <c r="DHH85" s="43"/>
      <c r="DHI85" s="43"/>
      <c r="DHJ85" s="43"/>
      <c r="DHK85" s="43"/>
      <c r="DHL85" s="43"/>
      <c r="DHM85" s="43"/>
      <c r="DHN85" s="43"/>
      <c r="DHO85" s="43"/>
      <c r="DHP85" s="43"/>
      <c r="DHQ85" s="43"/>
      <c r="DHR85" s="43"/>
      <c r="DHS85" s="43"/>
      <c r="DHT85" s="43"/>
      <c r="DHU85" s="43"/>
      <c r="DHV85" s="43"/>
      <c r="DHW85" s="43"/>
      <c r="DHX85" s="43"/>
      <c r="DHY85" s="43"/>
      <c r="DHZ85" s="43"/>
      <c r="DIA85" s="43"/>
      <c r="DIB85" s="43"/>
      <c r="DIC85" s="43"/>
      <c r="DID85" s="43"/>
      <c r="DIE85" s="43"/>
      <c r="DIF85" s="43"/>
      <c r="DIG85" s="43"/>
      <c r="DIH85" s="43"/>
      <c r="DII85" s="43"/>
      <c r="DIJ85" s="43"/>
      <c r="DIK85" s="43"/>
      <c r="DIL85" s="43"/>
      <c r="DIM85" s="43"/>
      <c r="DIN85" s="43"/>
      <c r="DIO85" s="43"/>
      <c r="DIP85" s="43"/>
      <c r="DIQ85" s="43"/>
      <c r="DIR85" s="43"/>
      <c r="DIS85" s="43"/>
      <c r="DIT85" s="43"/>
      <c r="DIU85" s="43"/>
      <c r="DIV85" s="43"/>
      <c r="DIW85" s="43"/>
      <c r="DIX85" s="43"/>
      <c r="DIY85" s="43"/>
      <c r="DIZ85" s="43"/>
      <c r="DJA85" s="43"/>
      <c r="DJB85" s="43"/>
      <c r="DJC85" s="43"/>
      <c r="DJD85" s="43"/>
      <c r="DJE85" s="43"/>
      <c r="DJF85" s="43"/>
      <c r="DJG85" s="43"/>
      <c r="DJH85" s="43"/>
      <c r="DJI85" s="43"/>
      <c r="DJJ85" s="43"/>
      <c r="DJK85" s="43"/>
      <c r="DJL85" s="43"/>
      <c r="DJM85" s="43"/>
      <c r="DJN85" s="43"/>
      <c r="DJO85" s="43"/>
      <c r="DJP85" s="43"/>
      <c r="DJQ85" s="43"/>
      <c r="DJR85" s="43"/>
      <c r="DJS85" s="43"/>
      <c r="DJT85" s="43"/>
      <c r="DJU85" s="43"/>
      <c r="DJV85" s="43"/>
      <c r="DJW85" s="43"/>
      <c r="DJX85" s="43"/>
      <c r="DJY85" s="43"/>
      <c r="DJZ85" s="43"/>
      <c r="DKA85" s="43"/>
      <c r="DKB85" s="43"/>
      <c r="DKC85" s="43"/>
      <c r="DKD85" s="43"/>
      <c r="DKE85" s="43"/>
      <c r="DKF85" s="43"/>
      <c r="DKG85" s="43"/>
      <c r="DKH85" s="43"/>
      <c r="DKI85" s="43"/>
      <c r="DKJ85" s="43"/>
      <c r="DKK85" s="43"/>
      <c r="DKL85" s="43"/>
      <c r="DKM85" s="43"/>
      <c r="DKN85" s="43"/>
      <c r="DKO85" s="43"/>
      <c r="DKP85" s="43"/>
      <c r="DKQ85" s="43"/>
      <c r="DKR85" s="43"/>
      <c r="DKS85" s="43"/>
      <c r="DKT85" s="43"/>
      <c r="DKU85" s="43"/>
      <c r="DKV85" s="43"/>
      <c r="DKW85" s="43"/>
      <c r="DKX85" s="43"/>
      <c r="DKY85" s="43"/>
      <c r="DKZ85" s="43"/>
      <c r="DLA85" s="43"/>
      <c r="DLB85" s="43"/>
      <c r="DLC85" s="43"/>
      <c r="DLD85" s="43"/>
      <c r="DLE85" s="43"/>
      <c r="DLF85" s="43"/>
      <c r="DLG85" s="43"/>
      <c r="DLH85" s="43"/>
      <c r="DLI85" s="43"/>
      <c r="DLJ85" s="43"/>
      <c r="DLK85" s="43"/>
      <c r="DLL85" s="43"/>
      <c r="DLM85" s="43"/>
      <c r="DLN85" s="43"/>
      <c r="DLO85" s="43"/>
      <c r="DLP85" s="43"/>
      <c r="DLQ85" s="43"/>
      <c r="DLR85" s="43"/>
      <c r="DLS85" s="43"/>
      <c r="DLT85" s="43"/>
      <c r="DLU85" s="43"/>
      <c r="DLV85" s="43"/>
      <c r="DLW85" s="43"/>
      <c r="DLX85" s="43"/>
      <c r="DLY85" s="43"/>
      <c r="DLZ85" s="43"/>
      <c r="DMA85" s="43"/>
      <c r="DMB85" s="43"/>
      <c r="DMC85" s="43"/>
      <c r="DMD85" s="43"/>
      <c r="DME85" s="43"/>
      <c r="DMF85" s="43"/>
      <c r="DMG85" s="43"/>
      <c r="DMH85" s="43"/>
      <c r="DMI85" s="43"/>
      <c r="DMJ85" s="43"/>
      <c r="DMK85" s="43"/>
      <c r="DML85" s="43"/>
      <c r="DMM85" s="43"/>
      <c r="DMN85" s="43"/>
      <c r="DMO85" s="43"/>
      <c r="DMP85" s="43"/>
      <c r="DMQ85" s="43"/>
      <c r="DMR85" s="43"/>
      <c r="DMS85" s="43"/>
      <c r="DMT85" s="43"/>
      <c r="DMU85" s="43"/>
      <c r="DMV85" s="43"/>
      <c r="DMW85" s="43"/>
      <c r="DMX85" s="43"/>
      <c r="DMY85" s="43"/>
      <c r="DMZ85" s="43"/>
      <c r="DNA85" s="43"/>
      <c r="DNB85" s="43"/>
      <c r="DNC85" s="43"/>
      <c r="DND85" s="43"/>
      <c r="DNE85" s="43"/>
      <c r="DNF85" s="43"/>
      <c r="DNG85" s="43"/>
      <c r="DNH85" s="43"/>
      <c r="DNI85" s="43"/>
      <c r="DNJ85" s="43"/>
      <c r="DNK85" s="43"/>
      <c r="DNL85" s="43"/>
      <c r="DNM85" s="43"/>
      <c r="DNN85" s="43"/>
      <c r="DNO85" s="43"/>
      <c r="DNP85" s="43"/>
      <c r="DNQ85" s="43"/>
      <c r="DNR85" s="43"/>
      <c r="DNS85" s="43"/>
      <c r="DNT85" s="43"/>
      <c r="DNU85" s="43"/>
      <c r="DNV85" s="43"/>
      <c r="DNW85" s="43"/>
      <c r="DNX85" s="43"/>
      <c r="DNY85" s="43"/>
      <c r="DNZ85" s="43"/>
      <c r="DOA85" s="43"/>
      <c r="DOB85" s="43"/>
      <c r="DOC85" s="43"/>
      <c r="DOD85" s="43"/>
      <c r="DOE85" s="43"/>
      <c r="DOF85" s="43"/>
      <c r="DOG85" s="43"/>
      <c r="DOH85" s="43"/>
      <c r="DOI85" s="43"/>
      <c r="DOJ85" s="43"/>
      <c r="DOK85" s="43"/>
      <c r="DOL85" s="43"/>
      <c r="DOM85" s="43"/>
      <c r="DON85" s="43"/>
      <c r="DOO85" s="43"/>
      <c r="DOP85" s="43"/>
      <c r="DOQ85" s="43"/>
      <c r="DOR85" s="43"/>
      <c r="DOS85" s="43"/>
      <c r="DOT85" s="43"/>
      <c r="DOU85" s="43"/>
      <c r="DOV85" s="43"/>
      <c r="DOW85" s="43"/>
      <c r="DOX85" s="43"/>
      <c r="DOY85" s="43"/>
      <c r="DOZ85" s="43"/>
      <c r="DPA85" s="43"/>
      <c r="DPB85" s="43"/>
      <c r="DPC85" s="43"/>
      <c r="DPD85" s="43"/>
      <c r="DPE85" s="43"/>
      <c r="DPF85" s="43"/>
      <c r="DPG85" s="43"/>
      <c r="DPH85" s="43"/>
      <c r="DPI85" s="43"/>
      <c r="DPJ85" s="43"/>
      <c r="DPK85" s="43"/>
      <c r="DPL85" s="43"/>
      <c r="DPM85" s="43"/>
      <c r="DPN85" s="43"/>
      <c r="DPO85" s="43"/>
      <c r="DPP85" s="43"/>
      <c r="DPQ85" s="43"/>
      <c r="DPR85" s="43"/>
      <c r="DPS85" s="43"/>
      <c r="DPT85" s="43"/>
      <c r="DPU85" s="43"/>
      <c r="DPV85" s="43"/>
      <c r="DPW85" s="43"/>
      <c r="DPX85" s="43"/>
      <c r="DPY85" s="43"/>
      <c r="DPZ85" s="43"/>
      <c r="DQA85" s="43"/>
      <c r="DQB85" s="43"/>
      <c r="DQC85" s="43"/>
      <c r="DQD85" s="43"/>
      <c r="DQE85" s="43"/>
      <c r="DQF85" s="43"/>
      <c r="DQG85" s="43"/>
      <c r="DQH85" s="43"/>
      <c r="DQI85" s="43"/>
      <c r="DQJ85" s="43"/>
      <c r="DQK85" s="43"/>
      <c r="DQL85" s="43"/>
      <c r="DQM85" s="43"/>
      <c r="DQN85" s="43"/>
      <c r="DQO85" s="43"/>
      <c r="DQP85" s="43"/>
      <c r="DQQ85" s="43"/>
      <c r="DQR85" s="43"/>
      <c r="DQS85" s="43"/>
      <c r="DQT85" s="43"/>
      <c r="DQU85" s="43"/>
      <c r="DQV85" s="43"/>
      <c r="DQW85" s="43"/>
      <c r="DQX85" s="43"/>
      <c r="DQY85" s="43"/>
      <c r="DQZ85" s="43"/>
      <c r="DRA85" s="43"/>
      <c r="DRB85" s="43"/>
      <c r="DRC85" s="43"/>
      <c r="DRD85" s="43"/>
      <c r="DRE85" s="43"/>
      <c r="DRF85" s="43"/>
      <c r="DRG85" s="43"/>
      <c r="DRH85" s="43"/>
      <c r="DRI85" s="43"/>
      <c r="DRJ85" s="43"/>
      <c r="DRK85" s="43"/>
      <c r="DRL85" s="43"/>
      <c r="DRM85" s="43"/>
      <c r="DRN85" s="43"/>
      <c r="DRO85" s="43"/>
      <c r="DRP85" s="43"/>
      <c r="DRQ85" s="43"/>
      <c r="DRR85" s="43"/>
      <c r="DRS85" s="43"/>
      <c r="DRT85" s="43"/>
      <c r="DRU85" s="43"/>
      <c r="DRV85" s="43"/>
      <c r="DRW85" s="43"/>
      <c r="DRX85" s="43"/>
      <c r="DRY85" s="43"/>
      <c r="DRZ85" s="43"/>
      <c r="DSA85" s="43"/>
      <c r="DSB85" s="43"/>
      <c r="DSC85" s="43"/>
      <c r="DSD85" s="43"/>
      <c r="DSE85" s="43"/>
      <c r="DSF85" s="43"/>
      <c r="DSG85" s="43"/>
      <c r="DSH85" s="43"/>
      <c r="DSI85" s="43"/>
      <c r="DSJ85" s="43"/>
      <c r="DSK85" s="43"/>
      <c r="DSL85" s="43"/>
      <c r="DSM85" s="43"/>
      <c r="DSN85" s="43"/>
      <c r="DSO85" s="43"/>
      <c r="DSP85" s="43"/>
      <c r="DSQ85" s="43"/>
      <c r="DSR85" s="43"/>
      <c r="DSS85" s="43"/>
      <c r="DST85" s="43"/>
      <c r="DSU85" s="43"/>
      <c r="DSV85" s="43"/>
      <c r="DSW85" s="43"/>
      <c r="DSX85" s="43"/>
      <c r="DSY85" s="43"/>
      <c r="DSZ85" s="43"/>
      <c r="DTA85" s="43"/>
      <c r="DTB85" s="43"/>
      <c r="DTC85" s="43"/>
      <c r="DTD85" s="43"/>
      <c r="DTE85" s="43"/>
      <c r="DTF85" s="43"/>
      <c r="DTG85" s="43"/>
      <c r="DTH85" s="43"/>
      <c r="DTI85" s="43"/>
      <c r="DTJ85" s="43"/>
      <c r="DTK85" s="43"/>
      <c r="DTL85" s="43"/>
      <c r="DTM85" s="43"/>
      <c r="DTN85" s="43"/>
      <c r="DTO85" s="43"/>
      <c r="DTP85" s="43"/>
      <c r="DTQ85" s="43"/>
      <c r="DTR85" s="43"/>
      <c r="DTS85" s="43"/>
      <c r="DTT85" s="43"/>
      <c r="DTU85" s="43"/>
      <c r="DTV85" s="43"/>
      <c r="DTW85" s="43"/>
      <c r="DTX85" s="43"/>
      <c r="DTY85" s="43"/>
      <c r="DTZ85" s="43"/>
      <c r="DUA85" s="43"/>
      <c r="DUB85" s="43"/>
      <c r="DUC85" s="43"/>
      <c r="DUD85" s="43"/>
      <c r="DUE85" s="43"/>
      <c r="DUF85" s="43"/>
      <c r="DUG85" s="43"/>
      <c r="DUH85" s="43"/>
      <c r="DUI85" s="43"/>
      <c r="DUJ85" s="43"/>
      <c r="DUK85" s="43"/>
      <c r="DUL85" s="43"/>
      <c r="DUM85" s="43"/>
      <c r="DUN85" s="43"/>
      <c r="DUO85" s="43"/>
      <c r="DUP85" s="43"/>
      <c r="DUQ85" s="43"/>
      <c r="DUR85" s="43"/>
      <c r="DUS85" s="43"/>
      <c r="DUT85" s="43"/>
      <c r="DUU85" s="43"/>
      <c r="DUV85" s="43"/>
      <c r="DUW85" s="43"/>
      <c r="DUX85" s="43"/>
      <c r="DUY85" s="43"/>
      <c r="DUZ85" s="43"/>
      <c r="DVA85" s="43"/>
      <c r="DVB85" s="43"/>
      <c r="DVC85" s="43"/>
      <c r="DVD85" s="43"/>
      <c r="DVE85" s="43"/>
      <c r="DVF85" s="43"/>
      <c r="DVG85" s="43"/>
      <c r="DVH85" s="43"/>
      <c r="DVI85" s="43"/>
      <c r="DVJ85" s="43"/>
      <c r="DVK85" s="43"/>
      <c r="DVL85" s="43"/>
      <c r="DVM85" s="43"/>
      <c r="DVN85" s="43"/>
      <c r="DVO85" s="43"/>
      <c r="DVP85" s="43"/>
      <c r="DVQ85" s="43"/>
      <c r="DVR85" s="43"/>
      <c r="DVS85" s="43"/>
      <c r="DVT85" s="43"/>
      <c r="DVU85" s="43"/>
      <c r="DVV85" s="43"/>
      <c r="DVW85" s="43"/>
      <c r="DVX85" s="43"/>
      <c r="DVY85" s="43"/>
      <c r="DVZ85" s="43"/>
      <c r="DWA85" s="43"/>
      <c r="DWB85" s="43"/>
      <c r="DWC85" s="43"/>
      <c r="DWD85" s="43"/>
      <c r="DWE85" s="43"/>
      <c r="DWF85" s="43"/>
      <c r="DWG85" s="43"/>
      <c r="DWH85" s="43"/>
      <c r="DWI85" s="43"/>
      <c r="DWJ85" s="43"/>
      <c r="DWK85" s="43"/>
      <c r="DWL85" s="43"/>
      <c r="DWM85" s="43"/>
      <c r="DWN85" s="43"/>
      <c r="DWO85" s="43"/>
      <c r="DWP85" s="43"/>
      <c r="DWQ85" s="43"/>
    </row>
    <row r="86" spans="1:3319">
      <c r="A86" s="35" t="s">
        <v>271</v>
      </c>
      <c r="B86" s="36" t="s">
        <v>272</v>
      </c>
      <c r="C86" s="37" t="s">
        <v>7</v>
      </c>
      <c r="D86" s="36" t="s">
        <v>273</v>
      </c>
      <c r="E86" s="48" t="s">
        <v>270</v>
      </c>
      <c r="F86" s="48" t="s">
        <v>270</v>
      </c>
    </row>
    <row r="87" spans="1:3319" s="56" customFormat="1">
      <c r="A87" s="53" t="s">
        <v>274</v>
      </c>
      <c r="B87" s="54" t="s">
        <v>275</v>
      </c>
      <c r="C87" s="57" t="s">
        <v>12</v>
      </c>
      <c r="D87" s="54" t="s">
        <v>276</v>
      </c>
      <c r="E87" s="58" t="s">
        <v>277</v>
      </c>
      <c r="F87" s="58" t="s">
        <v>277</v>
      </c>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3"/>
      <c r="FQ87" s="43"/>
      <c r="FR87" s="43"/>
      <c r="FS87" s="43"/>
      <c r="FT87" s="43"/>
      <c r="FU87" s="43"/>
      <c r="FV87" s="43"/>
      <c r="FW87" s="43"/>
      <c r="FX87" s="43"/>
      <c r="FY87" s="43"/>
      <c r="FZ87" s="43"/>
      <c r="GA87" s="43"/>
      <c r="GB87" s="43"/>
      <c r="GC87" s="43"/>
      <c r="GD87" s="43"/>
      <c r="GE87" s="43"/>
      <c r="GF87" s="43"/>
      <c r="GG87" s="43"/>
      <c r="GH87" s="43"/>
      <c r="GI87" s="43"/>
      <c r="GJ87" s="43"/>
      <c r="GK87" s="43"/>
      <c r="GL87" s="43"/>
      <c r="GM87" s="43"/>
      <c r="GN87" s="43"/>
      <c r="GO87" s="43"/>
      <c r="GP87" s="43"/>
      <c r="GQ87" s="43"/>
      <c r="GR87" s="43"/>
      <c r="GS87" s="43"/>
      <c r="GT87" s="43"/>
      <c r="GU87" s="43"/>
      <c r="GV87" s="43"/>
      <c r="GW87" s="43"/>
      <c r="GX87" s="43"/>
      <c r="GY87" s="43"/>
      <c r="GZ87" s="43"/>
      <c r="HA87" s="43"/>
      <c r="HB87" s="43"/>
      <c r="HC87" s="43"/>
      <c r="HD87" s="43"/>
      <c r="HE87" s="43"/>
      <c r="HF87" s="43"/>
      <c r="HG87" s="43"/>
      <c r="HH87" s="43"/>
      <c r="HI87" s="43"/>
      <c r="HJ87" s="43"/>
      <c r="HK87" s="43"/>
      <c r="HL87" s="43"/>
      <c r="HM87" s="43"/>
      <c r="HN87" s="43"/>
      <c r="HO87" s="43"/>
      <c r="HP87" s="43"/>
      <c r="HQ87" s="43"/>
      <c r="HR87" s="43"/>
      <c r="HS87" s="43"/>
      <c r="HT87" s="43"/>
      <c r="HU87" s="43"/>
      <c r="HV87" s="43"/>
      <c r="HW87" s="43"/>
      <c r="HX87" s="43"/>
      <c r="HY87" s="43"/>
      <c r="HZ87" s="43"/>
      <c r="IA87" s="43"/>
      <c r="IB87" s="43"/>
      <c r="IC87" s="43"/>
      <c r="ID87" s="43"/>
      <c r="IE87" s="43"/>
      <c r="IF87" s="43"/>
      <c r="IG87" s="43"/>
      <c r="IH87" s="43"/>
      <c r="II87" s="43"/>
      <c r="IJ87" s="43"/>
      <c r="IK87" s="43"/>
      <c r="IL87" s="43"/>
      <c r="IM87" s="43"/>
      <c r="IN87" s="43"/>
      <c r="IO87" s="43"/>
      <c r="IP87" s="43"/>
      <c r="IQ87" s="43"/>
      <c r="IR87" s="43"/>
      <c r="IS87" s="43"/>
      <c r="IT87" s="43"/>
      <c r="IU87" s="43"/>
      <c r="IV87" s="43"/>
      <c r="IW87" s="43"/>
      <c r="IX87" s="43"/>
      <c r="IY87" s="43"/>
      <c r="IZ87" s="43"/>
      <c r="JA87" s="43"/>
      <c r="JB87" s="43"/>
      <c r="JC87" s="43"/>
      <c r="JD87" s="43"/>
      <c r="JE87" s="43"/>
      <c r="JF87" s="43"/>
      <c r="JG87" s="43"/>
      <c r="JH87" s="43"/>
      <c r="JI87" s="43"/>
      <c r="JJ87" s="43"/>
      <c r="JK87" s="43"/>
      <c r="JL87" s="43"/>
      <c r="JM87" s="43"/>
      <c r="JN87" s="43"/>
      <c r="JO87" s="43"/>
      <c r="JP87" s="43"/>
      <c r="JQ87" s="43"/>
      <c r="JR87" s="43"/>
      <c r="JS87" s="43"/>
      <c r="JT87" s="43"/>
      <c r="JU87" s="43"/>
      <c r="JV87" s="43"/>
      <c r="JW87" s="43"/>
      <c r="JX87" s="43"/>
      <c r="JY87" s="43"/>
      <c r="JZ87" s="43"/>
      <c r="KA87" s="43"/>
      <c r="KB87" s="43"/>
      <c r="KC87" s="43"/>
      <c r="KD87" s="43"/>
      <c r="KE87" s="43"/>
      <c r="KF87" s="43"/>
      <c r="KG87" s="43"/>
      <c r="KH87" s="43"/>
      <c r="KI87" s="43"/>
      <c r="KJ87" s="43"/>
      <c r="KK87" s="43"/>
      <c r="KL87" s="43"/>
      <c r="KM87" s="43"/>
      <c r="KN87" s="43"/>
      <c r="KO87" s="43"/>
      <c r="KP87" s="43"/>
      <c r="KQ87" s="43"/>
      <c r="KR87" s="43"/>
      <c r="KS87" s="43"/>
      <c r="KT87" s="43"/>
      <c r="KU87" s="43"/>
      <c r="KV87" s="43"/>
      <c r="KW87" s="43"/>
      <c r="KX87" s="43"/>
      <c r="KY87" s="43"/>
      <c r="KZ87" s="43"/>
      <c r="LA87" s="43"/>
      <c r="LB87" s="43"/>
      <c r="LC87" s="43"/>
      <c r="LD87" s="43"/>
      <c r="LE87" s="43"/>
      <c r="LF87" s="43"/>
      <c r="LG87" s="43"/>
      <c r="LH87" s="43"/>
      <c r="LI87" s="43"/>
      <c r="LJ87" s="43"/>
      <c r="LK87" s="43"/>
      <c r="LL87" s="43"/>
      <c r="LM87" s="43"/>
      <c r="LN87" s="43"/>
      <c r="LO87" s="43"/>
      <c r="LP87" s="43"/>
      <c r="LQ87" s="43"/>
      <c r="LR87" s="43"/>
      <c r="LS87" s="43"/>
      <c r="LT87" s="43"/>
      <c r="LU87" s="43"/>
      <c r="LV87" s="43"/>
      <c r="LW87" s="43"/>
      <c r="LX87" s="43"/>
      <c r="LY87" s="43"/>
      <c r="LZ87" s="43"/>
      <c r="MA87" s="43"/>
      <c r="MB87" s="43"/>
      <c r="MC87" s="43"/>
      <c r="MD87" s="43"/>
      <c r="ME87" s="43"/>
      <c r="MF87" s="43"/>
      <c r="MG87" s="43"/>
      <c r="MH87" s="43"/>
      <c r="MI87" s="43"/>
      <c r="MJ87" s="43"/>
      <c r="MK87" s="43"/>
      <c r="ML87" s="43"/>
      <c r="MM87" s="43"/>
      <c r="MN87" s="43"/>
      <c r="MO87" s="43"/>
      <c r="MP87" s="43"/>
      <c r="MQ87" s="43"/>
      <c r="MR87" s="43"/>
      <c r="MS87" s="43"/>
      <c r="MT87" s="43"/>
      <c r="MU87" s="43"/>
      <c r="MV87" s="43"/>
      <c r="MW87" s="43"/>
      <c r="MX87" s="43"/>
      <c r="MY87" s="43"/>
      <c r="MZ87" s="43"/>
      <c r="NA87" s="43"/>
      <c r="NB87" s="43"/>
      <c r="NC87" s="43"/>
      <c r="ND87" s="43"/>
      <c r="NE87" s="43"/>
      <c r="NF87" s="43"/>
      <c r="NG87" s="43"/>
      <c r="NH87" s="43"/>
      <c r="NI87" s="43"/>
      <c r="NJ87" s="43"/>
      <c r="NK87" s="43"/>
      <c r="NL87" s="43"/>
      <c r="NM87" s="43"/>
      <c r="NN87" s="43"/>
      <c r="NO87" s="43"/>
      <c r="NP87" s="43"/>
      <c r="NQ87" s="43"/>
      <c r="NR87" s="43"/>
      <c r="NS87" s="43"/>
      <c r="NT87" s="43"/>
      <c r="NU87" s="43"/>
      <c r="NV87" s="43"/>
      <c r="NW87" s="43"/>
      <c r="NX87" s="43"/>
      <c r="NY87" s="43"/>
      <c r="NZ87" s="43"/>
      <c r="OA87" s="43"/>
      <c r="OB87" s="43"/>
      <c r="OC87" s="43"/>
      <c r="OD87" s="43"/>
      <c r="OE87" s="43"/>
      <c r="OF87" s="43"/>
      <c r="OG87" s="43"/>
      <c r="OH87" s="43"/>
      <c r="OI87" s="43"/>
      <c r="OJ87" s="43"/>
      <c r="OK87" s="43"/>
      <c r="OL87" s="43"/>
      <c r="OM87" s="43"/>
      <c r="ON87" s="43"/>
      <c r="OO87" s="43"/>
      <c r="OP87" s="43"/>
      <c r="OQ87" s="43"/>
      <c r="OR87" s="43"/>
      <c r="OS87" s="43"/>
      <c r="OT87" s="43"/>
      <c r="OU87" s="43"/>
      <c r="OV87" s="43"/>
      <c r="OW87" s="43"/>
      <c r="OX87" s="43"/>
      <c r="OY87" s="43"/>
      <c r="OZ87" s="43"/>
      <c r="PA87" s="43"/>
      <c r="PB87" s="43"/>
      <c r="PC87" s="43"/>
      <c r="PD87" s="43"/>
      <c r="PE87" s="43"/>
      <c r="PF87" s="43"/>
      <c r="PG87" s="43"/>
      <c r="PH87" s="43"/>
      <c r="PI87" s="43"/>
      <c r="PJ87" s="43"/>
      <c r="PK87" s="43"/>
      <c r="PL87" s="43"/>
      <c r="PM87" s="43"/>
      <c r="PN87" s="43"/>
      <c r="PO87" s="43"/>
      <c r="PP87" s="43"/>
      <c r="PQ87" s="43"/>
      <c r="PR87" s="43"/>
      <c r="PS87" s="43"/>
      <c r="PT87" s="43"/>
      <c r="PU87" s="43"/>
      <c r="PV87" s="43"/>
      <c r="PW87" s="43"/>
      <c r="PX87" s="43"/>
      <c r="PY87" s="43"/>
      <c r="PZ87" s="43"/>
      <c r="QA87" s="43"/>
      <c r="QB87" s="43"/>
      <c r="QC87" s="43"/>
      <c r="QD87" s="43"/>
      <c r="QE87" s="43"/>
      <c r="QF87" s="43"/>
      <c r="QG87" s="43"/>
      <c r="QH87" s="43"/>
      <c r="QI87" s="43"/>
      <c r="QJ87" s="43"/>
      <c r="QK87" s="43"/>
      <c r="QL87" s="43"/>
      <c r="QM87" s="43"/>
      <c r="QN87" s="43"/>
      <c r="QO87" s="43"/>
      <c r="QP87" s="43"/>
      <c r="QQ87" s="43"/>
      <c r="QR87" s="43"/>
      <c r="QS87" s="43"/>
      <c r="QT87" s="43"/>
      <c r="QU87" s="43"/>
      <c r="QV87" s="43"/>
      <c r="QW87" s="43"/>
      <c r="QX87" s="43"/>
      <c r="QY87" s="43"/>
      <c r="QZ87" s="43"/>
      <c r="RA87" s="43"/>
      <c r="RB87" s="43"/>
      <c r="RC87" s="43"/>
      <c r="RD87" s="43"/>
      <c r="RE87" s="43"/>
      <c r="RF87" s="43"/>
      <c r="RG87" s="43"/>
      <c r="RH87" s="43"/>
      <c r="RI87" s="43"/>
      <c r="RJ87" s="43"/>
      <c r="RK87" s="43"/>
      <c r="RL87" s="43"/>
      <c r="RM87" s="43"/>
      <c r="RN87" s="43"/>
      <c r="RO87" s="43"/>
      <c r="RP87" s="43"/>
      <c r="RQ87" s="43"/>
      <c r="RR87" s="43"/>
      <c r="RS87" s="43"/>
      <c r="RT87" s="43"/>
      <c r="RU87" s="43"/>
      <c r="RV87" s="43"/>
      <c r="RW87" s="43"/>
      <c r="RX87" s="43"/>
      <c r="RY87" s="43"/>
      <c r="RZ87" s="43"/>
      <c r="SA87" s="43"/>
      <c r="SB87" s="43"/>
      <c r="SC87" s="43"/>
      <c r="SD87" s="43"/>
      <c r="SE87" s="43"/>
      <c r="SF87" s="43"/>
      <c r="SG87" s="43"/>
      <c r="SH87" s="43"/>
      <c r="SI87" s="43"/>
      <c r="SJ87" s="43"/>
      <c r="SK87" s="43"/>
      <c r="SL87" s="43"/>
      <c r="SM87" s="43"/>
      <c r="SN87" s="43"/>
      <c r="SO87" s="43"/>
      <c r="SP87" s="43"/>
      <c r="SQ87" s="43"/>
      <c r="SR87" s="43"/>
      <c r="SS87" s="43"/>
      <c r="ST87" s="43"/>
      <c r="SU87" s="43"/>
      <c r="SV87" s="43"/>
      <c r="SW87" s="43"/>
      <c r="SX87" s="43"/>
      <c r="SY87" s="43"/>
      <c r="SZ87" s="43"/>
      <c r="TA87" s="43"/>
      <c r="TB87" s="43"/>
      <c r="TC87" s="43"/>
      <c r="TD87" s="43"/>
      <c r="TE87" s="43"/>
      <c r="TF87" s="43"/>
      <c r="TG87" s="43"/>
      <c r="TH87" s="43"/>
      <c r="TI87" s="43"/>
      <c r="TJ87" s="43"/>
      <c r="TK87" s="43"/>
      <c r="TL87" s="43"/>
      <c r="TM87" s="43"/>
      <c r="TN87" s="43"/>
      <c r="TO87" s="43"/>
      <c r="TP87" s="43"/>
      <c r="TQ87" s="43"/>
      <c r="TR87" s="43"/>
      <c r="TS87" s="43"/>
      <c r="TT87" s="43"/>
      <c r="TU87" s="43"/>
      <c r="TV87" s="43"/>
      <c r="TW87" s="43"/>
      <c r="TX87" s="43"/>
      <c r="TY87" s="43"/>
      <c r="TZ87" s="43"/>
      <c r="UA87" s="43"/>
      <c r="UB87" s="43"/>
      <c r="UC87" s="43"/>
      <c r="UD87" s="43"/>
      <c r="UE87" s="43"/>
      <c r="UF87" s="43"/>
      <c r="UG87" s="43"/>
      <c r="UH87" s="43"/>
      <c r="UI87" s="43"/>
      <c r="UJ87" s="43"/>
      <c r="UK87" s="43"/>
      <c r="UL87" s="43"/>
      <c r="UM87" s="43"/>
      <c r="UN87" s="43"/>
      <c r="UO87" s="43"/>
      <c r="UP87" s="43"/>
      <c r="UQ87" s="43"/>
      <c r="UR87" s="43"/>
      <c r="US87" s="43"/>
      <c r="UT87" s="43"/>
      <c r="UU87" s="43"/>
      <c r="UV87" s="43"/>
      <c r="UW87" s="43"/>
      <c r="UX87" s="43"/>
      <c r="UY87" s="43"/>
      <c r="UZ87" s="43"/>
      <c r="VA87" s="43"/>
      <c r="VB87" s="43"/>
      <c r="VC87" s="43"/>
      <c r="VD87" s="43"/>
      <c r="VE87" s="43"/>
      <c r="VF87" s="43"/>
      <c r="VG87" s="43"/>
      <c r="VH87" s="43"/>
      <c r="VI87" s="43"/>
      <c r="VJ87" s="43"/>
      <c r="VK87" s="43"/>
      <c r="VL87" s="43"/>
      <c r="VM87" s="43"/>
      <c r="VN87" s="43"/>
      <c r="VO87" s="43"/>
      <c r="VP87" s="43"/>
      <c r="VQ87" s="43"/>
      <c r="VR87" s="43"/>
      <c r="VS87" s="43"/>
      <c r="VT87" s="43"/>
      <c r="VU87" s="43"/>
      <c r="VV87" s="43"/>
      <c r="VW87" s="43"/>
      <c r="VX87" s="43"/>
      <c r="VY87" s="43"/>
      <c r="VZ87" s="43"/>
      <c r="WA87" s="43"/>
      <c r="WB87" s="43"/>
      <c r="WC87" s="43"/>
      <c r="WD87" s="43"/>
      <c r="WE87" s="43"/>
      <c r="WF87" s="43"/>
      <c r="WG87" s="43"/>
      <c r="WH87" s="43"/>
      <c r="WI87" s="43"/>
      <c r="WJ87" s="43"/>
      <c r="WK87" s="43"/>
      <c r="WL87" s="43"/>
      <c r="WM87" s="43"/>
      <c r="WN87" s="43"/>
      <c r="WO87" s="43"/>
      <c r="WP87" s="43"/>
      <c r="WQ87" s="43"/>
      <c r="WR87" s="43"/>
      <c r="WS87" s="43"/>
      <c r="WT87" s="43"/>
      <c r="WU87" s="43"/>
      <c r="WV87" s="43"/>
      <c r="WW87" s="43"/>
      <c r="WX87" s="43"/>
      <c r="WY87" s="43"/>
      <c r="WZ87" s="43"/>
      <c r="XA87" s="43"/>
      <c r="XB87" s="43"/>
      <c r="XC87" s="43"/>
      <c r="XD87" s="43"/>
      <c r="XE87" s="43"/>
      <c r="XF87" s="43"/>
      <c r="XG87" s="43"/>
      <c r="XH87" s="43"/>
      <c r="XI87" s="43"/>
      <c r="XJ87" s="43"/>
      <c r="XK87" s="43"/>
      <c r="XL87" s="43"/>
      <c r="XM87" s="43"/>
      <c r="XN87" s="43"/>
      <c r="XO87" s="43"/>
      <c r="XP87" s="43"/>
      <c r="XQ87" s="43"/>
      <c r="XR87" s="43"/>
      <c r="XS87" s="43"/>
      <c r="XT87" s="43"/>
      <c r="XU87" s="43"/>
      <c r="XV87" s="43"/>
      <c r="XW87" s="43"/>
      <c r="XX87" s="43"/>
      <c r="XY87" s="43"/>
      <c r="XZ87" s="43"/>
      <c r="YA87" s="43"/>
      <c r="YB87" s="43"/>
      <c r="YC87" s="43"/>
      <c r="YD87" s="43"/>
      <c r="YE87" s="43"/>
      <c r="YF87" s="43"/>
      <c r="YG87" s="43"/>
      <c r="YH87" s="43"/>
      <c r="YI87" s="43"/>
      <c r="YJ87" s="43"/>
      <c r="YK87" s="43"/>
      <c r="YL87" s="43"/>
      <c r="YM87" s="43"/>
      <c r="YN87" s="43"/>
      <c r="YO87" s="43"/>
      <c r="YP87" s="43"/>
      <c r="YQ87" s="43"/>
      <c r="YR87" s="43"/>
      <c r="YS87" s="43"/>
      <c r="YT87" s="43"/>
      <c r="YU87" s="43"/>
      <c r="YV87" s="43"/>
      <c r="YW87" s="43"/>
      <c r="YX87" s="43"/>
      <c r="YY87" s="43"/>
      <c r="YZ87" s="43"/>
      <c r="ZA87" s="43"/>
      <c r="ZB87" s="43"/>
      <c r="ZC87" s="43"/>
      <c r="ZD87" s="43"/>
      <c r="ZE87" s="43"/>
      <c r="ZF87" s="43"/>
      <c r="ZG87" s="43"/>
      <c r="ZH87" s="43"/>
      <c r="ZI87" s="43"/>
      <c r="ZJ87" s="43"/>
      <c r="ZK87" s="43"/>
      <c r="ZL87" s="43"/>
      <c r="ZM87" s="43"/>
      <c r="ZN87" s="43"/>
      <c r="ZO87" s="43"/>
      <c r="ZP87" s="43"/>
      <c r="ZQ87" s="43"/>
      <c r="ZR87" s="43"/>
      <c r="ZS87" s="43"/>
      <c r="ZT87" s="43"/>
      <c r="ZU87" s="43"/>
      <c r="ZV87" s="43"/>
      <c r="ZW87" s="43"/>
      <c r="ZX87" s="43"/>
      <c r="ZY87" s="43"/>
      <c r="ZZ87" s="43"/>
      <c r="AAA87" s="43"/>
      <c r="AAB87" s="43"/>
      <c r="AAC87" s="43"/>
      <c r="AAD87" s="43"/>
      <c r="AAE87" s="43"/>
      <c r="AAF87" s="43"/>
      <c r="AAG87" s="43"/>
      <c r="AAH87" s="43"/>
      <c r="AAI87" s="43"/>
      <c r="AAJ87" s="43"/>
      <c r="AAK87" s="43"/>
      <c r="AAL87" s="43"/>
      <c r="AAM87" s="43"/>
      <c r="AAN87" s="43"/>
      <c r="AAO87" s="43"/>
      <c r="AAP87" s="43"/>
      <c r="AAQ87" s="43"/>
      <c r="AAR87" s="43"/>
      <c r="AAS87" s="43"/>
      <c r="AAT87" s="43"/>
      <c r="AAU87" s="43"/>
      <c r="AAV87" s="43"/>
      <c r="AAW87" s="43"/>
      <c r="AAX87" s="43"/>
      <c r="AAY87" s="43"/>
      <c r="AAZ87" s="43"/>
      <c r="ABA87" s="43"/>
      <c r="ABB87" s="43"/>
      <c r="ABC87" s="43"/>
      <c r="ABD87" s="43"/>
      <c r="ABE87" s="43"/>
      <c r="ABF87" s="43"/>
      <c r="ABG87" s="43"/>
      <c r="ABH87" s="43"/>
      <c r="ABI87" s="43"/>
      <c r="ABJ87" s="43"/>
      <c r="ABK87" s="43"/>
      <c r="ABL87" s="43"/>
      <c r="ABM87" s="43"/>
      <c r="ABN87" s="43"/>
      <c r="ABO87" s="43"/>
      <c r="ABP87" s="43"/>
      <c r="ABQ87" s="43"/>
      <c r="ABR87" s="43"/>
      <c r="ABS87" s="43"/>
      <c r="ABT87" s="43"/>
      <c r="ABU87" s="43"/>
      <c r="ABV87" s="43"/>
      <c r="ABW87" s="43"/>
      <c r="ABX87" s="43"/>
      <c r="ABY87" s="43"/>
      <c r="ABZ87" s="43"/>
      <c r="ACA87" s="43"/>
      <c r="ACB87" s="43"/>
      <c r="ACC87" s="43"/>
      <c r="ACD87" s="43"/>
      <c r="ACE87" s="43"/>
      <c r="ACF87" s="43"/>
      <c r="ACG87" s="43"/>
      <c r="ACH87" s="43"/>
      <c r="ACI87" s="43"/>
      <c r="ACJ87" s="43"/>
      <c r="ACK87" s="43"/>
      <c r="ACL87" s="43"/>
      <c r="ACM87" s="43"/>
      <c r="ACN87" s="43"/>
      <c r="ACO87" s="43"/>
      <c r="ACP87" s="43"/>
      <c r="ACQ87" s="43"/>
      <c r="ACR87" s="43"/>
      <c r="ACS87" s="43"/>
      <c r="ACT87" s="43"/>
      <c r="ACU87" s="43"/>
      <c r="ACV87" s="43"/>
      <c r="ACW87" s="43"/>
      <c r="ACX87" s="43"/>
      <c r="ACY87" s="43"/>
      <c r="ACZ87" s="43"/>
      <c r="ADA87" s="43"/>
      <c r="ADB87" s="43"/>
      <c r="ADC87" s="43"/>
      <c r="ADD87" s="43"/>
      <c r="ADE87" s="43"/>
      <c r="ADF87" s="43"/>
      <c r="ADG87" s="43"/>
      <c r="ADH87" s="43"/>
      <c r="ADI87" s="43"/>
      <c r="ADJ87" s="43"/>
      <c r="ADK87" s="43"/>
      <c r="ADL87" s="43"/>
      <c r="ADM87" s="43"/>
      <c r="ADN87" s="43"/>
      <c r="ADO87" s="43"/>
      <c r="ADP87" s="43"/>
      <c r="ADQ87" s="43"/>
      <c r="ADR87" s="43"/>
      <c r="ADS87" s="43"/>
      <c r="ADT87" s="43"/>
      <c r="ADU87" s="43"/>
      <c r="ADV87" s="43"/>
      <c r="ADW87" s="43"/>
      <c r="ADX87" s="43"/>
      <c r="ADY87" s="43"/>
      <c r="ADZ87" s="43"/>
      <c r="AEA87" s="43"/>
      <c r="AEB87" s="43"/>
      <c r="AEC87" s="43"/>
      <c r="AED87" s="43"/>
      <c r="AEE87" s="43"/>
      <c r="AEF87" s="43"/>
      <c r="AEG87" s="43"/>
      <c r="AEH87" s="43"/>
      <c r="AEI87" s="43"/>
      <c r="AEJ87" s="43"/>
      <c r="AEK87" s="43"/>
      <c r="AEL87" s="43"/>
      <c r="AEM87" s="43"/>
      <c r="AEN87" s="43"/>
      <c r="AEO87" s="43"/>
      <c r="AEP87" s="43"/>
      <c r="AEQ87" s="43"/>
      <c r="AER87" s="43"/>
      <c r="AES87" s="43"/>
      <c r="AET87" s="43"/>
      <c r="AEU87" s="43"/>
      <c r="AEV87" s="43"/>
      <c r="AEW87" s="43"/>
      <c r="AEX87" s="43"/>
      <c r="AEY87" s="43"/>
      <c r="AEZ87" s="43"/>
      <c r="AFA87" s="43"/>
      <c r="AFB87" s="43"/>
      <c r="AFC87" s="43"/>
      <c r="AFD87" s="43"/>
      <c r="AFE87" s="43"/>
      <c r="AFF87" s="43"/>
      <c r="AFG87" s="43"/>
      <c r="AFH87" s="43"/>
      <c r="AFI87" s="43"/>
      <c r="AFJ87" s="43"/>
      <c r="AFK87" s="43"/>
      <c r="AFL87" s="43"/>
      <c r="AFM87" s="43"/>
      <c r="AFN87" s="43"/>
      <c r="AFO87" s="43"/>
      <c r="AFP87" s="43"/>
      <c r="AFQ87" s="43"/>
      <c r="AFR87" s="43"/>
      <c r="AFS87" s="43"/>
      <c r="AFT87" s="43"/>
      <c r="AFU87" s="43"/>
      <c r="AFV87" s="43"/>
      <c r="AFW87" s="43"/>
      <c r="AFX87" s="43"/>
      <c r="AFY87" s="43"/>
      <c r="AFZ87" s="43"/>
      <c r="AGA87" s="43"/>
      <c r="AGB87" s="43"/>
      <c r="AGC87" s="43"/>
      <c r="AGD87" s="43"/>
      <c r="AGE87" s="43"/>
      <c r="AGF87" s="43"/>
      <c r="AGG87" s="43"/>
      <c r="AGH87" s="43"/>
      <c r="AGI87" s="43"/>
      <c r="AGJ87" s="43"/>
      <c r="AGK87" s="43"/>
      <c r="AGL87" s="43"/>
      <c r="AGM87" s="43"/>
      <c r="AGN87" s="43"/>
      <c r="AGO87" s="43"/>
      <c r="AGP87" s="43"/>
      <c r="AGQ87" s="43"/>
      <c r="AGR87" s="43"/>
      <c r="AGS87" s="43"/>
      <c r="AGT87" s="43"/>
      <c r="AGU87" s="43"/>
      <c r="AGV87" s="43"/>
      <c r="AGW87" s="43"/>
      <c r="AGX87" s="43"/>
      <c r="AGY87" s="43"/>
      <c r="AGZ87" s="43"/>
      <c r="AHA87" s="43"/>
      <c r="AHB87" s="43"/>
      <c r="AHC87" s="43"/>
      <c r="AHD87" s="43"/>
      <c r="AHE87" s="43"/>
      <c r="AHF87" s="43"/>
      <c r="AHG87" s="43"/>
      <c r="AHH87" s="43"/>
      <c r="AHI87" s="43"/>
      <c r="AHJ87" s="43"/>
      <c r="AHK87" s="43"/>
      <c r="AHL87" s="43"/>
      <c r="AHM87" s="43"/>
      <c r="AHN87" s="43"/>
      <c r="AHO87" s="43"/>
      <c r="AHP87" s="43"/>
      <c r="AHQ87" s="43"/>
      <c r="AHR87" s="43"/>
      <c r="AHS87" s="43"/>
      <c r="AHT87" s="43"/>
      <c r="AHU87" s="43"/>
      <c r="AHV87" s="43"/>
      <c r="AHW87" s="43"/>
      <c r="AHX87" s="43"/>
      <c r="AHY87" s="43"/>
      <c r="AHZ87" s="43"/>
      <c r="AIA87" s="43"/>
      <c r="AIB87" s="43"/>
      <c r="AIC87" s="43"/>
      <c r="AID87" s="43"/>
      <c r="AIE87" s="43"/>
      <c r="AIF87" s="43"/>
      <c r="AIG87" s="43"/>
      <c r="AIH87" s="43"/>
      <c r="AII87" s="43"/>
      <c r="AIJ87" s="43"/>
      <c r="AIK87" s="43"/>
      <c r="AIL87" s="43"/>
      <c r="AIM87" s="43"/>
      <c r="AIN87" s="43"/>
      <c r="AIO87" s="43"/>
      <c r="AIP87" s="43"/>
      <c r="AIQ87" s="43"/>
      <c r="AIR87" s="43"/>
      <c r="AIS87" s="43"/>
      <c r="AIT87" s="43"/>
      <c r="AIU87" s="43"/>
      <c r="AIV87" s="43"/>
      <c r="AIW87" s="43"/>
      <c r="AIX87" s="43"/>
      <c r="AIY87" s="43"/>
      <c r="AIZ87" s="43"/>
      <c r="AJA87" s="43"/>
      <c r="AJB87" s="43"/>
      <c r="AJC87" s="43"/>
      <c r="AJD87" s="43"/>
      <c r="AJE87" s="43"/>
      <c r="AJF87" s="43"/>
      <c r="AJG87" s="43"/>
      <c r="AJH87" s="43"/>
      <c r="AJI87" s="43"/>
      <c r="AJJ87" s="43"/>
      <c r="AJK87" s="43"/>
      <c r="AJL87" s="43"/>
      <c r="AJM87" s="43"/>
      <c r="AJN87" s="43"/>
      <c r="AJO87" s="43"/>
      <c r="AJP87" s="43"/>
      <c r="AJQ87" s="43"/>
      <c r="AJR87" s="43"/>
      <c r="AJS87" s="43"/>
      <c r="AJT87" s="43"/>
      <c r="AJU87" s="43"/>
      <c r="AJV87" s="43"/>
      <c r="AJW87" s="43"/>
      <c r="AJX87" s="43"/>
      <c r="AJY87" s="43"/>
      <c r="AJZ87" s="43"/>
      <c r="AKA87" s="43"/>
      <c r="AKB87" s="43"/>
      <c r="AKC87" s="43"/>
      <c r="AKD87" s="43"/>
      <c r="AKE87" s="43"/>
      <c r="AKF87" s="43"/>
      <c r="AKG87" s="43"/>
      <c r="AKH87" s="43"/>
      <c r="AKI87" s="43"/>
      <c r="AKJ87" s="43"/>
      <c r="AKK87" s="43"/>
      <c r="AKL87" s="43"/>
      <c r="AKM87" s="43"/>
      <c r="AKN87" s="43"/>
      <c r="AKO87" s="43"/>
      <c r="AKP87" s="43"/>
      <c r="AKQ87" s="43"/>
      <c r="AKR87" s="43"/>
      <c r="AKS87" s="43"/>
      <c r="AKT87" s="43"/>
      <c r="AKU87" s="43"/>
      <c r="AKV87" s="43"/>
      <c r="AKW87" s="43"/>
      <c r="AKX87" s="43"/>
      <c r="AKY87" s="43"/>
      <c r="AKZ87" s="43"/>
      <c r="ALA87" s="43"/>
      <c r="ALB87" s="43"/>
      <c r="ALC87" s="43"/>
      <c r="ALD87" s="43"/>
      <c r="ALE87" s="43"/>
      <c r="ALF87" s="43"/>
      <c r="ALG87" s="43"/>
      <c r="ALH87" s="43"/>
      <c r="ALI87" s="43"/>
      <c r="ALJ87" s="43"/>
      <c r="ALK87" s="43"/>
      <c r="ALL87" s="43"/>
      <c r="ALM87" s="43"/>
      <c r="ALN87" s="43"/>
      <c r="ALO87" s="43"/>
      <c r="ALP87" s="43"/>
      <c r="ALQ87" s="43"/>
      <c r="ALR87" s="43"/>
      <c r="ALS87" s="43"/>
      <c r="ALT87" s="43"/>
      <c r="ALU87" s="43"/>
      <c r="ALV87" s="43"/>
      <c r="ALW87" s="43"/>
      <c r="ALX87" s="43"/>
      <c r="ALY87" s="43"/>
      <c r="ALZ87" s="43"/>
      <c r="AMA87" s="43"/>
      <c r="AMB87" s="43"/>
      <c r="AMC87" s="43"/>
      <c r="AMD87" s="43"/>
      <c r="AME87" s="43"/>
      <c r="AMF87" s="43"/>
      <c r="AMG87" s="43"/>
      <c r="AMH87" s="43"/>
      <c r="AMI87" s="43"/>
      <c r="AMJ87" s="43"/>
      <c r="AMK87" s="43"/>
      <c r="AML87" s="43"/>
      <c r="AMM87" s="43"/>
      <c r="AMN87" s="43"/>
      <c r="AMO87" s="43"/>
      <c r="AMP87" s="43"/>
      <c r="AMQ87" s="43"/>
      <c r="AMR87" s="43"/>
      <c r="AMS87" s="43"/>
      <c r="AMT87" s="43"/>
      <c r="AMU87" s="43"/>
      <c r="AMV87" s="43"/>
      <c r="AMW87" s="43"/>
      <c r="AMX87" s="43"/>
      <c r="AMY87" s="43"/>
      <c r="AMZ87" s="43"/>
      <c r="ANA87" s="43"/>
      <c r="ANB87" s="43"/>
      <c r="ANC87" s="43"/>
      <c r="AND87" s="43"/>
      <c r="ANE87" s="43"/>
      <c r="ANF87" s="43"/>
      <c r="ANG87" s="43"/>
      <c r="ANH87" s="43"/>
      <c r="ANI87" s="43"/>
      <c r="ANJ87" s="43"/>
      <c r="ANK87" s="43"/>
      <c r="ANL87" s="43"/>
      <c r="ANM87" s="43"/>
      <c r="ANN87" s="43"/>
      <c r="ANO87" s="43"/>
      <c r="ANP87" s="43"/>
      <c r="ANQ87" s="43"/>
      <c r="ANR87" s="43"/>
      <c r="ANS87" s="43"/>
      <c r="ANT87" s="43"/>
      <c r="ANU87" s="43"/>
      <c r="ANV87" s="43"/>
      <c r="ANW87" s="43"/>
      <c r="ANX87" s="43"/>
      <c r="ANY87" s="43"/>
      <c r="ANZ87" s="43"/>
      <c r="AOA87" s="43"/>
      <c r="AOB87" s="43"/>
      <c r="AOC87" s="43"/>
      <c r="AOD87" s="43"/>
      <c r="AOE87" s="43"/>
      <c r="AOF87" s="43"/>
      <c r="AOG87" s="43"/>
      <c r="AOH87" s="43"/>
      <c r="AOI87" s="43"/>
      <c r="AOJ87" s="43"/>
      <c r="AOK87" s="43"/>
      <c r="AOL87" s="43"/>
      <c r="AOM87" s="43"/>
      <c r="AON87" s="43"/>
      <c r="AOO87" s="43"/>
      <c r="AOP87" s="43"/>
      <c r="AOQ87" s="43"/>
      <c r="AOR87" s="43"/>
      <c r="AOS87" s="43"/>
      <c r="AOT87" s="43"/>
      <c r="AOU87" s="43"/>
      <c r="AOV87" s="43"/>
      <c r="AOW87" s="43"/>
      <c r="AOX87" s="43"/>
      <c r="AOY87" s="43"/>
      <c r="AOZ87" s="43"/>
      <c r="APA87" s="43"/>
      <c r="APB87" s="43"/>
      <c r="APC87" s="43"/>
      <c r="APD87" s="43"/>
      <c r="APE87" s="43"/>
      <c r="APF87" s="43"/>
      <c r="APG87" s="43"/>
      <c r="APH87" s="43"/>
      <c r="API87" s="43"/>
      <c r="APJ87" s="43"/>
      <c r="APK87" s="43"/>
      <c r="APL87" s="43"/>
      <c r="APM87" s="43"/>
      <c r="APN87" s="43"/>
      <c r="APO87" s="43"/>
      <c r="APP87" s="43"/>
      <c r="APQ87" s="43"/>
      <c r="APR87" s="43"/>
      <c r="APS87" s="43"/>
      <c r="APT87" s="43"/>
      <c r="APU87" s="43"/>
      <c r="APV87" s="43"/>
      <c r="APW87" s="43"/>
      <c r="APX87" s="43"/>
      <c r="APY87" s="43"/>
      <c r="APZ87" s="43"/>
      <c r="AQA87" s="43"/>
      <c r="AQB87" s="43"/>
      <c r="AQC87" s="43"/>
      <c r="AQD87" s="43"/>
      <c r="AQE87" s="43"/>
      <c r="AQF87" s="43"/>
      <c r="AQG87" s="43"/>
      <c r="AQH87" s="43"/>
      <c r="AQI87" s="43"/>
      <c r="AQJ87" s="43"/>
      <c r="AQK87" s="43"/>
      <c r="AQL87" s="43"/>
      <c r="AQM87" s="43"/>
      <c r="AQN87" s="43"/>
      <c r="AQO87" s="43"/>
      <c r="AQP87" s="43"/>
      <c r="AQQ87" s="43"/>
      <c r="AQR87" s="43"/>
      <c r="AQS87" s="43"/>
      <c r="AQT87" s="43"/>
      <c r="AQU87" s="43"/>
      <c r="AQV87" s="43"/>
      <c r="AQW87" s="43"/>
      <c r="AQX87" s="43"/>
      <c r="AQY87" s="43"/>
      <c r="AQZ87" s="43"/>
      <c r="ARA87" s="43"/>
      <c r="ARB87" s="43"/>
      <c r="ARC87" s="43"/>
      <c r="ARD87" s="43"/>
      <c r="ARE87" s="43"/>
      <c r="ARF87" s="43"/>
      <c r="ARG87" s="43"/>
      <c r="ARH87" s="43"/>
      <c r="ARI87" s="43"/>
      <c r="ARJ87" s="43"/>
      <c r="ARK87" s="43"/>
      <c r="ARL87" s="43"/>
      <c r="ARM87" s="43"/>
      <c r="ARN87" s="43"/>
      <c r="ARO87" s="43"/>
      <c r="ARP87" s="43"/>
      <c r="ARQ87" s="43"/>
      <c r="ARR87" s="43"/>
      <c r="ARS87" s="43"/>
      <c r="ART87" s="43"/>
      <c r="ARU87" s="43"/>
      <c r="ARV87" s="43"/>
      <c r="ARW87" s="43"/>
      <c r="ARX87" s="43"/>
      <c r="ARY87" s="43"/>
      <c r="ARZ87" s="43"/>
      <c r="ASA87" s="43"/>
      <c r="ASB87" s="43"/>
      <c r="ASC87" s="43"/>
      <c r="ASD87" s="43"/>
      <c r="ASE87" s="43"/>
      <c r="ASF87" s="43"/>
      <c r="ASG87" s="43"/>
      <c r="ASH87" s="43"/>
      <c r="ASI87" s="43"/>
      <c r="ASJ87" s="43"/>
      <c r="ASK87" s="43"/>
      <c r="ASL87" s="43"/>
      <c r="ASM87" s="43"/>
      <c r="ASN87" s="43"/>
      <c r="ASO87" s="43"/>
      <c r="ASP87" s="43"/>
      <c r="ASQ87" s="43"/>
      <c r="ASR87" s="43"/>
      <c r="ASS87" s="43"/>
      <c r="AST87" s="43"/>
      <c r="ASU87" s="43"/>
      <c r="ASV87" s="43"/>
      <c r="ASW87" s="43"/>
      <c r="ASX87" s="43"/>
      <c r="ASY87" s="43"/>
      <c r="ASZ87" s="43"/>
      <c r="ATA87" s="43"/>
      <c r="ATB87" s="43"/>
      <c r="ATC87" s="43"/>
      <c r="ATD87" s="43"/>
      <c r="ATE87" s="43"/>
      <c r="ATF87" s="43"/>
      <c r="ATG87" s="43"/>
      <c r="ATH87" s="43"/>
      <c r="ATI87" s="43"/>
      <c r="ATJ87" s="43"/>
      <c r="ATK87" s="43"/>
      <c r="ATL87" s="43"/>
      <c r="ATM87" s="43"/>
      <c r="ATN87" s="43"/>
      <c r="ATO87" s="43"/>
      <c r="ATP87" s="43"/>
      <c r="ATQ87" s="43"/>
      <c r="ATR87" s="43"/>
      <c r="ATS87" s="43"/>
      <c r="ATT87" s="43"/>
      <c r="ATU87" s="43"/>
      <c r="ATV87" s="43"/>
      <c r="ATW87" s="43"/>
      <c r="ATX87" s="43"/>
      <c r="ATY87" s="43"/>
      <c r="ATZ87" s="43"/>
      <c r="AUA87" s="43"/>
      <c r="AUB87" s="43"/>
      <c r="AUC87" s="43"/>
      <c r="AUD87" s="43"/>
      <c r="AUE87" s="43"/>
      <c r="AUF87" s="43"/>
      <c r="AUG87" s="43"/>
      <c r="AUH87" s="43"/>
      <c r="AUI87" s="43"/>
      <c r="AUJ87" s="43"/>
      <c r="AUK87" s="43"/>
      <c r="AUL87" s="43"/>
      <c r="AUM87" s="43"/>
      <c r="AUN87" s="43"/>
      <c r="AUO87" s="43"/>
      <c r="AUP87" s="43"/>
      <c r="AUQ87" s="43"/>
      <c r="AUR87" s="43"/>
      <c r="AUS87" s="43"/>
      <c r="AUT87" s="43"/>
      <c r="AUU87" s="43"/>
      <c r="AUV87" s="43"/>
      <c r="AUW87" s="43"/>
      <c r="AUX87" s="43"/>
      <c r="AUY87" s="43"/>
      <c r="AUZ87" s="43"/>
      <c r="AVA87" s="43"/>
      <c r="AVB87" s="43"/>
      <c r="AVC87" s="43"/>
      <c r="AVD87" s="43"/>
      <c r="AVE87" s="43"/>
      <c r="AVF87" s="43"/>
      <c r="AVG87" s="43"/>
      <c r="AVH87" s="43"/>
      <c r="AVI87" s="43"/>
      <c r="AVJ87" s="43"/>
      <c r="AVK87" s="43"/>
      <c r="AVL87" s="43"/>
      <c r="AVM87" s="43"/>
      <c r="AVN87" s="43"/>
      <c r="AVO87" s="43"/>
      <c r="AVP87" s="43"/>
      <c r="AVQ87" s="43"/>
      <c r="AVR87" s="43"/>
      <c r="AVS87" s="43"/>
      <c r="AVT87" s="43"/>
      <c r="AVU87" s="43"/>
      <c r="AVV87" s="43"/>
      <c r="AVW87" s="43"/>
      <c r="AVX87" s="43"/>
      <c r="AVY87" s="43"/>
      <c r="AVZ87" s="43"/>
      <c r="AWA87" s="43"/>
      <c r="AWB87" s="43"/>
      <c r="AWC87" s="43"/>
      <c r="AWD87" s="43"/>
      <c r="AWE87" s="43"/>
      <c r="AWF87" s="43"/>
      <c r="AWG87" s="43"/>
      <c r="AWH87" s="43"/>
      <c r="AWI87" s="43"/>
      <c r="AWJ87" s="43"/>
      <c r="AWK87" s="43"/>
      <c r="AWL87" s="43"/>
      <c r="AWM87" s="43"/>
      <c r="AWN87" s="43"/>
      <c r="AWO87" s="43"/>
      <c r="AWP87" s="43"/>
      <c r="AWQ87" s="43"/>
      <c r="AWR87" s="43"/>
      <c r="AWS87" s="43"/>
      <c r="AWT87" s="43"/>
      <c r="AWU87" s="43"/>
      <c r="AWV87" s="43"/>
      <c r="AWW87" s="43"/>
      <c r="AWX87" s="43"/>
      <c r="AWY87" s="43"/>
      <c r="AWZ87" s="43"/>
      <c r="AXA87" s="43"/>
      <c r="AXB87" s="43"/>
      <c r="AXC87" s="43"/>
      <c r="AXD87" s="43"/>
      <c r="AXE87" s="43"/>
      <c r="AXF87" s="43"/>
      <c r="AXG87" s="43"/>
      <c r="AXH87" s="43"/>
      <c r="AXI87" s="43"/>
      <c r="AXJ87" s="43"/>
      <c r="AXK87" s="43"/>
      <c r="AXL87" s="43"/>
      <c r="AXM87" s="43"/>
      <c r="AXN87" s="43"/>
      <c r="AXO87" s="43"/>
      <c r="AXP87" s="43"/>
      <c r="AXQ87" s="43"/>
      <c r="AXR87" s="43"/>
      <c r="AXS87" s="43"/>
      <c r="AXT87" s="43"/>
      <c r="AXU87" s="43"/>
      <c r="AXV87" s="43"/>
      <c r="AXW87" s="43"/>
      <c r="AXX87" s="43"/>
      <c r="AXY87" s="43"/>
      <c r="AXZ87" s="43"/>
      <c r="AYA87" s="43"/>
      <c r="AYB87" s="43"/>
      <c r="AYC87" s="43"/>
      <c r="AYD87" s="43"/>
      <c r="AYE87" s="43"/>
      <c r="AYF87" s="43"/>
      <c r="AYG87" s="43"/>
      <c r="AYH87" s="43"/>
      <c r="AYI87" s="43"/>
      <c r="AYJ87" s="43"/>
      <c r="AYK87" s="43"/>
      <c r="AYL87" s="43"/>
      <c r="AYM87" s="43"/>
      <c r="AYN87" s="43"/>
      <c r="AYO87" s="43"/>
      <c r="AYP87" s="43"/>
      <c r="AYQ87" s="43"/>
      <c r="AYR87" s="43"/>
      <c r="AYS87" s="43"/>
      <c r="AYT87" s="43"/>
      <c r="AYU87" s="43"/>
      <c r="AYV87" s="43"/>
      <c r="AYW87" s="43"/>
      <c r="AYX87" s="43"/>
      <c r="AYY87" s="43"/>
      <c r="AYZ87" s="43"/>
      <c r="AZA87" s="43"/>
      <c r="AZB87" s="43"/>
      <c r="AZC87" s="43"/>
      <c r="AZD87" s="43"/>
      <c r="AZE87" s="43"/>
      <c r="AZF87" s="43"/>
      <c r="AZG87" s="43"/>
      <c r="AZH87" s="43"/>
      <c r="AZI87" s="43"/>
      <c r="AZJ87" s="43"/>
      <c r="AZK87" s="43"/>
      <c r="AZL87" s="43"/>
      <c r="AZM87" s="43"/>
      <c r="AZN87" s="43"/>
      <c r="AZO87" s="43"/>
      <c r="AZP87" s="43"/>
      <c r="AZQ87" s="43"/>
      <c r="AZR87" s="43"/>
      <c r="AZS87" s="43"/>
      <c r="AZT87" s="43"/>
      <c r="AZU87" s="43"/>
      <c r="AZV87" s="43"/>
      <c r="AZW87" s="43"/>
      <c r="AZX87" s="43"/>
      <c r="AZY87" s="43"/>
      <c r="AZZ87" s="43"/>
      <c r="BAA87" s="43"/>
      <c r="BAB87" s="43"/>
      <c r="BAC87" s="43"/>
      <c r="BAD87" s="43"/>
      <c r="BAE87" s="43"/>
      <c r="BAF87" s="43"/>
      <c r="BAG87" s="43"/>
      <c r="BAH87" s="43"/>
      <c r="BAI87" s="43"/>
      <c r="BAJ87" s="43"/>
      <c r="BAK87" s="43"/>
      <c r="BAL87" s="43"/>
      <c r="BAM87" s="43"/>
      <c r="BAN87" s="43"/>
      <c r="BAO87" s="43"/>
      <c r="BAP87" s="43"/>
      <c r="BAQ87" s="43"/>
      <c r="BAR87" s="43"/>
      <c r="BAS87" s="43"/>
      <c r="BAT87" s="43"/>
      <c r="BAU87" s="43"/>
      <c r="BAV87" s="43"/>
      <c r="BAW87" s="43"/>
      <c r="BAX87" s="43"/>
      <c r="BAY87" s="43"/>
      <c r="BAZ87" s="43"/>
      <c r="BBA87" s="43"/>
      <c r="BBB87" s="43"/>
      <c r="BBC87" s="43"/>
      <c r="BBD87" s="43"/>
      <c r="BBE87" s="43"/>
      <c r="BBF87" s="43"/>
      <c r="BBG87" s="43"/>
      <c r="BBH87" s="43"/>
      <c r="BBI87" s="43"/>
      <c r="BBJ87" s="43"/>
      <c r="BBK87" s="43"/>
      <c r="BBL87" s="43"/>
      <c r="BBM87" s="43"/>
      <c r="BBN87" s="43"/>
      <c r="BBO87" s="43"/>
      <c r="BBP87" s="43"/>
      <c r="BBQ87" s="43"/>
      <c r="BBR87" s="43"/>
      <c r="BBS87" s="43"/>
      <c r="BBT87" s="43"/>
      <c r="BBU87" s="43"/>
      <c r="BBV87" s="43"/>
      <c r="BBW87" s="43"/>
      <c r="BBX87" s="43"/>
      <c r="BBY87" s="43"/>
      <c r="BBZ87" s="43"/>
      <c r="BCA87" s="43"/>
      <c r="BCB87" s="43"/>
      <c r="BCC87" s="43"/>
      <c r="BCD87" s="43"/>
      <c r="BCE87" s="43"/>
      <c r="BCF87" s="43"/>
      <c r="BCG87" s="43"/>
      <c r="BCH87" s="43"/>
      <c r="BCI87" s="43"/>
      <c r="BCJ87" s="43"/>
      <c r="BCK87" s="43"/>
      <c r="BCL87" s="43"/>
      <c r="BCM87" s="43"/>
      <c r="BCN87" s="43"/>
      <c r="BCO87" s="43"/>
      <c r="BCP87" s="43"/>
      <c r="BCQ87" s="43"/>
      <c r="BCR87" s="43"/>
      <c r="BCS87" s="43"/>
      <c r="BCT87" s="43"/>
      <c r="BCU87" s="43"/>
      <c r="BCV87" s="43"/>
      <c r="BCW87" s="43"/>
      <c r="BCX87" s="43"/>
      <c r="BCY87" s="43"/>
      <c r="BCZ87" s="43"/>
      <c r="BDA87" s="43"/>
      <c r="BDB87" s="43"/>
      <c r="BDC87" s="43"/>
      <c r="BDD87" s="43"/>
      <c r="BDE87" s="43"/>
      <c r="BDF87" s="43"/>
      <c r="BDG87" s="43"/>
      <c r="BDH87" s="43"/>
      <c r="BDI87" s="43"/>
      <c r="BDJ87" s="43"/>
      <c r="BDK87" s="43"/>
      <c r="BDL87" s="43"/>
      <c r="BDM87" s="43"/>
      <c r="BDN87" s="43"/>
      <c r="BDO87" s="43"/>
      <c r="BDP87" s="43"/>
      <c r="BDQ87" s="43"/>
      <c r="BDR87" s="43"/>
      <c r="BDS87" s="43"/>
      <c r="BDT87" s="43"/>
      <c r="BDU87" s="43"/>
      <c r="BDV87" s="43"/>
      <c r="BDW87" s="43"/>
      <c r="BDX87" s="43"/>
      <c r="BDY87" s="43"/>
      <c r="BDZ87" s="43"/>
      <c r="BEA87" s="43"/>
      <c r="BEB87" s="43"/>
      <c r="BEC87" s="43"/>
      <c r="BED87" s="43"/>
      <c r="BEE87" s="43"/>
      <c r="BEF87" s="43"/>
      <c r="BEG87" s="43"/>
      <c r="BEH87" s="43"/>
      <c r="BEI87" s="43"/>
      <c r="BEJ87" s="43"/>
      <c r="BEK87" s="43"/>
      <c r="BEL87" s="43"/>
      <c r="BEM87" s="43"/>
      <c r="BEN87" s="43"/>
      <c r="BEO87" s="43"/>
      <c r="BEP87" s="43"/>
      <c r="BEQ87" s="43"/>
      <c r="BER87" s="43"/>
      <c r="BES87" s="43"/>
      <c r="BET87" s="43"/>
      <c r="BEU87" s="43"/>
      <c r="BEV87" s="43"/>
      <c r="BEW87" s="43"/>
      <c r="BEX87" s="43"/>
      <c r="BEY87" s="43"/>
      <c r="BEZ87" s="43"/>
      <c r="BFA87" s="43"/>
      <c r="BFB87" s="43"/>
      <c r="BFC87" s="43"/>
      <c r="BFD87" s="43"/>
      <c r="BFE87" s="43"/>
      <c r="BFF87" s="43"/>
      <c r="BFG87" s="43"/>
      <c r="BFH87" s="43"/>
      <c r="BFI87" s="43"/>
      <c r="BFJ87" s="43"/>
      <c r="BFK87" s="43"/>
      <c r="BFL87" s="43"/>
      <c r="BFM87" s="43"/>
      <c r="BFN87" s="43"/>
      <c r="BFO87" s="43"/>
      <c r="BFP87" s="43"/>
      <c r="BFQ87" s="43"/>
      <c r="BFR87" s="43"/>
      <c r="BFS87" s="43"/>
      <c r="BFT87" s="43"/>
      <c r="BFU87" s="43"/>
      <c r="BFV87" s="43"/>
      <c r="BFW87" s="43"/>
      <c r="BFX87" s="43"/>
      <c r="BFY87" s="43"/>
      <c r="BFZ87" s="43"/>
      <c r="BGA87" s="43"/>
      <c r="BGB87" s="43"/>
      <c r="BGC87" s="43"/>
      <c r="BGD87" s="43"/>
      <c r="BGE87" s="43"/>
      <c r="BGF87" s="43"/>
      <c r="BGG87" s="43"/>
      <c r="BGH87" s="43"/>
      <c r="BGI87" s="43"/>
      <c r="BGJ87" s="43"/>
      <c r="BGK87" s="43"/>
      <c r="BGL87" s="43"/>
      <c r="BGM87" s="43"/>
      <c r="BGN87" s="43"/>
      <c r="BGO87" s="43"/>
      <c r="BGP87" s="43"/>
      <c r="BGQ87" s="43"/>
      <c r="BGR87" s="43"/>
      <c r="BGS87" s="43"/>
      <c r="BGT87" s="43"/>
      <c r="BGU87" s="43"/>
      <c r="BGV87" s="43"/>
      <c r="BGW87" s="43"/>
      <c r="BGX87" s="43"/>
      <c r="BGY87" s="43"/>
      <c r="BGZ87" s="43"/>
      <c r="BHA87" s="43"/>
      <c r="BHB87" s="43"/>
      <c r="BHC87" s="43"/>
      <c r="BHD87" s="43"/>
      <c r="BHE87" s="43"/>
      <c r="BHF87" s="43"/>
      <c r="BHG87" s="43"/>
      <c r="BHH87" s="43"/>
      <c r="BHI87" s="43"/>
      <c r="BHJ87" s="43"/>
      <c r="BHK87" s="43"/>
      <c r="BHL87" s="43"/>
      <c r="BHM87" s="43"/>
      <c r="BHN87" s="43"/>
      <c r="BHO87" s="43"/>
      <c r="BHP87" s="43"/>
      <c r="BHQ87" s="43"/>
      <c r="BHR87" s="43"/>
      <c r="BHS87" s="43"/>
      <c r="BHT87" s="43"/>
      <c r="BHU87" s="43"/>
      <c r="BHV87" s="43"/>
      <c r="BHW87" s="43"/>
      <c r="BHX87" s="43"/>
      <c r="BHY87" s="43"/>
      <c r="BHZ87" s="43"/>
      <c r="BIA87" s="43"/>
      <c r="BIB87" s="43"/>
      <c r="BIC87" s="43"/>
      <c r="BID87" s="43"/>
      <c r="BIE87" s="43"/>
      <c r="BIF87" s="43"/>
      <c r="BIG87" s="43"/>
      <c r="BIH87" s="43"/>
      <c r="BII87" s="43"/>
      <c r="BIJ87" s="43"/>
      <c r="BIK87" s="43"/>
      <c r="BIL87" s="43"/>
      <c r="BIM87" s="43"/>
      <c r="BIN87" s="43"/>
      <c r="BIO87" s="43"/>
      <c r="BIP87" s="43"/>
      <c r="BIQ87" s="43"/>
      <c r="BIR87" s="43"/>
      <c r="BIS87" s="43"/>
      <c r="BIT87" s="43"/>
      <c r="BIU87" s="43"/>
      <c r="BIV87" s="43"/>
      <c r="BIW87" s="43"/>
      <c r="BIX87" s="43"/>
      <c r="BIY87" s="43"/>
      <c r="BIZ87" s="43"/>
      <c r="BJA87" s="43"/>
      <c r="BJB87" s="43"/>
      <c r="BJC87" s="43"/>
      <c r="BJD87" s="43"/>
      <c r="BJE87" s="43"/>
      <c r="BJF87" s="43"/>
      <c r="BJG87" s="43"/>
      <c r="BJH87" s="43"/>
      <c r="BJI87" s="43"/>
      <c r="BJJ87" s="43"/>
      <c r="BJK87" s="43"/>
      <c r="BJL87" s="43"/>
      <c r="BJM87" s="43"/>
      <c r="BJN87" s="43"/>
      <c r="BJO87" s="43"/>
      <c r="BJP87" s="43"/>
      <c r="BJQ87" s="43"/>
      <c r="BJR87" s="43"/>
      <c r="BJS87" s="43"/>
      <c r="BJT87" s="43"/>
      <c r="BJU87" s="43"/>
      <c r="BJV87" s="43"/>
      <c r="BJW87" s="43"/>
      <c r="BJX87" s="43"/>
      <c r="BJY87" s="43"/>
      <c r="BJZ87" s="43"/>
      <c r="BKA87" s="43"/>
      <c r="BKB87" s="43"/>
      <c r="BKC87" s="43"/>
      <c r="BKD87" s="43"/>
      <c r="BKE87" s="43"/>
      <c r="BKF87" s="43"/>
      <c r="BKG87" s="43"/>
      <c r="BKH87" s="43"/>
      <c r="BKI87" s="43"/>
      <c r="BKJ87" s="43"/>
      <c r="BKK87" s="43"/>
      <c r="BKL87" s="43"/>
      <c r="BKM87" s="43"/>
      <c r="BKN87" s="43"/>
      <c r="BKO87" s="43"/>
      <c r="BKP87" s="43"/>
      <c r="BKQ87" s="43"/>
      <c r="BKR87" s="43"/>
      <c r="BKS87" s="43"/>
      <c r="BKT87" s="43"/>
      <c r="BKU87" s="43"/>
      <c r="BKV87" s="43"/>
      <c r="BKW87" s="43"/>
      <c r="BKX87" s="43"/>
      <c r="BKY87" s="43"/>
      <c r="BKZ87" s="43"/>
      <c r="BLA87" s="43"/>
      <c r="BLB87" s="43"/>
      <c r="BLC87" s="43"/>
      <c r="BLD87" s="43"/>
      <c r="BLE87" s="43"/>
      <c r="BLF87" s="43"/>
      <c r="BLG87" s="43"/>
      <c r="BLH87" s="43"/>
      <c r="BLI87" s="43"/>
      <c r="BLJ87" s="43"/>
      <c r="BLK87" s="43"/>
      <c r="BLL87" s="43"/>
      <c r="BLM87" s="43"/>
      <c r="BLN87" s="43"/>
      <c r="BLO87" s="43"/>
      <c r="BLP87" s="43"/>
      <c r="BLQ87" s="43"/>
      <c r="BLR87" s="43"/>
      <c r="BLS87" s="43"/>
      <c r="BLT87" s="43"/>
      <c r="BLU87" s="43"/>
      <c r="BLV87" s="43"/>
      <c r="BLW87" s="43"/>
      <c r="BLX87" s="43"/>
      <c r="BLY87" s="43"/>
      <c r="BLZ87" s="43"/>
      <c r="BMA87" s="43"/>
      <c r="BMB87" s="43"/>
      <c r="BMC87" s="43"/>
      <c r="BMD87" s="43"/>
      <c r="BME87" s="43"/>
      <c r="BMF87" s="43"/>
      <c r="BMG87" s="43"/>
      <c r="BMH87" s="43"/>
      <c r="BMI87" s="43"/>
      <c r="BMJ87" s="43"/>
      <c r="BMK87" s="43"/>
      <c r="BML87" s="43"/>
      <c r="BMM87" s="43"/>
      <c r="BMN87" s="43"/>
      <c r="BMO87" s="43"/>
      <c r="BMP87" s="43"/>
      <c r="BMQ87" s="43"/>
      <c r="BMR87" s="43"/>
      <c r="BMS87" s="43"/>
      <c r="BMT87" s="43"/>
      <c r="BMU87" s="43"/>
      <c r="BMV87" s="43"/>
      <c r="BMW87" s="43"/>
      <c r="BMX87" s="43"/>
      <c r="BMY87" s="43"/>
      <c r="BMZ87" s="43"/>
      <c r="BNA87" s="43"/>
      <c r="BNB87" s="43"/>
      <c r="BNC87" s="43"/>
      <c r="BND87" s="43"/>
      <c r="BNE87" s="43"/>
      <c r="BNF87" s="43"/>
      <c r="BNG87" s="43"/>
      <c r="BNH87" s="43"/>
      <c r="BNI87" s="43"/>
      <c r="BNJ87" s="43"/>
      <c r="BNK87" s="43"/>
      <c r="BNL87" s="43"/>
      <c r="BNM87" s="43"/>
      <c r="BNN87" s="43"/>
      <c r="BNO87" s="43"/>
      <c r="BNP87" s="43"/>
      <c r="BNQ87" s="43"/>
      <c r="BNR87" s="43"/>
      <c r="BNS87" s="43"/>
      <c r="BNT87" s="43"/>
      <c r="BNU87" s="43"/>
      <c r="BNV87" s="43"/>
      <c r="BNW87" s="43"/>
      <c r="BNX87" s="43"/>
      <c r="BNY87" s="43"/>
      <c r="BNZ87" s="43"/>
      <c r="BOA87" s="43"/>
      <c r="BOB87" s="43"/>
      <c r="BOC87" s="43"/>
      <c r="BOD87" s="43"/>
      <c r="BOE87" s="43"/>
      <c r="BOF87" s="43"/>
      <c r="BOG87" s="43"/>
      <c r="BOH87" s="43"/>
      <c r="BOI87" s="43"/>
      <c r="BOJ87" s="43"/>
      <c r="BOK87" s="43"/>
      <c r="BOL87" s="43"/>
      <c r="BOM87" s="43"/>
      <c r="BON87" s="43"/>
      <c r="BOO87" s="43"/>
      <c r="BOP87" s="43"/>
      <c r="BOQ87" s="43"/>
      <c r="BOR87" s="43"/>
      <c r="BOS87" s="43"/>
      <c r="BOT87" s="43"/>
      <c r="BOU87" s="43"/>
      <c r="BOV87" s="43"/>
      <c r="BOW87" s="43"/>
      <c r="BOX87" s="43"/>
      <c r="BOY87" s="43"/>
      <c r="BOZ87" s="43"/>
      <c r="BPA87" s="43"/>
      <c r="BPB87" s="43"/>
      <c r="BPC87" s="43"/>
      <c r="BPD87" s="43"/>
      <c r="BPE87" s="43"/>
      <c r="BPF87" s="43"/>
      <c r="BPG87" s="43"/>
      <c r="BPH87" s="43"/>
      <c r="BPI87" s="43"/>
      <c r="BPJ87" s="43"/>
      <c r="BPK87" s="43"/>
      <c r="BPL87" s="43"/>
      <c r="BPM87" s="43"/>
      <c r="BPN87" s="43"/>
      <c r="BPO87" s="43"/>
      <c r="BPP87" s="43"/>
      <c r="BPQ87" s="43"/>
      <c r="BPR87" s="43"/>
      <c r="BPS87" s="43"/>
      <c r="BPT87" s="43"/>
      <c r="BPU87" s="43"/>
      <c r="BPV87" s="43"/>
      <c r="BPW87" s="43"/>
      <c r="BPX87" s="43"/>
      <c r="BPY87" s="43"/>
      <c r="BPZ87" s="43"/>
      <c r="BQA87" s="43"/>
      <c r="BQB87" s="43"/>
      <c r="BQC87" s="43"/>
      <c r="BQD87" s="43"/>
      <c r="BQE87" s="43"/>
      <c r="BQF87" s="43"/>
      <c r="BQG87" s="43"/>
      <c r="BQH87" s="43"/>
      <c r="BQI87" s="43"/>
      <c r="BQJ87" s="43"/>
      <c r="BQK87" s="43"/>
      <c r="BQL87" s="43"/>
      <c r="BQM87" s="43"/>
      <c r="BQN87" s="43"/>
      <c r="BQO87" s="43"/>
      <c r="BQP87" s="43"/>
      <c r="BQQ87" s="43"/>
      <c r="BQR87" s="43"/>
      <c r="BQS87" s="43"/>
      <c r="BQT87" s="43"/>
      <c r="BQU87" s="43"/>
      <c r="BQV87" s="43"/>
      <c r="BQW87" s="43"/>
      <c r="BQX87" s="43"/>
      <c r="BQY87" s="43"/>
      <c r="BQZ87" s="43"/>
      <c r="BRA87" s="43"/>
      <c r="BRB87" s="43"/>
      <c r="BRC87" s="43"/>
      <c r="BRD87" s="43"/>
      <c r="BRE87" s="43"/>
      <c r="BRF87" s="43"/>
      <c r="BRG87" s="43"/>
      <c r="BRH87" s="43"/>
      <c r="BRI87" s="43"/>
      <c r="BRJ87" s="43"/>
      <c r="BRK87" s="43"/>
      <c r="BRL87" s="43"/>
      <c r="BRM87" s="43"/>
      <c r="BRN87" s="43"/>
      <c r="BRO87" s="43"/>
      <c r="BRP87" s="43"/>
      <c r="BRQ87" s="43"/>
      <c r="BRR87" s="43"/>
      <c r="BRS87" s="43"/>
      <c r="BRT87" s="43"/>
      <c r="BRU87" s="43"/>
      <c r="BRV87" s="43"/>
      <c r="BRW87" s="43"/>
      <c r="BRX87" s="43"/>
      <c r="BRY87" s="43"/>
      <c r="BRZ87" s="43"/>
      <c r="BSA87" s="43"/>
      <c r="BSB87" s="43"/>
      <c r="BSC87" s="43"/>
      <c r="BSD87" s="43"/>
      <c r="BSE87" s="43"/>
      <c r="BSF87" s="43"/>
      <c r="BSG87" s="43"/>
      <c r="BSH87" s="43"/>
      <c r="BSI87" s="43"/>
      <c r="BSJ87" s="43"/>
      <c r="BSK87" s="43"/>
      <c r="BSL87" s="43"/>
      <c r="BSM87" s="43"/>
      <c r="BSN87" s="43"/>
      <c r="BSO87" s="43"/>
      <c r="BSP87" s="43"/>
      <c r="BSQ87" s="43"/>
      <c r="BSR87" s="43"/>
      <c r="BSS87" s="43"/>
      <c r="BST87" s="43"/>
      <c r="BSU87" s="43"/>
      <c r="BSV87" s="43"/>
      <c r="BSW87" s="43"/>
      <c r="BSX87" s="43"/>
      <c r="BSY87" s="43"/>
      <c r="BSZ87" s="43"/>
      <c r="BTA87" s="43"/>
      <c r="BTB87" s="43"/>
      <c r="BTC87" s="43"/>
      <c r="BTD87" s="43"/>
      <c r="BTE87" s="43"/>
      <c r="BTF87" s="43"/>
      <c r="BTG87" s="43"/>
      <c r="BTH87" s="43"/>
      <c r="BTI87" s="43"/>
      <c r="BTJ87" s="43"/>
      <c r="BTK87" s="43"/>
      <c r="BTL87" s="43"/>
      <c r="BTM87" s="43"/>
      <c r="BTN87" s="43"/>
      <c r="BTO87" s="43"/>
      <c r="BTP87" s="43"/>
      <c r="BTQ87" s="43"/>
      <c r="BTR87" s="43"/>
      <c r="BTS87" s="43"/>
      <c r="BTT87" s="43"/>
      <c r="BTU87" s="43"/>
      <c r="BTV87" s="43"/>
      <c r="BTW87" s="43"/>
      <c r="BTX87" s="43"/>
      <c r="BTY87" s="43"/>
      <c r="BTZ87" s="43"/>
      <c r="BUA87" s="43"/>
      <c r="BUB87" s="43"/>
      <c r="BUC87" s="43"/>
      <c r="BUD87" s="43"/>
      <c r="BUE87" s="43"/>
      <c r="BUF87" s="43"/>
      <c r="BUG87" s="43"/>
      <c r="BUH87" s="43"/>
      <c r="BUI87" s="43"/>
      <c r="BUJ87" s="43"/>
      <c r="BUK87" s="43"/>
      <c r="BUL87" s="43"/>
      <c r="BUM87" s="43"/>
      <c r="BUN87" s="43"/>
      <c r="BUO87" s="43"/>
      <c r="BUP87" s="43"/>
      <c r="BUQ87" s="43"/>
      <c r="BUR87" s="43"/>
      <c r="BUS87" s="43"/>
      <c r="BUT87" s="43"/>
      <c r="BUU87" s="43"/>
      <c r="BUV87" s="43"/>
      <c r="BUW87" s="43"/>
      <c r="BUX87" s="43"/>
      <c r="BUY87" s="43"/>
      <c r="BUZ87" s="43"/>
      <c r="BVA87" s="43"/>
      <c r="BVB87" s="43"/>
      <c r="BVC87" s="43"/>
      <c r="BVD87" s="43"/>
      <c r="BVE87" s="43"/>
      <c r="BVF87" s="43"/>
      <c r="BVG87" s="43"/>
      <c r="BVH87" s="43"/>
      <c r="BVI87" s="43"/>
      <c r="BVJ87" s="43"/>
      <c r="BVK87" s="43"/>
      <c r="BVL87" s="43"/>
      <c r="BVM87" s="43"/>
      <c r="BVN87" s="43"/>
      <c r="BVO87" s="43"/>
      <c r="BVP87" s="43"/>
      <c r="BVQ87" s="43"/>
      <c r="BVR87" s="43"/>
      <c r="BVS87" s="43"/>
      <c r="BVT87" s="43"/>
      <c r="BVU87" s="43"/>
      <c r="BVV87" s="43"/>
      <c r="BVW87" s="43"/>
      <c r="BVX87" s="43"/>
      <c r="BVY87" s="43"/>
      <c r="BVZ87" s="43"/>
      <c r="BWA87" s="43"/>
      <c r="BWB87" s="43"/>
      <c r="BWC87" s="43"/>
      <c r="BWD87" s="43"/>
      <c r="BWE87" s="43"/>
      <c r="BWF87" s="43"/>
      <c r="BWG87" s="43"/>
      <c r="BWH87" s="43"/>
      <c r="BWI87" s="43"/>
      <c r="BWJ87" s="43"/>
      <c r="BWK87" s="43"/>
      <c r="BWL87" s="43"/>
      <c r="BWM87" s="43"/>
      <c r="BWN87" s="43"/>
      <c r="BWO87" s="43"/>
      <c r="BWP87" s="43"/>
      <c r="BWQ87" s="43"/>
      <c r="BWR87" s="43"/>
      <c r="BWS87" s="43"/>
      <c r="BWT87" s="43"/>
      <c r="BWU87" s="43"/>
      <c r="BWV87" s="43"/>
      <c r="BWW87" s="43"/>
      <c r="BWX87" s="43"/>
      <c r="BWY87" s="43"/>
      <c r="BWZ87" s="43"/>
      <c r="BXA87" s="43"/>
      <c r="BXB87" s="43"/>
      <c r="BXC87" s="43"/>
      <c r="BXD87" s="43"/>
      <c r="BXE87" s="43"/>
      <c r="BXF87" s="43"/>
      <c r="BXG87" s="43"/>
      <c r="BXH87" s="43"/>
      <c r="BXI87" s="43"/>
      <c r="BXJ87" s="43"/>
      <c r="BXK87" s="43"/>
      <c r="BXL87" s="43"/>
      <c r="BXM87" s="43"/>
      <c r="BXN87" s="43"/>
      <c r="BXO87" s="43"/>
      <c r="BXP87" s="43"/>
      <c r="BXQ87" s="43"/>
      <c r="BXR87" s="43"/>
      <c r="BXS87" s="43"/>
      <c r="BXT87" s="43"/>
      <c r="BXU87" s="43"/>
      <c r="BXV87" s="43"/>
      <c r="BXW87" s="43"/>
      <c r="BXX87" s="43"/>
      <c r="BXY87" s="43"/>
      <c r="BXZ87" s="43"/>
      <c r="BYA87" s="43"/>
      <c r="BYB87" s="43"/>
      <c r="BYC87" s="43"/>
      <c r="BYD87" s="43"/>
      <c r="BYE87" s="43"/>
      <c r="BYF87" s="43"/>
      <c r="BYG87" s="43"/>
      <c r="BYH87" s="43"/>
      <c r="BYI87" s="43"/>
      <c r="BYJ87" s="43"/>
      <c r="BYK87" s="43"/>
      <c r="BYL87" s="43"/>
      <c r="BYM87" s="43"/>
      <c r="BYN87" s="43"/>
      <c r="BYO87" s="43"/>
      <c r="BYP87" s="43"/>
      <c r="BYQ87" s="43"/>
      <c r="BYR87" s="43"/>
      <c r="BYS87" s="43"/>
      <c r="BYT87" s="43"/>
      <c r="BYU87" s="43"/>
      <c r="BYV87" s="43"/>
      <c r="BYW87" s="43"/>
      <c r="BYX87" s="43"/>
      <c r="BYY87" s="43"/>
      <c r="BYZ87" s="43"/>
      <c r="BZA87" s="43"/>
      <c r="BZB87" s="43"/>
      <c r="BZC87" s="43"/>
      <c r="BZD87" s="43"/>
      <c r="BZE87" s="43"/>
      <c r="BZF87" s="43"/>
      <c r="BZG87" s="43"/>
      <c r="BZH87" s="43"/>
      <c r="BZI87" s="43"/>
      <c r="BZJ87" s="43"/>
      <c r="BZK87" s="43"/>
      <c r="BZL87" s="43"/>
      <c r="BZM87" s="43"/>
      <c r="BZN87" s="43"/>
      <c r="BZO87" s="43"/>
      <c r="BZP87" s="43"/>
      <c r="BZQ87" s="43"/>
      <c r="BZR87" s="43"/>
      <c r="BZS87" s="43"/>
      <c r="BZT87" s="43"/>
      <c r="BZU87" s="43"/>
      <c r="BZV87" s="43"/>
      <c r="BZW87" s="43"/>
      <c r="BZX87" s="43"/>
      <c r="BZY87" s="43"/>
      <c r="BZZ87" s="43"/>
      <c r="CAA87" s="43"/>
      <c r="CAB87" s="43"/>
      <c r="CAC87" s="43"/>
      <c r="CAD87" s="43"/>
      <c r="CAE87" s="43"/>
      <c r="CAF87" s="43"/>
      <c r="CAG87" s="43"/>
      <c r="CAH87" s="43"/>
      <c r="CAI87" s="43"/>
      <c r="CAJ87" s="43"/>
      <c r="CAK87" s="43"/>
      <c r="CAL87" s="43"/>
      <c r="CAM87" s="43"/>
      <c r="CAN87" s="43"/>
      <c r="CAO87" s="43"/>
      <c r="CAP87" s="43"/>
      <c r="CAQ87" s="43"/>
      <c r="CAR87" s="43"/>
      <c r="CAS87" s="43"/>
      <c r="CAT87" s="43"/>
      <c r="CAU87" s="43"/>
      <c r="CAV87" s="43"/>
      <c r="CAW87" s="43"/>
      <c r="CAX87" s="43"/>
      <c r="CAY87" s="43"/>
      <c r="CAZ87" s="43"/>
      <c r="CBA87" s="43"/>
      <c r="CBB87" s="43"/>
      <c r="CBC87" s="43"/>
      <c r="CBD87" s="43"/>
      <c r="CBE87" s="43"/>
      <c r="CBF87" s="43"/>
      <c r="CBG87" s="43"/>
      <c r="CBH87" s="43"/>
      <c r="CBI87" s="43"/>
      <c r="CBJ87" s="43"/>
      <c r="CBK87" s="43"/>
      <c r="CBL87" s="43"/>
      <c r="CBM87" s="43"/>
      <c r="CBN87" s="43"/>
      <c r="CBO87" s="43"/>
      <c r="CBP87" s="43"/>
      <c r="CBQ87" s="43"/>
      <c r="CBR87" s="43"/>
      <c r="CBS87" s="43"/>
      <c r="CBT87" s="43"/>
      <c r="CBU87" s="43"/>
      <c r="CBV87" s="43"/>
      <c r="CBW87" s="43"/>
      <c r="CBX87" s="43"/>
      <c r="CBY87" s="43"/>
      <c r="CBZ87" s="43"/>
      <c r="CCA87" s="43"/>
      <c r="CCB87" s="43"/>
      <c r="CCC87" s="43"/>
      <c r="CCD87" s="43"/>
      <c r="CCE87" s="43"/>
      <c r="CCF87" s="43"/>
      <c r="CCG87" s="43"/>
      <c r="CCH87" s="43"/>
      <c r="CCI87" s="43"/>
      <c r="CCJ87" s="43"/>
      <c r="CCK87" s="43"/>
      <c r="CCL87" s="43"/>
      <c r="CCM87" s="43"/>
      <c r="CCN87" s="43"/>
      <c r="CCO87" s="43"/>
      <c r="CCP87" s="43"/>
      <c r="CCQ87" s="43"/>
      <c r="CCR87" s="43"/>
      <c r="CCS87" s="43"/>
      <c r="CCT87" s="43"/>
      <c r="CCU87" s="43"/>
      <c r="CCV87" s="43"/>
      <c r="CCW87" s="43"/>
      <c r="CCX87" s="43"/>
      <c r="CCY87" s="43"/>
      <c r="CCZ87" s="43"/>
      <c r="CDA87" s="43"/>
      <c r="CDB87" s="43"/>
      <c r="CDC87" s="43"/>
      <c r="CDD87" s="43"/>
      <c r="CDE87" s="43"/>
      <c r="CDF87" s="43"/>
      <c r="CDG87" s="43"/>
      <c r="CDH87" s="43"/>
      <c r="CDI87" s="43"/>
      <c r="CDJ87" s="43"/>
      <c r="CDK87" s="43"/>
      <c r="CDL87" s="43"/>
      <c r="CDM87" s="43"/>
      <c r="CDN87" s="43"/>
      <c r="CDO87" s="43"/>
      <c r="CDP87" s="43"/>
      <c r="CDQ87" s="43"/>
      <c r="CDR87" s="43"/>
      <c r="CDS87" s="43"/>
      <c r="CDT87" s="43"/>
      <c r="CDU87" s="43"/>
      <c r="CDV87" s="43"/>
      <c r="CDW87" s="43"/>
      <c r="CDX87" s="43"/>
      <c r="CDY87" s="43"/>
      <c r="CDZ87" s="43"/>
      <c r="CEA87" s="43"/>
      <c r="CEB87" s="43"/>
      <c r="CEC87" s="43"/>
      <c r="CED87" s="43"/>
      <c r="CEE87" s="43"/>
      <c r="CEF87" s="43"/>
      <c r="CEG87" s="43"/>
      <c r="CEH87" s="43"/>
      <c r="CEI87" s="43"/>
      <c r="CEJ87" s="43"/>
      <c r="CEK87" s="43"/>
      <c r="CEL87" s="43"/>
      <c r="CEM87" s="43"/>
      <c r="CEN87" s="43"/>
      <c r="CEO87" s="43"/>
      <c r="CEP87" s="43"/>
      <c r="CEQ87" s="43"/>
      <c r="CER87" s="43"/>
      <c r="CES87" s="43"/>
      <c r="CET87" s="43"/>
      <c r="CEU87" s="43"/>
      <c r="CEV87" s="43"/>
      <c r="CEW87" s="43"/>
      <c r="CEX87" s="43"/>
      <c r="CEY87" s="43"/>
      <c r="CEZ87" s="43"/>
      <c r="CFA87" s="43"/>
      <c r="CFB87" s="43"/>
      <c r="CFC87" s="43"/>
      <c r="CFD87" s="43"/>
      <c r="CFE87" s="43"/>
      <c r="CFF87" s="43"/>
      <c r="CFG87" s="43"/>
      <c r="CFH87" s="43"/>
      <c r="CFI87" s="43"/>
      <c r="CFJ87" s="43"/>
      <c r="CFK87" s="43"/>
      <c r="CFL87" s="43"/>
      <c r="CFM87" s="43"/>
      <c r="CFN87" s="43"/>
      <c r="CFO87" s="43"/>
      <c r="CFP87" s="43"/>
      <c r="CFQ87" s="43"/>
      <c r="CFR87" s="43"/>
      <c r="CFS87" s="43"/>
      <c r="CFT87" s="43"/>
      <c r="CFU87" s="43"/>
      <c r="CFV87" s="43"/>
      <c r="CFW87" s="43"/>
      <c r="CFX87" s="43"/>
      <c r="CFY87" s="43"/>
      <c r="CFZ87" s="43"/>
      <c r="CGA87" s="43"/>
      <c r="CGB87" s="43"/>
      <c r="CGC87" s="43"/>
      <c r="CGD87" s="43"/>
      <c r="CGE87" s="43"/>
      <c r="CGF87" s="43"/>
      <c r="CGG87" s="43"/>
      <c r="CGH87" s="43"/>
      <c r="CGI87" s="43"/>
      <c r="CGJ87" s="43"/>
      <c r="CGK87" s="43"/>
      <c r="CGL87" s="43"/>
      <c r="CGM87" s="43"/>
      <c r="CGN87" s="43"/>
      <c r="CGO87" s="43"/>
      <c r="CGP87" s="43"/>
      <c r="CGQ87" s="43"/>
      <c r="CGR87" s="43"/>
      <c r="CGS87" s="43"/>
      <c r="CGT87" s="43"/>
      <c r="CGU87" s="43"/>
      <c r="CGV87" s="43"/>
      <c r="CGW87" s="43"/>
      <c r="CGX87" s="43"/>
      <c r="CGY87" s="43"/>
      <c r="CGZ87" s="43"/>
      <c r="CHA87" s="43"/>
      <c r="CHB87" s="43"/>
      <c r="CHC87" s="43"/>
      <c r="CHD87" s="43"/>
      <c r="CHE87" s="43"/>
      <c r="CHF87" s="43"/>
      <c r="CHG87" s="43"/>
      <c r="CHH87" s="43"/>
      <c r="CHI87" s="43"/>
      <c r="CHJ87" s="43"/>
      <c r="CHK87" s="43"/>
      <c r="CHL87" s="43"/>
      <c r="CHM87" s="43"/>
      <c r="CHN87" s="43"/>
      <c r="CHO87" s="43"/>
      <c r="CHP87" s="43"/>
      <c r="CHQ87" s="43"/>
      <c r="CHR87" s="43"/>
      <c r="CHS87" s="43"/>
      <c r="CHT87" s="43"/>
      <c r="CHU87" s="43"/>
      <c r="CHV87" s="43"/>
      <c r="CHW87" s="43"/>
      <c r="CHX87" s="43"/>
      <c r="CHY87" s="43"/>
      <c r="CHZ87" s="43"/>
      <c r="CIA87" s="43"/>
      <c r="CIB87" s="43"/>
      <c r="CIC87" s="43"/>
      <c r="CID87" s="43"/>
      <c r="CIE87" s="43"/>
      <c r="CIF87" s="43"/>
      <c r="CIG87" s="43"/>
      <c r="CIH87" s="43"/>
      <c r="CII87" s="43"/>
      <c r="CIJ87" s="43"/>
      <c r="CIK87" s="43"/>
      <c r="CIL87" s="43"/>
      <c r="CIM87" s="43"/>
      <c r="CIN87" s="43"/>
      <c r="CIO87" s="43"/>
      <c r="CIP87" s="43"/>
      <c r="CIQ87" s="43"/>
      <c r="CIR87" s="43"/>
      <c r="CIS87" s="43"/>
      <c r="CIT87" s="43"/>
      <c r="CIU87" s="43"/>
      <c r="CIV87" s="43"/>
      <c r="CIW87" s="43"/>
      <c r="CIX87" s="43"/>
      <c r="CIY87" s="43"/>
      <c r="CIZ87" s="43"/>
      <c r="CJA87" s="43"/>
      <c r="CJB87" s="43"/>
      <c r="CJC87" s="43"/>
      <c r="CJD87" s="43"/>
      <c r="CJE87" s="43"/>
      <c r="CJF87" s="43"/>
      <c r="CJG87" s="43"/>
      <c r="CJH87" s="43"/>
      <c r="CJI87" s="43"/>
      <c r="CJJ87" s="43"/>
      <c r="CJK87" s="43"/>
      <c r="CJL87" s="43"/>
      <c r="CJM87" s="43"/>
      <c r="CJN87" s="43"/>
      <c r="CJO87" s="43"/>
      <c r="CJP87" s="43"/>
      <c r="CJQ87" s="43"/>
      <c r="CJR87" s="43"/>
      <c r="CJS87" s="43"/>
      <c r="CJT87" s="43"/>
      <c r="CJU87" s="43"/>
      <c r="CJV87" s="43"/>
      <c r="CJW87" s="43"/>
      <c r="CJX87" s="43"/>
      <c r="CJY87" s="43"/>
      <c r="CJZ87" s="43"/>
      <c r="CKA87" s="43"/>
      <c r="CKB87" s="43"/>
      <c r="CKC87" s="43"/>
      <c r="CKD87" s="43"/>
      <c r="CKE87" s="43"/>
      <c r="CKF87" s="43"/>
      <c r="CKG87" s="43"/>
      <c r="CKH87" s="43"/>
      <c r="CKI87" s="43"/>
      <c r="CKJ87" s="43"/>
      <c r="CKK87" s="43"/>
      <c r="CKL87" s="43"/>
      <c r="CKM87" s="43"/>
      <c r="CKN87" s="43"/>
      <c r="CKO87" s="43"/>
      <c r="CKP87" s="43"/>
      <c r="CKQ87" s="43"/>
      <c r="CKR87" s="43"/>
      <c r="CKS87" s="43"/>
      <c r="CKT87" s="43"/>
      <c r="CKU87" s="43"/>
      <c r="CKV87" s="43"/>
      <c r="CKW87" s="43"/>
      <c r="CKX87" s="43"/>
      <c r="CKY87" s="43"/>
      <c r="CKZ87" s="43"/>
      <c r="CLA87" s="43"/>
      <c r="CLB87" s="43"/>
      <c r="CLC87" s="43"/>
      <c r="CLD87" s="43"/>
      <c r="CLE87" s="43"/>
      <c r="CLF87" s="43"/>
      <c r="CLG87" s="43"/>
      <c r="CLH87" s="43"/>
      <c r="CLI87" s="43"/>
      <c r="CLJ87" s="43"/>
      <c r="CLK87" s="43"/>
      <c r="CLL87" s="43"/>
      <c r="CLM87" s="43"/>
      <c r="CLN87" s="43"/>
      <c r="CLO87" s="43"/>
      <c r="CLP87" s="43"/>
      <c r="CLQ87" s="43"/>
      <c r="CLR87" s="43"/>
      <c r="CLS87" s="43"/>
      <c r="CLT87" s="43"/>
      <c r="CLU87" s="43"/>
      <c r="CLV87" s="43"/>
      <c r="CLW87" s="43"/>
      <c r="CLX87" s="43"/>
      <c r="CLY87" s="43"/>
      <c r="CLZ87" s="43"/>
      <c r="CMA87" s="43"/>
      <c r="CMB87" s="43"/>
      <c r="CMC87" s="43"/>
      <c r="CMD87" s="43"/>
      <c r="CME87" s="43"/>
      <c r="CMF87" s="43"/>
      <c r="CMG87" s="43"/>
      <c r="CMH87" s="43"/>
      <c r="CMI87" s="43"/>
      <c r="CMJ87" s="43"/>
      <c r="CMK87" s="43"/>
      <c r="CML87" s="43"/>
      <c r="CMM87" s="43"/>
      <c r="CMN87" s="43"/>
      <c r="CMO87" s="43"/>
      <c r="CMP87" s="43"/>
      <c r="CMQ87" s="43"/>
      <c r="CMR87" s="43"/>
      <c r="CMS87" s="43"/>
      <c r="CMT87" s="43"/>
      <c r="CMU87" s="43"/>
      <c r="CMV87" s="43"/>
      <c r="CMW87" s="43"/>
      <c r="CMX87" s="43"/>
      <c r="CMY87" s="43"/>
      <c r="CMZ87" s="43"/>
      <c r="CNA87" s="43"/>
      <c r="CNB87" s="43"/>
      <c r="CNC87" s="43"/>
      <c r="CND87" s="43"/>
      <c r="CNE87" s="43"/>
      <c r="CNF87" s="43"/>
      <c r="CNG87" s="43"/>
      <c r="CNH87" s="43"/>
      <c r="CNI87" s="43"/>
      <c r="CNJ87" s="43"/>
      <c r="CNK87" s="43"/>
      <c r="CNL87" s="43"/>
      <c r="CNM87" s="43"/>
      <c r="CNN87" s="43"/>
      <c r="CNO87" s="43"/>
      <c r="CNP87" s="43"/>
      <c r="CNQ87" s="43"/>
      <c r="CNR87" s="43"/>
      <c r="CNS87" s="43"/>
      <c r="CNT87" s="43"/>
      <c r="CNU87" s="43"/>
      <c r="CNV87" s="43"/>
      <c r="CNW87" s="43"/>
      <c r="CNX87" s="43"/>
      <c r="CNY87" s="43"/>
      <c r="CNZ87" s="43"/>
      <c r="COA87" s="43"/>
      <c r="COB87" s="43"/>
      <c r="COC87" s="43"/>
      <c r="COD87" s="43"/>
      <c r="COE87" s="43"/>
      <c r="COF87" s="43"/>
      <c r="COG87" s="43"/>
      <c r="COH87" s="43"/>
      <c r="COI87" s="43"/>
      <c r="COJ87" s="43"/>
      <c r="COK87" s="43"/>
      <c r="COL87" s="43"/>
      <c r="COM87" s="43"/>
      <c r="CON87" s="43"/>
      <c r="COO87" s="43"/>
      <c r="COP87" s="43"/>
      <c r="COQ87" s="43"/>
      <c r="COR87" s="43"/>
      <c r="COS87" s="43"/>
      <c r="COT87" s="43"/>
      <c r="COU87" s="43"/>
      <c r="COV87" s="43"/>
      <c r="COW87" s="43"/>
      <c r="COX87" s="43"/>
      <c r="COY87" s="43"/>
      <c r="COZ87" s="43"/>
      <c r="CPA87" s="43"/>
      <c r="CPB87" s="43"/>
      <c r="CPC87" s="43"/>
      <c r="CPD87" s="43"/>
      <c r="CPE87" s="43"/>
      <c r="CPF87" s="43"/>
      <c r="CPG87" s="43"/>
      <c r="CPH87" s="43"/>
      <c r="CPI87" s="43"/>
      <c r="CPJ87" s="43"/>
      <c r="CPK87" s="43"/>
      <c r="CPL87" s="43"/>
      <c r="CPM87" s="43"/>
      <c r="CPN87" s="43"/>
      <c r="CPO87" s="43"/>
      <c r="CPP87" s="43"/>
      <c r="CPQ87" s="43"/>
      <c r="CPR87" s="43"/>
      <c r="CPS87" s="43"/>
      <c r="CPT87" s="43"/>
      <c r="CPU87" s="43"/>
      <c r="CPV87" s="43"/>
      <c r="CPW87" s="43"/>
      <c r="CPX87" s="43"/>
      <c r="CPY87" s="43"/>
      <c r="CPZ87" s="43"/>
      <c r="CQA87" s="43"/>
      <c r="CQB87" s="43"/>
      <c r="CQC87" s="43"/>
      <c r="CQD87" s="43"/>
      <c r="CQE87" s="43"/>
      <c r="CQF87" s="43"/>
      <c r="CQG87" s="43"/>
      <c r="CQH87" s="43"/>
      <c r="CQI87" s="43"/>
      <c r="CQJ87" s="43"/>
      <c r="CQK87" s="43"/>
      <c r="CQL87" s="43"/>
      <c r="CQM87" s="43"/>
      <c r="CQN87" s="43"/>
      <c r="CQO87" s="43"/>
      <c r="CQP87" s="43"/>
      <c r="CQQ87" s="43"/>
      <c r="CQR87" s="43"/>
      <c r="CQS87" s="43"/>
      <c r="CQT87" s="43"/>
      <c r="CQU87" s="43"/>
      <c r="CQV87" s="43"/>
      <c r="CQW87" s="43"/>
      <c r="CQX87" s="43"/>
      <c r="CQY87" s="43"/>
      <c r="CQZ87" s="43"/>
      <c r="CRA87" s="43"/>
      <c r="CRB87" s="43"/>
      <c r="CRC87" s="43"/>
      <c r="CRD87" s="43"/>
      <c r="CRE87" s="43"/>
      <c r="CRF87" s="43"/>
      <c r="CRG87" s="43"/>
      <c r="CRH87" s="43"/>
      <c r="CRI87" s="43"/>
      <c r="CRJ87" s="43"/>
      <c r="CRK87" s="43"/>
      <c r="CRL87" s="43"/>
      <c r="CRM87" s="43"/>
      <c r="CRN87" s="43"/>
      <c r="CRO87" s="43"/>
      <c r="CRP87" s="43"/>
      <c r="CRQ87" s="43"/>
      <c r="CRR87" s="43"/>
      <c r="CRS87" s="43"/>
      <c r="CRT87" s="43"/>
      <c r="CRU87" s="43"/>
      <c r="CRV87" s="43"/>
      <c r="CRW87" s="43"/>
      <c r="CRX87" s="43"/>
      <c r="CRY87" s="43"/>
      <c r="CRZ87" s="43"/>
      <c r="CSA87" s="43"/>
      <c r="CSB87" s="43"/>
      <c r="CSC87" s="43"/>
      <c r="CSD87" s="43"/>
      <c r="CSE87" s="43"/>
      <c r="CSF87" s="43"/>
      <c r="CSG87" s="43"/>
      <c r="CSH87" s="43"/>
      <c r="CSI87" s="43"/>
      <c r="CSJ87" s="43"/>
      <c r="CSK87" s="43"/>
      <c r="CSL87" s="43"/>
      <c r="CSM87" s="43"/>
      <c r="CSN87" s="43"/>
      <c r="CSO87" s="43"/>
      <c r="CSP87" s="43"/>
      <c r="CSQ87" s="43"/>
      <c r="CSR87" s="43"/>
      <c r="CSS87" s="43"/>
      <c r="CST87" s="43"/>
      <c r="CSU87" s="43"/>
      <c r="CSV87" s="43"/>
      <c r="CSW87" s="43"/>
      <c r="CSX87" s="43"/>
      <c r="CSY87" s="43"/>
      <c r="CSZ87" s="43"/>
      <c r="CTA87" s="43"/>
      <c r="CTB87" s="43"/>
      <c r="CTC87" s="43"/>
      <c r="CTD87" s="43"/>
      <c r="CTE87" s="43"/>
      <c r="CTF87" s="43"/>
      <c r="CTG87" s="43"/>
      <c r="CTH87" s="43"/>
      <c r="CTI87" s="43"/>
      <c r="CTJ87" s="43"/>
      <c r="CTK87" s="43"/>
      <c r="CTL87" s="43"/>
      <c r="CTM87" s="43"/>
      <c r="CTN87" s="43"/>
      <c r="CTO87" s="43"/>
      <c r="CTP87" s="43"/>
      <c r="CTQ87" s="43"/>
      <c r="CTR87" s="43"/>
      <c r="CTS87" s="43"/>
      <c r="CTT87" s="43"/>
      <c r="CTU87" s="43"/>
      <c r="CTV87" s="43"/>
      <c r="CTW87" s="43"/>
      <c r="CTX87" s="43"/>
      <c r="CTY87" s="43"/>
      <c r="CTZ87" s="43"/>
      <c r="CUA87" s="43"/>
      <c r="CUB87" s="43"/>
      <c r="CUC87" s="43"/>
      <c r="CUD87" s="43"/>
      <c r="CUE87" s="43"/>
      <c r="CUF87" s="43"/>
      <c r="CUG87" s="43"/>
      <c r="CUH87" s="43"/>
      <c r="CUI87" s="43"/>
      <c r="CUJ87" s="43"/>
      <c r="CUK87" s="43"/>
      <c r="CUL87" s="43"/>
      <c r="CUM87" s="43"/>
      <c r="CUN87" s="43"/>
      <c r="CUO87" s="43"/>
      <c r="CUP87" s="43"/>
      <c r="CUQ87" s="43"/>
      <c r="CUR87" s="43"/>
      <c r="CUS87" s="43"/>
      <c r="CUT87" s="43"/>
      <c r="CUU87" s="43"/>
      <c r="CUV87" s="43"/>
      <c r="CUW87" s="43"/>
      <c r="CUX87" s="43"/>
      <c r="CUY87" s="43"/>
      <c r="CUZ87" s="43"/>
      <c r="CVA87" s="43"/>
      <c r="CVB87" s="43"/>
      <c r="CVC87" s="43"/>
      <c r="CVD87" s="43"/>
      <c r="CVE87" s="43"/>
      <c r="CVF87" s="43"/>
      <c r="CVG87" s="43"/>
      <c r="CVH87" s="43"/>
      <c r="CVI87" s="43"/>
      <c r="CVJ87" s="43"/>
      <c r="CVK87" s="43"/>
      <c r="CVL87" s="43"/>
      <c r="CVM87" s="43"/>
      <c r="CVN87" s="43"/>
      <c r="CVO87" s="43"/>
      <c r="CVP87" s="43"/>
      <c r="CVQ87" s="43"/>
      <c r="CVR87" s="43"/>
      <c r="CVS87" s="43"/>
      <c r="CVT87" s="43"/>
      <c r="CVU87" s="43"/>
      <c r="CVV87" s="43"/>
      <c r="CVW87" s="43"/>
      <c r="CVX87" s="43"/>
      <c r="CVY87" s="43"/>
      <c r="CVZ87" s="43"/>
      <c r="CWA87" s="43"/>
      <c r="CWB87" s="43"/>
      <c r="CWC87" s="43"/>
      <c r="CWD87" s="43"/>
      <c r="CWE87" s="43"/>
      <c r="CWF87" s="43"/>
      <c r="CWG87" s="43"/>
      <c r="CWH87" s="43"/>
      <c r="CWI87" s="43"/>
      <c r="CWJ87" s="43"/>
      <c r="CWK87" s="43"/>
      <c r="CWL87" s="43"/>
      <c r="CWM87" s="43"/>
      <c r="CWN87" s="43"/>
      <c r="CWO87" s="43"/>
      <c r="CWP87" s="43"/>
      <c r="CWQ87" s="43"/>
      <c r="CWR87" s="43"/>
      <c r="CWS87" s="43"/>
      <c r="CWT87" s="43"/>
      <c r="CWU87" s="43"/>
      <c r="CWV87" s="43"/>
      <c r="CWW87" s="43"/>
      <c r="CWX87" s="43"/>
      <c r="CWY87" s="43"/>
      <c r="CWZ87" s="43"/>
      <c r="CXA87" s="43"/>
      <c r="CXB87" s="43"/>
      <c r="CXC87" s="43"/>
      <c r="CXD87" s="43"/>
      <c r="CXE87" s="43"/>
      <c r="CXF87" s="43"/>
      <c r="CXG87" s="43"/>
      <c r="CXH87" s="43"/>
      <c r="CXI87" s="43"/>
      <c r="CXJ87" s="43"/>
      <c r="CXK87" s="43"/>
      <c r="CXL87" s="43"/>
      <c r="CXM87" s="43"/>
      <c r="CXN87" s="43"/>
      <c r="CXO87" s="43"/>
      <c r="CXP87" s="43"/>
      <c r="CXQ87" s="43"/>
      <c r="CXR87" s="43"/>
      <c r="CXS87" s="43"/>
      <c r="CXT87" s="43"/>
      <c r="CXU87" s="43"/>
      <c r="CXV87" s="43"/>
      <c r="CXW87" s="43"/>
      <c r="CXX87" s="43"/>
      <c r="CXY87" s="43"/>
      <c r="CXZ87" s="43"/>
      <c r="CYA87" s="43"/>
      <c r="CYB87" s="43"/>
      <c r="CYC87" s="43"/>
      <c r="CYD87" s="43"/>
      <c r="CYE87" s="43"/>
      <c r="CYF87" s="43"/>
      <c r="CYG87" s="43"/>
      <c r="CYH87" s="43"/>
      <c r="CYI87" s="43"/>
      <c r="CYJ87" s="43"/>
      <c r="CYK87" s="43"/>
      <c r="CYL87" s="43"/>
      <c r="CYM87" s="43"/>
      <c r="CYN87" s="43"/>
      <c r="CYO87" s="43"/>
      <c r="CYP87" s="43"/>
      <c r="CYQ87" s="43"/>
      <c r="CYR87" s="43"/>
      <c r="CYS87" s="43"/>
      <c r="CYT87" s="43"/>
      <c r="CYU87" s="43"/>
      <c r="CYV87" s="43"/>
      <c r="CYW87" s="43"/>
      <c r="CYX87" s="43"/>
      <c r="CYY87" s="43"/>
      <c r="CYZ87" s="43"/>
      <c r="CZA87" s="43"/>
      <c r="CZB87" s="43"/>
      <c r="CZC87" s="43"/>
      <c r="CZD87" s="43"/>
      <c r="CZE87" s="43"/>
      <c r="CZF87" s="43"/>
      <c r="CZG87" s="43"/>
      <c r="CZH87" s="43"/>
      <c r="CZI87" s="43"/>
      <c r="CZJ87" s="43"/>
      <c r="CZK87" s="43"/>
      <c r="CZL87" s="43"/>
      <c r="CZM87" s="43"/>
      <c r="CZN87" s="43"/>
      <c r="CZO87" s="43"/>
      <c r="CZP87" s="43"/>
      <c r="CZQ87" s="43"/>
      <c r="CZR87" s="43"/>
      <c r="CZS87" s="43"/>
      <c r="CZT87" s="43"/>
      <c r="CZU87" s="43"/>
      <c r="CZV87" s="43"/>
      <c r="CZW87" s="43"/>
      <c r="CZX87" s="43"/>
      <c r="CZY87" s="43"/>
      <c r="CZZ87" s="43"/>
      <c r="DAA87" s="43"/>
      <c r="DAB87" s="43"/>
      <c r="DAC87" s="43"/>
      <c r="DAD87" s="43"/>
      <c r="DAE87" s="43"/>
      <c r="DAF87" s="43"/>
      <c r="DAG87" s="43"/>
      <c r="DAH87" s="43"/>
      <c r="DAI87" s="43"/>
      <c r="DAJ87" s="43"/>
      <c r="DAK87" s="43"/>
      <c r="DAL87" s="43"/>
      <c r="DAM87" s="43"/>
      <c r="DAN87" s="43"/>
      <c r="DAO87" s="43"/>
      <c r="DAP87" s="43"/>
      <c r="DAQ87" s="43"/>
      <c r="DAR87" s="43"/>
      <c r="DAS87" s="43"/>
      <c r="DAT87" s="43"/>
      <c r="DAU87" s="43"/>
      <c r="DAV87" s="43"/>
      <c r="DAW87" s="43"/>
      <c r="DAX87" s="43"/>
      <c r="DAY87" s="43"/>
      <c r="DAZ87" s="43"/>
      <c r="DBA87" s="43"/>
      <c r="DBB87" s="43"/>
      <c r="DBC87" s="43"/>
      <c r="DBD87" s="43"/>
      <c r="DBE87" s="43"/>
      <c r="DBF87" s="43"/>
      <c r="DBG87" s="43"/>
      <c r="DBH87" s="43"/>
      <c r="DBI87" s="43"/>
      <c r="DBJ87" s="43"/>
      <c r="DBK87" s="43"/>
      <c r="DBL87" s="43"/>
      <c r="DBM87" s="43"/>
      <c r="DBN87" s="43"/>
      <c r="DBO87" s="43"/>
      <c r="DBP87" s="43"/>
      <c r="DBQ87" s="43"/>
      <c r="DBR87" s="43"/>
      <c r="DBS87" s="43"/>
      <c r="DBT87" s="43"/>
      <c r="DBU87" s="43"/>
      <c r="DBV87" s="43"/>
      <c r="DBW87" s="43"/>
      <c r="DBX87" s="43"/>
      <c r="DBY87" s="43"/>
      <c r="DBZ87" s="43"/>
      <c r="DCA87" s="43"/>
      <c r="DCB87" s="43"/>
      <c r="DCC87" s="43"/>
      <c r="DCD87" s="43"/>
      <c r="DCE87" s="43"/>
      <c r="DCF87" s="43"/>
      <c r="DCG87" s="43"/>
      <c r="DCH87" s="43"/>
      <c r="DCI87" s="43"/>
      <c r="DCJ87" s="43"/>
      <c r="DCK87" s="43"/>
      <c r="DCL87" s="43"/>
      <c r="DCM87" s="43"/>
      <c r="DCN87" s="43"/>
      <c r="DCO87" s="43"/>
      <c r="DCP87" s="43"/>
      <c r="DCQ87" s="43"/>
      <c r="DCR87" s="43"/>
      <c r="DCS87" s="43"/>
      <c r="DCT87" s="43"/>
      <c r="DCU87" s="43"/>
      <c r="DCV87" s="43"/>
      <c r="DCW87" s="43"/>
      <c r="DCX87" s="43"/>
      <c r="DCY87" s="43"/>
      <c r="DCZ87" s="43"/>
      <c r="DDA87" s="43"/>
      <c r="DDB87" s="43"/>
      <c r="DDC87" s="43"/>
      <c r="DDD87" s="43"/>
      <c r="DDE87" s="43"/>
      <c r="DDF87" s="43"/>
      <c r="DDG87" s="43"/>
      <c r="DDH87" s="43"/>
      <c r="DDI87" s="43"/>
      <c r="DDJ87" s="43"/>
      <c r="DDK87" s="43"/>
      <c r="DDL87" s="43"/>
      <c r="DDM87" s="43"/>
      <c r="DDN87" s="43"/>
      <c r="DDO87" s="43"/>
      <c r="DDP87" s="43"/>
      <c r="DDQ87" s="43"/>
      <c r="DDR87" s="43"/>
      <c r="DDS87" s="43"/>
      <c r="DDT87" s="43"/>
      <c r="DDU87" s="43"/>
      <c r="DDV87" s="43"/>
      <c r="DDW87" s="43"/>
      <c r="DDX87" s="43"/>
      <c r="DDY87" s="43"/>
      <c r="DDZ87" s="43"/>
      <c r="DEA87" s="43"/>
      <c r="DEB87" s="43"/>
      <c r="DEC87" s="43"/>
      <c r="DED87" s="43"/>
      <c r="DEE87" s="43"/>
      <c r="DEF87" s="43"/>
      <c r="DEG87" s="43"/>
      <c r="DEH87" s="43"/>
      <c r="DEI87" s="43"/>
      <c r="DEJ87" s="43"/>
      <c r="DEK87" s="43"/>
      <c r="DEL87" s="43"/>
      <c r="DEM87" s="43"/>
      <c r="DEN87" s="43"/>
      <c r="DEO87" s="43"/>
      <c r="DEP87" s="43"/>
      <c r="DEQ87" s="43"/>
      <c r="DER87" s="43"/>
      <c r="DES87" s="43"/>
      <c r="DET87" s="43"/>
      <c r="DEU87" s="43"/>
      <c r="DEV87" s="43"/>
      <c r="DEW87" s="43"/>
      <c r="DEX87" s="43"/>
      <c r="DEY87" s="43"/>
      <c r="DEZ87" s="43"/>
      <c r="DFA87" s="43"/>
      <c r="DFB87" s="43"/>
      <c r="DFC87" s="43"/>
      <c r="DFD87" s="43"/>
      <c r="DFE87" s="43"/>
      <c r="DFF87" s="43"/>
      <c r="DFG87" s="43"/>
      <c r="DFH87" s="43"/>
      <c r="DFI87" s="43"/>
      <c r="DFJ87" s="43"/>
      <c r="DFK87" s="43"/>
      <c r="DFL87" s="43"/>
      <c r="DFM87" s="43"/>
      <c r="DFN87" s="43"/>
      <c r="DFO87" s="43"/>
      <c r="DFP87" s="43"/>
      <c r="DFQ87" s="43"/>
      <c r="DFR87" s="43"/>
      <c r="DFS87" s="43"/>
      <c r="DFT87" s="43"/>
      <c r="DFU87" s="43"/>
      <c r="DFV87" s="43"/>
      <c r="DFW87" s="43"/>
      <c r="DFX87" s="43"/>
      <c r="DFY87" s="43"/>
      <c r="DFZ87" s="43"/>
      <c r="DGA87" s="43"/>
      <c r="DGB87" s="43"/>
      <c r="DGC87" s="43"/>
      <c r="DGD87" s="43"/>
      <c r="DGE87" s="43"/>
      <c r="DGF87" s="43"/>
      <c r="DGG87" s="43"/>
      <c r="DGH87" s="43"/>
      <c r="DGI87" s="43"/>
      <c r="DGJ87" s="43"/>
      <c r="DGK87" s="43"/>
      <c r="DGL87" s="43"/>
      <c r="DGM87" s="43"/>
      <c r="DGN87" s="43"/>
      <c r="DGO87" s="43"/>
      <c r="DGP87" s="43"/>
      <c r="DGQ87" s="43"/>
      <c r="DGR87" s="43"/>
      <c r="DGS87" s="43"/>
      <c r="DGT87" s="43"/>
      <c r="DGU87" s="43"/>
      <c r="DGV87" s="43"/>
      <c r="DGW87" s="43"/>
      <c r="DGX87" s="43"/>
      <c r="DGY87" s="43"/>
      <c r="DGZ87" s="43"/>
      <c r="DHA87" s="43"/>
      <c r="DHB87" s="43"/>
      <c r="DHC87" s="43"/>
      <c r="DHD87" s="43"/>
      <c r="DHE87" s="43"/>
      <c r="DHF87" s="43"/>
      <c r="DHG87" s="43"/>
      <c r="DHH87" s="43"/>
      <c r="DHI87" s="43"/>
      <c r="DHJ87" s="43"/>
      <c r="DHK87" s="43"/>
      <c r="DHL87" s="43"/>
      <c r="DHM87" s="43"/>
      <c r="DHN87" s="43"/>
      <c r="DHO87" s="43"/>
      <c r="DHP87" s="43"/>
      <c r="DHQ87" s="43"/>
      <c r="DHR87" s="43"/>
      <c r="DHS87" s="43"/>
      <c r="DHT87" s="43"/>
      <c r="DHU87" s="43"/>
      <c r="DHV87" s="43"/>
      <c r="DHW87" s="43"/>
      <c r="DHX87" s="43"/>
      <c r="DHY87" s="43"/>
      <c r="DHZ87" s="43"/>
      <c r="DIA87" s="43"/>
      <c r="DIB87" s="43"/>
      <c r="DIC87" s="43"/>
      <c r="DID87" s="43"/>
      <c r="DIE87" s="43"/>
      <c r="DIF87" s="43"/>
      <c r="DIG87" s="43"/>
      <c r="DIH87" s="43"/>
      <c r="DII87" s="43"/>
      <c r="DIJ87" s="43"/>
      <c r="DIK87" s="43"/>
      <c r="DIL87" s="43"/>
      <c r="DIM87" s="43"/>
      <c r="DIN87" s="43"/>
      <c r="DIO87" s="43"/>
      <c r="DIP87" s="43"/>
      <c r="DIQ87" s="43"/>
      <c r="DIR87" s="43"/>
      <c r="DIS87" s="43"/>
      <c r="DIT87" s="43"/>
      <c r="DIU87" s="43"/>
      <c r="DIV87" s="43"/>
      <c r="DIW87" s="43"/>
      <c r="DIX87" s="43"/>
      <c r="DIY87" s="43"/>
      <c r="DIZ87" s="43"/>
      <c r="DJA87" s="43"/>
      <c r="DJB87" s="43"/>
      <c r="DJC87" s="43"/>
      <c r="DJD87" s="43"/>
      <c r="DJE87" s="43"/>
      <c r="DJF87" s="43"/>
      <c r="DJG87" s="43"/>
      <c r="DJH87" s="43"/>
      <c r="DJI87" s="43"/>
      <c r="DJJ87" s="43"/>
      <c r="DJK87" s="43"/>
      <c r="DJL87" s="43"/>
      <c r="DJM87" s="43"/>
      <c r="DJN87" s="43"/>
      <c r="DJO87" s="43"/>
      <c r="DJP87" s="43"/>
      <c r="DJQ87" s="43"/>
      <c r="DJR87" s="43"/>
      <c r="DJS87" s="43"/>
      <c r="DJT87" s="43"/>
      <c r="DJU87" s="43"/>
      <c r="DJV87" s="43"/>
      <c r="DJW87" s="43"/>
      <c r="DJX87" s="43"/>
      <c r="DJY87" s="43"/>
      <c r="DJZ87" s="43"/>
      <c r="DKA87" s="43"/>
      <c r="DKB87" s="43"/>
      <c r="DKC87" s="43"/>
      <c r="DKD87" s="43"/>
      <c r="DKE87" s="43"/>
      <c r="DKF87" s="43"/>
      <c r="DKG87" s="43"/>
      <c r="DKH87" s="43"/>
      <c r="DKI87" s="43"/>
      <c r="DKJ87" s="43"/>
      <c r="DKK87" s="43"/>
      <c r="DKL87" s="43"/>
      <c r="DKM87" s="43"/>
      <c r="DKN87" s="43"/>
      <c r="DKO87" s="43"/>
      <c r="DKP87" s="43"/>
      <c r="DKQ87" s="43"/>
      <c r="DKR87" s="43"/>
      <c r="DKS87" s="43"/>
      <c r="DKT87" s="43"/>
      <c r="DKU87" s="43"/>
      <c r="DKV87" s="43"/>
      <c r="DKW87" s="43"/>
      <c r="DKX87" s="43"/>
      <c r="DKY87" s="43"/>
      <c r="DKZ87" s="43"/>
      <c r="DLA87" s="43"/>
      <c r="DLB87" s="43"/>
      <c r="DLC87" s="43"/>
      <c r="DLD87" s="43"/>
      <c r="DLE87" s="43"/>
      <c r="DLF87" s="43"/>
      <c r="DLG87" s="43"/>
      <c r="DLH87" s="43"/>
      <c r="DLI87" s="43"/>
      <c r="DLJ87" s="43"/>
      <c r="DLK87" s="43"/>
      <c r="DLL87" s="43"/>
      <c r="DLM87" s="43"/>
      <c r="DLN87" s="43"/>
      <c r="DLO87" s="43"/>
      <c r="DLP87" s="43"/>
      <c r="DLQ87" s="43"/>
      <c r="DLR87" s="43"/>
      <c r="DLS87" s="43"/>
      <c r="DLT87" s="43"/>
      <c r="DLU87" s="43"/>
      <c r="DLV87" s="43"/>
      <c r="DLW87" s="43"/>
      <c r="DLX87" s="43"/>
      <c r="DLY87" s="43"/>
      <c r="DLZ87" s="43"/>
      <c r="DMA87" s="43"/>
      <c r="DMB87" s="43"/>
      <c r="DMC87" s="43"/>
      <c r="DMD87" s="43"/>
      <c r="DME87" s="43"/>
      <c r="DMF87" s="43"/>
      <c r="DMG87" s="43"/>
      <c r="DMH87" s="43"/>
      <c r="DMI87" s="43"/>
      <c r="DMJ87" s="43"/>
      <c r="DMK87" s="43"/>
      <c r="DML87" s="43"/>
      <c r="DMM87" s="43"/>
      <c r="DMN87" s="43"/>
      <c r="DMO87" s="43"/>
      <c r="DMP87" s="43"/>
      <c r="DMQ87" s="43"/>
      <c r="DMR87" s="43"/>
      <c r="DMS87" s="43"/>
      <c r="DMT87" s="43"/>
      <c r="DMU87" s="43"/>
      <c r="DMV87" s="43"/>
      <c r="DMW87" s="43"/>
      <c r="DMX87" s="43"/>
      <c r="DMY87" s="43"/>
      <c r="DMZ87" s="43"/>
      <c r="DNA87" s="43"/>
      <c r="DNB87" s="43"/>
      <c r="DNC87" s="43"/>
      <c r="DND87" s="43"/>
      <c r="DNE87" s="43"/>
      <c r="DNF87" s="43"/>
      <c r="DNG87" s="43"/>
      <c r="DNH87" s="43"/>
      <c r="DNI87" s="43"/>
      <c r="DNJ87" s="43"/>
      <c r="DNK87" s="43"/>
      <c r="DNL87" s="43"/>
      <c r="DNM87" s="43"/>
      <c r="DNN87" s="43"/>
      <c r="DNO87" s="43"/>
      <c r="DNP87" s="43"/>
      <c r="DNQ87" s="43"/>
      <c r="DNR87" s="43"/>
      <c r="DNS87" s="43"/>
      <c r="DNT87" s="43"/>
      <c r="DNU87" s="43"/>
      <c r="DNV87" s="43"/>
      <c r="DNW87" s="43"/>
      <c r="DNX87" s="43"/>
      <c r="DNY87" s="43"/>
      <c r="DNZ87" s="43"/>
      <c r="DOA87" s="43"/>
      <c r="DOB87" s="43"/>
      <c r="DOC87" s="43"/>
      <c r="DOD87" s="43"/>
      <c r="DOE87" s="43"/>
      <c r="DOF87" s="43"/>
      <c r="DOG87" s="43"/>
      <c r="DOH87" s="43"/>
      <c r="DOI87" s="43"/>
      <c r="DOJ87" s="43"/>
      <c r="DOK87" s="43"/>
      <c r="DOL87" s="43"/>
      <c r="DOM87" s="43"/>
      <c r="DON87" s="43"/>
      <c r="DOO87" s="43"/>
      <c r="DOP87" s="43"/>
      <c r="DOQ87" s="43"/>
      <c r="DOR87" s="43"/>
      <c r="DOS87" s="43"/>
      <c r="DOT87" s="43"/>
      <c r="DOU87" s="43"/>
      <c r="DOV87" s="43"/>
      <c r="DOW87" s="43"/>
      <c r="DOX87" s="43"/>
      <c r="DOY87" s="43"/>
      <c r="DOZ87" s="43"/>
      <c r="DPA87" s="43"/>
      <c r="DPB87" s="43"/>
      <c r="DPC87" s="43"/>
      <c r="DPD87" s="43"/>
      <c r="DPE87" s="43"/>
      <c r="DPF87" s="43"/>
      <c r="DPG87" s="43"/>
      <c r="DPH87" s="43"/>
      <c r="DPI87" s="43"/>
      <c r="DPJ87" s="43"/>
      <c r="DPK87" s="43"/>
      <c r="DPL87" s="43"/>
      <c r="DPM87" s="43"/>
      <c r="DPN87" s="43"/>
      <c r="DPO87" s="43"/>
      <c r="DPP87" s="43"/>
      <c r="DPQ87" s="43"/>
      <c r="DPR87" s="43"/>
      <c r="DPS87" s="43"/>
      <c r="DPT87" s="43"/>
      <c r="DPU87" s="43"/>
      <c r="DPV87" s="43"/>
      <c r="DPW87" s="43"/>
      <c r="DPX87" s="43"/>
      <c r="DPY87" s="43"/>
      <c r="DPZ87" s="43"/>
      <c r="DQA87" s="43"/>
      <c r="DQB87" s="43"/>
      <c r="DQC87" s="43"/>
      <c r="DQD87" s="43"/>
      <c r="DQE87" s="43"/>
      <c r="DQF87" s="43"/>
      <c r="DQG87" s="43"/>
      <c r="DQH87" s="43"/>
      <c r="DQI87" s="43"/>
      <c r="DQJ87" s="43"/>
      <c r="DQK87" s="43"/>
      <c r="DQL87" s="43"/>
      <c r="DQM87" s="43"/>
      <c r="DQN87" s="43"/>
      <c r="DQO87" s="43"/>
      <c r="DQP87" s="43"/>
      <c r="DQQ87" s="43"/>
      <c r="DQR87" s="43"/>
      <c r="DQS87" s="43"/>
      <c r="DQT87" s="43"/>
      <c r="DQU87" s="43"/>
      <c r="DQV87" s="43"/>
      <c r="DQW87" s="43"/>
      <c r="DQX87" s="43"/>
      <c r="DQY87" s="43"/>
      <c r="DQZ87" s="43"/>
      <c r="DRA87" s="43"/>
      <c r="DRB87" s="43"/>
      <c r="DRC87" s="43"/>
      <c r="DRD87" s="43"/>
      <c r="DRE87" s="43"/>
      <c r="DRF87" s="43"/>
      <c r="DRG87" s="43"/>
      <c r="DRH87" s="43"/>
      <c r="DRI87" s="43"/>
      <c r="DRJ87" s="43"/>
      <c r="DRK87" s="43"/>
      <c r="DRL87" s="43"/>
      <c r="DRM87" s="43"/>
      <c r="DRN87" s="43"/>
      <c r="DRO87" s="43"/>
      <c r="DRP87" s="43"/>
      <c r="DRQ87" s="43"/>
      <c r="DRR87" s="43"/>
      <c r="DRS87" s="43"/>
      <c r="DRT87" s="43"/>
      <c r="DRU87" s="43"/>
      <c r="DRV87" s="43"/>
      <c r="DRW87" s="43"/>
      <c r="DRX87" s="43"/>
      <c r="DRY87" s="43"/>
      <c r="DRZ87" s="43"/>
      <c r="DSA87" s="43"/>
      <c r="DSB87" s="43"/>
      <c r="DSC87" s="43"/>
      <c r="DSD87" s="43"/>
      <c r="DSE87" s="43"/>
      <c r="DSF87" s="43"/>
      <c r="DSG87" s="43"/>
      <c r="DSH87" s="43"/>
      <c r="DSI87" s="43"/>
      <c r="DSJ87" s="43"/>
      <c r="DSK87" s="43"/>
      <c r="DSL87" s="43"/>
      <c r="DSM87" s="43"/>
      <c r="DSN87" s="43"/>
      <c r="DSO87" s="43"/>
      <c r="DSP87" s="43"/>
      <c r="DSQ87" s="43"/>
      <c r="DSR87" s="43"/>
      <c r="DSS87" s="43"/>
      <c r="DST87" s="43"/>
      <c r="DSU87" s="43"/>
      <c r="DSV87" s="43"/>
      <c r="DSW87" s="43"/>
      <c r="DSX87" s="43"/>
      <c r="DSY87" s="43"/>
      <c r="DSZ87" s="43"/>
      <c r="DTA87" s="43"/>
      <c r="DTB87" s="43"/>
      <c r="DTC87" s="43"/>
      <c r="DTD87" s="43"/>
      <c r="DTE87" s="43"/>
      <c r="DTF87" s="43"/>
      <c r="DTG87" s="43"/>
      <c r="DTH87" s="43"/>
      <c r="DTI87" s="43"/>
      <c r="DTJ87" s="43"/>
      <c r="DTK87" s="43"/>
      <c r="DTL87" s="43"/>
      <c r="DTM87" s="43"/>
      <c r="DTN87" s="43"/>
      <c r="DTO87" s="43"/>
      <c r="DTP87" s="43"/>
      <c r="DTQ87" s="43"/>
      <c r="DTR87" s="43"/>
      <c r="DTS87" s="43"/>
      <c r="DTT87" s="43"/>
      <c r="DTU87" s="43"/>
      <c r="DTV87" s="43"/>
      <c r="DTW87" s="43"/>
      <c r="DTX87" s="43"/>
      <c r="DTY87" s="43"/>
      <c r="DTZ87" s="43"/>
      <c r="DUA87" s="43"/>
      <c r="DUB87" s="43"/>
      <c r="DUC87" s="43"/>
      <c r="DUD87" s="43"/>
      <c r="DUE87" s="43"/>
      <c r="DUF87" s="43"/>
      <c r="DUG87" s="43"/>
      <c r="DUH87" s="43"/>
      <c r="DUI87" s="43"/>
      <c r="DUJ87" s="43"/>
      <c r="DUK87" s="43"/>
      <c r="DUL87" s="43"/>
      <c r="DUM87" s="43"/>
      <c r="DUN87" s="43"/>
      <c r="DUO87" s="43"/>
      <c r="DUP87" s="43"/>
      <c r="DUQ87" s="43"/>
      <c r="DUR87" s="43"/>
      <c r="DUS87" s="43"/>
      <c r="DUT87" s="43"/>
      <c r="DUU87" s="43"/>
      <c r="DUV87" s="43"/>
      <c r="DUW87" s="43"/>
      <c r="DUX87" s="43"/>
      <c r="DUY87" s="43"/>
      <c r="DUZ87" s="43"/>
      <c r="DVA87" s="43"/>
      <c r="DVB87" s="43"/>
      <c r="DVC87" s="43"/>
      <c r="DVD87" s="43"/>
      <c r="DVE87" s="43"/>
      <c r="DVF87" s="43"/>
      <c r="DVG87" s="43"/>
      <c r="DVH87" s="43"/>
      <c r="DVI87" s="43"/>
      <c r="DVJ87" s="43"/>
      <c r="DVK87" s="43"/>
      <c r="DVL87" s="43"/>
      <c r="DVM87" s="43"/>
      <c r="DVN87" s="43"/>
      <c r="DVO87" s="43"/>
      <c r="DVP87" s="43"/>
      <c r="DVQ87" s="43"/>
      <c r="DVR87" s="43"/>
      <c r="DVS87" s="43"/>
      <c r="DVT87" s="43"/>
      <c r="DVU87" s="43"/>
      <c r="DVV87" s="43"/>
      <c r="DVW87" s="43"/>
      <c r="DVX87" s="43"/>
      <c r="DVY87" s="43"/>
      <c r="DVZ87" s="43"/>
      <c r="DWA87" s="43"/>
      <c r="DWB87" s="43"/>
      <c r="DWC87" s="43"/>
      <c r="DWD87" s="43"/>
      <c r="DWE87" s="43"/>
      <c r="DWF87" s="43"/>
      <c r="DWG87" s="43"/>
      <c r="DWH87" s="43"/>
      <c r="DWI87" s="43"/>
      <c r="DWJ87" s="43"/>
      <c r="DWK87" s="43"/>
      <c r="DWL87" s="43"/>
      <c r="DWM87" s="43"/>
      <c r="DWN87" s="43"/>
      <c r="DWO87" s="43"/>
      <c r="DWP87" s="43"/>
      <c r="DWQ87" s="43"/>
    </row>
    <row r="88" spans="1:3319" ht="20">
      <c r="A88" s="35" t="s">
        <v>278</v>
      </c>
      <c r="B88" s="36" t="s">
        <v>279</v>
      </c>
      <c r="C88" s="37" t="s">
        <v>12</v>
      </c>
      <c r="D88" s="36" t="s">
        <v>280</v>
      </c>
      <c r="E88" s="48" t="s">
        <v>281</v>
      </c>
      <c r="F88" s="48" t="s">
        <v>281</v>
      </c>
    </row>
    <row r="89" spans="1:3319" s="56" customFormat="1">
      <c r="A89" s="53" t="s">
        <v>282</v>
      </c>
      <c r="B89" s="54" t="s">
        <v>283</v>
      </c>
      <c r="C89" s="57" t="s">
        <v>237</v>
      </c>
      <c r="D89" s="54" t="s">
        <v>284</v>
      </c>
      <c r="E89" s="58" t="s">
        <v>277</v>
      </c>
      <c r="F89" s="58" t="s">
        <v>277</v>
      </c>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c r="GE89" s="43"/>
      <c r="GF89" s="43"/>
      <c r="GG89" s="43"/>
      <c r="GH89" s="43"/>
      <c r="GI89" s="43"/>
      <c r="GJ89" s="43"/>
      <c r="GK89" s="43"/>
      <c r="GL89" s="43"/>
      <c r="GM89" s="43"/>
      <c r="GN89" s="43"/>
      <c r="GO89" s="43"/>
      <c r="GP89" s="43"/>
      <c r="GQ89" s="43"/>
      <c r="GR89" s="43"/>
      <c r="GS89" s="43"/>
      <c r="GT89" s="43"/>
      <c r="GU89" s="43"/>
      <c r="GV89" s="43"/>
      <c r="GW89" s="43"/>
      <c r="GX89" s="43"/>
      <c r="GY89" s="43"/>
      <c r="GZ89" s="43"/>
      <c r="HA89" s="43"/>
      <c r="HB89" s="43"/>
      <c r="HC89" s="43"/>
      <c r="HD89" s="43"/>
      <c r="HE89" s="43"/>
      <c r="HF89" s="43"/>
      <c r="HG89" s="43"/>
      <c r="HH89" s="43"/>
      <c r="HI89" s="43"/>
      <c r="HJ89" s="43"/>
      <c r="HK89" s="43"/>
      <c r="HL89" s="43"/>
      <c r="HM89" s="43"/>
      <c r="HN89" s="43"/>
      <c r="HO89" s="43"/>
      <c r="HP89" s="43"/>
      <c r="HQ89" s="43"/>
      <c r="HR89" s="43"/>
      <c r="HS89" s="43"/>
      <c r="HT89" s="43"/>
      <c r="HU89" s="43"/>
      <c r="HV89" s="43"/>
      <c r="HW89" s="43"/>
      <c r="HX89" s="43"/>
      <c r="HY89" s="43"/>
      <c r="HZ89" s="43"/>
      <c r="IA89" s="43"/>
      <c r="IB89" s="43"/>
      <c r="IC89" s="43"/>
      <c r="ID89" s="43"/>
      <c r="IE89" s="43"/>
      <c r="IF89" s="43"/>
      <c r="IG89" s="43"/>
      <c r="IH89" s="43"/>
      <c r="II89" s="43"/>
      <c r="IJ89" s="43"/>
      <c r="IK89" s="43"/>
      <c r="IL89" s="43"/>
      <c r="IM89" s="43"/>
      <c r="IN89" s="43"/>
      <c r="IO89" s="43"/>
      <c r="IP89" s="43"/>
      <c r="IQ89" s="43"/>
      <c r="IR89" s="43"/>
      <c r="IS89" s="43"/>
      <c r="IT89" s="43"/>
      <c r="IU89" s="43"/>
      <c r="IV89" s="43"/>
      <c r="IW89" s="43"/>
      <c r="IX89" s="43"/>
      <c r="IY89" s="43"/>
      <c r="IZ89" s="43"/>
      <c r="JA89" s="43"/>
      <c r="JB89" s="43"/>
      <c r="JC89" s="43"/>
      <c r="JD89" s="43"/>
      <c r="JE89" s="43"/>
      <c r="JF89" s="43"/>
      <c r="JG89" s="43"/>
      <c r="JH89" s="43"/>
      <c r="JI89" s="43"/>
      <c r="JJ89" s="43"/>
      <c r="JK89" s="43"/>
      <c r="JL89" s="43"/>
      <c r="JM89" s="43"/>
      <c r="JN89" s="43"/>
      <c r="JO89" s="43"/>
      <c r="JP89" s="43"/>
      <c r="JQ89" s="43"/>
      <c r="JR89" s="43"/>
      <c r="JS89" s="43"/>
      <c r="JT89" s="43"/>
      <c r="JU89" s="43"/>
      <c r="JV89" s="43"/>
      <c r="JW89" s="43"/>
      <c r="JX89" s="43"/>
      <c r="JY89" s="43"/>
      <c r="JZ89" s="43"/>
      <c r="KA89" s="43"/>
      <c r="KB89" s="43"/>
      <c r="KC89" s="43"/>
      <c r="KD89" s="43"/>
      <c r="KE89" s="43"/>
      <c r="KF89" s="43"/>
      <c r="KG89" s="43"/>
      <c r="KH89" s="43"/>
      <c r="KI89" s="43"/>
      <c r="KJ89" s="43"/>
      <c r="KK89" s="43"/>
      <c r="KL89" s="43"/>
      <c r="KM89" s="43"/>
      <c r="KN89" s="43"/>
      <c r="KO89" s="43"/>
      <c r="KP89" s="43"/>
      <c r="KQ89" s="43"/>
      <c r="KR89" s="43"/>
      <c r="KS89" s="43"/>
      <c r="KT89" s="43"/>
      <c r="KU89" s="43"/>
      <c r="KV89" s="43"/>
      <c r="KW89" s="43"/>
      <c r="KX89" s="43"/>
      <c r="KY89" s="43"/>
      <c r="KZ89" s="43"/>
      <c r="LA89" s="43"/>
      <c r="LB89" s="43"/>
      <c r="LC89" s="43"/>
      <c r="LD89" s="43"/>
      <c r="LE89" s="43"/>
      <c r="LF89" s="43"/>
      <c r="LG89" s="43"/>
      <c r="LH89" s="43"/>
      <c r="LI89" s="43"/>
      <c r="LJ89" s="43"/>
      <c r="LK89" s="43"/>
      <c r="LL89" s="43"/>
      <c r="LM89" s="43"/>
      <c r="LN89" s="43"/>
      <c r="LO89" s="43"/>
      <c r="LP89" s="43"/>
      <c r="LQ89" s="43"/>
      <c r="LR89" s="43"/>
      <c r="LS89" s="43"/>
      <c r="LT89" s="43"/>
      <c r="LU89" s="43"/>
      <c r="LV89" s="43"/>
      <c r="LW89" s="43"/>
      <c r="LX89" s="43"/>
      <c r="LY89" s="43"/>
      <c r="LZ89" s="43"/>
      <c r="MA89" s="43"/>
      <c r="MB89" s="43"/>
      <c r="MC89" s="43"/>
      <c r="MD89" s="43"/>
      <c r="ME89" s="43"/>
      <c r="MF89" s="43"/>
      <c r="MG89" s="43"/>
      <c r="MH89" s="43"/>
      <c r="MI89" s="43"/>
      <c r="MJ89" s="43"/>
      <c r="MK89" s="43"/>
      <c r="ML89" s="43"/>
      <c r="MM89" s="43"/>
      <c r="MN89" s="43"/>
      <c r="MO89" s="43"/>
      <c r="MP89" s="43"/>
      <c r="MQ89" s="43"/>
      <c r="MR89" s="43"/>
      <c r="MS89" s="43"/>
      <c r="MT89" s="43"/>
      <c r="MU89" s="43"/>
      <c r="MV89" s="43"/>
      <c r="MW89" s="43"/>
      <c r="MX89" s="43"/>
      <c r="MY89" s="43"/>
      <c r="MZ89" s="43"/>
      <c r="NA89" s="43"/>
      <c r="NB89" s="43"/>
      <c r="NC89" s="43"/>
      <c r="ND89" s="43"/>
      <c r="NE89" s="43"/>
      <c r="NF89" s="43"/>
      <c r="NG89" s="43"/>
      <c r="NH89" s="43"/>
      <c r="NI89" s="43"/>
      <c r="NJ89" s="43"/>
      <c r="NK89" s="43"/>
      <c r="NL89" s="43"/>
      <c r="NM89" s="43"/>
      <c r="NN89" s="43"/>
      <c r="NO89" s="43"/>
      <c r="NP89" s="43"/>
      <c r="NQ89" s="43"/>
      <c r="NR89" s="43"/>
      <c r="NS89" s="43"/>
      <c r="NT89" s="43"/>
      <c r="NU89" s="43"/>
      <c r="NV89" s="43"/>
      <c r="NW89" s="43"/>
      <c r="NX89" s="43"/>
      <c r="NY89" s="43"/>
      <c r="NZ89" s="43"/>
      <c r="OA89" s="43"/>
      <c r="OB89" s="43"/>
      <c r="OC89" s="43"/>
      <c r="OD89" s="43"/>
      <c r="OE89" s="43"/>
      <c r="OF89" s="43"/>
      <c r="OG89" s="43"/>
      <c r="OH89" s="43"/>
      <c r="OI89" s="43"/>
      <c r="OJ89" s="43"/>
      <c r="OK89" s="43"/>
      <c r="OL89" s="43"/>
      <c r="OM89" s="43"/>
      <c r="ON89" s="43"/>
      <c r="OO89" s="43"/>
      <c r="OP89" s="43"/>
      <c r="OQ89" s="43"/>
      <c r="OR89" s="43"/>
      <c r="OS89" s="43"/>
      <c r="OT89" s="43"/>
      <c r="OU89" s="43"/>
      <c r="OV89" s="43"/>
      <c r="OW89" s="43"/>
      <c r="OX89" s="43"/>
      <c r="OY89" s="43"/>
      <c r="OZ89" s="43"/>
      <c r="PA89" s="43"/>
      <c r="PB89" s="43"/>
      <c r="PC89" s="43"/>
      <c r="PD89" s="43"/>
      <c r="PE89" s="43"/>
      <c r="PF89" s="43"/>
      <c r="PG89" s="43"/>
      <c r="PH89" s="43"/>
      <c r="PI89" s="43"/>
      <c r="PJ89" s="43"/>
      <c r="PK89" s="43"/>
      <c r="PL89" s="43"/>
      <c r="PM89" s="43"/>
      <c r="PN89" s="43"/>
      <c r="PO89" s="43"/>
      <c r="PP89" s="43"/>
      <c r="PQ89" s="43"/>
      <c r="PR89" s="43"/>
      <c r="PS89" s="43"/>
      <c r="PT89" s="43"/>
      <c r="PU89" s="43"/>
      <c r="PV89" s="43"/>
      <c r="PW89" s="43"/>
      <c r="PX89" s="43"/>
      <c r="PY89" s="43"/>
      <c r="PZ89" s="43"/>
      <c r="QA89" s="43"/>
      <c r="QB89" s="43"/>
      <c r="QC89" s="43"/>
      <c r="QD89" s="43"/>
      <c r="QE89" s="43"/>
      <c r="QF89" s="43"/>
      <c r="QG89" s="43"/>
      <c r="QH89" s="43"/>
      <c r="QI89" s="43"/>
      <c r="QJ89" s="43"/>
      <c r="QK89" s="43"/>
      <c r="QL89" s="43"/>
      <c r="QM89" s="43"/>
      <c r="QN89" s="43"/>
      <c r="QO89" s="43"/>
      <c r="QP89" s="43"/>
      <c r="QQ89" s="43"/>
      <c r="QR89" s="43"/>
      <c r="QS89" s="43"/>
      <c r="QT89" s="43"/>
      <c r="QU89" s="43"/>
      <c r="QV89" s="43"/>
      <c r="QW89" s="43"/>
      <c r="QX89" s="43"/>
      <c r="QY89" s="43"/>
      <c r="QZ89" s="43"/>
      <c r="RA89" s="43"/>
      <c r="RB89" s="43"/>
      <c r="RC89" s="43"/>
      <c r="RD89" s="43"/>
      <c r="RE89" s="43"/>
      <c r="RF89" s="43"/>
      <c r="RG89" s="43"/>
      <c r="RH89" s="43"/>
      <c r="RI89" s="43"/>
      <c r="RJ89" s="43"/>
      <c r="RK89" s="43"/>
      <c r="RL89" s="43"/>
      <c r="RM89" s="43"/>
      <c r="RN89" s="43"/>
      <c r="RO89" s="43"/>
      <c r="RP89" s="43"/>
      <c r="RQ89" s="43"/>
      <c r="RR89" s="43"/>
      <c r="RS89" s="43"/>
      <c r="RT89" s="43"/>
      <c r="RU89" s="43"/>
      <c r="RV89" s="43"/>
      <c r="RW89" s="43"/>
      <c r="RX89" s="43"/>
      <c r="RY89" s="43"/>
      <c r="RZ89" s="43"/>
      <c r="SA89" s="43"/>
      <c r="SB89" s="43"/>
      <c r="SC89" s="43"/>
      <c r="SD89" s="43"/>
      <c r="SE89" s="43"/>
      <c r="SF89" s="43"/>
      <c r="SG89" s="43"/>
      <c r="SH89" s="43"/>
      <c r="SI89" s="43"/>
      <c r="SJ89" s="43"/>
      <c r="SK89" s="43"/>
      <c r="SL89" s="43"/>
      <c r="SM89" s="43"/>
      <c r="SN89" s="43"/>
      <c r="SO89" s="43"/>
      <c r="SP89" s="43"/>
      <c r="SQ89" s="43"/>
      <c r="SR89" s="43"/>
      <c r="SS89" s="43"/>
      <c r="ST89" s="43"/>
      <c r="SU89" s="43"/>
      <c r="SV89" s="43"/>
      <c r="SW89" s="43"/>
      <c r="SX89" s="43"/>
      <c r="SY89" s="43"/>
      <c r="SZ89" s="43"/>
      <c r="TA89" s="43"/>
      <c r="TB89" s="43"/>
      <c r="TC89" s="43"/>
      <c r="TD89" s="43"/>
      <c r="TE89" s="43"/>
      <c r="TF89" s="43"/>
      <c r="TG89" s="43"/>
      <c r="TH89" s="43"/>
      <c r="TI89" s="43"/>
      <c r="TJ89" s="43"/>
      <c r="TK89" s="43"/>
      <c r="TL89" s="43"/>
      <c r="TM89" s="43"/>
      <c r="TN89" s="43"/>
      <c r="TO89" s="43"/>
      <c r="TP89" s="43"/>
      <c r="TQ89" s="43"/>
      <c r="TR89" s="43"/>
      <c r="TS89" s="43"/>
      <c r="TT89" s="43"/>
      <c r="TU89" s="43"/>
      <c r="TV89" s="43"/>
      <c r="TW89" s="43"/>
      <c r="TX89" s="43"/>
      <c r="TY89" s="43"/>
      <c r="TZ89" s="43"/>
      <c r="UA89" s="43"/>
      <c r="UB89" s="43"/>
      <c r="UC89" s="43"/>
      <c r="UD89" s="43"/>
      <c r="UE89" s="43"/>
      <c r="UF89" s="43"/>
      <c r="UG89" s="43"/>
      <c r="UH89" s="43"/>
      <c r="UI89" s="43"/>
      <c r="UJ89" s="43"/>
      <c r="UK89" s="43"/>
      <c r="UL89" s="43"/>
      <c r="UM89" s="43"/>
      <c r="UN89" s="43"/>
      <c r="UO89" s="43"/>
      <c r="UP89" s="43"/>
      <c r="UQ89" s="43"/>
      <c r="UR89" s="43"/>
      <c r="US89" s="43"/>
      <c r="UT89" s="43"/>
      <c r="UU89" s="43"/>
      <c r="UV89" s="43"/>
      <c r="UW89" s="43"/>
      <c r="UX89" s="43"/>
      <c r="UY89" s="43"/>
      <c r="UZ89" s="43"/>
      <c r="VA89" s="43"/>
      <c r="VB89" s="43"/>
      <c r="VC89" s="43"/>
      <c r="VD89" s="43"/>
      <c r="VE89" s="43"/>
      <c r="VF89" s="43"/>
      <c r="VG89" s="43"/>
      <c r="VH89" s="43"/>
      <c r="VI89" s="43"/>
      <c r="VJ89" s="43"/>
      <c r="VK89" s="43"/>
      <c r="VL89" s="43"/>
      <c r="VM89" s="43"/>
      <c r="VN89" s="43"/>
      <c r="VO89" s="43"/>
      <c r="VP89" s="43"/>
      <c r="VQ89" s="43"/>
      <c r="VR89" s="43"/>
      <c r="VS89" s="43"/>
      <c r="VT89" s="43"/>
      <c r="VU89" s="43"/>
      <c r="VV89" s="43"/>
      <c r="VW89" s="43"/>
      <c r="VX89" s="43"/>
      <c r="VY89" s="43"/>
      <c r="VZ89" s="43"/>
      <c r="WA89" s="43"/>
      <c r="WB89" s="43"/>
      <c r="WC89" s="43"/>
      <c r="WD89" s="43"/>
      <c r="WE89" s="43"/>
      <c r="WF89" s="43"/>
      <c r="WG89" s="43"/>
      <c r="WH89" s="43"/>
      <c r="WI89" s="43"/>
      <c r="WJ89" s="43"/>
      <c r="WK89" s="43"/>
      <c r="WL89" s="43"/>
      <c r="WM89" s="43"/>
      <c r="WN89" s="43"/>
      <c r="WO89" s="43"/>
      <c r="WP89" s="43"/>
      <c r="WQ89" s="43"/>
      <c r="WR89" s="43"/>
      <c r="WS89" s="43"/>
      <c r="WT89" s="43"/>
      <c r="WU89" s="43"/>
      <c r="WV89" s="43"/>
      <c r="WW89" s="43"/>
      <c r="WX89" s="43"/>
      <c r="WY89" s="43"/>
      <c r="WZ89" s="43"/>
      <c r="XA89" s="43"/>
      <c r="XB89" s="43"/>
      <c r="XC89" s="43"/>
      <c r="XD89" s="43"/>
      <c r="XE89" s="43"/>
      <c r="XF89" s="43"/>
      <c r="XG89" s="43"/>
      <c r="XH89" s="43"/>
      <c r="XI89" s="43"/>
      <c r="XJ89" s="43"/>
      <c r="XK89" s="43"/>
      <c r="XL89" s="43"/>
      <c r="XM89" s="43"/>
      <c r="XN89" s="43"/>
      <c r="XO89" s="43"/>
      <c r="XP89" s="43"/>
      <c r="XQ89" s="43"/>
      <c r="XR89" s="43"/>
      <c r="XS89" s="43"/>
      <c r="XT89" s="43"/>
      <c r="XU89" s="43"/>
      <c r="XV89" s="43"/>
      <c r="XW89" s="43"/>
      <c r="XX89" s="43"/>
      <c r="XY89" s="43"/>
      <c r="XZ89" s="43"/>
      <c r="YA89" s="43"/>
      <c r="YB89" s="43"/>
      <c r="YC89" s="43"/>
      <c r="YD89" s="43"/>
      <c r="YE89" s="43"/>
      <c r="YF89" s="43"/>
      <c r="YG89" s="43"/>
      <c r="YH89" s="43"/>
      <c r="YI89" s="43"/>
      <c r="YJ89" s="43"/>
      <c r="YK89" s="43"/>
      <c r="YL89" s="43"/>
      <c r="YM89" s="43"/>
      <c r="YN89" s="43"/>
      <c r="YO89" s="43"/>
      <c r="YP89" s="43"/>
      <c r="YQ89" s="43"/>
      <c r="YR89" s="43"/>
      <c r="YS89" s="43"/>
      <c r="YT89" s="43"/>
      <c r="YU89" s="43"/>
      <c r="YV89" s="43"/>
      <c r="YW89" s="43"/>
      <c r="YX89" s="43"/>
      <c r="YY89" s="43"/>
      <c r="YZ89" s="43"/>
      <c r="ZA89" s="43"/>
      <c r="ZB89" s="43"/>
      <c r="ZC89" s="43"/>
      <c r="ZD89" s="43"/>
      <c r="ZE89" s="43"/>
      <c r="ZF89" s="43"/>
      <c r="ZG89" s="43"/>
      <c r="ZH89" s="43"/>
      <c r="ZI89" s="43"/>
      <c r="ZJ89" s="43"/>
      <c r="ZK89" s="43"/>
      <c r="ZL89" s="43"/>
      <c r="ZM89" s="43"/>
      <c r="ZN89" s="43"/>
      <c r="ZO89" s="43"/>
      <c r="ZP89" s="43"/>
      <c r="ZQ89" s="43"/>
      <c r="ZR89" s="43"/>
      <c r="ZS89" s="43"/>
      <c r="ZT89" s="43"/>
      <c r="ZU89" s="43"/>
      <c r="ZV89" s="43"/>
      <c r="ZW89" s="43"/>
      <c r="ZX89" s="43"/>
      <c r="ZY89" s="43"/>
      <c r="ZZ89" s="43"/>
      <c r="AAA89" s="43"/>
      <c r="AAB89" s="43"/>
      <c r="AAC89" s="43"/>
      <c r="AAD89" s="43"/>
      <c r="AAE89" s="43"/>
      <c r="AAF89" s="43"/>
      <c r="AAG89" s="43"/>
      <c r="AAH89" s="43"/>
      <c r="AAI89" s="43"/>
      <c r="AAJ89" s="43"/>
      <c r="AAK89" s="43"/>
      <c r="AAL89" s="43"/>
      <c r="AAM89" s="43"/>
      <c r="AAN89" s="43"/>
      <c r="AAO89" s="43"/>
      <c r="AAP89" s="43"/>
      <c r="AAQ89" s="43"/>
      <c r="AAR89" s="43"/>
      <c r="AAS89" s="43"/>
      <c r="AAT89" s="43"/>
      <c r="AAU89" s="43"/>
      <c r="AAV89" s="43"/>
      <c r="AAW89" s="43"/>
      <c r="AAX89" s="43"/>
      <c r="AAY89" s="43"/>
      <c r="AAZ89" s="43"/>
      <c r="ABA89" s="43"/>
      <c r="ABB89" s="43"/>
      <c r="ABC89" s="43"/>
      <c r="ABD89" s="43"/>
      <c r="ABE89" s="43"/>
      <c r="ABF89" s="43"/>
      <c r="ABG89" s="43"/>
      <c r="ABH89" s="43"/>
      <c r="ABI89" s="43"/>
      <c r="ABJ89" s="43"/>
      <c r="ABK89" s="43"/>
      <c r="ABL89" s="43"/>
      <c r="ABM89" s="43"/>
      <c r="ABN89" s="43"/>
      <c r="ABO89" s="43"/>
      <c r="ABP89" s="43"/>
      <c r="ABQ89" s="43"/>
      <c r="ABR89" s="43"/>
      <c r="ABS89" s="43"/>
      <c r="ABT89" s="43"/>
      <c r="ABU89" s="43"/>
      <c r="ABV89" s="43"/>
      <c r="ABW89" s="43"/>
      <c r="ABX89" s="43"/>
      <c r="ABY89" s="43"/>
      <c r="ABZ89" s="43"/>
      <c r="ACA89" s="43"/>
      <c r="ACB89" s="43"/>
      <c r="ACC89" s="43"/>
      <c r="ACD89" s="43"/>
      <c r="ACE89" s="43"/>
      <c r="ACF89" s="43"/>
      <c r="ACG89" s="43"/>
      <c r="ACH89" s="43"/>
      <c r="ACI89" s="43"/>
      <c r="ACJ89" s="43"/>
      <c r="ACK89" s="43"/>
      <c r="ACL89" s="43"/>
      <c r="ACM89" s="43"/>
      <c r="ACN89" s="43"/>
      <c r="ACO89" s="43"/>
      <c r="ACP89" s="43"/>
      <c r="ACQ89" s="43"/>
      <c r="ACR89" s="43"/>
      <c r="ACS89" s="43"/>
      <c r="ACT89" s="43"/>
      <c r="ACU89" s="43"/>
      <c r="ACV89" s="43"/>
      <c r="ACW89" s="43"/>
      <c r="ACX89" s="43"/>
      <c r="ACY89" s="43"/>
      <c r="ACZ89" s="43"/>
      <c r="ADA89" s="43"/>
      <c r="ADB89" s="43"/>
      <c r="ADC89" s="43"/>
      <c r="ADD89" s="43"/>
      <c r="ADE89" s="43"/>
      <c r="ADF89" s="43"/>
      <c r="ADG89" s="43"/>
      <c r="ADH89" s="43"/>
      <c r="ADI89" s="43"/>
      <c r="ADJ89" s="43"/>
      <c r="ADK89" s="43"/>
      <c r="ADL89" s="43"/>
      <c r="ADM89" s="43"/>
      <c r="ADN89" s="43"/>
      <c r="ADO89" s="43"/>
      <c r="ADP89" s="43"/>
      <c r="ADQ89" s="43"/>
      <c r="ADR89" s="43"/>
      <c r="ADS89" s="43"/>
      <c r="ADT89" s="43"/>
      <c r="ADU89" s="43"/>
      <c r="ADV89" s="43"/>
      <c r="ADW89" s="43"/>
      <c r="ADX89" s="43"/>
      <c r="ADY89" s="43"/>
      <c r="ADZ89" s="43"/>
      <c r="AEA89" s="43"/>
      <c r="AEB89" s="43"/>
      <c r="AEC89" s="43"/>
      <c r="AED89" s="43"/>
      <c r="AEE89" s="43"/>
      <c r="AEF89" s="43"/>
      <c r="AEG89" s="43"/>
      <c r="AEH89" s="43"/>
      <c r="AEI89" s="43"/>
      <c r="AEJ89" s="43"/>
      <c r="AEK89" s="43"/>
      <c r="AEL89" s="43"/>
      <c r="AEM89" s="43"/>
      <c r="AEN89" s="43"/>
      <c r="AEO89" s="43"/>
      <c r="AEP89" s="43"/>
      <c r="AEQ89" s="43"/>
      <c r="AER89" s="43"/>
      <c r="AES89" s="43"/>
      <c r="AET89" s="43"/>
      <c r="AEU89" s="43"/>
      <c r="AEV89" s="43"/>
      <c r="AEW89" s="43"/>
      <c r="AEX89" s="43"/>
      <c r="AEY89" s="43"/>
      <c r="AEZ89" s="43"/>
      <c r="AFA89" s="43"/>
      <c r="AFB89" s="43"/>
      <c r="AFC89" s="43"/>
      <c r="AFD89" s="43"/>
      <c r="AFE89" s="43"/>
      <c r="AFF89" s="43"/>
      <c r="AFG89" s="43"/>
      <c r="AFH89" s="43"/>
      <c r="AFI89" s="43"/>
      <c r="AFJ89" s="43"/>
      <c r="AFK89" s="43"/>
      <c r="AFL89" s="43"/>
      <c r="AFM89" s="43"/>
      <c r="AFN89" s="43"/>
      <c r="AFO89" s="43"/>
      <c r="AFP89" s="43"/>
      <c r="AFQ89" s="43"/>
      <c r="AFR89" s="43"/>
      <c r="AFS89" s="43"/>
      <c r="AFT89" s="43"/>
      <c r="AFU89" s="43"/>
      <c r="AFV89" s="43"/>
      <c r="AFW89" s="43"/>
      <c r="AFX89" s="43"/>
      <c r="AFY89" s="43"/>
      <c r="AFZ89" s="43"/>
      <c r="AGA89" s="43"/>
      <c r="AGB89" s="43"/>
      <c r="AGC89" s="43"/>
      <c r="AGD89" s="43"/>
      <c r="AGE89" s="43"/>
      <c r="AGF89" s="43"/>
      <c r="AGG89" s="43"/>
      <c r="AGH89" s="43"/>
      <c r="AGI89" s="43"/>
      <c r="AGJ89" s="43"/>
      <c r="AGK89" s="43"/>
      <c r="AGL89" s="43"/>
      <c r="AGM89" s="43"/>
      <c r="AGN89" s="43"/>
      <c r="AGO89" s="43"/>
      <c r="AGP89" s="43"/>
      <c r="AGQ89" s="43"/>
      <c r="AGR89" s="43"/>
      <c r="AGS89" s="43"/>
      <c r="AGT89" s="43"/>
      <c r="AGU89" s="43"/>
      <c r="AGV89" s="43"/>
      <c r="AGW89" s="43"/>
      <c r="AGX89" s="43"/>
      <c r="AGY89" s="43"/>
      <c r="AGZ89" s="43"/>
      <c r="AHA89" s="43"/>
      <c r="AHB89" s="43"/>
      <c r="AHC89" s="43"/>
      <c r="AHD89" s="43"/>
      <c r="AHE89" s="43"/>
      <c r="AHF89" s="43"/>
      <c r="AHG89" s="43"/>
      <c r="AHH89" s="43"/>
      <c r="AHI89" s="43"/>
      <c r="AHJ89" s="43"/>
      <c r="AHK89" s="43"/>
      <c r="AHL89" s="43"/>
      <c r="AHM89" s="43"/>
      <c r="AHN89" s="43"/>
      <c r="AHO89" s="43"/>
      <c r="AHP89" s="43"/>
      <c r="AHQ89" s="43"/>
      <c r="AHR89" s="43"/>
      <c r="AHS89" s="43"/>
      <c r="AHT89" s="43"/>
      <c r="AHU89" s="43"/>
      <c r="AHV89" s="43"/>
      <c r="AHW89" s="43"/>
      <c r="AHX89" s="43"/>
      <c r="AHY89" s="43"/>
      <c r="AHZ89" s="43"/>
      <c r="AIA89" s="43"/>
      <c r="AIB89" s="43"/>
      <c r="AIC89" s="43"/>
      <c r="AID89" s="43"/>
      <c r="AIE89" s="43"/>
      <c r="AIF89" s="43"/>
      <c r="AIG89" s="43"/>
      <c r="AIH89" s="43"/>
      <c r="AII89" s="43"/>
      <c r="AIJ89" s="43"/>
      <c r="AIK89" s="43"/>
      <c r="AIL89" s="43"/>
      <c r="AIM89" s="43"/>
      <c r="AIN89" s="43"/>
      <c r="AIO89" s="43"/>
      <c r="AIP89" s="43"/>
      <c r="AIQ89" s="43"/>
      <c r="AIR89" s="43"/>
      <c r="AIS89" s="43"/>
      <c r="AIT89" s="43"/>
      <c r="AIU89" s="43"/>
      <c r="AIV89" s="43"/>
      <c r="AIW89" s="43"/>
      <c r="AIX89" s="43"/>
      <c r="AIY89" s="43"/>
      <c r="AIZ89" s="43"/>
      <c r="AJA89" s="43"/>
      <c r="AJB89" s="43"/>
      <c r="AJC89" s="43"/>
      <c r="AJD89" s="43"/>
      <c r="AJE89" s="43"/>
      <c r="AJF89" s="43"/>
      <c r="AJG89" s="43"/>
      <c r="AJH89" s="43"/>
      <c r="AJI89" s="43"/>
      <c r="AJJ89" s="43"/>
      <c r="AJK89" s="43"/>
      <c r="AJL89" s="43"/>
      <c r="AJM89" s="43"/>
      <c r="AJN89" s="43"/>
      <c r="AJO89" s="43"/>
      <c r="AJP89" s="43"/>
      <c r="AJQ89" s="43"/>
      <c r="AJR89" s="43"/>
      <c r="AJS89" s="43"/>
      <c r="AJT89" s="43"/>
      <c r="AJU89" s="43"/>
      <c r="AJV89" s="43"/>
      <c r="AJW89" s="43"/>
      <c r="AJX89" s="43"/>
      <c r="AJY89" s="43"/>
      <c r="AJZ89" s="43"/>
      <c r="AKA89" s="43"/>
      <c r="AKB89" s="43"/>
      <c r="AKC89" s="43"/>
      <c r="AKD89" s="43"/>
      <c r="AKE89" s="43"/>
      <c r="AKF89" s="43"/>
      <c r="AKG89" s="43"/>
      <c r="AKH89" s="43"/>
      <c r="AKI89" s="43"/>
      <c r="AKJ89" s="43"/>
      <c r="AKK89" s="43"/>
      <c r="AKL89" s="43"/>
      <c r="AKM89" s="43"/>
      <c r="AKN89" s="43"/>
      <c r="AKO89" s="43"/>
      <c r="AKP89" s="43"/>
      <c r="AKQ89" s="43"/>
      <c r="AKR89" s="43"/>
      <c r="AKS89" s="43"/>
      <c r="AKT89" s="43"/>
      <c r="AKU89" s="43"/>
      <c r="AKV89" s="43"/>
      <c r="AKW89" s="43"/>
      <c r="AKX89" s="43"/>
      <c r="AKY89" s="43"/>
      <c r="AKZ89" s="43"/>
      <c r="ALA89" s="43"/>
      <c r="ALB89" s="43"/>
      <c r="ALC89" s="43"/>
      <c r="ALD89" s="43"/>
      <c r="ALE89" s="43"/>
      <c r="ALF89" s="43"/>
      <c r="ALG89" s="43"/>
      <c r="ALH89" s="43"/>
      <c r="ALI89" s="43"/>
      <c r="ALJ89" s="43"/>
      <c r="ALK89" s="43"/>
      <c r="ALL89" s="43"/>
      <c r="ALM89" s="43"/>
      <c r="ALN89" s="43"/>
      <c r="ALO89" s="43"/>
      <c r="ALP89" s="43"/>
      <c r="ALQ89" s="43"/>
      <c r="ALR89" s="43"/>
      <c r="ALS89" s="43"/>
      <c r="ALT89" s="43"/>
      <c r="ALU89" s="43"/>
      <c r="ALV89" s="43"/>
      <c r="ALW89" s="43"/>
      <c r="ALX89" s="43"/>
      <c r="ALY89" s="43"/>
      <c r="ALZ89" s="43"/>
      <c r="AMA89" s="43"/>
      <c r="AMB89" s="43"/>
      <c r="AMC89" s="43"/>
      <c r="AMD89" s="43"/>
      <c r="AME89" s="43"/>
      <c r="AMF89" s="43"/>
      <c r="AMG89" s="43"/>
      <c r="AMH89" s="43"/>
      <c r="AMI89" s="43"/>
      <c r="AMJ89" s="43"/>
      <c r="AMK89" s="43"/>
      <c r="AML89" s="43"/>
      <c r="AMM89" s="43"/>
      <c r="AMN89" s="43"/>
      <c r="AMO89" s="43"/>
      <c r="AMP89" s="43"/>
      <c r="AMQ89" s="43"/>
      <c r="AMR89" s="43"/>
      <c r="AMS89" s="43"/>
      <c r="AMT89" s="43"/>
      <c r="AMU89" s="43"/>
      <c r="AMV89" s="43"/>
      <c r="AMW89" s="43"/>
      <c r="AMX89" s="43"/>
      <c r="AMY89" s="43"/>
      <c r="AMZ89" s="43"/>
      <c r="ANA89" s="43"/>
      <c r="ANB89" s="43"/>
      <c r="ANC89" s="43"/>
      <c r="AND89" s="43"/>
      <c r="ANE89" s="43"/>
      <c r="ANF89" s="43"/>
      <c r="ANG89" s="43"/>
      <c r="ANH89" s="43"/>
      <c r="ANI89" s="43"/>
      <c r="ANJ89" s="43"/>
      <c r="ANK89" s="43"/>
      <c r="ANL89" s="43"/>
      <c r="ANM89" s="43"/>
      <c r="ANN89" s="43"/>
      <c r="ANO89" s="43"/>
      <c r="ANP89" s="43"/>
      <c r="ANQ89" s="43"/>
      <c r="ANR89" s="43"/>
      <c r="ANS89" s="43"/>
      <c r="ANT89" s="43"/>
      <c r="ANU89" s="43"/>
      <c r="ANV89" s="43"/>
      <c r="ANW89" s="43"/>
      <c r="ANX89" s="43"/>
      <c r="ANY89" s="43"/>
      <c r="ANZ89" s="43"/>
      <c r="AOA89" s="43"/>
      <c r="AOB89" s="43"/>
      <c r="AOC89" s="43"/>
      <c r="AOD89" s="43"/>
      <c r="AOE89" s="43"/>
      <c r="AOF89" s="43"/>
      <c r="AOG89" s="43"/>
      <c r="AOH89" s="43"/>
      <c r="AOI89" s="43"/>
      <c r="AOJ89" s="43"/>
      <c r="AOK89" s="43"/>
      <c r="AOL89" s="43"/>
      <c r="AOM89" s="43"/>
      <c r="AON89" s="43"/>
      <c r="AOO89" s="43"/>
      <c r="AOP89" s="43"/>
      <c r="AOQ89" s="43"/>
      <c r="AOR89" s="43"/>
      <c r="AOS89" s="43"/>
      <c r="AOT89" s="43"/>
      <c r="AOU89" s="43"/>
      <c r="AOV89" s="43"/>
      <c r="AOW89" s="43"/>
      <c r="AOX89" s="43"/>
      <c r="AOY89" s="43"/>
      <c r="AOZ89" s="43"/>
      <c r="APA89" s="43"/>
      <c r="APB89" s="43"/>
      <c r="APC89" s="43"/>
      <c r="APD89" s="43"/>
      <c r="APE89" s="43"/>
      <c r="APF89" s="43"/>
      <c r="APG89" s="43"/>
      <c r="APH89" s="43"/>
      <c r="API89" s="43"/>
      <c r="APJ89" s="43"/>
      <c r="APK89" s="43"/>
      <c r="APL89" s="43"/>
      <c r="APM89" s="43"/>
      <c r="APN89" s="43"/>
      <c r="APO89" s="43"/>
      <c r="APP89" s="43"/>
      <c r="APQ89" s="43"/>
      <c r="APR89" s="43"/>
      <c r="APS89" s="43"/>
      <c r="APT89" s="43"/>
      <c r="APU89" s="43"/>
      <c r="APV89" s="43"/>
      <c r="APW89" s="43"/>
      <c r="APX89" s="43"/>
      <c r="APY89" s="43"/>
      <c r="APZ89" s="43"/>
      <c r="AQA89" s="43"/>
      <c r="AQB89" s="43"/>
      <c r="AQC89" s="43"/>
      <c r="AQD89" s="43"/>
      <c r="AQE89" s="43"/>
      <c r="AQF89" s="43"/>
      <c r="AQG89" s="43"/>
      <c r="AQH89" s="43"/>
      <c r="AQI89" s="43"/>
      <c r="AQJ89" s="43"/>
      <c r="AQK89" s="43"/>
      <c r="AQL89" s="43"/>
      <c r="AQM89" s="43"/>
      <c r="AQN89" s="43"/>
      <c r="AQO89" s="43"/>
      <c r="AQP89" s="43"/>
      <c r="AQQ89" s="43"/>
      <c r="AQR89" s="43"/>
      <c r="AQS89" s="43"/>
      <c r="AQT89" s="43"/>
      <c r="AQU89" s="43"/>
      <c r="AQV89" s="43"/>
      <c r="AQW89" s="43"/>
      <c r="AQX89" s="43"/>
      <c r="AQY89" s="43"/>
      <c r="AQZ89" s="43"/>
      <c r="ARA89" s="43"/>
      <c r="ARB89" s="43"/>
      <c r="ARC89" s="43"/>
      <c r="ARD89" s="43"/>
      <c r="ARE89" s="43"/>
      <c r="ARF89" s="43"/>
      <c r="ARG89" s="43"/>
      <c r="ARH89" s="43"/>
      <c r="ARI89" s="43"/>
      <c r="ARJ89" s="43"/>
      <c r="ARK89" s="43"/>
      <c r="ARL89" s="43"/>
      <c r="ARM89" s="43"/>
      <c r="ARN89" s="43"/>
      <c r="ARO89" s="43"/>
      <c r="ARP89" s="43"/>
      <c r="ARQ89" s="43"/>
      <c r="ARR89" s="43"/>
      <c r="ARS89" s="43"/>
      <c r="ART89" s="43"/>
      <c r="ARU89" s="43"/>
      <c r="ARV89" s="43"/>
      <c r="ARW89" s="43"/>
      <c r="ARX89" s="43"/>
      <c r="ARY89" s="43"/>
      <c r="ARZ89" s="43"/>
      <c r="ASA89" s="43"/>
      <c r="ASB89" s="43"/>
      <c r="ASC89" s="43"/>
      <c r="ASD89" s="43"/>
      <c r="ASE89" s="43"/>
      <c r="ASF89" s="43"/>
      <c r="ASG89" s="43"/>
      <c r="ASH89" s="43"/>
      <c r="ASI89" s="43"/>
      <c r="ASJ89" s="43"/>
      <c r="ASK89" s="43"/>
      <c r="ASL89" s="43"/>
      <c r="ASM89" s="43"/>
      <c r="ASN89" s="43"/>
      <c r="ASO89" s="43"/>
      <c r="ASP89" s="43"/>
      <c r="ASQ89" s="43"/>
      <c r="ASR89" s="43"/>
      <c r="ASS89" s="43"/>
      <c r="AST89" s="43"/>
      <c r="ASU89" s="43"/>
      <c r="ASV89" s="43"/>
      <c r="ASW89" s="43"/>
      <c r="ASX89" s="43"/>
      <c r="ASY89" s="43"/>
      <c r="ASZ89" s="43"/>
      <c r="ATA89" s="43"/>
      <c r="ATB89" s="43"/>
      <c r="ATC89" s="43"/>
      <c r="ATD89" s="43"/>
      <c r="ATE89" s="43"/>
      <c r="ATF89" s="43"/>
      <c r="ATG89" s="43"/>
      <c r="ATH89" s="43"/>
      <c r="ATI89" s="43"/>
      <c r="ATJ89" s="43"/>
      <c r="ATK89" s="43"/>
      <c r="ATL89" s="43"/>
      <c r="ATM89" s="43"/>
      <c r="ATN89" s="43"/>
      <c r="ATO89" s="43"/>
      <c r="ATP89" s="43"/>
      <c r="ATQ89" s="43"/>
      <c r="ATR89" s="43"/>
      <c r="ATS89" s="43"/>
      <c r="ATT89" s="43"/>
      <c r="ATU89" s="43"/>
      <c r="ATV89" s="43"/>
      <c r="ATW89" s="43"/>
      <c r="ATX89" s="43"/>
      <c r="ATY89" s="43"/>
      <c r="ATZ89" s="43"/>
      <c r="AUA89" s="43"/>
      <c r="AUB89" s="43"/>
      <c r="AUC89" s="43"/>
      <c r="AUD89" s="43"/>
      <c r="AUE89" s="43"/>
      <c r="AUF89" s="43"/>
      <c r="AUG89" s="43"/>
      <c r="AUH89" s="43"/>
      <c r="AUI89" s="43"/>
      <c r="AUJ89" s="43"/>
      <c r="AUK89" s="43"/>
      <c r="AUL89" s="43"/>
      <c r="AUM89" s="43"/>
      <c r="AUN89" s="43"/>
      <c r="AUO89" s="43"/>
      <c r="AUP89" s="43"/>
      <c r="AUQ89" s="43"/>
      <c r="AUR89" s="43"/>
      <c r="AUS89" s="43"/>
      <c r="AUT89" s="43"/>
      <c r="AUU89" s="43"/>
      <c r="AUV89" s="43"/>
      <c r="AUW89" s="43"/>
      <c r="AUX89" s="43"/>
      <c r="AUY89" s="43"/>
      <c r="AUZ89" s="43"/>
      <c r="AVA89" s="43"/>
      <c r="AVB89" s="43"/>
      <c r="AVC89" s="43"/>
      <c r="AVD89" s="43"/>
      <c r="AVE89" s="43"/>
      <c r="AVF89" s="43"/>
      <c r="AVG89" s="43"/>
      <c r="AVH89" s="43"/>
      <c r="AVI89" s="43"/>
      <c r="AVJ89" s="43"/>
      <c r="AVK89" s="43"/>
      <c r="AVL89" s="43"/>
      <c r="AVM89" s="43"/>
      <c r="AVN89" s="43"/>
      <c r="AVO89" s="43"/>
      <c r="AVP89" s="43"/>
      <c r="AVQ89" s="43"/>
      <c r="AVR89" s="43"/>
      <c r="AVS89" s="43"/>
      <c r="AVT89" s="43"/>
      <c r="AVU89" s="43"/>
      <c r="AVV89" s="43"/>
      <c r="AVW89" s="43"/>
      <c r="AVX89" s="43"/>
      <c r="AVY89" s="43"/>
      <c r="AVZ89" s="43"/>
      <c r="AWA89" s="43"/>
      <c r="AWB89" s="43"/>
      <c r="AWC89" s="43"/>
      <c r="AWD89" s="43"/>
      <c r="AWE89" s="43"/>
      <c r="AWF89" s="43"/>
      <c r="AWG89" s="43"/>
      <c r="AWH89" s="43"/>
      <c r="AWI89" s="43"/>
      <c r="AWJ89" s="43"/>
      <c r="AWK89" s="43"/>
      <c r="AWL89" s="43"/>
      <c r="AWM89" s="43"/>
      <c r="AWN89" s="43"/>
      <c r="AWO89" s="43"/>
      <c r="AWP89" s="43"/>
      <c r="AWQ89" s="43"/>
      <c r="AWR89" s="43"/>
      <c r="AWS89" s="43"/>
      <c r="AWT89" s="43"/>
      <c r="AWU89" s="43"/>
      <c r="AWV89" s="43"/>
      <c r="AWW89" s="43"/>
      <c r="AWX89" s="43"/>
      <c r="AWY89" s="43"/>
      <c r="AWZ89" s="43"/>
      <c r="AXA89" s="43"/>
      <c r="AXB89" s="43"/>
      <c r="AXC89" s="43"/>
      <c r="AXD89" s="43"/>
      <c r="AXE89" s="43"/>
      <c r="AXF89" s="43"/>
      <c r="AXG89" s="43"/>
      <c r="AXH89" s="43"/>
      <c r="AXI89" s="43"/>
      <c r="AXJ89" s="43"/>
      <c r="AXK89" s="43"/>
      <c r="AXL89" s="43"/>
      <c r="AXM89" s="43"/>
      <c r="AXN89" s="43"/>
      <c r="AXO89" s="43"/>
      <c r="AXP89" s="43"/>
      <c r="AXQ89" s="43"/>
      <c r="AXR89" s="43"/>
      <c r="AXS89" s="43"/>
      <c r="AXT89" s="43"/>
      <c r="AXU89" s="43"/>
      <c r="AXV89" s="43"/>
      <c r="AXW89" s="43"/>
      <c r="AXX89" s="43"/>
      <c r="AXY89" s="43"/>
      <c r="AXZ89" s="43"/>
      <c r="AYA89" s="43"/>
      <c r="AYB89" s="43"/>
      <c r="AYC89" s="43"/>
      <c r="AYD89" s="43"/>
      <c r="AYE89" s="43"/>
      <c r="AYF89" s="43"/>
      <c r="AYG89" s="43"/>
      <c r="AYH89" s="43"/>
      <c r="AYI89" s="43"/>
      <c r="AYJ89" s="43"/>
      <c r="AYK89" s="43"/>
      <c r="AYL89" s="43"/>
      <c r="AYM89" s="43"/>
      <c r="AYN89" s="43"/>
      <c r="AYO89" s="43"/>
      <c r="AYP89" s="43"/>
      <c r="AYQ89" s="43"/>
      <c r="AYR89" s="43"/>
      <c r="AYS89" s="43"/>
      <c r="AYT89" s="43"/>
      <c r="AYU89" s="43"/>
      <c r="AYV89" s="43"/>
      <c r="AYW89" s="43"/>
      <c r="AYX89" s="43"/>
      <c r="AYY89" s="43"/>
      <c r="AYZ89" s="43"/>
      <c r="AZA89" s="43"/>
      <c r="AZB89" s="43"/>
      <c r="AZC89" s="43"/>
      <c r="AZD89" s="43"/>
      <c r="AZE89" s="43"/>
      <c r="AZF89" s="43"/>
      <c r="AZG89" s="43"/>
      <c r="AZH89" s="43"/>
      <c r="AZI89" s="43"/>
      <c r="AZJ89" s="43"/>
      <c r="AZK89" s="43"/>
      <c r="AZL89" s="43"/>
      <c r="AZM89" s="43"/>
      <c r="AZN89" s="43"/>
      <c r="AZO89" s="43"/>
      <c r="AZP89" s="43"/>
      <c r="AZQ89" s="43"/>
      <c r="AZR89" s="43"/>
      <c r="AZS89" s="43"/>
      <c r="AZT89" s="43"/>
      <c r="AZU89" s="43"/>
      <c r="AZV89" s="43"/>
      <c r="AZW89" s="43"/>
      <c r="AZX89" s="43"/>
      <c r="AZY89" s="43"/>
      <c r="AZZ89" s="43"/>
      <c r="BAA89" s="43"/>
      <c r="BAB89" s="43"/>
      <c r="BAC89" s="43"/>
      <c r="BAD89" s="43"/>
      <c r="BAE89" s="43"/>
      <c r="BAF89" s="43"/>
      <c r="BAG89" s="43"/>
      <c r="BAH89" s="43"/>
      <c r="BAI89" s="43"/>
      <c r="BAJ89" s="43"/>
      <c r="BAK89" s="43"/>
      <c r="BAL89" s="43"/>
      <c r="BAM89" s="43"/>
      <c r="BAN89" s="43"/>
      <c r="BAO89" s="43"/>
      <c r="BAP89" s="43"/>
      <c r="BAQ89" s="43"/>
      <c r="BAR89" s="43"/>
      <c r="BAS89" s="43"/>
      <c r="BAT89" s="43"/>
      <c r="BAU89" s="43"/>
      <c r="BAV89" s="43"/>
      <c r="BAW89" s="43"/>
      <c r="BAX89" s="43"/>
      <c r="BAY89" s="43"/>
      <c r="BAZ89" s="43"/>
      <c r="BBA89" s="43"/>
      <c r="BBB89" s="43"/>
      <c r="BBC89" s="43"/>
      <c r="BBD89" s="43"/>
      <c r="BBE89" s="43"/>
      <c r="BBF89" s="43"/>
      <c r="BBG89" s="43"/>
      <c r="BBH89" s="43"/>
      <c r="BBI89" s="43"/>
      <c r="BBJ89" s="43"/>
      <c r="BBK89" s="43"/>
      <c r="BBL89" s="43"/>
      <c r="BBM89" s="43"/>
      <c r="BBN89" s="43"/>
      <c r="BBO89" s="43"/>
      <c r="BBP89" s="43"/>
      <c r="BBQ89" s="43"/>
      <c r="BBR89" s="43"/>
      <c r="BBS89" s="43"/>
      <c r="BBT89" s="43"/>
      <c r="BBU89" s="43"/>
      <c r="BBV89" s="43"/>
      <c r="BBW89" s="43"/>
      <c r="BBX89" s="43"/>
      <c r="BBY89" s="43"/>
      <c r="BBZ89" s="43"/>
      <c r="BCA89" s="43"/>
      <c r="BCB89" s="43"/>
      <c r="BCC89" s="43"/>
      <c r="BCD89" s="43"/>
      <c r="BCE89" s="43"/>
      <c r="BCF89" s="43"/>
      <c r="BCG89" s="43"/>
      <c r="BCH89" s="43"/>
      <c r="BCI89" s="43"/>
      <c r="BCJ89" s="43"/>
      <c r="BCK89" s="43"/>
      <c r="BCL89" s="43"/>
      <c r="BCM89" s="43"/>
      <c r="BCN89" s="43"/>
      <c r="BCO89" s="43"/>
      <c r="BCP89" s="43"/>
      <c r="BCQ89" s="43"/>
      <c r="BCR89" s="43"/>
      <c r="BCS89" s="43"/>
      <c r="BCT89" s="43"/>
      <c r="BCU89" s="43"/>
      <c r="BCV89" s="43"/>
      <c r="BCW89" s="43"/>
      <c r="BCX89" s="43"/>
      <c r="BCY89" s="43"/>
      <c r="BCZ89" s="43"/>
      <c r="BDA89" s="43"/>
      <c r="BDB89" s="43"/>
      <c r="BDC89" s="43"/>
      <c r="BDD89" s="43"/>
      <c r="BDE89" s="43"/>
      <c r="BDF89" s="43"/>
      <c r="BDG89" s="43"/>
      <c r="BDH89" s="43"/>
      <c r="BDI89" s="43"/>
      <c r="BDJ89" s="43"/>
      <c r="BDK89" s="43"/>
      <c r="BDL89" s="43"/>
      <c r="BDM89" s="43"/>
      <c r="BDN89" s="43"/>
      <c r="BDO89" s="43"/>
      <c r="BDP89" s="43"/>
      <c r="BDQ89" s="43"/>
      <c r="BDR89" s="43"/>
      <c r="BDS89" s="43"/>
      <c r="BDT89" s="43"/>
      <c r="BDU89" s="43"/>
      <c r="BDV89" s="43"/>
      <c r="BDW89" s="43"/>
      <c r="BDX89" s="43"/>
      <c r="BDY89" s="43"/>
      <c r="BDZ89" s="43"/>
      <c r="BEA89" s="43"/>
      <c r="BEB89" s="43"/>
      <c r="BEC89" s="43"/>
      <c r="BED89" s="43"/>
      <c r="BEE89" s="43"/>
      <c r="BEF89" s="43"/>
      <c r="BEG89" s="43"/>
      <c r="BEH89" s="43"/>
      <c r="BEI89" s="43"/>
      <c r="BEJ89" s="43"/>
      <c r="BEK89" s="43"/>
      <c r="BEL89" s="43"/>
      <c r="BEM89" s="43"/>
      <c r="BEN89" s="43"/>
      <c r="BEO89" s="43"/>
      <c r="BEP89" s="43"/>
      <c r="BEQ89" s="43"/>
      <c r="BER89" s="43"/>
      <c r="BES89" s="43"/>
      <c r="BET89" s="43"/>
      <c r="BEU89" s="43"/>
      <c r="BEV89" s="43"/>
      <c r="BEW89" s="43"/>
      <c r="BEX89" s="43"/>
      <c r="BEY89" s="43"/>
      <c r="BEZ89" s="43"/>
      <c r="BFA89" s="43"/>
      <c r="BFB89" s="43"/>
      <c r="BFC89" s="43"/>
      <c r="BFD89" s="43"/>
      <c r="BFE89" s="43"/>
      <c r="BFF89" s="43"/>
      <c r="BFG89" s="43"/>
      <c r="BFH89" s="43"/>
      <c r="BFI89" s="43"/>
      <c r="BFJ89" s="43"/>
      <c r="BFK89" s="43"/>
      <c r="BFL89" s="43"/>
      <c r="BFM89" s="43"/>
      <c r="BFN89" s="43"/>
      <c r="BFO89" s="43"/>
      <c r="BFP89" s="43"/>
      <c r="BFQ89" s="43"/>
      <c r="BFR89" s="43"/>
      <c r="BFS89" s="43"/>
      <c r="BFT89" s="43"/>
      <c r="BFU89" s="43"/>
      <c r="BFV89" s="43"/>
      <c r="BFW89" s="43"/>
      <c r="BFX89" s="43"/>
      <c r="BFY89" s="43"/>
      <c r="BFZ89" s="43"/>
      <c r="BGA89" s="43"/>
      <c r="BGB89" s="43"/>
      <c r="BGC89" s="43"/>
      <c r="BGD89" s="43"/>
      <c r="BGE89" s="43"/>
      <c r="BGF89" s="43"/>
      <c r="BGG89" s="43"/>
      <c r="BGH89" s="43"/>
      <c r="BGI89" s="43"/>
      <c r="BGJ89" s="43"/>
      <c r="BGK89" s="43"/>
      <c r="BGL89" s="43"/>
      <c r="BGM89" s="43"/>
      <c r="BGN89" s="43"/>
      <c r="BGO89" s="43"/>
      <c r="BGP89" s="43"/>
      <c r="BGQ89" s="43"/>
      <c r="BGR89" s="43"/>
      <c r="BGS89" s="43"/>
      <c r="BGT89" s="43"/>
      <c r="BGU89" s="43"/>
      <c r="BGV89" s="43"/>
      <c r="BGW89" s="43"/>
      <c r="BGX89" s="43"/>
      <c r="BGY89" s="43"/>
      <c r="BGZ89" s="43"/>
      <c r="BHA89" s="43"/>
      <c r="BHB89" s="43"/>
      <c r="BHC89" s="43"/>
      <c r="BHD89" s="43"/>
      <c r="BHE89" s="43"/>
      <c r="BHF89" s="43"/>
      <c r="BHG89" s="43"/>
      <c r="BHH89" s="43"/>
      <c r="BHI89" s="43"/>
      <c r="BHJ89" s="43"/>
      <c r="BHK89" s="43"/>
      <c r="BHL89" s="43"/>
      <c r="BHM89" s="43"/>
      <c r="BHN89" s="43"/>
      <c r="BHO89" s="43"/>
      <c r="BHP89" s="43"/>
      <c r="BHQ89" s="43"/>
      <c r="BHR89" s="43"/>
      <c r="BHS89" s="43"/>
      <c r="BHT89" s="43"/>
      <c r="BHU89" s="43"/>
      <c r="BHV89" s="43"/>
      <c r="BHW89" s="43"/>
      <c r="BHX89" s="43"/>
      <c r="BHY89" s="43"/>
      <c r="BHZ89" s="43"/>
      <c r="BIA89" s="43"/>
      <c r="BIB89" s="43"/>
      <c r="BIC89" s="43"/>
      <c r="BID89" s="43"/>
      <c r="BIE89" s="43"/>
      <c r="BIF89" s="43"/>
      <c r="BIG89" s="43"/>
      <c r="BIH89" s="43"/>
      <c r="BII89" s="43"/>
      <c r="BIJ89" s="43"/>
      <c r="BIK89" s="43"/>
      <c r="BIL89" s="43"/>
      <c r="BIM89" s="43"/>
      <c r="BIN89" s="43"/>
      <c r="BIO89" s="43"/>
      <c r="BIP89" s="43"/>
      <c r="BIQ89" s="43"/>
      <c r="BIR89" s="43"/>
      <c r="BIS89" s="43"/>
      <c r="BIT89" s="43"/>
      <c r="BIU89" s="43"/>
      <c r="BIV89" s="43"/>
      <c r="BIW89" s="43"/>
      <c r="BIX89" s="43"/>
      <c r="BIY89" s="43"/>
      <c r="BIZ89" s="43"/>
      <c r="BJA89" s="43"/>
      <c r="BJB89" s="43"/>
      <c r="BJC89" s="43"/>
      <c r="BJD89" s="43"/>
      <c r="BJE89" s="43"/>
      <c r="BJF89" s="43"/>
      <c r="BJG89" s="43"/>
      <c r="BJH89" s="43"/>
      <c r="BJI89" s="43"/>
      <c r="BJJ89" s="43"/>
      <c r="BJK89" s="43"/>
      <c r="BJL89" s="43"/>
      <c r="BJM89" s="43"/>
      <c r="BJN89" s="43"/>
      <c r="BJO89" s="43"/>
      <c r="BJP89" s="43"/>
      <c r="BJQ89" s="43"/>
      <c r="BJR89" s="43"/>
      <c r="BJS89" s="43"/>
      <c r="BJT89" s="43"/>
      <c r="BJU89" s="43"/>
      <c r="BJV89" s="43"/>
      <c r="BJW89" s="43"/>
      <c r="BJX89" s="43"/>
      <c r="BJY89" s="43"/>
      <c r="BJZ89" s="43"/>
      <c r="BKA89" s="43"/>
      <c r="BKB89" s="43"/>
      <c r="BKC89" s="43"/>
      <c r="BKD89" s="43"/>
      <c r="BKE89" s="43"/>
      <c r="BKF89" s="43"/>
      <c r="BKG89" s="43"/>
      <c r="BKH89" s="43"/>
      <c r="BKI89" s="43"/>
      <c r="BKJ89" s="43"/>
      <c r="BKK89" s="43"/>
      <c r="BKL89" s="43"/>
      <c r="BKM89" s="43"/>
      <c r="BKN89" s="43"/>
      <c r="BKO89" s="43"/>
      <c r="BKP89" s="43"/>
      <c r="BKQ89" s="43"/>
      <c r="BKR89" s="43"/>
      <c r="BKS89" s="43"/>
      <c r="BKT89" s="43"/>
      <c r="BKU89" s="43"/>
      <c r="BKV89" s="43"/>
      <c r="BKW89" s="43"/>
      <c r="BKX89" s="43"/>
      <c r="BKY89" s="43"/>
      <c r="BKZ89" s="43"/>
      <c r="BLA89" s="43"/>
      <c r="BLB89" s="43"/>
      <c r="BLC89" s="43"/>
      <c r="BLD89" s="43"/>
      <c r="BLE89" s="43"/>
      <c r="BLF89" s="43"/>
      <c r="BLG89" s="43"/>
      <c r="BLH89" s="43"/>
      <c r="BLI89" s="43"/>
      <c r="BLJ89" s="43"/>
      <c r="BLK89" s="43"/>
      <c r="BLL89" s="43"/>
      <c r="BLM89" s="43"/>
      <c r="BLN89" s="43"/>
      <c r="BLO89" s="43"/>
      <c r="BLP89" s="43"/>
      <c r="BLQ89" s="43"/>
      <c r="BLR89" s="43"/>
      <c r="BLS89" s="43"/>
      <c r="BLT89" s="43"/>
      <c r="BLU89" s="43"/>
      <c r="BLV89" s="43"/>
      <c r="BLW89" s="43"/>
      <c r="BLX89" s="43"/>
      <c r="BLY89" s="43"/>
      <c r="BLZ89" s="43"/>
      <c r="BMA89" s="43"/>
      <c r="BMB89" s="43"/>
      <c r="BMC89" s="43"/>
      <c r="BMD89" s="43"/>
      <c r="BME89" s="43"/>
      <c r="BMF89" s="43"/>
      <c r="BMG89" s="43"/>
      <c r="BMH89" s="43"/>
      <c r="BMI89" s="43"/>
      <c r="BMJ89" s="43"/>
      <c r="BMK89" s="43"/>
      <c r="BML89" s="43"/>
      <c r="BMM89" s="43"/>
      <c r="BMN89" s="43"/>
      <c r="BMO89" s="43"/>
      <c r="BMP89" s="43"/>
      <c r="BMQ89" s="43"/>
      <c r="BMR89" s="43"/>
      <c r="BMS89" s="43"/>
      <c r="BMT89" s="43"/>
      <c r="BMU89" s="43"/>
      <c r="BMV89" s="43"/>
      <c r="BMW89" s="43"/>
      <c r="BMX89" s="43"/>
      <c r="BMY89" s="43"/>
      <c r="BMZ89" s="43"/>
      <c r="BNA89" s="43"/>
      <c r="BNB89" s="43"/>
      <c r="BNC89" s="43"/>
      <c r="BND89" s="43"/>
      <c r="BNE89" s="43"/>
      <c r="BNF89" s="43"/>
      <c r="BNG89" s="43"/>
      <c r="BNH89" s="43"/>
      <c r="BNI89" s="43"/>
      <c r="BNJ89" s="43"/>
      <c r="BNK89" s="43"/>
      <c r="BNL89" s="43"/>
      <c r="BNM89" s="43"/>
      <c r="BNN89" s="43"/>
      <c r="BNO89" s="43"/>
      <c r="BNP89" s="43"/>
      <c r="BNQ89" s="43"/>
      <c r="BNR89" s="43"/>
      <c r="BNS89" s="43"/>
      <c r="BNT89" s="43"/>
      <c r="BNU89" s="43"/>
      <c r="BNV89" s="43"/>
      <c r="BNW89" s="43"/>
      <c r="BNX89" s="43"/>
      <c r="BNY89" s="43"/>
      <c r="BNZ89" s="43"/>
      <c r="BOA89" s="43"/>
      <c r="BOB89" s="43"/>
      <c r="BOC89" s="43"/>
      <c r="BOD89" s="43"/>
      <c r="BOE89" s="43"/>
      <c r="BOF89" s="43"/>
      <c r="BOG89" s="43"/>
      <c r="BOH89" s="43"/>
      <c r="BOI89" s="43"/>
      <c r="BOJ89" s="43"/>
      <c r="BOK89" s="43"/>
      <c r="BOL89" s="43"/>
      <c r="BOM89" s="43"/>
      <c r="BON89" s="43"/>
      <c r="BOO89" s="43"/>
      <c r="BOP89" s="43"/>
      <c r="BOQ89" s="43"/>
      <c r="BOR89" s="43"/>
      <c r="BOS89" s="43"/>
      <c r="BOT89" s="43"/>
      <c r="BOU89" s="43"/>
      <c r="BOV89" s="43"/>
      <c r="BOW89" s="43"/>
      <c r="BOX89" s="43"/>
      <c r="BOY89" s="43"/>
      <c r="BOZ89" s="43"/>
      <c r="BPA89" s="43"/>
      <c r="BPB89" s="43"/>
      <c r="BPC89" s="43"/>
      <c r="BPD89" s="43"/>
      <c r="BPE89" s="43"/>
      <c r="BPF89" s="43"/>
      <c r="BPG89" s="43"/>
      <c r="BPH89" s="43"/>
      <c r="BPI89" s="43"/>
      <c r="BPJ89" s="43"/>
      <c r="BPK89" s="43"/>
      <c r="BPL89" s="43"/>
      <c r="BPM89" s="43"/>
      <c r="BPN89" s="43"/>
      <c r="BPO89" s="43"/>
      <c r="BPP89" s="43"/>
      <c r="BPQ89" s="43"/>
      <c r="BPR89" s="43"/>
      <c r="BPS89" s="43"/>
      <c r="BPT89" s="43"/>
      <c r="BPU89" s="43"/>
      <c r="BPV89" s="43"/>
      <c r="BPW89" s="43"/>
      <c r="BPX89" s="43"/>
      <c r="BPY89" s="43"/>
      <c r="BPZ89" s="43"/>
      <c r="BQA89" s="43"/>
      <c r="BQB89" s="43"/>
      <c r="BQC89" s="43"/>
      <c r="BQD89" s="43"/>
      <c r="BQE89" s="43"/>
      <c r="BQF89" s="43"/>
      <c r="BQG89" s="43"/>
      <c r="BQH89" s="43"/>
      <c r="BQI89" s="43"/>
      <c r="BQJ89" s="43"/>
      <c r="BQK89" s="43"/>
      <c r="BQL89" s="43"/>
      <c r="BQM89" s="43"/>
      <c r="BQN89" s="43"/>
      <c r="BQO89" s="43"/>
      <c r="BQP89" s="43"/>
      <c r="BQQ89" s="43"/>
      <c r="BQR89" s="43"/>
      <c r="BQS89" s="43"/>
      <c r="BQT89" s="43"/>
      <c r="BQU89" s="43"/>
      <c r="BQV89" s="43"/>
      <c r="BQW89" s="43"/>
      <c r="BQX89" s="43"/>
      <c r="BQY89" s="43"/>
      <c r="BQZ89" s="43"/>
      <c r="BRA89" s="43"/>
      <c r="BRB89" s="43"/>
      <c r="BRC89" s="43"/>
      <c r="BRD89" s="43"/>
      <c r="BRE89" s="43"/>
      <c r="BRF89" s="43"/>
      <c r="BRG89" s="43"/>
      <c r="BRH89" s="43"/>
      <c r="BRI89" s="43"/>
      <c r="BRJ89" s="43"/>
      <c r="BRK89" s="43"/>
      <c r="BRL89" s="43"/>
      <c r="BRM89" s="43"/>
      <c r="BRN89" s="43"/>
      <c r="BRO89" s="43"/>
      <c r="BRP89" s="43"/>
      <c r="BRQ89" s="43"/>
      <c r="BRR89" s="43"/>
      <c r="BRS89" s="43"/>
      <c r="BRT89" s="43"/>
      <c r="BRU89" s="43"/>
      <c r="BRV89" s="43"/>
      <c r="BRW89" s="43"/>
      <c r="BRX89" s="43"/>
      <c r="BRY89" s="43"/>
      <c r="BRZ89" s="43"/>
      <c r="BSA89" s="43"/>
      <c r="BSB89" s="43"/>
      <c r="BSC89" s="43"/>
      <c r="BSD89" s="43"/>
      <c r="BSE89" s="43"/>
      <c r="BSF89" s="43"/>
      <c r="BSG89" s="43"/>
      <c r="BSH89" s="43"/>
      <c r="BSI89" s="43"/>
      <c r="BSJ89" s="43"/>
      <c r="BSK89" s="43"/>
      <c r="BSL89" s="43"/>
      <c r="BSM89" s="43"/>
      <c r="BSN89" s="43"/>
      <c r="BSO89" s="43"/>
      <c r="BSP89" s="43"/>
      <c r="BSQ89" s="43"/>
      <c r="BSR89" s="43"/>
      <c r="BSS89" s="43"/>
      <c r="BST89" s="43"/>
      <c r="BSU89" s="43"/>
      <c r="BSV89" s="43"/>
      <c r="BSW89" s="43"/>
      <c r="BSX89" s="43"/>
      <c r="BSY89" s="43"/>
      <c r="BSZ89" s="43"/>
      <c r="BTA89" s="43"/>
      <c r="BTB89" s="43"/>
      <c r="BTC89" s="43"/>
      <c r="BTD89" s="43"/>
      <c r="BTE89" s="43"/>
      <c r="BTF89" s="43"/>
      <c r="BTG89" s="43"/>
      <c r="BTH89" s="43"/>
      <c r="BTI89" s="43"/>
      <c r="BTJ89" s="43"/>
      <c r="BTK89" s="43"/>
      <c r="BTL89" s="43"/>
      <c r="BTM89" s="43"/>
      <c r="BTN89" s="43"/>
      <c r="BTO89" s="43"/>
      <c r="BTP89" s="43"/>
      <c r="BTQ89" s="43"/>
      <c r="BTR89" s="43"/>
      <c r="BTS89" s="43"/>
      <c r="BTT89" s="43"/>
      <c r="BTU89" s="43"/>
      <c r="BTV89" s="43"/>
      <c r="BTW89" s="43"/>
      <c r="BTX89" s="43"/>
      <c r="BTY89" s="43"/>
      <c r="BTZ89" s="43"/>
      <c r="BUA89" s="43"/>
      <c r="BUB89" s="43"/>
      <c r="BUC89" s="43"/>
      <c r="BUD89" s="43"/>
      <c r="BUE89" s="43"/>
      <c r="BUF89" s="43"/>
      <c r="BUG89" s="43"/>
      <c r="BUH89" s="43"/>
      <c r="BUI89" s="43"/>
      <c r="BUJ89" s="43"/>
      <c r="BUK89" s="43"/>
      <c r="BUL89" s="43"/>
      <c r="BUM89" s="43"/>
      <c r="BUN89" s="43"/>
      <c r="BUO89" s="43"/>
      <c r="BUP89" s="43"/>
      <c r="BUQ89" s="43"/>
      <c r="BUR89" s="43"/>
      <c r="BUS89" s="43"/>
      <c r="BUT89" s="43"/>
      <c r="BUU89" s="43"/>
      <c r="BUV89" s="43"/>
      <c r="BUW89" s="43"/>
      <c r="BUX89" s="43"/>
      <c r="BUY89" s="43"/>
      <c r="BUZ89" s="43"/>
      <c r="BVA89" s="43"/>
      <c r="BVB89" s="43"/>
      <c r="BVC89" s="43"/>
      <c r="BVD89" s="43"/>
      <c r="BVE89" s="43"/>
      <c r="BVF89" s="43"/>
      <c r="BVG89" s="43"/>
      <c r="BVH89" s="43"/>
      <c r="BVI89" s="43"/>
      <c r="BVJ89" s="43"/>
      <c r="BVK89" s="43"/>
      <c r="BVL89" s="43"/>
      <c r="BVM89" s="43"/>
      <c r="BVN89" s="43"/>
      <c r="BVO89" s="43"/>
      <c r="BVP89" s="43"/>
      <c r="BVQ89" s="43"/>
      <c r="BVR89" s="43"/>
      <c r="BVS89" s="43"/>
      <c r="BVT89" s="43"/>
      <c r="BVU89" s="43"/>
      <c r="BVV89" s="43"/>
      <c r="BVW89" s="43"/>
      <c r="BVX89" s="43"/>
      <c r="BVY89" s="43"/>
      <c r="BVZ89" s="43"/>
      <c r="BWA89" s="43"/>
      <c r="BWB89" s="43"/>
      <c r="BWC89" s="43"/>
      <c r="BWD89" s="43"/>
      <c r="BWE89" s="43"/>
      <c r="BWF89" s="43"/>
      <c r="BWG89" s="43"/>
      <c r="BWH89" s="43"/>
      <c r="BWI89" s="43"/>
      <c r="BWJ89" s="43"/>
      <c r="BWK89" s="43"/>
      <c r="BWL89" s="43"/>
      <c r="BWM89" s="43"/>
      <c r="BWN89" s="43"/>
      <c r="BWO89" s="43"/>
      <c r="BWP89" s="43"/>
      <c r="BWQ89" s="43"/>
      <c r="BWR89" s="43"/>
      <c r="BWS89" s="43"/>
      <c r="BWT89" s="43"/>
      <c r="BWU89" s="43"/>
      <c r="BWV89" s="43"/>
      <c r="BWW89" s="43"/>
      <c r="BWX89" s="43"/>
      <c r="BWY89" s="43"/>
      <c r="BWZ89" s="43"/>
      <c r="BXA89" s="43"/>
      <c r="BXB89" s="43"/>
      <c r="BXC89" s="43"/>
      <c r="BXD89" s="43"/>
      <c r="BXE89" s="43"/>
      <c r="BXF89" s="43"/>
      <c r="BXG89" s="43"/>
      <c r="BXH89" s="43"/>
      <c r="BXI89" s="43"/>
      <c r="BXJ89" s="43"/>
      <c r="BXK89" s="43"/>
      <c r="BXL89" s="43"/>
      <c r="BXM89" s="43"/>
      <c r="BXN89" s="43"/>
      <c r="BXO89" s="43"/>
      <c r="BXP89" s="43"/>
      <c r="BXQ89" s="43"/>
      <c r="BXR89" s="43"/>
      <c r="BXS89" s="43"/>
      <c r="BXT89" s="43"/>
      <c r="BXU89" s="43"/>
      <c r="BXV89" s="43"/>
      <c r="BXW89" s="43"/>
      <c r="BXX89" s="43"/>
      <c r="BXY89" s="43"/>
      <c r="BXZ89" s="43"/>
      <c r="BYA89" s="43"/>
      <c r="BYB89" s="43"/>
      <c r="BYC89" s="43"/>
      <c r="BYD89" s="43"/>
      <c r="BYE89" s="43"/>
      <c r="BYF89" s="43"/>
      <c r="BYG89" s="43"/>
      <c r="BYH89" s="43"/>
      <c r="BYI89" s="43"/>
      <c r="BYJ89" s="43"/>
      <c r="BYK89" s="43"/>
      <c r="BYL89" s="43"/>
      <c r="BYM89" s="43"/>
      <c r="BYN89" s="43"/>
      <c r="BYO89" s="43"/>
      <c r="BYP89" s="43"/>
      <c r="BYQ89" s="43"/>
      <c r="BYR89" s="43"/>
      <c r="BYS89" s="43"/>
      <c r="BYT89" s="43"/>
      <c r="BYU89" s="43"/>
      <c r="BYV89" s="43"/>
      <c r="BYW89" s="43"/>
      <c r="BYX89" s="43"/>
      <c r="BYY89" s="43"/>
      <c r="BYZ89" s="43"/>
      <c r="BZA89" s="43"/>
      <c r="BZB89" s="43"/>
      <c r="BZC89" s="43"/>
      <c r="BZD89" s="43"/>
      <c r="BZE89" s="43"/>
      <c r="BZF89" s="43"/>
      <c r="BZG89" s="43"/>
      <c r="BZH89" s="43"/>
      <c r="BZI89" s="43"/>
      <c r="BZJ89" s="43"/>
      <c r="BZK89" s="43"/>
      <c r="BZL89" s="43"/>
      <c r="BZM89" s="43"/>
      <c r="BZN89" s="43"/>
      <c r="BZO89" s="43"/>
      <c r="BZP89" s="43"/>
      <c r="BZQ89" s="43"/>
      <c r="BZR89" s="43"/>
      <c r="BZS89" s="43"/>
      <c r="BZT89" s="43"/>
      <c r="BZU89" s="43"/>
      <c r="BZV89" s="43"/>
      <c r="BZW89" s="43"/>
      <c r="BZX89" s="43"/>
      <c r="BZY89" s="43"/>
      <c r="BZZ89" s="43"/>
      <c r="CAA89" s="43"/>
      <c r="CAB89" s="43"/>
      <c r="CAC89" s="43"/>
      <c r="CAD89" s="43"/>
      <c r="CAE89" s="43"/>
      <c r="CAF89" s="43"/>
      <c r="CAG89" s="43"/>
      <c r="CAH89" s="43"/>
      <c r="CAI89" s="43"/>
      <c r="CAJ89" s="43"/>
      <c r="CAK89" s="43"/>
      <c r="CAL89" s="43"/>
      <c r="CAM89" s="43"/>
      <c r="CAN89" s="43"/>
      <c r="CAO89" s="43"/>
      <c r="CAP89" s="43"/>
      <c r="CAQ89" s="43"/>
      <c r="CAR89" s="43"/>
      <c r="CAS89" s="43"/>
      <c r="CAT89" s="43"/>
      <c r="CAU89" s="43"/>
      <c r="CAV89" s="43"/>
      <c r="CAW89" s="43"/>
      <c r="CAX89" s="43"/>
      <c r="CAY89" s="43"/>
      <c r="CAZ89" s="43"/>
      <c r="CBA89" s="43"/>
      <c r="CBB89" s="43"/>
      <c r="CBC89" s="43"/>
      <c r="CBD89" s="43"/>
      <c r="CBE89" s="43"/>
      <c r="CBF89" s="43"/>
      <c r="CBG89" s="43"/>
      <c r="CBH89" s="43"/>
      <c r="CBI89" s="43"/>
      <c r="CBJ89" s="43"/>
      <c r="CBK89" s="43"/>
      <c r="CBL89" s="43"/>
      <c r="CBM89" s="43"/>
      <c r="CBN89" s="43"/>
      <c r="CBO89" s="43"/>
      <c r="CBP89" s="43"/>
      <c r="CBQ89" s="43"/>
      <c r="CBR89" s="43"/>
      <c r="CBS89" s="43"/>
      <c r="CBT89" s="43"/>
      <c r="CBU89" s="43"/>
      <c r="CBV89" s="43"/>
      <c r="CBW89" s="43"/>
      <c r="CBX89" s="43"/>
      <c r="CBY89" s="43"/>
      <c r="CBZ89" s="43"/>
      <c r="CCA89" s="43"/>
      <c r="CCB89" s="43"/>
      <c r="CCC89" s="43"/>
      <c r="CCD89" s="43"/>
      <c r="CCE89" s="43"/>
      <c r="CCF89" s="43"/>
      <c r="CCG89" s="43"/>
      <c r="CCH89" s="43"/>
      <c r="CCI89" s="43"/>
      <c r="CCJ89" s="43"/>
      <c r="CCK89" s="43"/>
      <c r="CCL89" s="43"/>
      <c r="CCM89" s="43"/>
      <c r="CCN89" s="43"/>
      <c r="CCO89" s="43"/>
      <c r="CCP89" s="43"/>
      <c r="CCQ89" s="43"/>
      <c r="CCR89" s="43"/>
      <c r="CCS89" s="43"/>
      <c r="CCT89" s="43"/>
      <c r="CCU89" s="43"/>
      <c r="CCV89" s="43"/>
      <c r="CCW89" s="43"/>
      <c r="CCX89" s="43"/>
      <c r="CCY89" s="43"/>
      <c r="CCZ89" s="43"/>
      <c r="CDA89" s="43"/>
      <c r="CDB89" s="43"/>
      <c r="CDC89" s="43"/>
      <c r="CDD89" s="43"/>
      <c r="CDE89" s="43"/>
      <c r="CDF89" s="43"/>
      <c r="CDG89" s="43"/>
      <c r="CDH89" s="43"/>
      <c r="CDI89" s="43"/>
      <c r="CDJ89" s="43"/>
      <c r="CDK89" s="43"/>
      <c r="CDL89" s="43"/>
      <c r="CDM89" s="43"/>
      <c r="CDN89" s="43"/>
      <c r="CDO89" s="43"/>
      <c r="CDP89" s="43"/>
      <c r="CDQ89" s="43"/>
      <c r="CDR89" s="43"/>
      <c r="CDS89" s="43"/>
      <c r="CDT89" s="43"/>
      <c r="CDU89" s="43"/>
      <c r="CDV89" s="43"/>
      <c r="CDW89" s="43"/>
      <c r="CDX89" s="43"/>
      <c r="CDY89" s="43"/>
      <c r="CDZ89" s="43"/>
      <c r="CEA89" s="43"/>
      <c r="CEB89" s="43"/>
      <c r="CEC89" s="43"/>
      <c r="CED89" s="43"/>
      <c r="CEE89" s="43"/>
      <c r="CEF89" s="43"/>
      <c r="CEG89" s="43"/>
      <c r="CEH89" s="43"/>
      <c r="CEI89" s="43"/>
      <c r="CEJ89" s="43"/>
      <c r="CEK89" s="43"/>
      <c r="CEL89" s="43"/>
      <c r="CEM89" s="43"/>
      <c r="CEN89" s="43"/>
      <c r="CEO89" s="43"/>
      <c r="CEP89" s="43"/>
      <c r="CEQ89" s="43"/>
      <c r="CER89" s="43"/>
      <c r="CES89" s="43"/>
      <c r="CET89" s="43"/>
      <c r="CEU89" s="43"/>
      <c r="CEV89" s="43"/>
      <c r="CEW89" s="43"/>
      <c r="CEX89" s="43"/>
      <c r="CEY89" s="43"/>
      <c r="CEZ89" s="43"/>
      <c r="CFA89" s="43"/>
      <c r="CFB89" s="43"/>
      <c r="CFC89" s="43"/>
      <c r="CFD89" s="43"/>
      <c r="CFE89" s="43"/>
      <c r="CFF89" s="43"/>
      <c r="CFG89" s="43"/>
      <c r="CFH89" s="43"/>
      <c r="CFI89" s="43"/>
      <c r="CFJ89" s="43"/>
      <c r="CFK89" s="43"/>
      <c r="CFL89" s="43"/>
      <c r="CFM89" s="43"/>
      <c r="CFN89" s="43"/>
      <c r="CFO89" s="43"/>
      <c r="CFP89" s="43"/>
      <c r="CFQ89" s="43"/>
      <c r="CFR89" s="43"/>
      <c r="CFS89" s="43"/>
      <c r="CFT89" s="43"/>
      <c r="CFU89" s="43"/>
      <c r="CFV89" s="43"/>
      <c r="CFW89" s="43"/>
      <c r="CFX89" s="43"/>
      <c r="CFY89" s="43"/>
      <c r="CFZ89" s="43"/>
      <c r="CGA89" s="43"/>
      <c r="CGB89" s="43"/>
      <c r="CGC89" s="43"/>
      <c r="CGD89" s="43"/>
      <c r="CGE89" s="43"/>
      <c r="CGF89" s="43"/>
      <c r="CGG89" s="43"/>
      <c r="CGH89" s="43"/>
      <c r="CGI89" s="43"/>
      <c r="CGJ89" s="43"/>
      <c r="CGK89" s="43"/>
      <c r="CGL89" s="43"/>
      <c r="CGM89" s="43"/>
      <c r="CGN89" s="43"/>
      <c r="CGO89" s="43"/>
      <c r="CGP89" s="43"/>
      <c r="CGQ89" s="43"/>
      <c r="CGR89" s="43"/>
      <c r="CGS89" s="43"/>
      <c r="CGT89" s="43"/>
      <c r="CGU89" s="43"/>
      <c r="CGV89" s="43"/>
      <c r="CGW89" s="43"/>
      <c r="CGX89" s="43"/>
      <c r="CGY89" s="43"/>
      <c r="CGZ89" s="43"/>
      <c r="CHA89" s="43"/>
      <c r="CHB89" s="43"/>
      <c r="CHC89" s="43"/>
      <c r="CHD89" s="43"/>
      <c r="CHE89" s="43"/>
      <c r="CHF89" s="43"/>
      <c r="CHG89" s="43"/>
      <c r="CHH89" s="43"/>
      <c r="CHI89" s="43"/>
      <c r="CHJ89" s="43"/>
      <c r="CHK89" s="43"/>
      <c r="CHL89" s="43"/>
      <c r="CHM89" s="43"/>
      <c r="CHN89" s="43"/>
      <c r="CHO89" s="43"/>
      <c r="CHP89" s="43"/>
      <c r="CHQ89" s="43"/>
      <c r="CHR89" s="43"/>
      <c r="CHS89" s="43"/>
      <c r="CHT89" s="43"/>
      <c r="CHU89" s="43"/>
      <c r="CHV89" s="43"/>
      <c r="CHW89" s="43"/>
      <c r="CHX89" s="43"/>
      <c r="CHY89" s="43"/>
      <c r="CHZ89" s="43"/>
      <c r="CIA89" s="43"/>
      <c r="CIB89" s="43"/>
      <c r="CIC89" s="43"/>
      <c r="CID89" s="43"/>
      <c r="CIE89" s="43"/>
      <c r="CIF89" s="43"/>
      <c r="CIG89" s="43"/>
      <c r="CIH89" s="43"/>
      <c r="CII89" s="43"/>
      <c r="CIJ89" s="43"/>
      <c r="CIK89" s="43"/>
      <c r="CIL89" s="43"/>
      <c r="CIM89" s="43"/>
      <c r="CIN89" s="43"/>
      <c r="CIO89" s="43"/>
      <c r="CIP89" s="43"/>
      <c r="CIQ89" s="43"/>
      <c r="CIR89" s="43"/>
      <c r="CIS89" s="43"/>
      <c r="CIT89" s="43"/>
      <c r="CIU89" s="43"/>
      <c r="CIV89" s="43"/>
      <c r="CIW89" s="43"/>
      <c r="CIX89" s="43"/>
      <c r="CIY89" s="43"/>
      <c r="CIZ89" s="43"/>
      <c r="CJA89" s="43"/>
      <c r="CJB89" s="43"/>
      <c r="CJC89" s="43"/>
      <c r="CJD89" s="43"/>
      <c r="CJE89" s="43"/>
      <c r="CJF89" s="43"/>
      <c r="CJG89" s="43"/>
      <c r="CJH89" s="43"/>
      <c r="CJI89" s="43"/>
      <c r="CJJ89" s="43"/>
      <c r="CJK89" s="43"/>
      <c r="CJL89" s="43"/>
      <c r="CJM89" s="43"/>
      <c r="CJN89" s="43"/>
      <c r="CJO89" s="43"/>
      <c r="CJP89" s="43"/>
      <c r="CJQ89" s="43"/>
      <c r="CJR89" s="43"/>
      <c r="CJS89" s="43"/>
      <c r="CJT89" s="43"/>
      <c r="CJU89" s="43"/>
      <c r="CJV89" s="43"/>
      <c r="CJW89" s="43"/>
      <c r="CJX89" s="43"/>
      <c r="CJY89" s="43"/>
      <c r="CJZ89" s="43"/>
      <c r="CKA89" s="43"/>
      <c r="CKB89" s="43"/>
      <c r="CKC89" s="43"/>
      <c r="CKD89" s="43"/>
      <c r="CKE89" s="43"/>
      <c r="CKF89" s="43"/>
      <c r="CKG89" s="43"/>
      <c r="CKH89" s="43"/>
      <c r="CKI89" s="43"/>
      <c r="CKJ89" s="43"/>
      <c r="CKK89" s="43"/>
      <c r="CKL89" s="43"/>
      <c r="CKM89" s="43"/>
      <c r="CKN89" s="43"/>
      <c r="CKO89" s="43"/>
      <c r="CKP89" s="43"/>
      <c r="CKQ89" s="43"/>
      <c r="CKR89" s="43"/>
      <c r="CKS89" s="43"/>
      <c r="CKT89" s="43"/>
      <c r="CKU89" s="43"/>
      <c r="CKV89" s="43"/>
      <c r="CKW89" s="43"/>
      <c r="CKX89" s="43"/>
      <c r="CKY89" s="43"/>
      <c r="CKZ89" s="43"/>
      <c r="CLA89" s="43"/>
      <c r="CLB89" s="43"/>
      <c r="CLC89" s="43"/>
      <c r="CLD89" s="43"/>
      <c r="CLE89" s="43"/>
      <c r="CLF89" s="43"/>
      <c r="CLG89" s="43"/>
      <c r="CLH89" s="43"/>
      <c r="CLI89" s="43"/>
      <c r="CLJ89" s="43"/>
      <c r="CLK89" s="43"/>
      <c r="CLL89" s="43"/>
      <c r="CLM89" s="43"/>
      <c r="CLN89" s="43"/>
      <c r="CLO89" s="43"/>
      <c r="CLP89" s="43"/>
      <c r="CLQ89" s="43"/>
      <c r="CLR89" s="43"/>
      <c r="CLS89" s="43"/>
      <c r="CLT89" s="43"/>
      <c r="CLU89" s="43"/>
      <c r="CLV89" s="43"/>
      <c r="CLW89" s="43"/>
      <c r="CLX89" s="43"/>
      <c r="CLY89" s="43"/>
      <c r="CLZ89" s="43"/>
      <c r="CMA89" s="43"/>
      <c r="CMB89" s="43"/>
      <c r="CMC89" s="43"/>
      <c r="CMD89" s="43"/>
      <c r="CME89" s="43"/>
      <c r="CMF89" s="43"/>
      <c r="CMG89" s="43"/>
      <c r="CMH89" s="43"/>
      <c r="CMI89" s="43"/>
      <c r="CMJ89" s="43"/>
      <c r="CMK89" s="43"/>
      <c r="CML89" s="43"/>
      <c r="CMM89" s="43"/>
      <c r="CMN89" s="43"/>
      <c r="CMO89" s="43"/>
      <c r="CMP89" s="43"/>
      <c r="CMQ89" s="43"/>
      <c r="CMR89" s="43"/>
      <c r="CMS89" s="43"/>
      <c r="CMT89" s="43"/>
      <c r="CMU89" s="43"/>
      <c r="CMV89" s="43"/>
      <c r="CMW89" s="43"/>
      <c r="CMX89" s="43"/>
      <c r="CMY89" s="43"/>
      <c r="CMZ89" s="43"/>
      <c r="CNA89" s="43"/>
      <c r="CNB89" s="43"/>
      <c r="CNC89" s="43"/>
      <c r="CND89" s="43"/>
      <c r="CNE89" s="43"/>
      <c r="CNF89" s="43"/>
      <c r="CNG89" s="43"/>
      <c r="CNH89" s="43"/>
      <c r="CNI89" s="43"/>
      <c r="CNJ89" s="43"/>
      <c r="CNK89" s="43"/>
      <c r="CNL89" s="43"/>
      <c r="CNM89" s="43"/>
      <c r="CNN89" s="43"/>
      <c r="CNO89" s="43"/>
      <c r="CNP89" s="43"/>
      <c r="CNQ89" s="43"/>
      <c r="CNR89" s="43"/>
      <c r="CNS89" s="43"/>
      <c r="CNT89" s="43"/>
      <c r="CNU89" s="43"/>
      <c r="CNV89" s="43"/>
      <c r="CNW89" s="43"/>
      <c r="CNX89" s="43"/>
      <c r="CNY89" s="43"/>
      <c r="CNZ89" s="43"/>
      <c r="COA89" s="43"/>
      <c r="COB89" s="43"/>
      <c r="COC89" s="43"/>
      <c r="COD89" s="43"/>
      <c r="COE89" s="43"/>
      <c r="COF89" s="43"/>
      <c r="COG89" s="43"/>
      <c r="COH89" s="43"/>
      <c r="COI89" s="43"/>
      <c r="COJ89" s="43"/>
      <c r="COK89" s="43"/>
      <c r="COL89" s="43"/>
      <c r="COM89" s="43"/>
      <c r="CON89" s="43"/>
      <c r="COO89" s="43"/>
      <c r="COP89" s="43"/>
      <c r="COQ89" s="43"/>
      <c r="COR89" s="43"/>
      <c r="COS89" s="43"/>
      <c r="COT89" s="43"/>
      <c r="COU89" s="43"/>
      <c r="COV89" s="43"/>
      <c r="COW89" s="43"/>
      <c r="COX89" s="43"/>
      <c r="COY89" s="43"/>
      <c r="COZ89" s="43"/>
      <c r="CPA89" s="43"/>
      <c r="CPB89" s="43"/>
      <c r="CPC89" s="43"/>
      <c r="CPD89" s="43"/>
      <c r="CPE89" s="43"/>
      <c r="CPF89" s="43"/>
      <c r="CPG89" s="43"/>
      <c r="CPH89" s="43"/>
      <c r="CPI89" s="43"/>
      <c r="CPJ89" s="43"/>
      <c r="CPK89" s="43"/>
      <c r="CPL89" s="43"/>
      <c r="CPM89" s="43"/>
      <c r="CPN89" s="43"/>
      <c r="CPO89" s="43"/>
      <c r="CPP89" s="43"/>
      <c r="CPQ89" s="43"/>
      <c r="CPR89" s="43"/>
      <c r="CPS89" s="43"/>
      <c r="CPT89" s="43"/>
      <c r="CPU89" s="43"/>
      <c r="CPV89" s="43"/>
      <c r="CPW89" s="43"/>
      <c r="CPX89" s="43"/>
      <c r="CPY89" s="43"/>
      <c r="CPZ89" s="43"/>
      <c r="CQA89" s="43"/>
      <c r="CQB89" s="43"/>
      <c r="CQC89" s="43"/>
      <c r="CQD89" s="43"/>
      <c r="CQE89" s="43"/>
      <c r="CQF89" s="43"/>
      <c r="CQG89" s="43"/>
      <c r="CQH89" s="43"/>
      <c r="CQI89" s="43"/>
      <c r="CQJ89" s="43"/>
      <c r="CQK89" s="43"/>
      <c r="CQL89" s="43"/>
      <c r="CQM89" s="43"/>
      <c r="CQN89" s="43"/>
      <c r="CQO89" s="43"/>
      <c r="CQP89" s="43"/>
      <c r="CQQ89" s="43"/>
      <c r="CQR89" s="43"/>
      <c r="CQS89" s="43"/>
      <c r="CQT89" s="43"/>
      <c r="CQU89" s="43"/>
      <c r="CQV89" s="43"/>
      <c r="CQW89" s="43"/>
      <c r="CQX89" s="43"/>
      <c r="CQY89" s="43"/>
      <c r="CQZ89" s="43"/>
      <c r="CRA89" s="43"/>
      <c r="CRB89" s="43"/>
      <c r="CRC89" s="43"/>
      <c r="CRD89" s="43"/>
      <c r="CRE89" s="43"/>
      <c r="CRF89" s="43"/>
      <c r="CRG89" s="43"/>
      <c r="CRH89" s="43"/>
      <c r="CRI89" s="43"/>
      <c r="CRJ89" s="43"/>
      <c r="CRK89" s="43"/>
      <c r="CRL89" s="43"/>
      <c r="CRM89" s="43"/>
      <c r="CRN89" s="43"/>
      <c r="CRO89" s="43"/>
      <c r="CRP89" s="43"/>
      <c r="CRQ89" s="43"/>
      <c r="CRR89" s="43"/>
      <c r="CRS89" s="43"/>
      <c r="CRT89" s="43"/>
      <c r="CRU89" s="43"/>
      <c r="CRV89" s="43"/>
      <c r="CRW89" s="43"/>
      <c r="CRX89" s="43"/>
      <c r="CRY89" s="43"/>
      <c r="CRZ89" s="43"/>
      <c r="CSA89" s="43"/>
      <c r="CSB89" s="43"/>
      <c r="CSC89" s="43"/>
      <c r="CSD89" s="43"/>
      <c r="CSE89" s="43"/>
      <c r="CSF89" s="43"/>
      <c r="CSG89" s="43"/>
      <c r="CSH89" s="43"/>
      <c r="CSI89" s="43"/>
      <c r="CSJ89" s="43"/>
      <c r="CSK89" s="43"/>
      <c r="CSL89" s="43"/>
      <c r="CSM89" s="43"/>
      <c r="CSN89" s="43"/>
      <c r="CSO89" s="43"/>
      <c r="CSP89" s="43"/>
      <c r="CSQ89" s="43"/>
      <c r="CSR89" s="43"/>
      <c r="CSS89" s="43"/>
      <c r="CST89" s="43"/>
      <c r="CSU89" s="43"/>
      <c r="CSV89" s="43"/>
      <c r="CSW89" s="43"/>
      <c r="CSX89" s="43"/>
      <c r="CSY89" s="43"/>
      <c r="CSZ89" s="43"/>
      <c r="CTA89" s="43"/>
      <c r="CTB89" s="43"/>
      <c r="CTC89" s="43"/>
      <c r="CTD89" s="43"/>
      <c r="CTE89" s="43"/>
      <c r="CTF89" s="43"/>
      <c r="CTG89" s="43"/>
      <c r="CTH89" s="43"/>
      <c r="CTI89" s="43"/>
      <c r="CTJ89" s="43"/>
      <c r="CTK89" s="43"/>
      <c r="CTL89" s="43"/>
      <c r="CTM89" s="43"/>
      <c r="CTN89" s="43"/>
      <c r="CTO89" s="43"/>
      <c r="CTP89" s="43"/>
      <c r="CTQ89" s="43"/>
      <c r="CTR89" s="43"/>
      <c r="CTS89" s="43"/>
      <c r="CTT89" s="43"/>
      <c r="CTU89" s="43"/>
      <c r="CTV89" s="43"/>
      <c r="CTW89" s="43"/>
      <c r="CTX89" s="43"/>
      <c r="CTY89" s="43"/>
      <c r="CTZ89" s="43"/>
      <c r="CUA89" s="43"/>
      <c r="CUB89" s="43"/>
      <c r="CUC89" s="43"/>
      <c r="CUD89" s="43"/>
      <c r="CUE89" s="43"/>
      <c r="CUF89" s="43"/>
      <c r="CUG89" s="43"/>
      <c r="CUH89" s="43"/>
      <c r="CUI89" s="43"/>
      <c r="CUJ89" s="43"/>
      <c r="CUK89" s="43"/>
      <c r="CUL89" s="43"/>
      <c r="CUM89" s="43"/>
      <c r="CUN89" s="43"/>
      <c r="CUO89" s="43"/>
      <c r="CUP89" s="43"/>
      <c r="CUQ89" s="43"/>
      <c r="CUR89" s="43"/>
      <c r="CUS89" s="43"/>
      <c r="CUT89" s="43"/>
      <c r="CUU89" s="43"/>
      <c r="CUV89" s="43"/>
      <c r="CUW89" s="43"/>
      <c r="CUX89" s="43"/>
      <c r="CUY89" s="43"/>
      <c r="CUZ89" s="43"/>
      <c r="CVA89" s="43"/>
      <c r="CVB89" s="43"/>
      <c r="CVC89" s="43"/>
      <c r="CVD89" s="43"/>
      <c r="CVE89" s="43"/>
      <c r="CVF89" s="43"/>
      <c r="CVG89" s="43"/>
      <c r="CVH89" s="43"/>
      <c r="CVI89" s="43"/>
      <c r="CVJ89" s="43"/>
      <c r="CVK89" s="43"/>
      <c r="CVL89" s="43"/>
      <c r="CVM89" s="43"/>
      <c r="CVN89" s="43"/>
      <c r="CVO89" s="43"/>
      <c r="CVP89" s="43"/>
      <c r="CVQ89" s="43"/>
      <c r="CVR89" s="43"/>
      <c r="CVS89" s="43"/>
      <c r="CVT89" s="43"/>
      <c r="CVU89" s="43"/>
      <c r="CVV89" s="43"/>
      <c r="CVW89" s="43"/>
      <c r="CVX89" s="43"/>
      <c r="CVY89" s="43"/>
      <c r="CVZ89" s="43"/>
      <c r="CWA89" s="43"/>
      <c r="CWB89" s="43"/>
      <c r="CWC89" s="43"/>
      <c r="CWD89" s="43"/>
      <c r="CWE89" s="43"/>
      <c r="CWF89" s="43"/>
      <c r="CWG89" s="43"/>
      <c r="CWH89" s="43"/>
      <c r="CWI89" s="43"/>
      <c r="CWJ89" s="43"/>
      <c r="CWK89" s="43"/>
      <c r="CWL89" s="43"/>
      <c r="CWM89" s="43"/>
      <c r="CWN89" s="43"/>
      <c r="CWO89" s="43"/>
      <c r="CWP89" s="43"/>
      <c r="CWQ89" s="43"/>
      <c r="CWR89" s="43"/>
      <c r="CWS89" s="43"/>
      <c r="CWT89" s="43"/>
      <c r="CWU89" s="43"/>
      <c r="CWV89" s="43"/>
      <c r="CWW89" s="43"/>
      <c r="CWX89" s="43"/>
      <c r="CWY89" s="43"/>
      <c r="CWZ89" s="43"/>
      <c r="CXA89" s="43"/>
      <c r="CXB89" s="43"/>
      <c r="CXC89" s="43"/>
      <c r="CXD89" s="43"/>
      <c r="CXE89" s="43"/>
      <c r="CXF89" s="43"/>
      <c r="CXG89" s="43"/>
      <c r="CXH89" s="43"/>
      <c r="CXI89" s="43"/>
      <c r="CXJ89" s="43"/>
      <c r="CXK89" s="43"/>
      <c r="CXL89" s="43"/>
      <c r="CXM89" s="43"/>
      <c r="CXN89" s="43"/>
      <c r="CXO89" s="43"/>
      <c r="CXP89" s="43"/>
      <c r="CXQ89" s="43"/>
      <c r="CXR89" s="43"/>
      <c r="CXS89" s="43"/>
      <c r="CXT89" s="43"/>
      <c r="CXU89" s="43"/>
      <c r="CXV89" s="43"/>
      <c r="CXW89" s="43"/>
      <c r="CXX89" s="43"/>
      <c r="CXY89" s="43"/>
      <c r="CXZ89" s="43"/>
      <c r="CYA89" s="43"/>
      <c r="CYB89" s="43"/>
      <c r="CYC89" s="43"/>
      <c r="CYD89" s="43"/>
      <c r="CYE89" s="43"/>
      <c r="CYF89" s="43"/>
      <c r="CYG89" s="43"/>
      <c r="CYH89" s="43"/>
      <c r="CYI89" s="43"/>
      <c r="CYJ89" s="43"/>
      <c r="CYK89" s="43"/>
      <c r="CYL89" s="43"/>
      <c r="CYM89" s="43"/>
      <c r="CYN89" s="43"/>
      <c r="CYO89" s="43"/>
      <c r="CYP89" s="43"/>
      <c r="CYQ89" s="43"/>
      <c r="CYR89" s="43"/>
      <c r="CYS89" s="43"/>
      <c r="CYT89" s="43"/>
      <c r="CYU89" s="43"/>
      <c r="CYV89" s="43"/>
      <c r="CYW89" s="43"/>
      <c r="CYX89" s="43"/>
      <c r="CYY89" s="43"/>
      <c r="CYZ89" s="43"/>
      <c r="CZA89" s="43"/>
      <c r="CZB89" s="43"/>
      <c r="CZC89" s="43"/>
      <c r="CZD89" s="43"/>
      <c r="CZE89" s="43"/>
      <c r="CZF89" s="43"/>
      <c r="CZG89" s="43"/>
      <c r="CZH89" s="43"/>
      <c r="CZI89" s="43"/>
      <c r="CZJ89" s="43"/>
      <c r="CZK89" s="43"/>
      <c r="CZL89" s="43"/>
      <c r="CZM89" s="43"/>
      <c r="CZN89" s="43"/>
      <c r="CZO89" s="43"/>
      <c r="CZP89" s="43"/>
      <c r="CZQ89" s="43"/>
      <c r="CZR89" s="43"/>
      <c r="CZS89" s="43"/>
      <c r="CZT89" s="43"/>
      <c r="CZU89" s="43"/>
      <c r="CZV89" s="43"/>
      <c r="CZW89" s="43"/>
      <c r="CZX89" s="43"/>
      <c r="CZY89" s="43"/>
      <c r="CZZ89" s="43"/>
      <c r="DAA89" s="43"/>
      <c r="DAB89" s="43"/>
      <c r="DAC89" s="43"/>
      <c r="DAD89" s="43"/>
      <c r="DAE89" s="43"/>
      <c r="DAF89" s="43"/>
      <c r="DAG89" s="43"/>
      <c r="DAH89" s="43"/>
      <c r="DAI89" s="43"/>
      <c r="DAJ89" s="43"/>
      <c r="DAK89" s="43"/>
      <c r="DAL89" s="43"/>
      <c r="DAM89" s="43"/>
      <c r="DAN89" s="43"/>
      <c r="DAO89" s="43"/>
      <c r="DAP89" s="43"/>
      <c r="DAQ89" s="43"/>
      <c r="DAR89" s="43"/>
      <c r="DAS89" s="43"/>
      <c r="DAT89" s="43"/>
      <c r="DAU89" s="43"/>
      <c r="DAV89" s="43"/>
      <c r="DAW89" s="43"/>
      <c r="DAX89" s="43"/>
      <c r="DAY89" s="43"/>
      <c r="DAZ89" s="43"/>
      <c r="DBA89" s="43"/>
      <c r="DBB89" s="43"/>
      <c r="DBC89" s="43"/>
      <c r="DBD89" s="43"/>
      <c r="DBE89" s="43"/>
      <c r="DBF89" s="43"/>
      <c r="DBG89" s="43"/>
      <c r="DBH89" s="43"/>
      <c r="DBI89" s="43"/>
      <c r="DBJ89" s="43"/>
      <c r="DBK89" s="43"/>
      <c r="DBL89" s="43"/>
      <c r="DBM89" s="43"/>
      <c r="DBN89" s="43"/>
      <c r="DBO89" s="43"/>
      <c r="DBP89" s="43"/>
      <c r="DBQ89" s="43"/>
      <c r="DBR89" s="43"/>
      <c r="DBS89" s="43"/>
      <c r="DBT89" s="43"/>
      <c r="DBU89" s="43"/>
      <c r="DBV89" s="43"/>
      <c r="DBW89" s="43"/>
      <c r="DBX89" s="43"/>
      <c r="DBY89" s="43"/>
      <c r="DBZ89" s="43"/>
      <c r="DCA89" s="43"/>
      <c r="DCB89" s="43"/>
      <c r="DCC89" s="43"/>
      <c r="DCD89" s="43"/>
      <c r="DCE89" s="43"/>
      <c r="DCF89" s="43"/>
      <c r="DCG89" s="43"/>
      <c r="DCH89" s="43"/>
      <c r="DCI89" s="43"/>
      <c r="DCJ89" s="43"/>
      <c r="DCK89" s="43"/>
      <c r="DCL89" s="43"/>
      <c r="DCM89" s="43"/>
      <c r="DCN89" s="43"/>
      <c r="DCO89" s="43"/>
      <c r="DCP89" s="43"/>
      <c r="DCQ89" s="43"/>
      <c r="DCR89" s="43"/>
      <c r="DCS89" s="43"/>
      <c r="DCT89" s="43"/>
      <c r="DCU89" s="43"/>
      <c r="DCV89" s="43"/>
      <c r="DCW89" s="43"/>
      <c r="DCX89" s="43"/>
      <c r="DCY89" s="43"/>
      <c r="DCZ89" s="43"/>
      <c r="DDA89" s="43"/>
      <c r="DDB89" s="43"/>
      <c r="DDC89" s="43"/>
      <c r="DDD89" s="43"/>
      <c r="DDE89" s="43"/>
      <c r="DDF89" s="43"/>
      <c r="DDG89" s="43"/>
      <c r="DDH89" s="43"/>
      <c r="DDI89" s="43"/>
      <c r="DDJ89" s="43"/>
      <c r="DDK89" s="43"/>
      <c r="DDL89" s="43"/>
      <c r="DDM89" s="43"/>
      <c r="DDN89" s="43"/>
      <c r="DDO89" s="43"/>
      <c r="DDP89" s="43"/>
      <c r="DDQ89" s="43"/>
      <c r="DDR89" s="43"/>
      <c r="DDS89" s="43"/>
      <c r="DDT89" s="43"/>
      <c r="DDU89" s="43"/>
      <c r="DDV89" s="43"/>
      <c r="DDW89" s="43"/>
      <c r="DDX89" s="43"/>
      <c r="DDY89" s="43"/>
      <c r="DDZ89" s="43"/>
      <c r="DEA89" s="43"/>
      <c r="DEB89" s="43"/>
      <c r="DEC89" s="43"/>
      <c r="DED89" s="43"/>
      <c r="DEE89" s="43"/>
      <c r="DEF89" s="43"/>
      <c r="DEG89" s="43"/>
      <c r="DEH89" s="43"/>
      <c r="DEI89" s="43"/>
      <c r="DEJ89" s="43"/>
      <c r="DEK89" s="43"/>
      <c r="DEL89" s="43"/>
      <c r="DEM89" s="43"/>
      <c r="DEN89" s="43"/>
      <c r="DEO89" s="43"/>
      <c r="DEP89" s="43"/>
      <c r="DEQ89" s="43"/>
      <c r="DER89" s="43"/>
      <c r="DES89" s="43"/>
      <c r="DET89" s="43"/>
      <c r="DEU89" s="43"/>
      <c r="DEV89" s="43"/>
      <c r="DEW89" s="43"/>
      <c r="DEX89" s="43"/>
      <c r="DEY89" s="43"/>
      <c r="DEZ89" s="43"/>
      <c r="DFA89" s="43"/>
      <c r="DFB89" s="43"/>
      <c r="DFC89" s="43"/>
      <c r="DFD89" s="43"/>
      <c r="DFE89" s="43"/>
      <c r="DFF89" s="43"/>
      <c r="DFG89" s="43"/>
      <c r="DFH89" s="43"/>
      <c r="DFI89" s="43"/>
      <c r="DFJ89" s="43"/>
      <c r="DFK89" s="43"/>
      <c r="DFL89" s="43"/>
      <c r="DFM89" s="43"/>
      <c r="DFN89" s="43"/>
      <c r="DFO89" s="43"/>
      <c r="DFP89" s="43"/>
      <c r="DFQ89" s="43"/>
      <c r="DFR89" s="43"/>
      <c r="DFS89" s="43"/>
      <c r="DFT89" s="43"/>
      <c r="DFU89" s="43"/>
      <c r="DFV89" s="43"/>
      <c r="DFW89" s="43"/>
      <c r="DFX89" s="43"/>
      <c r="DFY89" s="43"/>
      <c r="DFZ89" s="43"/>
      <c r="DGA89" s="43"/>
      <c r="DGB89" s="43"/>
      <c r="DGC89" s="43"/>
      <c r="DGD89" s="43"/>
      <c r="DGE89" s="43"/>
      <c r="DGF89" s="43"/>
      <c r="DGG89" s="43"/>
      <c r="DGH89" s="43"/>
      <c r="DGI89" s="43"/>
      <c r="DGJ89" s="43"/>
      <c r="DGK89" s="43"/>
      <c r="DGL89" s="43"/>
      <c r="DGM89" s="43"/>
      <c r="DGN89" s="43"/>
      <c r="DGO89" s="43"/>
      <c r="DGP89" s="43"/>
      <c r="DGQ89" s="43"/>
      <c r="DGR89" s="43"/>
      <c r="DGS89" s="43"/>
      <c r="DGT89" s="43"/>
      <c r="DGU89" s="43"/>
      <c r="DGV89" s="43"/>
      <c r="DGW89" s="43"/>
      <c r="DGX89" s="43"/>
      <c r="DGY89" s="43"/>
      <c r="DGZ89" s="43"/>
      <c r="DHA89" s="43"/>
      <c r="DHB89" s="43"/>
      <c r="DHC89" s="43"/>
      <c r="DHD89" s="43"/>
      <c r="DHE89" s="43"/>
      <c r="DHF89" s="43"/>
      <c r="DHG89" s="43"/>
      <c r="DHH89" s="43"/>
      <c r="DHI89" s="43"/>
      <c r="DHJ89" s="43"/>
      <c r="DHK89" s="43"/>
      <c r="DHL89" s="43"/>
      <c r="DHM89" s="43"/>
      <c r="DHN89" s="43"/>
      <c r="DHO89" s="43"/>
      <c r="DHP89" s="43"/>
      <c r="DHQ89" s="43"/>
      <c r="DHR89" s="43"/>
      <c r="DHS89" s="43"/>
      <c r="DHT89" s="43"/>
      <c r="DHU89" s="43"/>
      <c r="DHV89" s="43"/>
      <c r="DHW89" s="43"/>
      <c r="DHX89" s="43"/>
      <c r="DHY89" s="43"/>
      <c r="DHZ89" s="43"/>
      <c r="DIA89" s="43"/>
      <c r="DIB89" s="43"/>
      <c r="DIC89" s="43"/>
      <c r="DID89" s="43"/>
      <c r="DIE89" s="43"/>
      <c r="DIF89" s="43"/>
      <c r="DIG89" s="43"/>
      <c r="DIH89" s="43"/>
      <c r="DII89" s="43"/>
      <c r="DIJ89" s="43"/>
      <c r="DIK89" s="43"/>
      <c r="DIL89" s="43"/>
      <c r="DIM89" s="43"/>
      <c r="DIN89" s="43"/>
      <c r="DIO89" s="43"/>
      <c r="DIP89" s="43"/>
      <c r="DIQ89" s="43"/>
      <c r="DIR89" s="43"/>
      <c r="DIS89" s="43"/>
      <c r="DIT89" s="43"/>
      <c r="DIU89" s="43"/>
      <c r="DIV89" s="43"/>
      <c r="DIW89" s="43"/>
      <c r="DIX89" s="43"/>
      <c r="DIY89" s="43"/>
      <c r="DIZ89" s="43"/>
      <c r="DJA89" s="43"/>
      <c r="DJB89" s="43"/>
      <c r="DJC89" s="43"/>
      <c r="DJD89" s="43"/>
      <c r="DJE89" s="43"/>
      <c r="DJF89" s="43"/>
      <c r="DJG89" s="43"/>
      <c r="DJH89" s="43"/>
      <c r="DJI89" s="43"/>
      <c r="DJJ89" s="43"/>
      <c r="DJK89" s="43"/>
      <c r="DJL89" s="43"/>
      <c r="DJM89" s="43"/>
      <c r="DJN89" s="43"/>
      <c r="DJO89" s="43"/>
      <c r="DJP89" s="43"/>
      <c r="DJQ89" s="43"/>
      <c r="DJR89" s="43"/>
      <c r="DJS89" s="43"/>
      <c r="DJT89" s="43"/>
      <c r="DJU89" s="43"/>
      <c r="DJV89" s="43"/>
      <c r="DJW89" s="43"/>
      <c r="DJX89" s="43"/>
      <c r="DJY89" s="43"/>
      <c r="DJZ89" s="43"/>
      <c r="DKA89" s="43"/>
      <c r="DKB89" s="43"/>
      <c r="DKC89" s="43"/>
      <c r="DKD89" s="43"/>
      <c r="DKE89" s="43"/>
      <c r="DKF89" s="43"/>
      <c r="DKG89" s="43"/>
      <c r="DKH89" s="43"/>
      <c r="DKI89" s="43"/>
      <c r="DKJ89" s="43"/>
      <c r="DKK89" s="43"/>
      <c r="DKL89" s="43"/>
      <c r="DKM89" s="43"/>
      <c r="DKN89" s="43"/>
      <c r="DKO89" s="43"/>
      <c r="DKP89" s="43"/>
      <c r="DKQ89" s="43"/>
      <c r="DKR89" s="43"/>
      <c r="DKS89" s="43"/>
      <c r="DKT89" s="43"/>
      <c r="DKU89" s="43"/>
      <c r="DKV89" s="43"/>
      <c r="DKW89" s="43"/>
      <c r="DKX89" s="43"/>
      <c r="DKY89" s="43"/>
      <c r="DKZ89" s="43"/>
      <c r="DLA89" s="43"/>
      <c r="DLB89" s="43"/>
      <c r="DLC89" s="43"/>
      <c r="DLD89" s="43"/>
      <c r="DLE89" s="43"/>
      <c r="DLF89" s="43"/>
      <c r="DLG89" s="43"/>
      <c r="DLH89" s="43"/>
      <c r="DLI89" s="43"/>
      <c r="DLJ89" s="43"/>
      <c r="DLK89" s="43"/>
      <c r="DLL89" s="43"/>
      <c r="DLM89" s="43"/>
      <c r="DLN89" s="43"/>
      <c r="DLO89" s="43"/>
      <c r="DLP89" s="43"/>
      <c r="DLQ89" s="43"/>
      <c r="DLR89" s="43"/>
      <c r="DLS89" s="43"/>
      <c r="DLT89" s="43"/>
      <c r="DLU89" s="43"/>
      <c r="DLV89" s="43"/>
      <c r="DLW89" s="43"/>
      <c r="DLX89" s="43"/>
      <c r="DLY89" s="43"/>
      <c r="DLZ89" s="43"/>
      <c r="DMA89" s="43"/>
      <c r="DMB89" s="43"/>
      <c r="DMC89" s="43"/>
      <c r="DMD89" s="43"/>
      <c r="DME89" s="43"/>
      <c r="DMF89" s="43"/>
      <c r="DMG89" s="43"/>
      <c r="DMH89" s="43"/>
      <c r="DMI89" s="43"/>
      <c r="DMJ89" s="43"/>
      <c r="DMK89" s="43"/>
      <c r="DML89" s="43"/>
      <c r="DMM89" s="43"/>
      <c r="DMN89" s="43"/>
      <c r="DMO89" s="43"/>
      <c r="DMP89" s="43"/>
      <c r="DMQ89" s="43"/>
      <c r="DMR89" s="43"/>
      <c r="DMS89" s="43"/>
      <c r="DMT89" s="43"/>
      <c r="DMU89" s="43"/>
      <c r="DMV89" s="43"/>
      <c r="DMW89" s="43"/>
      <c r="DMX89" s="43"/>
      <c r="DMY89" s="43"/>
      <c r="DMZ89" s="43"/>
      <c r="DNA89" s="43"/>
      <c r="DNB89" s="43"/>
      <c r="DNC89" s="43"/>
      <c r="DND89" s="43"/>
      <c r="DNE89" s="43"/>
      <c r="DNF89" s="43"/>
      <c r="DNG89" s="43"/>
      <c r="DNH89" s="43"/>
      <c r="DNI89" s="43"/>
      <c r="DNJ89" s="43"/>
      <c r="DNK89" s="43"/>
      <c r="DNL89" s="43"/>
      <c r="DNM89" s="43"/>
      <c r="DNN89" s="43"/>
      <c r="DNO89" s="43"/>
      <c r="DNP89" s="43"/>
      <c r="DNQ89" s="43"/>
      <c r="DNR89" s="43"/>
      <c r="DNS89" s="43"/>
      <c r="DNT89" s="43"/>
      <c r="DNU89" s="43"/>
      <c r="DNV89" s="43"/>
      <c r="DNW89" s="43"/>
      <c r="DNX89" s="43"/>
      <c r="DNY89" s="43"/>
      <c r="DNZ89" s="43"/>
      <c r="DOA89" s="43"/>
      <c r="DOB89" s="43"/>
      <c r="DOC89" s="43"/>
      <c r="DOD89" s="43"/>
      <c r="DOE89" s="43"/>
      <c r="DOF89" s="43"/>
      <c r="DOG89" s="43"/>
      <c r="DOH89" s="43"/>
      <c r="DOI89" s="43"/>
      <c r="DOJ89" s="43"/>
      <c r="DOK89" s="43"/>
      <c r="DOL89" s="43"/>
      <c r="DOM89" s="43"/>
      <c r="DON89" s="43"/>
      <c r="DOO89" s="43"/>
      <c r="DOP89" s="43"/>
      <c r="DOQ89" s="43"/>
      <c r="DOR89" s="43"/>
      <c r="DOS89" s="43"/>
      <c r="DOT89" s="43"/>
      <c r="DOU89" s="43"/>
      <c r="DOV89" s="43"/>
      <c r="DOW89" s="43"/>
      <c r="DOX89" s="43"/>
      <c r="DOY89" s="43"/>
      <c r="DOZ89" s="43"/>
      <c r="DPA89" s="43"/>
      <c r="DPB89" s="43"/>
      <c r="DPC89" s="43"/>
      <c r="DPD89" s="43"/>
      <c r="DPE89" s="43"/>
      <c r="DPF89" s="43"/>
      <c r="DPG89" s="43"/>
      <c r="DPH89" s="43"/>
      <c r="DPI89" s="43"/>
      <c r="DPJ89" s="43"/>
      <c r="DPK89" s="43"/>
      <c r="DPL89" s="43"/>
      <c r="DPM89" s="43"/>
      <c r="DPN89" s="43"/>
      <c r="DPO89" s="43"/>
      <c r="DPP89" s="43"/>
      <c r="DPQ89" s="43"/>
      <c r="DPR89" s="43"/>
      <c r="DPS89" s="43"/>
      <c r="DPT89" s="43"/>
      <c r="DPU89" s="43"/>
      <c r="DPV89" s="43"/>
      <c r="DPW89" s="43"/>
      <c r="DPX89" s="43"/>
      <c r="DPY89" s="43"/>
      <c r="DPZ89" s="43"/>
      <c r="DQA89" s="43"/>
      <c r="DQB89" s="43"/>
      <c r="DQC89" s="43"/>
      <c r="DQD89" s="43"/>
      <c r="DQE89" s="43"/>
      <c r="DQF89" s="43"/>
      <c r="DQG89" s="43"/>
      <c r="DQH89" s="43"/>
      <c r="DQI89" s="43"/>
      <c r="DQJ89" s="43"/>
      <c r="DQK89" s="43"/>
      <c r="DQL89" s="43"/>
      <c r="DQM89" s="43"/>
      <c r="DQN89" s="43"/>
      <c r="DQO89" s="43"/>
      <c r="DQP89" s="43"/>
      <c r="DQQ89" s="43"/>
      <c r="DQR89" s="43"/>
      <c r="DQS89" s="43"/>
      <c r="DQT89" s="43"/>
      <c r="DQU89" s="43"/>
      <c r="DQV89" s="43"/>
      <c r="DQW89" s="43"/>
      <c r="DQX89" s="43"/>
      <c r="DQY89" s="43"/>
      <c r="DQZ89" s="43"/>
      <c r="DRA89" s="43"/>
      <c r="DRB89" s="43"/>
      <c r="DRC89" s="43"/>
      <c r="DRD89" s="43"/>
      <c r="DRE89" s="43"/>
      <c r="DRF89" s="43"/>
      <c r="DRG89" s="43"/>
      <c r="DRH89" s="43"/>
      <c r="DRI89" s="43"/>
      <c r="DRJ89" s="43"/>
      <c r="DRK89" s="43"/>
      <c r="DRL89" s="43"/>
      <c r="DRM89" s="43"/>
      <c r="DRN89" s="43"/>
      <c r="DRO89" s="43"/>
      <c r="DRP89" s="43"/>
      <c r="DRQ89" s="43"/>
      <c r="DRR89" s="43"/>
      <c r="DRS89" s="43"/>
      <c r="DRT89" s="43"/>
      <c r="DRU89" s="43"/>
      <c r="DRV89" s="43"/>
      <c r="DRW89" s="43"/>
      <c r="DRX89" s="43"/>
      <c r="DRY89" s="43"/>
      <c r="DRZ89" s="43"/>
      <c r="DSA89" s="43"/>
      <c r="DSB89" s="43"/>
      <c r="DSC89" s="43"/>
      <c r="DSD89" s="43"/>
      <c r="DSE89" s="43"/>
      <c r="DSF89" s="43"/>
      <c r="DSG89" s="43"/>
      <c r="DSH89" s="43"/>
      <c r="DSI89" s="43"/>
      <c r="DSJ89" s="43"/>
      <c r="DSK89" s="43"/>
      <c r="DSL89" s="43"/>
      <c r="DSM89" s="43"/>
      <c r="DSN89" s="43"/>
      <c r="DSO89" s="43"/>
      <c r="DSP89" s="43"/>
      <c r="DSQ89" s="43"/>
      <c r="DSR89" s="43"/>
      <c r="DSS89" s="43"/>
      <c r="DST89" s="43"/>
      <c r="DSU89" s="43"/>
      <c r="DSV89" s="43"/>
      <c r="DSW89" s="43"/>
      <c r="DSX89" s="43"/>
      <c r="DSY89" s="43"/>
      <c r="DSZ89" s="43"/>
      <c r="DTA89" s="43"/>
      <c r="DTB89" s="43"/>
      <c r="DTC89" s="43"/>
      <c r="DTD89" s="43"/>
      <c r="DTE89" s="43"/>
      <c r="DTF89" s="43"/>
      <c r="DTG89" s="43"/>
      <c r="DTH89" s="43"/>
      <c r="DTI89" s="43"/>
      <c r="DTJ89" s="43"/>
      <c r="DTK89" s="43"/>
      <c r="DTL89" s="43"/>
      <c r="DTM89" s="43"/>
      <c r="DTN89" s="43"/>
      <c r="DTO89" s="43"/>
      <c r="DTP89" s="43"/>
      <c r="DTQ89" s="43"/>
      <c r="DTR89" s="43"/>
      <c r="DTS89" s="43"/>
      <c r="DTT89" s="43"/>
      <c r="DTU89" s="43"/>
      <c r="DTV89" s="43"/>
      <c r="DTW89" s="43"/>
      <c r="DTX89" s="43"/>
      <c r="DTY89" s="43"/>
      <c r="DTZ89" s="43"/>
      <c r="DUA89" s="43"/>
      <c r="DUB89" s="43"/>
      <c r="DUC89" s="43"/>
      <c r="DUD89" s="43"/>
      <c r="DUE89" s="43"/>
      <c r="DUF89" s="43"/>
      <c r="DUG89" s="43"/>
      <c r="DUH89" s="43"/>
      <c r="DUI89" s="43"/>
      <c r="DUJ89" s="43"/>
      <c r="DUK89" s="43"/>
      <c r="DUL89" s="43"/>
      <c r="DUM89" s="43"/>
      <c r="DUN89" s="43"/>
      <c r="DUO89" s="43"/>
      <c r="DUP89" s="43"/>
      <c r="DUQ89" s="43"/>
      <c r="DUR89" s="43"/>
      <c r="DUS89" s="43"/>
      <c r="DUT89" s="43"/>
      <c r="DUU89" s="43"/>
      <c r="DUV89" s="43"/>
      <c r="DUW89" s="43"/>
      <c r="DUX89" s="43"/>
      <c r="DUY89" s="43"/>
      <c r="DUZ89" s="43"/>
      <c r="DVA89" s="43"/>
      <c r="DVB89" s="43"/>
      <c r="DVC89" s="43"/>
      <c r="DVD89" s="43"/>
      <c r="DVE89" s="43"/>
      <c r="DVF89" s="43"/>
      <c r="DVG89" s="43"/>
      <c r="DVH89" s="43"/>
      <c r="DVI89" s="43"/>
      <c r="DVJ89" s="43"/>
      <c r="DVK89" s="43"/>
      <c r="DVL89" s="43"/>
      <c r="DVM89" s="43"/>
      <c r="DVN89" s="43"/>
      <c r="DVO89" s="43"/>
      <c r="DVP89" s="43"/>
      <c r="DVQ89" s="43"/>
      <c r="DVR89" s="43"/>
      <c r="DVS89" s="43"/>
      <c r="DVT89" s="43"/>
      <c r="DVU89" s="43"/>
      <c r="DVV89" s="43"/>
      <c r="DVW89" s="43"/>
      <c r="DVX89" s="43"/>
      <c r="DVY89" s="43"/>
      <c r="DVZ89" s="43"/>
      <c r="DWA89" s="43"/>
      <c r="DWB89" s="43"/>
      <c r="DWC89" s="43"/>
      <c r="DWD89" s="43"/>
      <c r="DWE89" s="43"/>
      <c r="DWF89" s="43"/>
      <c r="DWG89" s="43"/>
      <c r="DWH89" s="43"/>
      <c r="DWI89" s="43"/>
      <c r="DWJ89" s="43"/>
      <c r="DWK89" s="43"/>
      <c r="DWL89" s="43"/>
      <c r="DWM89" s="43"/>
      <c r="DWN89" s="43"/>
      <c r="DWO89" s="43"/>
      <c r="DWP89" s="43"/>
      <c r="DWQ89" s="43"/>
    </row>
    <row r="90" spans="1:3319">
      <c r="A90" s="35" t="s">
        <v>285</v>
      </c>
      <c r="B90" s="36" t="s">
        <v>168</v>
      </c>
      <c r="C90" s="37" t="s">
        <v>12</v>
      </c>
      <c r="D90" s="36" t="s">
        <v>286</v>
      </c>
      <c r="E90" s="48" t="s">
        <v>287</v>
      </c>
      <c r="F90" s="48" t="s">
        <v>287</v>
      </c>
    </row>
    <row r="91" spans="1:3319" s="56" customFormat="1">
      <c r="A91" s="53" t="s">
        <v>288</v>
      </c>
      <c r="B91" s="54" t="s">
        <v>289</v>
      </c>
      <c r="C91" s="57" t="s">
        <v>237</v>
      </c>
      <c r="D91" s="54" t="s">
        <v>290</v>
      </c>
      <c r="E91" s="58" t="s">
        <v>291</v>
      </c>
      <c r="F91" s="58" t="s">
        <v>291</v>
      </c>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c r="DK91" s="43"/>
      <c r="DL91" s="43"/>
      <c r="DM91" s="43"/>
      <c r="DN91" s="43"/>
      <c r="DO91" s="43"/>
      <c r="DP91" s="43"/>
      <c r="DQ91" s="43"/>
      <c r="DR91" s="43"/>
      <c r="DS91" s="43"/>
      <c r="DT91" s="43"/>
      <c r="DU91" s="43"/>
      <c r="DV91" s="43"/>
      <c r="DW91" s="43"/>
      <c r="DX91" s="43"/>
      <c r="DY91" s="43"/>
      <c r="DZ91" s="43"/>
      <c r="EA91" s="43"/>
      <c r="EB91" s="43"/>
      <c r="EC91" s="43"/>
      <c r="ED91" s="43"/>
      <c r="EE91" s="43"/>
      <c r="EF91" s="43"/>
      <c r="EG91" s="43"/>
      <c r="EH91" s="43"/>
      <c r="EI91" s="43"/>
      <c r="EJ91" s="43"/>
      <c r="EK91" s="43"/>
      <c r="EL91" s="43"/>
      <c r="EM91" s="43"/>
      <c r="EN91" s="43"/>
      <c r="EO91" s="43"/>
      <c r="EP91" s="43"/>
      <c r="EQ91" s="43"/>
      <c r="ER91" s="43"/>
      <c r="ES91" s="43"/>
      <c r="ET91" s="43"/>
      <c r="EU91" s="43"/>
      <c r="EV91" s="43"/>
      <c r="EW91" s="43"/>
      <c r="EX91" s="43"/>
      <c r="EY91" s="43"/>
      <c r="EZ91" s="43"/>
      <c r="FA91" s="43"/>
      <c r="FB91" s="43"/>
      <c r="FC91" s="43"/>
      <c r="FD91" s="43"/>
      <c r="FE91" s="43"/>
      <c r="FF91" s="43"/>
      <c r="FG91" s="43"/>
      <c r="FH91" s="43"/>
      <c r="FI91" s="43"/>
      <c r="FJ91" s="43"/>
      <c r="FK91" s="43"/>
      <c r="FL91" s="43"/>
      <c r="FM91" s="43"/>
      <c r="FN91" s="43"/>
      <c r="FO91" s="43"/>
      <c r="FP91" s="43"/>
      <c r="FQ91" s="43"/>
      <c r="FR91" s="43"/>
      <c r="FS91" s="43"/>
      <c r="FT91" s="43"/>
      <c r="FU91" s="43"/>
      <c r="FV91" s="43"/>
      <c r="FW91" s="43"/>
      <c r="FX91" s="43"/>
      <c r="FY91" s="43"/>
      <c r="FZ91" s="43"/>
      <c r="GA91" s="43"/>
      <c r="GB91" s="43"/>
      <c r="GC91" s="43"/>
      <c r="GD91" s="43"/>
      <c r="GE91" s="43"/>
      <c r="GF91" s="43"/>
      <c r="GG91" s="43"/>
      <c r="GH91" s="43"/>
      <c r="GI91" s="43"/>
      <c r="GJ91" s="43"/>
      <c r="GK91" s="43"/>
      <c r="GL91" s="43"/>
      <c r="GM91" s="43"/>
      <c r="GN91" s="43"/>
      <c r="GO91" s="43"/>
      <c r="GP91" s="43"/>
      <c r="GQ91" s="43"/>
      <c r="GR91" s="43"/>
      <c r="GS91" s="43"/>
      <c r="GT91" s="43"/>
      <c r="GU91" s="43"/>
      <c r="GV91" s="43"/>
      <c r="GW91" s="43"/>
      <c r="GX91" s="43"/>
      <c r="GY91" s="43"/>
      <c r="GZ91" s="43"/>
      <c r="HA91" s="43"/>
      <c r="HB91" s="43"/>
      <c r="HC91" s="43"/>
      <c r="HD91" s="43"/>
      <c r="HE91" s="43"/>
      <c r="HF91" s="43"/>
      <c r="HG91" s="43"/>
      <c r="HH91" s="43"/>
      <c r="HI91" s="43"/>
      <c r="HJ91" s="43"/>
      <c r="HK91" s="43"/>
      <c r="HL91" s="43"/>
      <c r="HM91" s="43"/>
      <c r="HN91" s="43"/>
      <c r="HO91" s="43"/>
      <c r="HP91" s="43"/>
      <c r="HQ91" s="43"/>
      <c r="HR91" s="43"/>
      <c r="HS91" s="43"/>
      <c r="HT91" s="43"/>
      <c r="HU91" s="43"/>
      <c r="HV91" s="43"/>
      <c r="HW91" s="43"/>
      <c r="HX91" s="43"/>
      <c r="HY91" s="43"/>
      <c r="HZ91" s="43"/>
      <c r="IA91" s="43"/>
      <c r="IB91" s="43"/>
      <c r="IC91" s="43"/>
      <c r="ID91" s="43"/>
      <c r="IE91" s="43"/>
      <c r="IF91" s="43"/>
      <c r="IG91" s="43"/>
      <c r="IH91" s="43"/>
      <c r="II91" s="43"/>
      <c r="IJ91" s="43"/>
      <c r="IK91" s="43"/>
      <c r="IL91" s="43"/>
      <c r="IM91" s="43"/>
      <c r="IN91" s="43"/>
      <c r="IO91" s="43"/>
      <c r="IP91" s="43"/>
      <c r="IQ91" s="43"/>
      <c r="IR91" s="43"/>
      <c r="IS91" s="43"/>
      <c r="IT91" s="43"/>
      <c r="IU91" s="43"/>
      <c r="IV91" s="43"/>
      <c r="IW91" s="43"/>
      <c r="IX91" s="43"/>
      <c r="IY91" s="43"/>
      <c r="IZ91" s="43"/>
      <c r="JA91" s="43"/>
      <c r="JB91" s="43"/>
      <c r="JC91" s="43"/>
      <c r="JD91" s="43"/>
      <c r="JE91" s="43"/>
      <c r="JF91" s="43"/>
      <c r="JG91" s="43"/>
      <c r="JH91" s="43"/>
      <c r="JI91" s="43"/>
      <c r="JJ91" s="43"/>
      <c r="JK91" s="43"/>
      <c r="JL91" s="43"/>
      <c r="JM91" s="43"/>
      <c r="JN91" s="43"/>
      <c r="JO91" s="43"/>
      <c r="JP91" s="43"/>
      <c r="JQ91" s="43"/>
      <c r="JR91" s="43"/>
      <c r="JS91" s="43"/>
      <c r="JT91" s="43"/>
      <c r="JU91" s="43"/>
      <c r="JV91" s="43"/>
      <c r="JW91" s="43"/>
      <c r="JX91" s="43"/>
      <c r="JY91" s="43"/>
      <c r="JZ91" s="43"/>
      <c r="KA91" s="43"/>
      <c r="KB91" s="43"/>
      <c r="KC91" s="43"/>
      <c r="KD91" s="43"/>
      <c r="KE91" s="43"/>
      <c r="KF91" s="43"/>
      <c r="KG91" s="43"/>
      <c r="KH91" s="43"/>
      <c r="KI91" s="43"/>
      <c r="KJ91" s="43"/>
      <c r="KK91" s="43"/>
      <c r="KL91" s="43"/>
      <c r="KM91" s="43"/>
      <c r="KN91" s="43"/>
      <c r="KO91" s="43"/>
      <c r="KP91" s="43"/>
      <c r="KQ91" s="43"/>
      <c r="KR91" s="43"/>
      <c r="KS91" s="43"/>
      <c r="KT91" s="43"/>
      <c r="KU91" s="43"/>
      <c r="KV91" s="43"/>
      <c r="KW91" s="43"/>
      <c r="KX91" s="43"/>
      <c r="KY91" s="43"/>
      <c r="KZ91" s="43"/>
      <c r="LA91" s="43"/>
      <c r="LB91" s="43"/>
      <c r="LC91" s="43"/>
      <c r="LD91" s="43"/>
      <c r="LE91" s="43"/>
      <c r="LF91" s="43"/>
      <c r="LG91" s="43"/>
      <c r="LH91" s="43"/>
      <c r="LI91" s="43"/>
      <c r="LJ91" s="43"/>
      <c r="LK91" s="43"/>
      <c r="LL91" s="43"/>
      <c r="LM91" s="43"/>
      <c r="LN91" s="43"/>
      <c r="LO91" s="43"/>
      <c r="LP91" s="43"/>
      <c r="LQ91" s="43"/>
      <c r="LR91" s="43"/>
      <c r="LS91" s="43"/>
      <c r="LT91" s="43"/>
      <c r="LU91" s="43"/>
      <c r="LV91" s="43"/>
      <c r="LW91" s="43"/>
      <c r="LX91" s="43"/>
      <c r="LY91" s="43"/>
      <c r="LZ91" s="43"/>
      <c r="MA91" s="43"/>
      <c r="MB91" s="43"/>
      <c r="MC91" s="43"/>
      <c r="MD91" s="43"/>
      <c r="ME91" s="43"/>
      <c r="MF91" s="43"/>
      <c r="MG91" s="43"/>
      <c r="MH91" s="43"/>
      <c r="MI91" s="43"/>
      <c r="MJ91" s="43"/>
      <c r="MK91" s="43"/>
      <c r="ML91" s="43"/>
      <c r="MM91" s="43"/>
      <c r="MN91" s="43"/>
      <c r="MO91" s="43"/>
      <c r="MP91" s="43"/>
      <c r="MQ91" s="43"/>
      <c r="MR91" s="43"/>
      <c r="MS91" s="43"/>
      <c r="MT91" s="43"/>
      <c r="MU91" s="43"/>
      <c r="MV91" s="43"/>
      <c r="MW91" s="43"/>
      <c r="MX91" s="43"/>
      <c r="MY91" s="43"/>
      <c r="MZ91" s="43"/>
      <c r="NA91" s="43"/>
      <c r="NB91" s="43"/>
      <c r="NC91" s="43"/>
      <c r="ND91" s="43"/>
      <c r="NE91" s="43"/>
      <c r="NF91" s="43"/>
      <c r="NG91" s="43"/>
      <c r="NH91" s="43"/>
      <c r="NI91" s="43"/>
      <c r="NJ91" s="43"/>
      <c r="NK91" s="43"/>
      <c r="NL91" s="43"/>
      <c r="NM91" s="43"/>
      <c r="NN91" s="43"/>
      <c r="NO91" s="43"/>
      <c r="NP91" s="43"/>
      <c r="NQ91" s="43"/>
      <c r="NR91" s="43"/>
      <c r="NS91" s="43"/>
      <c r="NT91" s="43"/>
      <c r="NU91" s="43"/>
      <c r="NV91" s="43"/>
      <c r="NW91" s="43"/>
      <c r="NX91" s="43"/>
      <c r="NY91" s="43"/>
      <c r="NZ91" s="43"/>
      <c r="OA91" s="43"/>
      <c r="OB91" s="43"/>
      <c r="OC91" s="43"/>
      <c r="OD91" s="43"/>
      <c r="OE91" s="43"/>
      <c r="OF91" s="43"/>
      <c r="OG91" s="43"/>
      <c r="OH91" s="43"/>
      <c r="OI91" s="43"/>
      <c r="OJ91" s="43"/>
      <c r="OK91" s="43"/>
      <c r="OL91" s="43"/>
      <c r="OM91" s="43"/>
      <c r="ON91" s="43"/>
      <c r="OO91" s="43"/>
      <c r="OP91" s="43"/>
      <c r="OQ91" s="43"/>
      <c r="OR91" s="43"/>
      <c r="OS91" s="43"/>
      <c r="OT91" s="43"/>
      <c r="OU91" s="43"/>
      <c r="OV91" s="43"/>
      <c r="OW91" s="43"/>
      <c r="OX91" s="43"/>
      <c r="OY91" s="43"/>
      <c r="OZ91" s="43"/>
      <c r="PA91" s="43"/>
      <c r="PB91" s="43"/>
      <c r="PC91" s="43"/>
      <c r="PD91" s="43"/>
      <c r="PE91" s="43"/>
      <c r="PF91" s="43"/>
      <c r="PG91" s="43"/>
      <c r="PH91" s="43"/>
      <c r="PI91" s="43"/>
      <c r="PJ91" s="43"/>
      <c r="PK91" s="43"/>
      <c r="PL91" s="43"/>
      <c r="PM91" s="43"/>
      <c r="PN91" s="43"/>
      <c r="PO91" s="43"/>
      <c r="PP91" s="43"/>
      <c r="PQ91" s="43"/>
      <c r="PR91" s="43"/>
      <c r="PS91" s="43"/>
      <c r="PT91" s="43"/>
      <c r="PU91" s="43"/>
      <c r="PV91" s="43"/>
      <c r="PW91" s="43"/>
      <c r="PX91" s="43"/>
      <c r="PY91" s="43"/>
      <c r="PZ91" s="43"/>
      <c r="QA91" s="43"/>
      <c r="QB91" s="43"/>
      <c r="QC91" s="43"/>
      <c r="QD91" s="43"/>
      <c r="QE91" s="43"/>
      <c r="QF91" s="43"/>
      <c r="QG91" s="43"/>
      <c r="QH91" s="43"/>
      <c r="QI91" s="43"/>
      <c r="QJ91" s="43"/>
      <c r="QK91" s="43"/>
      <c r="QL91" s="43"/>
      <c r="QM91" s="43"/>
      <c r="QN91" s="43"/>
      <c r="QO91" s="43"/>
      <c r="QP91" s="43"/>
      <c r="QQ91" s="43"/>
      <c r="QR91" s="43"/>
      <c r="QS91" s="43"/>
      <c r="QT91" s="43"/>
      <c r="QU91" s="43"/>
      <c r="QV91" s="43"/>
      <c r="QW91" s="43"/>
      <c r="QX91" s="43"/>
      <c r="QY91" s="43"/>
      <c r="QZ91" s="43"/>
      <c r="RA91" s="43"/>
      <c r="RB91" s="43"/>
      <c r="RC91" s="43"/>
      <c r="RD91" s="43"/>
      <c r="RE91" s="43"/>
      <c r="RF91" s="43"/>
      <c r="RG91" s="43"/>
      <c r="RH91" s="43"/>
      <c r="RI91" s="43"/>
      <c r="RJ91" s="43"/>
      <c r="RK91" s="43"/>
      <c r="RL91" s="43"/>
      <c r="RM91" s="43"/>
      <c r="RN91" s="43"/>
      <c r="RO91" s="43"/>
      <c r="RP91" s="43"/>
      <c r="RQ91" s="43"/>
      <c r="RR91" s="43"/>
      <c r="RS91" s="43"/>
      <c r="RT91" s="43"/>
      <c r="RU91" s="43"/>
      <c r="RV91" s="43"/>
      <c r="RW91" s="43"/>
      <c r="RX91" s="43"/>
      <c r="RY91" s="43"/>
      <c r="RZ91" s="43"/>
      <c r="SA91" s="43"/>
      <c r="SB91" s="43"/>
      <c r="SC91" s="43"/>
      <c r="SD91" s="43"/>
      <c r="SE91" s="43"/>
      <c r="SF91" s="43"/>
      <c r="SG91" s="43"/>
      <c r="SH91" s="43"/>
      <c r="SI91" s="43"/>
      <c r="SJ91" s="43"/>
      <c r="SK91" s="43"/>
      <c r="SL91" s="43"/>
      <c r="SM91" s="43"/>
      <c r="SN91" s="43"/>
      <c r="SO91" s="43"/>
      <c r="SP91" s="43"/>
      <c r="SQ91" s="43"/>
      <c r="SR91" s="43"/>
      <c r="SS91" s="43"/>
      <c r="ST91" s="43"/>
      <c r="SU91" s="43"/>
      <c r="SV91" s="43"/>
      <c r="SW91" s="43"/>
      <c r="SX91" s="43"/>
      <c r="SY91" s="43"/>
      <c r="SZ91" s="43"/>
      <c r="TA91" s="43"/>
      <c r="TB91" s="43"/>
      <c r="TC91" s="43"/>
      <c r="TD91" s="43"/>
      <c r="TE91" s="43"/>
      <c r="TF91" s="43"/>
      <c r="TG91" s="43"/>
      <c r="TH91" s="43"/>
      <c r="TI91" s="43"/>
      <c r="TJ91" s="43"/>
      <c r="TK91" s="43"/>
      <c r="TL91" s="43"/>
      <c r="TM91" s="43"/>
      <c r="TN91" s="43"/>
      <c r="TO91" s="43"/>
      <c r="TP91" s="43"/>
      <c r="TQ91" s="43"/>
      <c r="TR91" s="43"/>
      <c r="TS91" s="43"/>
      <c r="TT91" s="43"/>
      <c r="TU91" s="43"/>
      <c r="TV91" s="43"/>
      <c r="TW91" s="43"/>
      <c r="TX91" s="43"/>
      <c r="TY91" s="43"/>
      <c r="TZ91" s="43"/>
      <c r="UA91" s="43"/>
      <c r="UB91" s="43"/>
      <c r="UC91" s="43"/>
      <c r="UD91" s="43"/>
      <c r="UE91" s="43"/>
      <c r="UF91" s="43"/>
      <c r="UG91" s="43"/>
      <c r="UH91" s="43"/>
      <c r="UI91" s="43"/>
      <c r="UJ91" s="43"/>
      <c r="UK91" s="43"/>
      <c r="UL91" s="43"/>
      <c r="UM91" s="43"/>
      <c r="UN91" s="43"/>
      <c r="UO91" s="43"/>
      <c r="UP91" s="43"/>
      <c r="UQ91" s="43"/>
      <c r="UR91" s="43"/>
      <c r="US91" s="43"/>
      <c r="UT91" s="43"/>
      <c r="UU91" s="43"/>
      <c r="UV91" s="43"/>
      <c r="UW91" s="43"/>
      <c r="UX91" s="43"/>
      <c r="UY91" s="43"/>
      <c r="UZ91" s="43"/>
      <c r="VA91" s="43"/>
      <c r="VB91" s="43"/>
      <c r="VC91" s="43"/>
      <c r="VD91" s="43"/>
      <c r="VE91" s="43"/>
      <c r="VF91" s="43"/>
      <c r="VG91" s="43"/>
      <c r="VH91" s="43"/>
      <c r="VI91" s="43"/>
      <c r="VJ91" s="43"/>
      <c r="VK91" s="43"/>
      <c r="VL91" s="43"/>
      <c r="VM91" s="43"/>
      <c r="VN91" s="43"/>
      <c r="VO91" s="43"/>
      <c r="VP91" s="43"/>
      <c r="VQ91" s="43"/>
      <c r="VR91" s="43"/>
      <c r="VS91" s="43"/>
      <c r="VT91" s="43"/>
      <c r="VU91" s="43"/>
      <c r="VV91" s="43"/>
      <c r="VW91" s="43"/>
      <c r="VX91" s="43"/>
      <c r="VY91" s="43"/>
      <c r="VZ91" s="43"/>
      <c r="WA91" s="43"/>
      <c r="WB91" s="43"/>
      <c r="WC91" s="43"/>
      <c r="WD91" s="43"/>
      <c r="WE91" s="43"/>
      <c r="WF91" s="43"/>
      <c r="WG91" s="43"/>
      <c r="WH91" s="43"/>
      <c r="WI91" s="43"/>
      <c r="WJ91" s="43"/>
      <c r="WK91" s="43"/>
      <c r="WL91" s="43"/>
      <c r="WM91" s="43"/>
      <c r="WN91" s="43"/>
      <c r="WO91" s="43"/>
      <c r="WP91" s="43"/>
      <c r="WQ91" s="43"/>
      <c r="WR91" s="43"/>
      <c r="WS91" s="43"/>
      <c r="WT91" s="43"/>
      <c r="WU91" s="43"/>
      <c r="WV91" s="43"/>
      <c r="WW91" s="43"/>
      <c r="WX91" s="43"/>
      <c r="WY91" s="43"/>
      <c r="WZ91" s="43"/>
      <c r="XA91" s="43"/>
      <c r="XB91" s="43"/>
      <c r="XC91" s="43"/>
      <c r="XD91" s="43"/>
      <c r="XE91" s="43"/>
      <c r="XF91" s="43"/>
      <c r="XG91" s="43"/>
      <c r="XH91" s="43"/>
      <c r="XI91" s="43"/>
      <c r="XJ91" s="43"/>
      <c r="XK91" s="43"/>
      <c r="XL91" s="43"/>
      <c r="XM91" s="43"/>
      <c r="XN91" s="43"/>
      <c r="XO91" s="43"/>
      <c r="XP91" s="43"/>
      <c r="XQ91" s="43"/>
      <c r="XR91" s="43"/>
      <c r="XS91" s="43"/>
      <c r="XT91" s="43"/>
      <c r="XU91" s="43"/>
      <c r="XV91" s="43"/>
      <c r="XW91" s="43"/>
      <c r="XX91" s="43"/>
      <c r="XY91" s="43"/>
      <c r="XZ91" s="43"/>
      <c r="YA91" s="43"/>
      <c r="YB91" s="43"/>
      <c r="YC91" s="43"/>
      <c r="YD91" s="43"/>
      <c r="YE91" s="43"/>
      <c r="YF91" s="43"/>
      <c r="YG91" s="43"/>
      <c r="YH91" s="43"/>
      <c r="YI91" s="43"/>
      <c r="YJ91" s="43"/>
      <c r="YK91" s="43"/>
      <c r="YL91" s="43"/>
      <c r="YM91" s="43"/>
      <c r="YN91" s="43"/>
      <c r="YO91" s="43"/>
      <c r="YP91" s="43"/>
      <c r="YQ91" s="43"/>
      <c r="YR91" s="43"/>
      <c r="YS91" s="43"/>
      <c r="YT91" s="43"/>
      <c r="YU91" s="43"/>
      <c r="YV91" s="43"/>
      <c r="YW91" s="43"/>
      <c r="YX91" s="43"/>
      <c r="YY91" s="43"/>
      <c r="YZ91" s="43"/>
      <c r="ZA91" s="43"/>
      <c r="ZB91" s="43"/>
      <c r="ZC91" s="43"/>
      <c r="ZD91" s="43"/>
      <c r="ZE91" s="43"/>
      <c r="ZF91" s="43"/>
      <c r="ZG91" s="43"/>
      <c r="ZH91" s="43"/>
      <c r="ZI91" s="43"/>
      <c r="ZJ91" s="43"/>
      <c r="ZK91" s="43"/>
      <c r="ZL91" s="43"/>
      <c r="ZM91" s="43"/>
      <c r="ZN91" s="43"/>
      <c r="ZO91" s="43"/>
      <c r="ZP91" s="43"/>
      <c r="ZQ91" s="43"/>
      <c r="ZR91" s="43"/>
      <c r="ZS91" s="43"/>
      <c r="ZT91" s="43"/>
      <c r="ZU91" s="43"/>
      <c r="ZV91" s="43"/>
      <c r="ZW91" s="43"/>
      <c r="ZX91" s="43"/>
      <c r="ZY91" s="43"/>
      <c r="ZZ91" s="43"/>
      <c r="AAA91" s="43"/>
      <c r="AAB91" s="43"/>
      <c r="AAC91" s="43"/>
      <c r="AAD91" s="43"/>
      <c r="AAE91" s="43"/>
      <c r="AAF91" s="43"/>
      <c r="AAG91" s="43"/>
      <c r="AAH91" s="43"/>
      <c r="AAI91" s="43"/>
      <c r="AAJ91" s="43"/>
      <c r="AAK91" s="43"/>
      <c r="AAL91" s="43"/>
      <c r="AAM91" s="43"/>
      <c r="AAN91" s="43"/>
      <c r="AAO91" s="43"/>
      <c r="AAP91" s="43"/>
      <c r="AAQ91" s="43"/>
      <c r="AAR91" s="43"/>
      <c r="AAS91" s="43"/>
      <c r="AAT91" s="43"/>
      <c r="AAU91" s="43"/>
      <c r="AAV91" s="43"/>
      <c r="AAW91" s="43"/>
      <c r="AAX91" s="43"/>
      <c r="AAY91" s="43"/>
      <c r="AAZ91" s="43"/>
      <c r="ABA91" s="43"/>
      <c r="ABB91" s="43"/>
      <c r="ABC91" s="43"/>
      <c r="ABD91" s="43"/>
      <c r="ABE91" s="43"/>
      <c r="ABF91" s="43"/>
      <c r="ABG91" s="43"/>
      <c r="ABH91" s="43"/>
      <c r="ABI91" s="43"/>
      <c r="ABJ91" s="43"/>
      <c r="ABK91" s="43"/>
      <c r="ABL91" s="43"/>
      <c r="ABM91" s="43"/>
      <c r="ABN91" s="43"/>
      <c r="ABO91" s="43"/>
      <c r="ABP91" s="43"/>
      <c r="ABQ91" s="43"/>
      <c r="ABR91" s="43"/>
      <c r="ABS91" s="43"/>
      <c r="ABT91" s="43"/>
      <c r="ABU91" s="43"/>
      <c r="ABV91" s="43"/>
      <c r="ABW91" s="43"/>
      <c r="ABX91" s="43"/>
      <c r="ABY91" s="43"/>
      <c r="ABZ91" s="43"/>
      <c r="ACA91" s="43"/>
      <c r="ACB91" s="43"/>
      <c r="ACC91" s="43"/>
      <c r="ACD91" s="43"/>
      <c r="ACE91" s="43"/>
      <c r="ACF91" s="43"/>
      <c r="ACG91" s="43"/>
      <c r="ACH91" s="43"/>
      <c r="ACI91" s="43"/>
      <c r="ACJ91" s="43"/>
      <c r="ACK91" s="43"/>
      <c r="ACL91" s="43"/>
      <c r="ACM91" s="43"/>
      <c r="ACN91" s="43"/>
      <c r="ACO91" s="43"/>
      <c r="ACP91" s="43"/>
      <c r="ACQ91" s="43"/>
      <c r="ACR91" s="43"/>
      <c r="ACS91" s="43"/>
      <c r="ACT91" s="43"/>
      <c r="ACU91" s="43"/>
      <c r="ACV91" s="43"/>
      <c r="ACW91" s="43"/>
      <c r="ACX91" s="43"/>
      <c r="ACY91" s="43"/>
      <c r="ACZ91" s="43"/>
      <c r="ADA91" s="43"/>
      <c r="ADB91" s="43"/>
      <c r="ADC91" s="43"/>
      <c r="ADD91" s="43"/>
      <c r="ADE91" s="43"/>
      <c r="ADF91" s="43"/>
      <c r="ADG91" s="43"/>
      <c r="ADH91" s="43"/>
      <c r="ADI91" s="43"/>
      <c r="ADJ91" s="43"/>
      <c r="ADK91" s="43"/>
      <c r="ADL91" s="43"/>
      <c r="ADM91" s="43"/>
      <c r="ADN91" s="43"/>
      <c r="ADO91" s="43"/>
      <c r="ADP91" s="43"/>
      <c r="ADQ91" s="43"/>
      <c r="ADR91" s="43"/>
      <c r="ADS91" s="43"/>
      <c r="ADT91" s="43"/>
      <c r="ADU91" s="43"/>
      <c r="ADV91" s="43"/>
      <c r="ADW91" s="43"/>
      <c r="ADX91" s="43"/>
      <c r="ADY91" s="43"/>
      <c r="ADZ91" s="43"/>
      <c r="AEA91" s="43"/>
      <c r="AEB91" s="43"/>
      <c r="AEC91" s="43"/>
      <c r="AED91" s="43"/>
      <c r="AEE91" s="43"/>
      <c r="AEF91" s="43"/>
      <c r="AEG91" s="43"/>
      <c r="AEH91" s="43"/>
      <c r="AEI91" s="43"/>
      <c r="AEJ91" s="43"/>
      <c r="AEK91" s="43"/>
      <c r="AEL91" s="43"/>
      <c r="AEM91" s="43"/>
      <c r="AEN91" s="43"/>
      <c r="AEO91" s="43"/>
      <c r="AEP91" s="43"/>
      <c r="AEQ91" s="43"/>
      <c r="AER91" s="43"/>
      <c r="AES91" s="43"/>
      <c r="AET91" s="43"/>
      <c r="AEU91" s="43"/>
      <c r="AEV91" s="43"/>
      <c r="AEW91" s="43"/>
      <c r="AEX91" s="43"/>
      <c r="AEY91" s="43"/>
      <c r="AEZ91" s="43"/>
      <c r="AFA91" s="43"/>
      <c r="AFB91" s="43"/>
      <c r="AFC91" s="43"/>
      <c r="AFD91" s="43"/>
      <c r="AFE91" s="43"/>
      <c r="AFF91" s="43"/>
      <c r="AFG91" s="43"/>
      <c r="AFH91" s="43"/>
      <c r="AFI91" s="43"/>
      <c r="AFJ91" s="43"/>
      <c r="AFK91" s="43"/>
      <c r="AFL91" s="43"/>
      <c r="AFM91" s="43"/>
      <c r="AFN91" s="43"/>
      <c r="AFO91" s="43"/>
      <c r="AFP91" s="43"/>
      <c r="AFQ91" s="43"/>
      <c r="AFR91" s="43"/>
      <c r="AFS91" s="43"/>
      <c r="AFT91" s="43"/>
      <c r="AFU91" s="43"/>
      <c r="AFV91" s="43"/>
      <c r="AFW91" s="43"/>
      <c r="AFX91" s="43"/>
      <c r="AFY91" s="43"/>
      <c r="AFZ91" s="43"/>
      <c r="AGA91" s="43"/>
      <c r="AGB91" s="43"/>
      <c r="AGC91" s="43"/>
      <c r="AGD91" s="43"/>
      <c r="AGE91" s="43"/>
      <c r="AGF91" s="43"/>
      <c r="AGG91" s="43"/>
      <c r="AGH91" s="43"/>
      <c r="AGI91" s="43"/>
      <c r="AGJ91" s="43"/>
      <c r="AGK91" s="43"/>
      <c r="AGL91" s="43"/>
      <c r="AGM91" s="43"/>
      <c r="AGN91" s="43"/>
      <c r="AGO91" s="43"/>
      <c r="AGP91" s="43"/>
      <c r="AGQ91" s="43"/>
      <c r="AGR91" s="43"/>
      <c r="AGS91" s="43"/>
      <c r="AGT91" s="43"/>
      <c r="AGU91" s="43"/>
      <c r="AGV91" s="43"/>
      <c r="AGW91" s="43"/>
      <c r="AGX91" s="43"/>
      <c r="AGY91" s="43"/>
      <c r="AGZ91" s="43"/>
      <c r="AHA91" s="43"/>
      <c r="AHB91" s="43"/>
      <c r="AHC91" s="43"/>
      <c r="AHD91" s="43"/>
      <c r="AHE91" s="43"/>
      <c r="AHF91" s="43"/>
      <c r="AHG91" s="43"/>
      <c r="AHH91" s="43"/>
      <c r="AHI91" s="43"/>
      <c r="AHJ91" s="43"/>
      <c r="AHK91" s="43"/>
      <c r="AHL91" s="43"/>
      <c r="AHM91" s="43"/>
      <c r="AHN91" s="43"/>
      <c r="AHO91" s="43"/>
      <c r="AHP91" s="43"/>
      <c r="AHQ91" s="43"/>
      <c r="AHR91" s="43"/>
      <c r="AHS91" s="43"/>
      <c r="AHT91" s="43"/>
      <c r="AHU91" s="43"/>
      <c r="AHV91" s="43"/>
      <c r="AHW91" s="43"/>
      <c r="AHX91" s="43"/>
      <c r="AHY91" s="43"/>
      <c r="AHZ91" s="43"/>
      <c r="AIA91" s="43"/>
      <c r="AIB91" s="43"/>
      <c r="AIC91" s="43"/>
      <c r="AID91" s="43"/>
      <c r="AIE91" s="43"/>
      <c r="AIF91" s="43"/>
      <c r="AIG91" s="43"/>
      <c r="AIH91" s="43"/>
      <c r="AII91" s="43"/>
      <c r="AIJ91" s="43"/>
      <c r="AIK91" s="43"/>
      <c r="AIL91" s="43"/>
      <c r="AIM91" s="43"/>
      <c r="AIN91" s="43"/>
      <c r="AIO91" s="43"/>
      <c r="AIP91" s="43"/>
      <c r="AIQ91" s="43"/>
      <c r="AIR91" s="43"/>
      <c r="AIS91" s="43"/>
      <c r="AIT91" s="43"/>
      <c r="AIU91" s="43"/>
      <c r="AIV91" s="43"/>
      <c r="AIW91" s="43"/>
      <c r="AIX91" s="43"/>
      <c r="AIY91" s="43"/>
      <c r="AIZ91" s="43"/>
      <c r="AJA91" s="43"/>
      <c r="AJB91" s="43"/>
      <c r="AJC91" s="43"/>
      <c r="AJD91" s="43"/>
      <c r="AJE91" s="43"/>
      <c r="AJF91" s="43"/>
      <c r="AJG91" s="43"/>
      <c r="AJH91" s="43"/>
      <c r="AJI91" s="43"/>
      <c r="AJJ91" s="43"/>
      <c r="AJK91" s="43"/>
      <c r="AJL91" s="43"/>
      <c r="AJM91" s="43"/>
      <c r="AJN91" s="43"/>
      <c r="AJO91" s="43"/>
      <c r="AJP91" s="43"/>
      <c r="AJQ91" s="43"/>
      <c r="AJR91" s="43"/>
      <c r="AJS91" s="43"/>
      <c r="AJT91" s="43"/>
      <c r="AJU91" s="43"/>
      <c r="AJV91" s="43"/>
      <c r="AJW91" s="43"/>
      <c r="AJX91" s="43"/>
      <c r="AJY91" s="43"/>
      <c r="AJZ91" s="43"/>
      <c r="AKA91" s="43"/>
      <c r="AKB91" s="43"/>
      <c r="AKC91" s="43"/>
      <c r="AKD91" s="43"/>
      <c r="AKE91" s="43"/>
      <c r="AKF91" s="43"/>
      <c r="AKG91" s="43"/>
      <c r="AKH91" s="43"/>
      <c r="AKI91" s="43"/>
      <c r="AKJ91" s="43"/>
      <c r="AKK91" s="43"/>
      <c r="AKL91" s="43"/>
      <c r="AKM91" s="43"/>
      <c r="AKN91" s="43"/>
      <c r="AKO91" s="43"/>
      <c r="AKP91" s="43"/>
      <c r="AKQ91" s="43"/>
      <c r="AKR91" s="43"/>
      <c r="AKS91" s="43"/>
      <c r="AKT91" s="43"/>
      <c r="AKU91" s="43"/>
      <c r="AKV91" s="43"/>
      <c r="AKW91" s="43"/>
      <c r="AKX91" s="43"/>
      <c r="AKY91" s="43"/>
      <c r="AKZ91" s="43"/>
      <c r="ALA91" s="43"/>
      <c r="ALB91" s="43"/>
      <c r="ALC91" s="43"/>
      <c r="ALD91" s="43"/>
      <c r="ALE91" s="43"/>
      <c r="ALF91" s="43"/>
      <c r="ALG91" s="43"/>
      <c r="ALH91" s="43"/>
      <c r="ALI91" s="43"/>
      <c r="ALJ91" s="43"/>
      <c r="ALK91" s="43"/>
      <c r="ALL91" s="43"/>
      <c r="ALM91" s="43"/>
      <c r="ALN91" s="43"/>
      <c r="ALO91" s="43"/>
      <c r="ALP91" s="43"/>
      <c r="ALQ91" s="43"/>
      <c r="ALR91" s="43"/>
      <c r="ALS91" s="43"/>
      <c r="ALT91" s="43"/>
      <c r="ALU91" s="43"/>
      <c r="ALV91" s="43"/>
      <c r="ALW91" s="43"/>
      <c r="ALX91" s="43"/>
      <c r="ALY91" s="43"/>
      <c r="ALZ91" s="43"/>
      <c r="AMA91" s="43"/>
      <c r="AMB91" s="43"/>
      <c r="AMC91" s="43"/>
      <c r="AMD91" s="43"/>
      <c r="AME91" s="43"/>
      <c r="AMF91" s="43"/>
      <c r="AMG91" s="43"/>
      <c r="AMH91" s="43"/>
      <c r="AMI91" s="43"/>
      <c r="AMJ91" s="43"/>
      <c r="AMK91" s="43"/>
      <c r="AML91" s="43"/>
      <c r="AMM91" s="43"/>
      <c r="AMN91" s="43"/>
      <c r="AMO91" s="43"/>
      <c r="AMP91" s="43"/>
      <c r="AMQ91" s="43"/>
      <c r="AMR91" s="43"/>
      <c r="AMS91" s="43"/>
      <c r="AMT91" s="43"/>
      <c r="AMU91" s="43"/>
      <c r="AMV91" s="43"/>
      <c r="AMW91" s="43"/>
      <c r="AMX91" s="43"/>
      <c r="AMY91" s="43"/>
      <c r="AMZ91" s="43"/>
      <c r="ANA91" s="43"/>
      <c r="ANB91" s="43"/>
      <c r="ANC91" s="43"/>
      <c r="AND91" s="43"/>
      <c r="ANE91" s="43"/>
      <c r="ANF91" s="43"/>
      <c r="ANG91" s="43"/>
      <c r="ANH91" s="43"/>
      <c r="ANI91" s="43"/>
      <c r="ANJ91" s="43"/>
      <c r="ANK91" s="43"/>
      <c r="ANL91" s="43"/>
      <c r="ANM91" s="43"/>
      <c r="ANN91" s="43"/>
      <c r="ANO91" s="43"/>
      <c r="ANP91" s="43"/>
      <c r="ANQ91" s="43"/>
      <c r="ANR91" s="43"/>
      <c r="ANS91" s="43"/>
      <c r="ANT91" s="43"/>
      <c r="ANU91" s="43"/>
      <c r="ANV91" s="43"/>
      <c r="ANW91" s="43"/>
      <c r="ANX91" s="43"/>
      <c r="ANY91" s="43"/>
      <c r="ANZ91" s="43"/>
      <c r="AOA91" s="43"/>
      <c r="AOB91" s="43"/>
      <c r="AOC91" s="43"/>
      <c r="AOD91" s="43"/>
      <c r="AOE91" s="43"/>
      <c r="AOF91" s="43"/>
      <c r="AOG91" s="43"/>
      <c r="AOH91" s="43"/>
      <c r="AOI91" s="43"/>
      <c r="AOJ91" s="43"/>
      <c r="AOK91" s="43"/>
      <c r="AOL91" s="43"/>
      <c r="AOM91" s="43"/>
      <c r="AON91" s="43"/>
      <c r="AOO91" s="43"/>
      <c r="AOP91" s="43"/>
      <c r="AOQ91" s="43"/>
      <c r="AOR91" s="43"/>
      <c r="AOS91" s="43"/>
      <c r="AOT91" s="43"/>
      <c r="AOU91" s="43"/>
      <c r="AOV91" s="43"/>
      <c r="AOW91" s="43"/>
      <c r="AOX91" s="43"/>
      <c r="AOY91" s="43"/>
      <c r="AOZ91" s="43"/>
      <c r="APA91" s="43"/>
      <c r="APB91" s="43"/>
      <c r="APC91" s="43"/>
      <c r="APD91" s="43"/>
      <c r="APE91" s="43"/>
      <c r="APF91" s="43"/>
      <c r="APG91" s="43"/>
      <c r="APH91" s="43"/>
      <c r="API91" s="43"/>
      <c r="APJ91" s="43"/>
      <c r="APK91" s="43"/>
      <c r="APL91" s="43"/>
      <c r="APM91" s="43"/>
      <c r="APN91" s="43"/>
      <c r="APO91" s="43"/>
      <c r="APP91" s="43"/>
      <c r="APQ91" s="43"/>
      <c r="APR91" s="43"/>
      <c r="APS91" s="43"/>
      <c r="APT91" s="43"/>
      <c r="APU91" s="43"/>
      <c r="APV91" s="43"/>
      <c r="APW91" s="43"/>
      <c r="APX91" s="43"/>
      <c r="APY91" s="43"/>
      <c r="APZ91" s="43"/>
      <c r="AQA91" s="43"/>
      <c r="AQB91" s="43"/>
      <c r="AQC91" s="43"/>
      <c r="AQD91" s="43"/>
      <c r="AQE91" s="43"/>
      <c r="AQF91" s="43"/>
      <c r="AQG91" s="43"/>
      <c r="AQH91" s="43"/>
      <c r="AQI91" s="43"/>
      <c r="AQJ91" s="43"/>
      <c r="AQK91" s="43"/>
      <c r="AQL91" s="43"/>
      <c r="AQM91" s="43"/>
      <c r="AQN91" s="43"/>
      <c r="AQO91" s="43"/>
      <c r="AQP91" s="43"/>
      <c r="AQQ91" s="43"/>
      <c r="AQR91" s="43"/>
      <c r="AQS91" s="43"/>
      <c r="AQT91" s="43"/>
      <c r="AQU91" s="43"/>
      <c r="AQV91" s="43"/>
      <c r="AQW91" s="43"/>
      <c r="AQX91" s="43"/>
      <c r="AQY91" s="43"/>
      <c r="AQZ91" s="43"/>
      <c r="ARA91" s="43"/>
      <c r="ARB91" s="43"/>
      <c r="ARC91" s="43"/>
      <c r="ARD91" s="43"/>
      <c r="ARE91" s="43"/>
      <c r="ARF91" s="43"/>
      <c r="ARG91" s="43"/>
      <c r="ARH91" s="43"/>
      <c r="ARI91" s="43"/>
      <c r="ARJ91" s="43"/>
      <c r="ARK91" s="43"/>
      <c r="ARL91" s="43"/>
      <c r="ARM91" s="43"/>
      <c r="ARN91" s="43"/>
      <c r="ARO91" s="43"/>
      <c r="ARP91" s="43"/>
      <c r="ARQ91" s="43"/>
      <c r="ARR91" s="43"/>
      <c r="ARS91" s="43"/>
      <c r="ART91" s="43"/>
      <c r="ARU91" s="43"/>
      <c r="ARV91" s="43"/>
      <c r="ARW91" s="43"/>
      <c r="ARX91" s="43"/>
      <c r="ARY91" s="43"/>
      <c r="ARZ91" s="43"/>
      <c r="ASA91" s="43"/>
      <c r="ASB91" s="43"/>
      <c r="ASC91" s="43"/>
      <c r="ASD91" s="43"/>
      <c r="ASE91" s="43"/>
      <c r="ASF91" s="43"/>
      <c r="ASG91" s="43"/>
      <c r="ASH91" s="43"/>
      <c r="ASI91" s="43"/>
      <c r="ASJ91" s="43"/>
      <c r="ASK91" s="43"/>
      <c r="ASL91" s="43"/>
      <c r="ASM91" s="43"/>
      <c r="ASN91" s="43"/>
      <c r="ASO91" s="43"/>
      <c r="ASP91" s="43"/>
      <c r="ASQ91" s="43"/>
      <c r="ASR91" s="43"/>
      <c r="ASS91" s="43"/>
      <c r="AST91" s="43"/>
      <c r="ASU91" s="43"/>
      <c r="ASV91" s="43"/>
      <c r="ASW91" s="43"/>
      <c r="ASX91" s="43"/>
      <c r="ASY91" s="43"/>
      <c r="ASZ91" s="43"/>
      <c r="ATA91" s="43"/>
      <c r="ATB91" s="43"/>
      <c r="ATC91" s="43"/>
      <c r="ATD91" s="43"/>
      <c r="ATE91" s="43"/>
      <c r="ATF91" s="43"/>
      <c r="ATG91" s="43"/>
      <c r="ATH91" s="43"/>
      <c r="ATI91" s="43"/>
      <c r="ATJ91" s="43"/>
      <c r="ATK91" s="43"/>
      <c r="ATL91" s="43"/>
      <c r="ATM91" s="43"/>
      <c r="ATN91" s="43"/>
      <c r="ATO91" s="43"/>
      <c r="ATP91" s="43"/>
      <c r="ATQ91" s="43"/>
      <c r="ATR91" s="43"/>
      <c r="ATS91" s="43"/>
      <c r="ATT91" s="43"/>
      <c r="ATU91" s="43"/>
      <c r="ATV91" s="43"/>
      <c r="ATW91" s="43"/>
      <c r="ATX91" s="43"/>
      <c r="ATY91" s="43"/>
      <c r="ATZ91" s="43"/>
      <c r="AUA91" s="43"/>
      <c r="AUB91" s="43"/>
      <c r="AUC91" s="43"/>
      <c r="AUD91" s="43"/>
      <c r="AUE91" s="43"/>
      <c r="AUF91" s="43"/>
      <c r="AUG91" s="43"/>
      <c r="AUH91" s="43"/>
      <c r="AUI91" s="43"/>
      <c r="AUJ91" s="43"/>
      <c r="AUK91" s="43"/>
      <c r="AUL91" s="43"/>
      <c r="AUM91" s="43"/>
      <c r="AUN91" s="43"/>
      <c r="AUO91" s="43"/>
      <c r="AUP91" s="43"/>
      <c r="AUQ91" s="43"/>
      <c r="AUR91" s="43"/>
      <c r="AUS91" s="43"/>
      <c r="AUT91" s="43"/>
      <c r="AUU91" s="43"/>
      <c r="AUV91" s="43"/>
      <c r="AUW91" s="43"/>
      <c r="AUX91" s="43"/>
      <c r="AUY91" s="43"/>
      <c r="AUZ91" s="43"/>
      <c r="AVA91" s="43"/>
      <c r="AVB91" s="43"/>
      <c r="AVC91" s="43"/>
      <c r="AVD91" s="43"/>
      <c r="AVE91" s="43"/>
      <c r="AVF91" s="43"/>
      <c r="AVG91" s="43"/>
      <c r="AVH91" s="43"/>
      <c r="AVI91" s="43"/>
      <c r="AVJ91" s="43"/>
      <c r="AVK91" s="43"/>
      <c r="AVL91" s="43"/>
      <c r="AVM91" s="43"/>
      <c r="AVN91" s="43"/>
      <c r="AVO91" s="43"/>
      <c r="AVP91" s="43"/>
      <c r="AVQ91" s="43"/>
      <c r="AVR91" s="43"/>
      <c r="AVS91" s="43"/>
      <c r="AVT91" s="43"/>
      <c r="AVU91" s="43"/>
      <c r="AVV91" s="43"/>
      <c r="AVW91" s="43"/>
      <c r="AVX91" s="43"/>
      <c r="AVY91" s="43"/>
      <c r="AVZ91" s="43"/>
      <c r="AWA91" s="43"/>
      <c r="AWB91" s="43"/>
      <c r="AWC91" s="43"/>
      <c r="AWD91" s="43"/>
      <c r="AWE91" s="43"/>
      <c r="AWF91" s="43"/>
      <c r="AWG91" s="43"/>
      <c r="AWH91" s="43"/>
      <c r="AWI91" s="43"/>
      <c r="AWJ91" s="43"/>
      <c r="AWK91" s="43"/>
      <c r="AWL91" s="43"/>
      <c r="AWM91" s="43"/>
      <c r="AWN91" s="43"/>
      <c r="AWO91" s="43"/>
      <c r="AWP91" s="43"/>
      <c r="AWQ91" s="43"/>
      <c r="AWR91" s="43"/>
      <c r="AWS91" s="43"/>
      <c r="AWT91" s="43"/>
      <c r="AWU91" s="43"/>
      <c r="AWV91" s="43"/>
      <c r="AWW91" s="43"/>
      <c r="AWX91" s="43"/>
      <c r="AWY91" s="43"/>
      <c r="AWZ91" s="43"/>
      <c r="AXA91" s="43"/>
      <c r="AXB91" s="43"/>
      <c r="AXC91" s="43"/>
      <c r="AXD91" s="43"/>
      <c r="AXE91" s="43"/>
      <c r="AXF91" s="43"/>
      <c r="AXG91" s="43"/>
      <c r="AXH91" s="43"/>
      <c r="AXI91" s="43"/>
      <c r="AXJ91" s="43"/>
      <c r="AXK91" s="43"/>
      <c r="AXL91" s="43"/>
      <c r="AXM91" s="43"/>
      <c r="AXN91" s="43"/>
      <c r="AXO91" s="43"/>
      <c r="AXP91" s="43"/>
      <c r="AXQ91" s="43"/>
      <c r="AXR91" s="43"/>
      <c r="AXS91" s="43"/>
      <c r="AXT91" s="43"/>
      <c r="AXU91" s="43"/>
      <c r="AXV91" s="43"/>
      <c r="AXW91" s="43"/>
      <c r="AXX91" s="43"/>
      <c r="AXY91" s="43"/>
      <c r="AXZ91" s="43"/>
      <c r="AYA91" s="43"/>
      <c r="AYB91" s="43"/>
      <c r="AYC91" s="43"/>
      <c r="AYD91" s="43"/>
      <c r="AYE91" s="43"/>
      <c r="AYF91" s="43"/>
      <c r="AYG91" s="43"/>
      <c r="AYH91" s="43"/>
      <c r="AYI91" s="43"/>
      <c r="AYJ91" s="43"/>
      <c r="AYK91" s="43"/>
      <c r="AYL91" s="43"/>
      <c r="AYM91" s="43"/>
      <c r="AYN91" s="43"/>
      <c r="AYO91" s="43"/>
      <c r="AYP91" s="43"/>
      <c r="AYQ91" s="43"/>
      <c r="AYR91" s="43"/>
      <c r="AYS91" s="43"/>
      <c r="AYT91" s="43"/>
      <c r="AYU91" s="43"/>
      <c r="AYV91" s="43"/>
      <c r="AYW91" s="43"/>
      <c r="AYX91" s="43"/>
      <c r="AYY91" s="43"/>
      <c r="AYZ91" s="43"/>
      <c r="AZA91" s="43"/>
      <c r="AZB91" s="43"/>
      <c r="AZC91" s="43"/>
      <c r="AZD91" s="43"/>
      <c r="AZE91" s="43"/>
      <c r="AZF91" s="43"/>
      <c r="AZG91" s="43"/>
      <c r="AZH91" s="43"/>
      <c r="AZI91" s="43"/>
      <c r="AZJ91" s="43"/>
      <c r="AZK91" s="43"/>
      <c r="AZL91" s="43"/>
      <c r="AZM91" s="43"/>
      <c r="AZN91" s="43"/>
      <c r="AZO91" s="43"/>
      <c r="AZP91" s="43"/>
      <c r="AZQ91" s="43"/>
      <c r="AZR91" s="43"/>
      <c r="AZS91" s="43"/>
      <c r="AZT91" s="43"/>
      <c r="AZU91" s="43"/>
      <c r="AZV91" s="43"/>
      <c r="AZW91" s="43"/>
      <c r="AZX91" s="43"/>
      <c r="AZY91" s="43"/>
      <c r="AZZ91" s="43"/>
      <c r="BAA91" s="43"/>
      <c r="BAB91" s="43"/>
      <c r="BAC91" s="43"/>
      <c r="BAD91" s="43"/>
      <c r="BAE91" s="43"/>
      <c r="BAF91" s="43"/>
      <c r="BAG91" s="43"/>
      <c r="BAH91" s="43"/>
      <c r="BAI91" s="43"/>
      <c r="BAJ91" s="43"/>
      <c r="BAK91" s="43"/>
      <c r="BAL91" s="43"/>
      <c r="BAM91" s="43"/>
      <c r="BAN91" s="43"/>
      <c r="BAO91" s="43"/>
      <c r="BAP91" s="43"/>
      <c r="BAQ91" s="43"/>
      <c r="BAR91" s="43"/>
      <c r="BAS91" s="43"/>
      <c r="BAT91" s="43"/>
      <c r="BAU91" s="43"/>
      <c r="BAV91" s="43"/>
      <c r="BAW91" s="43"/>
      <c r="BAX91" s="43"/>
      <c r="BAY91" s="43"/>
      <c r="BAZ91" s="43"/>
      <c r="BBA91" s="43"/>
      <c r="BBB91" s="43"/>
      <c r="BBC91" s="43"/>
      <c r="BBD91" s="43"/>
      <c r="BBE91" s="43"/>
      <c r="BBF91" s="43"/>
      <c r="BBG91" s="43"/>
      <c r="BBH91" s="43"/>
      <c r="BBI91" s="43"/>
      <c r="BBJ91" s="43"/>
      <c r="BBK91" s="43"/>
      <c r="BBL91" s="43"/>
      <c r="BBM91" s="43"/>
      <c r="BBN91" s="43"/>
      <c r="BBO91" s="43"/>
      <c r="BBP91" s="43"/>
      <c r="BBQ91" s="43"/>
      <c r="BBR91" s="43"/>
      <c r="BBS91" s="43"/>
      <c r="BBT91" s="43"/>
      <c r="BBU91" s="43"/>
      <c r="BBV91" s="43"/>
      <c r="BBW91" s="43"/>
      <c r="BBX91" s="43"/>
      <c r="BBY91" s="43"/>
      <c r="BBZ91" s="43"/>
      <c r="BCA91" s="43"/>
      <c r="BCB91" s="43"/>
      <c r="BCC91" s="43"/>
      <c r="BCD91" s="43"/>
      <c r="BCE91" s="43"/>
      <c r="BCF91" s="43"/>
      <c r="BCG91" s="43"/>
      <c r="BCH91" s="43"/>
      <c r="BCI91" s="43"/>
      <c r="BCJ91" s="43"/>
      <c r="BCK91" s="43"/>
      <c r="BCL91" s="43"/>
      <c r="BCM91" s="43"/>
      <c r="BCN91" s="43"/>
      <c r="BCO91" s="43"/>
      <c r="BCP91" s="43"/>
      <c r="BCQ91" s="43"/>
      <c r="BCR91" s="43"/>
      <c r="BCS91" s="43"/>
      <c r="BCT91" s="43"/>
      <c r="BCU91" s="43"/>
      <c r="BCV91" s="43"/>
      <c r="BCW91" s="43"/>
      <c r="BCX91" s="43"/>
      <c r="BCY91" s="43"/>
      <c r="BCZ91" s="43"/>
      <c r="BDA91" s="43"/>
      <c r="BDB91" s="43"/>
      <c r="BDC91" s="43"/>
      <c r="BDD91" s="43"/>
      <c r="BDE91" s="43"/>
      <c r="BDF91" s="43"/>
      <c r="BDG91" s="43"/>
      <c r="BDH91" s="43"/>
      <c r="BDI91" s="43"/>
      <c r="BDJ91" s="43"/>
      <c r="BDK91" s="43"/>
      <c r="BDL91" s="43"/>
      <c r="BDM91" s="43"/>
      <c r="BDN91" s="43"/>
      <c r="BDO91" s="43"/>
      <c r="BDP91" s="43"/>
      <c r="BDQ91" s="43"/>
      <c r="BDR91" s="43"/>
      <c r="BDS91" s="43"/>
      <c r="BDT91" s="43"/>
      <c r="BDU91" s="43"/>
      <c r="BDV91" s="43"/>
      <c r="BDW91" s="43"/>
      <c r="BDX91" s="43"/>
      <c r="BDY91" s="43"/>
      <c r="BDZ91" s="43"/>
      <c r="BEA91" s="43"/>
      <c r="BEB91" s="43"/>
      <c r="BEC91" s="43"/>
      <c r="BED91" s="43"/>
      <c r="BEE91" s="43"/>
      <c r="BEF91" s="43"/>
      <c r="BEG91" s="43"/>
      <c r="BEH91" s="43"/>
      <c r="BEI91" s="43"/>
      <c r="BEJ91" s="43"/>
      <c r="BEK91" s="43"/>
      <c r="BEL91" s="43"/>
      <c r="BEM91" s="43"/>
      <c r="BEN91" s="43"/>
      <c r="BEO91" s="43"/>
      <c r="BEP91" s="43"/>
      <c r="BEQ91" s="43"/>
      <c r="BER91" s="43"/>
      <c r="BES91" s="43"/>
      <c r="BET91" s="43"/>
      <c r="BEU91" s="43"/>
      <c r="BEV91" s="43"/>
      <c r="BEW91" s="43"/>
      <c r="BEX91" s="43"/>
      <c r="BEY91" s="43"/>
      <c r="BEZ91" s="43"/>
      <c r="BFA91" s="43"/>
      <c r="BFB91" s="43"/>
      <c r="BFC91" s="43"/>
      <c r="BFD91" s="43"/>
      <c r="BFE91" s="43"/>
      <c r="BFF91" s="43"/>
      <c r="BFG91" s="43"/>
      <c r="BFH91" s="43"/>
      <c r="BFI91" s="43"/>
      <c r="BFJ91" s="43"/>
      <c r="BFK91" s="43"/>
      <c r="BFL91" s="43"/>
      <c r="BFM91" s="43"/>
      <c r="BFN91" s="43"/>
      <c r="BFO91" s="43"/>
      <c r="BFP91" s="43"/>
      <c r="BFQ91" s="43"/>
      <c r="BFR91" s="43"/>
      <c r="BFS91" s="43"/>
      <c r="BFT91" s="43"/>
      <c r="BFU91" s="43"/>
      <c r="BFV91" s="43"/>
      <c r="BFW91" s="43"/>
      <c r="BFX91" s="43"/>
      <c r="BFY91" s="43"/>
      <c r="BFZ91" s="43"/>
      <c r="BGA91" s="43"/>
      <c r="BGB91" s="43"/>
      <c r="BGC91" s="43"/>
      <c r="BGD91" s="43"/>
      <c r="BGE91" s="43"/>
      <c r="BGF91" s="43"/>
      <c r="BGG91" s="43"/>
      <c r="BGH91" s="43"/>
      <c r="BGI91" s="43"/>
      <c r="BGJ91" s="43"/>
      <c r="BGK91" s="43"/>
      <c r="BGL91" s="43"/>
      <c r="BGM91" s="43"/>
      <c r="BGN91" s="43"/>
      <c r="BGO91" s="43"/>
      <c r="BGP91" s="43"/>
      <c r="BGQ91" s="43"/>
      <c r="BGR91" s="43"/>
      <c r="BGS91" s="43"/>
      <c r="BGT91" s="43"/>
      <c r="BGU91" s="43"/>
      <c r="BGV91" s="43"/>
      <c r="BGW91" s="43"/>
      <c r="BGX91" s="43"/>
      <c r="BGY91" s="43"/>
      <c r="BGZ91" s="43"/>
      <c r="BHA91" s="43"/>
      <c r="BHB91" s="43"/>
      <c r="BHC91" s="43"/>
      <c r="BHD91" s="43"/>
      <c r="BHE91" s="43"/>
      <c r="BHF91" s="43"/>
      <c r="BHG91" s="43"/>
      <c r="BHH91" s="43"/>
      <c r="BHI91" s="43"/>
      <c r="BHJ91" s="43"/>
      <c r="BHK91" s="43"/>
      <c r="BHL91" s="43"/>
      <c r="BHM91" s="43"/>
      <c r="BHN91" s="43"/>
      <c r="BHO91" s="43"/>
      <c r="BHP91" s="43"/>
      <c r="BHQ91" s="43"/>
      <c r="BHR91" s="43"/>
      <c r="BHS91" s="43"/>
      <c r="BHT91" s="43"/>
      <c r="BHU91" s="43"/>
      <c r="BHV91" s="43"/>
      <c r="BHW91" s="43"/>
      <c r="BHX91" s="43"/>
      <c r="BHY91" s="43"/>
      <c r="BHZ91" s="43"/>
      <c r="BIA91" s="43"/>
      <c r="BIB91" s="43"/>
      <c r="BIC91" s="43"/>
      <c r="BID91" s="43"/>
      <c r="BIE91" s="43"/>
      <c r="BIF91" s="43"/>
      <c r="BIG91" s="43"/>
      <c r="BIH91" s="43"/>
      <c r="BII91" s="43"/>
      <c r="BIJ91" s="43"/>
      <c r="BIK91" s="43"/>
      <c r="BIL91" s="43"/>
      <c r="BIM91" s="43"/>
      <c r="BIN91" s="43"/>
      <c r="BIO91" s="43"/>
      <c r="BIP91" s="43"/>
      <c r="BIQ91" s="43"/>
      <c r="BIR91" s="43"/>
      <c r="BIS91" s="43"/>
      <c r="BIT91" s="43"/>
      <c r="BIU91" s="43"/>
      <c r="BIV91" s="43"/>
      <c r="BIW91" s="43"/>
      <c r="BIX91" s="43"/>
      <c r="BIY91" s="43"/>
      <c r="BIZ91" s="43"/>
      <c r="BJA91" s="43"/>
      <c r="BJB91" s="43"/>
      <c r="BJC91" s="43"/>
      <c r="BJD91" s="43"/>
      <c r="BJE91" s="43"/>
      <c r="BJF91" s="43"/>
      <c r="BJG91" s="43"/>
      <c r="BJH91" s="43"/>
      <c r="BJI91" s="43"/>
      <c r="BJJ91" s="43"/>
      <c r="BJK91" s="43"/>
      <c r="BJL91" s="43"/>
      <c r="BJM91" s="43"/>
      <c r="BJN91" s="43"/>
      <c r="BJO91" s="43"/>
      <c r="BJP91" s="43"/>
      <c r="BJQ91" s="43"/>
      <c r="BJR91" s="43"/>
      <c r="BJS91" s="43"/>
      <c r="BJT91" s="43"/>
      <c r="BJU91" s="43"/>
      <c r="BJV91" s="43"/>
      <c r="BJW91" s="43"/>
      <c r="BJX91" s="43"/>
      <c r="BJY91" s="43"/>
      <c r="BJZ91" s="43"/>
      <c r="BKA91" s="43"/>
      <c r="BKB91" s="43"/>
      <c r="BKC91" s="43"/>
      <c r="BKD91" s="43"/>
      <c r="BKE91" s="43"/>
      <c r="BKF91" s="43"/>
      <c r="BKG91" s="43"/>
      <c r="BKH91" s="43"/>
      <c r="BKI91" s="43"/>
      <c r="BKJ91" s="43"/>
      <c r="BKK91" s="43"/>
      <c r="BKL91" s="43"/>
      <c r="BKM91" s="43"/>
      <c r="BKN91" s="43"/>
      <c r="BKO91" s="43"/>
      <c r="BKP91" s="43"/>
      <c r="BKQ91" s="43"/>
      <c r="BKR91" s="43"/>
      <c r="BKS91" s="43"/>
      <c r="BKT91" s="43"/>
      <c r="BKU91" s="43"/>
      <c r="BKV91" s="43"/>
      <c r="BKW91" s="43"/>
      <c r="BKX91" s="43"/>
      <c r="BKY91" s="43"/>
      <c r="BKZ91" s="43"/>
      <c r="BLA91" s="43"/>
      <c r="BLB91" s="43"/>
      <c r="BLC91" s="43"/>
      <c r="BLD91" s="43"/>
      <c r="BLE91" s="43"/>
      <c r="BLF91" s="43"/>
      <c r="BLG91" s="43"/>
      <c r="BLH91" s="43"/>
      <c r="BLI91" s="43"/>
      <c r="BLJ91" s="43"/>
      <c r="BLK91" s="43"/>
      <c r="BLL91" s="43"/>
      <c r="BLM91" s="43"/>
      <c r="BLN91" s="43"/>
      <c r="BLO91" s="43"/>
      <c r="BLP91" s="43"/>
      <c r="BLQ91" s="43"/>
      <c r="BLR91" s="43"/>
      <c r="BLS91" s="43"/>
      <c r="BLT91" s="43"/>
      <c r="BLU91" s="43"/>
      <c r="BLV91" s="43"/>
      <c r="BLW91" s="43"/>
      <c r="BLX91" s="43"/>
      <c r="BLY91" s="43"/>
      <c r="BLZ91" s="43"/>
      <c r="BMA91" s="43"/>
      <c r="BMB91" s="43"/>
      <c r="BMC91" s="43"/>
      <c r="BMD91" s="43"/>
      <c r="BME91" s="43"/>
      <c r="BMF91" s="43"/>
      <c r="BMG91" s="43"/>
      <c r="BMH91" s="43"/>
      <c r="BMI91" s="43"/>
      <c r="BMJ91" s="43"/>
      <c r="BMK91" s="43"/>
      <c r="BML91" s="43"/>
      <c r="BMM91" s="43"/>
      <c r="BMN91" s="43"/>
      <c r="BMO91" s="43"/>
      <c r="BMP91" s="43"/>
      <c r="BMQ91" s="43"/>
      <c r="BMR91" s="43"/>
      <c r="BMS91" s="43"/>
      <c r="BMT91" s="43"/>
      <c r="BMU91" s="43"/>
      <c r="BMV91" s="43"/>
      <c r="BMW91" s="43"/>
      <c r="BMX91" s="43"/>
      <c r="BMY91" s="43"/>
      <c r="BMZ91" s="43"/>
      <c r="BNA91" s="43"/>
      <c r="BNB91" s="43"/>
      <c r="BNC91" s="43"/>
      <c r="BND91" s="43"/>
      <c r="BNE91" s="43"/>
      <c r="BNF91" s="43"/>
      <c r="BNG91" s="43"/>
      <c r="BNH91" s="43"/>
      <c r="BNI91" s="43"/>
      <c r="BNJ91" s="43"/>
      <c r="BNK91" s="43"/>
      <c r="BNL91" s="43"/>
      <c r="BNM91" s="43"/>
      <c r="BNN91" s="43"/>
      <c r="BNO91" s="43"/>
      <c r="BNP91" s="43"/>
      <c r="BNQ91" s="43"/>
      <c r="BNR91" s="43"/>
      <c r="BNS91" s="43"/>
      <c r="BNT91" s="43"/>
      <c r="BNU91" s="43"/>
      <c r="BNV91" s="43"/>
      <c r="BNW91" s="43"/>
      <c r="BNX91" s="43"/>
      <c r="BNY91" s="43"/>
      <c r="BNZ91" s="43"/>
      <c r="BOA91" s="43"/>
      <c r="BOB91" s="43"/>
      <c r="BOC91" s="43"/>
      <c r="BOD91" s="43"/>
      <c r="BOE91" s="43"/>
      <c r="BOF91" s="43"/>
      <c r="BOG91" s="43"/>
      <c r="BOH91" s="43"/>
      <c r="BOI91" s="43"/>
      <c r="BOJ91" s="43"/>
      <c r="BOK91" s="43"/>
      <c r="BOL91" s="43"/>
      <c r="BOM91" s="43"/>
      <c r="BON91" s="43"/>
      <c r="BOO91" s="43"/>
      <c r="BOP91" s="43"/>
      <c r="BOQ91" s="43"/>
      <c r="BOR91" s="43"/>
      <c r="BOS91" s="43"/>
      <c r="BOT91" s="43"/>
      <c r="BOU91" s="43"/>
      <c r="BOV91" s="43"/>
      <c r="BOW91" s="43"/>
      <c r="BOX91" s="43"/>
      <c r="BOY91" s="43"/>
      <c r="BOZ91" s="43"/>
      <c r="BPA91" s="43"/>
      <c r="BPB91" s="43"/>
      <c r="BPC91" s="43"/>
      <c r="BPD91" s="43"/>
      <c r="BPE91" s="43"/>
      <c r="BPF91" s="43"/>
      <c r="BPG91" s="43"/>
      <c r="BPH91" s="43"/>
      <c r="BPI91" s="43"/>
      <c r="BPJ91" s="43"/>
      <c r="BPK91" s="43"/>
      <c r="BPL91" s="43"/>
      <c r="BPM91" s="43"/>
      <c r="BPN91" s="43"/>
      <c r="BPO91" s="43"/>
      <c r="BPP91" s="43"/>
      <c r="BPQ91" s="43"/>
      <c r="BPR91" s="43"/>
      <c r="BPS91" s="43"/>
      <c r="BPT91" s="43"/>
      <c r="BPU91" s="43"/>
      <c r="BPV91" s="43"/>
      <c r="BPW91" s="43"/>
      <c r="BPX91" s="43"/>
      <c r="BPY91" s="43"/>
      <c r="BPZ91" s="43"/>
      <c r="BQA91" s="43"/>
      <c r="BQB91" s="43"/>
      <c r="BQC91" s="43"/>
      <c r="BQD91" s="43"/>
      <c r="BQE91" s="43"/>
      <c r="BQF91" s="43"/>
      <c r="BQG91" s="43"/>
      <c r="BQH91" s="43"/>
      <c r="BQI91" s="43"/>
      <c r="BQJ91" s="43"/>
      <c r="BQK91" s="43"/>
      <c r="BQL91" s="43"/>
      <c r="BQM91" s="43"/>
      <c r="BQN91" s="43"/>
      <c r="BQO91" s="43"/>
      <c r="BQP91" s="43"/>
      <c r="BQQ91" s="43"/>
      <c r="BQR91" s="43"/>
      <c r="BQS91" s="43"/>
      <c r="BQT91" s="43"/>
      <c r="BQU91" s="43"/>
      <c r="BQV91" s="43"/>
      <c r="BQW91" s="43"/>
      <c r="BQX91" s="43"/>
      <c r="BQY91" s="43"/>
      <c r="BQZ91" s="43"/>
      <c r="BRA91" s="43"/>
      <c r="BRB91" s="43"/>
      <c r="BRC91" s="43"/>
      <c r="BRD91" s="43"/>
      <c r="BRE91" s="43"/>
      <c r="BRF91" s="43"/>
      <c r="BRG91" s="43"/>
      <c r="BRH91" s="43"/>
      <c r="BRI91" s="43"/>
      <c r="BRJ91" s="43"/>
      <c r="BRK91" s="43"/>
      <c r="BRL91" s="43"/>
      <c r="BRM91" s="43"/>
      <c r="BRN91" s="43"/>
      <c r="BRO91" s="43"/>
      <c r="BRP91" s="43"/>
      <c r="BRQ91" s="43"/>
      <c r="BRR91" s="43"/>
      <c r="BRS91" s="43"/>
      <c r="BRT91" s="43"/>
      <c r="BRU91" s="43"/>
      <c r="BRV91" s="43"/>
      <c r="BRW91" s="43"/>
      <c r="BRX91" s="43"/>
      <c r="BRY91" s="43"/>
      <c r="BRZ91" s="43"/>
      <c r="BSA91" s="43"/>
      <c r="BSB91" s="43"/>
      <c r="BSC91" s="43"/>
      <c r="BSD91" s="43"/>
      <c r="BSE91" s="43"/>
      <c r="BSF91" s="43"/>
      <c r="BSG91" s="43"/>
      <c r="BSH91" s="43"/>
      <c r="BSI91" s="43"/>
      <c r="BSJ91" s="43"/>
      <c r="BSK91" s="43"/>
      <c r="BSL91" s="43"/>
      <c r="BSM91" s="43"/>
      <c r="BSN91" s="43"/>
      <c r="BSO91" s="43"/>
      <c r="BSP91" s="43"/>
      <c r="BSQ91" s="43"/>
      <c r="BSR91" s="43"/>
      <c r="BSS91" s="43"/>
      <c r="BST91" s="43"/>
      <c r="BSU91" s="43"/>
      <c r="BSV91" s="43"/>
      <c r="BSW91" s="43"/>
      <c r="BSX91" s="43"/>
      <c r="BSY91" s="43"/>
      <c r="BSZ91" s="43"/>
      <c r="BTA91" s="43"/>
      <c r="BTB91" s="43"/>
      <c r="BTC91" s="43"/>
      <c r="BTD91" s="43"/>
      <c r="BTE91" s="43"/>
      <c r="BTF91" s="43"/>
      <c r="BTG91" s="43"/>
      <c r="BTH91" s="43"/>
      <c r="BTI91" s="43"/>
      <c r="BTJ91" s="43"/>
      <c r="BTK91" s="43"/>
      <c r="BTL91" s="43"/>
      <c r="BTM91" s="43"/>
      <c r="BTN91" s="43"/>
      <c r="BTO91" s="43"/>
      <c r="BTP91" s="43"/>
      <c r="BTQ91" s="43"/>
      <c r="BTR91" s="43"/>
      <c r="BTS91" s="43"/>
      <c r="BTT91" s="43"/>
      <c r="BTU91" s="43"/>
      <c r="BTV91" s="43"/>
      <c r="BTW91" s="43"/>
      <c r="BTX91" s="43"/>
      <c r="BTY91" s="43"/>
      <c r="BTZ91" s="43"/>
      <c r="BUA91" s="43"/>
      <c r="BUB91" s="43"/>
      <c r="BUC91" s="43"/>
      <c r="BUD91" s="43"/>
      <c r="BUE91" s="43"/>
      <c r="BUF91" s="43"/>
      <c r="BUG91" s="43"/>
      <c r="BUH91" s="43"/>
      <c r="BUI91" s="43"/>
      <c r="BUJ91" s="43"/>
      <c r="BUK91" s="43"/>
      <c r="BUL91" s="43"/>
      <c r="BUM91" s="43"/>
      <c r="BUN91" s="43"/>
      <c r="BUO91" s="43"/>
      <c r="BUP91" s="43"/>
      <c r="BUQ91" s="43"/>
      <c r="BUR91" s="43"/>
      <c r="BUS91" s="43"/>
      <c r="BUT91" s="43"/>
      <c r="BUU91" s="43"/>
      <c r="BUV91" s="43"/>
      <c r="BUW91" s="43"/>
      <c r="BUX91" s="43"/>
      <c r="BUY91" s="43"/>
      <c r="BUZ91" s="43"/>
      <c r="BVA91" s="43"/>
      <c r="BVB91" s="43"/>
      <c r="BVC91" s="43"/>
      <c r="BVD91" s="43"/>
      <c r="BVE91" s="43"/>
      <c r="BVF91" s="43"/>
      <c r="BVG91" s="43"/>
      <c r="BVH91" s="43"/>
      <c r="BVI91" s="43"/>
      <c r="BVJ91" s="43"/>
      <c r="BVK91" s="43"/>
      <c r="BVL91" s="43"/>
      <c r="BVM91" s="43"/>
      <c r="BVN91" s="43"/>
      <c r="BVO91" s="43"/>
      <c r="BVP91" s="43"/>
      <c r="BVQ91" s="43"/>
      <c r="BVR91" s="43"/>
      <c r="BVS91" s="43"/>
      <c r="BVT91" s="43"/>
      <c r="BVU91" s="43"/>
      <c r="BVV91" s="43"/>
      <c r="BVW91" s="43"/>
      <c r="BVX91" s="43"/>
      <c r="BVY91" s="43"/>
      <c r="BVZ91" s="43"/>
      <c r="BWA91" s="43"/>
      <c r="BWB91" s="43"/>
      <c r="BWC91" s="43"/>
      <c r="BWD91" s="43"/>
      <c r="BWE91" s="43"/>
      <c r="BWF91" s="43"/>
      <c r="BWG91" s="43"/>
      <c r="BWH91" s="43"/>
      <c r="BWI91" s="43"/>
      <c r="BWJ91" s="43"/>
      <c r="BWK91" s="43"/>
      <c r="BWL91" s="43"/>
      <c r="BWM91" s="43"/>
      <c r="BWN91" s="43"/>
      <c r="BWO91" s="43"/>
      <c r="BWP91" s="43"/>
      <c r="BWQ91" s="43"/>
      <c r="BWR91" s="43"/>
      <c r="BWS91" s="43"/>
      <c r="BWT91" s="43"/>
      <c r="BWU91" s="43"/>
      <c r="BWV91" s="43"/>
      <c r="BWW91" s="43"/>
      <c r="BWX91" s="43"/>
      <c r="BWY91" s="43"/>
      <c r="BWZ91" s="43"/>
      <c r="BXA91" s="43"/>
      <c r="BXB91" s="43"/>
      <c r="BXC91" s="43"/>
      <c r="BXD91" s="43"/>
      <c r="BXE91" s="43"/>
      <c r="BXF91" s="43"/>
      <c r="BXG91" s="43"/>
      <c r="BXH91" s="43"/>
      <c r="BXI91" s="43"/>
      <c r="BXJ91" s="43"/>
      <c r="BXK91" s="43"/>
      <c r="BXL91" s="43"/>
      <c r="BXM91" s="43"/>
      <c r="BXN91" s="43"/>
      <c r="BXO91" s="43"/>
      <c r="BXP91" s="43"/>
      <c r="BXQ91" s="43"/>
      <c r="BXR91" s="43"/>
      <c r="BXS91" s="43"/>
      <c r="BXT91" s="43"/>
      <c r="BXU91" s="43"/>
      <c r="BXV91" s="43"/>
      <c r="BXW91" s="43"/>
      <c r="BXX91" s="43"/>
      <c r="BXY91" s="43"/>
      <c r="BXZ91" s="43"/>
      <c r="BYA91" s="43"/>
      <c r="BYB91" s="43"/>
      <c r="BYC91" s="43"/>
      <c r="BYD91" s="43"/>
      <c r="BYE91" s="43"/>
      <c r="BYF91" s="43"/>
      <c r="BYG91" s="43"/>
      <c r="BYH91" s="43"/>
      <c r="BYI91" s="43"/>
      <c r="BYJ91" s="43"/>
      <c r="BYK91" s="43"/>
      <c r="BYL91" s="43"/>
      <c r="BYM91" s="43"/>
      <c r="BYN91" s="43"/>
      <c r="BYO91" s="43"/>
      <c r="BYP91" s="43"/>
      <c r="BYQ91" s="43"/>
      <c r="BYR91" s="43"/>
      <c r="BYS91" s="43"/>
      <c r="BYT91" s="43"/>
      <c r="BYU91" s="43"/>
      <c r="BYV91" s="43"/>
      <c r="BYW91" s="43"/>
      <c r="BYX91" s="43"/>
      <c r="BYY91" s="43"/>
      <c r="BYZ91" s="43"/>
      <c r="BZA91" s="43"/>
      <c r="BZB91" s="43"/>
      <c r="BZC91" s="43"/>
      <c r="BZD91" s="43"/>
      <c r="BZE91" s="43"/>
      <c r="BZF91" s="43"/>
      <c r="BZG91" s="43"/>
      <c r="BZH91" s="43"/>
      <c r="BZI91" s="43"/>
      <c r="BZJ91" s="43"/>
      <c r="BZK91" s="43"/>
      <c r="BZL91" s="43"/>
      <c r="BZM91" s="43"/>
      <c r="BZN91" s="43"/>
      <c r="BZO91" s="43"/>
      <c r="BZP91" s="43"/>
      <c r="BZQ91" s="43"/>
      <c r="BZR91" s="43"/>
      <c r="BZS91" s="43"/>
      <c r="BZT91" s="43"/>
      <c r="BZU91" s="43"/>
      <c r="BZV91" s="43"/>
      <c r="BZW91" s="43"/>
      <c r="BZX91" s="43"/>
      <c r="BZY91" s="43"/>
      <c r="BZZ91" s="43"/>
      <c r="CAA91" s="43"/>
      <c r="CAB91" s="43"/>
      <c r="CAC91" s="43"/>
      <c r="CAD91" s="43"/>
      <c r="CAE91" s="43"/>
      <c r="CAF91" s="43"/>
      <c r="CAG91" s="43"/>
      <c r="CAH91" s="43"/>
      <c r="CAI91" s="43"/>
      <c r="CAJ91" s="43"/>
      <c r="CAK91" s="43"/>
      <c r="CAL91" s="43"/>
      <c r="CAM91" s="43"/>
      <c r="CAN91" s="43"/>
      <c r="CAO91" s="43"/>
      <c r="CAP91" s="43"/>
      <c r="CAQ91" s="43"/>
      <c r="CAR91" s="43"/>
      <c r="CAS91" s="43"/>
      <c r="CAT91" s="43"/>
      <c r="CAU91" s="43"/>
      <c r="CAV91" s="43"/>
      <c r="CAW91" s="43"/>
      <c r="CAX91" s="43"/>
      <c r="CAY91" s="43"/>
      <c r="CAZ91" s="43"/>
      <c r="CBA91" s="43"/>
      <c r="CBB91" s="43"/>
      <c r="CBC91" s="43"/>
      <c r="CBD91" s="43"/>
      <c r="CBE91" s="43"/>
      <c r="CBF91" s="43"/>
      <c r="CBG91" s="43"/>
      <c r="CBH91" s="43"/>
      <c r="CBI91" s="43"/>
      <c r="CBJ91" s="43"/>
      <c r="CBK91" s="43"/>
      <c r="CBL91" s="43"/>
      <c r="CBM91" s="43"/>
      <c r="CBN91" s="43"/>
      <c r="CBO91" s="43"/>
      <c r="CBP91" s="43"/>
      <c r="CBQ91" s="43"/>
      <c r="CBR91" s="43"/>
      <c r="CBS91" s="43"/>
      <c r="CBT91" s="43"/>
      <c r="CBU91" s="43"/>
      <c r="CBV91" s="43"/>
      <c r="CBW91" s="43"/>
      <c r="CBX91" s="43"/>
      <c r="CBY91" s="43"/>
      <c r="CBZ91" s="43"/>
      <c r="CCA91" s="43"/>
      <c r="CCB91" s="43"/>
      <c r="CCC91" s="43"/>
      <c r="CCD91" s="43"/>
      <c r="CCE91" s="43"/>
      <c r="CCF91" s="43"/>
      <c r="CCG91" s="43"/>
      <c r="CCH91" s="43"/>
      <c r="CCI91" s="43"/>
      <c r="CCJ91" s="43"/>
      <c r="CCK91" s="43"/>
      <c r="CCL91" s="43"/>
      <c r="CCM91" s="43"/>
      <c r="CCN91" s="43"/>
      <c r="CCO91" s="43"/>
      <c r="CCP91" s="43"/>
      <c r="CCQ91" s="43"/>
      <c r="CCR91" s="43"/>
      <c r="CCS91" s="43"/>
      <c r="CCT91" s="43"/>
      <c r="CCU91" s="43"/>
      <c r="CCV91" s="43"/>
      <c r="CCW91" s="43"/>
      <c r="CCX91" s="43"/>
      <c r="CCY91" s="43"/>
      <c r="CCZ91" s="43"/>
      <c r="CDA91" s="43"/>
      <c r="CDB91" s="43"/>
      <c r="CDC91" s="43"/>
      <c r="CDD91" s="43"/>
      <c r="CDE91" s="43"/>
      <c r="CDF91" s="43"/>
      <c r="CDG91" s="43"/>
      <c r="CDH91" s="43"/>
      <c r="CDI91" s="43"/>
      <c r="CDJ91" s="43"/>
      <c r="CDK91" s="43"/>
      <c r="CDL91" s="43"/>
      <c r="CDM91" s="43"/>
      <c r="CDN91" s="43"/>
      <c r="CDO91" s="43"/>
      <c r="CDP91" s="43"/>
      <c r="CDQ91" s="43"/>
      <c r="CDR91" s="43"/>
      <c r="CDS91" s="43"/>
      <c r="CDT91" s="43"/>
      <c r="CDU91" s="43"/>
      <c r="CDV91" s="43"/>
      <c r="CDW91" s="43"/>
      <c r="CDX91" s="43"/>
      <c r="CDY91" s="43"/>
      <c r="CDZ91" s="43"/>
      <c r="CEA91" s="43"/>
      <c r="CEB91" s="43"/>
      <c r="CEC91" s="43"/>
      <c r="CED91" s="43"/>
      <c r="CEE91" s="43"/>
      <c r="CEF91" s="43"/>
      <c r="CEG91" s="43"/>
      <c r="CEH91" s="43"/>
      <c r="CEI91" s="43"/>
      <c r="CEJ91" s="43"/>
      <c r="CEK91" s="43"/>
      <c r="CEL91" s="43"/>
      <c r="CEM91" s="43"/>
      <c r="CEN91" s="43"/>
      <c r="CEO91" s="43"/>
      <c r="CEP91" s="43"/>
      <c r="CEQ91" s="43"/>
      <c r="CER91" s="43"/>
      <c r="CES91" s="43"/>
      <c r="CET91" s="43"/>
      <c r="CEU91" s="43"/>
      <c r="CEV91" s="43"/>
      <c r="CEW91" s="43"/>
      <c r="CEX91" s="43"/>
      <c r="CEY91" s="43"/>
      <c r="CEZ91" s="43"/>
      <c r="CFA91" s="43"/>
      <c r="CFB91" s="43"/>
      <c r="CFC91" s="43"/>
      <c r="CFD91" s="43"/>
      <c r="CFE91" s="43"/>
      <c r="CFF91" s="43"/>
      <c r="CFG91" s="43"/>
      <c r="CFH91" s="43"/>
      <c r="CFI91" s="43"/>
      <c r="CFJ91" s="43"/>
      <c r="CFK91" s="43"/>
      <c r="CFL91" s="43"/>
      <c r="CFM91" s="43"/>
      <c r="CFN91" s="43"/>
      <c r="CFO91" s="43"/>
      <c r="CFP91" s="43"/>
      <c r="CFQ91" s="43"/>
      <c r="CFR91" s="43"/>
      <c r="CFS91" s="43"/>
      <c r="CFT91" s="43"/>
      <c r="CFU91" s="43"/>
      <c r="CFV91" s="43"/>
      <c r="CFW91" s="43"/>
      <c r="CFX91" s="43"/>
      <c r="CFY91" s="43"/>
      <c r="CFZ91" s="43"/>
      <c r="CGA91" s="43"/>
      <c r="CGB91" s="43"/>
      <c r="CGC91" s="43"/>
      <c r="CGD91" s="43"/>
      <c r="CGE91" s="43"/>
      <c r="CGF91" s="43"/>
      <c r="CGG91" s="43"/>
      <c r="CGH91" s="43"/>
      <c r="CGI91" s="43"/>
      <c r="CGJ91" s="43"/>
      <c r="CGK91" s="43"/>
      <c r="CGL91" s="43"/>
      <c r="CGM91" s="43"/>
      <c r="CGN91" s="43"/>
      <c r="CGO91" s="43"/>
      <c r="CGP91" s="43"/>
      <c r="CGQ91" s="43"/>
      <c r="CGR91" s="43"/>
      <c r="CGS91" s="43"/>
      <c r="CGT91" s="43"/>
      <c r="CGU91" s="43"/>
      <c r="CGV91" s="43"/>
      <c r="CGW91" s="43"/>
      <c r="CGX91" s="43"/>
      <c r="CGY91" s="43"/>
      <c r="CGZ91" s="43"/>
      <c r="CHA91" s="43"/>
      <c r="CHB91" s="43"/>
      <c r="CHC91" s="43"/>
      <c r="CHD91" s="43"/>
      <c r="CHE91" s="43"/>
      <c r="CHF91" s="43"/>
      <c r="CHG91" s="43"/>
      <c r="CHH91" s="43"/>
      <c r="CHI91" s="43"/>
      <c r="CHJ91" s="43"/>
      <c r="CHK91" s="43"/>
      <c r="CHL91" s="43"/>
      <c r="CHM91" s="43"/>
      <c r="CHN91" s="43"/>
      <c r="CHO91" s="43"/>
      <c r="CHP91" s="43"/>
      <c r="CHQ91" s="43"/>
      <c r="CHR91" s="43"/>
      <c r="CHS91" s="43"/>
      <c r="CHT91" s="43"/>
      <c r="CHU91" s="43"/>
      <c r="CHV91" s="43"/>
      <c r="CHW91" s="43"/>
      <c r="CHX91" s="43"/>
      <c r="CHY91" s="43"/>
      <c r="CHZ91" s="43"/>
      <c r="CIA91" s="43"/>
      <c r="CIB91" s="43"/>
      <c r="CIC91" s="43"/>
      <c r="CID91" s="43"/>
      <c r="CIE91" s="43"/>
      <c r="CIF91" s="43"/>
      <c r="CIG91" s="43"/>
      <c r="CIH91" s="43"/>
      <c r="CII91" s="43"/>
      <c r="CIJ91" s="43"/>
      <c r="CIK91" s="43"/>
      <c r="CIL91" s="43"/>
      <c r="CIM91" s="43"/>
      <c r="CIN91" s="43"/>
      <c r="CIO91" s="43"/>
      <c r="CIP91" s="43"/>
      <c r="CIQ91" s="43"/>
      <c r="CIR91" s="43"/>
      <c r="CIS91" s="43"/>
      <c r="CIT91" s="43"/>
      <c r="CIU91" s="43"/>
      <c r="CIV91" s="43"/>
      <c r="CIW91" s="43"/>
      <c r="CIX91" s="43"/>
      <c r="CIY91" s="43"/>
      <c r="CIZ91" s="43"/>
      <c r="CJA91" s="43"/>
      <c r="CJB91" s="43"/>
      <c r="CJC91" s="43"/>
      <c r="CJD91" s="43"/>
      <c r="CJE91" s="43"/>
      <c r="CJF91" s="43"/>
      <c r="CJG91" s="43"/>
      <c r="CJH91" s="43"/>
      <c r="CJI91" s="43"/>
      <c r="CJJ91" s="43"/>
      <c r="CJK91" s="43"/>
      <c r="CJL91" s="43"/>
      <c r="CJM91" s="43"/>
      <c r="CJN91" s="43"/>
      <c r="CJO91" s="43"/>
      <c r="CJP91" s="43"/>
      <c r="CJQ91" s="43"/>
      <c r="CJR91" s="43"/>
      <c r="CJS91" s="43"/>
      <c r="CJT91" s="43"/>
      <c r="CJU91" s="43"/>
      <c r="CJV91" s="43"/>
      <c r="CJW91" s="43"/>
      <c r="CJX91" s="43"/>
      <c r="CJY91" s="43"/>
      <c r="CJZ91" s="43"/>
      <c r="CKA91" s="43"/>
      <c r="CKB91" s="43"/>
      <c r="CKC91" s="43"/>
      <c r="CKD91" s="43"/>
      <c r="CKE91" s="43"/>
      <c r="CKF91" s="43"/>
      <c r="CKG91" s="43"/>
      <c r="CKH91" s="43"/>
      <c r="CKI91" s="43"/>
      <c r="CKJ91" s="43"/>
      <c r="CKK91" s="43"/>
      <c r="CKL91" s="43"/>
      <c r="CKM91" s="43"/>
      <c r="CKN91" s="43"/>
      <c r="CKO91" s="43"/>
      <c r="CKP91" s="43"/>
      <c r="CKQ91" s="43"/>
      <c r="CKR91" s="43"/>
      <c r="CKS91" s="43"/>
      <c r="CKT91" s="43"/>
      <c r="CKU91" s="43"/>
      <c r="CKV91" s="43"/>
      <c r="CKW91" s="43"/>
      <c r="CKX91" s="43"/>
      <c r="CKY91" s="43"/>
      <c r="CKZ91" s="43"/>
      <c r="CLA91" s="43"/>
      <c r="CLB91" s="43"/>
      <c r="CLC91" s="43"/>
      <c r="CLD91" s="43"/>
      <c r="CLE91" s="43"/>
      <c r="CLF91" s="43"/>
      <c r="CLG91" s="43"/>
      <c r="CLH91" s="43"/>
      <c r="CLI91" s="43"/>
      <c r="CLJ91" s="43"/>
      <c r="CLK91" s="43"/>
      <c r="CLL91" s="43"/>
      <c r="CLM91" s="43"/>
      <c r="CLN91" s="43"/>
      <c r="CLO91" s="43"/>
      <c r="CLP91" s="43"/>
      <c r="CLQ91" s="43"/>
      <c r="CLR91" s="43"/>
      <c r="CLS91" s="43"/>
      <c r="CLT91" s="43"/>
      <c r="CLU91" s="43"/>
      <c r="CLV91" s="43"/>
      <c r="CLW91" s="43"/>
      <c r="CLX91" s="43"/>
      <c r="CLY91" s="43"/>
      <c r="CLZ91" s="43"/>
      <c r="CMA91" s="43"/>
      <c r="CMB91" s="43"/>
      <c r="CMC91" s="43"/>
      <c r="CMD91" s="43"/>
      <c r="CME91" s="43"/>
      <c r="CMF91" s="43"/>
      <c r="CMG91" s="43"/>
      <c r="CMH91" s="43"/>
      <c r="CMI91" s="43"/>
      <c r="CMJ91" s="43"/>
      <c r="CMK91" s="43"/>
      <c r="CML91" s="43"/>
      <c r="CMM91" s="43"/>
      <c r="CMN91" s="43"/>
      <c r="CMO91" s="43"/>
      <c r="CMP91" s="43"/>
      <c r="CMQ91" s="43"/>
      <c r="CMR91" s="43"/>
      <c r="CMS91" s="43"/>
      <c r="CMT91" s="43"/>
      <c r="CMU91" s="43"/>
      <c r="CMV91" s="43"/>
      <c r="CMW91" s="43"/>
      <c r="CMX91" s="43"/>
      <c r="CMY91" s="43"/>
      <c r="CMZ91" s="43"/>
      <c r="CNA91" s="43"/>
      <c r="CNB91" s="43"/>
      <c r="CNC91" s="43"/>
      <c r="CND91" s="43"/>
      <c r="CNE91" s="43"/>
      <c r="CNF91" s="43"/>
      <c r="CNG91" s="43"/>
      <c r="CNH91" s="43"/>
      <c r="CNI91" s="43"/>
      <c r="CNJ91" s="43"/>
      <c r="CNK91" s="43"/>
      <c r="CNL91" s="43"/>
      <c r="CNM91" s="43"/>
      <c r="CNN91" s="43"/>
      <c r="CNO91" s="43"/>
      <c r="CNP91" s="43"/>
      <c r="CNQ91" s="43"/>
      <c r="CNR91" s="43"/>
      <c r="CNS91" s="43"/>
      <c r="CNT91" s="43"/>
      <c r="CNU91" s="43"/>
      <c r="CNV91" s="43"/>
      <c r="CNW91" s="43"/>
      <c r="CNX91" s="43"/>
      <c r="CNY91" s="43"/>
      <c r="CNZ91" s="43"/>
      <c r="COA91" s="43"/>
      <c r="COB91" s="43"/>
      <c r="COC91" s="43"/>
      <c r="COD91" s="43"/>
      <c r="COE91" s="43"/>
      <c r="COF91" s="43"/>
      <c r="COG91" s="43"/>
      <c r="COH91" s="43"/>
      <c r="COI91" s="43"/>
      <c r="COJ91" s="43"/>
      <c r="COK91" s="43"/>
      <c r="COL91" s="43"/>
      <c r="COM91" s="43"/>
      <c r="CON91" s="43"/>
      <c r="COO91" s="43"/>
      <c r="COP91" s="43"/>
      <c r="COQ91" s="43"/>
      <c r="COR91" s="43"/>
      <c r="COS91" s="43"/>
      <c r="COT91" s="43"/>
      <c r="COU91" s="43"/>
      <c r="COV91" s="43"/>
      <c r="COW91" s="43"/>
      <c r="COX91" s="43"/>
      <c r="COY91" s="43"/>
      <c r="COZ91" s="43"/>
      <c r="CPA91" s="43"/>
      <c r="CPB91" s="43"/>
      <c r="CPC91" s="43"/>
      <c r="CPD91" s="43"/>
      <c r="CPE91" s="43"/>
      <c r="CPF91" s="43"/>
      <c r="CPG91" s="43"/>
      <c r="CPH91" s="43"/>
      <c r="CPI91" s="43"/>
      <c r="CPJ91" s="43"/>
      <c r="CPK91" s="43"/>
      <c r="CPL91" s="43"/>
      <c r="CPM91" s="43"/>
      <c r="CPN91" s="43"/>
      <c r="CPO91" s="43"/>
      <c r="CPP91" s="43"/>
      <c r="CPQ91" s="43"/>
      <c r="CPR91" s="43"/>
      <c r="CPS91" s="43"/>
      <c r="CPT91" s="43"/>
      <c r="CPU91" s="43"/>
      <c r="CPV91" s="43"/>
      <c r="CPW91" s="43"/>
      <c r="CPX91" s="43"/>
      <c r="CPY91" s="43"/>
      <c r="CPZ91" s="43"/>
      <c r="CQA91" s="43"/>
      <c r="CQB91" s="43"/>
      <c r="CQC91" s="43"/>
      <c r="CQD91" s="43"/>
      <c r="CQE91" s="43"/>
      <c r="CQF91" s="43"/>
      <c r="CQG91" s="43"/>
      <c r="CQH91" s="43"/>
      <c r="CQI91" s="43"/>
      <c r="CQJ91" s="43"/>
      <c r="CQK91" s="43"/>
      <c r="CQL91" s="43"/>
      <c r="CQM91" s="43"/>
      <c r="CQN91" s="43"/>
      <c r="CQO91" s="43"/>
      <c r="CQP91" s="43"/>
      <c r="CQQ91" s="43"/>
      <c r="CQR91" s="43"/>
      <c r="CQS91" s="43"/>
      <c r="CQT91" s="43"/>
      <c r="CQU91" s="43"/>
      <c r="CQV91" s="43"/>
      <c r="CQW91" s="43"/>
      <c r="CQX91" s="43"/>
      <c r="CQY91" s="43"/>
      <c r="CQZ91" s="43"/>
      <c r="CRA91" s="43"/>
      <c r="CRB91" s="43"/>
      <c r="CRC91" s="43"/>
      <c r="CRD91" s="43"/>
      <c r="CRE91" s="43"/>
      <c r="CRF91" s="43"/>
      <c r="CRG91" s="43"/>
      <c r="CRH91" s="43"/>
      <c r="CRI91" s="43"/>
      <c r="CRJ91" s="43"/>
      <c r="CRK91" s="43"/>
      <c r="CRL91" s="43"/>
      <c r="CRM91" s="43"/>
      <c r="CRN91" s="43"/>
      <c r="CRO91" s="43"/>
      <c r="CRP91" s="43"/>
      <c r="CRQ91" s="43"/>
      <c r="CRR91" s="43"/>
      <c r="CRS91" s="43"/>
      <c r="CRT91" s="43"/>
      <c r="CRU91" s="43"/>
      <c r="CRV91" s="43"/>
      <c r="CRW91" s="43"/>
      <c r="CRX91" s="43"/>
      <c r="CRY91" s="43"/>
      <c r="CRZ91" s="43"/>
      <c r="CSA91" s="43"/>
      <c r="CSB91" s="43"/>
      <c r="CSC91" s="43"/>
      <c r="CSD91" s="43"/>
      <c r="CSE91" s="43"/>
      <c r="CSF91" s="43"/>
      <c r="CSG91" s="43"/>
      <c r="CSH91" s="43"/>
      <c r="CSI91" s="43"/>
      <c r="CSJ91" s="43"/>
      <c r="CSK91" s="43"/>
      <c r="CSL91" s="43"/>
      <c r="CSM91" s="43"/>
      <c r="CSN91" s="43"/>
      <c r="CSO91" s="43"/>
      <c r="CSP91" s="43"/>
      <c r="CSQ91" s="43"/>
      <c r="CSR91" s="43"/>
      <c r="CSS91" s="43"/>
      <c r="CST91" s="43"/>
      <c r="CSU91" s="43"/>
      <c r="CSV91" s="43"/>
      <c r="CSW91" s="43"/>
      <c r="CSX91" s="43"/>
      <c r="CSY91" s="43"/>
      <c r="CSZ91" s="43"/>
      <c r="CTA91" s="43"/>
      <c r="CTB91" s="43"/>
      <c r="CTC91" s="43"/>
      <c r="CTD91" s="43"/>
      <c r="CTE91" s="43"/>
      <c r="CTF91" s="43"/>
      <c r="CTG91" s="43"/>
      <c r="CTH91" s="43"/>
      <c r="CTI91" s="43"/>
      <c r="CTJ91" s="43"/>
      <c r="CTK91" s="43"/>
      <c r="CTL91" s="43"/>
      <c r="CTM91" s="43"/>
      <c r="CTN91" s="43"/>
      <c r="CTO91" s="43"/>
      <c r="CTP91" s="43"/>
      <c r="CTQ91" s="43"/>
      <c r="CTR91" s="43"/>
      <c r="CTS91" s="43"/>
      <c r="CTT91" s="43"/>
      <c r="CTU91" s="43"/>
      <c r="CTV91" s="43"/>
      <c r="CTW91" s="43"/>
      <c r="CTX91" s="43"/>
      <c r="CTY91" s="43"/>
      <c r="CTZ91" s="43"/>
      <c r="CUA91" s="43"/>
      <c r="CUB91" s="43"/>
      <c r="CUC91" s="43"/>
      <c r="CUD91" s="43"/>
      <c r="CUE91" s="43"/>
      <c r="CUF91" s="43"/>
      <c r="CUG91" s="43"/>
      <c r="CUH91" s="43"/>
      <c r="CUI91" s="43"/>
      <c r="CUJ91" s="43"/>
      <c r="CUK91" s="43"/>
      <c r="CUL91" s="43"/>
      <c r="CUM91" s="43"/>
      <c r="CUN91" s="43"/>
      <c r="CUO91" s="43"/>
      <c r="CUP91" s="43"/>
      <c r="CUQ91" s="43"/>
      <c r="CUR91" s="43"/>
      <c r="CUS91" s="43"/>
      <c r="CUT91" s="43"/>
      <c r="CUU91" s="43"/>
      <c r="CUV91" s="43"/>
      <c r="CUW91" s="43"/>
      <c r="CUX91" s="43"/>
      <c r="CUY91" s="43"/>
      <c r="CUZ91" s="43"/>
      <c r="CVA91" s="43"/>
      <c r="CVB91" s="43"/>
      <c r="CVC91" s="43"/>
      <c r="CVD91" s="43"/>
      <c r="CVE91" s="43"/>
      <c r="CVF91" s="43"/>
      <c r="CVG91" s="43"/>
      <c r="CVH91" s="43"/>
      <c r="CVI91" s="43"/>
      <c r="CVJ91" s="43"/>
      <c r="CVK91" s="43"/>
      <c r="CVL91" s="43"/>
      <c r="CVM91" s="43"/>
      <c r="CVN91" s="43"/>
      <c r="CVO91" s="43"/>
      <c r="CVP91" s="43"/>
      <c r="CVQ91" s="43"/>
      <c r="CVR91" s="43"/>
      <c r="CVS91" s="43"/>
      <c r="CVT91" s="43"/>
      <c r="CVU91" s="43"/>
      <c r="CVV91" s="43"/>
      <c r="CVW91" s="43"/>
      <c r="CVX91" s="43"/>
      <c r="CVY91" s="43"/>
      <c r="CVZ91" s="43"/>
      <c r="CWA91" s="43"/>
      <c r="CWB91" s="43"/>
      <c r="CWC91" s="43"/>
      <c r="CWD91" s="43"/>
      <c r="CWE91" s="43"/>
      <c r="CWF91" s="43"/>
      <c r="CWG91" s="43"/>
      <c r="CWH91" s="43"/>
      <c r="CWI91" s="43"/>
      <c r="CWJ91" s="43"/>
      <c r="CWK91" s="43"/>
      <c r="CWL91" s="43"/>
      <c r="CWM91" s="43"/>
      <c r="CWN91" s="43"/>
      <c r="CWO91" s="43"/>
      <c r="CWP91" s="43"/>
      <c r="CWQ91" s="43"/>
      <c r="CWR91" s="43"/>
      <c r="CWS91" s="43"/>
      <c r="CWT91" s="43"/>
      <c r="CWU91" s="43"/>
      <c r="CWV91" s="43"/>
      <c r="CWW91" s="43"/>
      <c r="CWX91" s="43"/>
      <c r="CWY91" s="43"/>
      <c r="CWZ91" s="43"/>
      <c r="CXA91" s="43"/>
      <c r="CXB91" s="43"/>
      <c r="CXC91" s="43"/>
      <c r="CXD91" s="43"/>
      <c r="CXE91" s="43"/>
      <c r="CXF91" s="43"/>
      <c r="CXG91" s="43"/>
      <c r="CXH91" s="43"/>
      <c r="CXI91" s="43"/>
      <c r="CXJ91" s="43"/>
      <c r="CXK91" s="43"/>
      <c r="CXL91" s="43"/>
      <c r="CXM91" s="43"/>
      <c r="CXN91" s="43"/>
      <c r="CXO91" s="43"/>
      <c r="CXP91" s="43"/>
      <c r="CXQ91" s="43"/>
      <c r="CXR91" s="43"/>
      <c r="CXS91" s="43"/>
      <c r="CXT91" s="43"/>
      <c r="CXU91" s="43"/>
      <c r="CXV91" s="43"/>
      <c r="CXW91" s="43"/>
      <c r="CXX91" s="43"/>
      <c r="CXY91" s="43"/>
      <c r="CXZ91" s="43"/>
      <c r="CYA91" s="43"/>
      <c r="CYB91" s="43"/>
      <c r="CYC91" s="43"/>
      <c r="CYD91" s="43"/>
      <c r="CYE91" s="43"/>
      <c r="CYF91" s="43"/>
      <c r="CYG91" s="43"/>
      <c r="CYH91" s="43"/>
      <c r="CYI91" s="43"/>
      <c r="CYJ91" s="43"/>
      <c r="CYK91" s="43"/>
      <c r="CYL91" s="43"/>
      <c r="CYM91" s="43"/>
      <c r="CYN91" s="43"/>
      <c r="CYO91" s="43"/>
      <c r="CYP91" s="43"/>
      <c r="CYQ91" s="43"/>
      <c r="CYR91" s="43"/>
      <c r="CYS91" s="43"/>
      <c r="CYT91" s="43"/>
      <c r="CYU91" s="43"/>
      <c r="CYV91" s="43"/>
      <c r="CYW91" s="43"/>
      <c r="CYX91" s="43"/>
      <c r="CYY91" s="43"/>
      <c r="CYZ91" s="43"/>
      <c r="CZA91" s="43"/>
      <c r="CZB91" s="43"/>
      <c r="CZC91" s="43"/>
      <c r="CZD91" s="43"/>
      <c r="CZE91" s="43"/>
      <c r="CZF91" s="43"/>
      <c r="CZG91" s="43"/>
      <c r="CZH91" s="43"/>
      <c r="CZI91" s="43"/>
      <c r="CZJ91" s="43"/>
      <c r="CZK91" s="43"/>
      <c r="CZL91" s="43"/>
      <c r="CZM91" s="43"/>
      <c r="CZN91" s="43"/>
      <c r="CZO91" s="43"/>
      <c r="CZP91" s="43"/>
      <c r="CZQ91" s="43"/>
      <c r="CZR91" s="43"/>
      <c r="CZS91" s="43"/>
      <c r="CZT91" s="43"/>
      <c r="CZU91" s="43"/>
      <c r="CZV91" s="43"/>
      <c r="CZW91" s="43"/>
      <c r="CZX91" s="43"/>
      <c r="CZY91" s="43"/>
      <c r="CZZ91" s="43"/>
      <c r="DAA91" s="43"/>
      <c r="DAB91" s="43"/>
      <c r="DAC91" s="43"/>
      <c r="DAD91" s="43"/>
      <c r="DAE91" s="43"/>
      <c r="DAF91" s="43"/>
      <c r="DAG91" s="43"/>
      <c r="DAH91" s="43"/>
      <c r="DAI91" s="43"/>
      <c r="DAJ91" s="43"/>
      <c r="DAK91" s="43"/>
      <c r="DAL91" s="43"/>
      <c r="DAM91" s="43"/>
      <c r="DAN91" s="43"/>
      <c r="DAO91" s="43"/>
      <c r="DAP91" s="43"/>
      <c r="DAQ91" s="43"/>
      <c r="DAR91" s="43"/>
      <c r="DAS91" s="43"/>
      <c r="DAT91" s="43"/>
      <c r="DAU91" s="43"/>
      <c r="DAV91" s="43"/>
      <c r="DAW91" s="43"/>
      <c r="DAX91" s="43"/>
      <c r="DAY91" s="43"/>
      <c r="DAZ91" s="43"/>
      <c r="DBA91" s="43"/>
      <c r="DBB91" s="43"/>
      <c r="DBC91" s="43"/>
      <c r="DBD91" s="43"/>
      <c r="DBE91" s="43"/>
      <c r="DBF91" s="43"/>
      <c r="DBG91" s="43"/>
      <c r="DBH91" s="43"/>
      <c r="DBI91" s="43"/>
      <c r="DBJ91" s="43"/>
      <c r="DBK91" s="43"/>
      <c r="DBL91" s="43"/>
      <c r="DBM91" s="43"/>
      <c r="DBN91" s="43"/>
      <c r="DBO91" s="43"/>
      <c r="DBP91" s="43"/>
      <c r="DBQ91" s="43"/>
      <c r="DBR91" s="43"/>
      <c r="DBS91" s="43"/>
      <c r="DBT91" s="43"/>
      <c r="DBU91" s="43"/>
      <c r="DBV91" s="43"/>
      <c r="DBW91" s="43"/>
      <c r="DBX91" s="43"/>
      <c r="DBY91" s="43"/>
      <c r="DBZ91" s="43"/>
      <c r="DCA91" s="43"/>
      <c r="DCB91" s="43"/>
      <c r="DCC91" s="43"/>
      <c r="DCD91" s="43"/>
      <c r="DCE91" s="43"/>
      <c r="DCF91" s="43"/>
      <c r="DCG91" s="43"/>
      <c r="DCH91" s="43"/>
      <c r="DCI91" s="43"/>
      <c r="DCJ91" s="43"/>
      <c r="DCK91" s="43"/>
      <c r="DCL91" s="43"/>
      <c r="DCM91" s="43"/>
      <c r="DCN91" s="43"/>
      <c r="DCO91" s="43"/>
      <c r="DCP91" s="43"/>
      <c r="DCQ91" s="43"/>
      <c r="DCR91" s="43"/>
      <c r="DCS91" s="43"/>
      <c r="DCT91" s="43"/>
      <c r="DCU91" s="43"/>
      <c r="DCV91" s="43"/>
      <c r="DCW91" s="43"/>
      <c r="DCX91" s="43"/>
      <c r="DCY91" s="43"/>
      <c r="DCZ91" s="43"/>
      <c r="DDA91" s="43"/>
      <c r="DDB91" s="43"/>
      <c r="DDC91" s="43"/>
      <c r="DDD91" s="43"/>
      <c r="DDE91" s="43"/>
      <c r="DDF91" s="43"/>
      <c r="DDG91" s="43"/>
      <c r="DDH91" s="43"/>
      <c r="DDI91" s="43"/>
      <c r="DDJ91" s="43"/>
      <c r="DDK91" s="43"/>
      <c r="DDL91" s="43"/>
      <c r="DDM91" s="43"/>
      <c r="DDN91" s="43"/>
      <c r="DDO91" s="43"/>
      <c r="DDP91" s="43"/>
      <c r="DDQ91" s="43"/>
      <c r="DDR91" s="43"/>
      <c r="DDS91" s="43"/>
      <c r="DDT91" s="43"/>
      <c r="DDU91" s="43"/>
      <c r="DDV91" s="43"/>
      <c r="DDW91" s="43"/>
      <c r="DDX91" s="43"/>
      <c r="DDY91" s="43"/>
      <c r="DDZ91" s="43"/>
      <c r="DEA91" s="43"/>
      <c r="DEB91" s="43"/>
      <c r="DEC91" s="43"/>
      <c r="DED91" s="43"/>
      <c r="DEE91" s="43"/>
      <c r="DEF91" s="43"/>
      <c r="DEG91" s="43"/>
      <c r="DEH91" s="43"/>
      <c r="DEI91" s="43"/>
      <c r="DEJ91" s="43"/>
      <c r="DEK91" s="43"/>
      <c r="DEL91" s="43"/>
      <c r="DEM91" s="43"/>
      <c r="DEN91" s="43"/>
      <c r="DEO91" s="43"/>
      <c r="DEP91" s="43"/>
      <c r="DEQ91" s="43"/>
      <c r="DER91" s="43"/>
      <c r="DES91" s="43"/>
      <c r="DET91" s="43"/>
      <c r="DEU91" s="43"/>
      <c r="DEV91" s="43"/>
      <c r="DEW91" s="43"/>
      <c r="DEX91" s="43"/>
      <c r="DEY91" s="43"/>
      <c r="DEZ91" s="43"/>
      <c r="DFA91" s="43"/>
      <c r="DFB91" s="43"/>
      <c r="DFC91" s="43"/>
      <c r="DFD91" s="43"/>
      <c r="DFE91" s="43"/>
      <c r="DFF91" s="43"/>
      <c r="DFG91" s="43"/>
      <c r="DFH91" s="43"/>
      <c r="DFI91" s="43"/>
      <c r="DFJ91" s="43"/>
      <c r="DFK91" s="43"/>
      <c r="DFL91" s="43"/>
      <c r="DFM91" s="43"/>
      <c r="DFN91" s="43"/>
      <c r="DFO91" s="43"/>
      <c r="DFP91" s="43"/>
      <c r="DFQ91" s="43"/>
      <c r="DFR91" s="43"/>
      <c r="DFS91" s="43"/>
      <c r="DFT91" s="43"/>
      <c r="DFU91" s="43"/>
      <c r="DFV91" s="43"/>
      <c r="DFW91" s="43"/>
      <c r="DFX91" s="43"/>
      <c r="DFY91" s="43"/>
      <c r="DFZ91" s="43"/>
      <c r="DGA91" s="43"/>
      <c r="DGB91" s="43"/>
      <c r="DGC91" s="43"/>
      <c r="DGD91" s="43"/>
      <c r="DGE91" s="43"/>
      <c r="DGF91" s="43"/>
      <c r="DGG91" s="43"/>
      <c r="DGH91" s="43"/>
      <c r="DGI91" s="43"/>
      <c r="DGJ91" s="43"/>
      <c r="DGK91" s="43"/>
      <c r="DGL91" s="43"/>
      <c r="DGM91" s="43"/>
      <c r="DGN91" s="43"/>
      <c r="DGO91" s="43"/>
      <c r="DGP91" s="43"/>
      <c r="DGQ91" s="43"/>
      <c r="DGR91" s="43"/>
      <c r="DGS91" s="43"/>
      <c r="DGT91" s="43"/>
      <c r="DGU91" s="43"/>
      <c r="DGV91" s="43"/>
      <c r="DGW91" s="43"/>
      <c r="DGX91" s="43"/>
      <c r="DGY91" s="43"/>
      <c r="DGZ91" s="43"/>
      <c r="DHA91" s="43"/>
      <c r="DHB91" s="43"/>
      <c r="DHC91" s="43"/>
      <c r="DHD91" s="43"/>
      <c r="DHE91" s="43"/>
      <c r="DHF91" s="43"/>
      <c r="DHG91" s="43"/>
      <c r="DHH91" s="43"/>
      <c r="DHI91" s="43"/>
      <c r="DHJ91" s="43"/>
      <c r="DHK91" s="43"/>
      <c r="DHL91" s="43"/>
      <c r="DHM91" s="43"/>
      <c r="DHN91" s="43"/>
      <c r="DHO91" s="43"/>
      <c r="DHP91" s="43"/>
      <c r="DHQ91" s="43"/>
      <c r="DHR91" s="43"/>
      <c r="DHS91" s="43"/>
      <c r="DHT91" s="43"/>
      <c r="DHU91" s="43"/>
      <c r="DHV91" s="43"/>
      <c r="DHW91" s="43"/>
      <c r="DHX91" s="43"/>
      <c r="DHY91" s="43"/>
      <c r="DHZ91" s="43"/>
      <c r="DIA91" s="43"/>
      <c r="DIB91" s="43"/>
      <c r="DIC91" s="43"/>
      <c r="DID91" s="43"/>
      <c r="DIE91" s="43"/>
      <c r="DIF91" s="43"/>
      <c r="DIG91" s="43"/>
      <c r="DIH91" s="43"/>
      <c r="DII91" s="43"/>
      <c r="DIJ91" s="43"/>
      <c r="DIK91" s="43"/>
      <c r="DIL91" s="43"/>
      <c r="DIM91" s="43"/>
      <c r="DIN91" s="43"/>
      <c r="DIO91" s="43"/>
      <c r="DIP91" s="43"/>
      <c r="DIQ91" s="43"/>
      <c r="DIR91" s="43"/>
      <c r="DIS91" s="43"/>
      <c r="DIT91" s="43"/>
      <c r="DIU91" s="43"/>
      <c r="DIV91" s="43"/>
      <c r="DIW91" s="43"/>
      <c r="DIX91" s="43"/>
      <c r="DIY91" s="43"/>
      <c r="DIZ91" s="43"/>
      <c r="DJA91" s="43"/>
      <c r="DJB91" s="43"/>
      <c r="DJC91" s="43"/>
      <c r="DJD91" s="43"/>
      <c r="DJE91" s="43"/>
      <c r="DJF91" s="43"/>
      <c r="DJG91" s="43"/>
      <c r="DJH91" s="43"/>
      <c r="DJI91" s="43"/>
      <c r="DJJ91" s="43"/>
      <c r="DJK91" s="43"/>
      <c r="DJL91" s="43"/>
      <c r="DJM91" s="43"/>
      <c r="DJN91" s="43"/>
      <c r="DJO91" s="43"/>
      <c r="DJP91" s="43"/>
      <c r="DJQ91" s="43"/>
      <c r="DJR91" s="43"/>
      <c r="DJS91" s="43"/>
      <c r="DJT91" s="43"/>
      <c r="DJU91" s="43"/>
      <c r="DJV91" s="43"/>
      <c r="DJW91" s="43"/>
      <c r="DJX91" s="43"/>
      <c r="DJY91" s="43"/>
      <c r="DJZ91" s="43"/>
      <c r="DKA91" s="43"/>
      <c r="DKB91" s="43"/>
      <c r="DKC91" s="43"/>
      <c r="DKD91" s="43"/>
      <c r="DKE91" s="43"/>
      <c r="DKF91" s="43"/>
      <c r="DKG91" s="43"/>
      <c r="DKH91" s="43"/>
      <c r="DKI91" s="43"/>
      <c r="DKJ91" s="43"/>
      <c r="DKK91" s="43"/>
      <c r="DKL91" s="43"/>
      <c r="DKM91" s="43"/>
      <c r="DKN91" s="43"/>
      <c r="DKO91" s="43"/>
      <c r="DKP91" s="43"/>
      <c r="DKQ91" s="43"/>
      <c r="DKR91" s="43"/>
      <c r="DKS91" s="43"/>
      <c r="DKT91" s="43"/>
      <c r="DKU91" s="43"/>
      <c r="DKV91" s="43"/>
      <c r="DKW91" s="43"/>
      <c r="DKX91" s="43"/>
      <c r="DKY91" s="43"/>
      <c r="DKZ91" s="43"/>
      <c r="DLA91" s="43"/>
      <c r="DLB91" s="43"/>
      <c r="DLC91" s="43"/>
      <c r="DLD91" s="43"/>
      <c r="DLE91" s="43"/>
      <c r="DLF91" s="43"/>
      <c r="DLG91" s="43"/>
      <c r="DLH91" s="43"/>
      <c r="DLI91" s="43"/>
      <c r="DLJ91" s="43"/>
      <c r="DLK91" s="43"/>
      <c r="DLL91" s="43"/>
      <c r="DLM91" s="43"/>
      <c r="DLN91" s="43"/>
      <c r="DLO91" s="43"/>
      <c r="DLP91" s="43"/>
      <c r="DLQ91" s="43"/>
      <c r="DLR91" s="43"/>
      <c r="DLS91" s="43"/>
      <c r="DLT91" s="43"/>
      <c r="DLU91" s="43"/>
      <c r="DLV91" s="43"/>
      <c r="DLW91" s="43"/>
      <c r="DLX91" s="43"/>
      <c r="DLY91" s="43"/>
      <c r="DLZ91" s="43"/>
      <c r="DMA91" s="43"/>
      <c r="DMB91" s="43"/>
      <c r="DMC91" s="43"/>
      <c r="DMD91" s="43"/>
      <c r="DME91" s="43"/>
      <c r="DMF91" s="43"/>
      <c r="DMG91" s="43"/>
      <c r="DMH91" s="43"/>
      <c r="DMI91" s="43"/>
      <c r="DMJ91" s="43"/>
      <c r="DMK91" s="43"/>
      <c r="DML91" s="43"/>
      <c r="DMM91" s="43"/>
      <c r="DMN91" s="43"/>
      <c r="DMO91" s="43"/>
      <c r="DMP91" s="43"/>
      <c r="DMQ91" s="43"/>
      <c r="DMR91" s="43"/>
      <c r="DMS91" s="43"/>
      <c r="DMT91" s="43"/>
      <c r="DMU91" s="43"/>
      <c r="DMV91" s="43"/>
      <c r="DMW91" s="43"/>
      <c r="DMX91" s="43"/>
      <c r="DMY91" s="43"/>
      <c r="DMZ91" s="43"/>
      <c r="DNA91" s="43"/>
      <c r="DNB91" s="43"/>
      <c r="DNC91" s="43"/>
      <c r="DND91" s="43"/>
      <c r="DNE91" s="43"/>
      <c r="DNF91" s="43"/>
      <c r="DNG91" s="43"/>
      <c r="DNH91" s="43"/>
      <c r="DNI91" s="43"/>
      <c r="DNJ91" s="43"/>
      <c r="DNK91" s="43"/>
      <c r="DNL91" s="43"/>
      <c r="DNM91" s="43"/>
      <c r="DNN91" s="43"/>
      <c r="DNO91" s="43"/>
      <c r="DNP91" s="43"/>
      <c r="DNQ91" s="43"/>
      <c r="DNR91" s="43"/>
      <c r="DNS91" s="43"/>
      <c r="DNT91" s="43"/>
      <c r="DNU91" s="43"/>
      <c r="DNV91" s="43"/>
      <c r="DNW91" s="43"/>
      <c r="DNX91" s="43"/>
      <c r="DNY91" s="43"/>
      <c r="DNZ91" s="43"/>
      <c r="DOA91" s="43"/>
      <c r="DOB91" s="43"/>
      <c r="DOC91" s="43"/>
      <c r="DOD91" s="43"/>
      <c r="DOE91" s="43"/>
      <c r="DOF91" s="43"/>
      <c r="DOG91" s="43"/>
      <c r="DOH91" s="43"/>
      <c r="DOI91" s="43"/>
      <c r="DOJ91" s="43"/>
      <c r="DOK91" s="43"/>
      <c r="DOL91" s="43"/>
      <c r="DOM91" s="43"/>
      <c r="DON91" s="43"/>
      <c r="DOO91" s="43"/>
      <c r="DOP91" s="43"/>
      <c r="DOQ91" s="43"/>
      <c r="DOR91" s="43"/>
      <c r="DOS91" s="43"/>
      <c r="DOT91" s="43"/>
      <c r="DOU91" s="43"/>
      <c r="DOV91" s="43"/>
      <c r="DOW91" s="43"/>
      <c r="DOX91" s="43"/>
      <c r="DOY91" s="43"/>
      <c r="DOZ91" s="43"/>
      <c r="DPA91" s="43"/>
      <c r="DPB91" s="43"/>
      <c r="DPC91" s="43"/>
      <c r="DPD91" s="43"/>
      <c r="DPE91" s="43"/>
      <c r="DPF91" s="43"/>
      <c r="DPG91" s="43"/>
      <c r="DPH91" s="43"/>
      <c r="DPI91" s="43"/>
      <c r="DPJ91" s="43"/>
      <c r="DPK91" s="43"/>
      <c r="DPL91" s="43"/>
      <c r="DPM91" s="43"/>
      <c r="DPN91" s="43"/>
      <c r="DPO91" s="43"/>
      <c r="DPP91" s="43"/>
      <c r="DPQ91" s="43"/>
      <c r="DPR91" s="43"/>
      <c r="DPS91" s="43"/>
      <c r="DPT91" s="43"/>
      <c r="DPU91" s="43"/>
      <c r="DPV91" s="43"/>
      <c r="DPW91" s="43"/>
      <c r="DPX91" s="43"/>
      <c r="DPY91" s="43"/>
      <c r="DPZ91" s="43"/>
      <c r="DQA91" s="43"/>
      <c r="DQB91" s="43"/>
      <c r="DQC91" s="43"/>
      <c r="DQD91" s="43"/>
      <c r="DQE91" s="43"/>
      <c r="DQF91" s="43"/>
      <c r="DQG91" s="43"/>
      <c r="DQH91" s="43"/>
      <c r="DQI91" s="43"/>
      <c r="DQJ91" s="43"/>
      <c r="DQK91" s="43"/>
      <c r="DQL91" s="43"/>
      <c r="DQM91" s="43"/>
      <c r="DQN91" s="43"/>
      <c r="DQO91" s="43"/>
      <c r="DQP91" s="43"/>
      <c r="DQQ91" s="43"/>
      <c r="DQR91" s="43"/>
      <c r="DQS91" s="43"/>
      <c r="DQT91" s="43"/>
      <c r="DQU91" s="43"/>
      <c r="DQV91" s="43"/>
      <c r="DQW91" s="43"/>
      <c r="DQX91" s="43"/>
      <c r="DQY91" s="43"/>
      <c r="DQZ91" s="43"/>
      <c r="DRA91" s="43"/>
      <c r="DRB91" s="43"/>
      <c r="DRC91" s="43"/>
      <c r="DRD91" s="43"/>
      <c r="DRE91" s="43"/>
      <c r="DRF91" s="43"/>
      <c r="DRG91" s="43"/>
      <c r="DRH91" s="43"/>
      <c r="DRI91" s="43"/>
      <c r="DRJ91" s="43"/>
      <c r="DRK91" s="43"/>
      <c r="DRL91" s="43"/>
      <c r="DRM91" s="43"/>
      <c r="DRN91" s="43"/>
      <c r="DRO91" s="43"/>
      <c r="DRP91" s="43"/>
      <c r="DRQ91" s="43"/>
      <c r="DRR91" s="43"/>
      <c r="DRS91" s="43"/>
      <c r="DRT91" s="43"/>
      <c r="DRU91" s="43"/>
      <c r="DRV91" s="43"/>
      <c r="DRW91" s="43"/>
      <c r="DRX91" s="43"/>
      <c r="DRY91" s="43"/>
      <c r="DRZ91" s="43"/>
      <c r="DSA91" s="43"/>
      <c r="DSB91" s="43"/>
      <c r="DSC91" s="43"/>
      <c r="DSD91" s="43"/>
      <c r="DSE91" s="43"/>
      <c r="DSF91" s="43"/>
      <c r="DSG91" s="43"/>
      <c r="DSH91" s="43"/>
      <c r="DSI91" s="43"/>
      <c r="DSJ91" s="43"/>
      <c r="DSK91" s="43"/>
      <c r="DSL91" s="43"/>
      <c r="DSM91" s="43"/>
      <c r="DSN91" s="43"/>
      <c r="DSO91" s="43"/>
      <c r="DSP91" s="43"/>
      <c r="DSQ91" s="43"/>
      <c r="DSR91" s="43"/>
      <c r="DSS91" s="43"/>
      <c r="DST91" s="43"/>
      <c r="DSU91" s="43"/>
      <c r="DSV91" s="43"/>
      <c r="DSW91" s="43"/>
      <c r="DSX91" s="43"/>
      <c r="DSY91" s="43"/>
      <c r="DSZ91" s="43"/>
      <c r="DTA91" s="43"/>
      <c r="DTB91" s="43"/>
      <c r="DTC91" s="43"/>
      <c r="DTD91" s="43"/>
      <c r="DTE91" s="43"/>
      <c r="DTF91" s="43"/>
      <c r="DTG91" s="43"/>
      <c r="DTH91" s="43"/>
      <c r="DTI91" s="43"/>
      <c r="DTJ91" s="43"/>
      <c r="DTK91" s="43"/>
      <c r="DTL91" s="43"/>
      <c r="DTM91" s="43"/>
      <c r="DTN91" s="43"/>
      <c r="DTO91" s="43"/>
      <c r="DTP91" s="43"/>
      <c r="DTQ91" s="43"/>
      <c r="DTR91" s="43"/>
      <c r="DTS91" s="43"/>
      <c r="DTT91" s="43"/>
      <c r="DTU91" s="43"/>
      <c r="DTV91" s="43"/>
      <c r="DTW91" s="43"/>
      <c r="DTX91" s="43"/>
      <c r="DTY91" s="43"/>
      <c r="DTZ91" s="43"/>
      <c r="DUA91" s="43"/>
      <c r="DUB91" s="43"/>
      <c r="DUC91" s="43"/>
      <c r="DUD91" s="43"/>
      <c r="DUE91" s="43"/>
      <c r="DUF91" s="43"/>
      <c r="DUG91" s="43"/>
      <c r="DUH91" s="43"/>
      <c r="DUI91" s="43"/>
      <c r="DUJ91" s="43"/>
      <c r="DUK91" s="43"/>
      <c r="DUL91" s="43"/>
      <c r="DUM91" s="43"/>
      <c r="DUN91" s="43"/>
      <c r="DUO91" s="43"/>
      <c r="DUP91" s="43"/>
      <c r="DUQ91" s="43"/>
      <c r="DUR91" s="43"/>
      <c r="DUS91" s="43"/>
      <c r="DUT91" s="43"/>
      <c r="DUU91" s="43"/>
      <c r="DUV91" s="43"/>
      <c r="DUW91" s="43"/>
      <c r="DUX91" s="43"/>
      <c r="DUY91" s="43"/>
      <c r="DUZ91" s="43"/>
      <c r="DVA91" s="43"/>
      <c r="DVB91" s="43"/>
      <c r="DVC91" s="43"/>
      <c r="DVD91" s="43"/>
      <c r="DVE91" s="43"/>
      <c r="DVF91" s="43"/>
      <c r="DVG91" s="43"/>
      <c r="DVH91" s="43"/>
      <c r="DVI91" s="43"/>
      <c r="DVJ91" s="43"/>
      <c r="DVK91" s="43"/>
      <c r="DVL91" s="43"/>
      <c r="DVM91" s="43"/>
      <c r="DVN91" s="43"/>
      <c r="DVO91" s="43"/>
      <c r="DVP91" s="43"/>
      <c r="DVQ91" s="43"/>
      <c r="DVR91" s="43"/>
      <c r="DVS91" s="43"/>
      <c r="DVT91" s="43"/>
      <c r="DVU91" s="43"/>
      <c r="DVV91" s="43"/>
      <c r="DVW91" s="43"/>
      <c r="DVX91" s="43"/>
      <c r="DVY91" s="43"/>
      <c r="DVZ91" s="43"/>
      <c r="DWA91" s="43"/>
      <c r="DWB91" s="43"/>
      <c r="DWC91" s="43"/>
      <c r="DWD91" s="43"/>
      <c r="DWE91" s="43"/>
      <c r="DWF91" s="43"/>
      <c r="DWG91" s="43"/>
      <c r="DWH91" s="43"/>
      <c r="DWI91" s="43"/>
      <c r="DWJ91" s="43"/>
      <c r="DWK91" s="43"/>
      <c r="DWL91" s="43"/>
      <c r="DWM91" s="43"/>
      <c r="DWN91" s="43"/>
      <c r="DWO91" s="43"/>
      <c r="DWP91" s="43"/>
      <c r="DWQ91" s="43"/>
    </row>
    <row r="92" spans="1:3319">
      <c r="A92" s="35" t="s">
        <v>292</v>
      </c>
      <c r="B92" s="36" t="s">
        <v>293</v>
      </c>
      <c r="C92" s="37" t="s">
        <v>12</v>
      </c>
      <c r="D92" s="36" t="s">
        <v>294</v>
      </c>
      <c r="E92" s="48" t="s">
        <v>295</v>
      </c>
      <c r="F92" s="48" t="s">
        <v>295</v>
      </c>
    </row>
    <row r="93" spans="1:3319" s="56" customFormat="1" ht="30">
      <c r="A93" s="53" t="s">
        <v>296</v>
      </c>
      <c r="B93" s="54" t="s">
        <v>289</v>
      </c>
      <c r="C93" s="57" t="s">
        <v>12</v>
      </c>
      <c r="D93" s="54" t="s">
        <v>297</v>
      </c>
      <c r="E93" s="58" t="s">
        <v>295</v>
      </c>
      <c r="F93" s="58" t="s">
        <v>295</v>
      </c>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c r="EN93" s="43"/>
      <c r="EO93" s="43"/>
      <c r="EP93" s="43"/>
      <c r="EQ93" s="43"/>
      <c r="ER93" s="43"/>
      <c r="ES93" s="43"/>
      <c r="ET93" s="43"/>
      <c r="EU93" s="43"/>
      <c r="EV93" s="43"/>
      <c r="EW93" s="43"/>
      <c r="EX93" s="43"/>
      <c r="EY93" s="43"/>
      <c r="EZ93" s="43"/>
      <c r="FA93" s="43"/>
      <c r="FB93" s="43"/>
      <c r="FC93" s="43"/>
      <c r="FD93" s="43"/>
      <c r="FE93" s="43"/>
      <c r="FF93" s="43"/>
      <c r="FG93" s="43"/>
      <c r="FH93" s="43"/>
      <c r="FI93" s="43"/>
      <c r="FJ93" s="43"/>
      <c r="FK93" s="43"/>
      <c r="FL93" s="43"/>
      <c r="FM93" s="43"/>
      <c r="FN93" s="43"/>
      <c r="FO93" s="43"/>
      <c r="FP93" s="43"/>
      <c r="FQ93" s="43"/>
      <c r="FR93" s="43"/>
      <c r="FS93" s="43"/>
      <c r="FT93" s="43"/>
      <c r="FU93" s="43"/>
      <c r="FV93" s="43"/>
      <c r="FW93" s="43"/>
      <c r="FX93" s="43"/>
      <c r="FY93" s="43"/>
      <c r="FZ93" s="43"/>
      <c r="GA93" s="43"/>
      <c r="GB93" s="43"/>
      <c r="GC93" s="43"/>
      <c r="GD93" s="43"/>
      <c r="GE93" s="43"/>
      <c r="GF93" s="43"/>
      <c r="GG93" s="43"/>
      <c r="GH93" s="43"/>
      <c r="GI93" s="43"/>
      <c r="GJ93" s="43"/>
      <c r="GK93" s="43"/>
      <c r="GL93" s="43"/>
      <c r="GM93" s="43"/>
      <c r="GN93" s="43"/>
      <c r="GO93" s="43"/>
      <c r="GP93" s="43"/>
      <c r="GQ93" s="43"/>
      <c r="GR93" s="43"/>
      <c r="GS93" s="43"/>
      <c r="GT93" s="43"/>
      <c r="GU93" s="43"/>
      <c r="GV93" s="43"/>
      <c r="GW93" s="43"/>
      <c r="GX93" s="43"/>
      <c r="GY93" s="43"/>
      <c r="GZ93" s="43"/>
      <c r="HA93" s="43"/>
      <c r="HB93" s="43"/>
      <c r="HC93" s="43"/>
      <c r="HD93" s="43"/>
      <c r="HE93" s="43"/>
      <c r="HF93" s="43"/>
      <c r="HG93" s="43"/>
      <c r="HH93" s="43"/>
      <c r="HI93" s="43"/>
      <c r="HJ93" s="43"/>
      <c r="HK93" s="43"/>
      <c r="HL93" s="43"/>
      <c r="HM93" s="43"/>
      <c r="HN93" s="43"/>
      <c r="HO93" s="43"/>
      <c r="HP93" s="43"/>
      <c r="HQ93" s="43"/>
      <c r="HR93" s="43"/>
      <c r="HS93" s="43"/>
      <c r="HT93" s="43"/>
      <c r="HU93" s="43"/>
      <c r="HV93" s="43"/>
      <c r="HW93" s="43"/>
      <c r="HX93" s="43"/>
      <c r="HY93" s="43"/>
      <c r="HZ93" s="43"/>
      <c r="IA93" s="43"/>
      <c r="IB93" s="43"/>
      <c r="IC93" s="43"/>
      <c r="ID93" s="43"/>
      <c r="IE93" s="43"/>
      <c r="IF93" s="43"/>
      <c r="IG93" s="43"/>
      <c r="IH93" s="43"/>
      <c r="II93" s="43"/>
      <c r="IJ93" s="43"/>
      <c r="IK93" s="43"/>
      <c r="IL93" s="43"/>
      <c r="IM93" s="43"/>
      <c r="IN93" s="43"/>
      <c r="IO93" s="43"/>
      <c r="IP93" s="43"/>
      <c r="IQ93" s="43"/>
      <c r="IR93" s="43"/>
      <c r="IS93" s="43"/>
      <c r="IT93" s="43"/>
      <c r="IU93" s="43"/>
      <c r="IV93" s="43"/>
      <c r="IW93" s="43"/>
      <c r="IX93" s="43"/>
      <c r="IY93" s="43"/>
      <c r="IZ93" s="43"/>
      <c r="JA93" s="43"/>
      <c r="JB93" s="43"/>
      <c r="JC93" s="43"/>
      <c r="JD93" s="43"/>
      <c r="JE93" s="43"/>
      <c r="JF93" s="43"/>
      <c r="JG93" s="43"/>
      <c r="JH93" s="43"/>
      <c r="JI93" s="43"/>
      <c r="JJ93" s="43"/>
      <c r="JK93" s="43"/>
      <c r="JL93" s="43"/>
      <c r="JM93" s="43"/>
      <c r="JN93" s="43"/>
      <c r="JO93" s="43"/>
      <c r="JP93" s="43"/>
      <c r="JQ93" s="43"/>
      <c r="JR93" s="43"/>
      <c r="JS93" s="43"/>
      <c r="JT93" s="43"/>
      <c r="JU93" s="43"/>
      <c r="JV93" s="43"/>
      <c r="JW93" s="43"/>
      <c r="JX93" s="43"/>
      <c r="JY93" s="43"/>
      <c r="JZ93" s="43"/>
      <c r="KA93" s="43"/>
      <c r="KB93" s="43"/>
      <c r="KC93" s="43"/>
      <c r="KD93" s="43"/>
      <c r="KE93" s="43"/>
      <c r="KF93" s="43"/>
      <c r="KG93" s="43"/>
      <c r="KH93" s="43"/>
      <c r="KI93" s="43"/>
      <c r="KJ93" s="43"/>
      <c r="KK93" s="43"/>
      <c r="KL93" s="43"/>
      <c r="KM93" s="43"/>
      <c r="KN93" s="43"/>
      <c r="KO93" s="43"/>
      <c r="KP93" s="43"/>
      <c r="KQ93" s="43"/>
      <c r="KR93" s="43"/>
      <c r="KS93" s="43"/>
      <c r="KT93" s="43"/>
      <c r="KU93" s="43"/>
      <c r="KV93" s="43"/>
      <c r="KW93" s="43"/>
      <c r="KX93" s="43"/>
      <c r="KY93" s="43"/>
      <c r="KZ93" s="43"/>
      <c r="LA93" s="43"/>
      <c r="LB93" s="43"/>
      <c r="LC93" s="43"/>
      <c r="LD93" s="43"/>
      <c r="LE93" s="43"/>
      <c r="LF93" s="43"/>
      <c r="LG93" s="43"/>
      <c r="LH93" s="43"/>
      <c r="LI93" s="43"/>
      <c r="LJ93" s="43"/>
      <c r="LK93" s="43"/>
      <c r="LL93" s="43"/>
      <c r="LM93" s="43"/>
      <c r="LN93" s="43"/>
      <c r="LO93" s="43"/>
      <c r="LP93" s="43"/>
      <c r="LQ93" s="43"/>
      <c r="LR93" s="43"/>
      <c r="LS93" s="43"/>
      <c r="LT93" s="43"/>
      <c r="LU93" s="43"/>
      <c r="LV93" s="43"/>
      <c r="LW93" s="43"/>
      <c r="LX93" s="43"/>
      <c r="LY93" s="43"/>
      <c r="LZ93" s="43"/>
      <c r="MA93" s="43"/>
      <c r="MB93" s="43"/>
      <c r="MC93" s="43"/>
      <c r="MD93" s="43"/>
      <c r="ME93" s="43"/>
      <c r="MF93" s="43"/>
      <c r="MG93" s="43"/>
      <c r="MH93" s="43"/>
      <c r="MI93" s="43"/>
      <c r="MJ93" s="43"/>
      <c r="MK93" s="43"/>
      <c r="ML93" s="43"/>
      <c r="MM93" s="43"/>
      <c r="MN93" s="43"/>
      <c r="MO93" s="43"/>
      <c r="MP93" s="43"/>
      <c r="MQ93" s="43"/>
      <c r="MR93" s="43"/>
      <c r="MS93" s="43"/>
      <c r="MT93" s="43"/>
      <c r="MU93" s="43"/>
      <c r="MV93" s="43"/>
      <c r="MW93" s="43"/>
      <c r="MX93" s="43"/>
      <c r="MY93" s="43"/>
      <c r="MZ93" s="43"/>
      <c r="NA93" s="43"/>
      <c r="NB93" s="43"/>
      <c r="NC93" s="43"/>
      <c r="ND93" s="43"/>
      <c r="NE93" s="43"/>
      <c r="NF93" s="43"/>
      <c r="NG93" s="43"/>
      <c r="NH93" s="43"/>
      <c r="NI93" s="43"/>
      <c r="NJ93" s="43"/>
      <c r="NK93" s="43"/>
      <c r="NL93" s="43"/>
      <c r="NM93" s="43"/>
      <c r="NN93" s="43"/>
      <c r="NO93" s="43"/>
      <c r="NP93" s="43"/>
      <c r="NQ93" s="43"/>
      <c r="NR93" s="43"/>
      <c r="NS93" s="43"/>
      <c r="NT93" s="43"/>
      <c r="NU93" s="43"/>
      <c r="NV93" s="43"/>
      <c r="NW93" s="43"/>
      <c r="NX93" s="43"/>
      <c r="NY93" s="43"/>
      <c r="NZ93" s="43"/>
      <c r="OA93" s="43"/>
      <c r="OB93" s="43"/>
      <c r="OC93" s="43"/>
      <c r="OD93" s="43"/>
      <c r="OE93" s="43"/>
      <c r="OF93" s="43"/>
      <c r="OG93" s="43"/>
      <c r="OH93" s="43"/>
      <c r="OI93" s="43"/>
      <c r="OJ93" s="43"/>
      <c r="OK93" s="43"/>
      <c r="OL93" s="43"/>
      <c r="OM93" s="43"/>
      <c r="ON93" s="43"/>
      <c r="OO93" s="43"/>
      <c r="OP93" s="43"/>
      <c r="OQ93" s="43"/>
      <c r="OR93" s="43"/>
      <c r="OS93" s="43"/>
      <c r="OT93" s="43"/>
      <c r="OU93" s="43"/>
      <c r="OV93" s="43"/>
      <c r="OW93" s="43"/>
      <c r="OX93" s="43"/>
      <c r="OY93" s="43"/>
      <c r="OZ93" s="43"/>
      <c r="PA93" s="43"/>
      <c r="PB93" s="43"/>
      <c r="PC93" s="43"/>
      <c r="PD93" s="43"/>
      <c r="PE93" s="43"/>
      <c r="PF93" s="43"/>
      <c r="PG93" s="43"/>
      <c r="PH93" s="43"/>
      <c r="PI93" s="43"/>
      <c r="PJ93" s="43"/>
      <c r="PK93" s="43"/>
      <c r="PL93" s="43"/>
      <c r="PM93" s="43"/>
      <c r="PN93" s="43"/>
      <c r="PO93" s="43"/>
      <c r="PP93" s="43"/>
      <c r="PQ93" s="43"/>
      <c r="PR93" s="43"/>
      <c r="PS93" s="43"/>
      <c r="PT93" s="43"/>
      <c r="PU93" s="43"/>
      <c r="PV93" s="43"/>
      <c r="PW93" s="43"/>
      <c r="PX93" s="43"/>
      <c r="PY93" s="43"/>
      <c r="PZ93" s="43"/>
      <c r="QA93" s="43"/>
      <c r="QB93" s="43"/>
      <c r="QC93" s="43"/>
      <c r="QD93" s="43"/>
      <c r="QE93" s="43"/>
      <c r="QF93" s="43"/>
      <c r="QG93" s="43"/>
      <c r="QH93" s="43"/>
      <c r="QI93" s="43"/>
      <c r="QJ93" s="43"/>
      <c r="QK93" s="43"/>
      <c r="QL93" s="43"/>
      <c r="QM93" s="43"/>
      <c r="QN93" s="43"/>
      <c r="QO93" s="43"/>
      <c r="QP93" s="43"/>
      <c r="QQ93" s="43"/>
      <c r="QR93" s="43"/>
      <c r="QS93" s="43"/>
      <c r="QT93" s="43"/>
      <c r="QU93" s="43"/>
      <c r="QV93" s="43"/>
      <c r="QW93" s="43"/>
      <c r="QX93" s="43"/>
      <c r="QY93" s="43"/>
      <c r="QZ93" s="43"/>
      <c r="RA93" s="43"/>
      <c r="RB93" s="43"/>
      <c r="RC93" s="43"/>
      <c r="RD93" s="43"/>
      <c r="RE93" s="43"/>
      <c r="RF93" s="43"/>
      <c r="RG93" s="43"/>
      <c r="RH93" s="43"/>
      <c r="RI93" s="43"/>
      <c r="RJ93" s="43"/>
      <c r="RK93" s="43"/>
      <c r="RL93" s="43"/>
      <c r="RM93" s="43"/>
      <c r="RN93" s="43"/>
      <c r="RO93" s="43"/>
      <c r="RP93" s="43"/>
      <c r="RQ93" s="43"/>
      <c r="RR93" s="43"/>
      <c r="RS93" s="43"/>
      <c r="RT93" s="43"/>
      <c r="RU93" s="43"/>
      <c r="RV93" s="43"/>
      <c r="RW93" s="43"/>
      <c r="RX93" s="43"/>
      <c r="RY93" s="43"/>
      <c r="RZ93" s="43"/>
      <c r="SA93" s="43"/>
      <c r="SB93" s="43"/>
      <c r="SC93" s="43"/>
      <c r="SD93" s="43"/>
      <c r="SE93" s="43"/>
      <c r="SF93" s="43"/>
      <c r="SG93" s="43"/>
      <c r="SH93" s="43"/>
      <c r="SI93" s="43"/>
      <c r="SJ93" s="43"/>
      <c r="SK93" s="43"/>
      <c r="SL93" s="43"/>
      <c r="SM93" s="43"/>
      <c r="SN93" s="43"/>
      <c r="SO93" s="43"/>
      <c r="SP93" s="43"/>
      <c r="SQ93" s="43"/>
      <c r="SR93" s="43"/>
      <c r="SS93" s="43"/>
      <c r="ST93" s="43"/>
      <c r="SU93" s="43"/>
      <c r="SV93" s="43"/>
      <c r="SW93" s="43"/>
      <c r="SX93" s="43"/>
      <c r="SY93" s="43"/>
      <c r="SZ93" s="43"/>
      <c r="TA93" s="43"/>
      <c r="TB93" s="43"/>
      <c r="TC93" s="43"/>
      <c r="TD93" s="43"/>
      <c r="TE93" s="43"/>
      <c r="TF93" s="43"/>
      <c r="TG93" s="43"/>
      <c r="TH93" s="43"/>
      <c r="TI93" s="43"/>
      <c r="TJ93" s="43"/>
      <c r="TK93" s="43"/>
      <c r="TL93" s="43"/>
      <c r="TM93" s="43"/>
      <c r="TN93" s="43"/>
      <c r="TO93" s="43"/>
      <c r="TP93" s="43"/>
      <c r="TQ93" s="43"/>
      <c r="TR93" s="43"/>
      <c r="TS93" s="43"/>
      <c r="TT93" s="43"/>
      <c r="TU93" s="43"/>
      <c r="TV93" s="43"/>
      <c r="TW93" s="43"/>
      <c r="TX93" s="43"/>
      <c r="TY93" s="43"/>
      <c r="TZ93" s="43"/>
      <c r="UA93" s="43"/>
      <c r="UB93" s="43"/>
      <c r="UC93" s="43"/>
      <c r="UD93" s="43"/>
      <c r="UE93" s="43"/>
      <c r="UF93" s="43"/>
      <c r="UG93" s="43"/>
      <c r="UH93" s="43"/>
      <c r="UI93" s="43"/>
      <c r="UJ93" s="43"/>
      <c r="UK93" s="43"/>
      <c r="UL93" s="43"/>
      <c r="UM93" s="43"/>
      <c r="UN93" s="43"/>
      <c r="UO93" s="43"/>
      <c r="UP93" s="43"/>
      <c r="UQ93" s="43"/>
      <c r="UR93" s="43"/>
      <c r="US93" s="43"/>
      <c r="UT93" s="43"/>
      <c r="UU93" s="43"/>
      <c r="UV93" s="43"/>
      <c r="UW93" s="43"/>
      <c r="UX93" s="43"/>
      <c r="UY93" s="43"/>
      <c r="UZ93" s="43"/>
      <c r="VA93" s="43"/>
      <c r="VB93" s="43"/>
      <c r="VC93" s="43"/>
      <c r="VD93" s="43"/>
      <c r="VE93" s="43"/>
      <c r="VF93" s="43"/>
      <c r="VG93" s="43"/>
      <c r="VH93" s="43"/>
      <c r="VI93" s="43"/>
      <c r="VJ93" s="43"/>
      <c r="VK93" s="43"/>
      <c r="VL93" s="43"/>
      <c r="VM93" s="43"/>
      <c r="VN93" s="43"/>
      <c r="VO93" s="43"/>
      <c r="VP93" s="43"/>
      <c r="VQ93" s="43"/>
      <c r="VR93" s="43"/>
      <c r="VS93" s="43"/>
      <c r="VT93" s="43"/>
      <c r="VU93" s="43"/>
      <c r="VV93" s="43"/>
      <c r="VW93" s="43"/>
      <c r="VX93" s="43"/>
      <c r="VY93" s="43"/>
      <c r="VZ93" s="43"/>
      <c r="WA93" s="43"/>
      <c r="WB93" s="43"/>
      <c r="WC93" s="43"/>
      <c r="WD93" s="43"/>
      <c r="WE93" s="43"/>
      <c r="WF93" s="43"/>
      <c r="WG93" s="43"/>
      <c r="WH93" s="43"/>
      <c r="WI93" s="43"/>
      <c r="WJ93" s="43"/>
      <c r="WK93" s="43"/>
      <c r="WL93" s="43"/>
      <c r="WM93" s="43"/>
      <c r="WN93" s="43"/>
      <c r="WO93" s="43"/>
      <c r="WP93" s="43"/>
      <c r="WQ93" s="43"/>
      <c r="WR93" s="43"/>
      <c r="WS93" s="43"/>
      <c r="WT93" s="43"/>
      <c r="WU93" s="43"/>
      <c r="WV93" s="43"/>
      <c r="WW93" s="43"/>
      <c r="WX93" s="43"/>
      <c r="WY93" s="43"/>
      <c r="WZ93" s="43"/>
      <c r="XA93" s="43"/>
      <c r="XB93" s="43"/>
      <c r="XC93" s="43"/>
      <c r="XD93" s="43"/>
      <c r="XE93" s="43"/>
      <c r="XF93" s="43"/>
      <c r="XG93" s="43"/>
      <c r="XH93" s="43"/>
      <c r="XI93" s="43"/>
      <c r="XJ93" s="43"/>
      <c r="XK93" s="43"/>
      <c r="XL93" s="43"/>
      <c r="XM93" s="43"/>
      <c r="XN93" s="43"/>
      <c r="XO93" s="43"/>
      <c r="XP93" s="43"/>
      <c r="XQ93" s="43"/>
      <c r="XR93" s="43"/>
      <c r="XS93" s="43"/>
      <c r="XT93" s="43"/>
      <c r="XU93" s="43"/>
      <c r="XV93" s="43"/>
      <c r="XW93" s="43"/>
      <c r="XX93" s="43"/>
      <c r="XY93" s="43"/>
      <c r="XZ93" s="43"/>
      <c r="YA93" s="43"/>
      <c r="YB93" s="43"/>
      <c r="YC93" s="43"/>
      <c r="YD93" s="43"/>
      <c r="YE93" s="43"/>
      <c r="YF93" s="43"/>
      <c r="YG93" s="43"/>
      <c r="YH93" s="43"/>
      <c r="YI93" s="43"/>
      <c r="YJ93" s="43"/>
      <c r="YK93" s="43"/>
      <c r="YL93" s="43"/>
      <c r="YM93" s="43"/>
      <c r="YN93" s="43"/>
      <c r="YO93" s="43"/>
      <c r="YP93" s="43"/>
      <c r="YQ93" s="43"/>
      <c r="YR93" s="43"/>
      <c r="YS93" s="43"/>
      <c r="YT93" s="43"/>
      <c r="YU93" s="43"/>
      <c r="YV93" s="43"/>
      <c r="YW93" s="43"/>
      <c r="YX93" s="43"/>
      <c r="YY93" s="43"/>
      <c r="YZ93" s="43"/>
      <c r="ZA93" s="43"/>
      <c r="ZB93" s="43"/>
      <c r="ZC93" s="43"/>
      <c r="ZD93" s="43"/>
      <c r="ZE93" s="43"/>
      <c r="ZF93" s="43"/>
      <c r="ZG93" s="43"/>
      <c r="ZH93" s="43"/>
      <c r="ZI93" s="43"/>
      <c r="ZJ93" s="43"/>
      <c r="ZK93" s="43"/>
      <c r="ZL93" s="43"/>
      <c r="ZM93" s="43"/>
      <c r="ZN93" s="43"/>
      <c r="ZO93" s="43"/>
      <c r="ZP93" s="43"/>
      <c r="ZQ93" s="43"/>
      <c r="ZR93" s="43"/>
      <c r="ZS93" s="43"/>
      <c r="ZT93" s="43"/>
      <c r="ZU93" s="43"/>
      <c r="ZV93" s="43"/>
      <c r="ZW93" s="43"/>
      <c r="ZX93" s="43"/>
      <c r="ZY93" s="43"/>
      <c r="ZZ93" s="43"/>
      <c r="AAA93" s="43"/>
      <c r="AAB93" s="43"/>
      <c r="AAC93" s="43"/>
      <c r="AAD93" s="43"/>
      <c r="AAE93" s="43"/>
      <c r="AAF93" s="43"/>
      <c r="AAG93" s="43"/>
      <c r="AAH93" s="43"/>
      <c r="AAI93" s="43"/>
      <c r="AAJ93" s="43"/>
      <c r="AAK93" s="43"/>
      <c r="AAL93" s="43"/>
      <c r="AAM93" s="43"/>
      <c r="AAN93" s="43"/>
      <c r="AAO93" s="43"/>
      <c r="AAP93" s="43"/>
      <c r="AAQ93" s="43"/>
      <c r="AAR93" s="43"/>
      <c r="AAS93" s="43"/>
      <c r="AAT93" s="43"/>
      <c r="AAU93" s="43"/>
      <c r="AAV93" s="43"/>
      <c r="AAW93" s="43"/>
      <c r="AAX93" s="43"/>
      <c r="AAY93" s="43"/>
      <c r="AAZ93" s="43"/>
      <c r="ABA93" s="43"/>
      <c r="ABB93" s="43"/>
      <c r="ABC93" s="43"/>
      <c r="ABD93" s="43"/>
      <c r="ABE93" s="43"/>
      <c r="ABF93" s="43"/>
      <c r="ABG93" s="43"/>
      <c r="ABH93" s="43"/>
      <c r="ABI93" s="43"/>
      <c r="ABJ93" s="43"/>
      <c r="ABK93" s="43"/>
      <c r="ABL93" s="43"/>
      <c r="ABM93" s="43"/>
      <c r="ABN93" s="43"/>
      <c r="ABO93" s="43"/>
      <c r="ABP93" s="43"/>
      <c r="ABQ93" s="43"/>
      <c r="ABR93" s="43"/>
      <c r="ABS93" s="43"/>
      <c r="ABT93" s="43"/>
      <c r="ABU93" s="43"/>
      <c r="ABV93" s="43"/>
      <c r="ABW93" s="43"/>
      <c r="ABX93" s="43"/>
      <c r="ABY93" s="43"/>
      <c r="ABZ93" s="43"/>
      <c r="ACA93" s="43"/>
      <c r="ACB93" s="43"/>
      <c r="ACC93" s="43"/>
      <c r="ACD93" s="43"/>
      <c r="ACE93" s="43"/>
      <c r="ACF93" s="43"/>
      <c r="ACG93" s="43"/>
      <c r="ACH93" s="43"/>
      <c r="ACI93" s="43"/>
      <c r="ACJ93" s="43"/>
      <c r="ACK93" s="43"/>
      <c r="ACL93" s="43"/>
      <c r="ACM93" s="43"/>
      <c r="ACN93" s="43"/>
      <c r="ACO93" s="43"/>
      <c r="ACP93" s="43"/>
      <c r="ACQ93" s="43"/>
      <c r="ACR93" s="43"/>
      <c r="ACS93" s="43"/>
      <c r="ACT93" s="43"/>
      <c r="ACU93" s="43"/>
      <c r="ACV93" s="43"/>
      <c r="ACW93" s="43"/>
      <c r="ACX93" s="43"/>
      <c r="ACY93" s="43"/>
      <c r="ACZ93" s="43"/>
      <c r="ADA93" s="43"/>
      <c r="ADB93" s="43"/>
      <c r="ADC93" s="43"/>
      <c r="ADD93" s="43"/>
      <c r="ADE93" s="43"/>
      <c r="ADF93" s="43"/>
      <c r="ADG93" s="43"/>
      <c r="ADH93" s="43"/>
      <c r="ADI93" s="43"/>
      <c r="ADJ93" s="43"/>
      <c r="ADK93" s="43"/>
      <c r="ADL93" s="43"/>
      <c r="ADM93" s="43"/>
      <c r="ADN93" s="43"/>
      <c r="ADO93" s="43"/>
      <c r="ADP93" s="43"/>
      <c r="ADQ93" s="43"/>
      <c r="ADR93" s="43"/>
      <c r="ADS93" s="43"/>
      <c r="ADT93" s="43"/>
      <c r="ADU93" s="43"/>
      <c r="ADV93" s="43"/>
      <c r="ADW93" s="43"/>
      <c r="ADX93" s="43"/>
      <c r="ADY93" s="43"/>
      <c r="ADZ93" s="43"/>
      <c r="AEA93" s="43"/>
      <c r="AEB93" s="43"/>
      <c r="AEC93" s="43"/>
      <c r="AED93" s="43"/>
      <c r="AEE93" s="43"/>
      <c r="AEF93" s="43"/>
      <c r="AEG93" s="43"/>
      <c r="AEH93" s="43"/>
      <c r="AEI93" s="43"/>
      <c r="AEJ93" s="43"/>
      <c r="AEK93" s="43"/>
      <c r="AEL93" s="43"/>
      <c r="AEM93" s="43"/>
      <c r="AEN93" s="43"/>
      <c r="AEO93" s="43"/>
      <c r="AEP93" s="43"/>
      <c r="AEQ93" s="43"/>
      <c r="AER93" s="43"/>
      <c r="AES93" s="43"/>
      <c r="AET93" s="43"/>
      <c r="AEU93" s="43"/>
      <c r="AEV93" s="43"/>
      <c r="AEW93" s="43"/>
      <c r="AEX93" s="43"/>
      <c r="AEY93" s="43"/>
      <c r="AEZ93" s="43"/>
      <c r="AFA93" s="43"/>
      <c r="AFB93" s="43"/>
      <c r="AFC93" s="43"/>
      <c r="AFD93" s="43"/>
      <c r="AFE93" s="43"/>
      <c r="AFF93" s="43"/>
      <c r="AFG93" s="43"/>
      <c r="AFH93" s="43"/>
      <c r="AFI93" s="43"/>
      <c r="AFJ93" s="43"/>
      <c r="AFK93" s="43"/>
      <c r="AFL93" s="43"/>
      <c r="AFM93" s="43"/>
      <c r="AFN93" s="43"/>
      <c r="AFO93" s="43"/>
      <c r="AFP93" s="43"/>
      <c r="AFQ93" s="43"/>
      <c r="AFR93" s="43"/>
      <c r="AFS93" s="43"/>
      <c r="AFT93" s="43"/>
      <c r="AFU93" s="43"/>
      <c r="AFV93" s="43"/>
      <c r="AFW93" s="43"/>
      <c r="AFX93" s="43"/>
      <c r="AFY93" s="43"/>
      <c r="AFZ93" s="43"/>
      <c r="AGA93" s="43"/>
      <c r="AGB93" s="43"/>
      <c r="AGC93" s="43"/>
      <c r="AGD93" s="43"/>
      <c r="AGE93" s="43"/>
      <c r="AGF93" s="43"/>
      <c r="AGG93" s="43"/>
      <c r="AGH93" s="43"/>
      <c r="AGI93" s="43"/>
      <c r="AGJ93" s="43"/>
      <c r="AGK93" s="43"/>
      <c r="AGL93" s="43"/>
      <c r="AGM93" s="43"/>
      <c r="AGN93" s="43"/>
      <c r="AGO93" s="43"/>
      <c r="AGP93" s="43"/>
      <c r="AGQ93" s="43"/>
      <c r="AGR93" s="43"/>
      <c r="AGS93" s="43"/>
      <c r="AGT93" s="43"/>
      <c r="AGU93" s="43"/>
      <c r="AGV93" s="43"/>
      <c r="AGW93" s="43"/>
      <c r="AGX93" s="43"/>
      <c r="AGY93" s="43"/>
      <c r="AGZ93" s="43"/>
      <c r="AHA93" s="43"/>
      <c r="AHB93" s="43"/>
      <c r="AHC93" s="43"/>
      <c r="AHD93" s="43"/>
      <c r="AHE93" s="43"/>
      <c r="AHF93" s="43"/>
      <c r="AHG93" s="43"/>
      <c r="AHH93" s="43"/>
      <c r="AHI93" s="43"/>
      <c r="AHJ93" s="43"/>
      <c r="AHK93" s="43"/>
      <c r="AHL93" s="43"/>
      <c r="AHM93" s="43"/>
      <c r="AHN93" s="43"/>
      <c r="AHO93" s="43"/>
      <c r="AHP93" s="43"/>
      <c r="AHQ93" s="43"/>
      <c r="AHR93" s="43"/>
      <c r="AHS93" s="43"/>
      <c r="AHT93" s="43"/>
      <c r="AHU93" s="43"/>
      <c r="AHV93" s="43"/>
      <c r="AHW93" s="43"/>
      <c r="AHX93" s="43"/>
      <c r="AHY93" s="43"/>
      <c r="AHZ93" s="43"/>
      <c r="AIA93" s="43"/>
      <c r="AIB93" s="43"/>
      <c r="AIC93" s="43"/>
      <c r="AID93" s="43"/>
      <c r="AIE93" s="43"/>
      <c r="AIF93" s="43"/>
      <c r="AIG93" s="43"/>
      <c r="AIH93" s="43"/>
      <c r="AII93" s="43"/>
      <c r="AIJ93" s="43"/>
      <c r="AIK93" s="43"/>
      <c r="AIL93" s="43"/>
      <c r="AIM93" s="43"/>
      <c r="AIN93" s="43"/>
      <c r="AIO93" s="43"/>
      <c r="AIP93" s="43"/>
      <c r="AIQ93" s="43"/>
      <c r="AIR93" s="43"/>
      <c r="AIS93" s="43"/>
      <c r="AIT93" s="43"/>
      <c r="AIU93" s="43"/>
      <c r="AIV93" s="43"/>
      <c r="AIW93" s="43"/>
      <c r="AIX93" s="43"/>
      <c r="AIY93" s="43"/>
      <c r="AIZ93" s="43"/>
      <c r="AJA93" s="43"/>
      <c r="AJB93" s="43"/>
      <c r="AJC93" s="43"/>
      <c r="AJD93" s="43"/>
      <c r="AJE93" s="43"/>
      <c r="AJF93" s="43"/>
      <c r="AJG93" s="43"/>
      <c r="AJH93" s="43"/>
      <c r="AJI93" s="43"/>
      <c r="AJJ93" s="43"/>
      <c r="AJK93" s="43"/>
      <c r="AJL93" s="43"/>
      <c r="AJM93" s="43"/>
      <c r="AJN93" s="43"/>
      <c r="AJO93" s="43"/>
      <c r="AJP93" s="43"/>
      <c r="AJQ93" s="43"/>
      <c r="AJR93" s="43"/>
      <c r="AJS93" s="43"/>
      <c r="AJT93" s="43"/>
      <c r="AJU93" s="43"/>
      <c r="AJV93" s="43"/>
      <c r="AJW93" s="43"/>
      <c r="AJX93" s="43"/>
      <c r="AJY93" s="43"/>
      <c r="AJZ93" s="43"/>
      <c r="AKA93" s="43"/>
      <c r="AKB93" s="43"/>
      <c r="AKC93" s="43"/>
      <c r="AKD93" s="43"/>
      <c r="AKE93" s="43"/>
      <c r="AKF93" s="43"/>
      <c r="AKG93" s="43"/>
      <c r="AKH93" s="43"/>
      <c r="AKI93" s="43"/>
      <c r="AKJ93" s="43"/>
      <c r="AKK93" s="43"/>
      <c r="AKL93" s="43"/>
      <c r="AKM93" s="43"/>
      <c r="AKN93" s="43"/>
      <c r="AKO93" s="43"/>
      <c r="AKP93" s="43"/>
      <c r="AKQ93" s="43"/>
      <c r="AKR93" s="43"/>
      <c r="AKS93" s="43"/>
      <c r="AKT93" s="43"/>
      <c r="AKU93" s="43"/>
      <c r="AKV93" s="43"/>
      <c r="AKW93" s="43"/>
      <c r="AKX93" s="43"/>
      <c r="AKY93" s="43"/>
      <c r="AKZ93" s="43"/>
      <c r="ALA93" s="43"/>
      <c r="ALB93" s="43"/>
      <c r="ALC93" s="43"/>
      <c r="ALD93" s="43"/>
      <c r="ALE93" s="43"/>
      <c r="ALF93" s="43"/>
      <c r="ALG93" s="43"/>
      <c r="ALH93" s="43"/>
      <c r="ALI93" s="43"/>
      <c r="ALJ93" s="43"/>
      <c r="ALK93" s="43"/>
      <c r="ALL93" s="43"/>
      <c r="ALM93" s="43"/>
      <c r="ALN93" s="43"/>
      <c r="ALO93" s="43"/>
      <c r="ALP93" s="43"/>
      <c r="ALQ93" s="43"/>
      <c r="ALR93" s="43"/>
      <c r="ALS93" s="43"/>
      <c r="ALT93" s="43"/>
      <c r="ALU93" s="43"/>
      <c r="ALV93" s="43"/>
      <c r="ALW93" s="43"/>
      <c r="ALX93" s="43"/>
      <c r="ALY93" s="43"/>
      <c r="ALZ93" s="43"/>
      <c r="AMA93" s="43"/>
      <c r="AMB93" s="43"/>
      <c r="AMC93" s="43"/>
      <c r="AMD93" s="43"/>
      <c r="AME93" s="43"/>
      <c r="AMF93" s="43"/>
      <c r="AMG93" s="43"/>
      <c r="AMH93" s="43"/>
      <c r="AMI93" s="43"/>
      <c r="AMJ93" s="43"/>
      <c r="AMK93" s="43"/>
      <c r="AML93" s="43"/>
      <c r="AMM93" s="43"/>
      <c r="AMN93" s="43"/>
      <c r="AMO93" s="43"/>
      <c r="AMP93" s="43"/>
      <c r="AMQ93" s="43"/>
      <c r="AMR93" s="43"/>
      <c r="AMS93" s="43"/>
      <c r="AMT93" s="43"/>
      <c r="AMU93" s="43"/>
      <c r="AMV93" s="43"/>
      <c r="AMW93" s="43"/>
      <c r="AMX93" s="43"/>
      <c r="AMY93" s="43"/>
      <c r="AMZ93" s="43"/>
      <c r="ANA93" s="43"/>
      <c r="ANB93" s="43"/>
      <c r="ANC93" s="43"/>
      <c r="AND93" s="43"/>
      <c r="ANE93" s="43"/>
      <c r="ANF93" s="43"/>
      <c r="ANG93" s="43"/>
      <c r="ANH93" s="43"/>
      <c r="ANI93" s="43"/>
      <c r="ANJ93" s="43"/>
      <c r="ANK93" s="43"/>
      <c r="ANL93" s="43"/>
      <c r="ANM93" s="43"/>
      <c r="ANN93" s="43"/>
      <c r="ANO93" s="43"/>
      <c r="ANP93" s="43"/>
      <c r="ANQ93" s="43"/>
      <c r="ANR93" s="43"/>
      <c r="ANS93" s="43"/>
      <c r="ANT93" s="43"/>
      <c r="ANU93" s="43"/>
      <c r="ANV93" s="43"/>
      <c r="ANW93" s="43"/>
      <c r="ANX93" s="43"/>
      <c r="ANY93" s="43"/>
      <c r="ANZ93" s="43"/>
      <c r="AOA93" s="43"/>
      <c r="AOB93" s="43"/>
      <c r="AOC93" s="43"/>
      <c r="AOD93" s="43"/>
      <c r="AOE93" s="43"/>
      <c r="AOF93" s="43"/>
      <c r="AOG93" s="43"/>
      <c r="AOH93" s="43"/>
      <c r="AOI93" s="43"/>
      <c r="AOJ93" s="43"/>
      <c r="AOK93" s="43"/>
      <c r="AOL93" s="43"/>
      <c r="AOM93" s="43"/>
      <c r="AON93" s="43"/>
      <c r="AOO93" s="43"/>
      <c r="AOP93" s="43"/>
      <c r="AOQ93" s="43"/>
      <c r="AOR93" s="43"/>
      <c r="AOS93" s="43"/>
      <c r="AOT93" s="43"/>
      <c r="AOU93" s="43"/>
      <c r="AOV93" s="43"/>
      <c r="AOW93" s="43"/>
      <c r="AOX93" s="43"/>
      <c r="AOY93" s="43"/>
      <c r="AOZ93" s="43"/>
      <c r="APA93" s="43"/>
      <c r="APB93" s="43"/>
      <c r="APC93" s="43"/>
      <c r="APD93" s="43"/>
      <c r="APE93" s="43"/>
      <c r="APF93" s="43"/>
      <c r="APG93" s="43"/>
      <c r="APH93" s="43"/>
      <c r="API93" s="43"/>
      <c r="APJ93" s="43"/>
      <c r="APK93" s="43"/>
      <c r="APL93" s="43"/>
      <c r="APM93" s="43"/>
      <c r="APN93" s="43"/>
      <c r="APO93" s="43"/>
      <c r="APP93" s="43"/>
      <c r="APQ93" s="43"/>
      <c r="APR93" s="43"/>
      <c r="APS93" s="43"/>
      <c r="APT93" s="43"/>
      <c r="APU93" s="43"/>
      <c r="APV93" s="43"/>
      <c r="APW93" s="43"/>
      <c r="APX93" s="43"/>
      <c r="APY93" s="43"/>
      <c r="APZ93" s="43"/>
      <c r="AQA93" s="43"/>
      <c r="AQB93" s="43"/>
      <c r="AQC93" s="43"/>
      <c r="AQD93" s="43"/>
      <c r="AQE93" s="43"/>
      <c r="AQF93" s="43"/>
      <c r="AQG93" s="43"/>
      <c r="AQH93" s="43"/>
      <c r="AQI93" s="43"/>
      <c r="AQJ93" s="43"/>
      <c r="AQK93" s="43"/>
      <c r="AQL93" s="43"/>
      <c r="AQM93" s="43"/>
      <c r="AQN93" s="43"/>
      <c r="AQO93" s="43"/>
      <c r="AQP93" s="43"/>
      <c r="AQQ93" s="43"/>
      <c r="AQR93" s="43"/>
      <c r="AQS93" s="43"/>
      <c r="AQT93" s="43"/>
      <c r="AQU93" s="43"/>
      <c r="AQV93" s="43"/>
      <c r="AQW93" s="43"/>
      <c r="AQX93" s="43"/>
      <c r="AQY93" s="43"/>
      <c r="AQZ93" s="43"/>
      <c r="ARA93" s="43"/>
      <c r="ARB93" s="43"/>
      <c r="ARC93" s="43"/>
      <c r="ARD93" s="43"/>
      <c r="ARE93" s="43"/>
      <c r="ARF93" s="43"/>
      <c r="ARG93" s="43"/>
      <c r="ARH93" s="43"/>
      <c r="ARI93" s="43"/>
      <c r="ARJ93" s="43"/>
      <c r="ARK93" s="43"/>
      <c r="ARL93" s="43"/>
      <c r="ARM93" s="43"/>
      <c r="ARN93" s="43"/>
      <c r="ARO93" s="43"/>
      <c r="ARP93" s="43"/>
      <c r="ARQ93" s="43"/>
      <c r="ARR93" s="43"/>
      <c r="ARS93" s="43"/>
      <c r="ART93" s="43"/>
      <c r="ARU93" s="43"/>
      <c r="ARV93" s="43"/>
      <c r="ARW93" s="43"/>
      <c r="ARX93" s="43"/>
      <c r="ARY93" s="43"/>
      <c r="ARZ93" s="43"/>
      <c r="ASA93" s="43"/>
      <c r="ASB93" s="43"/>
      <c r="ASC93" s="43"/>
      <c r="ASD93" s="43"/>
      <c r="ASE93" s="43"/>
      <c r="ASF93" s="43"/>
      <c r="ASG93" s="43"/>
      <c r="ASH93" s="43"/>
      <c r="ASI93" s="43"/>
      <c r="ASJ93" s="43"/>
      <c r="ASK93" s="43"/>
      <c r="ASL93" s="43"/>
      <c r="ASM93" s="43"/>
      <c r="ASN93" s="43"/>
      <c r="ASO93" s="43"/>
      <c r="ASP93" s="43"/>
      <c r="ASQ93" s="43"/>
      <c r="ASR93" s="43"/>
      <c r="ASS93" s="43"/>
      <c r="AST93" s="43"/>
      <c r="ASU93" s="43"/>
      <c r="ASV93" s="43"/>
      <c r="ASW93" s="43"/>
      <c r="ASX93" s="43"/>
      <c r="ASY93" s="43"/>
      <c r="ASZ93" s="43"/>
      <c r="ATA93" s="43"/>
      <c r="ATB93" s="43"/>
      <c r="ATC93" s="43"/>
      <c r="ATD93" s="43"/>
      <c r="ATE93" s="43"/>
      <c r="ATF93" s="43"/>
      <c r="ATG93" s="43"/>
      <c r="ATH93" s="43"/>
      <c r="ATI93" s="43"/>
      <c r="ATJ93" s="43"/>
      <c r="ATK93" s="43"/>
      <c r="ATL93" s="43"/>
      <c r="ATM93" s="43"/>
      <c r="ATN93" s="43"/>
      <c r="ATO93" s="43"/>
      <c r="ATP93" s="43"/>
      <c r="ATQ93" s="43"/>
      <c r="ATR93" s="43"/>
      <c r="ATS93" s="43"/>
      <c r="ATT93" s="43"/>
      <c r="ATU93" s="43"/>
      <c r="ATV93" s="43"/>
      <c r="ATW93" s="43"/>
      <c r="ATX93" s="43"/>
      <c r="ATY93" s="43"/>
      <c r="ATZ93" s="43"/>
      <c r="AUA93" s="43"/>
      <c r="AUB93" s="43"/>
      <c r="AUC93" s="43"/>
      <c r="AUD93" s="43"/>
      <c r="AUE93" s="43"/>
      <c r="AUF93" s="43"/>
      <c r="AUG93" s="43"/>
      <c r="AUH93" s="43"/>
      <c r="AUI93" s="43"/>
      <c r="AUJ93" s="43"/>
      <c r="AUK93" s="43"/>
      <c r="AUL93" s="43"/>
      <c r="AUM93" s="43"/>
      <c r="AUN93" s="43"/>
      <c r="AUO93" s="43"/>
      <c r="AUP93" s="43"/>
      <c r="AUQ93" s="43"/>
      <c r="AUR93" s="43"/>
      <c r="AUS93" s="43"/>
      <c r="AUT93" s="43"/>
      <c r="AUU93" s="43"/>
      <c r="AUV93" s="43"/>
      <c r="AUW93" s="43"/>
      <c r="AUX93" s="43"/>
      <c r="AUY93" s="43"/>
      <c r="AUZ93" s="43"/>
      <c r="AVA93" s="43"/>
      <c r="AVB93" s="43"/>
      <c r="AVC93" s="43"/>
      <c r="AVD93" s="43"/>
      <c r="AVE93" s="43"/>
      <c r="AVF93" s="43"/>
      <c r="AVG93" s="43"/>
      <c r="AVH93" s="43"/>
      <c r="AVI93" s="43"/>
      <c r="AVJ93" s="43"/>
      <c r="AVK93" s="43"/>
      <c r="AVL93" s="43"/>
      <c r="AVM93" s="43"/>
      <c r="AVN93" s="43"/>
      <c r="AVO93" s="43"/>
      <c r="AVP93" s="43"/>
      <c r="AVQ93" s="43"/>
      <c r="AVR93" s="43"/>
      <c r="AVS93" s="43"/>
      <c r="AVT93" s="43"/>
      <c r="AVU93" s="43"/>
      <c r="AVV93" s="43"/>
      <c r="AVW93" s="43"/>
      <c r="AVX93" s="43"/>
      <c r="AVY93" s="43"/>
      <c r="AVZ93" s="43"/>
      <c r="AWA93" s="43"/>
      <c r="AWB93" s="43"/>
      <c r="AWC93" s="43"/>
      <c r="AWD93" s="43"/>
      <c r="AWE93" s="43"/>
      <c r="AWF93" s="43"/>
      <c r="AWG93" s="43"/>
      <c r="AWH93" s="43"/>
      <c r="AWI93" s="43"/>
      <c r="AWJ93" s="43"/>
      <c r="AWK93" s="43"/>
      <c r="AWL93" s="43"/>
      <c r="AWM93" s="43"/>
      <c r="AWN93" s="43"/>
      <c r="AWO93" s="43"/>
      <c r="AWP93" s="43"/>
      <c r="AWQ93" s="43"/>
      <c r="AWR93" s="43"/>
      <c r="AWS93" s="43"/>
      <c r="AWT93" s="43"/>
      <c r="AWU93" s="43"/>
      <c r="AWV93" s="43"/>
      <c r="AWW93" s="43"/>
      <c r="AWX93" s="43"/>
      <c r="AWY93" s="43"/>
      <c r="AWZ93" s="43"/>
      <c r="AXA93" s="43"/>
      <c r="AXB93" s="43"/>
      <c r="AXC93" s="43"/>
      <c r="AXD93" s="43"/>
      <c r="AXE93" s="43"/>
      <c r="AXF93" s="43"/>
      <c r="AXG93" s="43"/>
      <c r="AXH93" s="43"/>
      <c r="AXI93" s="43"/>
      <c r="AXJ93" s="43"/>
      <c r="AXK93" s="43"/>
      <c r="AXL93" s="43"/>
      <c r="AXM93" s="43"/>
      <c r="AXN93" s="43"/>
      <c r="AXO93" s="43"/>
      <c r="AXP93" s="43"/>
      <c r="AXQ93" s="43"/>
      <c r="AXR93" s="43"/>
      <c r="AXS93" s="43"/>
      <c r="AXT93" s="43"/>
      <c r="AXU93" s="43"/>
      <c r="AXV93" s="43"/>
      <c r="AXW93" s="43"/>
      <c r="AXX93" s="43"/>
      <c r="AXY93" s="43"/>
      <c r="AXZ93" s="43"/>
      <c r="AYA93" s="43"/>
      <c r="AYB93" s="43"/>
      <c r="AYC93" s="43"/>
      <c r="AYD93" s="43"/>
      <c r="AYE93" s="43"/>
      <c r="AYF93" s="43"/>
      <c r="AYG93" s="43"/>
      <c r="AYH93" s="43"/>
      <c r="AYI93" s="43"/>
      <c r="AYJ93" s="43"/>
      <c r="AYK93" s="43"/>
      <c r="AYL93" s="43"/>
      <c r="AYM93" s="43"/>
      <c r="AYN93" s="43"/>
      <c r="AYO93" s="43"/>
      <c r="AYP93" s="43"/>
      <c r="AYQ93" s="43"/>
      <c r="AYR93" s="43"/>
      <c r="AYS93" s="43"/>
      <c r="AYT93" s="43"/>
      <c r="AYU93" s="43"/>
      <c r="AYV93" s="43"/>
      <c r="AYW93" s="43"/>
      <c r="AYX93" s="43"/>
      <c r="AYY93" s="43"/>
      <c r="AYZ93" s="43"/>
      <c r="AZA93" s="43"/>
      <c r="AZB93" s="43"/>
      <c r="AZC93" s="43"/>
      <c r="AZD93" s="43"/>
      <c r="AZE93" s="43"/>
      <c r="AZF93" s="43"/>
      <c r="AZG93" s="43"/>
      <c r="AZH93" s="43"/>
      <c r="AZI93" s="43"/>
      <c r="AZJ93" s="43"/>
      <c r="AZK93" s="43"/>
      <c r="AZL93" s="43"/>
      <c r="AZM93" s="43"/>
      <c r="AZN93" s="43"/>
      <c r="AZO93" s="43"/>
      <c r="AZP93" s="43"/>
      <c r="AZQ93" s="43"/>
      <c r="AZR93" s="43"/>
      <c r="AZS93" s="43"/>
      <c r="AZT93" s="43"/>
      <c r="AZU93" s="43"/>
      <c r="AZV93" s="43"/>
      <c r="AZW93" s="43"/>
      <c r="AZX93" s="43"/>
      <c r="AZY93" s="43"/>
      <c r="AZZ93" s="43"/>
      <c r="BAA93" s="43"/>
      <c r="BAB93" s="43"/>
      <c r="BAC93" s="43"/>
      <c r="BAD93" s="43"/>
      <c r="BAE93" s="43"/>
      <c r="BAF93" s="43"/>
      <c r="BAG93" s="43"/>
      <c r="BAH93" s="43"/>
      <c r="BAI93" s="43"/>
      <c r="BAJ93" s="43"/>
      <c r="BAK93" s="43"/>
      <c r="BAL93" s="43"/>
      <c r="BAM93" s="43"/>
      <c r="BAN93" s="43"/>
      <c r="BAO93" s="43"/>
      <c r="BAP93" s="43"/>
      <c r="BAQ93" s="43"/>
      <c r="BAR93" s="43"/>
      <c r="BAS93" s="43"/>
      <c r="BAT93" s="43"/>
      <c r="BAU93" s="43"/>
      <c r="BAV93" s="43"/>
      <c r="BAW93" s="43"/>
      <c r="BAX93" s="43"/>
      <c r="BAY93" s="43"/>
      <c r="BAZ93" s="43"/>
      <c r="BBA93" s="43"/>
      <c r="BBB93" s="43"/>
      <c r="BBC93" s="43"/>
      <c r="BBD93" s="43"/>
      <c r="BBE93" s="43"/>
      <c r="BBF93" s="43"/>
      <c r="BBG93" s="43"/>
      <c r="BBH93" s="43"/>
      <c r="BBI93" s="43"/>
      <c r="BBJ93" s="43"/>
      <c r="BBK93" s="43"/>
      <c r="BBL93" s="43"/>
      <c r="BBM93" s="43"/>
      <c r="BBN93" s="43"/>
      <c r="BBO93" s="43"/>
      <c r="BBP93" s="43"/>
      <c r="BBQ93" s="43"/>
      <c r="BBR93" s="43"/>
      <c r="BBS93" s="43"/>
      <c r="BBT93" s="43"/>
      <c r="BBU93" s="43"/>
      <c r="BBV93" s="43"/>
      <c r="BBW93" s="43"/>
      <c r="BBX93" s="43"/>
      <c r="BBY93" s="43"/>
      <c r="BBZ93" s="43"/>
      <c r="BCA93" s="43"/>
      <c r="BCB93" s="43"/>
      <c r="BCC93" s="43"/>
      <c r="BCD93" s="43"/>
      <c r="BCE93" s="43"/>
      <c r="BCF93" s="43"/>
      <c r="BCG93" s="43"/>
      <c r="BCH93" s="43"/>
      <c r="BCI93" s="43"/>
      <c r="BCJ93" s="43"/>
      <c r="BCK93" s="43"/>
      <c r="BCL93" s="43"/>
      <c r="BCM93" s="43"/>
      <c r="BCN93" s="43"/>
      <c r="BCO93" s="43"/>
      <c r="BCP93" s="43"/>
      <c r="BCQ93" s="43"/>
      <c r="BCR93" s="43"/>
      <c r="BCS93" s="43"/>
      <c r="BCT93" s="43"/>
      <c r="BCU93" s="43"/>
      <c r="BCV93" s="43"/>
      <c r="BCW93" s="43"/>
      <c r="BCX93" s="43"/>
      <c r="BCY93" s="43"/>
      <c r="BCZ93" s="43"/>
      <c r="BDA93" s="43"/>
      <c r="BDB93" s="43"/>
      <c r="BDC93" s="43"/>
      <c r="BDD93" s="43"/>
      <c r="BDE93" s="43"/>
      <c r="BDF93" s="43"/>
      <c r="BDG93" s="43"/>
      <c r="BDH93" s="43"/>
      <c r="BDI93" s="43"/>
      <c r="BDJ93" s="43"/>
      <c r="BDK93" s="43"/>
      <c r="BDL93" s="43"/>
      <c r="BDM93" s="43"/>
      <c r="BDN93" s="43"/>
      <c r="BDO93" s="43"/>
      <c r="BDP93" s="43"/>
      <c r="BDQ93" s="43"/>
      <c r="BDR93" s="43"/>
      <c r="BDS93" s="43"/>
      <c r="BDT93" s="43"/>
      <c r="BDU93" s="43"/>
      <c r="BDV93" s="43"/>
      <c r="BDW93" s="43"/>
      <c r="BDX93" s="43"/>
      <c r="BDY93" s="43"/>
      <c r="BDZ93" s="43"/>
      <c r="BEA93" s="43"/>
      <c r="BEB93" s="43"/>
      <c r="BEC93" s="43"/>
      <c r="BED93" s="43"/>
      <c r="BEE93" s="43"/>
      <c r="BEF93" s="43"/>
      <c r="BEG93" s="43"/>
      <c r="BEH93" s="43"/>
      <c r="BEI93" s="43"/>
      <c r="BEJ93" s="43"/>
      <c r="BEK93" s="43"/>
      <c r="BEL93" s="43"/>
      <c r="BEM93" s="43"/>
      <c r="BEN93" s="43"/>
      <c r="BEO93" s="43"/>
      <c r="BEP93" s="43"/>
      <c r="BEQ93" s="43"/>
      <c r="BER93" s="43"/>
      <c r="BES93" s="43"/>
      <c r="BET93" s="43"/>
      <c r="BEU93" s="43"/>
      <c r="BEV93" s="43"/>
      <c r="BEW93" s="43"/>
      <c r="BEX93" s="43"/>
      <c r="BEY93" s="43"/>
      <c r="BEZ93" s="43"/>
      <c r="BFA93" s="43"/>
      <c r="BFB93" s="43"/>
      <c r="BFC93" s="43"/>
      <c r="BFD93" s="43"/>
      <c r="BFE93" s="43"/>
      <c r="BFF93" s="43"/>
      <c r="BFG93" s="43"/>
      <c r="BFH93" s="43"/>
      <c r="BFI93" s="43"/>
      <c r="BFJ93" s="43"/>
      <c r="BFK93" s="43"/>
      <c r="BFL93" s="43"/>
      <c r="BFM93" s="43"/>
      <c r="BFN93" s="43"/>
      <c r="BFO93" s="43"/>
      <c r="BFP93" s="43"/>
      <c r="BFQ93" s="43"/>
      <c r="BFR93" s="43"/>
      <c r="BFS93" s="43"/>
      <c r="BFT93" s="43"/>
      <c r="BFU93" s="43"/>
      <c r="BFV93" s="43"/>
      <c r="BFW93" s="43"/>
      <c r="BFX93" s="43"/>
      <c r="BFY93" s="43"/>
      <c r="BFZ93" s="43"/>
      <c r="BGA93" s="43"/>
      <c r="BGB93" s="43"/>
      <c r="BGC93" s="43"/>
      <c r="BGD93" s="43"/>
      <c r="BGE93" s="43"/>
      <c r="BGF93" s="43"/>
      <c r="BGG93" s="43"/>
      <c r="BGH93" s="43"/>
      <c r="BGI93" s="43"/>
      <c r="BGJ93" s="43"/>
      <c r="BGK93" s="43"/>
      <c r="BGL93" s="43"/>
      <c r="BGM93" s="43"/>
      <c r="BGN93" s="43"/>
      <c r="BGO93" s="43"/>
      <c r="BGP93" s="43"/>
      <c r="BGQ93" s="43"/>
      <c r="BGR93" s="43"/>
      <c r="BGS93" s="43"/>
      <c r="BGT93" s="43"/>
      <c r="BGU93" s="43"/>
      <c r="BGV93" s="43"/>
      <c r="BGW93" s="43"/>
      <c r="BGX93" s="43"/>
      <c r="BGY93" s="43"/>
      <c r="BGZ93" s="43"/>
      <c r="BHA93" s="43"/>
      <c r="BHB93" s="43"/>
      <c r="BHC93" s="43"/>
      <c r="BHD93" s="43"/>
      <c r="BHE93" s="43"/>
      <c r="BHF93" s="43"/>
      <c r="BHG93" s="43"/>
      <c r="BHH93" s="43"/>
      <c r="BHI93" s="43"/>
      <c r="BHJ93" s="43"/>
      <c r="BHK93" s="43"/>
      <c r="BHL93" s="43"/>
      <c r="BHM93" s="43"/>
      <c r="BHN93" s="43"/>
      <c r="BHO93" s="43"/>
      <c r="BHP93" s="43"/>
      <c r="BHQ93" s="43"/>
      <c r="BHR93" s="43"/>
      <c r="BHS93" s="43"/>
      <c r="BHT93" s="43"/>
      <c r="BHU93" s="43"/>
      <c r="BHV93" s="43"/>
      <c r="BHW93" s="43"/>
      <c r="BHX93" s="43"/>
      <c r="BHY93" s="43"/>
      <c r="BHZ93" s="43"/>
      <c r="BIA93" s="43"/>
      <c r="BIB93" s="43"/>
      <c r="BIC93" s="43"/>
      <c r="BID93" s="43"/>
      <c r="BIE93" s="43"/>
      <c r="BIF93" s="43"/>
      <c r="BIG93" s="43"/>
      <c r="BIH93" s="43"/>
      <c r="BII93" s="43"/>
      <c r="BIJ93" s="43"/>
      <c r="BIK93" s="43"/>
      <c r="BIL93" s="43"/>
      <c r="BIM93" s="43"/>
      <c r="BIN93" s="43"/>
      <c r="BIO93" s="43"/>
      <c r="BIP93" s="43"/>
      <c r="BIQ93" s="43"/>
      <c r="BIR93" s="43"/>
      <c r="BIS93" s="43"/>
      <c r="BIT93" s="43"/>
      <c r="BIU93" s="43"/>
      <c r="BIV93" s="43"/>
      <c r="BIW93" s="43"/>
      <c r="BIX93" s="43"/>
      <c r="BIY93" s="43"/>
      <c r="BIZ93" s="43"/>
      <c r="BJA93" s="43"/>
      <c r="BJB93" s="43"/>
      <c r="BJC93" s="43"/>
      <c r="BJD93" s="43"/>
      <c r="BJE93" s="43"/>
      <c r="BJF93" s="43"/>
      <c r="BJG93" s="43"/>
      <c r="BJH93" s="43"/>
      <c r="BJI93" s="43"/>
      <c r="BJJ93" s="43"/>
      <c r="BJK93" s="43"/>
      <c r="BJL93" s="43"/>
      <c r="BJM93" s="43"/>
      <c r="BJN93" s="43"/>
      <c r="BJO93" s="43"/>
      <c r="BJP93" s="43"/>
      <c r="BJQ93" s="43"/>
      <c r="BJR93" s="43"/>
      <c r="BJS93" s="43"/>
      <c r="BJT93" s="43"/>
      <c r="BJU93" s="43"/>
      <c r="BJV93" s="43"/>
      <c r="BJW93" s="43"/>
      <c r="BJX93" s="43"/>
      <c r="BJY93" s="43"/>
      <c r="BJZ93" s="43"/>
      <c r="BKA93" s="43"/>
      <c r="BKB93" s="43"/>
      <c r="BKC93" s="43"/>
      <c r="BKD93" s="43"/>
      <c r="BKE93" s="43"/>
      <c r="BKF93" s="43"/>
      <c r="BKG93" s="43"/>
      <c r="BKH93" s="43"/>
      <c r="BKI93" s="43"/>
      <c r="BKJ93" s="43"/>
      <c r="BKK93" s="43"/>
      <c r="BKL93" s="43"/>
      <c r="BKM93" s="43"/>
      <c r="BKN93" s="43"/>
      <c r="BKO93" s="43"/>
      <c r="BKP93" s="43"/>
      <c r="BKQ93" s="43"/>
      <c r="BKR93" s="43"/>
      <c r="BKS93" s="43"/>
      <c r="BKT93" s="43"/>
      <c r="BKU93" s="43"/>
      <c r="BKV93" s="43"/>
      <c r="BKW93" s="43"/>
      <c r="BKX93" s="43"/>
      <c r="BKY93" s="43"/>
      <c r="BKZ93" s="43"/>
      <c r="BLA93" s="43"/>
      <c r="BLB93" s="43"/>
      <c r="BLC93" s="43"/>
      <c r="BLD93" s="43"/>
      <c r="BLE93" s="43"/>
      <c r="BLF93" s="43"/>
      <c r="BLG93" s="43"/>
      <c r="BLH93" s="43"/>
      <c r="BLI93" s="43"/>
      <c r="BLJ93" s="43"/>
      <c r="BLK93" s="43"/>
      <c r="BLL93" s="43"/>
      <c r="BLM93" s="43"/>
      <c r="BLN93" s="43"/>
      <c r="BLO93" s="43"/>
      <c r="BLP93" s="43"/>
      <c r="BLQ93" s="43"/>
      <c r="BLR93" s="43"/>
      <c r="BLS93" s="43"/>
      <c r="BLT93" s="43"/>
      <c r="BLU93" s="43"/>
      <c r="BLV93" s="43"/>
      <c r="BLW93" s="43"/>
      <c r="BLX93" s="43"/>
      <c r="BLY93" s="43"/>
      <c r="BLZ93" s="43"/>
      <c r="BMA93" s="43"/>
      <c r="BMB93" s="43"/>
      <c r="BMC93" s="43"/>
      <c r="BMD93" s="43"/>
      <c r="BME93" s="43"/>
      <c r="BMF93" s="43"/>
      <c r="BMG93" s="43"/>
      <c r="BMH93" s="43"/>
      <c r="BMI93" s="43"/>
      <c r="BMJ93" s="43"/>
      <c r="BMK93" s="43"/>
      <c r="BML93" s="43"/>
      <c r="BMM93" s="43"/>
      <c r="BMN93" s="43"/>
      <c r="BMO93" s="43"/>
      <c r="BMP93" s="43"/>
      <c r="BMQ93" s="43"/>
      <c r="BMR93" s="43"/>
      <c r="BMS93" s="43"/>
      <c r="BMT93" s="43"/>
      <c r="BMU93" s="43"/>
      <c r="BMV93" s="43"/>
      <c r="BMW93" s="43"/>
      <c r="BMX93" s="43"/>
      <c r="BMY93" s="43"/>
      <c r="BMZ93" s="43"/>
      <c r="BNA93" s="43"/>
      <c r="BNB93" s="43"/>
      <c r="BNC93" s="43"/>
      <c r="BND93" s="43"/>
      <c r="BNE93" s="43"/>
      <c r="BNF93" s="43"/>
      <c r="BNG93" s="43"/>
      <c r="BNH93" s="43"/>
      <c r="BNI93" s="43"/>
      <c r="BNJ93" s="43"/>
      <c r="BNK93" s="43"/>
      <c r="BNL93" s="43"/>
      <c r="BNM93" s="43"/>
      <c r="BNN93" s="43"/>
      <c r="BNO93" s="43"/>
      <c r="BNP93" s="43"/>
      <c r="BNQ93" s="43"/>
      <c r="BNR93" s="43"/>
      <c r="BNS93" s="43"/>
      <c r="BNT93" s="43"/>
      <c r="BNU93" s="43"/>
      <c r="BNV93" s="43"/>
      <c r="BNW93" s="43"/>
      <c r="BNX93" s="43"/>
      <c r="BNY93" s="43"/>
      <c r="BNZ93" s="43"/>
      <c r="BOA93" s="43"/>
      <c r="BOB93" s="43"/>
      <c r="BOC93" s="43"/>
      <c r="BOD93" s="43"/>
      <c r="BOE93" s="43"/>
      <c r="BOF93" s="43"/>
      <c r="BOG93" s="43"/>
      <c r="BOH93" s="43"/>
      <c r="BOI93" s="43"/>
      <c r="BOJ93" s="43"/>
      <c r="BOK93" s="43"/>
      <c r="BOL93" s="43"/>
      <c r="BOM93" s="43"/>
      <c r="BON93" s="43"/>
      <c r="BOO93" s="43"/>
      <c r="BOP93" s="43"/>
      <c r="BOQ93" s="43"/>
      <c r="BOR93" s="43"/>
      <c r="BOS93" s="43"/>
      <c r="BOT93" s="43"/>
      <c r="BOU93" s="43"/>
      <c r="BOV93" s="43"/>
      <c r="BOW93" s="43"/>
      <c r="BOX93" s="43"/>
      <c r="BOY93" s="43"/>
      <c r="BOZ93" s="43"/>
      <c r="BPA93" s="43"/>
      <c r="BPB93" s="43"/>
      <c r="BPC93" s="43"/>
      <c r="BPD93" s="43"/>
      <c r="BPE93" s="43"/>
      <c r="BPF93" s="43"/>
      <c r="BPG93" s="43"/>
      <c r="BPH93" s="43"/>
      <c r="BPI93" s="43"/>
      <c r="BPJ93" s="43"/>
      <c r="BPK93" s="43"/>
      <c r="BPL93" s="43"/>
      <c r="BPM93" s="43"/>
      <c r="BPN93" s="43"/>
      <c r="BPO93" s="43"/>
      <c r="BPP93" s="43"/>
      <c r="BPQ93" s="43"/>
      <c r="BPR93" s="43"/>
      <c r="BPS93" s="43"/>
      <c r="BPT93" s="43"/>
      <c r="BPU93" s="43"/>
      <c r="BPV93" s="43"/>
      <c r="BPW93" s="43"/>
      <c r="BPX93" s="43"/>
      <c r="BPY93" s="43"/>
      <c r="BPZ93" s="43"/>
      <c r="BQA93" s="43"/>
      <c r="BQB93" s="43"/>
      <c r="BQC93" s="43"/>
      <c r="BQD93" s="43"/>
      <c r="BQE93" s="43"/>
      <c r="BQF93" s="43"/>
      <c r="BQG93" s="43"/>
      <c r="BQH93" s="43"/>
      <c r="BQI93" s="43"/>
      <c r="BQJ93" s="43"/>
      <c r="BQK93" s="43"/>
      <c r="BQL93" s="43"/>
      <c r="BQM93" s="43"/>
      <c r="BQN93" s="43"/>
      <c r="BQO93" s="43"/>
      <c r="BQP93" s="43"/>
      <c r="BQQ93" s="43"/>
      <c r="BQR93" s="43"/>
      <c r="BQS93" s="43"/>
      <c r="BQT93" s="43"/>
      <c r="BQU93" s="43"/>
      <c r="BQV93" s="43"/>
      <c r="BQW93" s="43"/>
      <c r="BQX93" s="43"/>
      <c r="BQY93" s="43"/>
      <c r="BQZ93" s="43"/>
      <c r="BRA93" s="43"/>
      <c r="BRB93" s="43"/>
      <c r="BRC93" s="43"/>
      <c r="BRD93" s="43"/>
      <c r="BRE93" s="43"/>
      <c r="BRF93" s="43"/>
      <c r="BRG93" s="43"/>
      <c r="BRH93" s="43"/>
      <c r="BRI93" s="43"/>
      <c r="BRJ93" s="43"/>
      <c r="BRK93" s="43"/>
      <c r="BRL93" s="43"/>
      <c r="BRM93" s="43"/>
      <c r="BRN93" s="43"/>
      <c r="BRO93" s="43"/>
      <c r="BRP93" s="43"/>
      <c r="BRQ93" s="43"/>
      <c r="BRR93" s="43"/>
      <c r="BRS93" s="43"/>
      <c r="BRT93" s="43"/>
      <c r="BRU93" s="43"/>
      <c r="BRV93" s="43"/>
      <c r="BRW93" s="43"/>
      <c r="BRX93" s="43"/>
      <c r="BRY93" s="43"/>
      <c r="BRZ93" s="43"/>
      <c r="BSA93" s="43"/>
      <c r="BSB93" s="43"/>
      <c r="BSC93" s="43"/>
      <c r="BSD93" s="43"/>
      <c r="BSE93" s="43"/>
      <c r="BSF93" s="43"/>
      <c r="BSG93" s="43"/>
      <c r="BSH93" s="43"/>
      <c r="BSI93" s="43"/>
      <c r="BSJ93" s="43"/>
      <c r="BSK93" s="43"/>
      <c r="BSL93" s="43"/>
      <c r="BSM93" s="43"/>
      <c r="BSN93" s="43"/>
      <c r="BSO93" s="43"/>
      <c r="BSP93" s="43"/>
      <c r="BSQ93" s="43"/>
      <c r="BSR93" s="43"/>
      <c r="BSS93" s="43"/>
      <c r="BST93" s="43"/>
      <c r="BSU93" s="43"/>
      <c r="BSV93" s="43"/>
      <c r="BSW93" s="43"/>
      <c r="BSX93" s="43"/>
      <c r="BSY93" s="43"/>
      <c r="BSZ93" s="43"/>
      <c r="BTA93" s="43"/>
      <c r="BTB93" s="43"/>
      <c r="BTC93" s="43"/>
      <c r="BTD93" s="43"/>
      <c r="BTE93" s="43"/>
      <c r="BTF93" s="43"/>
      <c r="BTG93" s="43"/>
      <c r="BTH93" s="43"/>
      <c r="BTI93" s="43"/>
      <c r="BTJ93" s="43"/>
      <c r="BTK93" s="43"/>
      <c r="BTL93" s="43"/>
      <c r="BTM93" s="43"/>
      <c r="BTN93" s="43"/>
      <c r="BTO93" s="43"/>
      <c r="BTP93" s="43"/>
      <c r="BTQ93" s="43"/>
      <c r="BTR93" s="43"/>
      <c r="BTS93" s="43"/>
      <c r="BTT93" s="43"/>
      <c r="BTU93" s="43"/>
      <c r="BTV93" s="43"/>
      <c r="BTW93" s="43"/>
      <c r="BTX93" s="43"/>
      <c r="BTY93" s="43"/>
      <c r="BTZ93" s="43"/>
      <c r="BUA93" s="43"/>
      <c r="BUB93" s="43"/>
      <c r="BUC93" s="43"/>
      <c r="BUD93" s="43"/>
      <c r="BUE93" s="43"/>
      <c r="BUF93" s="43"/>
      <c r="BUG93" s="43"/>
      <c r="BUH93" s="43"/>
      <c r="BUI93" s="43"/>
      <c r="BUJ93" s="43"/>
      <c r="BUK93" s="43"/>
      <c r="BUL93" s="43"/>
      <c r="BUM93" s="43"/>
      <c r="BUN93" s="43"/>
      <c r="BUO93" s="43"/>
      <c r="BUP93" s="43"/>
      <c r="BUQ93" s="43"/>
      <c r="BUR93" s="43"/>
      <c r="BUS93" s="43"/>
      <c r="BUT93" s="43"/>
      <c r="BUU93" s="43"/>
      <c r="BUV93" s="43"/>
      <c r="BUW93" s="43"/>
      <c r="BUX93" s="43"/>
      <c r="BUY93" s="43"/>
      <c r="BUZ93" s="43"/>
      <c r="BVA93" s="43"/>
      <c r="BVB93" s="43"/>
      <c r="BVC93" s="43"/>
      <c r="BVD93" s="43"/>
      <c r="BVE93" s="43"/>
      <c r="BVF93" s="43"/>
      <c r="BVG93" s="43"/>
      <c r="BVH93" s="43"/>
      <c r="BVI93" s="43"/>
      <c r="BVJ93" s="43"/>
      <c r="BVK93" s="43"/>
      <c r="BVL93" s="43"/>
      <c r="BVM93" s="43"/>
      <c r="BVN93" s="43"/>
      <c r="BVO93" s="43"/>
      <c r="BVP93" s="43"/>
      <c r="BVQ93" s="43"/>
      <c r="BVR93" s="43"/>
      <c r="BVS93" s="43"/>
      <c r="BVT93" s="43"/>
      <c r="BVU93" s="43"/>
      <c r="BVV93" s="43"/>
      <c r="BVW93" s="43"/>
      <c r="BVX93" s="43"/>
      <c r="BVY93" s="43"/>
      <c r="BVZ93" s="43"/>
      <c r="BWA93" s="43"/>
      <c r="BWB93" s="43"/>
      <c r="BWC93" s="43"/>
      <c r="BWD93" s="43"/>
      <c r="BWE93" s="43"/>
      <c r="BWF93" s="43"/>
      <c r="BWG93" s="43"/>
      <c r="BWH93" s="43"/>
      <c r="BWI93" s="43"/>
      <c r="BWJ93" s="43"/>
      <c r="BWK93" s="43"/>
      <c r="BWL93" s="43"/>
      <c r="BWM93" s="43"/>
      <c r="BWN93" s="43"/>
      <c r="BWO93" s="43"/>
      <c r="BWP93" s="43"/>
      <c r="BWQ93" s="43"/>
      <c r="BWR93" s="43"/>
      <c r="BWS93" s="43"/>
      <c r="BWT93" s="43"/>
      <c r="BWU93" s="43"/>
      <c r="BWV93" s="43"/>
      <c r="BWW93" s="43"/>
      <c r="BWX93" s="43"/>
      <c r="BWY93" s="43"/>
      <c r="BWZ93" s="43"/>
      <c r="BXA93" s="43"/>
      <c r="BXB93" s="43"/>
      <c r="BXC93" s="43"/>
      <c r="BXD93" s="43"/>
      <c r="BXE93" s="43"/>
      <c r="BXF93" s="43"/>
      <c r="BXG93" s="43"/>
      <c r="BXH93" s="43"/>
      <c r="BXI93" s="43"/>
      <c r="BXJ93" s="43"/>
      <c r="BXK93" s="43"/>
      <c r="BXL93" s="43"/>
      <c r="BXM93" s="43"/>
      <c r="BXN93" s="43"/>
      <c r="BXO93" s="43"/>
      <c r="BXP93" s="43"/>
      <c r="BXQ93" s="43"/>
      <c r="BXR93" s="43"/>
      <c r="BXS93" s="43"/>
      <c r="BXT93" s="43"/>
      <c r="BXU93" s="43"/>
      <c r="BXV93" s="43"/>
      <c r="BXW93" s="43"/>
      <c r="BXX93" s="43"/>
      <c r="BXY93" s="43"/>
      <c r="BXZ93" s="43"/>
      <c r="BYA93" s="43"/>
      <c r="BYB93" s="43"/>
      <c r="BYC93" s="43"/>
      <c r="BYD93" s="43"/>
      <c r="BYE93" s="43"/>
      <c r="BYF93" s="43"/>
      <c r="BYG93" s="43"/>
      <c r="BYH93" s="43"/>
      <c r="BYI93" s="43"/>
      <c r="BYJ93" s="43"/>
      <c r="BYK93" s="43"/>
      <c r="BYL93" s="43"/>
      <c r="BYM93" s="43"/>
      <c r="BYN93" s="43"/>
      <c r="BYO93" s="43"/>
      <c r="BYP93" s="43"/>
      <c r="BYQ93" s="43"/>
      <c r="BYR93" s="43"/>
      <c r="BYS93" s="43"/>
      <c r="BYT93" s="43"/>
      <c r="BYU93" s="43"/>
      <c r="BYV93" s="43"/>
      <c r="BYW93" s="43"/>
      <c r="BYX93" s="43"/>
      <c r="BYY93" s="43"/>
      <c r="BYZ93" s="43"/>
      <c r="BZA93" s="43"/>
      <c r="BZB93" s="43"/>
      <c r="BZC93" s="43"/>
      <c r="BZD93" s="43"/>
      <c r="BZE93" s="43"/>
      <c r="BZF93" s="43"/>
      <c r="BZG93" s="43"/>
      <c r="BZH93" s="43"/>
      <c r="BZI93" s="43"/>
      <c r="BZJ93" s="43"/>
      <c r="BZK93" s="43"/>
      <c r="BZL93" s="43"/>
      <c r="BZM93" s="43"/>
      <c r="BZN93" s="43"/>
      <c r="BZO93" s="43"/>
      <c r="BZP93" s="43"/>
      <c r="BZQ93" s="43"/>
      <c r="BZR93" s="43"/>
      <c r="BZS93" s="43"/>
      <c r="BZT93" s="43"/>
      <c r="BZU93" s="43"/>
      <c r="BZV93" s="43"/>
      <c r="BZW93" s="43"/>
      <c r="BZX93" s="43"/>
      <c r="BZY93" s="43"/>
      <c r="BZZ93" s="43"/>
      <c r="CAA93" s="43"/>
      <c r="CAB93" s="43"/>
      <c r="CAC93" s="43"/>
      <c r="CAD93" s="43"/>
      <c r="CAE93" s="43"/>
      <c r="CAF93" s="43"/>
      <c r="CAG93" s="43"/>
      <c r="CAH93" s="43"/>
      <c r="CAI93" s="43"/>
      <c r="CAJ93" s="43"/>
      <c r="CAK93" s="43"/>
      <c r="CAL93" s="43"/>
      <c r="CAM93" s="43"/>
      <c r="CAN93" s="43"/>
      <c r="CAO93" s="43"/>
      <c r="CAP93" s="43"/>
      <c r="CAQ93" s="43"/>
      <c r="CAR93" s="43"/>
      <c r="CAS93" s="43"/>
      <c r="CAT93" s="43"/>
      <c r="CAU93" s="43"/>
      <c r="CAV93" s="43"/>
      <c r="CAW93" s="43"/>
      <c r="CAX93" s="43"/>
      <c r="CAY93" s="43"/>
      <c r="CAZ93" s="43"/>
      <c r="CBA93" s="43"/>
      <c r="CBB93" s="43"/>
      <c r="CBC93" s="43"/>
      <c r="CBD93" s="43"/>
      <c r="CBE93" s="43"/>
      <c r="CBF93" s="43"/>
      <c r="CBG93" s="43"/>
      <c r="CBH93" s="43"/>
      <c r="CBI93" s="43"/>
      <c r="CBJ93" s="43"/>
      <c r="CBK93" s="43"/>
      <c r="CBL93" s="43"/>
      <c r="CBM93" s="43"/>
      <c r="CBN93" s="43"/>
      <c r="CBO93" s="43"/>
      <c r="CBP93" s="43"/>
      <c r="CBQ93" s="43"/>
      <c r="CBR93" s="43"/>
      <c r="CBS93" s="43"/>
      <c r="CBT93" s="43"/>
      <c r="CBU93" s="43"/>
      <c r="CBV93" s="43"/>
      <c r="CBW93" s="43"/>
      <c r="CBX93" s="43"/>
      <c r="CBY93" s="43"/>
      <c r="CBZ93" s="43"/>
      <c r="CCA93" s="43"/>
      <c r="CCB93" s="43"/>
      <c r="CCC93" s="43"/>
      <c r="CCD93" s="43"/>
      <c r="CCE93" s="43"/>
      <c r="CCF93" s="43"/>
      <c r="CCG93" s="43"/>
      <c r="CCH93" s="43"/>
      <c r="CCI93" s="43"/>
      <c r="CCJ93" s="43"/>
      <c r="CCK93" s="43"/>
      <c r="CCL93" s="43"/>
      <c r="CCM93" s="43"/>
      <c r="CCN93" s="43"/>
      <c r="CCO93" s="43"/>
      <c r="CCP93" s="43"/>
      <c r="CCQ93" s="43"/>
      <c r="CCR93" s="43"/>
      <c r="CCS93" s="43"/>
      <c r="CCT93" s="43"/>
      <c r="CCU93" s="43"/>
      <c r="CCV93" s="43"/>
      <c r="CCW93" s="43"/>
      <c r="CCX93" s="43"/>
      <c r="CCY93" s="43"/>
      <c r="CCZ93" s="43"/>
      <c r="CDA93" s="43"/>
      <c r="CDB93" s="43"/>
      <c r="CDC93" s="43"/>
      <c r="CDD93" s="43"/>
      <c r="CDE93" s="43"/>
      <c r="CDF93" s="43"/>
      <c r="CDG93" s="43"/>
      <c r="CDH93" s="43"/>
      <c r="CDI93" s="43"/>
      <c r="CDJ93" s="43"/>
      <c r="CDK93" s="43"/>
      <c r="CDL93" s="43"/>
      <c r="CDM93" s="43"/>
      <c r="CDN93" s="43"/>
      <c r="CDO93" s="43"/>
      <c r="CDP93" s="43"/>
      <c r="CDQ93" s="43"/>
      <c r="CDR93" s="43"/>
      <c r="CDS93" s="43"/>
      <c r="CDT93" s="43"/>
      <c r="CDU93" s="43"/>
      <c r="CDV93" s="43"/>
      <c r="CDW93" s="43"/>
      <c r="CDX93" s="43"/>
      <c r="CDY93" s="43"/>
      <c r="CDZ93" s="43"/>
      <c r="CEA93" s="43"/>
      <c r="CEB93" s="43"/>
      <c r="CEC93" s="43"/>
      <c r="CED93" s="43"/>
      <c r="CEE93" s="43"/>
      <c r="CEF93" s="43"/>
      <c r="CEG93" s="43"/>
      <c r="CEH93" s="43"/>
      <c r="CEI93" s="43"/>
      <c r="CEJ93" s="43"/>
      <c r="CEK93" s="43"/>
      <c r="CEL93" s="43"/>
      <c r="CEM93" s="43"/>
      <c r="CEN93" s="43"/>
      <c r="CEO93" s="43"/>
      <c r="CEP93" s="43"/>
      <c r="CEQ93" s="43"/>
      <c r="CER93" s="43"/>
      <c r="CES93" s="43"/>
      <c r="CET93" s="43"/>
      <c r="CEU93" s="43"/>
      <c r="CEV93" s="43"/>
      <c r="CEW93" s="43"/>
      <c r="CEX93" s="43"/>
      <c r="CEY93" s="43"/>
      <c r="CEZ93" s="43"/>
      <c r="CFA93" s="43"/>
      <c r="CFB93" s="43"/>
      <c r="CFC93" s="43"/>
      <c r="CFD93" s="43"/>
      <c r="CFE93" s="43"/>
      <c r="CFF93" s="43"/>
      <c r="CFG93" s="43"/>
      <c r="CFH93" s="43"/>
      <c r="CFI93" s="43"/>
      <c r="CFJ93" s="43"/>
      <c r="CFK93" s="43"/>
      <c r="CFL93" s="43"/>
      <c r="CFM93" s="43"/>
      <c r="CFN93" s="43"/>
      <c r="CFO93" s="43"/>
      <c r="CFP93" s="43"/>
      <c r="CFQ93" s="43"/>
      <c r="CFR93" s="43"/>
      <c r="CFS93" s="43"/>
      <c r="CFT93" s="43"/>
      <c r="CFU93" s="43"/>
      <c r="CFV93" s="43"/>
      <c r="CFW93" s="43"/>
      <c r="CFX93" s="43"/>
      <c r="CFY93" s="43"/>
      <c r="CFZ93" s="43"/>
      <c r="CGA93" s="43"/>
      <c r="CGB93" s="43"/>
      <c r="CGC93" s="43"/>
      <c r="CGD93" s="43"/>
      <c r="CGE93" s="43"/>
      <c r="CGF93" s="43"/>
      <c r="CGG93" s="43"/>
      <c r="CGH93" s="43"/>
      <c r="CGI93" s="43"/>
      <c r="CGJ93" s="43"/>
      <c r="CGK93" s="43"/>
      <c r="CGL93" s="43"/>
      <c r="CGM93" s="43"/>
      <c r="CGN93" s="43"/>
      <c r="CGO93" s="43"/>
      <c r="CGP93" s="43"/>
      <c r="CGQ93" s="43"/>
      <c r="CGR93" s="43"/>
      <c r="CGS93" s="43"/>
      <c r="CGT93" s="43"/>
      <c r="CGU93" s="43"/>
      <c r="CGV93" s="43"/>
      <c r="CGW93" s="43"/>
      <c r="CGX93" s="43"/>
      <c r="CGY93" s="43"/>
      <c r="CGZ93" s="43"/>
      <c r="CHA93" s="43"/>
      <c r="CHB93" s="43"/>
      <c r="CHC93" s="43"/>
      <c r="CHD93" s="43"/>
      <c r="CHE93" s="43"/>
      <c r="CHF93" s="43"/>
      <c r="CHG93" s="43"/>
      <c r="CHH93" s="43"/>
      <c r="CHI93" s="43"/>
      <c r="CHJ93" s="43"/>
      <c r="CHK93" s="43"/>
      <c r="CHL93" s="43"/>
      <c r="CHM93" s="43"/>
      <c r="CHN93" s="43"/>
      <c r="CHO93" s="43"/>
      <c r="CHP93" s="43"/>
      <c r="CHQ93" s="43"/>
      <c r="CHR93" s="43"/>
      <c r="CHS93" s="43"/>
      <c r="CHT93" s="43"/>
      <c r="CHU93" s="43"/>
      <c r="CHV93" s="43"/>
      <c r="CHW93" s="43"/>
      <c r="CHX93" s="43"/>
      <c r="CHY93" s="43"/>
      <c r="CHZ93" s="43"/>
      <c r="CIA93" s="43"/>
      <c r="CIB93" s="43"/>
      <c r="CIC93" s="43"/>
      <c r="CID93" s="43"/>
      <c r="CIE93" s="43"/>
      <c r="CIF93" s="43"/>
      <c r="CIG93" s="43"/>
      <c r="CIH93" s="43"/>
      <c r="CII93" s="43"/>
      <c r="CIJ93" s="43"/>
      <c r="CIK93" s="43"/>
      <c r="CIL93" s="43"/>
      <c r="CIM93" s="43"/>
      <c r="CIN93" s="43"/>
      <c r="CIO93" s="43"/>
      <c r="CIP93" s="43"/>
      <c r="CIQ93" s="43"/>
      <c r="CIR93" s="43"/>
      <c r="CIS93" s="43"/>
      <c r="CIT93" s="43"/>
      <c r="CIU93" s="43"/>
      <c r="CIV93" s="43"/>
      <c r="CIW93" s="43"/>
      <c r="CIX93" s="43"/>
      <c r="CIY93" s="43"/>
      <c r="CIZ93" s="43"/>
      <c r="CJA93" s="43"/>
      <c r="CJB93" s="43"/>
      <c r="CJC93" s="43"/>
      <c r="CJD93" s="43"/>
      <c r="CJE93" s="43"/>
      <c r="CJF93" s="43"/>
      <c r="CJG93" s="43"/>
      <c r="CJH93" s="43"/>
      <c r="CJI93" s="43"/>
      <c r="CJJ93" s="43"/>
      <c r="CJK93" s="43"/>
      <c r="CJL93" s="43"/>
      <c r="CJM93" s="43"/>
      <c r="CJN93" s="43"/>
      <c r="CJO93" s="43"/>
      <c r="CJP93" s="43"/>
      <c r="CJQ93" s="43"/>
      <c r="CJR93" s="43"/>
      <c r="CJS93" s="43"/>
      <c r="CJT93" s="43"/>
      <c r="CJU93" s="43"/>
      <c r="CJV93" s="43"/>
      <c r="CJW93" s="43"/>
      <c r="CJX93" s="43"/>
      <c r="CJY93" s="43"/>
      <c r="CJZ93" s="43"/>
      <c r="CKA93" s="43"/>
      <c r="CKB93" s="43"/>
      <c r="CKC93" s="43"/>
      <c r="CKD93" s="43"/>
      <c r="CKE93" s="43"/>
      <c r="CKF93" s="43"/>
      <c r="CKG93" s="43"/>
      <c r="CKH93" s="43"/>
      <c r="CKI93" s="43"/>
      <c r="CKJ93" s="43"/>
      <c r="CKK93" s="43"/>
      <c r="CKL93" s="43"/>
      <c r="CKM93" s="43"/>
      <c r="CKN93" s="43"/>
      <c r="CKO93" s="43"/>
      <c r="CKP93" s="43"/>
      <c r="CKQ93" s="43"/>
      <c r="CKR93" s="43"/>
      <c r="CKS93" s="43"/>
      <c r="CKT93" s="43"/>
      <c r="CKU93" s="43"/>
      <c r="CKV93" s="43"/>
      <c r="CKW93" s="43"/>
      <c r="CKX93" s="43"/>
      <c r="CKY93" s="43"/>
      <c r="CKZ93" s="43"/>
      <c r="CLA93" s="43"/>
      <c r="CLB93" s="43"/>
      <c r="CLC93" s="43"/>
      <c r="CLD93" s="43"/>
      <c r="CLE93" s="43"/>
      <c r="CLF93" s="43"/>
      <c r="CLG93" s="43"/>
      <c r="CLH93" s="43"/>
      <c r="CLI93" s="43"/>
      <c r="CLJ93" s="43"/>
      <c r="CLK93" s="43"/>
      <c r="CLL93" s="43"/>
      <c r="CLM93" s="43"/>
      <c r="CLN93" s="43"/>
      <c r="CLO93" s="43"/>
      <c r="CLP93" s="43"/>
      <c r="CLQ93" s="43"/>
      <c r="CLR93" s="43"/>
      <c r="CLS93" s="43"/>
      <c r="CLT93" s="43"/>
      <c r="CLU93" s="43"/>
      <c r="CLV93" s="43"/>
      <c r="CLW93" s="43"/>
      <c r="CLX93" s="43"/>
      <c r="CLY93" s="43"/>
      <c r="CLZ93" s="43"/>
      <c r="CMA93" s="43"/>
      <c r="CMB93" s="43"/>
      <c r="CMC93" s="43"/>
      <c r="CMD93" s="43"/>
      <c r="CME93" s="43"/>
      <c r="CMF93" s="43"/>
      <c r="CMG93" s="43"/>
      <c r="CMH93" s="43"/>
      <c r="CMI93" s="43"/>
      <c r="CMJ93" s="43"/>
      <c r="CMK93" s="43"/>
      <c r="CML93" s="43"/>
      <c r="CMM93" s="43"/>
      <c r="CMN93" s="43"/>
      <c r="CMO93" s="43"/>
      <c r="CMP93" s="43"/>
      <c r="CMQ93" s="43"/>
      <c r="CMR93" s="43"/>
      <c r="CMS93" s="43"/>
      <c r="CMT93" s="43"/>
      <c r="CMU93" s="43"/>
      <c r="CMV93" s="43"/>
      <c r="CMW93" s="43"/>
      <c r="CMX93" s="43"/>
      <c r="CMY93" s="43"/>
      <c r="CMZ93" s="43"/>
      <c r="CNA93" s="43"/>
      <c r="CNB93" s="43"/>
      <c r="CNC93" s="43"/>
      <c r="CND93" s="43"/>
      <c r="CNE93" s="43"/>
      <c r="CNF93" s="43"/>
      <c r="CNG93" s="43"/>
      <c r="CNH93" s="43"/>
      <c r="CNI93" s="43"/>
      <c r="CNJ93" s="43"/>
      <c r="CNK93" s="43"/>
      <c r="CNL93" s="43"/>
      <c r="CNM93" s="43"/>
      <c r="CNN93" s="43"/>
      <c r="CNO93" s="43"/>
      <c r="CNP93" s="43"/>
      <c r="CNQ93" s="43"/>
      <c r="CNR93" s="43"/>
      <c r="CNS93" s="43"/>
      <c r="CNT93" s="43"/>
      <c r="CNU93" s="43"/>
      <c r="CNV93" s="43"/>
      <c r="CNW93" s="43"/>
      <c r="CNX93" s="43"/>
      <c r="CNY93" s="43"/>
      <c r="CNZ93" s="43"/>
      <c r="COA93" s="43"/>
      <c r="COB93" s="43"/>
      <c r="COC93" s="43"/>
      <c r="COD93" s="43"/>
      <c r="COE93" s="43"/>
      <c r="COF93" s="43"/>
      <c r="COG93" s="43"/>
      <c r="COH93" s="43"/>
      <c r="COI93" s="43"/>
      <c r="COJ93" s="43"/>
      <c r="COK93" s="43"/>
      <c r="COL93" s="43"/>
      <c r="COM93" s="43"/>
      <c r="CON93" s="43"/>
      <c r="COO93" s="43"/>
      <c r="COP93" s="43"/>
      <c r="COQ93" s="43"/>
      <c r="COR93" s="43"/>
      <c r="COS93" s="43"/>
      <c r="COT93" s="43"/>
      <c r="COU93" s="43"/>
      <c r="COV93" s="43"/>
      <c r="COW93" s="43"/>
      <c r="COX93" s="43"/>
      <c r="COY93" s="43"/>
      <c r="COZ93" s="43"/>
      <c r="CPA93" s="43"/>
      <c r="CPB93" s="43"/>
      <c r="CPC93" s="43"/>
      <c r="CPD93" s="43"/>
      <c r="CPE93" s="43"/>
      <c r="CPF93" s="43"/>
      <c r="CPG93" s="43"/>
      <c r="CPH93" s="43"/>
      <c r="CPI93" s="43"/>
      <c r="CPJ93" s="43"/>
      <c r="CPK93" s="43"/>
      <c r="CPL93" s="43"/>
      <c r="CPM93" s="43"/>
      <c r="CPN93" s="43"/>
      <c r="CPO93" s="43"/>
      <c r="CPP93" s="43"/>
      <c r="CPQ93" s="43"/>
      <c r="CPR93" s="43"/>
      <c r="CPS93" s="43"/>
      <c r="CPT93" s="43"/>
      <c r="CPU93" s="43"/>
      <c r="CPV93" s="43"/>
      <c r="CPW93" s="43"/>
      <c r="CPX93" s="43"/>
      <c r="CPY93" s="43"/>
      <c r="CPZ93" s="43"/>
      <c r="CQA93" s="43"/>
      <c r="CQB93" s="43"/>
      <c r="CQC93" s="43"/>
      <c r="CQD93" s="43"/>
      <c r="CQE93" s="43"/>
      <c r="CQF93" s="43"/>
      <c r="CQG93" s="43"/>
      <c r="CQH93" s="43"/>
      <c r="CQI93" s="43"/>
      <c r="CQJ93" s="43"/>
      <c r="CQK93" s="43"/>
      <c r="CQL93" s="43"/>
      <c r="CQM93" s="43"/>
      <c r="CQN93" s="43"/>
      <c r="CQO93" s="43"/>
      <c r="CQP93" s="43"/>
      <c r="CQQ93" s="43"/>
      <c r="CQR93" s="43"/>
      <c r="CQS93" s="43"/>
      <c r="CQT93" s="43"/>
      <c r="CQU93" s="43"/>
      <c r="CQV93" s="43"/>
      <c r="CQW93" s="43"/>
      <c r="CQX93" s="43"/>
      <c r="CQY93" s="43"/>
      <c r="CQZ93" s="43"/>
      <c r="CRA93" s="43"/>
      <c r="CRB93" s="43"/>
      <c r="CRC93" s="43"/>
      <c r="CRD93" s="43"/>
      <c r="CRE93" s="43"/>
      <c r="CRF93" s="43"/>
      <c r="CRG93" s="43"/>
      <c r="CRH93" s="43"/>
      <c r="CRI93" s="43"/>
      <c r="CRJ93" s="43"/>
      <c r="CRK93" s="43"/>
      <c r="CRL93" s="43"/>
      <c r="CRM93" s="43"/>
      <c r="CRN93" s="43"/>
      <c r="CRO93" s="43"/>
      <c r="CRP93" s="43"/>
      <c r="CRQ93" s="43"/>
      <c r="CRR93" s="43"/>
      <c r="CRS93" s="43"/>
      <c r="CRT93" s="43"/>
      <c r="CRU93" s="43"/>
      <c r="CRV93" s="43"/>
      <c r="CRW93" s="43"/>
      <c r="CRX93" s="43"/>
      <c r="CRY93" s="43"/>
      <c r="CRZ93" s="43"/>
      <c r="CSA93" s="43"/>
      <c r="CSB93" s="43"/>
      <c r="CSC93" s="43"/>
      <c r="CSD93" s="43"/>
      <c r="CSE93" s="43"/>
      <c r="CSF93" s="43"/>
      <c r="CSG93" s="43"/>
      <c r="CSH93" s="43"/>
      <c r="CSI93" s="43"/>
      <c r="CSJ93" s="43"/>
      <c r="CSK93" s="43"/>
      <c r="CSL93" s="43"/>
      <c r="CSM93" s="43"/>
      <c r="CSN93" s="43"/>
      <c r="CSO93" s="43"/>
      <c r="CSP93" s="43"/>
      <c r="CSQ93" s="43"/>
      <c r="CSR93" s="43"/>
      <c r="CSS93" s="43"/>
      <c r="CST93" s="43"/>
      <c r="CSU93" s="43"/>
      <c r="CSV93" s="43"/>
      <c r="CSW93" s="43"/>
      <c r="CSX93" s="43"/>
      <c r="CSY93" s="43"/>
      <c r="CSZ93" s="43"/>
      <c r="CTA93" s="43"/>
      <c r="CTB93" s="43"/>
      <c r="CTC93" s="43"/>
      <c r="CTD93" s="43"/>
      <c r="CTE93" s="43"/>
      <c r="CTF93" s="43"/>
      <c r="CTG93" s="43"/>
      <c r="CTH93" s="43"/>
      <c r="CTI93" s="43"/>
      <c r="CTJ93" s="43"/>
      <c r="CTK93" s="43"/>
      <c r="CTL93" s="43"/>
      <c r="CTM93" s="43"/>
      <c r="CTN93" s="43"/>
      <c r="CTO93" s="43"/>
      <c r="CTP93" s="43"/>
      <c r="CTQ93" s="43"/>
      <c r="CTR93" s="43"/>
      <c r="CTS93" s="43"/>
      <c r="CTT93" s="43"/>
      <c r="CTU93" s="43"/>
      <c r="CTV93" s="43"/>
      <c r="CTW93" s="43"/>
      <c r="CTX93" s="43"/>
      <c r="CTY93" s="43"/>
      <c r="CTZ93" s="43"/>
      <c r="CUA93" s="43"/>
      <c r="CUB93" s="43"/>
      <c r="CUC93" s="43"/>
      <c r="CUD93" s="43"/>
      <c r="CUE93" s="43"/>
      <c r="CUF93" s="43"/>
      <c r="CUG93" s="43"/>
      <c r="CUH93" s="43"/>
      <c r="CUI93" s="43"/>
      <c r="CUJ93" s="43"/>
      <c r="CUK93" s="43"/>
      <c r="CUL93" s="43"/>
      <c r="CUM93" s="43"/>
      <c r="CUN93" s="43"/>
      <c r="CUO93" s="43"/>
      <c r="CUP93" s="43"/>
      <c r="CUQ93" s="43"/>
      <c r="CUR93" s="43"/>
      <c r="CUS93" s="43"/>
      <c r="CUT93" s="43"/>
      <c r="CUU93" s="43"/>
      <c r="CUV93" s="43"/>
      <c r="CUW93" s="43"/>
      <c r="CUX93" s="43"/>
      <c r="CUY93" s="43"/>
      <c r="CUZ93" s="43"/>
      <c r="CVA93" s="43"/>
      <c r="CVB93" s="43"/>
      <c r="CVC93" s="43"/>
      <c r="CVD93" s="43"/>
      <c r="CVE93" s="43"/>
      <c r="CVF93" s="43"/>
      <c r="CVG93" s="43"/>
      <c r="CVH93" s="43"/>
      <c r="CVI93" s="43"/>
      <c r="CVJ93" s="43"/>
      <c r="CVK93" s="43"/>
      <c r="CVL93" s="43"/>
      <c r="CVM93" s="43"/>
      <c r="CVN93" s="43"/>
      <c r="CVO93" s="43"/>
      <c r="CVP93" s="43"/>
      <c r="CVQ93" s="43"/>
      <c r="CVR93" s="43"/>
      <c r="CVS93" s="43"/>
      <c r="CVT93" s="43"/>
      <c r="CVU93" s="43"/>
      <c r="CVV93" s="43"/>
      <c r="CVW93" s="43"/>
      <c r="CVX93" s="43"/>
      <c r="CVY93" s="43"/>
      <c r="CVZ93" s="43"/>
      <c r="CWA93" s="43"/>
      <c r="CWB93" s="43"/>
      <c r="CWC93" s="43"/>
      <c r="CWD93" s="43"/>
      <c r="CWE93" s="43"/>
      <c r="CWF93" s="43"/>
      <c r="CWG93" s="43"/>
      <c r="CWH93" s="43"/>
      <c r="CWI93" s="43"/>
      <c r="CWJ93" s="43"/>
      <c r="CWK93" s="43"/>
      <c r="CWL93" s="43"/>
      <c r="CWM93" s="43"/>
      <c r="CWN93" s="43"/>
      <c r="CWO93" s="43"/>
      <c r="CWP93" s="43"/>
      <c r="CWQ93" s="43"/>
      <c r="CWR93" s="43"/>
      <c r="CWS93" s="43"/>
      <c r="CWT93" s="43"/>
      <c r="CWU93" s="43"/>
      <c r="CWV93" s="43"/>
      <c r="CWW93" s="43"/>
      <c r="CWX93" s="43"/>
      <c r="CWY93" s="43"/>
      <c r="CWZ93" s="43"/>
      <c r="CXA93" s="43"/>
      <c r="CXB93" s="43"/>
      <c r="CXC93" s="43"/>
      <c r="CXD93" s="43"/>
      <c r="CXE93" s="43"/>
      <c r="CXF93" s="43"/>
      <c r="CXG93" s="43"/>
      <c r="CXH93" s="43"/>
      <c r="CXI93" s="43"/>
      <c r="CXJ93" s="43"/>
      <c r="CXK93" s="43"/>
      <c r="CXL93" s="43"/>
      <c r="CXM93" s="43"/>
      <c r="CXN93" s="43"/>
      <c r="CXO93" s="43"/>
      <c r="CXP93" s="43"/>
      <c r="CXQ93" s="43"/>
      <c r="CXR93" s="43"/>
      <c r="CXS93" s="43"/>
      <c r="CXT93" s="43"/>
      <c r="CXU93" s="43"/>
      <c r="CXV93" s="43"/>
      <c r="CXW93" s="43"/>
      <c r="CXX93" s="43"/>
      <c r="CXY93" s="43"/>
      <c r="CXZ93" s="43"/>
      <c r="CYA93" s="43"/>
      <c r="CYB93" s="43"/>
      <c r="CYC93" s="43"/>
      <c r="CYD93" s="43"/>
      <c r="CYE93" s="43"/>
      <c r="CYF93" s="43"/>
      <c r="CYG93" s="43"/>
      <c r="CYH93" s="43"/>
      <c r="CYI93" s="43"/>
      <c r="CYJ93" s="43"/>
      <c r="CYK93" s="43"/>
      <c r="CYL93" s="43"/>
      <c r="CYM93" s="43"/>
      <c r="CYN93" s="43"/>
      <c r="CYO93" s="43"/>
      <c r="CYP93" s="43"/>
      <c r="CYQ93" s="43"/>
      <c r="CYR93" s="43"/>
      <c r="CYS93" s="43"/>
      <c r="CYT93" s="43"/>
      <c r="CYU93" s="43"/>
      <c r="CYV93" s="43"/>
      <c r="CYW93" s="43"/>
      <c r="CYX93" s="43"/>
      <c r="CYY93" s="43"/>
      <c r="CYZ93" s="43"/>
      <c r="CZA93" s="43"/>
      <c r="CZB93" s="43"/>
      <c r="CZC93" s="43"/>
      <c r="CZD93" s="43"/>
      <c r="CZE93" s="43"/>
      <c r="CZF93" s="43"/>
      <c r="CZG93" s="43"/>
      <c r="CZH93" s="43"/>
      <c r="CZI93" s="43"/>
      <c r="CZJ93" s="43"/>
      <c r="CZK93" s="43"/>
      <c r="CZL93" s="43"/>
      <c r="CZM93" s="43"/>
      <c r="CZN93" s="43"/>
      <c r="CZO93" s="43"/>
      <c r="CZP93" s="43"/>
      <c r="CZQ93" s="43"/>
      <c r="CZR93" s="43"/>
      <c r="CZS93" s="43"/>
      <c r="CZT93" s="43"/>
      <c r="CZU93" s="43"/>
      <c r="CZV93" s="43"/>
      <c r="CZW93" s="43"/>
      <c r="CZX93" s="43"/>
      <c r="CZY93" s="43"/>
      <c r="CZZ93" s="43"/>
      <c r="DAA93" s="43"/>
      <c r="DAB93" s="43"/>
      <c r="DAC93" s="43"/>
      <c r="DAD93" s="43"/>
      <c r="DAE93" s="43"/>
      <c r="DAF93" s="43"/>
      <c r="DAG93" s="43"/>
      <c r="DAH93" s="43"/>
      <c r="DAI93" s="43"/>
      <c r="DAJ93" s="43"/>
      <c r="DAK93" s="43"/>
      <c r="DAL93" s="43"/>
      <c r="DAM93" s="43"/>
      <c r="DAN93" s="43"/>
      <c r="DAO93" s="43"/>
      <c r="DAP93" s="43"/>
      <c r="DAQ93" s="43"/>
      <c r="DAR93" s="43"/>
      <c r="DAS93" s="43"/>
      <c r="DAT93" s="43"/>
      <c r="DAU93" s="43"/>
      <c r="DAV93" s="43"/>
      <c r="DAW93" s="43"/>
      <c r="DAX93" s="43"/>
      <c r="DAY93" s="43"/>
      <c r="DAZ93" s="43"/>
      <c r="DBA93" s="43"/>
      <c r="DBB93" s="43"/>
      <c r="DBC93" s="43"/>
      <c r="DBD93" s="43"/>
      <c r="DBE93" s="43"/>
      <c r="DBF93" s="43"/>
      <c r="DBG93" s="43"/>
      <c r="DBH93" s="43"/>
      <c r="DBI93" s="43"/>
      <c r="DBJ93" s="43"/>
      <c r="DBK93" s="43"/>
      <c r="DBL93" s="43"/>
      <c r="DBM93" s="43"/>
      <c r="DBN93" s="43"/>
      <c r="DBO93" s="43"/>
      <c r="DBP93" s="43"/>
      <c r="DBQ93" s="43"/>
      <c r="DBR93" s="43"/>
      <c r="DBS93" s="43"/>
      <c r="DBT93" s="43"/>
      <c r="DBU93" s="43"/>
      <c r="DBV93" s="43"/>
      <c r="DBW93" s="43"/>
      <c r="DBX93" s="43"/>
      <c r="DBY93" s="43"/>
      <c r="DBZ93" s="43"/>
      <c r="DCA93" s="43"/>
      <c r="DCB93" s="43"/>
      <c r="DCC93" s="43"/>
      <c r="DCD93" s="43"/>
      <c r="DCE93" s="43"/>
      <c r="DCF93" s="43"/>
      <c r="DCG93" s="43"/>
      <c r="DCH93" s="43"/>
      <c r="DCI93" s="43"/>
      <c r="DCJ93" s="43"/>
      <c r="DCK93" s="43"/>
      <c r="DCL93" s="43"/>
      <c r="DCM93" s="43"/>
      <c r="DCN93" s="43"/>
      <c r="DCO93" s="43"/>
      <c r="DCP93" s="43"/>
      <c r="DCQ93" s="43"/>
      <c r="DCR93" s="43"/>
      <c r="DCS93" s="43"/>
      <c r="DCT93" s="43"/>
      <c r="DCU93" s="43"/>
      <c r="DCV93" s="43"/>
      <c r="DCW93" s="43"/>
      <c r="DCX93" s="43"/>
      <c r="DCY93" s="43"/>
      <c r="DCZ93" s="43"/>
      <c r="DDA93" s="43"/>
      <c r="DDB93" s="43"/>
      <c r="DDC93" s="43"/>
      <c r="DDD93" s="43"/>
      <c r="DDE93" s="43"/>
      <c r="DDF93" s="43"/>
      <c r="DDG93" s="43"/>
      <c r="DDH93" s="43"/>
      <c r="DDI93" s="43"/>
      <c r="DDJ93" s="43"/>
      <c r="DDK93" s="43"/>
      <c r="DDL93" s="43"/>
      <c r="DDM93" s="43"/>
      <c r="DDN93" s="43"/>
      <c r="DDO93" s="43"/>
      <c r="DDP93" s="43"/>
      <c r="DDQ93" s="43"/>
      <c r="DDR93" s="43"/>
      <c r="DDS93" s="43"/>
      <c r="DDT93" s="43"/>
      <c r="DDU93" s="43"/>
      <c r="DDV93" s="43"/>
      <c r="DDW93" s="43"/>
      <c r="DDX93" s="43"/>
      <c r="DDY93" s="43"/>
      <c r="DDZ93" s="43"/>
      <c r="DEA93" s="43"/>
      <c r="DEB93" s="43"/>
      <c r="DEC93" s="43"/>
      <c r="DED93" s="43"/>
      <c r="DEE93" s="43"/>
      <c r="DEF93" s="43"/>
      <c r="DEG93" s="43"/>
      <c r="DEH93" s="43"/>
      <c r="DEI93" s="43"/>
      <c r="DEJ93" s="43"/>
      <c r="DEK93" s="43"/>
      <c r="DEL93" s="43"/>
      <c r="DEM93" s="43"/>
      <c r="DEN93" s="43"/>
      <c r="DEO93" s="43"/>
      <c r="DEP93" s="43"/>
      <c r="DEQ93" s="43"/>
      <c r="DER93" s="43"/>
      <c r="DES93" s="43"/>
      <c r="DET93" s="43"/>
      <c r="DEU93" s="43"/>
      <c r="DEV93" s="43"/>
      <c r="DEW93" s="43"/>
      <c r="DEX93" s="43"/>
      <c r="DEY93" s="43"/>
      <c r="DEZ93" s="43"/>
      <c r="DFA93" s="43"/>
      <c r="DFB93" s="43"/>
      <c r="DFC93" s="43"/>
      <c r="DFD93" s="43"/>
      <c r="DFE93" s="43"/>
      <c r="DFF93" s="43"/>
      <c r="DFG93" s="43"/>
      <c r="DFH93" s="43"/>
      <c r="DFI93" s="43"/>
      <c r="DFJ93" s="43"/>
      <c r="DFK93" s="43"/>
      <c r="DFL93" s="43"/>
      <c r="DFM93" s="43"/>
      <c r="DFN93" s="43"/>
      <c r="DFO93" s="43"/>
      <c r="DFP93" s="43"/>
      <c r="DFQ93" s="43"/>
      <c r="DFR93" s="43"/>
      <c r="DFS93" s="43"/>
      <c r="DFT93" s="43"/>
      <c r="DFU93" s="43"/>
      <c r="DFV93" s="43"/>
      <c r="DFW93" s="43"/>
      <c r="DFX93" s="43"/>
      <c r="DFY93" s="43"/>
      <c r="DFZ93" s="43"/>
      <c r="DGA93" s="43"/>
      <c r="DGB93" s="43"/>
      <c r="DGC93" s="43"/>
      <c r="DGD93" s="43"/>
      <c r="DGE93" s="43"/>
      <c r="DGF93" s="43"/>
      <c r="DGG93" s="43"/>
      <c r="DGH93" s="43"/>
      <c r="DGI93" s="43"/>
      <c r="DGJ93" s="43"/>
      <c r="DGK93" s="43"/>
      <c r="DGL93" s="43"/>
      <c r="DGM93" s="43"/>
      <c r="DGN93" s="43"/>
      <c r="DGO93" s="43"/>
      <c r="DGP93" s="43"/>
      <c r="DGQ93" s="43"/>
      <c r="DGR93" s="43"/>
      <c r="DGS93" s="43"/>
      <c r="DGT93" s="43"/>
      <c r="DGU93" s="43"/>
      <c r="DGV93" s="43"/>
      <c r="DGW93" s="43"/>
      <c r="DGX93" s="43"/>
      <c r="DGY93" s="43"/>
      <c r="DGZ93" s="43"/>
      <c r="DHA93" s="43"/>
      <c r="DHB93" s="43"/>
      <c r="DHC93" s="43"/>
      <c r="DHD93" s="43"/>
      <c r="DHE93" s="43"/>
      <c r="DHF93" s="43"/>
      <c r="DHG93" s="43"/>
      <c r="DHH93" s="43"/>
      <c r="DHI93" s="43"/>
      <c r="DHJ93" s="43"/>
      <c r="DHK93" s="43"/>
      <c r="DHL93" s="43"/>
      <c r="DHM93" s="43"/>
      <c r="DHN93" s="43"/>
      <c r="DHO93" s="43"/>
      <c r="DHP93" s="43"/>
      <c r="DHQ93" s="43"/>
      <c r="DHR93" s="43"/>
      <c r="DHS93" s="43"/>
      <c r="DHT93" s="43"/>
      <c r="DHU93" s="43"/>
      <c r="DHV93" s="43"/>
      <c r="DHW93" s="43"/>
      <c r="DHX93" s="43"/>
      <c r="DHY93" s="43"/>
      <c r="DHZ93" s="43"/>
      <c r="DIA93" s="43"/>
      <c r="DIB93" s="43"/>
      <c r="DIC93" s="43"/>
      <c r="DID93" s="43"/>
      <c r="DIE93" s="43"/>
      <c r="DIF93" s="43"/>
      <c r="DIG93" s="43"/>
      <c r="DIH93" s="43"/>
      <c r="DII93" s="43"/>
      <c r="DIJ93" s="43"/>
      <c r="DIK93" s="43"/>
      <c r="DIL93" s="43"/>
      <c r="DIM93" s="43"/>
      <c r="DIN93" s="43"/>
      <c r="DIO93" s="43"/>
      <c r="DIP93" s="43"/>
      <c r="DIQ93" s="43"/>
      <c r="DIR93" s="43"/>
      <c r="DIS93" s="43"/>
      <c r="DIT93" s="43"/>
      <c r="DIU93" s="43"/>
      <c r="DIV93" s="43"/>
      <c r="DIW93" s="43"/>
      <c r="DIX93" s="43"/>
      <c r="DIY93" s="43"/>
      <c r="DIZ93" s="43"/>
      <c r="DJA93" s="43"/>
      <c r="DJB93" s="43"/>
      <c r="DJC93" s="43"/>
      <c r="DJD93" s="43"/>
      <c r="DJE93" s="43"/>
      <c r="DJF93" s="43"/>
      <c r="DJG93" s="43"/>
      <c r="DJH93" s="43"/>
      <c r="DJI93" s="43"/>
      <c r="DJJ93" s="43"/>
      <c r="DJK93" s="43"/>
      <c r="DJL93" s="43"/>
      <c r="DJM93" s="43"/>
      <c r="DJN93" s="43"/>
      <c r="DJO93" s="43"/>
      <c r="DJP93" s="43"/>
      <c r="DJQ93" s="43"/>
      <c r="DJR93" s="43"/>
      <c r="DJS93" s="43"/>
      <c r="DJT93" s="43"/>
      <c r="DJU93" s="43"/>
      <c r="DJV93" s="43"/>
      <c r="DJW93" s="43"/>
      <c r="DJX93" s="43"/>
      <c r="DJY93" s="43"/>
      <c r="DJZ93" s="43"/>
      <c r="DKA93" s="43"/>
      <c r="DKB93" s="43"/>
      <c r="DKC93" s="43"/>
      <c r="DKD93" s="43"/>
      <c r="DKE93" s="43"/>
      <c r="DKF93" s="43"/>
      <c r="DKG93" s="43"/>
      <c r="DKH93" s="43"/>
      <c r="DKI93" s="43"/>
      <c r="DKJ93" s="43"/>
      <c r="DKK93" s="43"/>
      <c r="DKL93" s="43"/>
      <c r="DKM93" s="43"/>
      <c r="DKN93" s="43"/>
      <c r="DKO93" s="43"/>
      <c r="DKP93" s="43"/>
      <c r="DKQ93" s="43"/>
      <c r="DKR93" s="43"/>
      <c r="DKS93" s="43"/>
      <c r="DKT93" s="43"/>
      <c r="DKU93" s="43"/>
      <c r="DKV93" s="43"/>
      <c r="DKW93" s="43"/>
      <c r="DKX93" s="43"/>
      <c r="DKY93" s="43"/>
      <c r="DKZ93" s="43"/>
      <c r="DLA93" s="43"/>
      <c r="DLB93" s="43"/>
      <c r="DLC93" s="43"/>
      <c r="DLD93" s="43"/>
      <c r="DLE93" s="43"/>
      <c r="DLF93" s="43"/>
      <c r="DLG93" s="43"/>
      <c r="DLH93" s="43"/>
      <c r="DLI93" s="43"/>
      <c r="DLJ93" s="43"/>
      <c r="DLK93" s="43"/>
      <c r="DLL93" s="43"/>
      <c r="DLM93" s="43"/>
      <c r="DLN93" s="43"/>
      <c r="DLO93" s="43"/>
      <c r="DLP93" s="43"/>
      <c r="DLQ93" s="43"/>
      <c r="DLR93" s="43"/>
      <c r="DLS93" s="43"/>
      <c r="DLT93" s="43"/>
      <c r="DLU93" s="43"/>
      <c r="DLV93" s="43"/>
      <c r="DLW93" s="43"/>
      <c r="DLX93" s="43"/>
      <c r="DLY93" s="43"/>
      <c r="DLZ93" s="43"/>
      <c r="DMA93" s="43"/>
      <c r="DMB93" s="43"/>
      <c r="DMC93" s="43"/>
      <c r="DMD93" s="43"/>
      <c r="DME93" s="43"/>
      <c r="DMF93" s="43"/>
      <c r="DMG93" s="43"/>
      <c r="DMH93" s="43"/>
      <c r="DMI93" s="43"/>
      <c r="DMJ93" s="43"/>
      <c r="DMK93" s="43"/>
      <c r="DML93" s="43"/>
      <c r="DMM93" s="43"/>
      <c r="DMN93" s="43"/>
      <c r="DMO93" s="43"/>
      <c r="DMP93" s="43"/>
      <c r="DMQ93" s="43"/>
      <c r="DMR93" s="43"/>
      <c r="DMS93" s="43"/>
      <c r="DMT93" s="43"/>
      <c r="DMU93" s="43"/>
      <c r="DMV93" s="43"/>
      <c r="DMW93" s="43"/>
      <c r="DMX93" s="43"/>
      <c r="DMY93" s="43"/>
      <c r="DMZ93" s="43"/>
      <c r="DNA93" s="43"/>
      <c r="DNB93" s="43"/>
      <c r="DNC93" s="43"/>
      <c r="DND93" s="43"/>
      <c r="DNE93" s="43"/>
      <c r="DNF93" s="43"/>
      <c r="DNG93" s="43"/>
      <c r="DNH93" s="43"/>
      <c r="DNI93" s="43"/>
      <c r="DNJ93" s="43"/>
      <c r="DNK93" s="43"/>
      <c r="DNL93" s="43"/>
      <c r="DNM93" s="43"/>
      <c r="DNN93" s="43"/>
      <c r="DNO93" s="43"/>
      <c r="DNP93" s="43"/>
      <c r="DNQ93" s="43"/>
      <c r="DNR93" s="43"/>
      <c r="DNS93" s="43"/>
      <c r="DNT93" s="43"/>
      <c r="DNU93" s="43"/>
      <c r="DNV93" s="43"/>
      <c r="DNW93" s="43"/>
      <c r="DNX93" s="43"/>
      <c r="DNY93" s="43"/>
      <c r="DNZ93" s="43"/>
      <c r="DOA93" s="43"/>
      <c r="DOB93" s="43"/>
      <c r="DOC93" s="43"/>
      <c r="DOD93" s="43"/>
      <c r="DOE93" s="43"/>
      <c r="DOF93" s="43"/>
      <c r="DOG93" s="43"/>
      <c r="DOH93" s="43"/>
      <c r="DOI93" s="43"/>
      <c r="DOJ93" s="43"/>
      <c r="DOK93" s="43"/>
      <c r="DOL93" s="43"/>
      <c r="DOM93" s="43"/>
      <c r="DON93" s="43"/>
      <c r="DOO93" s="43"/>
      <c r="DOP93" s="43"/>
      <c r="DOQ93" s="43"/>
      <c r="DOR93" s="43"/>
      <c r="DOS93" s="43"/>
      <c r="DOT93" s="43"/>
      <c r="DOU93" s="43"/>
      <c r="DOV93" s="43"/>
      <c r="DOW93" s="43"/>
      <c r="DOX93" s="43"/>
      <c r="DOY93" s="43"/>
      <c r="DOZ93" s="43"/>
      <c r="DPA93" s="43"/>
      <c r="DPB93" s="43"/>
      <c r="DPC93" s="43"/>
      <c r="DPD93" s="43"/>
      <c r="DPE93" s="43"/>
      <c r="DPF93" s="43"/>
      <c r="DPG93" s="43"/>
      <c r="DPH93" s="43"/>
      <c r="DPI93" s="43"/>
      <c r="DPJ93" s="43"/>
      <c r="DPK93" s="43"/>
      <c r="DPL93" s="43"/>
      <c r="DPM93" s="43"/>
      <c r="DPN93" s="43"/>
      <c r="DPO93" s="43"/>
      <c r="DPP93" s="43"/>
      <c r="DPQ93" s="43"/>
      <c r="DPR93" s="43"/>
      <c r="DPS93" s="43"/>
      <c r="DPT93" s="43"/>
      <c r="DPU93" s="43"/>
      <c r="DPV93" s="43"/>
      <c r="DPW93" s="43"/>
      <c r="DPX93" s="43"/>
      <c r="DPY93" s="43"/>
      <c r="DPZ93" s="43"/>
      <c r="DQA93" s="43"/>
      <c r="DQB93" s="43"/>
      <c r="DQC93" s="43"/>
      <c r="DQD93" s="43"/>
      <c r="DQE93" s="43"/>
      <c r="DQF93" s="43"/>
      <c r="DQG93" s="43"/>
      <c r="DQH93" s="43"/>
      <c r="DQI93" s="43"/>
      <c r="DQJ93" s="43"/>
      <c r="DQK93" s="43"/>
      <c r="DQL93" s="43"/>
      <c r="DQM93" s="43"/>
      <c r="DQN93" s="43"/>
      <c r="DQO93" s="43"/>
      <c r="DQP93" s="43"/>
      <c r="DQQ93" s="43"/>
      <c r="DQR93" s="43"/>
      <c r="DQS93" s="43"/>
      <c r="DQT93" s="43"/>
      <c r="DQU93" s="43"/>
      <c r="DQV93" s="43"/>
      <c r="DQW93" s="43"/>
      <c r="DQX93" s="43"/>
      <c r="DQY93" s="43"/>
      <c r="DQZ93" s="43"/>
      <c r="DRA93" s="43"/>
      <c r="DRB93" s="43"/>
      <c r="DRC93" s="43"/>
      <c r="DRD93" s="43"/>
      <c r="DRE93" s="43"/>
      <c r="DRF93" s="43"/>
      <c r="DRG93" s="43"/>
      <c r="DRH93" s="43"/>
      <c r="DRI93" s="43"/>
      <c r="DRJ93" s="43"/>
      <c r="DRK93" s="43"/>
      <c r="DRL93" s="43"/>
      <c r="DRM93" s="43"/>
      <c r="DRN93" s="43"/>
      <c r="DRO93" s="43"/>
      <c r="DRP93" s="43"/>
      <c r="DRQ93" s="43"/>
      <c r="DRR93" s="43"/>
      <c r="DRS93" s="43"/>
      <c r="DRT93" s="43"/>
      <c r="DRU93" s="43"/>
      <c r="DRV93" s="43"/>
      <c r="DRW93" s="43"/>
      <c r="DRX93" s="43"/>
      <c r="DRY93" s="43"/>
      <c r="DRZ93" s="43"/>
      <c r="DSA93" s="43"/>
      <c r="DSB93" s="43"/>
      <c r="DSC93" s="43"/>
      <c r="DSD93" s="43"/>
      <c r="DSE93" s="43"/>
      <c r="DSF93" s="43"/>
      <c r="DSG93" s="43"/>
      <c r="DSH93" s="43"/>
      <c r="DSI93" s="43"/>
      <c r="DSJ93" s="43"/>
      <c r="DSK93" s="43"/>
      <c r="DSL93" s="43"/>
      <c r="DSM93" s="43"/>
      <c r="DSN93" s="43"/>
      <c r="DSO93" s="43"/>
      <c r="DSP93" s="43"/>
      <c r="DSQ93" s="43"/>
      <c r="DSR93" s="43"/>
      <c r="DSS93" s="43"/>
      <c r="DST93" s="43"/>
      <c r="DSU93" s="43"/>
      <c r="DSV93" s="43"/>
      <c r="DSW93" s="43"/>
      <c r="DSX93" s="43"/>
      <c r="DSY93" s="43"/>
      <c r="DSZ93" s="43"/>
      <c r="DTA93" s="43"/>
      <c r="DTB93" s="43"/>
      <c r="DTC93" s="43"/>
      <c r="DTD93" s="43"/>
      <c r="DTE93" s="43"/>
      <c r="DTF93" s="43"/>
      <c r="DTG93" s="43"/>
      <c r="DTH93" s="43"/>
      <c r="DTI93" s="43"/>
      <c r="DTJ93" s="43"/>
      <c r="DTK93" s="43"/>
      <c r="DTL93" s="43"/>
      <c r="DTM93" s="43"/>
      <c r="DTN93" s="43"/>
      <c r="DTO93" s="43"/>
      <c r="DTP93" s="43"/>
      <c r="DTQ93" s="43"/>
      <c r="DTR93" s="43"/>
      <c r="DTS93" s="43"/>
      <c r="DTT93" s="43"/>
      <c r="DTU93" s="43"/>
      <c r="DTV93" s="43"/>
      <c r="DTW93" s="43"/>
      <c r="DTX93" s="43"/>
      <c r="DTY93" s="43"/>
      <c r="DTZ93" s="43"/>
      <c r="DUA93" s="43"/>
      <c r="DUB93" s="43"/>
      <c r="DUC93" s="43"/>
      <c r="DUD93" s="43"/>
      <c r="DUE93" s="43"/>
      <c r="DUF93" s="43"/>
      <c r="DUG93" s="43"/>
      <c r="DUH93" s="43"/>
      <c r="DUI93" s="43"/>
      <c r="DUJ93" s="43"/>
      <c r="DUK93" s="43"/>
      <c r="DUL93" s="43"/>
      <c r="DUM93" s="43"/>
      <c r="DUN93" s="43"/>
      <c r="DUO93" s="43"/>
      <c r="DUP93" s="43"/>
      <c r="DUQ93" s="43"/>
      <c r="DUR93" s="43"/>
      <c r="DUS93" s="43"/>
      <c r="DUT93" s="43"/>
      <c r="DUU93" s="43"/>
      <c r="DUV93" s="43"/>
      <c r="DUW93" s="43"/>
      <c r="DUX93" s="43"/>
      <c r="DUY93" s="43"/>
      <c r="DUZ93" s="43"/>
      <c r="DVA93" s="43"/>
      <c r="DVB93" s="43"/>
      <c r="DVC93" s="43"/>
      <c r="DVD93" s="43"/>
      <c r="DVE93" s="43"/>
      <c r="DVF93" s="43"/>
      <c r="DVG93" s="43"/>
      <c r="DVH93" s="43"/>
      <c r="DVI93" s="43"/>
      <c r="DVJ93" s="43"/>
      <c r="DVK93" s="43"/>
      <c r="DVL93" s="43"/>
      <c r="DVM93" s="43"/>
      <c r="DVN93" s="43"/>
      <c r="DVO93" s="43"/>
      <c r="DVP93" s="43"/>
      <c r="DVQ93" s="43"/>
      <c r="DVR93" s="43"/>
      <c r="DVS93" s="43"/>
      <c r="DVT93" s="43"/>
      <c r="DVU93" s="43"/>
      <c r="DVV93" s="43"/>
      <c r="DVW93" s="43"/>
      <c r="DVX93" s="43"/>
      <c r="DVY93" s="43"/>
      <c r="DVZ93" s="43"/>
      <c r="DWA93" s="43"/>
      <c r="DWB93" s="43"/>
      <c r="DWC93" s="43"/>
      <c r="DWD93" s="43"/>
      <c r="DWE93" s="43"/>
      <c r="DWF93" s="43"/>
      <c r="DWG93" s="43"/>
      <c r="DWH93" s="43"/>
      <c r="DWI93" s="43"/>
      <c r="DWJ93" s="43"/>
      <c r="DWK93" s="43"/>
      <c r="DWL93" s="43"/>
      <c r="DWM93" s="43"/>
      <c r="DWN93" s="43"/>
      <c r="DWO93" s="43"/>
      <c r="DWP93" s="43"/>
      <c r="DWQ93" s="43"/>
    </row>
    <row r="94" spans="1:3319">
      <c r="A94" s="35" t="str">
        <f>"091"</f>
        <v>091</v>
      </c>
      <c r="B94" s="36" t="s">
        <v>246</v>
      </c>
      <c r="C94" s="37"/>
      <c r="D94" s="36"/>
      <c r="E94" s="48"/>
      <c r="F94" s="48"/>
    </row>
    <row r="95" spans="1:3319" s="56" customFormat="1">
      <c r="A95" s="53" t="s">
        <v>298</v>
      </c>
      <c r="B95" s="54" t="s">
        <v>261</v>
      </c>
      <c r="C95" s="57" t="s">
        <v>152</v>
      </c>
      <c r="D95" s="54" t="s">
        <v>299</v>
      </c>
      <c r="E95" s="58" t="s">
        <v>287</v>
      </c>
      <c r="F95" s="58" t="s">
        <v>287</v>
      </c>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c r="DK95" s="43"/>
      <c r="DL95" s="43"/>
      <c r="DM95" s="43"/>
      <c r="DN95" s="43"/>
      <c r="DO95" s="43"/>
      <c r="DP95" s="43"/>
      <c r="DQ95" s="43"/>
      <c r="DR95" s="43"/>
      <c r="DS95" s="43"/>
      <c r="DT95" s="43"/>
      <c r="DU95" s="43"/>
      <c r="DV95" s="43"/>
      <c r="DW95" s="43"/>
      <c r="DX95" s="43"/>
      <c r="DY95" s="43"/>
      <c r="DZ95" s="43"/>
      <c r="EA95" s="43"/>
      <c r="EB95" s="43"/>
      <c r="EC95" s="43"/>
      <c r="ED95" s="43"/>
      <c r="EE95" s="43"/>
      <c r="EF95" s="43"/>
      <c r="EG95" s="43"/>
      <c r="EH95" s="43"/>
      <c r="EI95" s="43"/>
      <c r="EJ95" s="43"/>
      <c r="EK95" s="43"/>
      <c r="EL95" s="43"/>
      <c r="EM95" s="43"/>
      <c r="EN95" s="43"/>
      <c r="EO95" s="43"/>
      <c r="EP95" s="43"/>
      <c r="EQ95" s="43"/>
      <c r="ER95" s="43"/>
      <c r="ES95" s="43"/>
      <c r="ET95" s="43"/>
      <c r="EU95" s="43"/>
      <c r="EV95" s="43"/>
      <c r="EW95" s="43"/>
      <c r="EX95" s="43"/>
      <c r="EY95" s="43"/>
      <c r="EZ95" s="43"/>
      <c r="FA95" s="43"/>
      <c r="FB95" s="43"/>
      <c r="FC95" s="43"/>
      <c r="FD95" s="43"/>
      <c r="FE95" s="43"/>
      <c r="FF95" s="43"/>
      <c r="FG95" s="43"/>
      <c r="FH95" s="43"/>
      <c r="FI95" s="43"/>
      <c r="FJ95" s="43"/>
      <c r="FK95" s="43"/>
      <c r="FL95" s="43"/>
      <c r="FM95" s="43"/>
      <c r="FN95" s="43"/>
      <c r="FO95" s="43"/>
      <c r="FP95" s="43"/>
      <c r="FQ95" s="43"/>
      <c r="FR95" s="43"/>
      <c r="FS95" s="43"/>
      <c r="FT95" s="43"/>
      <c r="FU95" s="43"/>
      <c r="FV95" s="43"/>
      <c r="FW95" s="43"/>
      <c r="FX95" s="43"/>
      <c r="FY95" s="43"/>
      <c r="FZ95" s="43"/>
      <c r="GA95" s="43"/>
      <c r="GB95" s="43"/>
      <c r="GC95" s="43"/>
      <c r="GD95" s="43"/>
      <c r="GE95" s="43"/>
      <c r="GF95" s="43"/>
      <c r="GG95" s="43"/>
      <c r="GH95" s="43"/>
      <c r="GI95" s="43"/>
      <c r="GJ95" s="43"/>
      <c r="GK95" s="43"/>
      <c r="GL95" s="43"/>
      <c r="GM95" s="43"/>
      <c r="GN95" s="43"/>
      <c r="GO95" s="43"/>
      <c r="GP95" s="43"/>
      <c r="GQ95" s="43"/>
      <c r="GR95" s="43"/>
      <c r="GS95" s="43"/>
      <c r="GT95" s="43"/>
      <c r="GU95" s="43"/>
      <c r="GV95" s="43"/>
      <c r="GW95" s="43"/>
      <c r="GX95" s="43"/>
      <c r="GY95" s="43"/>
      <c r="GZ95" s="43"/>
      <c r="HA95" s="43"/>
      <c r="HB95" s="43"/>
      <c r="HC95" s="43"/>
      <c r="HD95" s="43"/>
      <c r="HE95" s="43"/>
      <c r="HF95" s="43"/>
      <c r="HG95" s="43"/>
      <c r="HH95" s="43"/>
      <c r="HI95" s="43"/>
      <c r="HJ95" s="43"/>
      <c r="HK95" s="43"/>
      <c r="HL95" s="43"/>
      <c r="HM95" s="43"/>
      <c r="HN95" s="43"/>
      <c r="HO95" s="43"/>
      <c r="HP95" s="43"/>
      <c r="HQ95" s="43"/>
      <c r="HR95" s="43"/>
      <c r="HS95" s="43"/>
      <c r="HT95" s="43"/>
      <c r="HU95" s="43"/>
      <c r="HV95" s="43"/>
      <c r="HW95" s="43"/>
      <c r="HX95" s="43"/>
      <c r="HY95" s="43"/>
      <c r="HZ95" s="43"/>
      <c r="IA95" s="43"/>
      <c r="IB95" s="43"/>
      <c r="IC95" s="43"/>
      <c r="ID95" s="43"/>
      <c r="IE95" s="43"/>
      <c r="IF95" s="43"/>
      <c r="IG95" s="43"/>
      <c r="IH95" s="43"/>
      <c r="II95" s="43"/>
      <c r="IJ95" s="43"/>
      <c r="IK95" s="43"/>
      <c r="IL95" s="43"/>
      <c r="IM95" s="43"/>
      <c r="IN95" s="43"/>
      <c r="IO95" s="43"/>
      <c r="IP95" s="43"/>
      <c r="IQ95" s="43"/>
      <c r="IR95" s="43"/>
      <c r="IS95" s="43"/>
      <c r="IT95" s="43"/>
      <c r="IU95" s="43"/>
      <c r="IV95" s="43"/>
      <c r="IW95" s="43"/>
      <c r="IX95" s="43"/>
      <c r="IY95" s="43"/>
      <c r="IZ95" s="43"/>
      <c r="JA95" s="43"/>
      <c r="JB95" s="43"/>
      <c r="JC95" s="43"/>
      <c r="JD95" s="43"/>
      <c r="JE95" s="43"/>
      <c r="JF95" s="43"/>
      <c r="JG95" s="43"/>
      <c r="JH95" s="43"/>
      <c r="JI95" s="43"/>
      <c r="JJ95" s="43"/>
      <c r="JK95" s="43"/>
      <c r="JL95" s="43"/>
      <c r="JM95" s="43"/>
      <c r="JN95" s="43"/>
      <c r="JO95" s="43"/>
      <c r="JP95" s="43"/>
      <c r="JQ95" s="43"/>
      <c r="JR95" s="43"/>
      <c r="JS95" s="43"/>
      <c r="JT95" s="43"/>
      <c r="JU95" s="43"/>
      <c r="JV95" s="43"/>
      <c r="JW95" s="43"/>
      <c r="JX95" s="43"/>
      <c r="JY95" s="43"/>
      <c r="JZ95" s="43"/>
      <c r="KA95" s="43"/>
      <c r="KB95" s="43"/>
      <c r="KC95" s="43"/>
      <c r="KD95" s="43"/>
      <c r="KE95" s="43"/>
      <c r="KF95" s="43"/>
      <c r="KG95" s="43"/>
      <c r="KH95" s="43"/>
      <c r="KI95" s="43"/>
      <c r="KJ95" s="43"/>
      <c r="KK95" s="43"/>
      <c r="KL95" s="43"/>
      <c r="KM95" s="43"/>
      <c r="KN95" s="43"/>
      <c r="KO95" s="43"/>
      <c r="KP95" s="43"/>
      <c r="KQ95" s="43"/>
      <c r="KR95" s="43"/>
      <c r="KS95" s="43"/>
      <c r="KT95" s="43"/>
      <c r="KU95" s="43"/>
      <c r="KV95" s="43"/>
      <c r="KW95" s="43"/>
      <c r="KX95" s="43"/>
      <c r="KY95" s="43"/>
      <c r="KZ95" s="43"/>
      <c r="LA95" s="43"/>
      <c r="LB95" s="43"/>
      <c r="LC95" s="43"/>
      <c r="LD95" s="43"/>
      <c r="LE95" s="43"/>
      <c r="LF95" s="43"/>
      <c r="LG95" s="43"/>
      <c r="LH95" s="43"/>
      <c r="LI95" s="43"/>
      <c r="LJ95" s="43"/>
      <c r="LK95" s="43"/>
      <c r="LL95" s="43"/>
      <c r="LM95" s="43"/>
      <c r="LN95" s="43"/>
      <c r="LO95" s="43"/>
      <c r="LP95" s="43"/>
      <c r="LQ95" s="43"/>
      <c r="LR95" s="43"/>
      <c r="LS95" s="43"/>
      <c r="LT95" s="43"/>
      <c r="LU95" s="43"/>
      <c r="LV95" s="43"/>
      <c r="LW95" s="43"/>
      <c r="LX95" s="43"/>
      <c r="LY95" s="43"/>
      <c r="LZ95" s="43"/>
      <c r="MA95" s="43"/>
      <c r="MB95" s="43"/>
      <c r="MC95" s="43"/>
      <c r="MD95" s="43"/>
      <c r="ME95" s="43"/>
      <c r="MF95" s="43"/>
      <c r="MG95" s="43"/>
      <c r="MH95" s="43"/>
      <c r="MI95" s="43"/>
      <c r="MJ95" s="43"/>
      <c r="MK95" s="43"/>
      <c r="ML95" s="43"/>
      <c r="MM95" s="43"/>
      <c r="MN95" s="43"/>
      <c r="MO95" s="43"/>
      <c r="MP95" s="43"/>
      <c r="MQ95" s="43"/>
      <c r="MR95" s="43"/>
      <c r="MS95" s="43"/>
      <c r="MT95" s="43"/>
      <c r="MU95" s="43"/>
      <c r="MV95" s="43"/>
      <c r="MW95" s="43"/>
      <c r="MX95" s="43"/>
      <c r="MY95" s="43"/>
      <c r="MZ95" s="43"/>
      <c r="NA95" s="43"/>
      <c r="NB95" s="43"/>
      <c r="NC95" s="43"/>
      <c r="ND95" s="43"/>
      <c r="NE95" s="43"/>
      <c r="NF95" s="43"/>
      <c r="NG95" s="43"/>
      <c r="NH95" s="43"/>
      <c r="NI95" s="43"/>
      <c r="NJ95" s="43"/>
      <c r="NK95" s="43"/>
      <c r="NL95" s="43"/>
      <c r="NM95" s="43"/>
      <c r="NN95" s="43"/>
      <c r="NO95" s="43"/>
      <c r="NP95" s="43"/>
      <c r="NQ95" s="43"/>
      <c r="NR95" s="43"/>
      <c r="NS95" s="43"/>
      <c r="NT95" s="43"/>
      <c r="NU95" s="43"/>
      <c r="NV95" s="43"/>
      <c r="NW95" s="43"/>
      <c r="NX95" s="43"/>
      <c r="NY95" s="43"/>
      <c r="NZ95" s="43"/>
      <c r="OA95" s="43"/>
      <c r="OB95" s="43"/>
      <c r="OC95" s="43"/>
      <c r="OD95" s="43"/>
      <c r="OE95" s="43"/>
      <c r="OF95" s="43"/>
      <c r="OG95" s="43"/>
      <c r="OH95" s="43"/>
      <c r="OI95" s="43"/>
      <c r="OJ95" s="43"/>
      <c r="OK95" s="43"/>
      <c r="OL95" s="43"/>
      <c r="OM95" s="43"/>
      <c r="ON95" s="43"/>
      <c r="OO95" s="43"/>
      <c r="OP95" s="43"/>
      <c r="OQ95" s="43"/>
      <c r="OR95" s="43"/>
      <c r="OS95" s="43"/>
      <c r="OT95" s="43"/>
      <c r="OU95" s="43"/>
      <c r="OV95" s="43"/>
      <c r="OW95" s="43"/>
      <c r="OX95" s="43"/>
      <c r="OY95" s="43"/>
      <c r="OZ95" s="43"/>
      <c r="PA95" s="43"/>
      <c r="PB95" s="43"/>
      <c r="PC95" s="43"/>
      <c r="PD95" s="43"/>
      <c r="PE95" s="43"/>
      <c r="PF95" s="43"/>
      <c r="PG95" s="43"/>
      <c r="PH95" s="43"/>
      <c r="PI95" s="43"/>
      <c r="PJ95" s="43"/>
      <c r="PK95" s="43"/>
      <c r="PL95" s="43"/>
      <c r="PM95" s="43"/>
      <c r="PN95" s="43"/>
      <c r="PO95" s="43"/>
      <c r="PP95" s="43"/>
      <c r="PQ95" s="43"/>
      <c r="PR95" s="43"/>
      <c r="PS95" s="43"/>
      <c r="PT95" s="43"/>
      <c r="PU95" s="43"/>
      <c r="PV95" s="43"/>
      <c r="PW95" s="43"/>
      <c r="PX95" s="43"/>
      <c r="PY95" s="43"/>
      <c r="PZ95" s="43"/>
      <c r="QA95" s="43"/>
      <c r="QB95" s="43"/>
      <c r="QC95" s="43"/>
      <c r="QD95" s="43"/>
      <c r="QE95" s="43"/>
      <c r="QF95" s="43"/>
      <c r="QG95" s="43"/>
      <c r="QH95" s="43"/>
      <c r="QI95" s="43"/>
      <c r="QJ95" s="43"/>
      <c r="QK95" s="43"/>
      <c r="QL95" s="43"/>
      <c r="QM95" s="43"/>
      <c r="QN95" s="43"/>
      <c r="QO95" s="43"/>
      <c r="QP95" s="43"/>
      <c r="QQ95" s="43"/>
      <c r="QR95" s="43"/>
      <c r="QS95" s="43"/>
      <c r="QT95" s="43"/>
      <c r="QU95" s="43"/>
      <c r="QV95" s="43"/>
      <c r="QW95" s="43"/>
      <c r="QX95" s="43"/>
      <c r="QY95" s="43"/>
      <c r="QZ95" s="43"/>
      <c r="RA95" s="43"/>
      <c r="RB95" s="43"/>
      <c r="RC95" s="43"/>
      <c r="RD95" s="43"/>
      <c r="RE95" s="43"/>
      <c r="RF95" s="43"/>
      <c r="RG95" s="43"/>
      <c r="RH95" s="43"/>
      <c r="RI95" s="43"/>
      <c r="RJ95" s="43"/>
      <c r="RK95" s="43"/>
      <c r="RL95" s="43"/>
      <c r="RM95" s="43"/>
      <c r="RN95" s="43"/>
      <c r="RO95" s="43"/>
      <c r="RP95" s="43"/>
      <c r="RQ95" s="43"/>
      <c r="RR95" s="43"/>
      <c r="RS95" s="43"/>
      <c r="RT95" s="43"/>
      <c r="RU95" s="43"/>
      <c r="RV95" s="43"/>
      <c r="RW95" s="43"/>
      <c r="RX95" s="43"/>
      <c r="RY95" s="43"/>
      <c r="RZ95" s="43"/>
      <c r="SA95" s="43"/>
      <c r="SB95" s="43"/>
      <c r="SC95" s="43"/>
      <c r="SD95" s="43"/>
      <c r="SE95" s="43"/>
      <c r="SF95" s="43"/>
      <c r="SG95" s="43"/>
      <c r="SH95" s="43"/>
      <c r="SI95" s="43"/>
      <c r="SJ95" s="43"/>
      <c r="SK95" s="43"/>
      <c r="SL95" s="43"/>
      <c r="SM95" s="43"/>
      <c r="SN95" s="43"/>
      <c r="SO95" s="43"/>
      <c r="SP95" s="43"/>
      <c r="SQ95" s="43"/>
      <c r="SR95" s="43"/>
      <c r="SS95" s="43"/>
      <c r="ST95" s="43"/>
      <c r="SU95" s="43"/>
      <c r="SV95" s="43"/>
      <c r="SW95" s="43"/>
      <c r="SX95" s="43"/>
      <c r="SY95" s="43"/>
      <c r="SZ95" s="43"/>
      <c r="TA95" s="43"/>
      <c r="TB95" s="43"/>
      <c r="TC95" s="43"/>
      <c r="TD95" s="43"/>
      <c r="TE95" s="43"/>
      <c r="TF95" s="43"/>
      <c r="TG95" s="43"/>
      <c r="TH95" s="43"/>
      <c r="TI95" s="43"/>
      <c r="TJ95" s="43"/>
      <c r="TK95" s="43"/>
      <c r="TL95" s="43"/>
      <c r="TM95" s="43"/>
      <c r="TN95" s="43"/>
      <c r="TO95" s="43"/>
      <c r="TP95" s="43"/>
      <c r="TQ95" s="43"/>
      <c r="TR95" s="43"/>
      <c r="TS95" s="43"/>
      <c r="TT95" s="43"/>
      <c r="TU95" s="43"/>
      <c r="TV95" s="43"/>
      <c r="TW95" s="43"/>
      <c r="TX95" s="43"/>
      <c r="TY95" s="43"/>
      <c r="TZ95" s="43"/>
      <c r="UA95" s="43"/>
      <c r="UB95" s="43"/>
      <c r="UC95" s="43"/>
      <c r="UD95" s="43"/>
      <c r="UE95" s="43"/>
      <c r="UF95" s="43"/>
      <c r="UG95" s="43"/>
      <c r="UH95" s="43"/>
      <c r="UI95" s="43"/>
      <c r="UJ95" s="43"/>
      <c r="UK95" s="43"/>
      <c r="UL95" s="43"/>
      <c r="UM95" s="43"/>
      <c r="UN95" s="43"/>
      <c r="UO95" s="43"/>
      <c r="UP95" s="43"/>
      <c r="UQ95" s="43"/>
      <c r="UR95" s="43"/>
      <c r="US95" s="43"/>
      <c r="UT95" s="43"/>
      <c r="UU95" s="43"/>
      <c r="UV95" s="43"/>
      <c r="UW95" s="43"/>
      <c r="UX95" s="43"/>
      <c r="UY95" s="43"/>
      <c r="UZ95" s="43"/>
      <c r="VA95" s="43"/>
      <c r="VB95" s="43"/>
      <c r="VC95" s="43"/>
      <c r="VD95" s="43"/>
      <c r="VE95" s="43"/>
      <c r="VF95" s="43"/>
      <c r="VG95" s="43"/>
      <c r="VH95" s="43"/>
      <c r="VI95" s="43"/>
      <c r="VJ95" s="43"/>
      <c r="VK95" s="43"/>
      <c r="VL95" s="43"/>
      <c r="VM95" s="43"/>
      <c r="VN95" s="43"/>
      <c r="VO95" s="43"/>
      <c r="VP95" s="43"/>
      <c r="VQ95" s="43"/>
      <c r="VR95" s="43"/>
      <c r="VS95" s="43"/>
      <c r="VT95" s="43"/>
      <c r="VU95" s="43"/>
      <c r="VV95" s="43"/>
      <c r="VW95" s="43"/>
      <c r="VX95" s="43"/>
      <c r="VY95" s="43"/>
      <c r="VZ95" s="43"/>
      <c r="WA95" s="43"/>
      <c r="WB95" s="43"/>
      <c r="WC95" s="43"/>
      <c r="WD95" s="43"/>
      <c r="WE95" s="43"/>
      <c r="WF95" s="43"/>
      <c r="WG95" s="43"/>
      <c r="WH95" s="43"/>
      <c r="WI95" s="43"/>
      <c r="WJ95" s="43"/>
      <c r="WK95" s="43"/>
      <c r="WL95" s="43"/>
      <c r="WM95" s="43"/>
      <c r="WN95" s="43"/>
      <c r="WO95" s="43"/>
      <c r="WP95" s="43"/>
      <c r="WQ95" s="43"/>
      <c r="WR95" s="43"/>
      <c r="WS95" s="43"/>
      <c r="WT95" s="43"/>
      <c r="WU95" s="43"/>
      <c r="WV95" s="43"/>
      <c r="WW95" s="43"/>
      <c r="WX95" s="43"/>
      <c r="WY95" s="43"/>
      <c r="WZ95" s="43"/>
      <c r="XA95" s="43"/>
      <c r="XB95" s="43"/>
      <c r="XC95" s="43"/>
      <c r="XD95" s="43"/>
      <c r="XE95" s="43"/>
      <c r="XF95" s="43"/>
      <c r="XG95" s="43"/>
      <c r="XH95" s="43"/>
      <c r="XI95" s="43"/>
      <c r="XJ95" s="43"/>
      <c r="XK95" s="43"/>
      <c r="XL95" s="43"/>
      <c r="XM95" s="43"/>
      <c r="XN95" s="43"/>
      <c r="XO95" s="43"/>
      <c r="XP95" s="43"/>
      <c r="XQ95" s="43"/>
      <c r="XR95" s="43"/>
      <c r="XS95" s="43"/>
      <c r="XT95" s="43"/>
      <c r="XU95" s="43"/>
      <c r="XV95" s="43"/>
      <c r="XW95" s="43"/>
      <c r="XX95" s="43"/>
      <c r="XY95" s="43"/>
      <c r="XZ95" s="43"/>
      <c r="YA95" s="43"/>
      <c r="YB95" s="43"/>
      <c r="YC95" s="43"/>
      <c r="YD95" s="43"/>
      <c r="YE95" s="43"/>
      <c r="YF95" s="43"/>
      <c r="YG95" s="43"/>
      <c r="YH95" s="43"/>
      <c r="YI95" s="43"/>
      <c r="YJ95" s="43"/>
      <c r="YK95" s="43"/>
      <c r="YL95" s="43"/>
      <c r="YM95" s="43"/>
      <c r="YN95" s="43"/>
      <c r="YO95" s="43"/>
      <c r="YP95" s="43"/>
      <c r="YQ95" s="43"/>
      <c r="YR95" s="43"/>
      <c r="YS95" s="43"/>
      <c r="YT95" s="43"/>
      <c r="YU95" s="43"/>
      <c r="YV95" s="43"/>
      <c r="YW95" s="43"/>
      <c r="YX95" s="43"/>
      <c r="YY95" s="43"/>
      <c r="YZ95" s="43"/>
      <c r="ZA95" s="43"/>
      <c r="ZB95" s="43"/>
      <c r="ZC95" s="43"/>
      <c r="ZD95" s="43"/>
      <c r="ZE95" s="43"/>
      <c r="ZF95" s="43"/>
      <c r="ZG95" s="43"/>
      <c r="ZH95" s="43"/>
      <c r="ZI95" s="43"/>
      <c r="ZJ95" s="43"/>
      <c r="ZK95" s="43"/>
      <c r="ZL95" s="43"/>
      <c r="ZM95" s="43"/>
      <c r="ZN95" s="43"/>
      <c r="ZO95" s="43"/>
      <c r="ZP95" s="43"/>
      <c r="ZQ95" s="43"/>
      <c r="ZR95" s="43"/>
      <c r="ZS95" s="43"/>
      <c r="ZT95" s="43"/>
      <c r="ZU95" s="43"/>
      <c r="ZV95" s="43"/>
      <c r="ZW95" s="43"/>
      <c r="ZX95" s="43"/>
      <c r="ZY95" s="43"/>
      <c r="ZZ95" s="43"/>
      <c r="AAA95" s="43"/>
      <c r="AAB95" s="43"/>
      <c r="AAC95" s="43"/>
      <c r="AAD95" s="43"/>
      <c r="AAE95" s="43"/>
      <c r="AAF95" s="43"/>
      <c r="AAG95" s="43"/>
      <c r="AAH95" s="43"/>
      <c r="AAI95" s="43"/>
      <c r="AAJ95" s="43"/>
      <c r="AAK95" s="43"/>
      <c r="AAL95" s="43"/>
      <c r="AAM95" s="43"/>
      <c r="AAN95" s="43"/>
      <c r="AAO95" s="43"/>
      <c r="AAP95" s="43"/>
      <c r="AAQ95" s="43"/>
      <c r="AAR95" s="43"/>
      <c r="AAS95" s="43"/>
      <c r="AAT95" s="43"/>
      <c r="AAU95" s="43"/>
      <c r="AAV95" s="43"/>
      <c r="AAW95" s="43"/>
      <c r="AAX95" s="43"/>
      <c r="AAY95" s="43"/>
      <c r="AAZ95" s="43"/>
      <c r="ABA95" s="43"/>
      <c r="ABB95" s="43"/>
      <c r="ABC95" s="43"/>
      <c r="ABD95" s="43"/>
      <c r="ABE95" s="43"/>
      <c r="ABF95" s="43"/>
      <c r="ABG95" s="43"/>
      <c r="ABH95" s="43"/>
      <c r="ABI95" s="43"/>
      <c r="ABJ95" s="43"/>
      <c r="ABK95" s="43"/>
      <c r="ABL95" s="43"/>
      <c r="ABM95" s="43"/>
      <c r="ABN95" s="43"/>
      <c r="ABO95" s="43"/>
      <c r="ABP95" s="43"/>
      <c r="ABQ95" s="43"/>
      <c r="ABR95" s="43"/>
      <c r="ABS95" s="43"/>
      <c r="ABT95" s="43"/>
      <c r="ABU95" s="43"/>
      <c r="ABV95" s="43"/>
      <c r="ABW95" s="43"/>
      <c r="ABX95" s="43"/>
      <c r="ABY95" s="43"/>
      <c r="ABZ95" s="43"/>
      <c r="ACA95" s="43"/>
      <c r="ACB95" s="43"/>
      <c r="ACC95" s="43"/>
      <c r="ACD95" s="43"/>
      <c r="ACE95" s="43"/>
      <c r="ACF95" s="43"/>
      <c r="ACG95" s="43"/>
      <c r="ACH95" s="43"/>
      <c r="ACI95" s="43"/>
      <c r="ACJ95" s="43"/>
      <c r="ACK95" s="43"/>
      <c r="ACL95" s="43"/>
      <c r="ACM95" s="43"/>
      <c r="ACN95" s="43"/>
      <c r="ACO95" s="43"/>
      <c r="ACP95" s="43"/>
      <c r="ACQ95" s="43"/>
      <c r="ACR95" s="43"/>
      <c r="ACS95" s="43"/>
      <c r="ACT95" s="43"/>
      <c r="ACU95" s="43"/>
      <c r="ACV95" s="43"/>
      <c r="ACW95" s="43"/>
      <c r="ACX95" s="43"/>
      <c r="ACY95" s="43"/>
      <c r="ACZ95" s="43"/>
      <c r="ADA95" s="43"/>
      <c r="ADB95" s="43"/>
      <c r="ADC95" s="43"/>
      <c r="ADD95" s="43"/>
      <c r="ADE95" s="43"/>
      <c r="ADF95" s="43"/>
      <c r="ADG95" s="43"/>
      <c r="ADH95" s="43"/>
      <c r="ADI95" s="43"/>
      <c r="ADJ95" s="43"/>
      <c r="ADK95" s="43"/>
      <c r="ADL95" s="43"/>
      <c r="ADM95" s="43"/>
      <c r="ADN95" s="43"/>
      <c r="ADO95" s="43"/>
      <c r="ADP95" s="43"/>
      <c r="ADQ95" s="43"/>
      <c r="ADR95" s="43"/>
      <c r="ADS95" s="43"/>
      <c r="ADT95" s="43"/>
      <c r="ADU95" s="43"/>
      <c r="ADV95" s="43"/>
      <c r="ADW95" s="43"/>
      <c r="ADX95" s="43"/>
      <c r="ADY95" s="43"/>
      <c r="ADZ95" s="43"/>
      <c r="AEA95" s="43"/>
      <c r="AEB95" s="43"/>
      <c r="AEC95" s="43"/>
      <c r="AED95" s="43"/>
      <c r="AEE95" s="43"/>
      <c r="AEF95" s="43"/>
      <c r="AEG95" s="43"/>
      <c r="AEH95" s="43"/>
      <c r="AEI95" s="43"/>
      <c r="AEJ95" s="43"/>
      <c r="AEK95" s="43"/>
      <c r="AEL95" s="43"/>
      <c r="AEM95" s="43"/>
      <c r="AEN95" s="43"/>
      <c r="AEO95" s="43"/>
      <c r="AEP95" s="43"/>
      <c r="AEQ95" s="43"/>
      <c r="AER95" s="43"/>
      <c r="AES95" s="43"/>
      <c r="AET95" s="43"/>
      <c r="AEU95" s="43"/>
      <c r="AEV95" s="43"/>
      <c r="AEW95" s="43"/>
      <c r="AEX95" s="43"/>
      <c r="AEY95" s="43"/>
      <c r="AEZ95" s="43"/>
      <c r="AFA95" s="43"/>
      <c r="AFB95" s="43"/>
      <c r="AFC95" s="43"/>
      <c r="AFD95" s="43"/>
      <c r="AFE95" s="43"/>
      <c r="AFF95" s="43"/>
      <c r="AFG95" s="43"/>
      <c r="AFH95" s="43"/>
      <c r="AFI95" s="43"/>
      <c r="AFJ95" s="43"/>
      <c r="AFK95" s="43"/>
      <c r="AFL95" s="43"/>
      <c r="AFM95" s="43"/>
      <c r="AFN95" s="43"/>
      <c r="AFO95" s="43"/>
      <c r="AFP95" s="43"/>
      <c r="AFQ95" s="43"/>
      <c r="AFR95" s="43"/>
      <c r="AFS95" s="43"/>
      <c r="AFT95" s="43"/>
      <c r="AFU95" s="43"/>
      <c r="AFV95" s="43"/>
      <c r="AFW95" s="43"/>
      <c r="AFX95" s="43"/>
      <c r="AFY95" s="43"/>
      <c r="AFZ95" s="43"/>
      <c r="AGA95" s="43"/>
      <c r="AGB95" s="43"/>
      <c r="AGC95" s="43"/>
      <c r="AGD95" s="43"/>
      <c r="AGE95" s="43"/>
      <c r="AGF95" s="43"/>
      <c r="AGG95" s="43"/>
      <c r="AGH95" s="43"/>
      <c r="AGI95" s="43"/>
      <c r="AGJ95" s="43"/>
      <c r="AGK95" s="43"/>
      <c r="AGL95" s="43"/>
      <c r="AGM95" s="43"/>
      <c r="AGN95" s="43"/>
      <c r="AGO95" s="43"/>
      <c r="AGP95" s="43"/>
      <c r="AGQ95" s="43"/>
      <c r="AGR95" s="43"/>
      <c r="AGS95" s="43"/>
      <c r="AGT95" s="43"/>
      <c r="AGU95" s="43"/>
      <c r="AGV95" s="43"/>
      <c r="AGW95" s="43"/>
      <c r="AGX95" s="43"/>
      <c r="AGY95" s="43"/>
      <c r="AGZ95" s="43"/>
      <c r="AHA95" s="43"/>
      <c r="AHB95" s="43"/>
      <c r="AHC95" s="43"/>
      <c r="AHD95" s="43"/>
      <c r="AHE95" s="43"/>
      <c r="AHF95" s="43"/>
      <c r="AHG95" s="43"/>
      <c r="AHH95" s="43"/>
      <c r="AHI95" s="43"/>
      <c r="AHJ95" s="43"/>
      <c r="AHK95" s="43"/>
      <c r="AHL95" s="43"/>
      <c r="AHM95" s="43"/>
      <c r="AHN95" s="43"/>
      <c r="AHO95" s="43"/>
      <c r="AHP95" s="43"/>
      <c r="AHQ95" s="43"/>
      <c r="AHR95" s="43"/>
      <c r="AHS95" s="43"/>
      <c r="AHT95" s="43"/>
      <c r="AHU95" s="43"/>
      <c r="AHV95" s="43"/>
      <c r="AHW95" s="43"/>
      <c r="AHX95" s="43"/>
      <c r="AHY95" s="43"/>
      <c r="AHZ95" s="43"/>
      <c r="AIA95" s="43"/>
      <c r="AIB95" s="43"/>
      <c r="AIC95" s="43"/>
      <c r="AID95" s="43"/>
      <c r="AIE95" s="43"/>
      <c r="AIF95" s="43"/>
      <c r="AIG95" s="43"/>
      <c r="AIH95" s="43"/>
      <c r="AII95" s="43"/>
      <c r="AIJ95" s="43"/>
      <c r="AIK95" s="43"/>
      <c r="AIL95" s="43"/>
      <c r="AIM95" s="43"/>
      <c r="AIN95" s="43"/>
      <c r="AIO95" s="43"/>
      <c r="AIP95" s="43"/>
      <c r="AIQ95" s="43"/>
      <c r="AIR95" s="43"/>
      <c r="AIS95" s="43"/>
      <c r="AIT95" s="43"/>
      <c r="AIU95" s="43"/>
      <c r="AIV95" s="43"/>
      <c r="AIW95" s="43"/>
      <c r="AIX95" s="43"/>
      <c r="AIY95" s="43"/>
      <c r="AIZ95" s="43"/>
      <c r="AJA95" s="43"/>
      <c r="AJB95" s="43"/>
      <c r="AJC95" s="43"/>
      <c r="AJD95" s="43"/>
      <c r="AJE95" s="43"/>
      <c r="AJF95" s="43"/>
      <c r="AJG95" s="43"/>
      <c r="AJH95" s="43"/>
      <c r="AJI95" s="43"/>
      <c r="AJJ95" s="43"/>
      <c r="AJK95" s="43"/>
      <c r="AJL95" s="43"/>
      <c r="AJM95" s="43"/>
      <c r="AJN95" s="43"/>
      <c r="AJO95" s="43"/>
      <c r="AJP95" s="43"/>
      <c r="AJQ95" s="43"/>
      <c r="AJR95" s="43"/>
      <c r="AJS95" s="43"/>
      <c r="AJT95" s="43"/>
      <c r="AJU95" s="43"/>
      <c r="AJV95" s="43"/>
      <c r="AJW95" s="43"/>
      <c r="AJX95" s="43"/>
      <c r="AJY95" s="43"/>
      <c r="AJZ95" s="43"/>
      <c r="AKA95" s="43"/>
      <c r="AKB95" s="43"/>
      <c r="AKC95" s="43"/>
      <c r="AKD95" s="43"/>
      <c r="AKE95" s="43"/>
      <c r="AKF95" s="43"/>
      <c r="AKG95" s="43"/>
      <c r="AKH95" s="43"/>
      <c r="AKI95" s="43"/>
      <c r="AKJ95" s="43"/>
      <c r="AKK95" s="43"/>
      <c r="AKL95" s="43"/>
      <c r="AKM95" s="43"/>
      <c r="AKN95" s="43"/>
      <c r="AKO95" s="43"/>
      <c r="AKP95" s="43"/>
      <c r="AKQ95" s="43"/>
      <c r="AKR95" s="43"/>
      <c r="AKS95" s="43"/>
      <c r="AKT95" s="43"/>
      <c r="AKU95" s="43"/>
      <c r="AKV95" s="43"/>
      <c r="AKW95" s="43"/>
      <c r="AKX95" s="43"/>
      <c r="AKY95" s="43"/>
      <c r="AKZ95" s="43"/>
      <c r="ALA95" s="43"/>
      <c r="ALB95" s="43"/>
      <c r="ALC95" s="43"/>
      <c r="ALD95" s="43"/>
      <c r="ALE95" s="43"/>
      <c r="ALF95" s="43"/>
      <c r="ALG95" s="43"/>
      <c r="ALH95" s="43"/>
      <c r="ALI95" s="43"/>
      <c r="ALJ95" s="43"/>
      <c r="ALK95" s="43"/>
      <c r="ALL95" s="43"/>
      <c r="ALM95" s="43"/>
      <c r="ALN95" s="43"/>
      <c r="ALO95" s="43"/>
      <c r="ALP95" s="43"/>
      <c r="ALQ95" s="43"/>
      <c r="ALR95" s="43"/>
      <c r="ALS95" s="43"/>
      <c r="ALT95" s="43"/>
      <c r="ALU95" s="43"/>
      <c r="ALV95" s="43"/>
      <c r="ALW95" s="43"/>
      <c r="ALX95" s="43"/>
      <c r="ALY95" s="43"/>
      <c r="ALZ95" s="43"/>
      <c r="AMA95" s="43"/>
      <c r="AMB95" s="43"/>
      <c r="AMC95" s="43"/>
      <c r="AMD95" s="43"/>
      <c r="AME95" s="43"/>
      <c r="AMF95" s="43"/>
      <c r="AMG95" s="43"/>
      <c r="AMH95" s="43"/>
      <c r="AMI95" s="43"/>
      <c r="AMJ95" s="43"/>
      <c r="AMK95" s="43"/>
      <c r="AML95" s="43"/>
      <c r="AMM95" s="43"/>
      <c r="AMN95" s="43"/>
      <c r="AMO95" s="43"/>
      <c r="AMP95" s="43"/>
      <c r="AMQ95" s="43"/>
      <c r="AMR95" s="43"/>
      <c r="AMS95" s="43"/>
      <c r="AMT95" s="43"/>
      <c r="AMU95" s="43"/>
      <c r="AMV95" s="43"/>
      <c r="AMW95" s="43"/>
      <c r="AMX95" s="43"/>
      <c r="AMY95" s="43"/>
      <c r="AMZ95" s="43"/>
      <c r="ANA95" s="43"/>
      <c r="ANB95" s="43"/>
      <c r="ANC95" s="43"/>
      <c r="AND95" s="43"/>
      <c r="ANE95" s="43"/>
      <c r="ANF95" s="43"/>
      <c r="ANG95" s="43"/>
      <c r="ANH95" s="43"/>
      <c r="ANI95" s="43"/>
      <c r="ANJ95" s="43"/>
      <c r="ANK95" s="43"/>
      <c r="ANL95" s="43"/>
      <c r="ANM95" s="43"/>
      <c r="ANN95" s="43"/>
      <c r="ANO95" s="43"/>
      <c r="ANP95" s="43"/>
      <c r="ANQ95" s="43"/>
      <c r="ANR95" s="43"/>
      <c r="ANS95" s="43"/>
      <c r="ANT95" s="43"/>
      <c r="ANU95" s="43"/>
      <c r="ANV95" s="43"/>
      <c r="ANW95" s="43"/>
      <c r="ANX95" s="43"/>
      <c r="ANY95" s="43"/>
      <c r="ANZ95" s="43"/>
      <c r="AOA95" s="43"/>
      <c r="AOB95" s="43"/>
      <c r="AOC95" s="43"/>
      <c r="AOD95" s="43"/>
      <c r="AOE95" s="43"/>
      <c r="AOF95" s="43"/>
      <c r="AOG95" s="43"/>
      <c r="AOH95" s="43"/>
      <c r="AOI95" s="43"/>
      <c r="AOJ95" s="43"/>
      <c r="AOK95" s="43"/>
      <c r="AOL95" s="43"/>
      <c r="AOM95" s="43"/>
      <c r="AON95" s="43"/>
      <c r="AOO95" s="43"/>
      <c r="AOP95" s="43"/>
      <c r="AOQ95" s="43"/>
      <c r="AOR95" s="43"/>
      <c r="AOS95" s="43"/>
      <c r="AOT95" s="43"/>
      <c r="AOU95" s="43"/>
      <c r="AOV95" s="43"/>
      <c r="AOW95" s="43"/>
      <c r="AOX95" s="43"/>
      <c r="AOY95" s="43"/>
      <c r="AOZ95" s="43"/>
      <c r="APA95" s="43"/>
      <c r="APB95" s="43"/>
      <c r="APC95" s="43"/>
      <c r="APD95" s="43"/>
      <c r="APE95" s="43"/>
      <c r="APF95" s="43"/>
      <c r="APG95" s="43"/>
      <c r="APH95" s="43"/>
      <c r="API95" s="43"/>
      <c r="APJ95" s="43"/>
      <c r="APK95" s="43"/>
      <c r="APL95" s="43"/>
      <c r="APM95" s="43"/>
      <c r="APN95" s="43"/>
      <c r="APO95" s="43"/>
      <c r="APP95" s="43"/>
      <c r="APQ95" s="43"/>
      <c r="APR95" s="43"/>
      <c r="APS95" s="43"/>
      <c r="APT95" s="43"/>
      <c r="APU95" s="43"/>
      <c r="APV95" s="43"/>
      <c r="APW95" s="43"/>
      <c r="APX95" s="43"/>
      <c r="APY95" s="43"/>
      <c r="APZ95" s="43"/>
      <c r="AQA95" s="43"/>
      <c r="AQB95" s="43"/>
      <c r="AQC95" s="43"/>
      <c r="AQD95" s="43"/>
      <c r="AQE95" s="43"/>
      <c r="AQF95" s="43"/>
      <c r="AQG95" s="43"/>
      <c r="AQH95" s="43"/>
      <c r="AQI95" s="43"/>
      <c r="AQJ95" s="43"/>
      <c r="AQK95" s="43"/>
      <c r="AQL95" s="43"/>
      <c r="AQM95" s="43"/>
      <c r="AQN95" s="43"/>
      <c r="AQO95" s="43"/>
      <c r="AQP95" s="43"/>
      <c r="AQQ95" s="43"/>
      <c r="AQR95" s="43"/>
      <c r="AQS95" s="43"/>
      <c r="AQT95" s="43"/>
      <c r="AQU95" s="43"/>
      <c r="AQV95" s="43"/>
      <c r="AQW95" s="43"/>
      <c r="AQX95" s="43"/>
      <c r="AQY95" s="43"/>
      <c r="AQZ95" s="43"/>
      <c r="ARA95" s="43"/>
      <c r="ARB95" s="43"/>
      <c r="ARC95" s="43"/>
      <c r="ARD95" s="43"/>
      <c r="ARE95" s="43"/>
      <c r="ARF95" s="43"/>
      <c r="ARG95" s="43"/>
      <c r="ARH95" s="43"/>
      <c r="ARI95" s="43"/>
      <c r="ARJ95" s="43"/>
      <c r="ARK95" s="43"/>
      <c r="ARL95" s="43"/>
      <c r="ARM95" s="43"/>
      <c r="ARN95" s="43"/>
      <c r="ARO95" s="43"/>
      <c r="ARP95" s="43"/>
      <c r="ARQ95" s="43"/>
      <c r="ARR95" s="43"/>
      <c r="ARS95" s="43"/>
      <c r="ART95" s="43"/>
      <c r="ARU95" s="43"/>
      <c r="ARV95" s="43"/>
      <c r="ARW95" s="43"/>
      <c r="ARX95" s="43"/>
      <c r="ARY95" s="43"/>
      <c r="ARZ95" s="43"/>
      <c r="ASA95" s="43"/>
      <c r="ASB95" s="43"/>
      <c r="ASC95" s="43"/>
      <c r="ASD95" s="43"/>
      <c r="ASE95" s="43"/>
      <c r="ASF95" s="43"/>
      <c r="ASG95" s="43"/>
      <c r="ASH95" s="43"/>
      <c r="ASI95" s="43"/>
      <c r="ASJ95" s="43"/>
      <c r="ASK95" s="43"/>
      <c r="ASL95" s="43"/>
      <c r="ASM95" s="43"/>
      <c r="ASN95" s="43"/>
      <c r="ASO95" s="43"/>
      <c r="ASP95" s="43"/>
      <c r="ASQ95" s="43"/>
      <c r="ASR95" s="43"/>
      <c r="ASS95" s="43"/>
      <c r="AST95" s="43"/>
      <c r="ASU95" s="43"/>
      <c r="ASV95" s="43"/>
      <c r="ASW95" s="43"/>
      <c r="ASX95" s="43"/>
      <c r="ASY95" s="43"/>
      <c r="ASZ95" s="43"/>
      <c r="ATA95" s="43"/>
      <c r="ATB95" s="43"/>
      <c r="ATC95" s="43"/>
      <c r="ATD95" s="43"/>
      <c r="ATE95" s="43"/>
      <c r="ATF95" s="43"/>
      <c r="ATG95" s="43"/>
      <c r="ATH95" s="43"/>
      <c r="ATI95" s="43"/>
      <c r="ATJ95" s="43"/>
      <c r="ATK95" s="43"/>
      <c r="ATL95" s="43"/>
      <c r="ATM95" s="43"/>
      <c r="ATN95" s="43"/>
      <c r="ATO95" s="43"/>
      <c r="ATP95" s="43"/>
      <c r="ATQ95" s="43"/>
      <c r="ATR95" s="43"/>
      <c r="ATS95" s="43"/>
      <c r="ATT95" s="43"/>
      <c r="ATU95" s="43"/>
      <c r="ATV95" s="43"/>
      <c r="ATW95" s="43"/>
      <c r="ATX95" s="43"/>
      <c r="ATY95" s="43"/>
      <c r="ATZ95" s="43"/>
      <c r="AUA95" s="43"/>
      <c r="AUB95" s="43"/>
      <c r="AUC95" s="43"/>
      <c r="AUD95" s="43"/>
      <c r="AUE95" s="43"/>
      <c r="AUF95" s="43"/>
      <c r="AUG95" s="43"/>
      <c r="AUH95" s="43"/>
      <c r="AUI95" s="43"/>
      <c r="AUJ95" s="43"/>
      <c r="AUK95" s="43"/>
      <c r="AUL95" s="43"/>
      <c r="AUM95" s="43"/>
      <c r="AUN95" s="43"/>
      <c r="AUO95" s="43"/>
      <c r="AUP95" s="43"/>
      <c r="AUQ95" s="43"/>
      <c r="AUR95" s="43"/>
      <c r="AUS95" s="43"/>
      <c r="AUT95" s="43"/>
      <c r="AUU95" s="43"/>
      <c r="AUV95" s="43"/>
      <c r="AUW95" s="43"/>
      <c r="AUX95" s="43"/>
      <c r="AUY95" s="43"/>
      <c r="AUZ95" s="43"/>
      <c r="AVA95" s="43"/>
      <c r="AVB95" s="43"/>
      <c r="AVC95" s="43"/>
      <c r="AVD95" s="43"/>
      <c r="AVE95" s="43"/>
      <c r="AVF95" s="43"/>
      <c r="AVG95" s="43"/>
      <c r="AVH95" s="43"/>
      <c r="AVI95" s="43"/>
      <c r="AVJ95" s="43"/>
      <c r="AVK95" s="43"/>
      <c r="AVL95" s="43"/>
      <c r="AVM95" s="43"/>
      <c r="AVN95" s="43"/>
      <c r="AVO95" s="43"/>
      <c r="AVP95" s="43"/>
      <c r="AVQ95" s="43"/>
      <c r="AVR95" s="43"/>
      <c r="AVS95" s="43"/>
      <c r="AVT95" s="43"/>
      <c r="AVU95" s="43"/>
      <c r="AVV95" s="43"/>
      <c r="AVW95" s="43"/>
      <c r="AVX95" s="43"/>
      <c r="AVY95" s="43"/>
      <c r="AVZ95" s="43"/>
      <c r="AWA95" s="43"/>
      <c r="AWB95" s="43"/>
      <c r="AWC95" s="43"/>
      <c r="AWD95" s="43"/>
      <c r="AWE95" s="43"/>
      <c r="AWF95" s="43"/>
      <c r="AWG95" s="43"/>
      <c r="AWH95" s="43"/>
      <c r="AWI95" s="43"/>
      <c r="AWJ95" s="43"/>
      <c r="AWK95" s="43"/>
      <c r="AWL95" s="43"/>
      <c r="AWM95" s="43"/>
      <c r="AWN95" s="43"/>
      <c r="AWO95" s="43"/>
      <c r="AWP95" s="43"/>
      <c r="AWQ95" s="43"/>
      <c r="AWR95" s="43"/>
      <c r="AWS95" s="43"/>
      <c r="AWT95" s="43"/>
      <c r="AWU95" s="43"/>
      <c r="AWV95" s="43"/>
      <c r="AWW95" s="43"/>
      <c r="AWX95" s="43"/>
      <c r="AWY95" s="43"/>
      <c r="AWZ95" s="43"/>
      <c r="AXA95" s="43"/>
      <c r="AXB95" s="43"/>
      <c r="AXC95" s="43"/>
      <c r="AXD95" s="43"/>
      <c r="AXE95" s="43"/>
      <c r="AXF95" s="43"/>
      <c r="AXG95" s="43"/>
      <c r="AXH95" s="43"/>
      <c r="AXI95" s="43"/>
      <c r="AXJ95" s="43"/>
      <c r="AXK95" s="43"/>
      <c r="AXL95" s="43"/>
      <c r="AXM95" s="43"/>
      <c r="AXN95" s="43"/>
      <c r="AXO95" s="43"/>
      <c r="AXP95" s="43"/>
      <c r="AXQ95" s="43"/>
      <c r="AXR95" s="43"/>
      <c r="AXS95" s="43"/>
      <c r="AXT95" s="43"/>
      <c r="AXU95" s="43"/>
      <c r="AXV95" s="43"/>
      <c r="AXW95" s="43"/>
      <c r="AXX95" s="43"/>
      <c r="AXY95" s="43"/>
      <c r="AXZ95" s="43"/>
      <c r="AYA95" s="43"/>
      <c r="AYB95" s="43"/>
      <c r="AYC95" s="43"/>
      <c r="AYD95" s="43"/>
      <c r="AYE95" s="43"/>
      <c r="AYF95" s="43"/>
      <c r="AYG95" s="43"/>
      <c r="AYH95" s="43"/>
      <c r="AYI95" s="43"/>
      <c r="AYJ95" s="43"/>
      <c r="AYK95" s="43"/>
      <c r="AYL95" s="43"/>
      <c r="AYM95" s="43"/>
      <c r="AYN95" s="43"/>
      <c r="AYO95" s="43"/>
      <c r="AYP95" s="43"/>
      <c r="AYQ95" s="43"/>
      <c r="AYR95" s="43"/>
      <c r="AYS95" s="43"/>
      <c r="AYT95" s="43"/>
      <c r="AYU95" s="43"/>
      <c r="AYV95" s="43"/>
      <c r="AYW95" s="43"/>
      <c r="AYX95" s="43"/>
      <c r="AYY95" s="43"/>
      <c r="AYZ95" s="43"/>
      <c r="AZA95" s="43"/>
      <c r="AZB95" s="43"/>
      <c r="AZC95" s="43"/>
      <c r="AZD95" s="43"/>
      <c r="AZE95" s="43"/>
      <c r="AZF95" s="43"/>
      <c r="AZG95" s="43"/>
      <c r="AZH95" s="43"/>
      <c r="AZI95" s="43"/>
      <c r="AZJ95" s="43"/>
      <c r="AZK95" s="43"/>
      <c r="AZL95" s="43"/>
      <c r="AZM95" s="43"/>
      <c r="AZN95" s="43"/>
      <c r="AZO95" s="43"/>
      <c r="AZP95" s="43"/>
      <c r="AZQ95" s="43"/>
      <c r="AZR95" s="43"/>
      <c r="AZS95" s="43"/>
      <c r="AZT95" s="43"/>
      <c r="AZU95" s="43"/>
      <c r="AZV95" s="43"/>
      <c r="AZW95" s="43"/>
      <c r="AZX95" s="43"/>
      <c r="AZY95" s="43"/>
      <c r="AZZ95" s="43"/>
      <c r="BAA95" s="43"/>
      <c r="BAB95" s="43"/>
      <c r="BAC95" s="43"/>
      <c r="BAD95" s="43"/>
      <c r="BAE95" s="43"/>
      <c r="BAF95" s="43"/>
      <c r="BAG95" s="43"/>
      <c r="BAH95" s="43"/>
      <c r="BAI95" s="43"/>
      <c r="BAJ95" s="43"/>
      <c r="BAK95" s="43"/>
      <c r="BAL95" s="43"/>
      <c r="BAM95" s="43"/>
      <c r="BAN95" s="43"/>
      <c r="BAO95" s="43"/>
      <c r="BAP95" s="43"/>
      <c r="BAQ95" s="43"/>
      <c r="BAR95" s="43"/>
      <c r="BAS95" s="43"/>
      <c r="BAT95" s="43"/>
      <c r="BAU95" s="43"/>
      <c r="BAV95" s="43"/>
      <c r="BAW95" s="43"/>
      <c r="BAX95" s="43"/>
      <c r="BAY95" s="43"/>
      <c r="BAZ95" s="43"/>
      <c r="BBA95" s="43"/>
      <c r="BBB95" s="43"/>
      <c r="BBC95" s="43"/>
      <c r="BBD95" s="43"/>
      <c r="BBE95" s="43"/>
      <c r="BBF95" s="43"/>
      <c r="BBG95" s="43"/>
      <c r="BBH95" s="43"/>
      <c r="BBI95" s="43"/>
      <c r="BBJ95" s="43"/>
      <c r="BBK95" s="43"/>
      <c r="BBL95" s="43"/>
      <c r="BBM95" s="43"/>
      <c r="BBN95" s="43"/>
      <c r="BBO95" s="43"/>
      <c r="BBP95" s="43"/>
      <c r="BBQ95" s="43"/>
      <c r="BBR95" s="43"/>
      <c r="BBS95" s="43"/>
      <c r="BBT95" s="43"/>
      <c r="BBU95" s="43"/>
      <c r="BBV95" s="43"/>
      <c r="BBW95" s="43"/>
      <c r="BBX95" s="43"/>
      <c r="BBY95" s="43"/>
      <c r="BBZ95" s="43"/>
      <c r="BCA95" s="43"/>
      <c r="BCB95" s="43"/>
      <c r="BCC95" s="43"/>
      <c r="BCD95" s="43"/>
      <c r="BCE95" s="43"/>
      <c r="BCF95" s="43"/>
      <c r="BCG95" s="43"/>
      <c r="BCH95" s="43"/>
      <c r="BCI95" s="43"/>
      <c r="BCJ95" s="43"/>
      <c r="BCK95" s="43"/>
      <c r="BCL95" s="43"/>
      <c r="BCM95" s="43"/>
      <c r="BCN95" s="43"/>
      <c r="BCO95" s="43"/>
      <c r="BCP95" s="43"/>
      <c r="BCQ95" s="43"/>
      <c r="BCR95" s="43"/>
      <c r="BCS95" s="43"/>
      <c r="BCT95" s="43"/>
      <c r="BCU95" s="43"/>
      <c r="BCV95" s="43"/>
      <c r="BCW95" s="43"/>
      <c r="BCX95" s="43"/>
      <c r="BCY95" s="43"/>
      <c r="BCZ95" s="43"/>
      <c r="BDA95" s="43"/>
      <c r="BDB95" s="43"/>
      <c r="BDC95" s="43"/>
      <c r="BDD95" s="43"/>
      <c r="BDE95" s="43"/>
      <c r="BDF95" s="43"/>
      <c r="BDG95" s="43"/>
      <c r="BDH95" s="43"/>
      <c r="BDI95" s="43"/>
      <c r="BDJ95" s="43"/>
      <c r="BDK95" s="43"/>
      <c r="BDL95" s="43"/>
      <c r="BDM95" s="43"/>
      <c r="BDN95" s="43"/>
      <c r="BDO95" s="43"/>
      <c r="BDP95" s="43"/>
      <c r="BDQ95" s="43"/>
      <c r="BDR95" s="43"/>
      <c r="BDS95" s="43"/>
      <c r="BDT95" s="43"/>
      <c r="BDU95" s="43"/>
      <c r="BDV95" s="43"/>
      <c r="BDW95" s="43"/>
      <c r="BDX95" s="43"/>
      <c r="BDY95" s="43"/>
      <c r="BDZ95" s="43"/>
      <c r="BEA95" s="43"/>
      <c r="BEB95" s="43"/>
      <c r="BEC95" s="43"/>
      <c r="BED95" s="43"/>
      <c r="BEE95" s="43"/>
      <c r="BEF95" s="43"/>
      <c r="BEG95" s="43"/>
      <c r="BEH95" s="43"/>
      <c r="BEI95" s="43"/>
      <c r="BEJ95" s="43"/>
      <c r="BEK95" s="43"/>
      <c r="BEL95" s="43"/>
      <c r="BEM95" s="43"/>
      <c r="BEN95" s="43"/>
      <c r="BEO95" s="43"/>
      <c r="BEP95" s="43"/>
      <c r="BEQ95" s="43"/>
      <c r="BER95" s="43"/>
      <c r="BES95" s="43"/>
      <c r="BET95" s="43"/>
      <c r="BEU95" s="43"/>
      <c r="BEV95" s="43"/>
      <c r="BEW95" s="43"/>
      <c r="BEX95" s="43"/>
      <c r="BEY95" s="43"/>
      <c r="BEZ95" s="43"/>
      <c r="BFA95" s="43"/>
      <c r="BFB95" s="43"/>
      <c r="BFC95" s="43"/>
      <c r="BFD95" s="43"/>
      <c r="BFE95" s="43"/>
      <c r="BFF95" s="43"/>
      <c r="BFG95" s="43"/>
      <c r="BFH95" s="43"/>
      <c r="BFI95" s="43"/>
      <c r="BFJ95" s="43"/>
      <c r="BFK95" s="43"/>
      <c r="BFL95" s="43"/>
      <c r="BFM95" s="43"/>
      <c r="BFN95" s="43"/>
      <c r="BFO95" s="43"/>
      <c r="BFP95" s="43"/>
      <c r="BFQ95" s="43"/>
      <c r="BFR95" s="43"/>
      <c r="BFS95" s="43"/>
      <c r="BFT95" s="43"/>
      <c r="BFU95" s="43"/>
      <c r="BFV95" s="43"/>
      <c r="BFW95" s="43"/>
      <c r="BFX95" s="43"/>
      <c r="BFY95" s="43"/>
      <c r="BFZ95" s="43"/>
      <c r="BGA95" s="43"/>
      <c r="BGB95" s="43"/>
      <c r="BGC95" s="43"/>
      <c r="BGD95" s="43"/>
      <c r="BGE95" s="43"/>
      <c r="BGF95" s="43"/>
      <c r="BGG95" s="43"/>
      <c r="BGH95" s="43"/>
      <c r="BGI95" s="43"/>
      <c r="BGJ95" s="43"/>
      <c r="BGK95" s="43"/>
      <c r="BGL95" s="43"/>
      <c r="BGM95" s="43"/>
      <c r="BGN95" s="43"/>
      <c r="BGO95" s="43"/>
      <c r="BGP95" s="43"/>
      <c r="BGQ95" s="43"/>
      <c r="BGR95" s="43"/>
      <c r="BGS95" s="43"/>
      <c r="BGT95" s="43"/>
      <c r="BGU95" s="43"/>
      <c r="BGV95" s="43"/>
      <c r="BGW95" s="43"/>
      <c r="BGX95" s="43"/>
      <c r="BGY95" s="43"/>
      <c r="BGZ95" s="43"/>
      <c r="BHA95" s="43"/>
      <c r="BHB95" s="43"/>
      <c r="BHC95" s="43"/>
      <c r="BHD95" s="43"/>
      <c r="BHE95" s="43"/>
      <c r="BHF95" s="43"/>
      <c r="BHG95" s="43"/>
      <c r="BHH95" s="43"/>
      <c r="BHI95" s="43"/>
      <c r="BHJ95" s="43"/>
      <c r="BHK95" s="43"/>
      <c r="BHL95" s="43"/>
      <c r="BHM95" s="43"/>
      <c r="BHN95" s="43"/>
      <c r="BHO95" s="43"/>
      <c r="BHP95" s="43"/>
      <c r="BHQ95" s="43"/>
      <c r="BHR95" s="43"/>
      <c r="BHS95" s="43"/>
      <c r="BHT95" s="43"/>
      <c r="BHU95" s="43"/>
      <c r="BHV95" s="43"/>
      <c r="BHW95" s="43"/>
      <c r="BHX95" s="43"/>
      <c r="BHY95" s="43"/>
      <c r="BHZ95" s="43"/>
      <c r="BIA95" s="43"/>
      <c r="BIB95" s="43"/>
      <c r="BIC95" s="43"/>
      <c r="BID95" s="43"/>
      <c r="BIE95" s="43"/>
      <c r="BIF95" s="43"/>
      <c r="BIG95" s="43"/>
      <c r="BIH95" s="43"/>
      <c r="BII95" s="43"/>
      <c r="BIJ95" s="43"/>
      <c r="BIK95" s="43"/>
      <c r="BIL95" s="43"/>
      <c r="BIM95" s="43"/>
      <c r="BIN95" s="43"/>
      <c r="BIO95" s="43"/>
      <c r="BIP95" s="43"/>
      <c r="BIQ95" s="43"/>
      <c r="BIR95" s="43"/>
      <c r="BIS95" s="43"/>
      <c r="BIT95" s="43"/>
      <c r="BIU95" s="43"/>
      <c r="BIV95" s="43"/>
      <c r="BIW95" s="43"/>
      <c r="BIX95" s="43"/>
      <c r="BIY95" s="43"/>
      <c r="BIZ95" s="43"/>
      <c r="BJA95" s="43"/>
      <c r="BJB95" s="43"/>
      <c r="BJC95" s="43"/>
      <c r="BJD95" s="43"/>
      <c r="BJE95" s="43"/>
      <c r="BJF95" s="43"/>
      <c r="BJG95" s="43"/>
      <c r="BJH95" s="43"/>
      <c r="BJI95" s="43"/>
      <c r="BJJ95" s="43"/>
      <c r="BJK95" s="43"/>
      <c r="BJL95" s="43"/>
      <c r="BJM95" s="43"/>
      <c r="BJN95" s="43"/>
      <c r="BJO95" s="43"/>
      <c r="BJP95" s="43"/>
      <c r="BJQ95" s="43"/>
      <c r="BJR95" s="43"/>
      <c r="BJS95" s="43"/>
      <c r="BJT95" s="43"/>
      <c r="BJU95" s="43"/>
      <c r="BJV95" s="43"/>
      <c r="BJW95" s="43"/>
      <c r="BJX95" s="43"/>
      <c r="BJY95" s="43"/>
      <c r="BJZ95" s="43"/>
      <c r="BKA95" s="43"/>
      <c r="BKB95" s="43"/>
      <c r="BKC95" s="43"/>
      <c r="BKD95" s="43"/>
      <c r="BKE95" s="43"/>
      <c r="BKF95" s="43"/>
      <c r="BKG95" s="43"/>
      <c r="BKH95" s="43"/>
      <c r="BKI95" s="43"/>
      <c r="BKJ95" s="43"/>
      <c r="BKK95" s="43"/>
      <c r="BKL95" s="43"/>
      <c r="BKM95" s="43"/>
      <c r="BKN95" s="43"/>
      <c r="BKO95" s="43"/>
      <c r="BKP95" s="43"/>
      <c r="BKQ95" s="43"/>
      <c r="BKR95" s="43"/>
      <c r="BKS95" s="43"/>
      <c r="BKT95" s="43"/>
      <c r="BKU95" s="43"/>
      <c r="BKV95" s="43"/>
      <c r="BKW95" s="43"/>
      <c r="BKX95" s="43"/>
      <c r="BKY95" s="43"/>
      <c r="BKZ95" s="43"/>
      <c r="BLA95" s="43"/>
      <c r="BLB95" s="43"/>
      <c r="BLC95" s="43"/>
      <c r="BLD95" s="43"/>
      <c r="BLE95" s="43"/>
      <c r="BLF95" s="43"/>
      <c r="BLG95" s="43"/>
      <c r="BLH95" s="43"/>
      <c r="BLI95" s="43"/>
      <c r="BLJ95" s="43"/>
      <c r="BLK95" s="43"/>
      <c r="BLL95" s="43"/>
      <c r="BLM95" s="43"/>
      <c r="BLN95" s="43"/>
      <c r="BLO95" s="43"/>
      <c r="BLP95" s="43"/>
      <c r="BLQ95" s="43"/>
      <c r="BLR95" s="43"/>
      <c r="BLS95" s="43"/>
      <c r="BLT95" s="43"/>
      <c r="BLU95" s="43"/>
      <c r="BLV95" s="43"/>
      <c r="BLW95" s="43"/>
      <c r="BLX95" s="43"/>
      <c r="BLY95" s="43"/>
      <c r="BLZ95" s="43"/>
      <c r="BMA95" s="43"/>
      <c r="BMB95" s="43"/>
      <c r="BMC95" s="43"/>
      <c r="BMD95" s="43"/>
      <c r="BME95" s="43"/>
      <c r="BMF95" s="43"/>
      <c r="BMG95" s="43"/>
      <c r="BMH95" s="43"/>
      <c r="BMI95" s="43"/>
      <c r="BMJ95" s="43"/>
      <c r="BMK95" s="43"/>
      <c r="BML95" s="43"/>
      <c r="BMM95" s="43"/>
      <c r="BMN95" s="43"/>
      <c r="BMO95" s="43"/>
      <c r="BMP95" s="43"/>
      <c r="BMQ95" s="43"/>
      <c r="BMR95" s="43"/>
      <c r="BMS95" s="43"/>
      <c r="BMT95" s="43"/>
      <c r="BMU95" s="43"/>
      <c r="BMV95" s="43"/>
      <c r="BMW95" s="43"/>
      <c r="BMX95" s="43"/>
      <c r="BMY95" s="43"/>
      <c r="BMZ95" s="43"/>
      <c r="BNA95" s="43"/>
      <c r="BNB95" s="43"/>
      <c r="BNC95" s="43"/>
      <c r="BND95" s="43"/>
      <c r="BNE95" s="43"/>
      <c r="BNF95" s="43"/>
      <c r="BNG95" s="43"/>
      <c r="BNH95" s="43"/>
      <c r="BNI95" s="43"/>
      <c r="BNJ95" s="43"/>
      <c r="BNK95" s="43"/>
      <c r="BNL95" s="43"/>
      <c r="BNM95" s="43"/>
      <c r="BNN95" s="43"/>
      <c r="BNO95" s="43"/>
      <c r="BNP95" s="43"/>
      <c r="BNQ95" s="43"/>
      <c r="BNR95" s="43"/>
      <c r="BNS95" s="43"/>
      <c r="BNT95" s="43"/>
      <c r="BNU95" s="43"/>
      <c r="BNV95" s="43"/>
      <c r="BNW95" s="43"/>
      <c r="BNX95" s="43"/>
      <c r="BNY95" s="43"/>
      <c r="BNZ95" s="43"/>
      <c r="BOA95" s="43"/>
      <c r="BOB95" s="43"/>
      <c r="BOC95" s="43"/>
      <c r="BOD95" s="43"/>
      <c r="BOE95" s="43"/>
      <c r="BOF95" s="43"/>
      <c r="BOG95" s="43"/>
      <c r="BOH95" s="43"/>
      <c r="BOI95" s="43"/>
      <c r="BOJ95" s="43"/>
      <c r="BOK95" s="43"/>
      <c r="BOL95" s="43"/>
      <c r="BOM95" s="43"/>
      <c r="BON95" s="43"/>
      <c r="BOO95" s="43"/>
      <c r="BOP95" s="43"/>
      <c r="BOQ95" s="43"/>
      <c r="BOR95" s="43"/>
      <c r="BOS95" s="43"/>
      <c r="BOT95" s="43"/>
      <c r="BOU95" s="43"/>
      <c r="BOV95" s="43"/>
      <c r="BOW95" s="43"/>
      <c r="BOX95" s="43"/>
      <c r="BOY95" s="43"/>
      <c r="BOZ95" s="43"/>
      <c r="BPA95" s="43"/>
      <c r="BPB95" s="43"/>
      <c r="BPC95" s="43"/>
      <c r="BPD95" s="43"/>
      <c r="BPE95" s="43"/>
      <c r="BPF95" s="43"/>
      <c r="BPG95" s="43"/>
      <c r="BPH95" s="43"/>
      <c r="BPI95" s="43"/>
      <c r="BPJ95" s="43"/>
      <c r="BPK95" s="43"/>
      <c r="BPL95" s="43"/>
      <c r="BPM95" s="43"/>
      <c r="BPN95" s="43"/>
      <c r="BPO95" s="43"/>
      <c r="BPP95" s="43"/>
      <c r="BPQ95" s="43"/>
      <c r="BPR95" s="43"/>
      <c r="BPS95" s="43"/>
      <c r="BPT95" s="43"/>
      <c r="BPU95" s="43"/>
      <c r="BPV95" s="43"/>
      <c r="BPW95" s="43"/>
      <c r="BPX95" s="43"/>
      <c r="BPY95" s="43"/>
      <c r="BPZ95" s="43"/>
      <c r="BQA95" s="43"/>
      <c r="BQB95" s="43"/>
      <c r="BQC95" s="43"/>
      <c r="BQD95" s="43"/>
      <c r="BQE95" s="43"/>
      <c r="BQF95" s="43"/>
      <c r="BQG95" s="43"/>
      <c r="BQH95" s="43"/>
      <c r="BQI95" s="43"/>
      <c r="BQJ95" s="43"/>
      <c r="BQK95" s="43"/>
      <c r="BQL95" s="43"/>
      <c r="BQM95" s="43"/>
      <c r="BQN95" s="43"/>
      <c r="BQO95" s="43"/>
      <c r="BQP95" s="43"/>
      <c r="BQQ95" s="43"/>
      <c r="BQR95" s="43"/>
      <c r="BQS95" s="43"/>
      <c r="BQT95" s="43"/>
      <c r="BQU95" s="43"/>
      <c r="BQV95" s="43"/>
      <c r="BQW95" s="43"/>
      <c r="BQX95" s="43"/>
      <c r="BQY95" s="43"/>
      <c r="BQZ95" s="43"/>
      <c r="BRA95" s="43"/>
      <c r="BRB95" s="43"/>
      <c r="BRC95" s="43"/>
      <c r="BRD95" s="43"/>
      <c r="BRE95" s="43"/>
      <c r="BRF95" s="43"/>
      <c r="BRG95" s="43"/>
      <c r="BRH95" s="43"/>
      <c r="BRI95" s="43"/>
      <c r="BRJ95" s="43"/>
      <c r="BRK95" s="43"/>
      <c r="BRL95" s="43"/>
      <c r="BRM95" s="43"/>
      <c r="BRN95" s="43"/>
      <c r="BRO95" s="43"/>
      <c r="BRP95" s="43"/>
      <c r="BRQ95" s="43"/>
      <c r="BRR95" s="43"/>
      <c r="BRS95" s="43"/>
      <c r="BRT95" s="43"/>
      <c r="BRU95" s="43"/>
      <c r="BRV95" s="43"/>
      <c r="BRW95" s="43"/>
      <c r="BRX95" s="43"/>
      <c r="BRY95" s="43"/>
      <c r="BRZ95" s="43"/>
      <c r="BSA95" s="43"/>
      <c r="BSB95" s="43"/>
      <c r="BSC95" s="43"/>
      <c r="BSD95" s="43"/>
      <c r="BSE95" s="43"/>
      <c r="BSF95" s="43"/>
      <c r="BSG95" s="43"/>
      <c r="BSH95" s="43"/>
      <c r="BSI95" s="43"/>
      <c r="BSJ95" s="43"/>
      <c r="BSK95" s="43"/>
      <c r="BSL95" s="43"/>
      <c r="BSM95" s="43"/>
      <c r="BSN95" s="43"/>
      <c r="BSO95" s="43"/>
      <c r="BSP95" s="43"/>
      <c r="BSQ95" s="43"/>
      <c r="BSR95" s="43"/>
      <c r="BSS95" s="43"/>
      <c r="BST95" s="43"/>
      <c r="BSU95" s="43"/>
      <c r="BSV95" s="43"/>
      <c r="BSW95" s="43"/>
      <c r="BSX95" s="43"/>
      <c r="BSY95" s="43"/>
      <c r="BSZ95" s="43"/>
      <c r="BTA95" s="43"/>
      <c r="BTB95" s="43"/>
      <c r="BTC95" s="43"/>
      <c r="BTD95" s="43"/>
      <c r="BTE95" s="43"/>
      <c r="BTF95" s="43"/>
      <c r="BTG95" s="43"/>
      <c r="BTH95" s="43"/>
      <c r="BTI95" s="43"/>
      <c r="BTJ95" s="43"/>
      <c r="BTK95" s="43"/>
      <c r="BTL95" s="43"/>
      <c r="BTM95" s="43"/>
      <c r="BTN95" s="43"/>
      <c r="BTO95" s="43"/>
      <c r="BTP95" s="43"/>
      <c r="BTQ95" s="43"/>
      <c r="BTR95" s="43"/>
      <c r="BTS95" s="43"/>
      <c r="BTT95" s="43"/>
      <c r="BTU95" s="43"/>
      <c r="BTV95" s="43"/>
      <c r="BTW95" s="43"/>
      <c r="BTX95" s="43"/>
      <c r="BTY95" s="43"/>
      <c r="BTZ95" s="43"/>
      <c r="BUA95" s="43"/>
      <c r="BUB95" s="43"/>
      <c r="BUC95" s="43"/>
      <c r="BUD95" s="43"/>
      <c r="BUE95" s="43"/>
      <c r="BUF95" s="43"/>
      <c r="BUG95" s="43"/>
      <c r="BUH95" s="43"/>
      <c r="BUI95" s="43"/>
      <c r="BUJ95" s="43"/>
      <c r="BUK95" s="43"/>
      <c r="BUL95" s="43"/>
      <c r="BUM95" s="43"/>
      <c r="BUN95" s="43"/>
      <c r="BUO95" s="43"/>
      <c r="BUP95" s="43"/>
      <c r="BUQ95" s="43"/>
      <c r="BUR95" s="43"/>
      <c r="BUS95" s="43"/>
      <c r="BUT95" s="43"/>
      <c r="BUU95" s="43"/>
      <c r="BUV95" s="43"/>
      <c r="BUW95" s="43"/>
      <c r="BUX95" s="43"/>
      <c r="BUY95" s="43"/>
      <c r="BUZ95" s="43"/>
      <c r="BVA95" s="43"/>
      <c r="BVB95" s="43"/>
      <c r="BVC95" s="43"/>
      <c r="BVD95" s="43"/>
      <c r="BVE95" s="43"/>
      <c r="BVF95" s="43"/>
      <c r="BVG95" s="43"/>
      <c r="BVH95" s="43"/>
      <c r="BVI95" s="43"/>
      <c r="BVJ95" s="43"/>
      <c r="BVK95" s="43"/>
      <c r="BVL95" s="43"/>
      <c r="BVM95" s="43"/>
      <c r="BVN95" s="43"/>
      <c r="BVO95" s="43"/>
      <c r="BVP95" s="43"/>
      <c r="BVQ95" s="43"/>
      <c r="BVR95" s="43"/>
      <c r="BVS95" s="43"/>
      <c r="BVT95" s="43"/>
      <c r="BVU95" s="43"/>
      <c r="BVV95" s="43"/>
      <c r="BVW95" s="43"/>
      <c r="BVX95" s="43"/>
      <c r="BVY95" s="43"/>
      <c r="BVZ95" s="43"/>
      <c r="BWA95" s="43"/>
      <c r="BWB95" s="43"/>
      <c r="BWC95" s="43"/>
      <c r="BWD95" s="43"/>
      <c r="BWE95" s="43"/>
      <c r="BWF95" s="43"/>
      <c r="BWG95" s="43"/>
      <c r="BWH95" s="43"/>
      <c r="BWI95" s="43"/>
      <c r="BWJ95" s="43"/>
      <c r="BWK95" s="43"/>
      <c r="BWL95" s="43"/>
      <c r="BWM95" s="43"/>
      <c r="BWN95" s="43"/>
      <c r="BWO95" s="43"/>
      <c r="BWP95" s="43"/>
      <c r="BWQ95" s="43"/>
      <c r="BWR95" s="43"/>
      <c r="BWS95" s="43"/>
      <c r="BWT95" s="43"/>
      <c r="BWU95" s="43"/>
      <c r="BWV95" s="43"/>
      <c r="BWW95" s="43"/>
      <c r="BWX95" s="43"/>
      <c r="BWY95" s="43"/>
      <c r="BWZ95" s="43"/>
      <c r="BXA95" s="43"/>
      <c r="BXB95" s="43"/>
      <c r="BXC95" s="43"/>
      <c r="BXD95" s="43"/>
      <c r="BXE95" s="43"/>
      <c r="BXF95" s="43"/>
      <c r="BXG95" s="43"/>
      <c r="BXH95" s="43"/>
      <c r="BXI95" s="43"/>
      <c r="BXJ95" s="43"/>
      <c r="BXK95" s="43"/>
      <c r="BXL95" s="43"/>
      <c r="BXM95" s="43"/>
      <c r="BXN95" s="43"/>
      <c r="BXO95" s="43"/>
      <c r="BXP95" s="43"/>
      <c r="BXQ95" s="43"/>
      <c r="BXR95" s="43"/>
      <c r="BXS95" s="43"/>
      <c r="BXT95" s="43"/>
      <c r="BXU95" s="43"/>
      <c r="BXV95" s="43"/>
      <c r="BXW95" s="43"/>
      <c r="BXX95" s="43"/>
      <c r="BXY95" s="43"/>
      <c r="BXZ95" s="43"/>
      <c r="BYA95" s="43"/>
      <c r="BYB95" s="43"/>
      <c r="BYC95" s="43"/>
      <c r="BYD95" s="43"/>
      <c r="BYE95" s="43"/>
      <c r="BYF95" s="43"/>
      <c r="BYG95" s="43"/>
      <c r="BYH95" s="43"/>
      <c r="BYI95" s="43"/>
      <c r="BYJ95" s="43"/>
      <c r="BYK95" s="43"/>
      <c r="BYL95" s="43"/>
      <c r="BYM95" s="43"/>
      <c r="BYN95" s="43"/>
      <c r="BYO95" s="43"/>
      <c r="BYP95" s="43"/>
      <c r="BYQ95" s="43"/>
      <c r="BYR95" s="43"/>
      <c r="BYS95" s="43"/>
      <c r="BYT95" s="43"/>
      <c r="BYU95" s="43"/>
      <c r="BYV95" s="43"/>
      <c r="BYW95" s="43"/>
      <c r="BYX95" s="43"/>
      <c r="BYY95" s="43"/>
      <c r="BYZ95" s="43"/>
      <c r="BZA95" s="43"/>
      <c r="BZB95" s="43"/>
      <c r="BZC95" s="43"/>
      <c r="BZD95" s="43"/>
      <c r="BZE95" s="43"/>
      <c r="BZF95" s="43"/>
      <c r="BZG95" s="43"/>
      <c r="BZH95" s="43"/>
      <c r="BZI95" s="43"/>
      <c r="BZJ95" s="43"/>
      <c r="BZK95" s="43"/>
      <c r="BZL95" s="43"/>
      <c r="BZM95" s="43"/>
      <c r="BZN95" s="43"/>
      <c r="BZO95" s="43"/>
      <c r="BZP95" s="43"/>
      <c r="BZQ95" s="43"/>
      <c r="BZR95" s="43"/>
      <c r="BZS95" s="43"/>
      <c r="BZT95" s="43"/>
      <c r="BZU95" s="43"/>
      <c r="BZV95" s="43"/>
      <c r="BZW95" s="43"/>
      <c r="BZX95" s="43"/>
      <c r="BZY95" s="43"/>
      <c r="BZZ95" s="43"/>
      <c r="CAA95" s="43"/>
      <c r="CAB95" s="43"/>
      <c r="CAC95" s="43"/>
      <c r="CAD95" s="43"/>
      <c r="CAE95" s="43"/>
      <c r="CAF95" s="43"/>
      <c r="CAG95" s="43"/>
      <c r="CAH95" s="43"/>
      <c r="CAI95" s="43"/>
      <c r="CAJ95" s="43"/>
      <c r="CAK95" s="43"/>
      <c r="CAL95" s="43"/>
      <c r="CAM95" s="43"/>
      <c r="CAN95" s="43"/>
      <c r="CAO95" s="43"/>
      <c r="CAP95" s="43"/>
      <c r="CAQ95" s="43"/>
      <c r="CAR95" s="43"/>
      <c r="CAS95" s="43"/>
      <c r="CAT95" s="43"/>
      <c r="CAU95" s="43"/>
      <c r="CAV95" s="43"/>
      <c r="CAW95" s="43"/>
      <c r="CAX95" s="43"/>
      <c r="CAY95" s="43"/>
      <c r="CAZ95" s="43"/>
      <c r="CBA95" s="43"/>
      <c r="CBB95" s="43"/>
      <c r="CBC95" s="43"/>
      <c r="CBD95" s="43"/>
      <c r="CBE95" s="43"/>
      <c r="CBF95" s="43"/>
      <c r="CBG95" s="43"/>
      <c r="CBH95" s="43"/>
      <c r="CBI95" s="43"/>
      <c r="CBJ95" s="43"/>
      <c r="CBK95" s="43"/>
      <c r="CBL95" s="43"/>
      <c r="CBM95" s="43"/>
      <c r="CBN95" s="43"/>
      <c r="CBO95" s="43"/>
      <c r="CBP95" s="43"/>
      <c r="CBQ95" s="43"/>
      <c r="CBR95" s="43"/>
      <c r="CBS95" s="43"/>
      <c r="CBT95" s="43"/>
      <c r="CBU95" s="43"/>
      <c r="CBV95" s="43"/>
      <c r="CBW95" s="43"/>
      <c r="CBX95" s="43"/>
      <c r="CBY95" s="43"/>
      <c r="CBZ95" s="43"/>
      <c r="CCA95" s="43"/>
      <c r="CCB95" s="43"/>
      <c r="CCC95" s="43"/>
      <c r="CCD95" s="43"/>
      <c r="CCE95" s="43"/>
      <c r="CCF95" s="43"/>
      <c r="CCG95" s="43"/>
      <c r="CCH95" s="43"/>
      <c r="CCI95" s="43"/>
      <c r="CCJ95" s="43"/>
      <c r="CCK95" s="43"/>
      <c r="CCL95" s="43"/>
      <c r="CCM95" s="43"/>
      <c r="CCN95" s="43"/>
      <c r="CCO95" s="43"/>
      <c r="CCP95" s="43"/>
      <c r="CCQ95" s="43"/>
      <c r="CCR95" s="43"/>
      <c r="CCS95" s="43"/>
      <c r="CCT95" s="43"/>
      <c r="CCU95" s="43"/>
      <c r="CCV95" s="43"/>
      <c r="CCW95" s="43"/>
      <c r="CCX95" s="43"/>
      <c r="CCY95" s="43"/>
      <c r="CCZ95" s="43"/>
      <c r="CDA95" s="43"/>
      <c r="CDB95" s="43"/>
      <c r="CDC95" s="43"/>
      <c r="CDD95" s="43"/>
      <c r="CDE95" s="43"/>
      <c r="CDF95" s="43"/>
      <c r="CDG95" s="43"/>
      <c r="CDH95" s="43"/>
      <c r="CDI95" s="43"/>
      <c r="CDJ95" s="43"/>
      <c r="CDK95" s="43"/>
      <c r="CDL95" s="43"/>
      <c r="CDM95" s="43"/>
      <c r="CDN95" s="43"/>
      <c r="CDO95" s="43"/>
      <c r="CDP95" s="43"/>
      <c r="CDQ95" s="43"/>
      <c r="CDR95" s="43"/>
      <c r="CDS95" s="43"/>
      <c r="CDT95" s="43"/>
      <c r="CDU95" s="43"/>
      <c r="CDV95" s="43"/>
      <c r="CDW95" s="43"/>
      <c r="CDX95" s="43"/>
      <c r="CDY95" s="43"/>
      <c r="CDZ95" s="43"/>
      <c r="CEA95" s="43"/>
      <c r="CEB95" s="43"/>
      <c r="CEC95" s="43"/>
      <c r="CED95" s="43"/>
      <c r="CEE95" s="43"/>
      <c r="CEF95" s="43"/>
      <c r="CEG95" s="43"/>
      <c r="CEH95" s="43"/>
      <c r="CEI95" s="43"/>
      <c r="CEJ95" s="43"/>
      <c r="CEK95" s="43"/>
      <c r="CEL95" s="43"/>
      <c r="CEM95" s="43"/>
      <c r="CEN95" s="43"/>
      <c r="CEO95" s="43"/>
      <c r="CEP95" s="43"/>
      <c r="CEQ95" s="43"/>
      <c r="CER95" s="43"/>
      <c r="CES95" s="43"/>
      <c r="CET95" s="43"/>
      <c r="CEU95" s="43"/>
      <c r="CEV95" s="43"/>
      <c r="CEW95" s="43"/>
      <c r="CEX95" s="43"/>
      <c r="CEY95" s="43"/>
      <c r="CEZ95" s="43"/>
      <c r="CFA95" s="43"/>
      <c r="CFB95" s="43"/>
      <c r="CFC95" s="43"/>
      <c r="CFD95" s="43"/>
      <c r="CFE95" s="43"/>
      <c r="CFF95" s="43"/>
      <c r="CFG95" s="43"/>
      <c r="CFH95" s="43"/>
      <c r="CFI95" s="43"/>
      <c r="CFJ95" s="43"/>
      <c r="CFK95" s="43"/>
      <c r="CFL95" s="43"/>
      <c r="CFM95" s="43"/>
      <c r="CFN95" s="43"/>
      <c r="CFO95" s="43"/>
      <c r="CFP95" s="43"/>
      <c r="CFQ95" s="43"/>
      <c r="CFR95" s="43"/>
      <c r="CFS95" s="43"/>
      <c r="CFT95" s="43"/>
      <c r="CFU95" s="43"/>
      <c r="CFV95" s="43"/>
      <c r="CFW95" s="43"/>
      <c r="CFX95" s="43"/>
      <c r="CFY95" s="43"/>
      <c r="CFZ95" s="43"/>
      <c r="CGA95" s="43"/>
      <c r="CGB95" s="43"/>
      <c r="CGC95" s="43"/>
      <c r="CGD95" s="43"/>
      <c r="CGE95" s="43"/>
      <c r="CGF95" s="43"/>
      <c r="CGG95" s="43"/>
      <c r="CGH95" s="43"/>
      <c r="CGI95" s="43"/>
      <c r="CGJ95" s="43"/>
      <c r="CGK95" s="43"/>
      <c r="CGL95" s="43"/>
      <c r="CGM95" s="43"/>
      <c r="CGN95" s="43"/>
      <c r="CGO95" s="43"/>
      <c r="CGP95" s="43"/>
      <c r="CGQ95" s="43"/>
      <c r="CGR95" s="43"/>
      <c r="CGS95" s="43"/>
      <c r="CGT95" s="43"/>
      <c r="CGU95" s="43"/>
      <c r="CGV95" s="43"/>
      <c r="CGW95" s="43"/>
      <c r="CGX95" s="43"/>
      <c r="CGY95" s="43"/>
      <c r="CGZ95" s="43"/>
      <c r="CHA95" s="43"/>
      <c r="CHB95" s="43"/>
      <c r="CHC95" s="43"/>
      <c r="CHD95" s="43"/>
      <c r="CHE95" s="43"/>
      <c r="CHF95" s="43"/>
      <c r="CHG95" s="43"/>
      <c r="CHH95" s="43"/>
      <c r="CHI95" s="43"/>
      <c r="CHJ95" s="43"/>
      <c r="CHK95" s="43"/>
      <c r="CHL95" s="43"/>
      <c r="CHM95" s="43"/>
      <c r="CHN95" s="43"/>
      <c r="CHO95" s="43"/>
      <c r="CHP95" s="43"/>
      <c r="CHQ95" s="43"/>
      <c r="CHR95" s="43"/>
      <c r="CHS95" s="43"/>
      <c r="CHT95" s="43"/>
      <c r="CHU95" s="43"/>
      <c r="CHV95" s="43"/>
      <c r="CHW95" s="43"/>
      <c r="CHX95" s="43"/>
      <c r="CHY95" s="43"/>
      <c r="CHZ95" s="43"/>
      <c r="CIA95" s="43"/>
      <c r="CIB95" s="43"/>
      <c r="CIC95" s="43"/>
      <c r="CID95" s="43"/>
      <c r="CIE95" s="43"/>
      <c r="CIF95" s="43"/>
      <c r="CIG95" s="43"/>
      <c r="CIH95" s="43"/>
      <c r="CII95" s="43"/>
      <c r="CIJ95" s="43"/>
      <c r="CIK95" s="43"/>
      <c r="CIL95" s="43"/>
      <c r="CIM95" s="43"/>
      <c r="CIN95" s="43"/>
      <c r="CIO95" s="43"/>
      <c r="CIP95" s="43"/>
      <c r="CIQ95" s="43"/>
      <c r="CIR95" s="43"/>
      <c r="CIS95" s="43"/>
      <c r="CIT95" s="43"/>
      <c r="CIU95" s="43"/>
      <c r="CIV95" s="43"/>
      <c r="CIW95" s="43"/>
      <c r="CIX95" s="43"/>
      <c r="CIY95" s="43"/>
      <c r="CIZ95" s="43"/>
      <c r="CJA95" s="43"/>
      <c r="CJB95" s="43"/>
      <c r="CJC95" s="43"/>
      <c r="CJD95" s="43"/>
      <c r="CJE95" s="43"/>
      <c r="CJF95" s="43"/>
      <c r="CJG95" s="43"/>
      <c r="CJH95" s="43"/>
      <c r="CJI95" s="43"/>
      <c r="CJJ95" s="43"/>
      <c r="CJK95" s="43"/>
      <c r="CJL95" s="43"/>
      <c r="CJM95" s="43"/>
      <c r="CJN95" s="43"/>
      <c r="CJO95" s="43"/>
      <c r="CJP95" s="43"/>
      <c r="CJQ95" s="43"/>
      <c r="CJR95" s="43"/>
      <c r="CJS95" s="43"/>
      <c r="CJT95" s="43"/>
      <c r="CJU95" s="43"/>
      <c r="CJV95" s="43"/>
      <c r="CJW95" s="43"/>
      <c r="CJX95" s="43"/>
      <c r="CJY95" s="43"/>
      <c r="CJZ95" s="43"/>
      <c r="CKA95" s="43"/>
      <c r="CKB95" s="43"/>
      <c r="CKC95" s="43"/>
      <c r="CKD95" s="43"/>
      <c r="CKE95" s="43"/>
      <c r="CKF95" s="43"/>
      <c r="CKG95" s="43"/>
      <c r="CKH95" s="43"/>
      <c r="CKI95" s="43"/>
      <c r="CKJ95" s="43"/>
      <c r="CKK95" s="43"/>
      <c r="CKL95" s="43"/>
      <c r="CKM95" s="43"/>
      <c r="CKN95" s="43"/>
      <c r="CKO95" s="43"/>
      <c r="CKP95" s="43"/>
      <c r="CKQ95" s="43"/>
      <c r="CKR95" s="43"/>
      <c r="CKS95" s="43"/>
      <c r="CKT95" s="43"/>
      <c r="CKU95" s="43"/>
      <c r="CKV95" s="43"/>
      <c r="CKW95" s="43"/>
      <c r="CKX95" s="43"/>
      <c r="CKY95" s="43"/>
      <c r="CKZ95" s="43"/>
      <c r="CLA95" s="43"/>
      <c r="CLB95" s="43"/>
      <c r="CLC95" s="43"/>
      <c r="CLD95" s="43"/>
      <c r="CLE95" s="43"/>
      <c r="CLF95" s="43"/>
      <c r="CLG95" s="43"/>
      <c r="CLH95" s="43"/>
      <c r="CLI95" s="43"/>
      <c r="CLJ95" s="43"/>
      <c r="CLK95" s="43"/>
      <c r="CLL95" s="43"/>
      <c r="CLM95" s="43"/>
      <c r="CLN95" s="43"/>
      <c r="CLO95" s="43"/>
      <c r="CLP95" s="43"/>
      <c r="CLQ95" s="43"/>
      <c r="CLR95" s="43"/>
      <c r="CLS95" s="43"/>
      <c r="CLT95" s="43"/>
      <c r="CLU95" s="43"/>
      <c r="CLV95" s="43"/>
      <c r="CLW95" s="43"/>
      <c r="CLX95" s="43"/>
      <c r="CLY95" s="43"/>
      <c r="CLZ95" s="43"/>
      <c r="CMA95" s="43"/>
      <c r="CMB95" s="43"/>
      <c r="CMC95" s="43"/>
      <c r="CMD95" s="43"/>
      <c r="CME95" s="43"/>
      <c r="CMF95" s="43"/>
      <c r="CMG95" s="43"/>
      <c r="CMH95" s="43"/>
      <c r="CMI95" s="43"/>
      <c r="CMJ95" s="43"/>
      <c r="CMK95" s="43"/>
      <c r="CML95" s="43"/>
      <c r="CMM95" s="43"/>
      <c r="CMN95" s="43"/>
      <c r="CMO95" s="43"/>
      <c r="CMP95" s="43"/>
      <c r="CMQ95" s="43"/>
      <c r="CMR95" s="43"/>
      <c r="CMS95" s="43"/>
      <c r="CMT95" s="43"/>
      <c r="CMU95" s="43"/>
      <c r="CMV95" s="43"/>
      <c r="CMW95" s="43"/>
      <c r="CMX95" s="43"/>
      <c r="CMY95" s="43"/>
      <c r="CMZ95" s="43"/>
      <c r="CNA95" s="43"/>
      <c r="CNB95" s="43"/>
      <c r="CNC95" s="43"/>
      <c r="CND95" s="43"/>
      <c r="CNE95" s="43"/>
      <c r="CNF95" s="43"/>
      <c r="CNG95" s="43"/>
      <c r="CNH95" s="43"/>
      <c r="CNI95" s="43"/>
      <c r="CNJ95" s="43"/>
      <c r="CNK95" s="43"/>
      <c r="CNL95" s="43"/>
      <c r="CNM95" s="43"/>
      <c r="CNN95" s="43"/>
      <c r="CNO95" s="43"/>
      <c r="CNP95" s="43"/>
      <c r="CNQ95" s="43"/>
      <c r="CNR95" s="43"/>
      <c r="CNS95" s="43"/>
      <c r="CNT95" s="43"/>
      <c r="CNU95" s="43"/>
      <c r="CNV95" s="43"/>
      <c r="CNW95" s="43"/>
      <c r="CNX95" s="43"/>
      <c r="CNY95" s="43"/>
      <c r="CNZ95" s="43"/>
      <c r="COA95" s="43"/>
      <c r="COB95" s="43"/>
      <c r="COC95" s="43"/>
      <c r="COD95" s="43"/>
      <c r="COE95" s="43"/>
      <c r="COF95" s="43"/>
      <c r="COG95" s="43"/>
      <c r="COH95" s="43"/>
      <c r="COI95" s="43"/>
      <c r="COJ95" s="43"/>
      <c r="COK95" s="43"/>
      <c r="COL95" s="43"/>
      <c r="COM95" s="43"/>
      <c r="CON95" s="43"/>
      <c r="COO95" s="43"/>
      <c r="COP95" s="43"/>
      <c r="COQ95" s="43"/>
      <c r="COR95" s="43"/>
      <c r="COS95" s="43"/>
      <c r="COT95" s="43"/>
      <c r="COU95" s="43"/>
      <c r="COV95" s="43"/>
      <c r="COW95" s="43"/>
      <c r="COX95" s="43"/>
      <c r="COY95" s="43"/>
      <c r="COZ95" s="43"/>
      <c r="CPA95" s="43"/>
      <c r="CPB95" s="43"/>
      <c r="CPC95" s="43"/>
      <c r="CPD95" s="43"/>
      <c r="CPE95" s="43"/>
      <c r="CPF95" s="43"/>
      <c r="CPG95" s="43"/>
      <c r="CPH95" s="43"/>
      <c r="CPI95" s="43"/>
      <c r="CPJ95" s="43"/>
      <c r="CPK95" s="43"/>
      <c r="CPL95" s="43"/>
      <c r="CPM95" s="43"/>
      <c r="CPN95" s="43"/>
      <c r="CPO95" s="43"/>
      <c r="CPP95" s="43"/>
      <c r="CPQ95" s="43"/>
      <c r="CPR95" s="43"/>
      <c r="CPS95" s="43"/>
      <c r="CPT95" s="43"/>
      <c r="CPU95" s="43"/>
      <c r="CPV95" s="43"/>
      <c r="CPW95" s="43"/>
      <c r="CPX95" s="43"/>
      <c r="CPY95" s="43"/>
      <c r="CPZ95" s="43"/>
      <c r="CQA95" s="43"/>
      <c r="CQB95" s="43"/>
      <c r="CQC95" s="43"/>
      <c r="CQD95" s="43"/>
      <c r="CQE95" s="43"/>
      <c r="CQF95" s="43"/>
      <c r="CQG95" s="43"/>
      <c r="CQH95" s="43"/>
      <c r="CQI95" s="43"/>
      <c r="CQJ95" s="43"/>
      <c r="CQK95" s="43"/>
      <c r="CQL95" s="43"/>
      <c r="CQM95" s="43"/>
      <c r="CQN95" s="43"/>
      <c r="CQO95" s="43"/>
      <c r="CQP95" s="43"/>
      <c r="CQQ95" s="43"/>
      <c r="CQR95" s="43"/>
      <c r="CQS95" s="43"/>
      <c r="CQT95" s="43"/>
      <c r="CQU95" s="43"/>
      <c r="CQV95" s="43"/>
      <c r="CQW95" s="43"/>
      <c r="CQX95" s="43"/>
      <c r="CQY95" s="43"/>
      <c r="CQZ95" s="43"/>
      <c r="CRA95" s="43"/>
      <c r="CRB95" s="43"/>
      <c r="CRC95" s="43"/>
      <c r="CRD95" s="43"/>
      <c r="CRE95" s="43"/>
      <c r="CRF95" s="43"/>
      <c r="CRG95" s="43"/>
      <c r="CRH95" s="43"/>
      <c r="CRI95" s="43"/>
      <c r="CRJ95" s="43"/>
      <c r="CRK95" s="43"/>
      <c r="CRL95" s="43"/>
      <c r="CRM95" s="43"/>
      <c r="CRN95" s="43"/>
      <c r="CRO95" s="43"/>
      <c r="CRP95" s="43"/>
      <c r="CRQ95" s="43"/>
      <c r="CRR95" s="43"/>
      <c r="CRS95" s="43"/>
      <c r="CRT95" s="43"/>
      <c r="CRU95" s="43"/>
      <c r="CRV95" s="43"/>
      <c r="CRW95" s="43"/>
      <c r="CRX95" s="43"/>
      <c r="CRY95" s="43"/>
      <c r="CRZ95" s="43"/>
      <c r="CSA95" s="43"/>
      <c r="CSB95" s="43"/>
      <c r="CSC95" s="43"/>
      <c r="CSD95" s="43"/>
      <c r="CSE95" s="43"/>
      <c r="CSF95" s="43"/>
      <c r="CSG95" s="43"/>
      <c r="CSH95" s="43"/>
      <c r="CSI95" s="43"/>
      <c r="CSJ95" s="43"/>
      <c r="CSK95" s="43"/>
      <c r="CSL95" s="43"/>
      <c r="CSM95" s="43"/>
      <c r="CSN95" s="43"/>
      <c r="CSO95" s="43"/>
      <c r="CSP95" s="43"/>
      <c r="CSQ95" s="43"/>
      <c r="CSR95" s="43"/>
      <c r="CSS95" s="43"/>
      <c r="CST95" s="43"/>
      <c r="CSU95" s="43"/>
      <c r="CSV95" s="43"/>
      <c r="CSW95" s="43"/>
      <c r="CSX95" s="43"/>
      <c r="CSY95" s="43"/>
      <c r="CSZ95" s="43"/>
      <c r="CTA95" s="43"/>
      <c r="CTB95" s="43"/>
      <c r="CTC95" s="43"/>
      <c r="CTD95" s="43"/>
      <c r="CTE95" s="43"/>
      <c r="CTF95" s="43"/>
      <c r="CTG95" s="43"/>
      <c r="CTH95" s="43"/>
      <c r="CTI95" s="43"/>
      <c r="CTJ95" s="43"/>
      <c r="CTK95" s="43"/>
      <c r="CTL95" s="43"/>
      <c r="CTM95" s="43"/>
      <c r="CTN95" s="43"/>
      <c r="CTO95" s="43"/>
      <c r="CTP95" s="43"/>
      <c r="CTQ95" s="43"/>
      <c r="CTR95" s="43"/>
      <c r="CTS95" s="43"/>
      <c r="CTT95" s="43"/>
      <c r="CTU95" s="43"/>
      <c r="CTV95" s="43"/>
      <c r="CTW95" s="43"/>
      <c r="CTX95" s="43"/>
      <c r="CTY95" s="43"/>
      <c r="CTZ95" s="43"/>
      <c r="CUA95" s="43"/>
      <c r="CUB95" s="43"/>
      <c r="CUC95" s="43"/>
      <c r="CUD95" s="43"/>
      <c r="CUE95" s="43"/>
      <c r="CUF95" s="43"/>
      <c r="CUG95" s="43"/>
      <c r="CUH95" s="43"/>
      <c r="CUI95" s="43"/>
      <c r="CUJ95" s="43"/>
      <c r="CUK95" s="43"/>
      <c r="CUL95" s="43"/>
      <c r="CUM95" s="43"/>
      <c r="CUN95" s="43"/>
      <c r="CUO95" s="43"/>
      <c r="CUP95" s="43"/>
      <c r="CUQ95" s="43"/>
      <c r="CUR95" s="43"/>
      <c r="CUS95" s="43"/>
      <c r="CUT95" s="43"/>
      <c r="CUU95" s="43"/>
      <c r="CUV95" s="43"/>
      <c r="CUW95" s="43"/>
      <c r="CUX95" s="43"/>
      <c r="CUY95" s="43"/>
      <c r="CUZ95" s="43"/>
      <c r="CVA95" s="43"/>
      <c r="CVB95" s="43"/>
      <c r="CVC95" s="43"/>
      <c r="CVD95" s="43"/>
      <c r="CVE95" s="43"/>
      <c r="CVF95" s="43"/>
      <c r="CVG95" s="43"/>
      <c r="CVH95" s="43"/>
      <c r="CVI95" s="43"/>
      <c r="CVJ95" s="43"/>
      <c r="CVK95" s="43"/>
      <c r="CVL95" s="43"/>
      <c r="CVM95" s="43"/>
      <c r="CVN95" s="43"/>
      <c r="CVO95" s="43"/>
      <c r="CVP95" s="43"/>
      <c r="CVQ95" s="43"/>
      <c r="CVR95" s="43"/>
      <c r="CVS95" s="43"/>
      <c r="CVT95" s="43"/>
      <c r="CVU95" s="43"/>
      <c r="CVV95" s="43"/>
      <c r="CVW95" s="43"/>
      <c r="CVX95" s="43"/>
      <c r="CVY95" s="43"/>
      <c r="CVZ95" s="43"/>
      <c r="CWA95" s="43"/>
      <c r="CWB95" s="43"/>
      <c r="CWC95" s="43"/>
      <c r="CWD95" s="43"/>
      <c r="CWE95" s="43"/>
      <c r="CWF95" s="43"/>
      <c r="CWG95" s="43"/>
      <c r="CWH95" s="43"/>
      <c r="CWI95" s="43"/>
      <c r="CWJ95" s="43"/>
      <c r="CWK95" s="43"/>
      <c r="CWL95" s="43"/>
      <c r="CWM95" s="43"/>
      <c r="CWN95" s="43"/>
      <c r="CWO95" s="43"/>
      <c r="CWP95" s="43"/>
      <c r="CWQ95" s="43"/>
      <c r="CWR95" s="43"/>
      <c r="CWS95" s="43"/>
      <c r="CWT95" s="43"/>
      <c r="CWU95" s="43"/>
      <c r="CWV95" s="43"/>
      <c r="CWW95" s="43"/>
      <c r="CWX95" s="43"/>
      <c r="CWY95" s="43"/>
      <c r="CWZ95" s="43"/>
      <c r="CXA95" s="43"/>
      <c r="CXB95" s="43"/>
      <c r="CXC95" s="43"/>
      <c r="CXD95" s="43"/>
      <c r="CXE95" s="43"/>
      <c r="CXF95" s="43"/>
      <c r="CXG95" s="43"/>
      <c r="CXH95" s="43"/>
      <c r="CXI95" s="43"/>
      <c r="CXJ95" s="43"/>
      <c r="CXK95" s="43"/>
      <c r="CXL95" s="43"/>
      <c r="CXM95" s="43"/>
      <c r="CXN95" s="43"/>
      <c r="CXO95" s="43"/>
      <c r="CXP95" s="43"/>
      <c r="CXQ95" s="43"/>
      <c r="CXR95" s="43"/>
      <c r="CXS95" s="43"/>
      <c r="CXT95" s="43"/>
      <c r="CXU95" s="43"/>
      <c r="CXV95" s="43"/>
      <c r="CXW95" s="43"/>
      <c r="CXX95" s="43"/>
      <c r="CXY95" s="43"/>
      <c r="CXZ95" s="43"/>
      <c r="CYA95" s="43"/>
      <c r="CYB95" s="43"/>
      <c r="CYC95" s="43"/>
      <c r="CYD95" s="43"/>
      <c r="CYE95" s="43"/>
      <c r="CYF95" s="43"/>
      <c r="CYG95" s="43"/>
      <c r="CYH95" s="43"/>
      <c r="CYI95" s="43"/>
      <c r="CYJ95" s="43"/>
      <c r="CYK95" s="43"/>
      <c r="CYL95" s="43"/>
      <c r="CYM95" s="43"/>
      <c r="CYN95" s="43"/>
      <c r="CYO95" s="43"/>
      <c r="CYP95" s="43"/>
      <c r="CYQ95" s="43"/>
      <c r="CYR95" s="43"/>
      <c r="CYS95" s="43"/>
      <c r="CYT95" s="43"/>
      <c r="CYU95" s="43"/>
      <c r="CYV95" s="43"/>
      <c r="CYW95" s="43"/>
      <c r="CYX95" s="43"/>
      <c r="CYY95" s="43"/>
      <c r="CYZ95" s="43"/>
      <c r="CZA95" s="43"/>
      <c r="CZB95" s="43"/>
      <c r="CZC95" s="43"/>
      <c r="CZD95" s="43"/>
      <c r="CZE95" s="43"/>
      <c r="CZF95" s="43"/>
      <c r="CZG95" s="43"/>
      <c r="CZH95" s="43"/>
      <c r="CZI95" s="43"/>
      <c r="CZJ95" s="43"/>
      <c r="CZK95" s="43"/>
      <c r="CZL95" s="43"/>
      <c r="CZM95" s="43"/>
      <c r="CZN95" s="43"/>
      <c r="CZO95" s="43"/>
      <c r="CZP95" s="43"/>
      <c r="CZQ95" s="43"/>
      <c r="CZR95" s="43"/>
      <c r="CZS95" s="43"/>
      <c r="CZT95" s="43"/>
      <c r="CZU95" s="43"/>
      <c r="CZV95" s="43"/>
      <c r="CZW95" s="43"/>
      <c r="CZX95" s="43"/>
      <c r="CZY95" s="43"/>
      <c r="CZZ95" s="43"/>
      <c r="DAA95" s="43"/>
      <c r="DAB95" s="43"/>
      <c r="DAC95" s="43"/>
      <c r="DAD95" s="43"/>
      <c r="DAE95" s="43"/>
      <c r="DAF95" s="43"/>
      <c r="DAG95" s="43"/>
      <c r="DAH95" s="43"/>
      <c r="DAI95" s="43"/>
      <c r="DAJ95" s="43"/>
      <c r="DAK95" s="43"/>
      <c r="DAL95" s="43"/>
      <c r="DAM95" s="43"/>
      <c r="DAN95" s="43"/>
      <c r="DAO95" s="43"/>
      <c r="DAP95" s="43"/>
      <c r="DAQ95" s="43"/>
      <c r="DAR95" s="43"/>
      <c r="DAS95" s="43"/>
      <c r="DAT95" s="43"/>
      <c r="DAU95" s="43"/>
      <c r="DAV95" s="43"/>
      <c r="DAW95" s="43"/>
      <c r="DAX95" s="43"/>
      <c r="DAY95" s="43"/>
      <c r="DAZ95" s="43"/>
      <c r="DBA95" s="43"/>
      <c r="DBB95" s="43"/>
      <c r="DBC95" s="43"/>
      <c r="DBD95" s="43"/>
      <c r="DBE95" s="43"/>
      <c r="DBF95" s="43"/>
      <c r="DBG95" s="43"/>
      <c r="DBH95" s="43"/>
      <c r="DBI95" s="43"/>
      <c r="DBJ95" s="43"/>
      <c r="DBK95" s="43"/>
      <c r="DBL95" s="43"/>
      <c r="DBM95" s="43"/>
      <c r="DBN95" s="43"/>
      <c r="DBO95" s="43"/>
      <c r="DBP95" s="43"/>
      <c r="DBQ95" s="43"/>
      <c r="DBR95" s="43"/>
      <c r="DBS95" s="43"/>
      <c r="DBT95" s="43"/>
      <c r="DBU95" s="43"/>
      <c r="DBV95" s="43"/>
      <c r="DBW95" s="43"/>
      <c r="DBX95" s="43"/>
      <c r="DBY95" s="43"/>
      <c r="DBZ95" s="43"/>
      <c r="DCA95" s="43"/>
      <c r="DCB95" s="43"/>
      <c r="DCC95" s="43"/>
      <c r="DCD95" s="43"/>
      <c r="DCE95" s="43"/>
      <c r="DCF95" s="43"/>
      <c r="DCG95" s="43"/>
      <c r="DCH95" s="43"/>
      <c r="DCI95" s="43"/>
      <c r="DCJ95" s="43"/>
      <c r="DCK95" s="43"/>
      <c r="DCL95" s="43"/>
      <c r="DCM95" s="43"/>
      <c r="DCN95" s="43"/>
      <c r="DCO95" s="43"/>
      <c r="DCP95" s="43"/>
      <c r="DCQ95" s="43"/>
      <c r="DCR95" s="43"/>
      <c r="DCS95" s="43"/>
      <c r="DCT95" s="43"/>
      <c r="DCU95" s="43"/>
      <c r="DCV95" s="43"/>
      <c r="DCW95" s="43"/>
      <c r="DCX95" s="43"/>
      <c r="DCY95" s="43"/>
      <c r="DCZ95" s="43"/>
      <c r="DDA95" s="43"/>
      <c r="DDB95" s="43"/>
      <c r="DDC95" s="43"/>
      <c r="DDD95" s="43"/>
      <c r="DDE95" s="43"/>
      <c r="DDF95" s="43"/>
      <c r="DDG95" s="43"/>
      <c r="DDH95" s="43"/>
      <c r="DDI95" s="43"/>
      <c r="DDJ95" s="43"/>
      <c r="DDK95" s="43"/>
      <c r="DDL95" s="43"/>
      <c r="DDM95" s="43"/>
      <c r="DDN95" s="43"/>
      <c r="DDO95" s="43"/>
      <c r="DDP95" s="43"/>
      <c r="DDQ95" s="43"/>
      <c r="DDR95" s="43"/>
      <c r="DDS95" s="43"/>
      <c r="DDT95" s="43"/>
      <c r="DDU95" s="43"/>
      <c r="DDV95" s="43"/>
      <c r="DDW95" s="43"/>
      <c r="DDX95" s="43"/>
      <c r="DDY95" s="43"/>
      <c r="DDZ95" s="43"/>
      <c r="DEA95" s="43"/>
      <c r="DEB95" s="43"/>
      <c r="DEC95" s="43"/>
      <c r="DED95" s="43"/>
      <c r="DEE95" s="43"/>
      <c r="DEF95" s="43"/>
      <c r="DEG95" s="43"/>
      <c r="DEH95" s="43"/>
      <c r="DEI95" s="43"/>
      <c r="DEJ95" s="43"/>
      <c r="DEK95" s="43"/>
      <c r="DEL95" s="43"/>
      <c r="DEM95" s="43"/>
      <c r="DEN95" s="43"/>
      <c r="DEO95" s="43"/>
      <c r="DEP95" s="43"/>
      <c r="DEQ95" s="43"/>
      <c r="DER95" s="43"/>
      <c r="DES95" s="43"/>
      <c r="DET95" s="43"/>
      <c r="DEU95" s="43"/>
      <c r="DEV95" s="43"/>
      <c r="DEW95" s="43"/>
      <c r="DEX95" s="43"/>
      <c r="DEY95" s="43"/>
      <c r="DEZ95" s="43"/>
      <c r="DFA95" s="43"/>
      <c r="DFB95" s="43"/>
      <c r="DFC95" s="43"/>
      <c r="DFD95" s="43"/>
      <c r="DFE95" s="43"/>
      <c r="DFF95" s="43"/>
      <c r="DFG95" s="43"/>
      <c r="DFH95" s="43"/>
      <c r="DFI95" s="43"/>
      <c r="DFJ95" s="43"/>
      <c r="DFK95" s="43"/>
      <c r="DFL95" s="43"/>
      <c r="DFM95" s="43"/>
      <c r="DFN95" s="43"/>
      <c r="DFO95" s="43"/>
      <c r="DFP95" s="43"/>
      <c r="DFQ95" s="43"/>
      <c r="DFR95" s="43"/>
      <c r="DFS95" s="43"/>
      <c r="DFT95" s="43"/>
      <c r="DFU95" s="43"/>
      <c r="DFV95" s="43"/>
      <c r="DFW95" s="43"/>
      <c r="DFX95" s="43"/>
      <c r="DFY95" s="43"/>
      <c r="DFZ95" s="43"/>
      <c r="DGA95" s="43"/>
      <c r="DGB95" s="43"/>
      <c r="DGC95" s="43"/>
      <c r="DGD95" s="43"/>
      <c r="DGE95" s="43"/>
      <c r="DGF95" s="43"/>
      <c r="DGG95" s="43"/>
      <c r="DGH95" s="43"/>
      <c r="DGI95" s="43"/>
      <c r="DGJ95" s="43"/>
      <c r="DGK95" s="43"/>
      <c r="DGL95" s="43"/>
      <c r="DGM95" s="43"/>
      <c r="DGN95" s="43"/>
      <c r="DGO95" s="43"/>
      <c r="DGP95" s="43"/>
      <c r="DGQ95" s="43"/>
      <c r="DGR95" s="43"/>
      <c r="DGS95" s="43"/>
      <c r="DGT95" s="43"/>
      <c r="DGU95" s="43"/>
      <c r="DGV95" s="43"/>
      <c r="DGW95" s="43"/>
      <c r="DGX95" s="43"/>
      <c r="DGY95" s="43"/>
      <c r="DGZ95" s="43"/>
      <c r="DHA95" s="43"/>
      <c r="DHB95" s="43"/>
      <c r="DHC95" s="43"/>
      <c r="DHD95" s="43"/>
      <c r="DHE95" s="43"/>
      <c r="DHF95" s="43"/>
      <c r="DHG95" s="43"/>
      <c r="DHH95" s="43"/>
      <c r="DHI95" s="43"/>
      <c r="DHJ95" s="43"/>
      <c r="DHK95" s="43"/>
      <c r="DHL95" s="43"/>
      <c r="DHM95" s="43"/>
      <c r="DHN95" s="43"/>
      <c r="DHO95" s="43"/>
      <c r="DHP95" s="43"/>
      <c r="DHQ95" s="43"/>
      <c r="DHR95" s="43"/>
      <c r="DHS95" s="43"/>
      <c r="DHT95" s="43"/>
      <c r="DHU95" s="43"/>
      <c r="DHV95" s="43"/>
      <c r="DHW95" s="43"/>
      <c r="DHX95" s="43"/>
      <c r="DHY95" s="43"/>
      <c r="DHZ95" s="43"/>
      <c r="DIA95" s="43"/>
      <c r="DIB95" s="43"/>
      <c r="DIC95" s="43"/>
      <c r="DID95" s="43"/>
      <c r="DIE95" s="43"/>
      <c r="DIF95" s="43"/>
      <c r="DIG95" s="43"/>
      <c r="DIH95" s="43"/>
      <c r="DII95" s="43"/>
      <c r="DIJ95" s="43"/>
      <c r="DIK95" s="43"/>
      <c r="DIL95" s="43"/>
      <c r="DIM95" s="43"/>
      <c r="DIN95" s="43"/>
      <c r="DIO95" s="43"/>
      <c r="DIP95" s="43"/>
      <c r="DIQ95" s="43"/>
      <c r="DIR95" s="43"/>
      <c r="DIS95" s="43"/>
      <c r="DIT95" s="43"/>
      <c r="DIU95" s="43"/>
      <c r="DIV95" s="43"/>
      <c r="DIW95" s="43"/>
      <c r="DIX95" s="43"/>
      <c r="DIY95" s="43"/>
      <c r="DIZ95" s="43"/>
      <c r="DJA95" s="43"/>
      <c r="DJB95" s="43"/>
      <c r="DJC95" s="43"/>
      <c r="DJD95" s="43"/>
      <c r="DJE95" s="43"/>
      <c r="DJF95" s="43"/>
      <c r="DJG95" s="43"/>
      <c r="DJH95" s="43"/>
      <c r="DJI95" s="43"/>
      <c r="DJJ95" s="43"/>
      <c r="DJK95" s="43"/>
      <c r="DJL95" s="43"/>
      <c r="DJM95" s="43"/>
      <c r="DJN95" s="43"/>
      <c r="DJO95" s="43"/>
      <c r="DJP95" s="43"/>
      <c r="DJQ95" s="43"/>
      <c r="DJR95" s="43"/>
      <c r="DJS95" s="43"/>
      <c r="DJT95" s="43"/>
      <c r="DJU95" s="43"/>
      <c r="DJV95" s="43"/>
      <c r="DJW95" s="43"/>
      <c r="DJX95" s="43"/>
      <c r="DJY95" s="43"/>
      <c r="DJZ95" s="43"/>
      <c r="DKA95" s="43"/>
      <c r="DKB95" s="43"/>
      <c r="DKC95" s="43"/>
      <c r="DKD95" s="43"/>
      <c r="DKE95" s="43"/>
      <c r="DKF95" s="43"/>
      <c r="DKG95" s="43"/>
      <c r="DKH95" s="43"/>
      <c r="DKI95" s="43"/>
      <c r="DKJ95" s="43"/>
      <c r="DKK95" s="43"/>
      <c r="DKL95" s="43"/>
      <c r="DKM95" s="43"/>
      <c r="DKN95" s="43"/>
      <c r="DKO95" s="43"/>
      <c r="DKP95" s="43"/>
      <c r="DKQ95" s="43"/>
      <c r="DKR95" s="43"/>
      <c r="DKS95" s="43"/>
      <c r="DKT95" s="43"/>
      <c r="DKU95" s="43"/>
      <c r="DKV95" s="43"/>
      <c r="DKW95" s="43"/>
      <c r="DKX95" s="43"/>
      <c r="DKY95" s="43"/>
      <c r="DKZ95" s="43"/>
      <c r="DLA95" s="43"/>
      <c r="DLB95" s="43"/>
      <c r="DLC95" s="43"/>
      <c r="DLD95" s="43"/>
      <c r="DLE95" s="43"/>
      <c r="DLF95" s="43"/>
      <c r="DLG95" s="43"/>
      <c r="DLH95" s="43"/>
      <c r="DLI95" s="43"/>
      <c r="DLJ95" s="43"/>
      <c r="DLK95" s="43"/>
      <c r="DLL95" s="43"/>
      <c r="DLM95" s="43"/>
      <c r="DLN95" s="43"/>
      <c r="DLO95" s="43"/>
      <c r="DLP95" s="43"/>
      <c r="DLQ95" s="43"/>
      <c r="DLR95" s="43"/>
      <c r="DLS95" s="43"/>
      <c r="DLT95" s="43"/>
      <c r="DLU95" s="43"/>
      <c r="DLV95" s="43"/>
      <c r="DLW95" s="43"/>
      <c r="DLX95" s="43"/>
      <c r="DLY95" s="43"/>
      <c r="DLZ95" s="43"/>
      <c r="DMA95" s="43"/>
      <c r="DMB95" s="43"/>
      <c r="DMC95" s="43"/>
      <c r="DMD95" s="43"/>
      <c r="DME95" s="43"/>
      <c r="DMF95" s="43"/>
      <c r="DMG95" s="43"/>
      <c r="DMH95" s="43"/>
      <c r="DMI95" s="43"/>
      <c r="DMJ95" s="43"/>
      <c r="DMK95" s="43"/>
      <c r="DML95" s="43"/>
      <c r="DMM95" s="43"/>
      <c r="DMN95" s="43"/>
      <c r="DMO95" s="43"/>
      <c r="DMP95" s="43"/>
      <c r="DMQ95" s="43"/>
      <c r="DMR95" s="43"/>
      <c r="DMS95" s="43"/>
      <c r="DMT95" s="43"/>
      <c r="DMU95" s="43"/>
      <c r="DMV95" s="43"/>
      <c r="DMW95" s="43"/>
      <c r="DMX95" s="43"/>
      <c r="DMY95" s="43"/>
      <c r="DMZ95" s="43"/>
      <c r="DNA95" s="43"/>
      <c r="DNB95" s="43"/>
      <c r="DNC95" s="43"/>
      <c r="DND95" s="43"/>
      <c r="DNE95" s="43"/>
      <c r="DNF95" s="43"/>
      <c r="DNG95" s="43"/>
      <c r="DNH95" s="43"/>
      <c r="DNI95" s="43"/>
      <c r="DNJ95" s="43"/>
      <c r="DNK95" s="43"/>
      <c r="DNL95" s="43"/>
      <c r="DNM95" s="43"/>
      <c r="DNN95" s="43"/>
      <c r="DNO95" s="43"/>
      <c r="DNP95" s="43"/>
      <c r="DNQ95" s="43"/>
      <c r="DNR95" s="43"/>
      <c r="DNS95" s="43"/>
      <c r="DNT95" s="43"/>
      <c r="DNU95" s="43"/>
      <c r="DNV95" s="43"/>
      <c r="DNW95" s="43"/>
      <c r="DNX95" s="43"/>
      <c r="DNY95" s="43"/>
      <c r="DNZ95" s="43"/>
      <c r="DOA95" s="43"/>
      <c r="DOB95" s="43"/>
      <c r="DOC95" s="43"/>
      <c r="DOD95" s="43"/>
      <c r="DOE95" s="43"/>
      <c r="DOF95" s="43"/>
      <c r="DOG95" s="43"/>
      <c r="DOH95" s="43"/>
      <c r="DOI95" s="43"/>
      <c r="DOJ95" s="43"/>
      <c r="DOK95" s="43"/>
      <c r="DOL95" s="43"/>
      <c r="DOM95" s="43"/>
      <c r="DON95" s="43"/>
      <c r="DOO95" s="43"/>
      <c r="DOP95" s="43"/>
      <c r="DOQ95" s="43"/>
      <c r="DOR95" s="43"/>
      <c r="DOS95" s="43"/>
      <c r="DOT95" s="43"/>
      <c r="DOU95" s="43"/>
      <c r="DOV95" s="43"/>
      <c r="DOW95" s="43"/>
      <c r="DOX95" s="43"/>
      <c r="DOY95" s="43"/>
      <c r="DOZ95" s="43"/>
      <c r="DPA95" s="43"/>
      <c r="DPB95" s="43"/>
      <c r="DPC95" s="43"/>
      <c r="DPD95" s="43"/>
      <c r="DPE95" s="43"/>
      <c r="DPF95" s="43"/>
      <c r="DPG95" s="43"/>
      <c r="DPH95" s="43"/>
      <c r="DPI95" s="43"/>
      <c r="DPJ95" s="43"/>
      <c r="DPK95" s="43"/>
      <c r="DPL95" s="43"/>
      <c r="DPM95" s="43"/>
      <c r="DPN95" s="43"/>
      <c r="DPO95" s="43"/>
      <c r="DPP95" s="43"/>
      <c r="DPQ95" s="43"/>
      <c r="DPR95" s="43"/>
      <c r="DPS95" s="43"/>
      <c r="DPT95" s="43"/>
      <c r="DPU95" s="43"/>
      <c r="DPV95" s="43"/>
      <c r="DPW95" s="43"/>
      <c r="DPX95" s="43"/>
      <c r="DPY95" s="43"/>
      <c r="DPZ95" s="43"/>
      <c r="DQA95" s="43"/>
      <c r="DQB95" s="43"/>
      <c r="DQC95" s="43"/>
      <c r="DQD95" s="43"/>
      <c r="DQE95" s="43"/>
      <c r="DQF95" s="43"/>
      <c r="DQG95" s="43"/>
      <c r="DQH95" s="43"/>
      <c r="DQI95" s="43"/>
      <c r="DQJ95" s="43"/>
      <c r="DQK95" s="43"/>
      <c r="DQL95" s="43"/>
      <c r="DQM95" s="43"/>
      <c r="DQN95" s="43"/>
      <c r="DQO95" s="43"/>
      <c r="DQP95" s="43"/>
      <c r="DQQ95" s="43"/>
      <c r="DQR95" s="43"/>
      <c r="DQS95" s="43"/>
      <c r="DQT95" s="43"/>
      <c r="DQU95" s="43"/>
      <c r="DQV95" s="43"/>
      <c r="DQW95" s="43"/>
      <c r="DQX95" s="43"/>
      <c r="DQY95" s="43"/>
      <c r="DQZ95" s="43"/>
      <c r="DRA95" s="43"/>
      <c r="DRB95" s="43"/>
      <c r="DRC95" s="43"/>
      <c r="DRD95" s="43"/>
      <c r="DRE95" s="43"/>
      <c r="DRF95" s="43"/>
      <c r="DRG95" s="43"/>
      <c r="DRH95" s="43"/>
      <c r="DRI95" s="43"/>
      <c r="DRJ95" s="43"/>
      <c r="DRK95" s="43"/>
      <c r="DRL95" s="43"/>
      <c r="DRM95" s="43"/>
      <c r="DRN95" s="43"/>
      <c r="DRO95" s="43"/>
      <c r="DRP95" s="43"/>
      <c r="DRQ95" s="43"/>
      <c r="DRR95" s="43"/>
      <c r="DRS95" s="43"/>
      <c r="DRT95" s="43"/>
      <c r="DRU95" s="43"/>
      <c r="DRV95" s="43"/>
      <c r="DRW95" s="43"/>
      <c r="DRX95" s="43"/>
      <c r="DRY95" s="43"/>
      <c r="DRZ95" s="43"/>
      <c r="DSA95" s="43"/>
      <c r="DSB95" s="43"/>
      <c r="DSC95" s="43"/>
      <c r="DSD95" s="43"/>
      <c r="DSE95" s="43"/>
      <c r="DSF95" s="43"/>
      <c r="DSG95" s="43"/>
      <c r="DSH95" s="43"/>
      <c r="DSI95" s="43"/>
      <c r="DSJ95" s="43"/>
      <c r="DSK95" s="43"/>
      <c r="DSL95" s="43"/>
      <c r="DSM95" s="43"/>
      <c r="DSN95" s="43"/>
      <c r="DSO95" s="43"/>
      <c r="DSP95" s="43"/>
      <c r="DSQ95" s="43"/>
      <c r="DSR95" s="43"/>
      <c r="DSS95" s="43"/>
      <c r="DST95" s="43"/>
      <c r="DSU95" s="43"/>
      <c r="DSV95" s="43"/>
      <c r="DSW95" s="43"/>
      <c r="DSX95" s="43"/>
      <c r="DSY95" s="43"/>
      <c r="DSZ95" s="43"/>
      <c r="DTA95" s="43"/>
      <c r="DTB95" s="43"/>
      <c r="DTC95" s="43"/>
      <c r="DTD95" s="43"/>
      <c r="DTE95" s="43"/>
      <c r="DTF95" s="43"/>
      <c r="DTG95" s="43"/>
      <c r="DTH95" s="43"/>
      <c r="DTI95" s="43"/>
      <c r="DTJ95" s="43"/>
      <c r="DTK95" s="43"/>
      <c r="DTL95" s="43"/>
      <c r="DTM95" s="43"/>
      <c r="DTN95" s="43"/>
      <c r="DTO95" s="43"/>
      <c r="DTP95" s="43"/>
      <c r="DTQ95" s="43"/>
      <c r="DTR95" s="43"/>
      <c r="DTS95" s="43"/>
      <c r="DTT95" s="43"/>
      <c r="DTU95" s="43"/>
      <c r="DTV95" s="43"/>
      <c r="DTW95" s="43"/>
      <c r="DTX95" s="43"/>
      <c r="DTY95" s="43"/>
      <c r="DTZ95" s="43"/>
      <c r="DUA95" s="43"/>
      <c r="DUB95" s="43"/>
      <c r="DUC95" s="43"/>
      <c r="DUD95" s="43"/>
      <c r="DUE95" s="43"/>
      <c r="DUF95" s="43"/>
      <c r="DUG95" s="43"/>
      <c r="DUH95" s="43"/>
      <c r="DUI95" s="43"/>
      <c r="DUJ95" s="43"/>
      <c r="DUK95" s="43"/>
      <c r="DUL95" s="43"/>
      <c r="DUM95" s="43"/>
      <c r="DUN95" s="43"/>
      <c r="DUO95" s="43"/>
      <c r="DUP95" s="43"/>
      <c r="DUQ95" s="43"/>
      <c r="DUR95" s="43"/>
      <c r="DUS95" s="43"/>
      <c r="DUT95" s="43"/>
      <c r="DUU95" s="43"/>
      <c r="DUV95" s="43"/>
      <c r="DUW95" s="43"/>
      <c r="DUX95" s="43"/>
      <c r="DUY95" s="43"/>
      <c r="DUZ95" s="43"/>
      <c r="DVA95" s="43"/>
      <c r="DVB95" s="43"/>
      <c r="DVC95" s="43"/>
      <c r="DVD95" s="43"/>
      <c r="DVE95" s="43"/>
      <c r="DVF95" s="43"/>
      <c r="DVG95" s="43"/>
      <c r="DVH95" s="43"/>
      <c r="DVI95" s="43"/>
      <c r="DVJ95" s="43"/>
      <c r="DVK95" s="43"/>
      <c r="DVL95" s="43"/>
      <c r="DVM95" s="43"/>
      <c r="DVN95" s="43"/>
      <c r="DVO95" s="43"/>
      <c r="DVP95" s="43"/>
      <c r="DVQ95" s="43"/>
      <c r="DVR95" s="43"/>
      <c r="DVS95" s="43"/>
      <c r="DVT95" s="43"/>
      <c r="DVU95" s="43"/>
      <c r="DVV95" s="43"/>
      <c r="DVW95" s="43"/>
      <c r="DVX95" s="43"/>
      <c r="DVY95" s="43"/>
      <c r="DVZ95" s="43"/>
      <c r="DWA95" s="43"/>
      <c r="DWB95" s="43"/>
      <c r="DWC95" s="43"/>
      <c r="DWD95" s="43"/>
      <c r="DWE95" s="43"/>
      <c r="DWF95" s="43"/>
      <c r="DWG95" s="43"/>
      <c r="DWH95" s="43"/>
      <c r="DWI95" s="43"/>
      <c r="DWJ95" s="43"/>
      <c r="DWK95" s="43"/>
      <c r="DWL95" s="43"/>
      <c r="DWM95" s="43"/>
      <c r="DWN95" s="43"/>
      <c r="DWO95" s="43"/>
      <c r="DWP95" s="43"/>
      <c r="DWQ95" s="43"/>
    </row>
    <row r="96" spans="1:3319">
      <c r="A96" s="35" t="s">
        <v>300</v>
      </c>
      <c r="B96" s="36" t="s">
        <v>301</v>
      </c>
      <c r="C96" s="37" t="s">
        <v>152</v>
      </c>
      <c r="D96" s="36" t="s">
        <v>302</v>
      </c>
      <c r="E96" s="48" t="s">
        <v>303</v>
      </c>
      <c r="F96" s="48" t="s">
        <v>303</v>
      </c>
    </row>
    <row r="97" spans="1:3319" s="56" customFormat="1">
      <c r="A97" s="53" t="s">
        <v>304</v>
      </c>
      <c r="B97" s="54" t="s">
        <v>305</v>
      </c>
      <c r="C97" s="57" t="s">
        <v>7</v>
      </c>
      <c r="D97" s="54" t="s">
        <v>306</v>
      </c>
      <c r="E97" s="58" t="s">
        <v>307</v>
      </c>
      <c r="F97" s="58" t="s">
        <v>307</v>
      </c>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c r="DK97" s="43"/>
      <c r="DL97" s="43"/>
      <c r="DM97" s="43"/>
      <c r="DN97" s="43"/>
      <c r="DO97" s="43"/>
      <c r="DP97" s="43"/>
      <c r="DQ97" s="43"/>
      <c r="DR97" s="43"/>
      <c r="DS97" s="43"/>
      <c r="DT97" s="43"/>
      <c r="DU97" s="43"/>
      <c r="DV97" s="43"/>
      <c r="DW97" s="43"/>
      <c r="DX97" s="43"/>
      <c r="DY97" s="43"/>
      <c r="DZ97" s="43"/>
      <c r="EA97" s="43"/>
      <c r="EB97" s="43"/>
      <c r="EC97" s="43"/>
      <c r="ED97" s="43"/>
      <c r="EE97" s="43"/>
      <c r="EF97" s="43"/>
      <c r="EG97" s="43"/>
      <c r="EH97" s="43"/>
      <c r="EI97" s="43"/>
      <c r="EJ97" s="43"/>
      <c r="EK97" s="43"/>
      <c r="EL97" s="43"/>
      <c r="EM97" s="43"/>
      <c r="EN97" s="43"/>
      <c r="EO97" s="43"/>
      <c r="EP97" s="43"/>
      <c r="EQ97" s="43"/>
      <c r="ER97" s="43"/>
      <c r="ES97" s="43"/>
      <c r="ET97" s="43"/>
      <c r="EU97" s="43"/>
      <c r="EV97" s="43"/>
      <c r="EW97" s="43"/>
      <c r="EX97" s="43"/>
      <c r="EY97" s="43"/>
      <c r="EZ97" s="43"/>
      <c r="FA97" s="43"/>
      <c r="FB97" s="43"/>
      <c r="FC97" s="43"/>
      <c r="FD97" s="43"/>
      <c r="FE97" s="43"/>
      <c r="FF97" s="43"/>
      <c r="FG97" s="43"/>
      <c r="FH97" s="43"/>
      <c r="FI97" s="43"/>
      <c r="FJ97" s="43"/>
      <c r="FK97" s="43"/>
      <c r="FL97" s="43"/>
      <c r="FM97" s="43"/>
      <c r="FN97" s="43"/>
      <c r="FO97" s="43"/>
      <c r="FP97" s="43"/>
      <c r="FQ97" s="43"/>
      <c r="FR97" s="43"/>
      <c r="FS97" s="43"/>
      <c r="FT97" s="43"/>
      <c r="FU97" s="43"/>
      <c r="FV97" s="43"/>
      <c r="FW97" s="43"/>
      <c r="FX97" s="43"/>
      <c r="FY97" s="43"/>
      <c r="FZ97" s="43"/>
      <c r="GA97" s="43"/>
      <c r="GB97" s="43"/>
      <c r="GC97" s="43"/>
      <c r="GD97" s="43"/>
      <c r="GE97" s="43"/>
      <c r="GF97" s="43"/>
      <c r="GG97" s="43"/>
      <c r="GH97" s="43"/>
      <c r="GI97" s="43"/>
      <c r="GJ97" s="43"/>
      <c r="GK97" s="43"/>
      <c r="GL97" s="43"/>
      <c r="GM97" s="43"/>
      <c r="GN97" s="43"/>
      <c r="GO97" s="43"/>
      <c r="GP97" s="43"/>
      <c r="GQ97" s="43"/>
      <c r="GR97" s="43"/>
      <c r="GS97" s="43"/>
      <c r="GT97" s="43"/>
      <c r="GU97" s="43"/>
      <c r="GV97" s="43"/>
      <c r="GW97" s="43"/>
      <c r="GX97" s="43"/>
      <c r="GY97" s="43"/>
      <c r="GZ97" s="43"/>
      <c r="HA97" s="43"/>
      <c r="HB97" s="43"/>
      <c r="HC97" s="43"/>
      <c r="HD97" s="43"/>
      <c r="HE97" s="43"/>
      <c r="HF97" s="43"/>
      <c r="HG97" s="43"/>
      <c r="HH97" s="43"/>
      <c r="HI97" s="43"/>
      <c r="HJ97" s="43"/>
      <c r="HK97" s="43"/>
      <c r="HL97" s="43"/>
      <c r="HM97" s="43"/>
      <c r="HN97" s="43"/>
      <c r="HO97" s="43"/>
      <c r="HP97" s="43"/>
      <c r="HQ97" s="43"/>
      <c r="HR97" s="43"/>
      <c r="HS97" s="43"/>
      <c r="HT97" s="43"/>
      <c r="HU97" s="43"/>
      <c r="HV97" s="43"/>
      <c r="HW97" s="43"/>
      <c r="HX97" s="43"/>
      <c r="HY97" s="43"/>
      <c r="HZ97" s="43"/>
      <c r="IA97" s="43"/>
      <c r="IB97" s="43"/>
      <c r="IC97" s="43"/>
      <c r="ID97" s="43"/>
      <c r="IE97" s="43"/>
      <c r="IF97" s="43"/>
      <c r="IG97" s="43"/>
      <c r="IH97" s="43"/>
      <c r="II97" s="43"/>
      <c r="IJ97" s="43"/>
      <c r="IK97" s="43"/>
      <c r="IL97" s="43"/>
      <c r="IM97" s="43"/>
      <c r="IN97" s="43"/>
      <c r="IO97" s="43"/>
      <c r="IP97" s="43"/>
      <c r="IQ97" s="43"/>
      <c r="IR97" s="43"/>
      <c r="IS97" s="43"/>
      <c r="IT97" s="43"/>
      <c r="IU97" s="43"/>
      <c r="IV97" s="43"/>
      <c r="IW97" s="43"/>
      <c r="IX97" s="43"/>
      <c r="IY97" s="43"/>
      <c r="IZ97" s="43"/>
      <c r="JA97" s="43"/>
      <c r="JB97" s="43"/>
      <c r="JC97" s="43"/>
      <c r="JD97" s="43"/>
      <c r="JE97" s="43"/>
      <c r="JF97" s="43"/>
      <c r="JG97" s="43"/>
      <c r="JH97" s="43"/>
      <c r="JI97" s="43"/>
      <c r="JJ97" s="43"/>
      <c r="JK97" s="43"/>
      <c r="JL97" s="43"/>
      <c r="JM97" s="43"/>
      <c r="JN97" s="43"/>
      <c r="JO97" s="43"/>
      <c r="JP97" s="43"/>
      <c r="JQ97" s="43"/>
      <c r="JR97" s="43"/>
      <c r="JS97" s="43"/>
      <c r="JT97" s="43"/>
      <c r="JU97" s="43"/>
      <c r="JV97" s="43"/>
      <c r="JW97" s="43"/>
      <c r="JX97" s="43"/>
      <c r="JY97" s="43"/>
      <c r="JZ97" s="43"/>
      <c r="KA97" s="43"/>
      <c r="KB97" s="43"/>
      <c r="KC97" s="43"/>
      <c r="KD97" s="43"/>
      <c r="KE97" s="43"/>
      <c r="KF97" s="43"/>
      <c r="KG97" s="43"/>
      <c r="KH97" s="43"/>
      <c r="KI97" s="43"/>
      <c r="KJ97" s="43"/>
      <c r="KK97" s="43"/>
      <c r="KL97" s="43"/>
      <c r="KM97" s="43"/>
      <c r="KN97" s="43"/>
      <c r="KO97" s="43"/>
      <c r="KP97" s="43"/>
      <c r="KQ97" s="43"/>
      <c r="KR97" s="43"/>
      <c r="KS97" s="43"/>
      <c r="KT97" s="43"/>
      <c r="KU97" s="43"/>
      <c r="KV97" s="43"/>
      <c r="KW97" s="43"/>
      <c r="KX97" s="43"/>
      <c r="KY97" s="43"/>
      <c r="KZ97" s="43"/>
      <c r="LA97" s="43"/>
      <c r="LB97" s="43"/>
      <c r="LC97" s="43"/>
      <c r="LD97" s="43"/>
      <c r="LE97" s="43"/>
      <c r="LF97" s="43"/>
      <c r="LG97" s="43"/>
      <c r="LH97" s="43"/>
      <c r="LI97" s="43"/>
      <c r="LJ97" s="43"/>
      <c r="LK97" s="43"/>
      <c r="LL97" s="43"/>
      <c r="LM97" s="43"/>
      <c r="LN97" s="43"/>
      <c r="LO97" s="43"/>
      <c r="LP97" s="43"/>
      <c r="LQ97" s="43"/>
      <c r="LR97" s="43"/>
      <c r="LS97" s="43"/>
      <c r="LT97" s="43"/>
      <c r="LU97" s="43"/>
      <c r="LV97" s="43"/>
      <c r="LW97" s="43"/>
      <c r="LX97" s="43"/>
      <c r="LY97" s="43"/>
      <c r="LZ97" s="43"/>
      <c r="MA97" s="43"/>
      <c r="MB97" s="43"/>
      <c r="MC97" s="43"/>
      <c r="MD97" s="43"/>
      <c r="ME97" s="43"/>
      <c r="MF97" s="43"/>
      <c r="MG97" s="43"/>
      <c r="MH97" s="43"/>
      <c r="MI97" s="43"/>
      <c r="MJ97" s="43"/>
      <c r="MK97" s="43"/>
      <c r="ML97" s="43"/>
      <c r="MM97" s="43"/>
      <c r="MN97" s="43"/>
      <c r="MO97" s="43"/>
      <c r="MP97" s="43"/>
      <c r="MQ97" s="43"/>
      <c r="MR97" s="43"/>
      <c r="MS97" s="43"/>
      <c r="MT97" s="43"/>
      <c r="MU97" s="43"/>
      <c r="MV97" s="43"/>
      <c r="MW97" s="43"/>
      <c r="MX97" s="43"/>
      <c r="MY97" s="43"/>
      <c r="MZ97" s="43"/>
      <c r="NA97" s="43"/>
      <c r="NB97" s="43"/>
      <c r="NC97" s="43"/>
      <c r="ND97" s="43"/>
      <c r="NE97" s="43"/>
      <c r="NF97" s="43"/>
      <c r="NG97" s="43"/>
      <c r="NH97" s="43"/>
      <c r="NI97" s="43"/>
      <c r="NJ97" s="43"/>
      <c r="NK97" s="43"/>
      <c r="NL97" s="43"/>
      <c r="NM97" s="43"/>
      <c r="NN97" s="43"/>
      <c r="NO97" s="43"/>
      <c r="NP97" s="43"/>
      <c r="NQ97" s="43"/>
      <c r="NR97" s="43"/>
      <c r="NS97" s="43"/>
      <c r="NT97" s="43"/>
      <c r="NU97" s="43"/>
      <c r="NV97" s="43"/>
      <c r="NW97" s="43"/>
      <c r="NX97" s="43"/>
      <c r="NY97" s="43"/>
      <c r="NZ97" s="43"/>
      <c r="OA97" s="43"/>
      <c r="OB97" s="43"/>
      <c r="OC97" s="43"/>
      <c r="OD97" s="43"/>
      <c r="OE97" s="43"/>
      <c r="OF97" s="43"/>
      <c r="OG97" s="43"/>
      <c r="OH97" s="43"/>
      <c r="OI97" s="43"/>
      <c r="OJ97" s="43"/>
      <c r="OK97" s="43"/>
      <c r="OL97" s="43"/>
      <c r="OM97" s="43"/>
      <c r="ON97" s="43"/>
      <c r="OO97" s="43"/>
      <c r="OP97" s="43"/>
      <c r="OQ97" s="43"/>
      <c r="OR97" s="43"/>
      <c r="OS97" s="43"/>
      <c r="OT97" s="43"/>
      <c r="OU97" s="43"/>
      <c r="OV97" s="43"/>
      <c r="OW97" s="43"/>
      <c r="OX97" s="43"/>
      <c r="OY97" s="43"/>
      <c r="OZ97" s="43"/>
      <c r="PA97" s="43"/>
      <c r="PB97" s="43"/>
      <c r="PC97" s="43"/>
      <c r="PD97" s="43"/>
      <c r="PE97" s="43"/>
      <c r="PF97" s="43"/>
      <c r="PG97" s="43"/>
      <c r="PH97" s="43"/>
      <c r="PI97" s="43"/>
      <c r="PJ97" s="43"/>
      <c r="PK97" s="43"/>
      <c r="PL97" s="43"/>
      <c r="PM97" s="43"/>
      <c r="PN97" s="43"/>
      <c r="PO97" s="43"/>
      <c r="PP97" s="43"/>
      <c r="PQ97" s="43"/>
      <c r="PR97" s="43"/>
      <c r="PS97" s="43"/>
      <c r="PT97" s="43"/>
      <c r="PU97" s="43"/>
      <c r="PV97" s="43"/>
      <c r="PW97" s="43"/>
      <c r="PX97" s="43"/>
      <c r="PY97" s="43"/>
      <c r="PZ97" s="43"/>
      <c r="QA97" s="43"/>
      <c r="QB97" s="43"/>
      <c r="QC97" s="43"/>
      <c r="QD97" s="43"/>
      <c r="QE97" s="43"/>
      <c r="QF97" s="43"/>
      <c r="QG97" s="43"/>
      <c r="QH97" s="43"/>
      <c r="QI97" s="43"/>
      <c r="QJ97" s="43"/>
      <c r="QK97" s="43"/>
      <c r="QL97" s="43"/>
      <c r="QM97" s="43"/>
      <c r="QN97" s="43"/>
      <c r="QO97" s="43"/>
      <c r="QP97" s="43"/>
      <c r="QQ97" s="43"/>
      <c r="QR97" s="43"/>
      <c r="QS97" s="43"/>
      <c r="QT97" s="43"/>
      <c r="QU97" s="43"/>
      <c r="QV97" s="43"/>
      <c r="QW97" s="43"/>
      <c r="QX97" s="43"/>
      <c r="QY97" s="43"/>
      <c r="QZ97" s="43"/>
      <c r="RA97" s="43"/>
      <c r="RB97" s="43"/>
      <c r="RC97" s="43"/>
      <c r="RD97" s="43"/>
      <c r="RE97" s="43"/>
      <c r="RF97" s="43"/>
      <c r="RG97" s="43"/>
      <c r="RH97" s="43"/>
      <c r="RI97" s="43"/>
      <c r="RJ97" s="43"/>
      <c r="RK97" s="43"/>
      <c r="RL97" s="43"/>
      <c r="RM97" s="43"/>
      <c r="RN97" s="43"/>
      <c r="RO97" s="43"/>
      <c r="RP97" s="43"/>
      <c r="RQ97" s="43"/>
      <c r="RR97" s="43"/>
      <c r="RS97" s="43"/>
      <c r="RT97" s="43"/>
      <c r="RU97" s="43"/>
      <c r="RV97" s="43"/>
      <c r="RW97" s="43"/>
      <c r="RX97" s="43"/>
      <c r="RY97" s="43"/>
      <c r="RZ97" s="43"/>
      <c r="SA97" s="43"/>
      <c r="SB97" s="43"/>
      <c r="SC97" s="43"/>
      <c r="SD97" s="43"/>
      <c r="SE97" s="43"/>
      <c r="SF97" s="43"/>
      <c r="SG97" s="43"/>
      <c r="SH97" s="43"/>
      <c r="SI97" s="43"/>
      <c r="SJ97" s="43"/>
      <c r="SK97" s="43"/>
      <c r="SL97" s="43"/>
      <c r="SM97" s="43"/>
      <c r="SN97" s="43"/>
      <c r="SO97" s="43"/>
      <c r="SP97" s="43"/>
      <c r="SQ97" s="43"/>
      <c r="SR97" s="43"/>
      <c r="SS97" s="43"/>
      <c r="ST97" s="43"/>
      <c r="SU97" s="43"/>
      <c r="SV97" s="43"/>
      <c r="SW97" s="43"/>
      <c r="SX97" s="43"/>
      <c r="SY97" s="43"/>
      <c r="SZ97" s="43"/>
      <c r="TA97" s="43"/>
      <c r="TB97" s="43"/>
      <c r="TC97" s="43"/>
      <c r="TD97" s="43"/>
      <c r="TE97" s="43"/>
      <c r="TF97" s="43"/>
      <c r="TG97" s="43"/>
      <c r="TH97" s="43"/>
      <c r="TI97" s="43"/>
      <c r="TJ97" s="43"/>
      <c r="TK97" s="43"/>
      <c r="TL97" s="43"/>
      <c r="TM97" s="43"/>
      <c r="TN97" s="43"/>
      <c r="TO97" s="43"/>
      <c r="TP97" s="43"/>
      <c r="TQ97" s="43"/>
      <c r="TR97" s="43"/>
      <c r="TS97" s="43"/>
      <c r="TT97" s="43"/>
      <c r="TU97" s="43"/>
      <c r="TV97" s="43"/>
      <c r="TW97" s="43"/>
      <c r="TX97" s="43"/>
      <c r="TY97" s="43"/>
      <c r="TZ97" s="43"/>
      <c r="UA97" s="43"/>
      <c r="UB97" s="43"/>
      <c r="UC97" s="43"/>
      <c r="UD97" s="43"/>
      <c r="UE97" s="43"/>
      <c r="UF97" s="43"/>
      <c r="UG97" s="43"/>
      <c r="UH97" s="43"/>
      <c r="UI97" s="43"/>
      <c r="UJ97" s="43"/>
      <c r="UK97" s="43"/>
      <c r="UL97" s="43"/>
      <c r="UM97" s="43"/>
      <c r="UN97" s="43"/>
      <c r="UO97" s="43"/>
      <c r="UP97" s="43"/>
      <c r="UQ97" s="43"/>
      <c r="UR97" s="43"/>
      <c r="US97" s="43"/>
      <c r="UT97" s="43"/>
      <c r="UU97" s="43"/>
      <c r="UV97" s="43"/>
      <c r="UW97" s="43"/>
      <c r="UX97" s="43"/>
      <c r="UY97" s="43"/>
      <c r="UZ97" s="43"/>
      <c r="VA97" s="43"/>
      <c r="VB97" s="43"/>
      <c r="VC97" s="43"/>
      <c r="VD97" s="43"/>
      <c r="VE97" s="43"/>
      <c r="VF97" s="43"/>
      <c r="VG97" s="43"/>
      <c r="VH97" s="43"/>
      <c r="VI97" s="43"/>
      <c r="VJ97" s="43"/>
      <c r="VK97" s="43"/>
      <c r="VL97" s="43"/>
      <c r="VM97" s="43"/>
      <c r="VN97" s="43"/>
      <c r="VO97" s="43"/>
      <c r="VP97" s="43"/>
      <c r="VQ97" s="43"/>
      <c r="VR97" s="43"/>
      <c r="VS97" s="43"/>
      <c r="VT97" s="43"/>
      <c r="VU97" s="43"/>
      <c r="VV97" s="43"/>
      <c r="VW97" s="43"/>
      <c r="VX97" s="43"/>
      <c r="VY97" s="43"/>
      <c r="VZ97" s="43"/>
      <c r="WA97" s="43"/>
      <c r="WB97" s="43"/>
      <c r="WC97" s="43"/>
      <c r="WD97" s="43"/>
      <c r="WE97" s="43"/>
      <c r="WF97" s="43"/>
      <c r="WG97" s="43"/>
      <c r="WH97" s="43"/>
      <c r="WI97" s="43"/>
      <c r="WJ97" s="43"/>
      <c r="WK97" s="43"/>
      <c r="WL97" s="43"/>
      <c r="WM97" s="43"/>
      <c r="WN97" s="43"/>
      <c r="WO97" s="43"/>
      <c r="WP97" s="43"/>
      <c r="WQ97" s="43"/>
      <c r="WR97" s="43"/>
      <c r="WS97" s="43"/>
      <c r="WT97" s="43"/>
      <c r="WU97" s="43"/>
      <c r="WV97" s="43"/>
      <c r="WW97" s="43"/>
      <c r="WX97" s="43"/>
      <c r="WY97" s="43"/>
      <c r="WZ97" s="43"/>
      <c r="XA97" s="43"/>
      <c r="XB97" s="43"/>
      <c r="XC97" s="43"/>
      <c r="XD97" s="43"/>
      <c r="XE97" s="43"/>
      <c r="XF97" s="43"/>
      <c r="XG97" s="43"/>
      <c r="XH97" s="43"/>
      <c r="XI97" s="43"/>
      <c r="XJ97" s="43"/>
      <c r="XK97" s="43"/>
      <c r="XL97" s="43"/>
      <c r="XM97" s="43"/>
      <c r="XN97" s="43"/>
      <c r="XO97" s="43"/>
      <c r="XP97" s="43"/>
      <c r="XQ97" s="43"/>
      <c r="XR97" s="43"/>
      <c r="XS97" s="43"/>
      <c r="XT97" s="43"/>
      <c r="XU97" s="43"/>
      <c r="XV97" s="43"/>
      <c r="XW97" s="43"/>
      <c r="XX97" s="43"/>
      <c r="XY97" s="43"/>
      <c r="XZ97" s="43"/>
      <c r="YA97" s="43"/>
      <c r="YB97" s="43"/>
      <c r="YC97" s="43"/>
      <c r="YD97" s="43"/>
      <c r="YE97" s="43"/>
      <c r="YF97" s="43"/>
      <c r="YG97" s="43"/>
      <c r="YH97" s="43"/>
      <c r="YI97" s="43"/>
      <c r="YJ97" s="43"/>
      <c r="YK97" s="43"/>
      <c r="YL97" s="43"/>
      <c r="YM97" s="43"/>
      <c r="YN97" s="43"/>
      <c r="YO97" s="43"/>
      <c r="YP97" s="43"/>
      <c r="YQ97" s="43"/>
      <c r="YR97" s="43"/>
      <c r="YS97" s="43"/>
      <c r="YT97" s="43"/>
      <c r="YU97" s="43"/>
      <c r="YV97" s="43"/>
      <c r="YW97" s="43"/>
      <c r="YX97" s="43"/>
      <c r="YY97" s="43"/>
      <c r="YZ97" s="43"/>
      <c r="ZA97" s="43"/>
      <c r="ZB97" s="43"/>
      <c r="ZC97" s="43"/>
      <c r="ZD97" s="43"/>
      <c r="ZE97" s="43"/>
      <c r="ZF97" s="43"/>
      <c r="ZG97" s="43"/>
      <c r="ZH97" s="43"/>
      <c r="ZI97" s="43"/>
      <c r="ZJ97" s="43"/>
      <c r="ZK97" s="43"/>
      <c r="ZL97" s="43"/>
      <c r="ZM97" s="43"/>
      <c r="ZN97" s="43"/>
      <c r="ZO97" s="43"/>
      <c r="ZP97" s="43"/>
      <c r="ZQ97" s="43"/>
      <c r="ZR97" s="43"/>
      <c r="ZS97" s="43"/>
      <c r="ZT97" s="43"/>
      <c r="ZU97" s="43"/>
      <c r="ZV97" s="43"/>
      <c r="ZW97" s="43"/>
      <c r="ZX97" s="43"/>
      <c r="ZY97" s="43"/>
      <c r="ZZ97" s="43"/>
      <c r="AAA97" s="43"/>
      <c r="AAB97" s="43"/>
      <c r="AAC97" s="43"/>
      <c r="AAD97" s="43"/>
      <c r="AAE97" s="43"/>
      <c r="AAF97" s="43"/>
      <c r="AAG97" s="43"/>
      <c r="AAH97" s="43"/>
      <c r="AAI97" s="43"/>
      <c r="AAJ97" s="43"/>
      <c r="AAK97" s="43"/>
      <c r="AAL97" s="43"/>
      <c r="AAM97" s="43"/>
      <c r="AAN97" s="43"/>
      <c r="AAO97" s="43"/>
      <c r="AAP97" s="43"/>
      <c r="AAQ97" s="43"/>
      <c r="AAR97" s="43"/>
      <c r="AAS97" s="43"/>
      <c r="AAT97" s="43"/>
      <c r="AAU97" s="43"/>
      <c r="AAV97" s="43"/>
      <c r="AAW97" s="43"/>
      <c r="AAX97" s="43"/>
      <c r="AAY97" s="43"/>
      <c r="AAZ97" s="43"/>
      <c r="ABA97" s="43"/>
      <c r="ABB97" s="43"/>
      <c r="ABC97" s="43"/>
      <c r="ABD97" s="43"/>
      <c r="ABE97" s="43"/>
      <c r="ABF97" s="43"/>
      <c r="ABG97" s="43"/>
      <c r="ABH97" s="43"/>
      <c r="ABI97" s="43"/>
      <c r="ABJ97" s="43"/>
      <c r="ABK97" s="43"/>
      <c r="ABL97" s="43"/>
      <c r="ABM97" s="43"/>
      <c r="ABN97" s="43"/>
      <c r="ABO97" s="43"/>
      <c r="ABP97" s="43"/>
      <c r="ABQ97" s="43"/>
      <c r="ABR97" s="43"/>
      <c r="ABS97" s="43"/>
      <c r="ABT97" s="43"/>
      <c r="ABU97" s="43"/>
      <c r="ABV97" s="43"/>
      <c r="ABW97" s="43"/>
      <c r="ABX97" s="43"/>
      <c r="ABY97" s="43"/>
      <c r="ABZ97" s="43"/>
      <c r="ACA97" s="43"/>
      <c r="ACB97" s="43"/>
      <c r="ACC97" s="43"/>
      <c r="ACD97" s="43"/>
      <c r="ACE97" s="43"/>
      <c r="ACF97" s="43"/>
      <c r="ACG97" s="43"/>
      <c r="ACH97" s="43"/>
      <c r="ACI97" s="43"/>
      <c r="ACJ97" s="43"/>
      <c r="ACK97" s="43"/>
      <c r="ACL97" s="43"/>
      <c r="ACM97" s="43"/>
      <c r="ACN97" s="43"/>
      <c r="ACO97" s="43"/>
      <c r="ACP97" s="43"/>
      <c r="ACQ97" s="43"/>
      <c r="ACR97" s="43"/>
      <c r="ACS97" s="43"/>
      <c r="ACT97" s="43"/>
      <c r="ACU97" s="43"/>
      <c r="ACV97" s="43"/>
      <c r="ACW97" s="43"/>
      <c r="ACX97" s="43"/>
      <c r="ACY97" s="43"/>
      <c r="ACZ97" s="43"/>
      <c r="ADA97" s="43"/>
      <c r="ADB97" s="43"/>
      <c r="ADC97" s="43"/>
      <c r="ADD97" s="43"/>
      <c r="ADE97" s="43"/>
      <c r="ADF97" s="43"/>
      <c r="ADG97" s="43"/>
      <c r="ADH97" s="43"/>
      <c r="ADI97" s="43"/>
      <c r="ADJ97" s="43"/>
      <c r="ADK97" s="43"/>
      <c r="ADL97" s="43"/>
      <c r="ADM97" s="43"/>
      <c r="ADN97" s="43"/>
      <c r="ADO97" s="43"/>
      <c r="ADP97" s="43"/>
      <c r="ADQ97" s="43"/>
      <c r="ADR97" s="43"/>
      <c r="ADS97" s="43"/>
      <c r="ADT97" s="43"/>
      <c r="ADU97" s="43"/>
      <c r="ADV97" s="43"/>
      <c r="ADW97" s="43"/>
      <c r="ADX97" s="43"/>
      <c r="ADY97" s="43"/>
      <c r="ADZ97" s="43"/>
      <c r="AEA97" s="43"/>
      <c r="AEB97" s="43"/>
      <c r="AEC97" s="43"/>
      <c r="AED97" s="43"/>
      <c r="AEE97" s="43"/>
      <c r="AEF97" s="43"/>
      <c r="AEG97" s="43"/>
      <c r="AEH97" s="43"/>
      <c r="AEI97" s="43"/>
      <c r="AEJ97" s="43"/>
      <c r="AEK97" s="43"/>
      <c r="AEL97" s="43"/>
      <c r="AEM97" s="43"/>
      <c r="AEN97" s="43"/>
      <c r="AEO97" s="43"/>
      <c r="AEP97" s="43"/>
      <c r="AEQ97" s="43"/>
      <c r="AER97" s="43"/>
      <c r="AES97" s="43"/>
      <c r="AET97" s="43"/>
      <c r="AEU97" s="43"/>
      <c r="AEV97" s="43"/>
      <c r="AEW97" s="43"/>
      <c r="AEX97" s="43"/>
      <c r="AEY97" s="43"/>
      <c r="AEZ97" s="43"/>
      <c r="AFA97" s="43"/>
      <c r="AFB97" s="43"/>
      <c r="AFC97" s="43"/>
      <c r="AFD97" s="43"/>
      <c r="AFE97" s="43"/>
      <c r="AFF97" s="43"/>
      <c r="AFG97" s="43"/>
      <c r="AFH97" s="43"/>
      <c r="AFI97" s="43"/>
      <c r="AFJ97" s="43"/>
      <c r="AFK97" s="43"/>
      <c r="AFL97" s="43"/>
      <c r="AFM97" s="43"/>
      <c r="AFN97" s="43"/>
      <c r="AFO97" s="43"/>
      <c r="AFP97" s="43"/>
      <c r="AFQ97" s="43"/>
      <c r="AFR97" s="43"/>
      <c r="AFS97" s="43"/>
      <c r="AFT97" s="43"/>
      <c r="AFU97" s="43"/>
      <c r="AFV97" s="43"/>
      <c r="AFW97" s="43"/>
      <c r="AFX97" s="43"/>
      <c r="AFY97" s="43"/>
      <c r="AFZ97" s="43"/>
      <c r="AGA97" s="43"/>
      <c r="AGB97" s="43"/>
      <c r="AGC97" s="43"/>
      <c r="AGD97" s="43"/>
      <c r="AGE97" s="43"/>
      <c r="AGF97" s="43"/>
      <c r="AGG97" s="43"/>
      <c r="AGH97" s="43"/>
      <c r="AGI97" s="43"/>
      <c r="AGJ97" s="43"/>
      <c r="AGK97" s="43"/>
      <c r="AGL97" s="43"/>
      <c r="AGM97" s="43"/>
      <c r="AGN97" s="43"/>
      <c r="AGO97" s="43"/>
      <c r="AGP97" s="43"/>
      <c r="AGQ97" s="43"/>
      <c r="AGR97" s="43"/>
      <c r="AGS97" s="43"/>
      <c r="AGT97" s="43"/>
      <c r="AGU97" s="43"/>
      <c r="AGV97" s="43"/>
      <c r="AGW97" s="43"/>
      <c r="AGX97" s="43"/>
      <c r="AGY97" s="43"/>
      <c r="AGZ97" s="43"/>
      <c r="AHA97" s="43"/>
      <c r="AHB97" s="43"/>
      <c r="AHC97" s="43"/>
      <c r="AHD97" s="43"/>
      <c r="AHE97" s="43"/>
      <c r="AHF97" s="43"/>
      <c r="AHG97" s="43"/>
      <c r="AHH97" s="43"/>
      <c r="AHI97" s="43"/>
      <c r="AHJ97" s="43"/>
      <c r="AHK97" s="43"/>
      <c r="AHL97" s="43"/>
      <c r="AHM97" s="43"/>
      <c r="AHN97" s="43"/>
      <c r="AHO97" s="43"/>
      <c r="AHP97" s="43"/>
      <c r="AHQ97" s="43"/>
      <c r="AHR97" s="43"/>
      <c r="AHS97" s="43"/>
      <c r="AHT97" s="43"/>
      <c r="AHU97" s="43"/>
      <c r="AHV97" s="43"/>
      <c r="AHW97" s="43"/>
      <c r="AHX97" s="43"/>
      <c r="AHY97" s="43"/>
      <c r="AHZ97" s="43"/>
      <c r="AIA97" s="43"/>
      <c r="AIB97" s="43"/>
      <c r="AIC97" s="43"/>
      <c r="AID97" s="43"/>
      <c r="AIE97" s="43"/>
      <c r="AIF97" s="43"/>
      <c r="AIG97" s="43"/>
      <c r="AIH97" s="43"/>
      <c r="AII97" s="43"/>
      <c r="AIJ97" s="43"/>
      <c r="AIK97" s="43"/>
      <c r="AIL97" s="43"/>
      <c r="AIM97" s="43"/>
      <c r="AIN97" s="43"/>
      <c r="AIO97" s="43"/>
      <c r="AIP97" s="43"/>
      <c r="AIQ97" s="43"/>
      <c r="AIR97" s="43"/>
      <c r="AIS97" s="43"/>
      <c r="AIT97" s="43"/>
      <c r="AIU97" s="43"/>
      <c r="AIV97" s="43"/>
      <c r="AIW97" s="43"/>
      <c r="AIX97" s="43"/>
      <c r="AIY97" s="43"/>
      <c r="AIZ97" s="43"/>
      <c r="AJA97" s="43"/>
      <c r="AJB97" s="43"/>
      <c r="AJC97" s="43"/>
      <c r="AJD97" s="43"/>
      <c r="AJE97" s="43"/>
      <c r="AJF97" s="43"/>
      <c r="AJG97" s="43"/>
      <c r="AJH97" s="43"/>
      <c r="AJI97" s="43"/>
      <c r="AJJ97" s="43"/>
      <c r="AJK97" s="43"/>
      <c r="AJL97" s="43"/>
      <c r="AJM97" s="43"/>
      <c r="AJN97" s="43"/>
      <c r="AJO97" s="43"/>
      <c r="AJP97" s="43"/>
      <c r="AJQ97" s="43"/>
      <c r="AJR97" s="43"/>
      <c r="AJS97" s="43"/>
      <c r="AJT97" s="43"/>
      <c r="AJU97" s="43"/>
      <c r="AJV97" s="43"/>
      <c r="AJW97" s="43"/>
      <c r="AJX97" s="43"/>
      <c r="AJY97" s="43"/>
      <c r="AJZ97" s="43"/>
      <c r="AKA97" s="43"/>
      <c r="AKB97" s="43"/>
      <c r="AKC97" s="43"/>
      <c r="AKD97" s="43"/>
      <c r="AKE97" s="43"/>
      <c r="AKF97" s="43"/>
      <c r="AKG97" s="43"/>
      <c r="AKH97" s="43"/>
      <c r="AKI97" s="43"/>
      <c r="AKJ97" s="43"/>
      <c r="AKK97" s="43"/>
      <c r="AKL97" s="43"/>
      <c r="AKM97" s="43"/>
      <c r="AKN97" s="43"/>
      <c r="AKO97" s="43"/>
      <c r="AKP97" s="43"/>
      <c r="AKQ97" s="43"/>
      <c r="AKR97" s="43"/>
      <c r="AKS97" s="43"/>
      <c r="AKT97" s="43"/>
      <c r="AKU97" s="43"/>
      <c r="AKV97" s="43"/>
      <c r="AKW97" s="43"/>
      <c r="AKX97" s="43"/>
      <c r="AKY97" s="43"/>
      <c r="AKZ97" s="43"/>
      <c r="ALA97" s="43"/>
      <c r="ALB97" s="43"/>
      <c r="ALC97" s="43"/>
      <c r="ALD97" s="43"/>
      <c r="ALE97" s="43"/>
      <c r="ALF97" s="43"/>
      <c r="ALG97" s="43"/>
      <c r="ALH97" s="43"/>
      <c r="ALI97" s="43"/>
      <c r="ALJ97" s="43"/>
      <c r="ALK97" s="43"/>
      <c r="ALL97" s="43"/>
      <c r="ALM97" s="43"/>
      <c r="ALN97" s="43"/>
      <c r="ALO97" s="43"/>
      <c r="ALP97" s="43"/>
      <c r="ALQ97" s="43"/>
      <c r="ALR97" s="43"/>
      <c r="ALS97" s="43"/>
      <c r="ALT97" s="43"/>
      <c r="ALU97" s="43"/>
      <c r="ALV97" s="43"/>
      <c r="ALW97" s="43"/>
      <c r="ALX97" s="43"/>
      <c r="ALY97" s="43"/>
      <c r="ALZ97" s="43"/>
      <c r="AMA97" s="43"/>
      <c r="AMB97" s="43"/>
      <c r="AMC97" s="43"/>
      <c r="AMD97" s="43"/>
      <c r="AME97" s="43"/>
      <c r="AMF97" s="43"/>
      <c r="AMG97" s="43"/>
      <c r="AMH97" s="43"/>
      <c r="AMI97" s="43"/>
      <c r="AMJ97" s="43"/>
      <c r="AMK97" s="43"/>
      <c r="AML97" s="43"/>
      <c r="AMM97" s="43"/>
      <c r="AMN97" s="43"/>
      <c r="AMO97" s="43"/>
      <c r="AMP97" s="43"/>
      <c r="AMQ97" s="43"/>
      <c r="AMR97" s="43"/>
      <c r="AMS97" s="43"/>
      <c r="AMT97" s="43"/>
      <c r="AMU97" s="43"/>
      <c r="AMV97" s="43"/>
      <c r="AMW97" s="43"/>
      <c r="AMX97" s="43"/>
      <c r="AMY97" s="43"/>
      <c r="AMZ97" s="43"/>
      <c r="ANA97" s="43"/>
      <c r="ANB97" s="43"/>
      <c r="ANC97" s="43"/>
      <c r="AND97" s="43"/>
      <c r="ANE97" s="43"/>
      <c r="ANF97" s="43"/>
      <c r="ANG97" s="43"/>
      <c r="ANH97" s="43"/>
      <c r="ANI97" s="43"/>
      <c r="ANJ97" s="43"/>
      <c r="ANK97" s="43"/>
      <c r="ANL97" s="43"/>
      <c r="ANM97" s="43"/>
      <c r="ANN97" s="43"/>
      <c r="ANO97" s="43"/>
      <c r="ANP97" s="43"/>
      <c r="ANQ97" s="43"/>
      <c r="ANR97" s="43"/>
      <c r="ANS97" s="43"/>
      <c r="ANT97" s="43"/>
      <c r="ANU97" s="43"/>
      <c r="ANV97" s="43"/>
      <c r="ANW97" s="43"/>
      <c r="ANX97" s="43"/>
      <c r="ANY97" s="43"/>
      <c r="ANZ97" s="43"/>
      <c r="AOA97" s="43"/>
      <c r="AOB97" s="43"/>
      <c r="AOC97" s="43"/>
      <c r="AOD97" s="43"/>
      <c r="AOE97" s="43"/>
      <c r="AOF97" s="43"/>
      <c r="AOG97" s="43"/>
      <c r="AOH97" s="43"/>
      <c r="AOI97" s="43"/>
      <c r="AOJ97" s="43"/>
      <c r="AOK97" s="43"/>
      <c r="AOL97" s="43"/>
      <c r="AOM97" s="43"/>
      <c r="AON97" s="43"/>
      <c r="AOO97" s="43"/>
      <c r="AOP97" s="43"/>
      <c r="AOQ97" s="43"/>
      <c r="AOR97" s="43"/>
      <c r="AOS97" s="43"/>
      <c r="AOT97" s="43"/>
      <c r="AOU97" s="43"/>
      <c r="AOV97" s="43"/>
      <c r="AOW97" s="43"/>
      <c r="AOX97" s="43"/>
      <c r="AOY97" s="43"/>
      <c r="AOZ97" s="43"/>
      <c r="APA97" s="43"/>
      <c r="APB97" s="43"/>
      <c r="APC97" s="43"/>
      <c r="APD97" s="43"/>
      <c r="APE97" s="43"/>
      <c r="APF97" s="43"/>
      <c r="APG97" s="43"/>
      <c r="APH97" s="43"/>
      <c r="API97" s="43"/>
      <c r="APJ97" s="43"/>
      <c r="APK97" s="43"/>
      <c r="APL97" s="43"/>
      <c r="APM97" s="43"/>
      <c r="APN97" s="43"/>
      <c r="APO97" s="43"/>
      <c r="APP97" s="43"/>
      <c r="APQ97" s="43"/>
      <c r="APR97" s="43"/>
      <c r="APS97" s="43"/>
      <c r="APT97" s="43"/>
      <c r="APU97" s="43"/>
      <c r="APV97" s="43"/>
      <c r="APW97" s="43"/>
      <c r="APX97" s="43"/>
      <c r="APY97" s="43"/>
      <c r="APZ97" s="43"/>
      <c r="AQA97" s="43"/>
      <c r="AQB97" s="43"/>
      <c r="AQC97" s="43"/>
      <c r="AQD97" s="43"/>
      <c r="AQE97" s="43"/>
      <c r="AQF97" s="43"/>
      <c r="AQG97" s="43"/>
      <c r="AQH97" s="43"/>
      <c r="AQI97" s="43"/>
      <c r="AQJ97" s="43"/>
      <c r="AQK97" s="43"/>
      <c r="AQL97" s="43"/>
      <c r="AQM97" s="43"/>
      <c r="AQN97" s="43"/>
      <c r="AQO97" s="43"/>
      <c r="AQP97" s="43"/>
      <c r="AQQ97" s="43"/>
      <c r="AQR97" s="43"/>
      <c r="AQS97" s="43"/>
      <c r="AQT97" s="43"/>
      <c r="AQU97" s="43"/>
      <c r="AQV97" s="43"/>
      <c r="AQW97" s="43"/>
      <c r="AQX97" s="43"/>
      <c r="AQY97" s="43"/>
      <c r="AQZ97" s="43"/>
      <c r="ARA97" s="43"/>
      <c r="ARB97" s="43"/>
      <c r="ARC97" s="43"/>
      <c r="ARD97" s="43"/>
      <c r="ARE97" s="43"/>
      <c r="ARF97" s="43"/>
      <c r="ARG97" s="43"/>
      <c r="ARH97" s="43"/>
      <c r="ARI97" s="43"/>
      <c r="ARJ97" s="43"/>
      <c r="ARK97" s="43"/>
      <c r="ARL97" s="43"/>
      <c r="ARM97" s="43"/>
      <c r="ARN97" s="43"/>
      <c r="ARO97" s="43"/>
      <c r="ARP97" s="43"/>
      <c r="ARQ97" s="43"/>
      <c r="ARR97" s="43"/>
      <c r="ARS97" s="43"/>
      <c r="ART97" s="43"/>
      <c r="ARU97" s="43"/>
      <c r="ARV97" s="43"/>
      <c r="ARW97" s="43"/>
      <c r="ARX97" s="43"/>
      <c r="ARY97" s="43"/>
      <c r="ARZ97" s="43"/>
      <c r="ASA97" s="43"/>
      <c r="ASB97" s="43"/>
      <c r="ASC97" s="43"/>
      <c r="ASD97" s="43"/>
      <c r="ASE97" s="43"/>
      <c r="ASF97" s="43"/>
      <c r="ASG97" s="43"/>
      <c r="ASH97" s="43"/>
      <c r="ASI97" s="43"/>
      <c r="ASJ97" s="43"/>
      <c r="ASK97" s="43"/>
      <c r="ASL97" s="43"/>
      <c r="ASM97" s="43"/>
      <c r="ASN97" s="43"/>
      <c r="ASO97" s="43"/>
      <c r="ASP97" s="43"/>
      <c r="ASQ97" s="43"/>
      <c r="ASR97" s="43"/>
      <c r="ASS97" s="43"/>
      <c r="AST97" s="43"/>
      <c r="ASU97" s="43"/>
      <c r="ASV97" s="43"/>
      <c r="ASW97" s="43"/>
      <c r="ASX97" s="43"/>
      <c r="ASY97" s="43"/>
      <c r="ASZ97" s="43"/>
      <c r="ATA97" s="43"/>
      <c r="ATB97" s="43"/>
      <c r="ATC97" s="43"/>
      <c r="ATD97" s="43"/>
      <c r="ATE97" s="43"/>
      <c r="ATF97" s="43"/>
      <c r="ATG97" s="43"/>
      <c r="ATH97" s="43"/>
      <c r="ATI97" s="43"/>
      <c r="ATJ97" s="43"/>
      <c r="ATK97" s="43"/>
      <c r="ATL97" s="43"/>
      <c r="ATM97" s="43"/>
      <c r="ATN97" s="43"/>
      <c r="ATO97" s="43"/>
      <c r="ATP97" s="43"/>
      <c r="ATQ97" s="43"/>
      <c r="ATR97" s="43"/>
      <c r="ATS97" s="43"/>
      <c r="ATT97" s="43"/>
      <c r="ATU97" s="43"/>
      <c r="ATV97" s="43"/>
      <c r="ATW97" s="43"/>
      <c r="ATX97" s="43"/>
      <c r="ATY97" s="43"/>
      <c r="ATZ97" s="43"/>
      <c r="AUA97" s="43"/>
      <c r="AUB97" s="43"/>
      <c r="AUC97" s="43"/>
      <c r="AUD97" s="43"/>
      <c r="AUE97" s="43"/>
      <c r="AUF97" s="43"/>
      <c r="AUG97" s="43"/>
      <c r="AUH97" s="43"/>
      <c r="AUI97" s="43"/>
      <c r="AUJ97" s="43"/>
      <c r="AUK97" s="43"/>
      <c r="AUL97" s="43"/>
      <c r="AUM97" s="43"/>
      <c r="AUN97" s="43"/>
      <c r="AUO97" s="43"/>
      <c r="AUP97" s="43"/>
      <c r="AUQ97" s="43"/>
      <c r="AUR97" s="43"/>
      <c r="AUS97" s="43"/>
      <c r="AUT97" s="43"/>
      <c r="AUU97" s="43"/>
      <c r="AUV97" s="43"/>
      <c r="AUW97" s="43"/>
      <c r="AUX97" s="43"/>
      <c r="AUY97" s="43"/>
      <c r="AUZ97" s="43"/>
      <c r="AVA97" s="43"/>
      <c r="AVB97" s="43"/>
      <c r="AVC97" s="43"/>
      <c r="AVD97" s="43"/>
      <c r="AVE97" s="43"/>
      <c r="AVF97" s="43"/>
      <c r="AVG97" s="43"/>
      <c r="AVH97" s="43"/>
      <c r="AVI97" s="43"/>
      <c r="AVJ97" s="43"/>
      <c r="AVK97" s="43"/>
      <c r="AVL97" s="43"/>
      <c r="AVM97" s="43"/>
      <c r="AVN97" s="43"/>
      <c r="AVO97" s="43"/>
      <c r="AVP97" s="43"/>
      <c r="AVQ97" s="43"/>
      <c r="AVR97" s="43"/>
      <c r="AVS97" s="43"/>
      <c r="AVT97" s="43"/>
      <c r="AVU97" s="43"/>
      <c r="AVV97" s="43"/>
      <c r="AVW97" s="43"/>
      <c r="AVX97" s="43"/>
      <c r="AVY97" s="43"/>
      <c r="AVZ97" s="43"/>
      <c r="AWA97" s="43"/>
      <c r="AWB97" s="43"/>
      <c r="AWC97" s="43"/>
      <c r="AWD97" s="43"/>
      <c r="AWE97" s="43"/>
      <c r="AWF97" s="43"/>
      <c r="AWG97" s="43"/>
      <c r="AWH97" s="43"/>
      <c r="AWI97" s="43"/>
      <c r="AWJ97" s="43"/>
      <c r="AWK97" s="43"/>
      <c r="AWL97" s="43"/>
      <c r="AWM97" s="43"/>
      <c r="AWN97" s="43"/>
      <c r="AWO97" s="43"/>
      <c r="AWP97" s="43"/>
      <c r="AWQ97" s="43"/>
      <c r="AWR97" s="43"/>
      <c r="AWS97" s="43"/>
      <c r="AWT97" s="43"/>
      <c r="AWU97" s="43"/>
      <c r="AWV97" s="43"/>
      <c r="AWW97" s="43"/>
      <c r="AWX97" s="43"/>
      <c r="AWY97" s="43"/>
      <c r="AWZ97" s="43"/>
      <c r="AXA97" s="43"/>
      <c r="AXB97" s="43"/>
      <c r="AXC97" s="43"/>
      <c r="AXD97" s="43"/>
      <c r="AXE97" s="43"/>
      <c r="AXF97" s="43"/>
      <c r="AXG97" s="43"/>
      <c r="AXH97" s="43"/>
      <c r="AXI97" s="43"/>
      <c r="AXJ97" s="43"/>
      <c r="AXK97" s="43"/>
      <c r="AXL97" s="43"/>
      <c r="AXM97" s="43"/>
      <c r="AXN97" s="43"/>
      <c r="AXO97" s="43"/>
      <c r="AXP97" s="43"/>
      <c r="AXQ97" s="43"/>
      <c r="AXR97" s="43"/>
      <c r="AXS97" s="43"/>
      <c r="AXT97" s="43"/>
      <c r="AXU97" s="43"/>
      <c r="AXV97" s="43"/>
      <c r="AXW97" s="43"/>
      <c r="AXX97" s="43"/>
      <c r="AXY97" s="43"/>
      <c r="AXZ97" s="43"/>
      <c r="AYA97" s="43"/>
      <c r="AYB97" s="43"/>
      <c r="AYC97" s="43"/>
      <c r="AYD97" s="43"/>
      <c r="AYE97" s="43"/>
      <c r="AYF97" s="43"/>
      <c r="AYG97" s="43"/>
      <c r="AYH97" s="43"/>
      <c r="AYI97" s="43"/>
      <c r="AYJ97" s="43"/>
      <c r="AYK97" s="43"/>
      <c r="AYL97" s="43"/>
      <c r="AYM97" s="43"/>
      <c r="AYN97" s="43"/>
      <c r="AYO97" s="43"/>
      <c r="AYP97" s="43"/>
      <c r="AYQ97" s="43"/>
      <c r="AYR97" s="43"/>
      <c r="AYS97" s="43"/>
      <c r="AYT97" s="43"/>
      <c r="AYU97" s="43"/>
      <c r="AYV97" s="43"/>
      <c r="AYW97" s="43"/>
      <c r="AYX97" s="43"/>
      <c r="AYY97" s="43"/>
      <c r="AYZ97" s="43"/>
      <c r="AZA97" s="43"/>
      <c r="AZB97" s="43"/>
      <c r="AZC97" s="43"/>
      <c r="AZD97" s="43"/>
      <c r="AZE97" s="43"/>
      <c r="AZF97" s="43"/>
      <c r="AZG97" s="43"/>
      <c r="AZH97" s="43"/>
      <c r="AZI97" s="43"/>
      <c r="AZJ97" s="43"/>
      <c r="AZK97" s="43"/>
      <c r="AZL97" s="43"/>
      <c r="AZM97" s="43"/>
      <c r="AZN97" s="43"/>
      <c r="AZO97" s="43"/>
      <c r="AZP97" s="43"/>
      <c r="AZQ97" s="43"/>
      <c r="AZR97" s="43"/>
      <c r="AZS97" s="43"/>
      <c r="AZT97" s="43"/>
      <c r="AZU97" s="43"/>
      <c r="AZV97" s="43"/>
      <c r="AZW97" s="43"/>
      <c r="AZX97" s="43"/>
      <c r="AZY97" s="43"/>
      <c r="AZZ97" s="43"/>
      <c r="BAA97" s="43"/>
      <c r="BAB97" s="43"/>
      <c r="BAC97" s="43"/>
      <c r="BAD97" s="43"/>
      <c r="BAE97" s="43"/>
      <c r="BAF97" s="43"/>
      <c r="BAG97" s="43"/>
      <c r="BAH97" s="43"/>
      <c r="BAI97" s="43"/>
      <c r="BAJ97" s="43"/>
      <c r="BAK97" s="43"/>
      <c r="BAL97" s="43"/>
      <c r="BAM97" s="43"/>
      <c r="BAN97" s="43"/>
      <c r="BAO97" s="43"/>
      <c r="BAP97" s="43"/>
      <c r="BAQ97" s="43"/>
      <c r="BAR97" s="43"/>
      <c r="BAS97" s="43"/>
      <c r="BAT97" s="43"/>
      <c r="BAU97" s="43"/>
      <c r="BAV97" s="43"/>
      <c r="BAW97" s="43"/>
      <c r="BAX97" s="43"/>
      <c r="BAY97" s="43"/>
      <c r="BAZ97" s="43"/>
      <c r="BBA97" s="43"/>
      <c r="BBB97" s="43"/>
      <c r="BBC97" s="43"/>
      <c r="BBD97" s="43"/>
      <c r="BBE97" s="43"/>
      <c r="BBF97" s="43"/>
      <c r="BBG97" s="43"/>
      <c r="BBH97" s="43"/>
      <c r="BBI97" s="43"/>
      <c r="BBJ97" s="43"/>
      <c r="BBK97" s="43"/>
      <c r="BBL97" s="43"/>
      <c r="BBM97" s="43"/>
      <c r="BBN97" s="43"/>
      <c r="BBO97" s="43"/>
      <c r="BBP97" s="43"/>
      <c r="BBQ97" s="43"/>
      <c r="BBR97" s="43"/>
      <c r="BBS97" s="43"/>
      <c r="BBT97" s="43"/>
      <c r="BBU97" s="43"/>
      <c r="BBV97" s="43"/>
      <c r="BBW97" s="43"/>
      <c r="BBX97" s="43"/>
      <c r="BBY97" s="43"/>
      <c r="BBZ97" s="43"/>
      <c r="BCA97" s="43"/>
      <c r="BCB97" s="43"/>
      <c r="BCC97" s="43"/>
      <c r="BCD97" s="43"/>
      <c r="BCE97" s="43"/>
      <c r="BCF97" s="43"/>
      <c r="BCG97" s="43"/>
      <c r="BCH97" s="43"/>
      <c r="BCI97" s="43"/>
      <c r="BCJ97" s="43"/>
      <c r="BCK97" s="43"/>
      <c r="BCL97" s="43"/>
      <c r="BCM97" s="43"/>
      <c r="BCN97" s="43"/>
      <c r="BCO97" s="43"/>
      <c r="BCP97" s="43"/>
      <c r="BCQ97" s="43"/>
      <c r="BCR97" s="43"/>
      <c r="BCS97" s="43"/>
      <c r="BCT97" s="43"/>
      <c r="BCU97" s="43"/>
      <c r="BCV97" s="43"/>
      <c r="BCW97" s="43"/>
      <c r="BCX97" s="43"/>
      <c r="BCY97" s="43"/>
      <c r="BCZ97" s="43"/>
      <c r="BDA97" s="43"/>
      <c r="BDB97" s="43"/>
      <c r="BDC97" s="43"/>
      <c r="BDD97" s="43"/>
      <c r="BDE97" s="43"/>
      <c r="BDF97" s="43"/>
      <c r="BDG97" s="43"/>
      <c r="BDH97" s="43"/>
      <c r="BDI97" s="43"/>
      <c r="BDJ97" s="43"/>
      <c r="BDK97" s="43"/>
      <c r="BDL97" s="43"/>
      <c r="BDM97" s="43"/>
      <c r="BDN97" s="43"/>
      <c r="BDO97" s="43"/>
      <c r="BDP97" s="43"/>
      <c r="BDQ97" s="43"/>
      <c r="BDR97" s="43"/>
      <c r="BDS97" s="43"/>
      <c r="BDT97" s="43"/>
      <c r="BDU97" s="43"/>
      <c r="BDV97" s="43"/>
      <c r="BDW97" s="43"/>
      <c r="BDX97" s="43"/>
      <c r="BDY97" s="43"/>
      <c r="BDZ97" s="43"/>
      <c r="BEA97" s="43"/>
      <c r="BEB97" s="43"/>
      <c r="BEC97" s="43"/>
      <c r="BED97" s="43"/>
      <c r="BEE97" s="43"/>
      <c r="BEF97" s="43"/>
      <c r="BEG97" s="43"/>
      <c r="BEH97" s="43"/>
      <c r="BEI97" s="43"/>
      <c r="BEJ97" s="43"/>
      <c r="BEK97" s="43"/>
      <c r="BEL97" s="43"/>
      <c r="BEM97" s="43"/>
      <c r="BEN97" s="43"/>
      <c r="BEO97" s="43"/>
      <c r="BEP97" s="43"/>
      <c r="BEQ97" s="43"/>
      <c r="BER97" s="43"/>
      <c r="BES97" s="43"/>
      <c r="BET97" s="43"/>
      <c r="BEU97" s="43"/>
      <c r="BEV97" s="43"/>
      <c r="BEW97" s="43"/>
      <c r="BEX97" s="43"/>
      <c r="BEY97" s="43"/>
      <c r="BEZ97" s="43"/>
      <c r="BFA97" s="43"/>
      <c r="BFB97" s="43"/>
      <c r="BFC97" s="43"/>
      <c r="BFD97" s="43"/>
      <c r="BFE97" s="43"/>
      <c r="BFF97" s="43"/>
      <c r="BFG97" s="43"/>
      <c r="BFH97" s="43"/>
      <c r="BFI97" s="43"/>
      <c r="BFJ97" s="43"/>
      <c r="BFK97" s="43"/>
      <c r="BFL97" s="43"/>
      <c r="BFM97" s="43"/>
      <c r="BFN97" s="43"/>
      <c r="BFO97" s="43"/>
      <c r="BFP97" s="43"/>
      <c r="BFQ97" s="43"/>
      <c r="BFR97" s="43"/>
      <c r="BFS97" s="43"/>
      <c r="BFT97" s="43"/>
      <c r="BFU97" s="43"/>
      <c r="BFV97" s="43"/>
      <c r="BFW97" s="43"/>
      <c r="BFX97" s="43"/>
      <c r="BFY97" s="43"/>
      <c r="BFZ97" s="43"/>
      <c r="BGA97" s="43"/>
      <c r="BGB97" s="43"/>
      <c r="BGC97" s="43"/>
      <c r="BGD97" s="43"/>
      <c r="BGE97" s="43"/>
      <c r="BGF97" s="43"/>
      <c r="BGG97" s="43"/>
      <c r="BGH97" s="43"/>
      <c r="BGI97" s="43"/>
      <c r="BGJ97" s="43"/>
      <c r="BGK97" s="43"/>
      <c r="BGL97" s="43"/>
      <c r="BGM97" s="43"/>
      <c r="BGN97" s="43"/>
      <c r="BGO97" s="43"/>
      <c r="BGP97" s="43"/>
      <c r="BGQ97" s="43"/>
      <c r="BGR97" s="43"/>
      <c r="BGS97" s="43"/>
      <c r="BGT97" s="43"/>
      <c r="BGU97" s="43"/>
      <c r="BGV97" s="43"/>
      <c r="BGW97" s="43"/>
      <c r="BGX97" s="43"/>
      <c r="BGY97" s="43"/>
      <c r="BGZ97" s="43"/>
      <c r="BHA97" s="43"/>
      <c r="BHB97" s="43"/>
      <c r="BHC97" s="43"/>
      <c r="BHD97" s="43"/>
      <c r="BHE97" s="43"/>
      <c r="BHF97" s="43"/>
      <c r="BHG97" s="43"/>
      <c r="BHH97" s="43"/>
      <c r="BHI97" s="43"/>
      <c r="BHJ97" s="43"/>
      <c r="BHK97" s="43"/>
      <c r="BHL97" s="43"/>
      <c r="BHM97" s="43"/>
      <c r="BHN97" s="43"/>
      <c r="BHO97" s="43"/>
      <c r="BHP97" s="43"/>
      <c r="BHQ97" s="43"/>
      <c r="BHR97" s="43"/>
      <c r="BHS97" s="43"/>
      <c r="BHT97" s="43"/>
      <c r="BHU97" s="43"/>
      <c r="BHV97" s="43"/>
      <c r="BHW97" s="43"/>
      <c r="BHX97" s="43"/>
      <c r="BHY97" s="43"/>
      <c r="BHZ97" s="43"/>
      <c r="BIA97" s="43"/>
      <c r="BIB97" s="43"/>
      <c r="BIC97" s="43"/>
      <c r="BID97" s="43"/>
      <c r="BIE97" s="43"/>
      <c r="BIF97" s="43"/>
      <c r="BIG97" s="43"/>
      <c r="BIH97" s="43"/>
      <c r="BII97" s="43"/>
      <c r="BIJ97" s="43"/>
      <c r="BIK97" s="43"/>
      <c r="BIL97" s="43"/>
      <c r="BIM97" s="43"/>
      <c r="BIN97" s="43"/>
      <c r="BIO97" s="43"/>
      <c r="BIP97" s="43"/>
      <c r="BIQ97" s="43"/>
      <c r="BIR97" s="43"/>
      <c r="BIS97" s="43"/>
      <c r="BIT97" s="43"/>
      <c r="BIU97" s="43"/>
      <c r="BIV97" s="43"/>
      <c r="BIW97" s="43"/>
      <c r="BIX97" s="43"/>
      <c r="BIY97" s="43"/>
      <c r="BIZ97" s="43"/>
      <c r="BJA97" s="43"/>
      <c r="BJB97" s="43"/>
      <c r="BJC97" s="43"/>
      <c r="BJD97" s="43"/>
      <c r="BJE97" s="43"/>
      <c r="BJF97" s="43"/>
      <c r="BJG97" s="43"/>
      <c r="BJH97" s="43"/>
      <c r="BJI97" s="43"/>
      <c r="BJJ97" s="43"/>
      <c r="BJK97" s="43"/>
      <c r="BJL97" s="43"/>
      <c r="BJM97" s="43"/>
      <c r="BJN97" s="43"/>
      <c r="BJO97" s="43"/>
      <c r="BJP97" s="43"/>
      <c r="BJQ97" s="43"/>
      <c r="BJR97" s="43"/>
      <c r="BJS97" s="43"/>
      <c r="BJT97" s="43"/>
      <c r="BJU97" s="43"/>
      <c r="BJV97" s="43"/>
      <c r="BJW97" s="43"/>
      <c r="BJX97" s="43"/>
      <c r="BJY97" s="43"/>
      <c r="BJZ97" s="43"/>
      <c r="BKA97" s="43"/>
      <c r="BKB97" s="43"/>
      <c r="BKC97" s="43"/>
      <c r="BKD97" s="43"/>
      <c r="BKE97" s="43"/>
      <c r="BKF97" s="43"/>
      <c r="BKG97" s="43"/>
      <c r="BKH97" s="43"/>
      <c r="BKI97" s="43"/>
      <c r="BKJ97" s="43"/>
      <c r="BKK97" s="43"/>
      <c r="BKL97" s="43"/>
      <c r="BKM97" s="43"/>
      <c r="BKN97" s="43"/>
      <c r="BKO97" s="43"/>
      <c r="BKP97" s="43"/>
      <c r="BKQ97" s="43"/>
      <c r="BKR97" s="43"/>
      <c r="BKS97" s="43"/>
      <c r="BKT97" s="43"/>
      <c r="BKU97" s="43"/>
      <c r="BKV97" s="43"/>
      <c r="BKW97" s="43"/>
      <c r="BKX97" s="43"/>
      <c r="BKY97" s="43"/>
      <c r="BKZ97" s="43"/>
      <c r="BLA97" s="43"/>
      <c r="BLB97" s="43"/>
      <c r="BLC97" s="43"/>
      <c r="BLD97" s="43"/>
      <c r="BLE97" s="43"/>
      <c r="BLF97" s="43"/>
      <c r="BLG97" s="43"/>
      <c r="BLH97" s="43"/>
      <c r="BLI97" s="43"/>
      <c r="BLJ97" s="43"/>
      <c r="BLK97" s="43"/>
      <c r="BLL97" s="43"/>
      <c r="BLM97" s="43"/>
      <c r="BLN97" s="43"/>
      <c r="BLO97" s="43"/>
      <c r="BLP97" s="43"/>
      <c r="BLQ97" s="43"/>
      <c r="BLR97" s="43"/>
      <c r="BLS97" s="43"/>
      <c r="BLT97" s="43"/>
      <c r="BLU97" s="43"/>
      <c r="BLV97" s="43"/>
      <c r="BLW97" s="43"/>
      <c r="BLX97" s="43"/>
      <c r="BLY97" s="43"/>
      <c r="BLZ97" s="43"/>
      <c r="BMA97" s="43"/>
      <c r="BMB97" s="43"/>
      <c r="BMC97" s="43"/>
      <c r="BMD97" s="43"/>
      <c r="BME97" s="43"/>
      <c r="BMF97" s="43"/>
      <c r="BMG97" s="43"/>
      <c r="BMH97" s="43"/>
      <c r="BMI97" s="43"/>
      <c r="BMJ97" s="43"/>
      <c r="BMK97" s="43"/>
      <c r="BML97" s="43"/>
      <c r="BMM97" s="43"/>
      <c r="BMN97" s="43"/>
      <c r="BMO97" s="43"/>
      <c r="BMP97" s="43"/>
      <c r="BMQ97" s="43"/>
      <c r="BMR97" s="43"/>
      <c r="BMS97" s="43"/>
      <c r="BMT97" s="43"/>
      <c r="BMU97" s="43"/>
      <c r="BMV97" s="43"/>
      <c r="BMW97" s="43"/>
      <c r="BMX97" s="43"/>
      <c r="BMY97" s="43"/>
      <c r="BMZ97" s="43"/>
      <c r="BNA97" s="43"/>
      <c r="BNB97" s="43"/>
      <c r="BNC97" s="43"/>
      <c r="BND97" s="43"/>
      <c r="BNE97" s="43"/>
      <c r="BNF97" s="43"/>
      <c r="BNG97" s="43"/>
      <c r="BNH97" s="43"/>
      <c r="BNI97" s="43"/>
      <c r="BNJ97" s="43"/>
      <c r="BNK97" s="43"/>
      <c r="BNL97" s="43"/>
      <c r="BNM97" s="43"/>
      <c r="BNN97" s="43"/>
      <c r="BNO97" s="43"/>
      <c r="BNP97" s="43"/>
      <c r="BNQ97" s="43"/>
      <c r="BNR97" s="43"/>
      <c r="BNS97" s="43"/>
      <c r="BNT97" s="43"/>
      <c r="BNU97" s="43"/>
      <c r="BNV97" s="43"/>
      <c r="BNW97" s="43"/>
      <c r="BNX97" s="43"/>
      <c r="BNY97" s="43"/>
      <c r="BNZ97" s="43"/>
      <c r="BOA97" s="43"/>
      <c r="BOB97" s="43"/>
      <c r="BOC97" s="43"/>
      <c r="BOD97" s="43"/>
      <c r="BOE97" s="43"/>
      <c r="BOF97" s="43"/>
      <c r="BOG97" s="43"/>
      <c r="BOH97" s="43"/>
      <c r="BOI97" s="43"/>
      <c r="BOJ97" s="43"/>
      <c r="BOK97" s="43"/>
      <c r="BOL97" s="43"/>
      <c r="BOM97" s="43"/>
      <c r="BON97" s="43"/>
      <c r="BOO97" s="43"/>
      <c r="BOP97" s="43"/>
      <c r="BOQ97" s="43"/>
      <c r="BOR97" s="43"/>
      <c r="BOS97" s="43"/>
      <c r="BOT97" s="43"/>
      <c r="BOU97" s="43"/>
      <c r="BOV97" s="43"/>
      <c r="BOW97" s="43"/>
      <c r="BOX97" s="43"/>
      <c r="BOY97" s="43"/>
      <c r="BOZ97" s="43"/>
      <c r="BPA97" s="43"/>
      <c r="BPB97" s="43"/>
      <c r="BPC97" s="43"/>
      <c r="BPD97" s="43"/>
      <c r="BPE97" s="43"/>
      <c r="BPF97" s="43"/>
      <c r="BPG97" s="43"/>
      <c r="BPH97" s="43"/>
      <c r="BPI97" s="43"/>
      <c r="BPJ97" s="43"/>
      <c r="BPK97" s="43"/>
      <c r="BPL97" s="43"/>
      <c r="BPM97" s="43"/>
      <c r="BPN97" s="43"/>
      <c r="BPO97" s="43"/>
      <c r="BPP97" s="43"/>
      <c r="BPQ97" s="43"/>
      <c r="BPR97" s="43"/>
      <c r="BPS97" s="43"/>
      <c r="BPT97" s="43"/>
      <c r="BPU97" s="43"/>
      <c r="BPV97" s="43"/>
      <c r="BPW97" s="43"/>
      <c r="BPX97" s="43"/>
      <c r="BPY97" s="43"/>
      <c r="BPZ97" s="43"/>
      <c r="BQA97" s="43"/>
      <c r="BQB97" s="43"/>
      <c r="BQC97" s="43"/>
      <c r="BQD97" s="43"/>
      <c r="BQE97" s="43"/>
      <c r="BQF97" s="43"/>
      <c r="BQG97" s="43"/>
      <c r="BQH97" s="43"/>
      <c r="BQI97" s="43"/>
      <c r="BQJ97" s="43"/>
      <c r="BQK97" s="43"/>
      <c r="BQL97" s="43"/>
      <c r="BQM97" s="43"/>
      <c r="BQN97" s="43"/>
      <c r="BQO97" s="43"/>
      <c r="BQP97" s="43"/>
      <c r="BQQ97" s="43"/>
      <c r="BQR97" s="43"/>
      <c r="BQS97" s="43"/>
      <c r="BQT97" s="43"/>
      <c r="BQU97" s="43"/>
      <c r="BQV97" s="43"/>
      <c r="BQW97" s="43"/>
      <c r="BQX97" s="43"/>
      <c r="BQY97" s="43"/>
      <c r="BQZ97" s="43"/>
      <c r="BRA97" s="43"/>
      <c r="BRB97" s="43"/>
      <c r="BRC97" s="43"/>
      <c r="BRD97" s="43"/>
      <c r="BRE97" s="43"/>
      <c r="BRF97" s="43"/>
      <c r="BRG97" s="43"/>
      <c r="BRH97" s="43"/>
      <c r="BRI97" s="43"/>
      <c r="BRJ97" s="43"/>
      <c r="BRK97" s="43"/>
      <c r="BRL97" s="43"/>
      <c r="BRM97" s="43"/>
      <c r="BRN97" s="43"/>
      <c r="BRO97" s="43"/>
      <c r="BRP97" s="43"/>
      <c r="BRQ97" s="43"/>
      <c r="BRR97" s="43"/>
      <c r="BRS97" s="43"/>
      <c r="BRT97" s="43"/>
      <c r="BRU97" s="43"/>
      <c r="BRV97" s="43"/>
      <c r="BRW97" s="43"/>
      <c r="BRX97" s="43"/>
      <c r="BRY97" s="43"/>
      <c r="BRZ97" s="43"/>
      <c r="BSA97" s="43"/>
      <c r="BSB97" s="43"/>
      <c r="BSC97" s="43"/>
      <c r="BSD97" s="43"/>
      <c r="BSE97" s="43"/>
      <c r="BSF97" s="43"/>
      <c r="BSG97" s="43"/>
      <c r="BSH97" s="43"/>
      <c r="BSI97" s="43"/>
      <c r="BSJ97" s="43"/>
      <c r="BSK97" s="43"/>
      <c r="BSL97" s="43"/>
      <c r="BSM97" s="43"/>
      <c r="BSN97" s="43"/>
      <c r="BSO97" s="43"/>
      <c r="BSP97" s="43"/>
      <c r="BSQ97" s="43"/>
      <c r="BSR97" s="43"/>
      <c r="BSS97" s="43"/>
      <c r="BST97" s="43"/>
      <c r="BSU97" s="43"/>
      <c r="BSV97" s="43"/>
      <c r="BSW97" s="43"/>
      <c r="BSX97" s="43"/>
      <c r="BSY97" s="43"/>
      <c r="BSZ97" s="43"/>
      <c r="BTA97" s="43"/>
      <c r="BTB97" s="43"/>
      <c r="BTC97" s="43"/>
      <c r="BTD97" s="43"/>
      <c r="BTE97" s="43"/>
      <c r="BTF97" s="43"/>
      <c r="BTG97" s="43"/>
      <c r="BTH97" s="43"/>
      <c r="BTI97" s="43"/>
      <c r="BTJ97" s="43"/>
      <c r="BTK97" s="43"/>
      <c r="BTL97" s="43"/>
      <c r="BTM97" s="43"/>
      <c r="BTN97" s="43"/>
      <c r="BTO97" s="43"/>
      <c r="BTP97" s="43"/>
      <c r="BTQ97" s="43"/>
      <c r="BTR97" s="43"/>
      <c r="BTS97" s="43"/>
      <c r="BTT97" s="43"/>
      <c r="BTU97" s="43"/>
      <c r="BTV97" s="43"/>
      <c r="BTW97" s="43"/>
      <c r="BTX97" s="43"/>
      <c r="BTY97" s="43"/>
      <c r="BTZ97" s="43"/>
      <c r="BUA97" s="43"/>
      <c r="BUB97" s="43"/>
      <c r="BUC97" s="43"/>
      <c r="BUD97" s="43"/>
      <c r="BUE97" s="43"/>
      <c r="BUF97" s="43"/>
      <c r="BUG97" s="43"/>
      <c r="BUH97" s="43"/>
      <c r="BUI97" s="43"/>
      <c r="BUJ97" s="43"/>
      <c r="BUK97" s="43"/>
      <c r="BUL97" s="43"/>
      <c r="BUM97" s="43"/>
      <c r="BUN97" s="43"/>
      <c r="BUO97" s="43"/>
      <c r="BUP97" s="43"/>
      <c r="BUQ97" s="43"/>
      <c r="BUR97" s="43"/>
      <c r="BUS97" s="43"/>
      <c r="BUT97" s="43"/>
      <c r="BUU97" s="43"/>
      <c r="BUV97" s="43"/>
      <c r="BUW97" s="43"/>
      <c r="BUX97" s="43"/>
      <c r="BUY97" s="43"/>
      <c r="BUZ97" s="43"/>
      <c r="BVA97" s="43"/>
      <c r="BVB97" s="43"/>
      <c r="BVC97" s="43"/>
      <c r="BVD97" s="43"/>
      <c r="BVE97" s="43"/>
      <c r="BVF97" s="43"/>
      <c r="BVG97" s="43"/>
      <c r="BVH97" s="43"/>
      <c r="BVI97" s="43"/>
      <c r="BVJ97" s="43"/>
      <c r="BVK97" s="43"/>
      <c r="BVL97" s="43"/>
      <c r="BVM97" s="43"/>
      <c r="BVN97" s="43"/>
      <c r="BVO97" s="43"/>
      <c r="BVP97" s="43"/>
      <c r="BVQ97" s="43"/>
      <c r="BVR97" s="43"/>
      <c r="BVS97" s="43"/>
      <c r="BVT97" s="43"/>
      <c r="BVU97" s="43"/>
      <c r="BVV97" s="43"/>
      <c r="BVW97" s="43"/>
      <c r="BVX97" s="43"/>
      <c r="BVY97" s="43"/>
      <c r="BVZ97" s="43"/>
      <c r="BWA97" s="43"/>
      <c r="BWB97" s="43"/>
      <c r="BWC97" s="43"/>
      <c r="BWD97" s="43"/>
      <c r="BWE97" s="43"/>
      <c r="BWF97" s="43"/>
      <c r="BWG97" s="43"/>
      <c r="BWH97" s="43"/>
      <c r="BWI97" s="43"/>
      <c r="BWJ97" s="43"/>
      <c r="BWK97" s="43"/>
      <c r="BWL97" s="43"/>
      <c r="BWM97" s="43"/>
      <c r="BWN97" s="43"/>
      <c r="BWO97" s="43"/>
      <c r="BWP97" s="43"/>
      <c r="BWQ97" s="43"/>
      <c r="BWR97" s="43"/>
      <c r="BWS97" s="43"/>
      <c r="BWT97" s="43"/>
      <c r="BWU97" s="43"/>
      <c r="BWV97" s="43"/>
      <c r="BWW97" s="43"/>
      <c r="BWX97" s="43"/>
      <c r="BWY97" s="43"/>
      <c r="BWZ97" s="43"/>
      <c r="BXA97" s="43"/>
      <c r="BXB97" s="43"/>
      <c r="BXC97" s="43"/>
      <c r="BXD97" s="43"/>
      <c r="BXE97" s="43"/>
      <c r="BXF97" s="43"/>
      <c r="BXG97" s="43"/>
      <c r="BXH97" s="43"/>
      <c r="BXI97" s="43"/>
      <c r="BXJ97" s="43"/>
      <c r="BXK97" s="43"/>
      <c r="BXL97" s="43"/>
      <c r="BXM97" s="43"/>
      <c r="BXN97" s="43"/>
      <c r="BXO97" s="43"/>
      <c r="BXP97" s="43"/>
      <c r="BXQ97" s="43"/>
      <c r="BXR97" s="43"/>
      <c r="BXS97" s="43"/>
      <c r="BXT97" s="43"/>
      <c r="BXU97" s="43"/>
      <c r="BXV97" s="43"/>
      <c r="BXW97" s="43"/>
      <c r="BXX97" s="43"/>
      <c r="BXY97" s="43"/>
      <c r="BXZ97" s="43"/>
      <c r="BYA97" s="43"/>
      <c r="BYB97" s="43"/>
      <c r="BYC97" s="43"/>
      <c r="BYD97" s="43"/>
      <c r="BYE97" s="43"/>
      <c r="BYF97" s="43"/>
      <c r="BYG97" s="43"/>
      <c r="BYH97" s="43"/>
      <c r="BYI97" s="43"/>
      <c r="BYJ97" s="43"/>
      <c r="BYK97" s="43"/>
      <c r="BYL97" s="43"/>
      <c r="BYM97" s="43"/>
      <c r="BYN97" s="43"/>
      <c r="BYO97" s="43"/>
      <c r="BYP97" s="43"/>
      <c r="BYQ97" s="43"/>
      <c r="BYR97" s="43"/>
      <c r="BYS97" s="43"/>
      <c r="BYT97" s="43"/>
      <c r="BYU97" s="43"/>
      <c r="BYV97" s="43"/>
      <c r="BYW97" s="43"/>
      <c r="BYX97" s="43"/>
      <c r="BYY97" s="43"/>
      <c r="BYZ97" s="43"/>
      <c r="BZA97" s="43"/>
      <c r="BZB97" s="43"/>
      <c r="BZC97" s="43"/>
      <c r="BZD97" s="43"/>
      <c r="BZE97" s="43"/>
      <c r="BZF97" s="43"/>
      <c r="BZG97" s="43"/>
      <c r="BZH97" s="43"/>
      <c r="BZI97" s="43"/>
      <c r="BZJ97" s="43"/>
      <c r="BZK97" s="43"/>
      <c r="BZL97" s="43"/>
      <c r="BZM97" s="43"/>
      <c r="BZN97" s="43"/>
      <c r="BZO97" s="43"/>
      <c r="BZP97" s="43"/>
      <c r="BZQ97" s="43"/>
      <c r="BZR97" s="43"/>
      <c r="BZS97" s="43"/>
      <c r="BZT97" s="43"/>
      <c r="BZU97" s="43"/>
      <c r="BZV97" s="43"/>
      <c r="BZW97" s="43"/>
      <c r="BZX97" s="43"/>
      <c r="BZY97" s="43"/>
      <c r="BZZ97" s="43"/>
      <c r="CAA97" s="43"/>
      <c r="CAB97" s="43"/>
      <c r="CAC97" s="43"/>
      <c r="CAD97" s="43"/>
      <c r="CAE97" s="43"/>
      <c r="CAF97" s="43"/>
      <c r="CAG97" s="43"/>
      <c r="CAH97" s="43"/>
      <c r="CAI97" s="43"/>
      <c r="CAJ97" s="43"/>
      <c r="CAK97" s="43"/>
      <c r="CAL97" s="43"/>
      <c r="CAM97" s="43"/>
      <c r="CAN97" s="43"/>
      <c r="CAO97" s="43"/>
      <c r="CAP97" s="43"/>
      <c r="CAQ97" s="43"/>
      <c r="CAR97" s="43"/>
      <c r="CAS97" s="43"/>
      <c r="CAT97" s="43"/>
      <c r="CAU97" s="43"/>
      <c r="CAV97" s="43"/>
      <c r="CAW97" s="43"/>
      <c r="CAX97" s="43"/>
      <c r="CAY97" s="43"/>
      <c r="CAZ97" s="43"/>
      <c r="CBA97" s="43"/>
      <c r="CBB97" s="43"/>
      <c r="CBC97" s="43"/>
      <c r="CBD97" s="43"/>
      <c r="CBE97" s="43"/>
      <c r="CBF97" s="43"/>
      <c r="CBG97" s="43"/>
      <c r="CBH97" s="43"/>
      <c r="CBI97" s="43"/>
      <c r="CBJ97" s="43"/>
      <c r="CBK97" s="43"/>
      <c r="CBL97" s="43"/>
      <c r="CBM97" s="43"/>
      <c r="CBN97" s="43"/>
      <c r="CBO97" s="43"/>
      <c r="CBP97" s="43"/>
      <c r="CBQ97" s="43"/>
      <c r="CBR97" s="43"/>
      <c r="CBS97" s="43"/>
      <c r="CBT97" s="43"/>
      <c r="CBU97" s="43"/>
      <c r="CBV97" s="43"/>
      <c r="CBW97" s="43"/>
      <c r="CBX97" s="43"/>
      <c r="CBY97" s="43"/>
      <c r="CBZ97" s="43"/>
      <c r="CCA97" s="43"/>
      <c r="CCB97" s="43"/>
      <c r="CCC97" s="43"/>
      <c r="CCD97" s="43"/>
      <c r="CCE97" s="43"/>
      <c r="CCF97" s="43"/>
      <c r="CCG97" s="43"/>
      <c r="CCH97" s="43"/>
      <c r="CCI97" s="43"/>
      <c r="CCJ97" s="43"/>
      <c r="CCK97" s="43"/>
      <c r="CCL97" s="43"/>
      <c r="CCM97" s="43"/>
      <c r="CCN97" s="43"/>
      <c r="CCO97" s="43"/>
      <c r="CCP97" s="43"/>
      <c r="CCQ97" s="43"/>
      <c r="CCR97" s="43"/>
      <c r="CCS97" s="43"/>
      <c r="CCT97" s="43"/>
      <c r="CCU97" s="43"/>
      <c r="CCV97" s="43"/>
      <c r="CCW97" s="43"/>
      <c r="CCX97" s="43"/>
      <c r="CCY97" s="43"/>
      <c r="CCZ97" s="43"/>
      <c r="CDA97" s="43"/>
      <c r="CDB97" s="43"/>
      <c r="CDC97" s="43"/>
      <c r="CDD97" s="43"/>
      <c r="CDE97" s="43"/>
      <c r="CDF97" s="43"/>
      <c r="CDG97" s="43"/>
      <c r="CDH97" s="43"/>
      <c r="CDI97" s="43"/>
      <c r="CDJ97" s="43"/>
      <c r="CDK97" s="43"/>
      <c r="CDL97" s="43"/>
      <c r="CDM97" s="43"/>
      <c r="CDN97" s="43"/>
      <c r="CDO97" s="43"/>
      <c r="CDP97" s="43"/>
      <c r="CDQ97" s="43"/>
      <c r="CDR97" s="43"/>
      <c r="CDS97" s="43"/>
      <c r="CDT97" s="43"/>
      <c r="CDU97" s="43"/>
      <c r="CDV97" s="43"/>
      <c r="CDW97" s="43"/>
      <c r="CDX97" s="43"/>
      <c r="CDY97" s="43"/>
      <c r="CDZ97" s="43"/>
      <c r="CEA97" s="43"/>
      <c r="CEB97" s="43"/>
      <c r="CEC97" s="43"/>
      <c r="CED97" s="43"/>
      <c r="CEE97" s="43"/>
      <c r="CEF97" s="43"/>
      <c r="CEG97" s="43"/>
      <c r="CEH97" s="43"/>
      <c r="CEI97" s="43"/>
      <c r="CEJ97" s="43"/>
      <c r="CEK97" s="43"/>
      <c r="CEL97" s="43"/>
      <c r="CEM97" s="43"/>
      <c r="CEN97" s="43"/>
      <c r="CEO97" s="43"/>
      <c r="CEP97" s="43"/>
      <c r="CEQ97" s="43"/>
      <c r="CER97" s="43"/>
      <c r="CES97" s="43"/>
      <c r="CET97" s="43"/>
      <c r="CEU97" s="43"/>
      <c r="CEV97" s="43"/>
      <c r="CEW97" s="43"/>
      <c r="CEX97" s="43"/>
      <c r="CEY97" s="43"/>
      <c r="CEZ97" s="43"/>
      <c r="CFA97" s="43"/>
      <c r="CFB97" s="43"/>
      <c r="CFC97" s="43"/>
      <c r="CFD97" s="43"/>
      <c r="CFE97" s="43"/>
      <c r="CFF97" s="43"/>
      <c r="CFG97" s="43"/>
      <c r="CFH97" s="43"/>
      <c r="CFI97" s="43"/>
      <c r="CFJ97" s="43"/>
      <c r="CFK97" s="43"/>
      <c r="CFL97" s="43"/>
      <c r="CFM97" s="43"/>
      <c r="CFN97" s="43"/>
      <c r="CFO97" s="43"/>
      <c r="CFP97" s="43"/>
      <c r="CFQ97" s="43"/>
      <c r="CFR97" s="43"/>
      <c r="CFS97" s="43"/>
      <c r="CFT97" s="43"/>
      <c r="CFU97" s="43"/>
      <c r="CFV97" s="43"/>
      <c r="CFW97" s="43"/>
      <c r="CFX97" s="43"/>
      <c r="CFY97" s="43"/>
      <c r="CFZ97" s="43"/>
      <c r="CGA97" s="43"/>
      <c r="CGB97" s="43"/>
      <c r="CGC97" s="43"/>
      <c r="CGD97" s="43"/>
      <c r="CGE97" s="43"/>
      <c r="CGF97" s="43"/>
      <c r="CGG97" s="43"/>
      <c r="CGH97" s="43"/>
      <c r="CGI97" s="43"/>
      <c r="CGJ97" s="43"/>
      <c r="CGK97" s="43"/>
      <c r="CGL97" s="43"/>
      <c r="CGM97" s="43"/>
      <c r="CGN97" s="43"/>
      <c r="CGO97" s="43"/>
      <c r="CGP97" s="43"/>
      <c r="CGQ97" s="43"/>
      <c r="CGR97" s="43"/>
      <c r="CGS97" s="43"/>
      <c r="CGT97" s="43"/>
      <c r="CGU97" s="43"/>
      <c r="CGV97" s="43"/>
      <c r="CGW97" s="43"/>
      <c r="CGX97" s="43"/>
      <c r="CGY97" s="43"/>
      <c r="CGZ97" s="43"/>
      <c r="CHA97" s="43"/>
      <c r="CHB97" s="43"/>
      <c r="CHC97" s="43"/>
      <c r="CHD97" s="43"/>
      <c r="CHE97" s="43"/>
      <c r="CHF97" s="43"/>
      <c r="CHG97" s="43"/>
      <c r="CHH97" s="43"/>
      <c r="CHI97" s="43"/>
      <c r="CHJ97" s="43"/>
      <c r="CHK97" s="43"/>
      <c r="CHL97" s="43"/>
      <c r="CHM97" s="43"/>
      <c r="CHN97" s="43"/>
      <c r="CHO97" s="43"/>
      <c r="CHP97" s="43"/>
      <c r="CHQ97" s="43"/>
      <c r="CHR97" s="43"/>
      <c r="CHS97" s="43"/>
      <c r="CHT97" s="43"/>
      <c r="CHU97" s="43"/>
      <c r="CHV97" s="43"/>
      <c r="CHW97" s="43"/>
      <c r="CHX97" s="43"/>
      <c r="CHY97" s="43"/>
      <c r="CHZ97" s="43"/>
      <c r="CIA97" s="43"/>
      <c r="CIB97" s="43"/>
      <c r="CIC97" s="43"/>
      <c r="CID97" s="43"/>
      <c r="CIE97" s="43"/>
      <c r="CIF97" s="43"/>
      <c r="CIG97" s="43"/>
      <c r="CIH97" s="43"/>
      <c r="CII97" s="43"/>
      <c r="CIJ97" s="43"/>
      <c r="CIK97" s="43"/>
      <c r="CIL97" s="43"/>
      <c r="CIM97" s="43"/>
      <c r="CIN97" s="43"/>
      <c r="CIO97" s="43"/>
      <c r="CIP97" s="43"/>
      <c r="CIQ97" s="43"/>
      <c r="CIR97" s="43"/>
      <c r="CIS97" s="43"/>
      <c r="CIT97" s="43"/>
      <c r="CIU97" s="43"/>
      <c r="CIV97" s="43"/>
      <c r="CIW97" s="43"/>
      <c r="CIX97" s="43"/>
      <c r="CIY97" s="43"/>
      <c r="CIZ97" s="43"/>
      <c r="CJA97" s="43"/>
      <c r="CJB97" s="43"/>
      <c r="CJC97" s="43"/>
      <c r="CJD97" s="43"/>
      <c r="CJE97" s="43"/>
      <c r="CJF97" s="43"/>
      <c r="CJG97" s="43"/>
      <c r="CJH97" s="43"/>
      <c r="CJI97" s="43"/>
      <c r="CJJ97" s="43"/>
      <c r="CJK97" s="43"/>
      <c r="CJL97" s="43"/>
      <c r="CJM97" s="43"/>
      <c r="CJN97" s="43"/>
      <c r="CJO97" s="43"/>
      <c r="CJP97" s="43"/>
      <c r="CJQ97" s="43"/>
      <c r="CJR97" s="43"/>
      <c r="CJS97" s="43"/>
      <c r="CJT97" s="43"/>
      <c r="CJU97" s="43"/>
      <c r="CJV97" s="43"/>
      <c r="CJW97" s="43"/>
      <c r="CJX97" s="43"/>
      <c r="CJY97" s="43"/>
      <c r="CJZ97" s="43"/>
      <c r="CKA97" s="43"/>
      <c r="CKB97" s="43"/>
      <c r="CKC97" s="43"/>
      <c r="CKD97" s="43"/>
      <c r="CKE97" s="43"/>
      <c r="CKF97" s="43"/>
      <c r="CKG97" s="43"/>
      <c r="CKH97" s="43"/>
      <c r="CKI97" s="43"/>
      <c r="CKJ97" s="43"/>
      <c r="CKK97" s="43"/>
      <c r="CKL97" s="43"/>
      <c r="CKM97" s="43"/>
      <c r="CKN97" s="43"/>
      <c r="CKO97" s="43"/>
      <c r="CKP97" s="43"/>
      <c r="CKQ97" s="43"/>
      <c r="CKR97" s="43"/>
      <c r="CKS97" s="43"/>
      <c r="CKT97" s="43"/>
      <c r="CKU97" s="43"/>
      <c r="CKV97" s="43"/>
      <c r="CKW97" s="43"/>
      <c r="CKX97" s="43"/>
      <c r="CKY97" s="43"/>
      <c r="CKZ97" s="43"/>
      <c r="CLA97" s="43"/>
      <c r="CLB97" s="43"/>
      <c r="CLC97" s="43"/>
      <c r="CLD97" s="43"/>
      <c r="CLE97" s="43"/>
      <c r="CLF97" s="43"/>
      <c r="CLG97" s="43"/>
      <c r="CLH97" s="43"/>
      <c r="CLI97" s="43"/>
      <c r="CLJ97" s="43"/>
      <c r="CLK97" s="43"/>
      <c r="CLL97" s="43"/>
      <c r="CLM97" s="43"/>
      <c r="CLN97" s="43"/>
      <c r="CLO97" s="43"/>
      <c r="CLP97" s="43"/>
      <c r="CLQ97" s="43"/>
      <c r="CLR97" s="43"/>
      <c r="CLS97" s="43"/>
      <c r="CLT97" s="43"/>
      <c r="CLU97" s="43"/>
      <c r="CLV97" s="43"/>
      <c r="CLW97" s="43"/>
      <c r="CLX97" s="43"/>
      <c r="CLY97" s="43"/>
      <c r="CLZ97" s="43"/>
      <c r="CMA97" s="43"/>
      <c r="CMB97" s="43"/>
      <c r="CMC97" s="43"/>
      <c r="CMD97" s="43"/>
      <c r="CME97" s="43"/>
      <c r="CMF97" s="43"/>
      <c r="CMG97" s="43"/>
      <c r="CMH97" s="43"/>
      <c r="CMI97" s="43"/>
      <c r="CMJ97" s="43"/>
      <c r="CMK97" s="43"/>
      <c r="CML97" s="43"/>
      <c r="CMM97" s="43"/>
      <c r="CMN97" s="43"/>
      <c r="CMO97" s="43"/>
      <c r="CMP97" s="43"/>
      <c r="CMQ97" s="43"/>
      <c r="CMR97" s="43"/>
      <c r="CMS97" s="43"/>
      <c r="CMT97" s="43"/>
      <c r="CMU97" s="43"/>
      <c r="CMV97" s="43"/>
      <c r="CMW97" s="43"/>
      <c r="CMX97" s="43"/>
      <c r="CMY97" s="43"/>
      <c r="CMZ97" s="43"/>
      <c r="CNA97" s="43"/>
      <c r="CNB97" s="43"/>
      <c r="CNC97" s="43"/>
      <c r="CND97" s="43"/>
      <c r="CNE97" s="43"/>
      <c r="CNF97" s="43"/>
      <c r="CNG97" s="43"/>
      <c r="CNH97" s="43"/>
      <c r="CNI97" s="43"/>
      <c r="CNJ97" s="43"/>
      <c r="CNK97" s="43"/>
      <c r="CNL97" s="43"/>
      <c r="CNM97" s="43"/>
      <c r="CNN97" s="43"/>
      <c r="CNO97" s="43"/>
      <c r="CNP97" s="43"/>
      <c r="CNQ97" s="43"/>
      <c r="CNR97" s="43"/>
      <c r="CNS97" s="43"/>
      <c r="CNT97" s="43"/>
      <c r="CNU97" s="43"/>
      <c r="CNV97" s="43"/>
      <c r="CNW97" s="43"/>
      <c r="CNX97" s="43"/>
      <c r="CNY97" s="43"/>
      <c r="CNZ97" s="43"/>
      <c r="COA97" s="43"/>
      <c r="COB97" s="43"/>
      <c r="COC97" s="43"/>
      <c r="COD97" s="43"/>
      <c r="COE97" s="43"/>
      <c r="COF97" s="43"/>
      <c r="COG97" s="43"/>
      <c r="COH97" s="43"/>
      <c r="COI97" s="43"/>
      <c r="COJ97" s="43"/>
      <c r="COK97" s="43"/>
      <c r="COL97" s="43"/>
      <c r="COM97" s="43"/>
      <c r="CON97" s="43"/>
      <c r="COO97" s="43"/>
      <c r="COP97" s="43"/>
      <c r="COQ97" s="43"/>
      <c r="COR97" s="43"/>
      <c r="COS97" s="43"/>
      <c r="COT97" s="43"/>
      <c r="COU97" s="43"/>
      <c r="COV97" s="43"/>
      <c r="COW97" s="43"/>
      <c r="COX97" s="43"/>
      <c r="COY97" s="43"/>
      <c r="COZ97" s="43"/>
      <c r="CPA97" s="43"/>
      <c r="CPB97" s="43"/>
      <c r="CPC97" s="43"/>
      <c r="CPD97" s="43"/>
      <c r="CPE97" s="43"/>
      <c r="CPF97" s="43"/>
      <c r="CPG97" s="43"/>
      <c r="CPH97" s="43"/>
      <c r="CPI97" s="43"/>
      <c r="CPJ97" s="43"/>
      <c r="CPK97" s="43"/>
      <c r="CPL97" s="43"/>
      <c r="CPM97" s="43"/>
      <c r="CPN97" s="43"/>
      <c r="CPO97" s="43"/>
      <c r="CPP97" s="43"/>
      <c r="CPQ97" s="43"/>
      <c r="CPR97" s="43"/>
      <c r="CPS97" s="43"/>
      <c r="CPT97" s="43"/>
      <c r="CPU97" s="43"/>
      <c r="CPV97" s="43"/>
      <c r="CPW97" s="43"/>
      <c r="CPX97" s="43"/>
      <c r="CPY97" s="43"/>
      <c r="CPZ97" s="43"/>
      <c r="CQA97" s="43"/>
      <c r="CQB97" s="43"/>
      <c r="CQC97" s="43"/>
      <c r="CQD97" s="43"/>
      <c r="CQE97" s="43"/>
      <c r="CQF97" s="43"/>
      <c r="CQG97" s="43"/>
      <c r="CQH97" s="43"/>
      <c r="CQI97" s="43"/>
      <c r="CQJ97" s="43"/>
      <c r="CQK97" s="43"/>
      <c r="CQL97" s="43"/>
      <c r="CQM97" s="43"/>
      <c r="CQN97" s="43"/>
      <c r="CQO97" s="43"/>
      <c r="CQP97" s="43"/>
      <c r="CQQ97" s="43"/>
      <c r="CQR97" s="43"/>
      <c r="CQS97" s="43"/>
      <c r="CQT97" s="43"/>
      <c r="CQU97" s="43"/>
      <c r="CQV97" s="43"/>
      <c r="CQW97" s="43"/>
      <c r="CQX97" s="43"/>
      <c r="CQY97" s="43"/>
      <c r="CQZ97" s="43"/>
      <c r="CRA97" s="43"/>
      <c r="CRB97" s="43"/>
      <c r="CRC97" s="43"/>
      <c r="CRD97" s="43"/>
      <c r="CRE97" s="43"/>
      <c r="CRF97" s="43"/>
      <c r="CRG97" s="43"/>
      <c r="CRH97" s="43"/>
      <c r="CRI97" s="43"/>
      <c r="CRJ97" s="43"/>
      <c r="CRK97" s="43"/>
      <c r="CRL97" s="43"/>
      <c r="CRM97" s="43"/>
      <c r="CRN97" s="43"/>
      <c r="CRO97" s="43"/>
      <c r="CRP97" s="43"/>
      <c r="CRQ97" s="43"/>
      <c r="CRR97" s="43"/>
      <c r="CRS97" s="43"/>
      <c r="CRT97" s="43"/>
      <c r="CRU97" s="43"/>
      <c r="CRV97" s="43"/>
      <c r="CRW97" s="43"/>
      <c r="CRX97" s="43"/>
      <c r="CRY97" s="43"/>
      <c r="CRZ97" s="43"/>
      <c r="CSA97" s="43"/>
      <c r="CSB97" s="43"/>
      <c r="CSC97" s="43"/>
      <c r="CSD97" s="43"/>
      <c r="CSE97" s="43"/>
      <c r="CSF97" s="43"/>
      <c r="CSG97" s="43"/>
      <c r="CSH97" s="43"/>
      <c r="CSI97" s="43"/>
      <c r="CSJ97" s="43"/>
      <c r="CSK97" s="43"/>
      <c r="CSL97" s="43"/>
      <c r="CSM97" s="43"/>
      <c r="CSN97" s="43"/>
      <c r="CSO97" s="43"/>
      <c r="CSP97" s="43"/>
      <c r="CSQ97" s="43"/>
      <c r="CSR97" s="43"/>
      <c r="CSS97" s="43"/>
      <c r="CST97" s="43"/>
      <c r="CSU97" s="43"/>
      <c r="CSV97" s="43"/>
      <c r="CSW97" s="43"/>
      <c r="CSX97" s="43"/>
      <c r="CSY97" s="43"/>
      <c r="CSZ97" s="43"/>
      <c r="CTA97" s="43"/>
      <c r="CTB97" s="43"/>
      <c r="CTC97" s="43"/>
      <c r="CTD97" s="43"/>
      <c r="CTE97" s="43"/>
      <c r="CTF97" s="43"/>
      <c r="CTG97" s="43"/>
      <c r="CTH97" s="43"/>
      <c r="CTI97" s="43"/>
      <c r="CTJ97" s="43"/>
      <c r="CTK97" s="43"/>
      <c r="CTL97" s="43"/>
      <c r="CTM97" s="43"/>
      <c r="CTN97" s="43"/>
      <c r="CTO97" s="43"/>
      <c r="CTP97" s="43"/>
      <c r="CTQ97" s="43"/>
      <c r="CTR97" s="43"/>
      <c r="CTS97" s="43"/>
      <c r="CTT97" s="43"/>
      <c r="CTU97" s="43"/>
      <c r="CTV97" s="43"/>
      <c r="CTW97" s="43"/>
      <c r="CTX97" s="43"/>
      <c r="CTY97" s="43"/>
      <c r="CTZ97" s="43"/>
      <c r="CUA97" s="43"/>
      <c r="CUB97" s="43"/>
      <c r="CUC97" s="43"/>
      <c r="CUD97" s="43"/>
      <c r="CUE97" s="43"/>
      <c r="CUF97" s="43"/>
      <c r="CUG97" s="43"/>
      <c r="CUH97" s="43"/>
      <c r="CUI97" s="43"/>
      <c r="CUJ97" s="43"/>
      <c r="CUK97" s="43"/>
      <c r="CUL97" s="43"/>
      <c r="CUM97" s="43"/>
      <c r="CUN97" s="43"/>
      <c r="CUO97" s="43"/>
      <c r="CUP97" s="43"/>
      <c r="CUQ97" s="43"/>
      <c r="CUR97" s="43"/>
      <c r="CUS97" s="43"/>
      <c r="CUT97" s="43"/>
      <c r="CUU97" s="43"/>
      <c r="CUV97" s="43"/>
      <c r="CUW97" s="43"/>
      <c r="CUX97" s="43"/>
      <c r="CUY97" s="43"/>
      <c r="CUZ97" s="43"/>
      <c r="CVA97" s="43"/>
      <c r="CVB97" s="43"/>
      <c r="CVC97" s="43"/>
      <c r="CVD97" s="43"/>
      <c r="CVE97" s="43"/>
      <c r="CVF97" s="43"/>
      <c r="CVG97" s="43"/>
      <c r="CVH97" s="43"/>
      <c r="CVI97" s="43"/>
      <c r="CVJ97" s="43"/>
      <c r="CVK97" s="43"/>
      <c r="CVL97" s="43"/>
      <c r="CVM97" s="43"/>
      <c r="CVN97" s="43"/>
      <c r="CVO97" s="43"/>
      <c r="CVP97" s="43"/>
      <c r="CVQ97" s="43"/>
      <c r="CVR97" s="43"/>
      <c r="CVS97" s="43"/>
      <c r="CVT97" s="43"/>
      <c r="CVU97" s="43"/>
      <c r="CVV97" s="43"/>
      <c r="CVW97" s="43"/>
      <c r="CVX97" s="43"/>
      <c r="CVY97" s="43"/>
      <c r="CVZ97" s="43"/>
      <c r="CWA97" s="43"/>
      <c r="CWB97" s="43"/>
      <c r="CWC97" s="43"/>
      <c r="CWD97" s="43"/>
      <c r="CWE97" s="43"/>
      <c r="CWF97" s="43"/>
      <c r="CWG97" s="43"/>
      <c r="CWH97" s="43"/>
      <c r="CWI97" s="43"/>
      <c r="CWJ97" s="43"/>
      <c r="CWK97" s="43"/>
      <c r="CWL97" s="43"/>
      <c r="CWM97" s="43"/>
      <c r="CWN97" s="43"/>
      <c r="CWO97" s="43"/>
      <c r="CWP97" s="43"/>
      <c r="CWQ97" s="43"/>
      <c r="CWR97" s="43"/>
      <c r="CWS97" s="43"/>
      <c r="CWT97" s="43"/>
      <c r="CWU97" s="43"/>
      <c r="CWV97" s="43"/>
      <c r="CWW97" s="43"/>
      <c r="CWX97" s="43"/>
      <c r="CWY97" s="43"/>
      <c r="CWZ97" s="43"/>
      <c r="CXA97" s="43"/>
      <c r="CXB97" s="43"/>
      <c r="CXC97" s="43"/>
      <c r="CXD97" s="43"/>
      <c r="CXE97" s="43"/>
      <c r="CXF97" s="43"/>
      <c r="CXG97" s="43"/>
      <c r="CXH97" s="43"/>
      <c r="CXI97" s="43"/>
      <c r="CXJ97" s="43"/>
      <c r="CXK97" s="43"/>
      <c r="CXL97" s="43"/>
      <c r="CXM97" s="43"/>
      <c r="CXN97" s="43"/>
      <c r="CXO97" s="43"/>
      <c r="CXP97" s="43"/>
      <c r="CXQ97" s="43"/>
      <c r="CXR97" s="43"/>
      <c r="CXS97" s="43"/>
      <c r="CXT97" s="43"/>
      <c r="CXU97" s="43"/>
      <c r="CXV97" s="43"/>
      <c r="CXW97" s="43"/>
      <c r="CXX97" s="43"/>
      <c r="CXY97" s="43"/>
      <c r="CXZ97" s="43"/>
      <c r="CYA97" s="43"/>
      <c r="CYB97" s="43"/>
      <c r="CYC97" s="43"/>
      <c r="CYD97" s="43"/>
      <c r="CYE97" s="43"/>
      <c r="CYF97" s="43"/>
      <c r="CYG97" s="43"/>
      <c r="CYH97" s="43"/>
      <c r="CYI97" s="43"/>
      <c r="CYJ97" s="43"/>
      <c r="CYK97" s="43"/>
      <c r="CYL97" s="43"/>
      <c r="CYM97" s="43"/>
      <c r="CYN97" s="43"/>
      <c r="CYO97" s="43"/>
      <c r="CYP97" s="43"/>
      <c r="CYQ97" s="43"/>
      <c r="CYR97" s="43"/>
      <c r="CYS97" s="43"/>
      <c r="CYT97" s="43"/>
      <c r="CYU97" s="43"/>
      <c r="CYV97" s="43"/>
      <c r="CYW97" s="43"/>
      <c r="CYX97" s="43"/>
      <c r="CYY97" s="43"/>
      <c r="CYZ97" s="43"/>
      <c r="CZA97" s="43"/>
      <c r="CZB97" s="43"/>
      <c r="CZC97" s="43"/>
      <c r="CZD97" s="43"/>
      <c r="CZE97" s="43"/>
      <c r="CZF97" s="43"/>
      <c r="CZG97" s="43"/>
      <c r="CZH97" s="43"/>
      <c r="CZI97" s="43"/>
      <c r="CZJ97" s="43"/>
      <c r="CZK97" s="43"/>
      <c r="CZL97" s="43"/>
      <c r="CZM97" s="43"/>
      <c r="CZN97" s="43"/>
      <c r="CZO97" s="43"/>
      <c r="CZP97" s="43"/>
      <c r="CZQ97" s="43"/>
      <c r="CZR97" s="43"/>
      <c r="CZS97" s="43"/>
      <c r="CZT97" s="43"/>
      <c r="CZU97" s="43"/>
      <c r="CZV97" s="43"/>
      <c r="CZW97" s="43"/>
      <c r="CZX97" s="43"/>
      <c r="CZY97" s="43"/>
      <c r="CZZ97" s="43"/>
      <c r="DAA97" s="43"/>
      <c r="DAB97" s="43"/>
      <c r="DAC97" s="43"/>
      <c r="DAD97" s="43"/>
      <c r="DAE97" s="43"/>
      <c r="DAF97" s="43"/>
      <c r="DAG97" s="43"/>
      <c r="DAH97" s="43"/>
      <c r="DAI97" s="43"/>
      <c r="DAJ97" s="43"/>
      <c r="DAK97" s="43"/>
      <c r="DAL97" s="43"/>
      <c r="DAM97" s="43"/>
      <c r="DAN97" s="43"/>
      <c r="DAO97" s="43"/>
      <c r="DAP97" s="43"/>
      <c r="DAQ97" s="43"/>
      <c r="DAR97" s="43"/>
      <c r="DAS97" s="43"/>
      <c r="DAT97" s="43"/>
      <c r="DAU97" s="43"/>
      <c r="DAV97" s="43"/>
      <c r="DAW97" s="43"/>
      <c r="DAX97" s="43"/>
      <c r="DAY97" s="43"/>
      <c r="DAZ97" s="43"/>
      <c r="DBA97" s="43"/>
      <c r="DBB97" s="43"/>
      <c r="DBC97" s="43"/>
      <c r="DBD97" s="43"/>
      <c r="DBE97" s="43"/>
      <c r="DBF97" s="43"/>
      <c r="DBG97" s="43"/>
      <c r="DBH97" s="43"/>
      <c r="DBI97" s="43"/>
      <c r="DBJ97" s="43"/>
      <c r="DBK97" s="43"/>
      <c r="DBL97" s="43"/>
      <c r="DBM97" s="43"/>
      <c r="DBN97" s="43"/>
      <c r="DBO97" s="43"/>
      <c r="DBP97" s="43"/>
      <c r="DBQ97" s="43"/>
      <c r="DBR97" s="43"/>
      <c r="DBS97" s="43"/>
      <c r="DBT97" s="43"/>
      <c r="DBU97" s="43"/>
      <c r="DBV97" s="43"/>
      <c r="DBW97" s="43"/>
      <c r="DBX97" s="43"/>
      <c r="DBY97" s="43"/>
      <c r="DBZ97" s="43"/>
      <c r="DCA97" s="43"/>
      <c r="DCB97" s="43"/>
      <c r="DCC97" s="43"/>
      <c r="DCD97" s="43"/>
      <c r="DCE97" s="43"/>
      <c r="DCF97" s="43"/>
      <c r="DCG97" s="43"/>
      <c r="DCH97" s="43"/>
      <c r="DCI97" s="43"/>
      <c r="DCJ97" s="43"/>
      <c r="DCK97" s="43"/>
      <c r="DCL97" s="43"/>
      <c r="DCM97" s="43"/>
      <c r="DCN97" s="43"/>
      <c r="DCO97" s="43"/>
      <c r="DCP97" s="43"/>
      <c r="DCQ97" s="43"/>
      <c r="DCR97" s="43"/>
      <c r="DCS97" s="43"/>
      <c r="DCT97" s="43"/>
      <c r="DCU97" s="43"/>
      <c r="DCV97" s="43"/>
      <c r="DCW97" s="43"/>
      <c r="DCX97" s="43"/>
      <c r="DCY97" s="43"/>
      <c r="DCZ97" s="43"/>
      <c r="DDA97" s="43"/>
      <c r="DDB97" s="43"/>
      <c r="DDC97" s="43"/>
      <c r="DDD97" s="43"/>
      <c r="DDE97" s="43"/>
      <c r="DDF97" s="43"/>
      <c r="DDG97" s="43"/>
      <c r="DDH97" s="43"/>
      <c r="DDI97" s="43"/>
      <c r="DDJ97" s="43"/>
      <c r="DDK97" s="43"/>
      <c r="DDL97" s="43"/>
      <c r="DDM97" s="43"/>
      <c r="DDN97" s="43"/>
      <c r="DDO97" s="43"/>
      <c r="DDP97" s="43"/>
      <c r="DDQ97" s="43"/>
      <c r="DDR97" s="43"/>
      <c r="DDS97" s="43"/>
      <c r="DDT97" s="43"/>
      <c r="DDU97" s="43"/>
      <c r="DDV97" s="43"/>
      <c r="DDW97" s="43"/>
      <c r="DDX97" s="43"/>
      <c r="DDY97" s="43"/>
      <c r="DDZ97" s="43"/>
      <c r="DEA97" s="43"/>
      <c r="DEB97" s="43"/>
      <c r="DEC97" s="43"/>
      <c r="DED97" s="43"/>
      <c r="DEE97" s="43"/>
      <c r="DEF97" s="43"/>
      <c r="DEG97" s="43"/>
      <c r="DEH97" s="43"/>
      <c r="DEI97" s="43"/>
      <c r="DEJ97" s="43"/>
      <c r="DEK97" s="43"/>
      <c r="DEL97" s="43"/>
      <c r="DEM97" s="43"/>
      <c r="DEN97" s="43"/>
      <c r="DEO97" s="43"/>
      <c r="DEP97" s="43"/>
      <c r="DEQ97" s="43"/>
      <c r="DER97" s="43"/>
      <c r="DES97" s="43"/>
      <c r="DET97" s="43"/>
      <c r="DEU97" s="43"/>
      <c r="DEV97" s="43"/>
      <c r="DEW97" s="43"/>
      <c r="DEX97" s="43"/>
      <c r="DEY97" s="43"/>
      <c r="DEZ97" s="43"/>
      <c r="DFA97" s="43"/>
      <c r="DFB97" s="43"/>
      <c r="DFC97" s="43"/>
      <c r="DFD97" s="43"/>
      <c r="DFE97" s="43"/>
      <c r="DFF97" s="43"/>
      <c r="DFG97" s="43"/>
      <c r="DFH97" s="43"/>
      <c r="DFI97" s="43"/>
      <c r="DFJ97" s="43"/>
      <c r="DFK97" s="43"/>
      <c r="DFL97" s="43"/>
      <c r="DFM97" s="43"/>
      <c r="DFN97" s="43"/>
      <c r="DFO97" s="43"/>
      <c r="DFP97" s="43"/>
      <c r="DFQ97" s="43"/>
      <c r="DFR97" s="43"/>
      <c r="DFS97" s="43"/>
      <c r="DFT97" s="43"/>
      <c r="DFU97" s="43"/>
      <c r="DFV97" s="43"/>
      <c r="DFW97" s="43"/>
      <c r="DFX97" s="43"/>
      <c r="DFY97" s="43"/>
      <c r="DFZ97" s="43"/>
      <c r="DGA97" s="43"/>
      <c r="DGB97" s="43"/>
      <c r="DGC97" s="43"/>
      <c r="DGD97" s="43"/>
      <c r="DGE97" s="43"/>
      <c r="DGF97" s="43"/>
      <c r="DGG97" s="43"/>
      <c r="DGH97" s="43"/>
      <c r="DGI97" s="43"/>
      <c r="DGJ97" s="43"/>
      <c r="DGK97" s="43"/>
      <c r="DGL97" s="43"/>
      <c r="DGM97" s="43"/>
      <c r="DGN97" s="43"/>
      <c r="DGO97" s="43"/>
      <c r="DGP97" s="43"/>
      <c r="DGQ97" s="43"/>
      <c r="DGR97" s="43"/>
      <c r="DGS97" s="43"/>
      <c r="DGT97" s="43"/>
      <c r="DGU97" s="43"/>
      <c r="DGV97" s="43"/>
      <c r="DGW97" s="43"/>
      <c r="DGX97" s="43"/>
      <c r="DGY97" s="43"/>
      <c r="DGZ97" s="43"/>
      <c r="DHA97" s="43"/>
      <c r="DHB97" s="43"/>
      <c r="DHC97" s="43"/>
      <c r="DHD97" s="43"/>
      <c r="DHE97" s="43"/>
      <c r="DHF97" s="43"/>
      <c r="DHG97" s="43"/>
      <c r="DHH97" s="43"/>
      <c r="DHI97" s="43"/>
      <c r="DHJ97" s="43"/>
      <c r="DHK97" s="43"/>
      <c r="DHL97" s="43"/>
      <c r="DHM97" s="43"/>
      <c r="DHN97" s="43"/>
      <c r="DHO97" s="43"/>
      <c r="DHP97" s="43"/>
      <c r="DHQ97" s="43"/>
      <c r="DHR97" s="43"/>
      <c r="DHS97" s="43"/>
      <c r="DHT97" s="43"/>
      <c r="DHU97" s="43"/>
      <c r="DHV97" s="43"/>
      <c r="DHW97" s="43"/>
      <c r="DHX97" s="43"/>
      <c r="DHY97" s="43"/>
      <c r="DHZ97" s="43"/>
      <c r="DIA97" s="43"/>
      <c r="DIB97" s="43"/>
      <c r="DIC97" s="43"/>
      <c r="DID97" s="43"/>
      <c r="DIE97" s="43"/>
      <c r="DIF97" s="43"/>
      <c r="DIG97" s="43"/>
      <c r="DIH97" s="43"/>
      <c r="DII97" s="43"/>
      <c r="DIJ97" s="43"/>
      <c r="DIK97" s="43"/>
      <c r="DIL97" s="43"/>
      <c r="DIM97" s="43"/>
      <c r="DIN97" s="43"/>
      <c r="DIO97" s="43"/>
      <c r="DIP97" s="43"/>
      <c r="DIQ97" s="43"/>
      <c r="DIR97" s="43"/>
      <c r="DIS97" s="43"/>
      <c r="DIT97" s="43"/>
      <c r="DIU97" s="43"/>
      <c r="DIV97" s="43"/>
      <c r="DIW97" s="43"/>
      <c r="DIX97" s="43"/>
      <c r="DIY97" s="43"/>
      <c r="DIZ97" s="43"/>
      <c r="DJA97" s="43"/>
      <c r="DJB97" s="43"/>
      <c r="DJC97" s="43"/>
      <c r="DJD97" s="43"/>
      <c r="DJE97" s="43"/>
      <c r="DJF97" s="43"/>
      <c r="DJG97" s="43"/>
      <c r="DJH97" s="43"/>
      <c r="DJI97" s="43"/>
      <c r="DJJ97" s="43"/>
      <c r="DJK97" s="43"/>
      <c r="DJL97" s="43"/>
      <c r="DJM97" s="43"/>
      <c r="DJN97" s="43"/>
      <c r="DJO97" s="43"/>
      <c r="DJP97" s="43"/>
      <c r="DJQ97" s="43"/>
      <c r="DJR97" s="43"/>
      <c r="DJS97" s="43"/>
      <c r="DJT97" s="43"/>
      <c r="DJU97" s="43"/>
      <c r="DJV97" s="43"/>
      <c r="DJW97" s="43"/>
      <c r="DJX97" s="43"/>
      <c r="DJY97" s="43"/>
      <c r="DJZ97" s="43"/>
      <c r="DKA97" s="43"/>
      <c r="DKB97" s="43"/>
      <c r="DKC97" s="43"/>
      <c r="DKD97" s="43"/>
      <c r="DKE97" s="43"/>
      <c r="DKF97" s="43"/>
      <c r="DKG97" s="43"/>
      <c r="DKH97" s="43"/>
      <c r="DKI97" s="43"/>
      <c r="DKJ97" s="43"/>
      <c r="DKK97" s="43"/>
      <c r="DKL97" s="43"/>
      <c r="DKM97" s="43"/>
      <c r="DKN97" s="43"/>
      <c r="DKO97" s="43"/>
      <c r="DKP97" s="43"/>
      <c r="DKQ97" s="43"/>
      <c r="DKR97" s="43"/>
      <c r="DKS97" s="43"/>
      <c r="DKT97" s="43"/>
      <c r="DKU97" s="43"/>
      <c r="DKV97" s="43"/>
      <c r="DKW97" s="43"/>
      <c r="DKX97" s="43"/>
      <c r="DKY97" s="43"/>
      <c r="DKZ97" s="43"/>
      <c r="DLA97" s="43"/>
      <c r="DLB97" s="43"/>
      <c r="DLC97" s="43"/>
      <c r="DLD97" s="43"/>
      <c r="DLE97" s="43"/>
      <c r="DLF97" s="43"/>
      <c r="DLG97" s="43"/>
      <c r="DLH97" s="43"/>
      <c r="DLI97" s="43"/>
      <c r="DLJ97" s="43"/>
      <c r="DLK97" s="43"/>
      <c r="DLL97" s="43"/>
      <c r="DLM97" s="43"/>
      <c r="DLN97" s="43"/>
      <c r="DLO97" s="43"/>
      <c r="DLP97" s="43"/>
      <c r="DLQ97" s="43"/>
      <c r="DLR97" s="43"/>
      <c r="DLS97" s="43"/>
      <c r="DLT97" s="43"/>
      <c r="DLU97" s="43"/>
      <c r="DLV97" s="43"/>
      <c r="DLW97" s="43"/>
      <c r="DLX97" s="43"/>
      <c r="DLY97" s="43"/>
      <c r="DLZ97" s="43"/>
      <c r="DMA97" s="43"/>
      <c r="DMB97" s="43"/>
      <c r="DMC97" s="43"/>
      <c r="DMD97" s="43"/>
      <c r="DME97" s="43"/>
      <c r="DMF97" s="43"/>
      <c r="DMG97" s="43"/>
      <c r="DMH97" s="43"/>
      <c r="DMI97" s="43"/>
      <c r="DMJ97" s="43"/>
      <c r="DMK97" s="43"/>
      <c r="DML97" s="43"/>
      <c r="DMM97" s="43"/>
      <c r="DMN97" s="43"/>
      <c r="DMO97" s="43"/>
      <c r="DMP97" s="43"/>
      <c r="DMQ97" s="43"/>
      <c r="DMR97" s="43"/>
      <c r="DMS97" s="43"/>
      <c r="DMT97" s="43"/>
      <c r="DMU97" s="43"/>
      <c r="DMV97" s="43"/>
      <c r="DMW97" s="43"/>
      <c r="DMX97" s="43"/>
      <c r="DMY97" s="43"/>
      <c r="DMZ97" s="43"/>
      <c r="DNA97" s="43"/>
      <c r="DNB97" s="43"/>
      <c r="DNC97" s="43"/>
      <c r="DND97" s="43"/>
      <c r="DNE97" s="43"/>
      <c r="DNF97" s="43"/>
      <c r="DNG97" s="43"/>
      <c r="DNH97" s="43"/>
      <c r="DNI97" s="43"/>
      <c r="DNJ97" s="43"/>
      <c r="DNK97" s="43"/>
      <c r="DNL97" s="43"/>
      <c r="DNM97" s="43"/>
      <c r="DNN97" s="43"/>
      <c r="DNO97" s="43"/>
      <c r="DNP97" s="43"/>
      <c r="DNQ97" s="43"/>
      <c r="DNR97" s="43"/>
      <c r="DNS97" s="43"/>
      <c r="DNT97" s="43"/>
      <c r="DNU97" s="43"/>
      <c r="DNV97" s="43"/>
      <c r="DNW97" s="43"/>
      <c r="DNX97" s="43"/>
      <c r="DNY97" s="43"/>
      <c r="DNZ97" s="43"/>
      <c r="DOA97" s="43"/>
      <c r="DOB97" s="43"/>
      <c r="DOC97" s="43"/>
      <c r="DOD97" s="43"/>
      <c r="DOE97" s="43"/>
      <c r="DOF97" s="43"/>
      <c r="DOG97" s="43"/>
      <c r="DOH97" s="43"/>
      <c r="DOI97" s="43"/>
      <c r="DOJ97" s="43"/>
      <c r="DOK97" s="43"/>
      <c r="DOL97" s="43"/>
      <c r="DOM97" s="43"/>
      <c r="DON97" s="43"/>
      <c r="DOO97" s="43"/>
      <c r="DOP97" s="43"/>
      <c r="DOQ97" s="43"/>
      <c r="DOR97" s="43"/>
      <c r="DOS97" s="43"/>
      <c r="DOT97" s="43"/>
      <c r="DOU97" s="43"/>
      <c r="DOV97" s="43"/>
      <c r="DOW97" s="43"/>
      <c r="DOX97" s="43"/>
      <c r="DOY97" s="43"/>
      <c r="DOZ97" s="43"/>
      <c r="DPA97" s="43"/>
      <c r="DPB97" s="43"/>
      <c r="DPC97" s="43"/>
      <c r="DPD97" s="43"/>
      <c r="DPE97" s="43"/>
      <c r="DPF97" s="43"/>
      <c r="DPG97" s="43"/>
      <c r="DPH97" s="43"/>
      <c r="DPI97" s="43"/>
      <c r="DPJ97" s="43"/>
      <c r="DPK97" s="43"/>
      <c r="DPL97" s="43"/>
      <c r="DPM97" s="43"/>
      <c r="DPN97" s="43"/>
      <c r="DPO97" s="43"/>
      <c r="DPP97" s="43"/>
      <c r="DPQ97" s="43"/>
      <c r="DPR97" s="43"/>
      <c r="DPS97" s="43"/>
      <c r="DPT97" s="43"/>
      <c r="DPU97" s="43"/>
      <c r="DPV97" s="43"/>
      <c r="DPW97" s="43"/>
      <c r="DPX97" s="43"/>
      <c r="DPY97" s="43"/>
      <c r="DPZ97" s="43"/>
      <c r="DQA97" s="43"/>
      <c r="DQB97" s="43"/>
      <c r="DQC97" s="43"/>
      <c r="DQD97" s="43"/>
      <c r="DQE97" s="43"/>
      <c r="DQF97" s="43"/>
      <c r="DQG97" s="43"/>
      <c r="DQH97" s="43"/>
      <c r="DQI97" s="43"/>
      <c r="DQJ97" s="43"/>
      <c r="DQK97" s="43"/>
      <c r="DQL97" s="43"/>
      <c r="DQM97" s="43"/>
      <c r="DQN97" s="43"/>
      <c r="DQO97" s="43"/>
      <c r="DQP97" s="43"/>
      <c r="DQQ97" s="43"/>
      <c r="DQR97" s="43"/>
      <c r="DQS97" s="43"/>
      <c r="DQT97" s="43"/>
      <c r="DQU97" s="43"/>
      <c r="DQV97" s="43"/>
      <c r="DQW97" s="43"/>
      <c r="DQX97" s="43"/>
      <c r="DQY97" s="43"/>
      <c r="DQZ97" s="43"/>
      <c r="DRA97" s="43"/>
      <c r="DRB97" s="43"/>
      <c r="DRC97" s="43"/>
      <c r="DRD97" s="43"/>
      <c r="DRE97" s="43"/>
      <c r="DRF97" s="43"/>
      <c r="DRG97" s="43"/>
      <c r="DRH97" s="43"/>
      <c r="DRI97" s="43"/>
      <c r="DRJ97" s="43"/>
      <c r="DRK97" s="43"/>
      <c r="DRL97" s="43"/>
      <c r="DRM97" s="43"/>
      <c r="DRN97" s="43"/>
      <c r="DRO97" s="43"/>
      <c r="DRP97" s="43"/>
      <c r="DRQ97" s="43"/>
      <c r="DRR97" s="43"/>
      <c r="DRS97" s="43"/>
      <c r="DRT97" s="43"/>
      <c r="DRU97" s="43"/>
      <c r="DRV97" s="43"/>
      <c r="DRW97" s="43"/>
      <c r="DRX97" s="43"/>
      <c r="DRY97" s="43"/>
      <c r="DRZ97" s="43"/>
      <c r="DSA97" s="43"/>
      <c r="DSB97" s="43"/>
      <c r="DSC97" s="43"/>
      <c r="DSD97" s="43"/>
      <c r="DSE97" s="43"/>
      <c r="DSF97" s="43"/>
      <c r="DSG97" s="43"/>
      <c r="DSH97" s="43"/>
      <c r="DSI97" s="43"/>
      <c r="DSJ97" s="43"/>
      <c r="DSK97" s="43"/>
      <c r="DSL97" s="43"/>
      <c r="DSM97" s="43"/>
      <c r="DSN97" s="43"/>
      <c r="DSO97" s="43"/>
      <c r="DSP97" s="43"/>
      <c r="DSQ97" s="43"/>
      <c r="DSR97" s="43"/>
      <c r="DSS97" s="43"/>
      <c r="DST97" s="43"/>
      <c r="DSU97" s="43"/>
      <c r="DSV97" s="43"/>
      <c r="DSW97" s="43"/>
      <c r="DSX97" s="43"/>
      <c r="DSY97" s="43"/>
      <c r="DSZ97" s="43"/>
      <c r="DTA97" s="43"/>
      <c r="DTB97" s="43"/>
      <c r="DTC97" s="43"/>
      <c r="DTD97" s="43"/>
      <c r="DTE97" s="43"/>
      <c r="DTF97" s="43"/>
      <c r="DTG97" s="43"/>
      <c r="DTH97" s="43"/>
      <c r="DTI97" s="43"/>
      <c r="DTJ97" s="43"/>
      <c r="DTK97" s="43"/>
      <c r="DTL97" s="43"/>
      <c r="DTM97" s="43"/>
      <c r="DTN97" s="43"/>
      <c r="DTO97" s="43"/>
      <c r="DTP97" s="43"/>
      <c r="DTQ97" s="43"/>
      <c r="DTR97" s="43"/>
      <c r="DTS97" s="43"/>
      <c r="DTT97" s="43"/>
      <c r="DTU97" s="43"/>
      <c r="DTV97" s="43"/>
      <c r="DTW97" s="43"/>
      <c r="DTX97" s="43"/>
      <c r="DTY97" s="43"/>
      <c r="DTZ97" s="43"/>
      <c r="DUA97" s="43"/>
      <c r="DUB97" s="43"/>
      <c r="DUC97" s="43"/>
      <c r="DUD97" s="43"/>
      <c r="DUE97" s="43"/>
      <c r="DUF97" s="43"/>
      <c r="DUG97" s="43"/>
      <c r="DUH97" s="43"/>
      <c r="DUI97" s="43"/>
      <c r="DUJ97" s="43"/>
      <c r="DUK97" s="43"/>
      <c r="DUL97" s="43"/>
      <c r="DUM97" s="43"/>
      <c r="DUN97" s="43"/>
      <c r="DUO97" s="43"/>
      <c r="DUP97" s="43"/>
      <c r="DUQ97" s="43"/>
      <c r="DUR97" s="43"/>
      <c r="DUS97" s="43"/>
      <c r="DUT97" s="43"/>
      <c r="DUU97" s="43"/>
      <c r="DUV97" s="43"/>
      <c r="DUW97" s="43"/>
      <c r="DUX97" s="43"/>
      <c r="DUY97" s="43"/>
      <c r="DUZ97" s="43"/>
      <c r="DVA97" s="43"/>
      <c r="DVB97" s="43"/>
      <c r="DVC97" s="43"/>
      <c r="DVD97" s="43"/>
      <c r="DVE97" s="43"/>
      <c r="DVF97" s="43"/>
      <c r="DVG97" s="43"/>
      <c r="DVH97" s="43"/>
      <c r="DVI97" s="43"/>
      <c r="DVJ97" s="43"/>
      <c r="DVK97" s="43"/>
      <c r="DVL97" s="43"/>
      <c r="DVM97" s="43"/>
      <c r="DVN97" s="43"/>
      <c r="DVO97" s="43"/>
      <c r="DVP97" s="43"/>
      <c r="DVQ97" s="43"/>
      <c r="DVR97" s="43"/>
      <c r="DVS97" s="43"/>
      <c r="DVT97" s="43"/>
      <c r="DVU97" s="43"/>
      <c r="DVV97" s="43"/>
      <c r="DVW97" s="43"/>
      <c r="DVX97" s="43"/>
      <c r="DVY97" s="43"/>
      <c r="DVZ97" s="43"/>
      <c r="DWA97" s="43"/>
      <c r="DWB97" s="43"/>
      <c r="DWC97" s="43"/>
      <c r="DWD97" s="43"/>
      <c r="DWE97" s="43"/>
      <c r="DWF97" s="43"/>
      <c r="DWG97" s="43"/>
      <c r="DWH97" s="43"/>
      <c r="DWI97" s="43"/>
      <c r="DWJ97" s="43"/>
      <c r="DWK97" s="43"/>
      <c r="DWL97" s="43"/>
      <c r="DWM97" s="43"/>
      <c r="DWN97" s="43"/>
      <c r="DWO97" s="43"/>
      <c r="DWP97" s="43"/>
      <c r="DWQ97" s="43"/>
    </row>
    <row r="98" spans="1:3319">
      <c r="A98" s="35" t="s">
        <v>308</v>
      </c>
      <c r="B98" s="36" t="s">
        <v>309</v>
      </c>
      <c r="C98" s="37" t="s">
        <v>12</v>
      </c>
      <c r="D98" s="36" t="s">
        <v>310</v>
      </c>
      <c r="E98" s="52" t="str">
        <f>"OCT 16"</f>
        <v>OCT 16</v>
      </c>
      <c r="F98" s="52" t="str">
        <f>"OCT 16"</f>
        <v>OCT 16</v>
      </c>
    </row>
    <row r="99" spans="1:3319" s="56" customFormat="1">
      <c r="A99" s="53" t="s">
        <v>311</v>
      </c>
      <c r="B99" s="54" t="s">
        <v>312</v>
      </c>
      <c r="C99" s="57" t="s">
        <v>7</v>
      </c>
      <c r="D99" s="54" t="s">
        <v>313</v>
      </c>
      <c r="E99" s="58" t="s">
        <v>314</v>
      </c>
      <c r="F99" s="58" t="s">
        <v>314</v>
      </c>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c r="DK99" s="43"/>
      <c r="DL99" s="43"/>
      <c r="DM99" s="43"/>
      <c r="DN99" s="43"/>
      <c r="DO99" s="43"/>
      <c r="DP99" s="43"/>
      <c r="DQ99" s="43"/>
      <c r="DR99" s="43"/>
      <c r="DS99" s="43"/>
      <c r="DT99" s="43"/>
      <c r="DU99" s="43"/>
      <c r="DV99" s="43"/>
      <c r="DW99" s="43"/>
      <c r="DX99" s="43"/>
      <c r="DY99" s="43"/>
      <c r="DZ99" s="43"/>
      <c r="EA99" s="43"/>
      <c r="EB99" s="43"/>
      <c r="EC99" s="43"/>
      <c r="ED99" s="43"/>
      <c r="EE99" s="43"/>
      <c r="EF99" s="43"/>
      <c r="EG99" s="43"/>
      <c r="EH99" s="43"/>
      <c r="EI99" s="43"/>
      <c r="EJ99" s="43"/>
      <c r="EK99" s="43"/>
      <c r="EL99" s="43"/>
      <c r="EM99" s="43"/>
      <c r="EN99" s="43"/>
      <c r="EO99" s="43"/>
      <c r="EP99" s="43"/>
      <c r="EQ99" s="43"/>
      <c r="ER99" s="43"/>
      <c r="ES99" s="43"/>
      <c r="ET99" s="43"/>
      <c r="EU99" s="43"/>
      <c r="EV99" s="43"/>
      <c r="EW99" s="43"/>
      <c r="EX99" s="43"/>
      <c r="EY99" s="43"/>
      <c r="EZ99" s="43"/>
      <c r="FA99" s="43"/>
      <c r="FB99" s="43"/>
      <c r="FC99" s="43"/>
      <c r="FD99" s="43"/>
      <c r="FE99" s="43"/>
      <c r="FF99" s="43"/>
      <c r="FG99" s="43"/>
      <c r="FH99" s="43"/>
      <c r="FI99" s="43"/>
      <c r="FJ99" s="43"/>
      <c r="FK99" s="43"/>
      <c r="FL99" s="43"/>
      <c r="FM99" s="43"/>
      <c r="FN99" s="43"/>
      <c r="FO99" s="43"/>
      <c r="FP99" s="43"/>
      <c r="FQ99" s="43"/>
      <c r="FR99" s="43"/>
      <c r="FS99" s="43"/>
      <c r="FT99" s="43"/>
      <c r="FU99" s="43"/>
      <c r="FV99" s="43"/>
      <c r="FW99" s="43"/>
      <c r="FX99" s="43"/>
      <c r="FY99" s="43"/>
      <c r="FZ99" s="43"/>
      <c r="GA99" s="43"/>
      <c r="GB99" s="43"/>
      <c r="GC99" s="43"/>
      <c r="GD99" s="43"/>
      <c r="GE99" s="43"/>
      <c r="GF99" s="43"/>
      <c r="GG99" s="43"/>
      <c r="GH99" s="43"/>
      <c r="GI99" s="43"/>
      <c r="GJ99" s="43"/>
      <c r="GK99" s="43"/>
      <c r="GL99" s="43"/>
      <c r="GM99" s="43"/>
      <c r="GN99" s="43"/>
      <c r="GO99" s="43"/>
      <c r="GP99" s="43"/>
      <c r="GQ99" s="43"/>
      <c r="GR99" s="43"/>
      <c r="GS99" s="43"/>
      <c r="GT99" s="43"/>
      <c r="GU99" s="43"/>
      <c r="GV99" s="43"/>
      <c r="GW99" s="43"/>
      <c r="GX99" s="43"/>
      <c r="GY99" s="43"/>
      <c r="GZ99" s="43"/>
      <c r="HA99" s="43"/>
      <c r="HB99" s="43"/>
      <c r="HC99" s="43"/>
      <c r="HD99" s="43"/>
      <c r="HE99" s="43"/>
      <c r="HF99" s="43"/>
      <c r="HG99" s="43"/>
      <c r="HH99" s="43"/>
      <c r="HI99" s="43"/>
      <c r="HJ99" s="43"/>
      <c r="HK99" s="43"/>
      <c r="HL99" s="43"/>
      <c r="HM99" s="43"/>
      <c r="HN99" s="43"/>
      <c r="HO99" s="43"/>
      <c r="HP99" s="43"/>
      <c r="HQ99" s="43"/>
      <c r="HR99" s="43"/>
      <c r="HS99" s="43"/>
      <c r="HT99" s="43"/>
      <c r="HU99" s="43"/>
      <c r="HV99" s="43"/>
      <c r="HW99" s="43"/>
      <c r="HX99" s="43"/>
      <c r="HY99" s="43"/>
      <c r="HZ99" s="43"/>
      <c r="IA99" s="43"/>
      <c r="IB99" s="43"/>
      <c r="IC99" s="43"/>
      <c r="ID99" s="43"/>
      <c r="IE99" s="43"/>
      <c r="IF99" s="43"/>
      <c r="IG99" s="43"/>
      <c r="IH99" s="43"/>
      <c r="II99" s="43"/>
      <c r="IJ99" s="43"/>
      <c r="IK99" s="43"/>
      <c r="IL99" s="43"/>
      <c r="IM99" s="43"/>
      <c r="IN99" s="43"/>
      <c r="IO99" s="43"/>
      <c r="IP99" s="43"/>
      <c r="IQ99" s="43"/>
      <c r="IR99" s="43"/>
      <c r="IS99" s="43"/>
      <c r="IT99" s="43"/>
      <c r="IU99" s="43"/>
      <c r="IV99" s="43"/>
      <c r="IW99" s="43"/>
      <c r="IX99" s="43"/>
      <c r="IY99" s="43"/>
      <c r="IZ99" s="43"/>
      <c r="JA99" s="43"/>
      <c r="JB99" s="43"/>
      <c r="JC99" s="43"/>
      <c r="JD99" s="43"/>
      <c r="JE99" s="43"/>
      <c r="JF99" s="43"/>
      <c r="JG99" s="43"/>
      <c r="JH99" s="43"/>
      <c r="JI99" s="43"/>
      <c r="JJ99" s="43"/>
      <c r="JK99" s="43"/>
      <c r="JL99" s="43"/>
      <c r="JM99" s="43"/>
      <c r="JN99" s="43"/>
      <c r="JO99" s="43"/>
      <c r="JP99" s="43"/>
      <c r="JQ99" s="43"/>
      <c r="JR99" s="43"/>
      <c r="JS99" s="43"/>
      <c r="JT99" s="43"/>
      <c r="JU99" s="43"/>
      <c r="JV99" s="43"/>
      <c r="JW99" s="43"/>
      <c r="JX99" s="43"/>
      <c r="JY99" s="43"/>
      <c r="JZ99" s="43"/>
      <c r="KA99" s="43"/>
      <c r="KB99" s="43"/>
      <c r="KC99" s="43"/>
      <c r="KD99" s="43"/>
      <c r="KE99" s="43"/>
      <c r="KF99" s="43"/>
      <c r="KG99" s="43"/>
      <c r="KH99" s="43"/>
      <c r="KI99" s="43"/>
      <c r="KJ99" s="43"/>
      <c r="KK99" s="43"/>
      <c r="KL99" s="43"/>
      <c r="KM99" s="43"/>
      <c r="KN99" s="43"/>
      <c r="KO99" s="43"/>
      <c r="KP99" s="43"/>
      <c r="KQ99" s="43"/>
      <c r="KR99" s="43"/>
      <c r="KS99" s="43"/>
      <c r="KT99" s="43"/>
      <c r="KU99" s="43"/>
      <c r="KV99" s="43"/>
      <c r="KW99" s="43"/>
      <c r="KX99" s="43"/>
      <c r="KY99" s="43"/>
      <c r="KZ99" s="43"/>
      <c r="LA99" s="43"/>
      <c r="LB99" s="43"/>
      <c r="LC99" s="43"/>
      <c r="LD99" s="43"/>
      <c r="LE99" s="43"/>
      <c r="LF99" s="43"/>
      <c r="LG99" s="43"/>
      <c r="LH99" s="43"/>
      <c r="LI99" s="43"/>
      <c r="LJ99" s="43"/>
      <c r="LK99" s="43"/>
      <c r="LL99" s="43"/>
      <c r="LM99" s="43"/>
      <c r="LN99" s="43"/>
      <c r="LO99" s="43"/>
      <c r="LP99" s="43"/>
      <c r="LQ99" s="43"/>
      <c r="LR99" s="43"/>
      <c r="LS99" s="43"/>
      <c r="LT99" s="43"/>
      <c r="LU99" s="43"/>
      <c r="LV99" s="43"/>
      <c r="LW99" s="43"/>
      <c r="LX99" s="43"/>
      <c r="LY99" s="43"/>
      <c r="LZ99" s="43"/>
      <c r="MA99" s="43"/>
      <c r="MB99" s="43"/>
      <c r="MC99" s="43"/>
      <c r="MD99" s="43"/>
      <c r="ME99" s="43"/>
      <c r="MF99" s="43"/>
      <c r="MG99" s="43"/>
      <c r="MH99" s="43"/>
      <c r="MI99" s="43"/>
      <c r="MJ99" s="43"/>
      <c r="MK99" s="43"/>
      <c r="ML99" s="43"/>
      <c r="MM99" s="43"/>
      <c r="MN99" s="43"/>
      <c r="MO99" s="43"/>
      <c r="MP99" s="43"/>
      <c r="MQ99" s="43"/>
      <c r="MR99" s="43"/>
      <c r="MS99" s="43"/>
      <c r="MT99" s="43"/>
      <c r="MU99" s="43"/>
      <c r="MV99" s="43"/>
      <c r="MW99" s="43"/>
      <c r="MX99" s="43"/>
      <c r="MY99" s="43"/>
      <c r="MZ99" s="43"/>
      <c r="NA99" s="43"/>
      <c r="NB99" s="43"/>
      <c r="NC99" s="43"/>
      <c r="ND99" s="43"/>
      <c r="NE99" s="43"/>
      <c r="NF99" s="43"/>
      <c r="NG99" s="43"/>
      <c r="NH99" s="43"/>
      <c r="NI99" s="43"/>
      <c r="NJ99" s="43"/>
      <c r="NK99" s="43"/>
      <c r="NL99" s="43"/>
      <c r="NM99" s="43"/>
      <c r="NN99" s="43"/>
      <c r="NO99" s="43"/>
      <c r="NP99" s="43"/>
      <c r="NQ99" s="43"/>
      <c r="NR99" s="43"/>
      <c r="NS99" s="43"/>
      <c r="NT99" s="43"/>
      <c r="NU99" s="43"/>
      <c r="NV99" s="43"/>
      <c r="NW99" s="43"/>
      <c r="NX99" s="43"/>
      <c r="NY99" s="43"/>
      <c r="NZ99" s="43"/>
      <c r="OA99" s="43"/>
      <c r="OB99" s="43"/>
      <c r="OC99" s="43"/>
      <c r="OD99" s="43"/>
      <c r="OE99" s="43"/>
      <c r="OF99" s="43"/>
      <c r="OG99" s="43"/>
      <c r="OH99" s="43"/>
      <c r="OI99" s="43"/>
      <c r="OJ99" s="43"/>
      <c r="OK99" s="43"/>
      <c r="OL99" s="43"/>
      <c r="OM99" s="43"/>
      <c r="ON99" s="43"/>
      <c r="OO99" s="43"/>
      <c r="OP99" s="43"/>
      <c r="OQ99" s="43"/>
      <c r="OR99" s="43"/>
      <c r="OS99" s="43"/>
      <c r="OT99" s="43"/>
      <c r="OU99" s="43"/>
      <c r="OV99" s="43"/>
      <c r="OW99" s="43"/>
      <c r="OX99" s="43"/>
      <c r="OY99" s="43"/>
      <c r="OZ99" s="43"/>
      <c r="PA99" s="43"/>
      <c r="PB99" s="43"/>
      <c r="PC99" s="43"/>
      <c r="PD99" s="43"/>
      <c r="PE99" s="43"/>
      <c r="PF99" s="43"/>
      <c r="PG99" s="43"/>
      <c r="PH99" s="43"/>
      <c r="PI99" s="43"/>
      <c r="PJ99" s="43"/>
      <c r="PK99" s="43"/>
      <c r="PL99" s="43"/>
      <c r="PM99" s="43"/>
      <c r="PN99" s="43"/>
      <c r="PO99" s="43"/>
      <c r="PP99" s="43"/>
      <c r="PQ99" s="43"/>
      <c r="PR99" s="43"/>
      <c r="PS99" s="43"/>
      <c r="PT99" s="43"/>
      <c r="PU99" s="43"/>
      <c r="PV99" s="43"/>
      <c r="PW99" s="43"/>
      <c r="PX99" s="43"/>
      <c r="PY99" s="43"/>
      <c r="PZ99" s="43"/>
      <c r="QA99" s="43"/>
      <c r="QB99" s="43"/>
      <c r="QC99" s="43"/>
      <c r="QD99" s="43"/>
      <c r="QE99" s="43"/>
      <c r="QF99" s="43"/>
      <c r="QG99" s="43"/>
      <c r="QH99" s="43"/>
      <c r="QI99" s="43"/>
      <c r="QJ99" s="43"/>
      <c r="QK99" s="43"/>
      <c r="QL99" s="43"/>
      <c r="QM99" s="43"/>
      <c r="QN99" s="43"/>
      <c r="QO99" s="43"/>
      <c r="QP99" s="43"/>
      <c r="QQ99" s="43"/>
      <c r="QR99" s="43"/>
      <c r="QS99" s="43"/>
      <c r="QT99" s="43"/>
      <c r="QU99" s="43"/>
      <c r="QV99" s="43"/>
      <c r="QW99" s="43"/>
      <c r="QX99" s="43"/>
      <c r="QY99" s="43"/>
      <c r="QZ99" s="43"/>
      <c r="RA99" s="43"/>
      <c r="RB99" s="43"/>
      <c r="RC99" s="43"/>
      <c r="RD99" s="43"/>
      <c r="RE99" s="43"/>
      <c r="RF99" s="43"/>
      <c r="RG99" s="43"/>
      <c r="RH99" s="43"/>
      <c r="RI99" s="43"/>
      <c r="RJ99" s="43"/>
      <c r="RK99" s="43"/>
      <c r="RL99" s="43"/>
      <c r="RM99" s="43"/>
      <c r="RN99" s="43"/>
      <c r="RO99" s="43"/>
      <c r="RP99" s="43"/>
      <c r="RQ99" s="43"/>
      <c r="RR99" s="43"/>
      <c r="RS99" s="43"/>
      <c r="RT99" s="43"/>
      <c r="RU99" s="43"/>
      <c r="RV99" s="43"/>
      <c r="RW99" s="43"/>
      <c r="RX99" s="43"/>
      <c r="RY99" s="43"/>
      <c r="RZ99" s="43"/>
      <c r="SA99" s="43"/>
      <c r="SB99" s="43"/>
      <c r="SC99" s="43"/>
      <c r="SD99" s="43"/>
      <c r="SE99" s="43"/>
      <c r="SF99" s="43"/>
      <c r="SG99" s="43"/>
      <c r="SH99" s="43"/>
      <c r="SI99" s="43"/>
      <c r="SJ99" s="43"/>
      <c r="SK99" s="43"/>
      <c r="SL99" s="43"/>
      <c r="SM99" s="43"/>
      <c r="SN99" s="43"/>
      <c r="SO99" s="43"/>
      <c r="SP99" s="43"/>
      <c r="SQ99" s="43"/>
      <c r="SR99" s="43"/>
      <c r="SS99" s="43"/>
      <c r="ST99" s="43"/>
      <c r="SU99" s="43"/>
      <c r="SV99" s="43"/>
      <c r="SW99" s="43"/>
      <c r="SX99" s="43"/>
      <c r="SY99" s="43"/>
      <c r="SZ99" s="43"/>
      <c r="TA99" s="43"/>
      <c r="TB99" s="43"/>
      <c r="TC99" s="43"/>
      <c r="TD99" s="43"/>
      <c r="TE99" s="43"/>
      <c r="TF99" s="43"/>
      <c r="TG99" s="43"/>
      <c r="TH99" s="43"/>
      <c r="TI99" s="43"/>
      <c r="TJ99" s="43"/>
      <c r="TK99" s="43"/>
      <c r="TL99" s="43"/>
      <c r="TM99" s="43"/>
      <c r="TN99" s="43"/>
      <c r="TO99" s="43"/>
      <c r="TP99" s="43"/>
      <c r="TQ99" s="43"/>
      <c r="TR99" s="43"/>
      <c r="TS99" s="43"/>
      <c r="TT99" s="43"/>
      <c r="TU99" s="43"/>
      <c r="TV99" s="43"/>
      <c r="TW99" s="43"/>
      <c r="TX99" s="43"/>
      <c r="TY99" s="43"/>
      <c r="TZ99" s="43"/>
      <c r="UA99" s="43"/>
      <c r="UB99" s="43"/>
      <c r="UC99" s="43"/>
      <c r="UD99" s="43"/>
      <c r="UE99" s="43"/>
      <c r="UF99" s="43"/>
      <c r="UG99" s="43"/>
      <c r="UH99" s="43"/>
      <c r="UI99" s="43"/>
      <c r="UJ99" s="43"/>
      <c r="UK99" s="43"/>
      <c r="UL99" s="43"/>
      <c r="UM99" s="43"/>
      <c r="UN99" s="43"/>
      <c r="UO99" s="43"/>
      <c r="UP99" s="43"/>
      <c r="UQ99" s="43"/>
      <c r="UR99" s="43"/>
      <c r="US99" s="43"/>
      <c r="UT99" s="43"/>
      <c r="UU99" s="43"/>
      <c r="UV99" s="43"/>
      <c r="UW99" s="43"/>
      <c r="UX99" s="43"/>
      <c r="UY99" s="43"/>
      <c r="UZ99" s="43"/>
      <c r="VA99" s="43"/>
      <c r="VB99" s="43"/>
      <c r="VC99" s="43"/>
      <c r="VD99" s="43"/>
      <c r="VE99" s="43"/>
      <c r="VF99" s="43"/>
      <c r="VG99" s="43"/>
      <c r="VH99" s="43"/>
      <c r="VI99" s="43"/>
      <c r="VJ99" s="43"/>
      <c r="VK99" s="43"/>
      <c r="VL99" s="43"/>
      <c r="VM99" s="43"/>
      <c r="VN99" s="43"/>
      <c r="VO99" s="43"/>
      <c r="VP99" s="43"/>
      <c r="VQ99" s="43"/>
      <c r="VR99" s="43"/>
      <c r="VS99" s="43"/>
      <c r="VT99" s="43"/>
      <c r="VU99" s="43"/>
      <c r="VV99" s="43"/>
      <c r="VW99" s="43"/>
      <c r="VX99" s="43"/>
      <c r="VY99" s="43"/>
      <c r="VZ99" s="43"/>
      <c r="WA99" s="43"/>
      <c r="WB99" s="43"/>
      <c r="WC99" s="43"/>
      <c r="WD99" s="43"/>
      <c r="WE99" s="43"/>
      <c r="WF99" s="43"/>
      <c r="WG99" s="43"/>
      <c r="WH99" s="43"/>
      <c r="WI99" s="43"/>
      <c r="WJ99" s="43"/>
      <c r="WK99" s="43"/>
      <c r="WL99" s="43"/>
      <c r="WM99" s="43"/>
      <c r="WN99" s="43"/>
      <c r="WO99" s="43"/>
      <c r="WP99" s="43"/>
      <c r="WQ99" s="43"/>
      <c r="WR99" s="43"/>
      <c r="WS99" s="43"/>
      <c r="WT99" s="43"/>
      <c r="WU99" s="43"/>
      <c r="WV99" s="43"/>
      <c r="WW99" s="43"/>
      <c r="WX99" s="43"/>
      <c r="WY99" s="43"/>
      <c r="WZ99" s="43"/>
      <c r="XA99" s="43"/>
      <c r="XB99" s="43"/>
      <c r="XC99" s="43"/>
      <c r="XD99" s="43"/>
      <c r="XE99" s="43"/>
      <c r="XF99" s="43"/>
      <c r="XG99" s="43"/>
      <c r="XH99" s="43"/>
      <c r="XI99" s="43"/>
      <c r="XJ99" s="43"/>
      <c r="XK99" s="43"/>
      <c r="XL99" s="43"/>
      <c r="XM99" s="43"/>
      <c r="XN99" s="43"/>
      <c r="XO99" s="43"/>
      <c r="XP99" s="43"/>
      <c r="XQ99" s="43"/>
      <c r="XR99" s="43"/>
      <c r="XS99" s="43"/>
      <c r="XT99" s="43"/>
      <c r="XU99" s="43"/>
      <c r="XV99" s="43"/>
      <c r="XW99" s="43"/>
      <c r="XX99" s="43"/>
      <c r="XY99" s="43"/>
      <c r="XZ99" s="43"/>
      <c r="YA99" s="43"/>
      <c r="YB99" s="43"/>
      <c r="YC99" s="43"/>
      <c r="YD99" s="43"/>
      <c r="YE99" s="43"/>
      <c r="YF99" s="43"/>
      <c r="YG99" s="43"/>
      <c r="YH99" s="43"/>
      <c r="YI99" s="43"/>
      <c r="YJ99" s="43"/>
      <c r="YK99" s="43"/>
      <c r="YL99" s="43"/>
      <c r="YM99" s="43"/>
      <c r="YN99" s="43"/>
      <c r="YO99" s="43"/>
      <c r="YP99" s="43"/>
      <c r="YQ99" s="43"/>
      <c r="YR99" s="43"/>
      <c r="YS99" s="43"/>
      <c r="YT99" s="43"/>
      <c r="YU99" s="43"/>
      <c r="YV99" s="43"/>
      <c r="YW99" s="43"/>
      <c r="YX99" s="43"/>
      <c r="YY99" s="43"/>
      <c r="YZ99" s="43"/>
      <c r="ZA99" s="43"/>
      <c r="ZB99" s="43"/>
      <c r="ZC99" s="43"/>
      <c r="ZD99" s="43"/>
      <c r="ZE99" s="43"/>
      <c r="ZF99" s="43"/>
      <c r="ZG99" s="43"/>
      <c r="ZH99" s="43"/>
      <c r="ZI99" s="43"/>
      <c r="ZJ99" s="43"/>
      <c r="ZK99" s="43"/>
      <c r="ZL99" s="43"/>
      <c r="ZM99" s="43"/>
      <c r="ZN99" s="43"/>
      <c r="ZO99" s="43"/>
      <c r="ZP99" s="43"/>
      <c r="ZQ99" s="43"/>
      <c r="ZR99" s="43"/>
      <c r="ZS99" s="43"/>
      <c r="ZT99" s="43"/>
      <c r="ZU99" s="43"/>
      <c r="ZV99" s="43"/>
      <c r="ZW99" s="43"/>
      <c r="ZX99" s="43"/>
      <c r="ZY99" s="43"/>
      <c r="ZZ99" s="43"/>
      <c r="AAA99" s="43"/>
      <c r="AAB99" s="43"/>
      <c r="AAC99" s="43"/>
      <c r="AAD99" s="43"/>
      <c r="AAE99" s="43"/>
      <c r="AAF99" s="43"/>
      <c r="AAG99" s="43"/>
      <c r="AAH99" s="43"/>
      <c r="AAI99" s="43"/>
      <c r="AAJ99" s="43"/>
      <c r="AAK99" s="43"/>
      <c r="AAL99" s="43"/>
      <c r="AAM99" s="43"/>
      <c r="AAN99" s="43"/>
      <c r="AAO99" s="43"/>
      <c r="AAP99" s="43"/>
      <c r="AAQ99" s="43"/>
      <c r="AAR99" s="43"/>
      <c r="AAS99" s="43"/>
      <c r="AAT99" s="43"/>
      <c r="AAU99" s="43"/>
      <c r="AAV99" s="43"/>
      <c r="AAW99" s="43"/>
      <c r="AAX99" s="43"/>
      <c r="AAY99" s="43"/>
      <c r="AAZ99" s="43"/>
      <c r="ABA99" s="43"/>
      <c r="ABB99" s="43"/>
      <c r="ABC99" s="43"/>
      <c r="ABD99" s="43"/>
      <c r="ABE99" s="43"/>
      <c r="ABF99" s="43"/>
      <c r="ABG99" s="43"/>
      <c r="ABH99" s="43"/>
      <c r="ABI99" s="43"/>
      <c r="ABJ99" s="43"/>
      <c r="ABK99" s="43"/>
      <c r="ABL99" s="43"/>
      <c r="ABM99" s="43"/>
      <c r="ABN99" s="43"/>
      <c r="ABO99" s="43"/>
      <c r="ABP99" s="43"/>
      <c r="ABQ99" s="43"/>
      <c r="ABR99" s="43"/>
      <c r="ABS99" s="43"/>
      <c r="ABT99" s="43"/>
      <c r="ABU99" s="43"/>
      <c r="ABV99" s="43"/>
      <c r="ABW99" s="43"/>
      <c r="ABX99" s="43"/>
      <c r="ABY99" s="43"/>
      <c r="ABZ99" s="43"/>
      <c r="ACA99" s="43"/>
      <c r="ACB99" s="43"/>
      <c r="ACC99" s="43"/>
      <c r="ACD99" s="43"/>
      <c r="ACE99" s="43"/>
      <c r="ACF99" s="43"/>
      <c r="ACG99" s="43"/>
      <c r="ACH99" s="43"/>
      <c r="ACI99" s="43"/>
      <c r="ACJ99" s="43"/>
      <c r="ACK99" s="43"/>
      <c r="ACL99" s="43"/>
      <c r="ACM99" s="43"/>
      <c r="ACN99" s="43"/>
      <c r="ACO99" s="43"/>
      <c r="ACP99" s="43"/>
      <c r="ACQ99" s="43"/>
      <c r="ACR99" s="43"/>
      <c r="ACS99" s="43"/>
      <c r="ACT99" s="43"/>
      <c r="ACU99" s="43"/>
      <c r="ACV99" s="43"/>
      <c r="ACW99" s="43"/>
      <c r="ACX99" s="43"/>
      <c r="ACY99" s="43"/>
      <c r="ACZ99" s="43"/>
      <c r="ADA99" s="43"/>
      <c r="ADB99" s="43"/>
      <c r="ADC99" s="43"/>
      <c r="ADD99" s="43"/>
      <c r="ADE99" s="43"/>
      <c r="ADF99" s="43"/>
      <c r="ADG99" s="43"/>
      <c r="ADH99" s="43"/>
      <c r="ADI99" s="43"/>
      <c r="ADJ99" s="43"/>
      <c r="ADK99" s="43"/>
      <c r="ADL99" s="43"/>
      <c r="ADM99" s="43"/>
      <c r="ADN99" s="43"/>
      <c r="ADO99" s="43"/>
      <c r="ADP99" s="43"/>
      <c r="ADQ99" s="43"/>
      <c r="ADR99" s="43"/>
      <c r="ADS99" s="43"/>
      <c r="ADT99" s="43"/>
      <c r="ADU99" s="43"/>
      <c r="ADV99" s="43"/>
      <c r="ADW99" s="43"/>
      <c r="ADX99" s="43"/>
      <c r="ADY99" s="43"/>
      <c r="ADZ99" s="43"/>
      <c r="AEA99" s="43"/>
      <c r="AEB99" s="43"/>
      <c r="AEC99" s="43"/>
      <c r="AED99" s="43"/>
      <c r="AEE99" s="43"/>
      <c r="AEF99" s="43"/>
      <c r="AEG99" s="43"/>
      <c r="AEH99" s="43"/>
      <c r="AEI99" s="43"/>
      <c r="AEJ99" s="43"/>
      <c r="AEK99" s="43"/>
      <c r="AEL99" s="43"/>
      <c r="AEM99" s="43"/>
      <c r="AEN99" s="43"/>
      <c r="AEO99" s="43"/>
      <c r="AEP99" s="43"/>
      <c r="AEQ99" s="43"/>
      <c r="AER99" s="43"/>
      <c r="AES99" s="43"/>
      <c r="AET99" s="43"/>
      <c r="AEU99" s="43"/>
      <c r="AEV99" s="43"/>
      <c r="AEW99" s="43"/>
      <c r="AEX99" s="43"/>
      <c r="AEY99" s="43"/>
      <c r="AEZ99" s="43"/>
      <c r="AFA99" s="43"/>
      <c r="AFB99" s="43"/>
      <c r="AFC99" s="43"/>
      <c r="AFD99" s="43"/>
      <c r="AFE99" s="43"/>
      <c r="AFF99" s="43"/>
      <c r="AFG99" s="43"/>
      <c r="AFH99" s="43"/>
      <c r="AFI99" s="43"/>
      <c r="AFJ99" s="43"/>
      <c r="AFK99" s="43"/>
      <c r="AFL99" s="43"/>
      <c r="AFM99" s="43"/>
      <c r="AFN99" s="43"/>
      <c r="AFO99" s="43"/>
      <c r="AFP99" s="43"/>
      <c r="AFQ99" s="43"/>
      <c r="AFR99" s="43"/>
      <c r="AFS99" s="43"/>
      <c r="AFT99" s="43"/>
      <c r="AFU99" s="43"/>
      <c r="AFV99" s="43"/>
      <c r="AFW99" s="43"/>
      <c r="AFX99" s="43"/>
      <c r="AFY99" s="43"/>
      <c r="AFZ99" s="43"/>
      <c r="AGA99" s="43"/>
      <c r="AGB99" s="43"/>
      <c r="AGC99" s="43"/>
      <c r="AGD99" s="43"/>
      <c r="AGE99" s="43"/>
      <c r="AGF99" s="43"/>
      <c r="AGG99" s="43"/>
      <c r="AGH99" s="43"/>
      <c r="AGI99" s="43"/>
      <c r="AGJ99" s="43"/>
      <c r="AGK99" s="43"/>
      <c r="AGL99" s="43"/>
      <c r="AGM99" s="43"/>
      <c r="AGN99" s="43"/>
      <c r="AGO99" s="43"/>
      <c r="AGP99" s="43"/>
      <c r="AGQ99" s="43"/>
      <c r="AGR99" s="43"/>
      <c r="AGS99" s="43"/>
      <c r="AGT99" s="43"/>
      <c r="AGU99" s="43"/>
      <c r="AGV99" s="43"/>
      <c r="AGW99" s="43"/>
      <c r="AGX99" s="43"/>
      <c r="AGY99" s="43"/>
      <c r="AGZ99" s="43"/>
      <c r="AHA99" s="43"/>
      <c r="AHB99" s="43"/>
      <c r="AHC99" s="43"/>
      <c r="AHD99" s="43"/>
      <c r="AHE99" s="43"/>
      <c r="AHF99" s="43"/>
      <c r="AHG99" s="43"/>
      <c r="AHH99" s="43"/>
      <c r="AHI99" s="43"/>
      <c r="AHJ99" s="43"/>
      <c r="AHK99" s="43"/>
      <c r="AHL99" s="43"/>
      <c r="AHM99" s="43"/>
      <c r="AHN99" s="43"/>
      <c r="AHO99" s="43"/>
      <c r="AHP99" s="43"/>
      <c r="AHQ99" s="43"/>
      <c r="AHR99" s="43"/>
      <c r="AHS99" s="43"/>
      <c r="AHT99" s="43"/>
      <c r="AHU99" s="43"/>
      <c r="AHV99" s="43"/>
      <c r="AHW99" s="43"/>
      <c r="AHX99" s="43"/>
      <c r="AHY99" s="43"/>
      <c r="AHZ99" s="43"/>
      <c r="AIA99" s="43"/>
      <c r="AIB99" s="43"/>
      <c r="AIC99" s="43"/>
      <c r="AID99" s="43"/>
      <c r="AIE99" s="43"/>
      <c r="AIF99" s="43"/>
      <c r="AIG99" s="43"/>
      <c r="AIH99" s="43"/>
      <c r="AII99" s="43"/>
      <c r="AIJ99" s="43"/>
      <c r="AIK99" s="43"/>
      <c r="AIL99" s="43"/>
      <c r="AIM99" s="43"/>
      <c r="AIN99" s="43"/>
      <c r="AIO99" s="43"/>
      <c r="AIP99" s="43"/>
      <c r="AIQ99" s="43"/>
      <c r="AIR99" s="43"/>
      <c r="AIS99" s="43"/>
      <c r="AIT99" s="43"/>
      <c r="AIU99" s="43"/>
      <c r="AIV99" s="43"/>
      <c r="AIW99" s="43"/>
      <c r="AIX99" s="43"/>
      <c r="AIY99" s="43"/>
      <c r="AIZ99" s="43"/>
      <c r="AJA99" s="43"/>
      <c r="AJB99" s="43"/>
      <c r="AJC99" s="43"/>
      <c r="AJD99" s="43"/>
      <c r="AJE99" s="43"/>
      <c r="AJF99" s="43"/>
      <c r="AJG99" s="43"/>
      <c r="AJH99" s="43"/>
      <c r="AJI99" s="43"/>
      <c r="AJJ99" s="43"/>
      <c r="AJK99" s="43"/>
      <c r="AJL99" s="43"/>
      <c r="AJM99" s="43"/>
      <c r="AJN99" s="43"/>
      <c r="AJO99" s="43"/>
      <c r="AJP99" s="43"/>
      <c r="AJQ99" s="43"/>
      <c r="AJR99" s="43"/>
      <c r="AJS99" s="43"/>
      <c r="AJT99" s="43"/>
      <c r="AJU99" s="43"/>
      <c r="AJV99" s="43"/>
      <c r="AJW99" s="43"/>
      <c r="AJX99" s="43"/>
      <c r="AJY99" s="43"/>
      <c r="AJZ99" s="43"/>
      <c r="AKA99" s="43"/>
      <c r="AKB99" s="43"/>
      <c r="AKC99" s="43"/>
      <c r="AKD99" s="43"/>
      <c r="AKE99" s="43"/>
      <c r="AKF99" s="43"/>
      <c r="AKG99" s="43"/>
      <c r="AKH99" s="43"/>
      <c r="AKI99" s="43"/>
      <c r="AKJ99" s="43"/>
      <c r="AKK99" s="43"/>
      <c r="AKL99" s="43"/>
      <c r="AKM99" s="43"/>
      <c r="AKN99" s="43"/>
      <c r="AKO99" s="43"/>
      <c r="AKP99" s="43"/>
      <c r="AKQ99" s="43"/>
      <c r="AKR99" s="43"/>
      <c r="AKS99" s="43"/>
      <c r="AKT99" s="43"/>
      <c r="AKU99" s="43"/>
      <c r="AKV99" s="43"/>
      <c r="AKW99" s="43"/>
      <c r="AKX99" s="43"/>
      <c r="AKY99" s="43"/>
      <c r="AKZ99" s="43"/>
      <c r="ALA99" s="43"/>
      <c r="ALB99" s="43"/>
      <c r="ALC99" s="43"/>
      <c r="ALD99" s="43"/>
      <c r="ALE99" s="43"/>
      <c r="ALF99" s="43"/>
      <c r="ALG99" s="43"/>
      <c r="ALH99" s="43"/>
      <c r="ALI99" s="43"/>
      <c r="ALJ99" s="43"/>
      <c r="ALK99" s="43"/>
      <c r="ALL99" s="43"/>
      <c r="ALM99" s="43"/>
      <c r="ALN99" s="43"/>
      <c r="ALO99" s="43"/>
      <c r="ALP99" s="43"/>
      <c r="ALQ99" s="43"/>
      <c r="ALR99" s="43"/>
      <c r="ALS99" s="43"/>
      <c r="ALT99" s="43"/>
      <c r="ALU99" s="43"/>
      <c r="ALV99" s="43"/>
      <c r="ALW99" s="43"/>
      <c r="ALX99" s="43"/>
      <c r="ALY99" s="43"/>
      <c r="ALZ99" s="43"/>
      <c r="AMA99" s="43"/>
      <c r="AMB99" s="43"/>
      <c r="AMC99" s="43"/>
      <c r="AMD99" s="43"/>
      <c r="AME99" s="43"/>
      <c r="AMF99" s="43"/>
      <c r="AMG99" s="43"/>
      <c r="AMH99" s="43"/>
      <c r="AMI99" s="43"/>
      <c r="AMJ99" s="43"/>
      <c r="AMK99" s="43"/>
      <c r="AML99" s="43"/>
      <c r="AMM99" s="43"/>
      <c r="AMN99" s="43"/>
      <c r="AMO99" s="43"/>
      <c r="AMP99" s="43"/>
      <c r="AMQ99" s="43"/>
      <c r="AMR99" s="43"/>
      <c r="AMS99" s="43"/>
      <c r="AMT99" s="43"/>
      <c r="AMU99" s="43"/>
      <c r="AMV99" s="43"/>
      <c r="AMW99" s="43"/>
      <c r="AMX99" s="43"/>
      <c r="AMY99" s="43"/>
      <c r="AMZ99" s="43"/>
      <c r="ANA99" s="43"/>
      <c r="ANB99" s="43"/>
      <c r="ANC99" s="43"/>
      <c r="AND99" s="43"/>
      <c r="ANE99" s="43"/>
      <c r="ANF99" s="43"/>
      <c r="ANG99" s="43"/>
      <c r="ANH99" s="43"/>
      <c r="ANI99" s="43"/>
      <c r="ANJ99" s="43"/>
      <c r="ANK99" s="43"/>
      <c r="ANL99" s="43"/>
      <c r="ANM99" s="43"/>
      <c r="ANN99" s="43"/>
      <c r="ANO99" s="43"/>
      <c r="ANP99" s="43"/>
      <c r="ANQ99" s="43"/>
      <c r="ANR99" s="43"/>
      <c r="ANS99" s="43"/>
      <c r="ANT99" s="43"/>
      <c r="ANU99" s="43"/>
      <c r="ANV99" s="43"/>
      <c r="ANW99" s="43"/>
      <c r="ANX99" s="43"/>
      <c r="ANY99" s="43"/>
      <c r="ANZ99" s="43"/>
      <c r="AOA99" s="43"/>
      <c r="AOB99" s="43"/>
      <c r="AOC99" s="43"/>
      <c r="AOD99" s="43"/>
      <c r="AOE99" s="43"/>
      <c r="AOF99" s="43"/>
      <c r="AOG99" s="43"/>
      <c r="AOH99" s="43"/>
      <c r="AOI99" s="43"/>
      <c r="AOJ99" s="43"/>
      <c r="AOK99" s="43"/>
      <c r="AOL99" s="43"/>
      <c r="AOM99" s="43"/>
      <c r="AON99" s="43"/>
      <c r="AOO99" s="43"/>
      <c r="AOP99" s="43"/>
      <c r="AOQ99" s="43"/>
      <c r="AOR99" s="43"/>
      <c r="AOS99" s="43"/>
      <c r="AOT99" s="43"/>
      <c r="AOU99" s="43"/>
      <c r="AOV99" s="43"/>
      <c r="AOW99" s="43"/>
      <c r="AOX99" s="43"/>
      <c r="AOY99" s="43"/>
      <c r="AOZ99" s="43"/>
      <c r="APA99" s="43"/>
      <c r="APB99" s="43"/>
      <c r="APC99" s="43"/>
      <c r="APD99" s="43"/>
      <c r="APE99" s="43"/>
      <c r="APF99" s="43"/>
      <c r="APG99" s="43"/>
      <c r="APH99" s="43"/>
      <c r="API99" s="43"/>
      <c r="APJ99" s="43"/>
      <c r="APK99" s="43"/>
      <c r="APL99" s="43"/>
      <c r="APM99" s="43"/>
      <c r="APN99" s="43"/>
      <c r="APO99" s="43"/>
      <c r="APP99" s="43"/>
      <c r="APQ99" s="43"/>
      <c r="APR99" s="43"/>
      <c r="APS99" s="43"/>
      <c r="APT99" s="43"/>
      <c r="APU99" s="43"/>
      <c r="APV99" s="43"/>
      <c r="APW99" s="43"/>
      <c r="APX99" s="43"/>
      <c r="APY99" s="43"/>
      <c r="APZ99" s="43"/>
      <c r="AQA99" s="43"/>
      <c r="AQB99" s="43"/>
      <c r="AQC99" s="43"/>
      <c r="AQD99" s="43"/>
      <c r="AQE99" s="43"/>
      <c r="AQF99" s="43"/>
      <c r="AQG99" s="43"/>
      <c r="AQH99" s="43"/>
      <c r="AQI99" s="43"/>
      <c r="AQJ99" s="43"/>
      <c r="AQK99" s="43"/>
      <c r="AQL99" s="43"/>
      <c r="AQM99" s="43"/>
      <c r="AQN99" s="43"/>
      <c r="AQO99" s="43"/>
      <c r="AQP99" s="43"/>
      <c r="AQQ99" s="43"/>
      <c r="AQR99" s="43"/>
      <c r="AQS99" s="43"/>
      <c r="AQT99" s="43"/>
      <c r="AQU99" s="43"/>
      <c r="AQV99" s="43"/>
      <c r="AQW99" s="43"/>
      <c r="AQX99" s="43"/>
      <c r="AQY99" s="43"/>
      <c r="AQZ99" s="43"/>
      <c r="ARA99" s="43"/>
      <c r="ARB99" s="43"/>
      <c r="ARC99" s="43"/>
      <c r="ARD99" s="43"/>
      <c r="ARE99" s="43"/>
      <c r="ARF99" s="43"/>
      <c r="ARG99" s="43"/>
      <c r="ARH99" s="43"/>
      <c r="ARI99" s="43"/>
      <c r="ARJ99" s="43"/>
      <c r="ARK99" s="43"/>
      <c r="ARL99" s="43"/>
      <c r="ARM99" s="43"/>
      <c r="ARN99" s="43"/>
      <c r="ARO99" s="43"/>
      <c r="ARP99" s="43"/>
      <c r="ARQ99" s="43"/>
      <c r="ARR99" s="43"/>
      <c r="ARS99" s="43"/>
      <c r="ART99" s="43"/>
      <c r="ARU99" s="43"/>
      <c r="ARV99" s="43"/>
      <c r="ARW99" s="43"/>
      <c r="ARX99" s="43"/>
      <c r="ARY99" s="43"/>
      <c r="ARZ99" s="43"/>
      <c r="ASA99" s="43"/>
      <c r="ASB99" s="43"/>
      <c r="ASC99" s="43"/>
      <c r="ASD99" s="43"/>
      <c r="ASE99" s="43"/>
      <c r="ASF99" s="43"/>
      <c r="ASG99" s="43"/>
      <c r="ASH99" s="43"/>
      <c r="ASI99" s="43"/>
      <c r="ASJ99" s="43"/>
      <c r="ASK99" s="43"/>
      <c r="ASL99" s="43"/>
      <c r="ASM99" s="43"/>
      <c r="ASN99" s="43"/>
      <c r="ASO99" s="43"/>
      <c r="ASP99" s="43"/>
      <c r="ASQ99" s="43"/>
      <c r="ASR99" s="43"/>
      <c r="ASS99" s="43"/>
      <c r="AST99" s="43"/>
      <c r="ASU99" s="43"/>
      <c r="ASV99" s="43"/>
      <c r="ASW99" s="43"/>
      <c r="ASX99" s="43"/>
      <c r="ASY99" s="43"/>
      <c r="ASZ99" s="43"/>
      <c r="ATA99" s="43"/>
      <c r="ATB99" s="43"/>
      <c r="ATC99" s="43"/>
      <c r="ATD99" s="43"/>
      <c r="ATE99" s="43"/>
      <c r="ATF99" s="43"/>
      <c r="ATG99" s="43"/>
      <c r="ATH99" s="43"/>
      <c r="ATI99" s="43"/>
      <c r="ATJ99" s="43"/>
      <c r="ATK99" s="43"/>
      <c r="ATL99" s="43"/>
      <c r="ATM99" s="43"/>
      <c r="ATN99" s="43"/>
      <c r="ATO99" s="43"/>
      <c r="ATP99" s="43"/>
      <c r="ATQ99" s="43"/>
      <c r="ATR99" s="43"/>
      <c r="ATS99" s="43"/>
      <c r="ATT99" s="43"/>
      <c r="ATU99" s="43"/>
      <c r="ATV99" s="43"/>
      <c r="ATW99" s="43"/>
      <c r="ATX99" s="43"/>
      <c r="ATY99" s="43"/>
      <c r="ATZ99" s="43"/>
      <c r="AUA99" s="43"/>
      <c r="AUB99" s="43"/>
      <c r="AUC99" s="43"/>
      <c r="AUD99" s="43"/>
      <c r="AUE99" s="43"/>
      <c r="AUF99" s="43"/>
      <c r="AUG99" s="43"/>
      <c r="AUH99" s="43"/>
      <c r="AUI99" s="43"/>
      <c r="AUJ99" s="43"/>
      <c r="AUK99" s="43"/>
      <c r="AUL99" s="43"/>
      <c r="AUM99" s="43"/>
      <c r="AUN99" s="43"/>
      <c r="AUO99" s="43"/>
      <c r="AUP99" s="43"/>
      <c r="AUQ99" s="43"/>
      <c r="AUR99" s="43"/>
      <c r="AUS99" s="43"/>
      <c r="AUT99" s="43"/>
      <c r="AUU99" s="43"/>
      <c r="AUV99" s="43"/>
      <c r="AUW99" s="43"/>
      <c r="AUX99" s="43"/>
      <c r="AUY99" s="43"/>
      <c r="AUZ99" s="43"/>
      <c r="AVA99" s="43"/>
      <c r="AVB99" s="43"/>
      <c r="AVC99" s="43"/>
      <c r="AVD99" s="43"/>
      <c r="AVE99" s="43"/>
      <c r="AVF99" s="43"/>
      <c r="AVG99" s="43"/>
      <c r="AVH99" s="43"/>
      <c r="AVI99" s="43"/>
      <c r="AVJ99" s="43"/>
      <c r="AVK99" s="43"/>
      <c r="AVL99" s="43"/>
      <c r="AVM99" s="43"/>
      <c r="AVN99" s="43"/>
      <c r="AVO99" s="43"/>
      <c r="AVP99" s="43"/>
      <c r="AVQ99" s="43"/>
      <c r="AVR99" s="43"/>
      <c r="AVS99" s="43"/>
      <c r="AVT99" s="43"/>
      <c r="AVU99" s="43"/>
      <c r="AVV99" s="43"/>
      <c r="AVW99" s="43"/>
      <c r="AVX99" s="43"/>
      <c r="AVY99" s="43"/>
      <c r="AVZ99" s="43"/>
      <c r="AWA99" s="43"/>
      <c r="AWB99" s="43"/>
      <c r="AWC99" s="43"/>
      <c r="AWD99" s="43"/>
      <c r="AWE99" s="43"/>
      <c r="AWF99" s="43"/>
      <c r="AWG99" s="43"/>
      <c r="AWH99" s="43"/>
      <c r="AWI99" s="43"/>
      <c r="AWJ99" s="43"/>
      <c r="AWK99" s="43"/>
      <c r="AWL99" s="43"/>
      <c r="AWM99" s="43"/>
      <c r="AWN99" s="43"/>
      <c r="AWO99" s="43"/>
      <c r="AWP99" s="43"/>
      <c r="AWQ99" s="43"/>
      <c r="AWR99" s="43"/>
      <c r="AWS99" s="43"/>
      <c r="AWT99" s="43"/>
      <c r="AWU99" s="43"/>
      <c r="AWV99" s="43"/>
      <c r="AWW99" s="43"/>
      <c r="AWX99" s="43"/>
      <c r="AWY99" s="43"/>
      <c r="AWZ99" s="43"/>
      <c r="AXA99" s="43"/>
      <c r="AXB99" s="43"/>
      <c r="AXC99" s="43"/>
      <c r="AXD99" s="43"/>
      <c r="AXE99" s="43"/>
      <c r="AXF99" s="43"/>
      <c r="AXG99" s="43"/>
      <c r="AXH99" s="43"/>
      <c r="AXI99" s="43"/>
      <c r="AXJ99" s="43"/>
      <c r="AXK99" s="43"/>
      <c r="AXL99" s="43"/>
      <c r="AXM99" s="43"/>
      <c r="AXN99" s="43"/>
      <c r="AXO99" s="43"/>
      <c r="AXP99" s="43"/>
      <c r="AXQ99" s="43"/>
      <c r="AXR99" s="43"/>
      <c r="AXS99" s="43"/>
      <c r="AXT99" s="43"/>
      <c r="AXU99" s="43"/>
      <c r="AXV99" s="43"/>
      <c r="AXW99" s="43"/>
      <c r="AXX99" s="43"/>
      <c r="AXY99" s="43"/>
      <c r="AXZ99" s="43"/>
      <c r="AYA99" s="43"/>
      <c r="AYB99" s="43"/>
      <c r="AYC99" s="43"/>
      <c r="AYD99" s="43"/>
      <c r="AYE99" s="43"/>
      <c r="AYF99" s="43"/>
      <c r="AYG99" s="43"/>
      <c r="AYH99" s="43"/>
      <c r="AYI99" s="43"/>
      <c r="AYJ99" s="43"/>
      <c r="AYK99" s="43"/>
      <c r="AYL99" s="43"/>
      <c r="AYM99" s="43"/>
      <c r="AYN99" s="43"/>
      <c r="AYO99" s="43"/>
      <c r="AYP99" s="43"/>
      <c r="AYQ99" s="43"/>
      <c r="AYR99" s="43"/>
      <c r="AYS99" s="43"/>
      <c r="AYT99" s="43"/>
      <c r="AYU99" s="43"/>
      <c r="AYV99" s="43"/>
      <c r="AYW99" s="43"/>
      <c r="AYX99" s="43"/>
      <c r="AYY99" s="43"/>
      <c r="AYZ99" s="43"/>
      <c r="AZA99" s="43"/>
      <c r="AZB99" s="43"/>
      <c r="AZC99" s="43"/>
      <c r="AZD99" s="43"/>
      <c r="AZE99" s="43"/>
      <c r="AZF99" s="43"/>
      <c r="AZG99" s="43"/>
      <c r="AZH99" s="43"/>
      <c r="AZI99" s="43"/>
      <c r="AZJ99" s="43"/>
      <c r="AZK99" s="43"/>
      <c r="AZL99" s="43"/>
      <c r="AZM99" s="43"/>
      <c r="AZN99" s="43"/>
      <c r="AZO99" s="43"/>
      <c r="AZP99" s="43"/>
      <c r="AZQ99" s="43"/>
      <c r="AZR99" s="43"/>
      <c r="AZS99" s="43"/>
      <c r="AZT99" s="43"/>
      <c r="AZU99" s="43"/>
      <c r="AZV99" s="43"/>
      <c r="AZW99" s="43"/>
      <c r="AZX99" s="43"/>
      <c r="AZY99" s="43"/>
      <c r="AZZ99" s="43"/>
      <c r="BAA99" s="43"/>
      <c r="BAB99" s="43"/>
      <c r="BAC99" s="43"/>
      <c r="BAD99" s="43"/>
      <c r="BAE99" s="43"/>
      <c r="BAF99" s="43"/>
      <c r="BAG99" s="43"/>
      <c r="BAH99" s="43"/>
      <c r="BAI99" s="43"/>
      <c r="BAJ99" s="43"/>
      <c r="BAK99" s="43"/>
      <c r="BAL99" s="43"/>
      <c r="BAM99" s="43"/>
      <c r="BAN99" s="43"/>
      <c r="BAO99" s="43"/>
      <c r="BAP99" s="43"/>
      <c r="BAQ99" s="43"/>
      <c r="BAR99" s="43"/>
      <c r="BAS99" s="43"/>
      <c r="BAT99" s="43"/>
      <c r="BAU99" s="43"/>
      <c r="BAV99" s="43"/>
      <c r="BAW99" s="43"/>
      <c r="BAX99" s="43"/>
      <c r="BAY99" s="43"/>
      <c r="BAZ99" s="43"/>
      <c r="BBA99" s="43"/>
      <c r="BBB99" s="43"/>
      <c r="BBC99" s="43"/>
      <c r="BBD99" s="43"/>
      <c r="BBE99" s="43"/>
      <c r="BBF99" s="43"/>
      <c r="BBG99" s="43"/>
      <c r="BBH99" s="43"/>
      <c r="BBI99" s="43"/>
      <c r="BBJ99" s="43"/>
      <c r="BBK99" s="43"/>
      <c r="BBL99" s="43"/>
      <c r="BBM99" s="43"/>
      <c r="BBN99" s="43"/>
      <c r="BBO99" s="43"/>
      <c r="BBP99" s="43"/>
      <c r="BBQ99" s="43"/>
      <c r="BBR99" s="43"/>
      <c r="BBS99" s="43"/>
      <c r="BBT99" s="43"/>
      <c r="BBU99" s="43"/>
      <c r="BBV99" s="43"/>
      <c r="BBW99" s="43"/>
      <c r="BBX99" s="43"/>
      <c r="BBY99" s="43"/>
      <c r="BBZ99" s="43"/>
      <c r="BCA99" s="43"/>
      <c r="BCB99" s="43"/>
      <c r="BCC99" s="43"/>
      <c r="BCD99" s="43"/>
      <c r="BCE99" s="43"/>
      <c r="BCF99" s="43"/>
      <c r="BCG99" s="43"/>
      <c r="BCH99" s="43"/>
      <c r="BCI99" s="43"/>
      <c r="BCJ99" s="43"/>
      <c r="BCK99" s="43"/>
      <c r="BCL99" s="43"/>
      <c r="BCM99" s="43"/>
      <c r="BCN99" s="43"/>
      <c r="BCO99" s="43"/>
      <c r="BCP99" s="43"/>
      <c r="BCQ99" s="43"/>
      <c r="BCR99" s="43"/>
      <c r="BCS99" s="43"/>
      <c r="BCT99" s="43"/>
      <c r="BCU99" s="43"/>
      <c r="BCV99" s="43"/>
      <c r="BCW99" s="43"/>
      <c r="BCX99" s="43"/>
      <c r="BCY99" s="43"/>
      <c r="BCZ99" s="43"/>
      <c r="BDA99" s="43"/>
      <c r="BDB99" s="43"/>
      <c r="BDC99" s="43"/>
      <c r="BDD99" s="43"/>
      <c r="BDE99" s="43"/>
      <c r="BDF99" s="43"/>
      <c r="BDG99" s="43"/>
      <c r="BDH99" s="43"/>
      <c r="BDI99" s="43"/>
      <c r="BDJ99" s="43"/>
      <c r="BDK99" s="43"/>
      <c r="BDL99" s="43"/>
      <c r="BDM99" s="43"/>
      <c r="BDN99" s="43"/>
      <c r="BDO99" s="43"/>
      <c r="BDP99" s="43"/>
      <c r="BDQ99" s="43"/>
      <c r="BDR99" s="43"/>
      <c r="BDS99" s="43"/>
      <c r="BDT99" s="43"/>
      <c r="BDU99" s="43"/>
      <c r="BDV99" s="43"/>
      <c r="BDW99" s="43"/>
      <c r="BDX99" s="43"/>
      <c r="BDY99" s="43"/>
      <c r="BDZ99" s="43"/>
      <c r="BEA99" s="43"/>
      <c r="BEB99" s="43"/>
      <c r="BEC99" s="43"/>
      <c r="BED99" s="43"/>
      <c r="BEE99" s="43"/>
      <c r="BEF99" s="43"/>
      <c r="BEG99" s="43"/>
      <c r="BEH99" s="43"/>
      <c r="BEI99" s="43"/>
      <c r="BEJ99" s="43"/>
      <c r="BEK99" s="43"/>
      <c r="BEL99" s="43"/>
      <c r="BEM99" s="43"/>
      <c r="BEN99" s="43"/>
      <c r="BEO99" s="43"/>
      <c r="BEP99" s="43"/>
      <c r="BEQ99" s="43"/>
      <c r="BER99" s="43"/>
      <c r="BES99" s="43"/>
      <c r="BET99" s="43"/>
      <c r="BEU99" s="43"/>
      <c r="BEV99" s="43"/>
      <c r="BEW99" s="43"/>
      <c r="BEX99" s="43"/>
      <c r="BEY99" s="43"/>
      <c r="BEZ99" s="43"/>
      <c r="BFA99" s="43"/>
      <c r="BFB99" s="43"/>
      <c r="BFC99" s="43"/>
      <c r="BFD99" s="43"/>
      <c r="BFE99" s="43"/>
      <c r="BFF99" s="43"/>
      <c r="BFG99" s="43"/>
      <c r="BFH99" s="43"/>
      <c r="BFI99" s="43"/>
      <c r="BFJ99" s="43"/>
      <c r="BFK99" s="43"/>
      <c r="BFL99" s="43"/>
      <c r="BFM99" s="43"/>
      <c r="BFN99" s="43"/>
      <c r="BFO99" s="43"/>
      <c r="BFP99" s="43"/>
      <c r="BFQ99" s="43"/>
      <c r="BFR99" s="43"/>
      <c r="BFS99" s="43"/>
      <c r="BFT99" s="43"/>
      <c r="BFU99" s="43"/>
      <c r="BFV99" s="43"/>
      <c r="BFW99" s="43"/>
      <c r="BFX99" s="43"/>
      <c r="BFY99" s="43"/>
      <c r="BFZ99" s="43"/>
      <c r="BGA99" s="43"/>
      <c r="BGB99" s="43"/>
      <c r="BGC99" s="43"/>
      <c r="BGD99" s="43"/>
      <c r="BGE99" s="43"/>
      <c r="BGF99" s="43"/>
      <c r="BGG99" s="43"/>
      <c r="BGH99" s="43"/>
      <c r="BGI99" s="43"/>
      <c r="BGJ99" s="43"/>
      <c r="BGK99" s="43"/>
      <c r="BGL99" s="43"/>
      <c r="BGM99" s="43"/>
      <c r="BGN99" s="43"/>
      <c r="BGO99" s="43"/>
      <c r="BGP99" s="43"/>
      <c r="BGQ99" s="43"/>
      <c r="BGR99" s="43"/>
      <c r="BGS99" s="43"/>
      <c r="BGT99" s="43"/>
      <c r="BGU99" s="43"/>
      <c r="BGV99" s="43"/>
      <c r="BGW99" s="43"/>
      <c r="BGX99" s="43"/>
      <c r="BGY99" s="43"/>
      <c r="BGZ99" s="43"/>
      <c r="BHA99" s="43"/>
      <c r="BHB99" s="43"/>
      <c r="BHC99" s="43"/>
      <c r="BHD99" s="43"/>
      <c r="BHE99" s="43"/>
      <c r="BHF99" s="43"/>
      <c r="BHG99" s="43"/>
      <c r="BHH99" s="43"/>
      <c r="BHI99" s="43"/>
      <c r="BHJ99" s="43"/>
      <c r="BHK99" s="43"/>
      <c r="BHL99" s="43"/>
      <c r="BHM99" s="43"/>
      <c r="BHN99" s="43"/>
      <c r="BHO99" s="43"/>
      <c r="BHP99" s="43"/>
      <c r="BHQ99" s="43"/>
      <c r="BHR99" s="43"/>
      <c r="BHS99" s="43"/>
      <c r="BHT99" s="43"/>
      <c r="BHU99" s="43"/>
      <c r="BHV99" s="43"/>
      <c r="BHW99" s="43"/>
      <c r="BHX99" s="43"/>
      <c r="BHY99" s="43"/>
      <c r="BHZ99" s="43"/>
      <c r="BIA99" s="43"/>
      <c r="BIB99" s="43"/>
      <c r="BIC99" s="43"/>
      <c r="BID99" s="43"/>
      <c r="BIE99" s="43"/>
      <c r="BIF99" s="43"/>
      <c r="BIG99" s="43"/>
      <c r="BIH99" s="43"/>
      <c r="BII99" s="43"/>
      <c r="BIJ99" s="43"/>
      <c r="BIK99" s="43"/>
      <c r="BIL99" s="43"/>
      <c r="BIM99" s="43"/>
      <c r="BIN99" s="43"/>
      <c r="BIO99" s="43"/>
      <c r="BIP99" s="43"/>
      <c r="BIQ99" s="43"/>
      <c r="BIR99" s="43"/>
      <c r="BIS99" s="43"/>
      <c r="BIT99" s="43"/>
      <c r="BIU99" s="43"/>
      <c r="BIV99" s="43"/>
      <c r="BIW99" s="43"/>
      <c r="BIX99" s="43"/>
      <c r="BIY99" s="43"/>
      <c r="BIZ99" s="43"/>
      <c r="BJA99" s="43"/>
      <c r="BJB99" s="43"/>
      <c r="BJC99" s="43"/>
      <c r="BJD99" s="43"/>
      <c r="BJE99" s="43"/>
      <c r="BJF99" s="43"/>
      <c r="BJG99" s="43"/>
      <c r="BJH99" s="43"/>
      <c r="BJI99" s="43"/>
      <c r="BJJ99" s="43"/>
      <c r="BJK99" s="43"/>
      <c r="BJL99" s="43"/>
      <c r="BJM99" s="43"/>
      <c r="BJN99" s="43"/>
      <c r="BJO99" s="43"/>
      <c r="BJP99" s="43"/>
      <c r="BJQ99" s="43"/>
      <c r="BJR99" s="43"/>
      <c r="BJS99" s="43"/>
      <c r="BJT99" s="43"/>
      <c r="BJU99" s="43"/>
      <c r="BJV99" s="43"/>
      <c r="BJW99" s="43"/>
      <c r="BJX99" s="43"/>
      <c r="BJY99" s="43"/>
      <c r="BJZ99" s="43"/>
      <c r="BKA99" s="43"/>
      <c r="BKB99" s="43"/>
      <c r="BKC99" s="43"/>
      <c r="BKD99" s="43"/>
      <c r="BKE99" s="43"/>
      <c r="BKF99" s="43"/>
      <c r="BKG99" s="43"/>
      <c r="BKH99" s="43"/>
      <c r="BKI99" s="43"/>
      <c r="BKJ99" s="43"/>
      <c r="BKK99" s="43"/>
      <c r="BKL99" s="43"/>
      <c r="BKM99" s="43"/>
      <c r="BKN99" s="43"/>
      <c r="BKO99" s="43"/>
      <c r="BKP99" s="43"/>
      <c r="BKQ99" s="43"/>
      <c r="BKR99" s="43"/>
      <c r="BKS99" s="43"/>
      <c r="BKT99" s="43"/>
      <c r="BKU99" s="43"/>
      <c r="BKV99" s="43"/>
      <c r="BKW99" s="43"/>
      <c r="BKX99" s="43"/>
      <c r="BKY99" s="43"/>
      <c r="BKZ99" s="43"/>
      <c r="BLA99" s="43"/>
      <c r="BLB99" s="43"/>
      <c r="BLC99" s="43"/>
      <c r="BLD99" s="43"/>
      <c r="BLE99" s="43"/>
      <c r="BLF99" s="43"/>
      <c r="BLG99" s="43"/>
      <c r="BLH99" s="43"/>
      <c r="BLI99" s="43"/>
      <c r="BLJ99" s="43"/>
      <c r="BLK99" s="43"/>
      <c r="BLL99" s="43"/>
      <c r="BLM99" s="43"/>
      <c r="BLN99" s="43"/>
      <c r="BLO99" s="43"/>
      <c r="BLP99" s="43"/>
      <c r="BLQ99" s="43"/>
      <c r="BLR99" s="43"/>
      <c r="BLS99" s="43"/>
      <c r="BLT99" s="43"/>
      <c r="BLU99" s="43"/>
      <c r="BLV99" s="43"/>
      <c r="BLW99" s="43"/>
      <c r="BLX99" s="43"/>
      <c r="BLY99" s="43"/>
      <c r="BLZ99" s="43"/>
      <c r="BMA99" s="43"/>
      <c r="BMB99" s="43"/>
      <c r="BMC99" s="43"/>
      <c r="BMD99" s="43"/>
      <c r="BME99" s="43"/>
      <c r="BMF99" s="43"/>
      <c r="BMG99" s="43"/>
      <c r="BMH99" s="43"/>
      <c r="BMI99" s="43"/>
      <c r="BMJ99" s="43"/>
      <c r="BMK99" s="43"/>
      <c r="BML99" s="43"/>
      <c r="BMM99" s="43"/>
      <c r="BMN99" s="43"/>
      <c r="BMO99" s="43"/>
      <c r="BMP99" s="43"/>
      <c r="BMQ99" s="43"/>
      <c r="BMR99" s="43"/>
      <c r="BMS99" s="43"/>
      <c r="BMT99" s="43"/>
      <c r="BMU99" s="43"/>
      <c r="BMV99" s="43"/>
      <c r="BMW99" s="43"/>
      <c r="BMX99" s="43"/>
      <c r="BMY99" s="43"/>
      <c r="BMZ99" s="43"/>
      <c r="BNA99" s="43"/>
      <c r="BNB99" s="43"/>
      <c r="BNC99" s="43"/>
      <c r="BND99" s="43"/>
      <c r="BNE99" s="43"/>
      <c r="BNF99" s="43"/>
      <c r="BNG99" s="43"/>
      <c r="BNH99" s="43"/>
      <c r="BNI99" s="43"/>
      <c r="BNJ99" s="43"/>
      <c r="BNK99" s="43"/>
      <c r="BNL99" s="43"/>
      <c r="BNM99" s="43"/>
      <c r="BNN99" s="43"/>
      <c r="BNO99" s="43"/>
      <c r="BNP99" s="43"/>
      <c r="BNQ99" s="43"/>
      <c r="BNR99" s="43"/>
      <c r="BNS99" s="43"/>
      <c r="BNT99" s="43"/>
      <c r="BNU99" s="43"/>
      <c r="BNV99" s="43"/>
      <c r="BNW99" s="43"/>
      <c r="BNX99" s="43"/>
      <c r="BNY99" s="43"/>
      <c r="BNZ99" s="43"/>
      <c r="BOA99" s="43"/>
      <c r="BOB99" s="43"/>
      <c r="BOC99" s="43"/>
      <c r="BOD99" s="43"/>
      <c r="BOE99" s="43"/>
      <c r="BOF99" s="43"/>
      <c r="BOG99" s="43"/>
      <c r="BOH99" s="43"/>
      <c r="BOI99" s="43"/>
      <c r="BOJ99" s="43"/>
      <c r="BOK99" s="43"/>
      <c r="BOL99" s="43"/>
      <c r="BOM99" s="43"/>
      <c r="BON99" s="43"/>
      <c r="BOO99" s="43"/>
      <c r="BOP99" s="43"/>
      <c r="BOQ99" s="43"/>
      <c r="BOR99" s="43"/>
      <c r="BOS99" s="43"/>
      <c r="BOT99" s="43"/>
      <c r="BOU99" s="43"/>
      <c r="BOV99" s="43"/>
      <c r="BOW99" s="43"/>
      <c r="BOX99" s="43"/>
      <c r="BOY99" s="43"/>
      <c r="BOZ99" s="43"/>
      <c r="BPA99" s="43"/>
      <c r="BPB99" s="43"/>
      <c r="BPC99" s="43"/>
      <c r="BPD99" s="43"/>
      <c r="BPE99" s="43"/>
      <c r="BPF99" s="43"/>
      <c r="BPG99" s="43"/>
      <c r="BPH99" s="43"/>
      <c r="BPI99" s="43"/>
      <c r="BPJ99" s="43"/>
      <c r="BPK99" s="43"/>
      <c r="BPL99" s="43"/>
      <c r="BPM99" s="43"/>
      <c r="BPN99" s="43"/>
      <c r="BPO99" s="43"/>
      <c r="BPP99" s="43"/>
      <c r="BPQ99" s="43"/>
      <c r="BPR99" s="43"/>
      <c r="BPS99" s="43"/>
      <c r="BPT99" s="43"/>
      <c r="BPU99" s="43"/>
      <c r="BPV99" s="43"/>
      <c r="BPW99" s="43"/>
      <c r="BPX99" s="43"/>
      <c r="BPY99" s="43"/>
      <c r="BPZ99" s="43"/>
      <c r="BQA99" s="43"/>
      <c r="BQB99" s="43"/>
      <c r="BQC99" s="43"/>
      <c r="BQD99" s="43"/>
      <c r="BQE99" s="43"/>
      <c r="BQF99" s="43"/>
      <c r="BQG99" s="43"/>
      <c r="BQH99" s="43"/>
      <c r="BQI99" s="43"/>
      <c r="BQJ99" s="43"/>
      <c r="BQK99" s="43"/>
      <c r="BQL99" s="43"/>
      <c r="BQM99" s="43"/>
      <c r="BQN99" s="43"/>
      <c r="BQO99" s="43"/>
      <c r="BQP99" s="43"/>
      <c r="BQQ99" s="43"/>
      <c r="BQR99" s="43"/>
      <c r="BQS99" s="43"/>
      <c r="BQT99" s="43"/>
      <c r="BQU99" s="43"/>
      <c r="BQV99" s="43"/>
      <c r="BQW99" s="43"/>
      <c r="BQX99" s="43"/>
      <c r="BQY99" s="43"/>
      <c r="BQZ99" s="43"/>
      <c r="BRA99" s="43"/>
      <c r="BRB99" s="43"/>
      <c r="BRC99" s="43"/>
      <c r="BRD99" s="43"/>
      <c r="BRE99" s="43"/>
      <c r="BRF99" s="43"/>
      <c r="BRG99" s="43"/>
      <c r="BRH99" s="43"/>
      <c r="BRI99" s="43"/>
      <c r="BRJ99" s="43"/>
      <c r="BRK99" s="43"/>
      <c r="BRL99" s="43"/>
      <c r="BRM99" s="43"/>
      <c r="BRN99" s="43"/>
      <c r="BRO99" s="43"/>
      <c r="BRP99" s="43"/>
      <c r="BRQ99" s="43"/>
      <c r="BRR99" s="43"/>
      <c r="BRS99" s="43"/>
      <c r="BRT99" s="43"/>
      <c r="BRU99" s="43"/>
      <c r="BRV99" s="43"/>
      <c r="BRW99" s="43"/>
      <c r="BRX99" s="43"/>
      <c r="BRY99" s="43"/>
      <c r="BRZ99" s="43"/>
      <c r="BSA99" s="43"/>
      <c r="BSB99" s="43"/>
      <c r="BSC99" s="43"/>
      <c r="BSD99" s="43"/>
      <c r="BSE99" s="43"/>
      <c r="BSF99" s="43"/>
      <c r="BSG99" s="43"/>
      <c r="BSH99" s="43"/>
      <c r="BSI99" s="43"/>
      <c r="BSJ99" s="43"/>
      <c r="BSK99" s="43"/>
      <c r="BSL99" s="43"/>
      <c r="BSM99" s="43"/>
      <c r="BSN99" s="43"/>
      <c r="BSO99" s="43"/>
      <c r="BSP99" s="43"/>
      <c r="BSQ99" s="43"/>
      <c r="BSR99" s="43"/>
      <c r="BSS99" s="43"/>
      <c r="BST99" s="43"/>
      <c r="BSU99" s="43"/>
      <c r="BSV99" s="43"/>
      <c r="BSW99" s="43"/>
      <c r="BSX99" s="43"/>
      <c r="BSY99" s="43"/>
      <c r="BSZ99" s="43"/>
      <c r="BTA99" s="43"/>
      <c r="BTB99" s="43"/>
      <c r="BTC99" s="43"/>
      <c r="BTD99" s="43"/>
      <c r="BTE99" s="43"/>
      <c r="BTF99" s="43"/>
      <c r="BTG99" s="43"/>
      <c r="BTH99" s="43"/>
      <c r="BTI99" s="43"/>
      <c r="BTJ99" s="43"/>
      <c r="BTK99" s="43"/>
      <c r="BTL99" s="43"/>
      <c r="BTM99" s="43"/>
      <c r="BTN99" s="43"/>
      <c r="BTO99" s="43"/>
      <c r="BTP99" s="43"/>
      <c r="BTQ99" s="43"/>
      <c r="BTR99" s="43"/>
      <c r="BTS99" s="43"/>
      <c r="BTT99" s="43"/>
      <c r="BTU99" s="43"/>
      <c r="BTV99" s="43"/>
      <c r="BTW99" s="43"/>
      <c r="BTX99" s="43"/>
      <c r="BTY99" s="43"/>
      <c r="BTZ99" s="43"/>
      <c r="BUA99" s="43"/>
      <c r="BUB99" s="43"/>
      <c r="BUC99" s="43"/>
      <c r="BUD99" s="43"/>
      <c r="BUE99" s="43"/>
      <c r="BUF99" s="43"/>
      <c r="BUG99" s="43"/>
      <c r="BUH99" s="43"/>
      <c r="BUI99" s="43"/>
      <c r="BUJ99" s="43"/>
      <c r="BUK99" s="43"/>
      <c r="BUL99" s="43"/>
      <c r="BUM99" s="43"/>
      <c r="BUN99" s="43"/>
      <c r="BUO99" s="43"/>
      <c r="BUP99" s="43"/>
      <c r="BUQ99" s="43"/>
      <c r="BUR99" s="43"/>
      <c r="BUS99" s="43"/>
      <c r="BUT99" s="43"/>
      <c r="BUU99" s="43"/>
      <c r="BUV99" s="43"/>
      <c r="BUW99" s="43"/>
      <c r="BUX99" s="43"/>
      <c r="BUY99" s="43"/>
      <c r="BUZ99" s="43"/>
      <c r="BVA99" s="43"/>
      <c r="BVB99" s="43"/>
      <c r="BVC99" s="43"/>
      <c r="BVD99" s="43"/>
      <c r="BVE99" s="43"/>
      <c r="BVF99" s="43"/>
      <c r="BVG99" s="43"/>
      <c r="BVH99" s="43"/>
      <c r="BVI99" s="43"/>
      <c r="BVJ99" s="43"/>
      <c r="BVK99" s="43"/>
      <c r="BVL99" s="43"/>
      <c r="BVM99" s="43"/>
      <c r="BVN99" s="43"/>
      <c r="BVO99" s="43"/>
      <c r="BVP99" s="43"/>
      <c r="BVQ99" s="43"/>
      <c r="BVR99" s="43"/>
      <c r="BVS99" s="43"/>
      <c r="BVT99" s="43"/>
      <c r="BVU99" s="43"/>
      <c r="BVV99" s="43"/>
      <c r="BVW99" s="43"/>
      <c r="BVX99" s="43"/>
      <c r="BVY99" s="43"/>
      <c r="BVZ99" s="43"/>
      <c r="BWA99" s="43"/>
      <c r="BWB99" s="43"/>
      <c r="BWC99" s="43"/>
      <c r="BWD99" s="43"/>
      <c r="BWE99" s="43"/>
      <c r="BWF99" s="43"/>
      <c r="BWG99" s="43"/>
      <c r="BWH99" s="43"/>
      <c r="BWI99" s="43"/>
      <c r="BWJ99" s="43"/>
      <c r="BWK99" s="43"/>
      <c r="BWL99" s="43"/>
      <c r="BWM99" s="43"/>
      <c r="BWN99" s="43"/>
      <c r="BWO99" s="43"/>
      <c r="BWP99" s="43"/>
      <c r="BWQ99" s="43"/>
      <c r="BWR99" s="43"/>
      <c r="BWS99" s="43"/>
      <c r="BWT99" s="43"/>
      <c r="BWU99" s="43"/>
      <c r="BWV99" s="43"/>
      <c r="BWW99" s="43"/>
      <c r="BWX99" s="43"/>
      <c r="BWY99" s="43"/>
      <c r="BWZ99" s="43"/>
      <c r="BXA99" s="43"/>
      <c r="BXB99" s="43"/>
      <c r="BXC99" s="43"/>
      <c r="BXD99" s="43"/>
      <c r="BXE99" s="43"/>
      <c r="BXF99" s="43"/>
      <c r="BXG99" s="43"/>
      <c r="BXH99" s="43"/>
      <c r="BXI99" s="43"/>
      <c r="BXJ99" s="43"/>
      <c r="BXK99" s="43"/>
      <c r="BXL99" s="43"/>
      <c r="BXM99" s="43"/>
      <c r="BXN99" s="43"/>
      <c r="BXO99" s="43"/>
      <c r="BXP99" s="43"/>
      <c r="BXQ99" s="43"/>
      <c r="BXR99" s="43"/>
      <c r="BXS99" s="43"/>
      <c r="BXT99" s="43"/>
      <c r="BXU99" s="43"/>
      <c r="BXV99" s="43"/>
      <c r="BXW99" s="43"/>
      <c r="BXX99" s="43"/>
      <c r="BXY99" s="43"/>
      <c r="BXZ99" s="43"/>
      <c r="BYA99" s="43"/>
      <c r="BYB99" s="43"/>
      <c r="BYC99" s="43"/>
      <c r="BYD99" s="43"/>
      <c r="BYE99" s="43"/>
      <c r="BYF99" s="43"/>
      <c r="BYG99" s="43"/>
      <c r="BYH99" s="43"/>
      <c r="BYI99" s="43"/>
      <c r="BYJ99" s="43"/>
      <c r="BYK99" s="43"/>
      <c r="BYL99" s="43"/>
      <c r="BYM99" s="43"/>
      <c r="BYN99" s="43"/>
      <c r="BYO99" s="43"/>
      <c r="BYP99" s="43"/>
      <c r="BYQ99" s="43"/>
      <c r="BYR99" s="43"/>
      <c r="BYS99" s="43"/>
      <c r="BYT99" s="43"/>
      <c r="BYU99" s="43"/>
      <c r="BYV99" s="43"/>
      <c r="BYW99" s="43"/>
      <c r="BYX99" s="43"/>
      <c r="BYY99" s="43"/>
      <c r="BYZ99" s="43"/>
      <c r="BZA99" s="43"/>
      <c r="BZB99" s="43"/>
      <c r="BZC99" s="43"/>
      <c r="BZD99" s="43"/>
      <c r="BZE99" s="43"/>
      <c r="BZF99" s="43"/>
      <c r="BZG99" s="43"/>
      <c r="BZH99" s="43"/>
      <c r="BZI99" s="43"/>
      <c r="BZJ99" s="43"/>
      <c r="BZK99" s="43"/>
      <c r="BZL99" s="43"/>
      <c r="BZM99" s="43"/>
      <c r="BZN99" s="43"/>
      <c r="BZO99" s="43"/>
      <c r="BZP99" s="43"/>
      <c r="BZQ99" s="43"/>
      <c r="BZR99" s="43"/>
      <c r="BZS99" s="43"/>
      <c r="BZT99" s="43"/>
      <c r="BZU99" s="43"/>
      <c r="BZV99" s="43"/>
      <c r="BZW99" s="43"/>
      <c r="BZX99" s="43"/>
      <c r="BZY99" s="43"/>
      <c r="BZZ99" s="43"/>
      <c r="CAA99" s="43"/>
      <c r="CAB99" s="43"/>
      <c r="CAC99" s="43"/>
      <c r="CAD99" s="43"/>
      <c r="CAE99" s="43"/>
      <c r="CAF99" s="43"/>
      <c r="CAG99" s="43"/>
      <c r="CAH99" s="43"/>
      <c r="CAI99" s="43"/>
      <c r="CAJ99" s="43"/>
      <c r="CAK99" s="43"/>
      <c r="CAL99" s="43"/>
      <c r="CAM99" s="43"/>
      <c r="CAN99" s="43"/>
      <c r="CAO99" s="43"/>
      <c r="CAP99" s="43"/>
      <c r="CAQ99" s="43"/>
      <c r="CAR99" s="43"/>
      <c r="CAS99" s="43"/>
      <c r="CAT99" s="43"/>
      <c r="CAU99" s="43"/>
      <c r="CAV99" s="43"/>
      <c r="CAW99" s="43"/>
      <c r="CAX99" s="43"/>
      <c r="CAY99" s="43"/>
      <c r="CAZ99" s="43"/>
      <c r="CBA99" s="43"/>
      <c r="CBB99" s="43"/>
      <c r="CBC99" s="43"/>
      <c r="CBD99" s="43"/>
      <c r="CBE99" s="43"/>
      <c r="CBF99" s="43"/>
      <c r="CBG99" s="43"/>
      <c r="CBH99" s="43"/>
      <c r="CBI99" s="43"/>
      <c r="CBJ99" s="43"/>
      <c r="CBK99" s="43"/>
      <c r="CBL99" s="43"/>
      <c r="CBM99" s="43"/>
      <c r="CBN99" s="43"/>
      <c r="CBO99" s="43"/>
      <c r="CBP99" s="43"/>
      <c r="CBQ99" s="43"/>
      <c r="CBR99" s="43"/>
      <c r="CBS99" s="43"/>
      <c r="CBT99" s="43"/>
      <c r="CBU99" s="43"/>
      <c r="CBV99" s="43"/>
      <c r="CBW99" s="43"/>
      <c r="CBX99" s="43"/>
      <c r="CBY99" s="43"/>
      <c r="CBZ99" s="43"/>
      <c r="CCA99" s="43"/>
      <c r="CCB99" s="43"/>
      <c r="CCC99" s="43"/>
      <c r="CCD99" s="43"/>
      <c r="CCE99" s="43"/>
      <c r="CCF99" s="43"/>
      <c r="CCG99" s="43"/>
      <c r="CCH99" s="43"/>
      <c r="CCI99" s="43"/>
      <c r="CCJ99" s="43"/>
      <c r="CCK99" s="43"/>
      <c r="CCL99" s="43"/>
      <c r="CCM99" s="43"/>
      <c r="CCN99" s="43"/>
      <c r="CCO99" s="43"/>
      <c r="CCP99" s="43"/>
      <c r="CCQ99" s="43"/>
      <c r="CCR99" s="43"/>
      <c r="CCS99" s="43"/>
      <c r="CCT99" s="43"/>
      <c r="CCU99" s="43"/>
      <c r="CCV99" s="43"/>
      <c r="CCW99" s="43"/>
      <c r="CCX99" s="43"/>
      <c r="CCY99" s="43"/>
      <c r="CCZ99" s="43"/>
      <c r="CDA99" s="43"/>
      <c r="CDB99" s="43"/>
      <c r="CDC99" s="43"/>
      <c r="CDD99" s="43"/>
      <c r="CDE99" s="43"/>
      <c r="CDF99" s="43"/>
      <c r="CDG99" s="43"/>
      <c r="CDH99" s="43"/>
      <c r="CDI99" s="43"/>
      <c r="CDJ99" s="43"/>
      <c r="CDK99" s="43"/>
      <c r="CDL99" s="43"/>
      <c r="CDM99" s="43"/>
      <c r="CDN99" s="43"/>
      <c r="CDO99" s="43"/>
      <c r="CDP99" s="43"/>
      <c r="CDQ99" s="43"/>
      <c r="CDR99" s="43"/>
      <c r="CDS99" s="43"/>
      <c r="CDT99" s="43"/>
      <c r="CDU99" s="43"/>
      <c r="CDV99" s="43"/>
      <c r="CDW99" s="43"/>
      <c r="CDX99" s="43"/>
      <c r="CDY99" s="43"/>
      <c r="CDZ99" s="43"/>
      <c r="CEA99" s="43"/>
      <c r="CEB99" s="43"/>
      <c r="CEC99" s="43"/>
      <c r="CED99" s="43"/>
      <c r="CEE99" s="43"/>
      <c r="CEF99" s="43"/>
      <c r="CEG99" s="43"/>
      <c r="CEH99" s="43"/>
      <c r="CEI99" s="43"/>
      <c r="CEJ99" s="43"/>
      <c r="CEK99" s="43"/>
      <c r="CEL99" s="43"/>
      <c r="CEM99" s="43"/>
      <c r="CEN99" s="43"/>
      <c r="CEO99" s="43"/>
      <c r="CEP99" s="43"/>
      <c r="CEQ99" s="43"/>
      <c r="CER99" s="43"/>
      <c r="CES99" s="43"/>
      <c r="CET99" s="43"/>
      <c r="CEU99" s="43"/>
      <c r="CEV99" s="43"/>
      <c r="CEW99" s="43"/>
      <c r="CEX99" s="43"/>
      <c r="CEY99" s="43"/>
      <c r="CEZ99" s="43"/>
      <c r="CFA99" s="43"/>
      <c r="CFB99" s="43"/>
      <c r="CFC99" s="43"/>
      <c r="CFD99" s="43"/>
      <c r="CFE99" s="43"/>
      <c r="CFF99" s="43"/>
      <c r="CFG99" s="43"/>
      <c r="CFH99" s="43"/>
      <c r="CFI99" s="43"/>
      <c r="CFJ99" s="43"/>
      <c r="CFK99" s="43"/>
      <c r="CFL99" s="43"/>
      <c r="CFM99" s="43"/>
      <c r="CFN99" s="43"/>
      <c r="CFO99" s="43"/>
      <c r="CFP99" s="43"/>
      <c r="CFQ99" s="43"/>
      <c r="CFR99" s="43"/>
      <c r="CFS99" s="43"/>
      <c r="CFT99" s="43"/>
      <c r="CFU99" s="43"/>
      <c r="CFV99" s="43"/>
      <c r="CFW99" s="43"/>
      <c r="CFX99" s="43"/>
      <c r="CFY99" s="43"/>
      <c r="CFZ99" s="43"/>
      <c r="CGA99" s="43"/>
      <c r="CGB99" s="43"/>
      <c r="CGC99" s="43"/>
      <c r="CGD99" s="43"/>
      <c r="CGE99" s="43"/>
      <c r="CGF99" s="43"/>
      <c r="CGG99" s="43"/>
      <c r="CGH99" s="43"/>
      <c r="CGI99" s="43"/>
      <c r="CGJ99" s="43"/>
      <c r="CGK99" s="43"/>
      <c r="CGL99" s="43"/>
      <c r="CGM99" s="43"/>
      <c r="CGN99" s="43"/>
      <c r="CGO99" s="43"/>
      <c r="CGP99" s="43"/>
      <c r="CGQ99" s="43"/>
      <c r="CGR99" s="43"/>
      <c r="CGS99" s="43"/>
      <c r="CGT99" s="43"/>
      <c r="CGU99" s="43"/>
      <c r="CGV99" s="43"/>
      <c r="CGW99" s="43"/>
      <c r="CGX99" s="43"/>
      <c r="CGY99" s="43"/>
      <c r="CGZ99" s="43"/>
      <c r="CHA99" s="43"/>
      <c r="CHB99" s="43"/>
      <c r="CHC99" s="43"/>
      <c r="CHD99" s="43"/>
      <c r="CHE99" s="43"/>
      <c r="CHF99" s="43"/>
      <c r="CHG99" s="43"/>
      <c r="CHH99" s="43"/>
      <c r="CHI99" s="43"/>
      <c r="CHJ99" s="43"/>
      <c r="CHK99" s="43"/>
      <c r="CHL99" s="43"/>
      <c r="CHM99" s="43"/>
      <c r="CHN99" s="43"/>
      <c r="CHO99" s="43"/>
      <c r="CHP99" s="43"/>
      <c r="CHQ99" s="43"/>
      <c r="CHR99" s="43"/>
      <c r="CHS99" s="43"/>
      <c r="CHT99" s="43"/>
      <c r="CHU99" s="43"/>
      <c r="CHV99" s="43"/>
      <c r="CHW99" s="43"/>
      <c r="CHX99" s="43"/>
      <c r="CHY99" s="43"/>
      <c r="CHZ99" s="43"/>
      <c r="CIA99" s="43"/>
      <c r="CIB99" s="43"/>
      <c r="CIC99" s="43"/>
      <c r="CID99" s="43"/>
      <c r="CIE99" s="43"/>
      <c r="CIF99" s="43"/>
      <c r="CIG99" s="43"/>
      <c r="CIH99" s="43"/>
      <c r="CII99" s="43"/>
      <c r="CIJ99" s="43"/>
      <c r="CIK99" s="43"/>
      <c r="CIL99" s="43"/>
      <c r="CIM99" s="43"/>
      <c r="CIN99" s="43"/>
      <c r="CIO99" s="43"/>
      <c r="CIP99" s="43"/>
      <c r="CIQ99" s="43"/>
      <c r="CIR99" s="43"/>
      <c r="CIS99" s="43"/>
      <c r="CIT99" s="43"/>
      <c r="CIU99" s="43"/>
      <c r="CIV99" s="43"/>
      <c r="CIW99" s="43"/>
      <c r="CIX99" s="43"/>
      <c r="CIY99" s="43"/>
      <c r="CIZ99" s="43"/>
      <c r="CJA99" s="43"/>
      <c r="CJB99" s="43"/>
      <c r="CJC99" s="43"/>
      <c r="CJD99" s="43"/>
      <c r="CJE99" s="43"/>
      <c r="CJF99" s="43"/>
      <c r="CJG99" s="43"/>
      <c r="CJH99" s="43"/>
      <c r="CJI99" s="43"/>
      <c r="CJJ99" s="43"/>
      <c r="CJK99" s="43"/>
      <c r="CJL99" s="43"/>
      <c r="CJM99" s="43"/>
      <c r="CJN99" s="43"/>
      <c r="CJO99" s="43"/>
      <c r="CJP99" s="43"/>
      <c r="CJQ99" s="43"/>
      <c r="CJR99" s="43"/>
      <c r="CJS99" s="43"/>
      <c r="CJT99" s="43"/>
      <c r="CJU99" s="43"/>
      <c r="CJV99" s="43"/>
      <c r="CJW99" s="43"/>
      <c r="CJX99" s="43"/>
      <c r="CJY99" s="43"/>
      <c r="CJZ99" s="43"/>
      <c r="CKA99" s="43"/>
      <c r="CKB99" s="43"/>
      <c r="CKC99" s="43"/>
      <c r="CKD99" s="43"/>
      <c r="CKE99" s="43"/>
      <c r="CKF99" s="43"/>
      <c r="CKG99" s="43"/>
      <c r="CKH99" s="43"/>
      <c r="CKI99" s="43"/>
      <c r="CKJ99" s="43"/>
      <c r="CKK99" s="43"/>
      <c r="CKL99" s="43"/>
      <c r="CKM99" s="43"/>
      <c r="CKN99" s="43"/>
      <c r="CKO99" s="43"/>
      <c r="CKP99" s="43"/>
      <c r="CKQ99" s="43"/>
      <c r="CKR99" s="43"/>
      <c r="CKS99" s="43"/>
      <c r="CKT99" s="43"/>
      <c r="CKU99" s="43"/>
      <c r="CKV99" s="43"/>
      <c r="CKW99" s="43"/>
      <c r="CKX99" s="43"/>
      <c r="CKY99" s="43"/>
      <c r="CKZ99" s="43"/>
      <c r="CLA99" s="43"/>
      <c r="CLB99" s="43"/>
      <c r="CLC99" s="43"/>
      <c r="CLD99" s="43"/>
      <c r="CLE99" s="43"/>
      <c r="CLF99" s="43"/>
      <c r="CLG99" s="43"/>
      <c r="CLH99" s="43"/>
      <c r="CLI99" s="43"/>
      <c r="CLJ99" s="43"/>
      <c r="CLK99" s="43"/>
      <c r="CLL99" s="43"/>
      <c r="CLM99" s="43"/>
      <c r="CLN99" s="43"/>
      <c r="CLO99" s="43"/>
      <c r="CLP99" s="43"/>
      <c r="CLQ99" s="43"/>
      <c r="CLR99" s="43"/>
      <c r="CLS99" s="43"/>
      <c r="CLT99" s="43"/>
      <c r="CLU99" s="43"/>
      <c r="CLV99" s="43"/>
      <c r="CLW99" s="43"/>
      <c r="CLX99" s="43"/>
      <c r="CLY99" s="43"/>
      <c r="CLZ99" s="43"/>
      <c r="CMA99" s="43"/>
      <c r="CMB99" s="43"/>
      <c r="CMC99" s="43"/>
      <c r="CMD99" s="43"/>
      <c r="CME99" s="43"/>
      <c r="CMF99" s="43"/>
      <c r="CMG99" s="43"/>
      <c r="CMH99" s="43"/>
      <c r="CMI99" s="43"/>
      <c r="CMJ99" s="43"/>
      <c r="CMK99" s="43"/>
      <c r="CML99" s="43"/>
      <c r="CMM99" s="43"/>
      <c r="CMN99" s="43"/>
      <c r="CMO99" s="43"/>
      <c r="CMP99" s="43"/>
      <c r="CMQ99" s="43"/>
      <c r="CMR99" s="43"/>
      <c r="CMS99" s="43"/>
      <c r="CMT99" s="43"/>
      <c r="CMU99" s="43"/>
      <c r="CMV99" s="43"/>
      <c r="CMW99" s="43"/>
      <c r="CMX99" s="43"/>
      <c r="CMY99" s="43"/>
      <c r="CMZ99" s="43"/>
      <c r="CNA99" s="43"/>
      <c r="CNB99" s="43"/>
      <c r="CNC99" s="43"/>
      <c r="CND99" s="43"/>
      <c r="CNE99" s="43"/>
      <c r="CNF99" s="43"/>
      <c r="CNG99" s="43"/>
      <c r="CNH99" s="43"/>
      <c r="CNI99" s="43"/>
      <c r="CNJ99" s="43"/>
      <c r="CNK99" s="43"/>
      <c r="CNL99" s="43"/>
      <c r="CNM99" s="43"/>
      <c r="CNN99" s="43"/>
      <c r="CNO99" s="43"/>
      <c r="CNP99" s="43"/>
      <c r="CNQ99" s="43"/>
      <c r="CNR99" s="43"/>
      <c r="CNS99" s="43"/>
      <c r="CNT99" s="43"/>
      <c r="CNU99" s="43"/>
      <c r="CNV99" s="43"/>
      <c r="CNW99" s="43"/>
      <c r="CNX99" s="43"/>
      <c r="CNY99" s="43"/>
      <c r="CNZ99" s="43"/>
      <c r="COA99" s="43"/>
      <c r="COB99" s="43"/>
      <c r="COC99" s="43"/>
      <c r="COD99" s="43"/>
      <c r="COE99" s="43"/>
      <c r="COF99" s="43"/>
      <c r="COG99" s="43"/>
      <c r="COH99" s="43"/>
      <c r="COI99" s="43"/>
      <c r="COJ99" s="43"/>
      <c r="COK99" s="43"/>
      <c r="COL99" s="43"/>
      <c r="COM99" s="43"/>
      <c r="CON99" s="43"/>
      <c r="COO99" s="43"/>
      <c r="COP99" s="43"/>
      <c r="COQ99" s="43"/>
      <c r="COR99" s="43"/>
      <c r="COS99" s="43"/>
      <c r="COT99" s="43"/>
      <c r="COU99" s="43"/>
      <c r="COV99" s="43"/>
      <c r="COW99" s="43"/>
      <c r="COX99" s="43"/>
      <c r="COY99" s="43"/>
      <c r="COZ99" s="43"/>
      <c r="CPA99" s="43"/>
      <c r="CPB99" s="43"/>
      <c r="CPC99" s="43"/>
      <c r="CPD99" s="43"/>
      <c r="CPE99" s="43"/>
      <c r="CPF99" s="43"/>
      <c r="CPG99" s="43"/>
      <c r="CPH99" s="43"/>
      <c r="CPI99" s="43"/>
      <c r="CPJ99" s="43"/>
      <c r="CPK99" s="43"/>
      <c r="CPL99" s="43"/>
      <c r="CPM99" s="43"/>
      <c r="CPN99" s="43"/>
      <c r="CPO99" s="43"/>
      <c r="CPP99" s="43"/>
      <c r="CPQ99" s="43"/>
      <c r="CPR99" s="43"/>
      <c r="CPS99" s="43"/>
      <c r="CPT99" s="43"/>
      <c r="CPU99" s="43"/>
      <c r="CPV99" s="43"/>
      <c r="CPW99" s="43"/>
      <c r="CPX99" s="43"/>
      <c r="CPY99" s="43"/>
      <c r="CPZ99" s="43"/>
      <c r="CQA99" s="43"/>
      <c r="CQB99" s="43"/>
      <c r="CQC99" s="43"/>
      <c r="CQD99" s="43"/>
      <c r="CQE99" s="43"/>
      <c r="CQF99" s="43"/>
      <c r="CQG99" s="43"/>
      <c r="CQH99" s="43"/>
      <c r="CQI99" s="43"/>
      <c r="CQJ99" s="43"/>
      <c r="CQK99" s="43"/>
      <c r="CQL99" s="43"/>
      <c r="CQM99" s="43"/>
      <c r="CQN99" s="43"/>
      <c r="CQO99" s="43"/>
      <c r="CQP99" s="43"/>
      <c r="CQQ99" s="43"/>
      <c r="CQR99" s="43"/>
      <c r="CQS99" s="43"/>
      <c r="CQT99" s="43"/>
      <c r="CQU99" s="43"/>
      <c r="CQV99" s="43"/>
      <c r="CQW99" s="43"/>
      <c r="CQX99" s="43"/>
      <c r="CQY99" s="43"/>
      <c r="CQZ99" s="43"/>
      <c r="CRA99" s="43"/>
      <c r="CRB99" s="43"/>
      <c r="CRC99" s="43"/>
      <c r="CRD99" s="43"/>
      <c r="CRE99" s="43"/>
      <c r="CRF99" s="43"/>
      <c r="CRG99" s="43"/>
      <c r="CRH99" s="43"/>
      <c r="CRI99" s="43"/>
      <c r="CRJ99" s="43"/>
      <c r="CRK99" s="43"/>
      <c r="CRL99" s="43"/>
      <c r="CRM99" s="43"/>
      <c r="CRN99" s="43"/>
      <c r="CRO99" s="43"/>
      <c r="CRP99" s="43"/>
      <c r="CRQ99" s="43"/>
      <c r="CRR99" s="43"/>
      <c r="CRS99" s="43"/>
      <c r="CRT99" s="43"/>
      <c r="CRU99" s="43"/>
      <c r="CRV99" s="43"/>
      <c r="CRW99" s="43"/>
      <c r="CRX99" s="43"/>
      <c r="CRY99" s="43"/>
      <c r="CRZ99" s="43"/>
      <c r="CSA99" s="43"/>
      <c r="CSB99" s="43"/>
      <c r="CSC99" s="43"/>
      <c r="CSD99" s="43"/>
      <c r="CSE99" s="43"/>
      <c r="CSF99" s="43"/>
      <c r="CSG99" s="43"/>
      <c r="CSH99" s="43"/>
      <c r="CSI99" s="43"/>
      <c r="CSJ99" s="43"/>
      <c r="CSK99" s="43"/>
      <c r="CSL99" s="43"/>
      <c r="CSM99" s="43"/>
      <c r="CSN99" s="43"/>
      <c r="CSO99" s="43"/>
      <c r="CSP99" s="43"/>
      <c r="CSQ99" s="43"/>
      <c r="CSR99" s="43"/>
      <c r="CSS99" s="43"/>
      <c r="CST99" s="43"/>
      <c r="CSU99" s="43"/>
      <c r="CSV99" s="43"/>
      <c r="CSW99" s="43"/>
      <c r="CSX99" s="43"/>
      <c r="CSY99" s="43"/>
      <c r="CSZ99" s="43"/>
      <c r="CTA99" s="43"/>
      <c r="CTB99" s="43"/>
      <c r="CTC99" s="43"/>
      <c r="CTD99" s="43"/>
      <c r="CTE99" s="43"/>
      <c r="CTF99" s="43"/>
      <c r="CTG99" s="43"/>
      <c r="CTH99" s="43"/>
      <c r="CTI99" s="43"/>
      <c r="CTJ99" s="43"/>
      <c r="CTK99" s="43"/>
      <c r="CTL99" s="43"/>
      <c r="CTM99" s="43"/>
      <c r="CTN99" s="43"/>
      <c r="CTO99" s="43"/>
      <c r="CTP99" s="43"/>
      <c r="CTQ99" s="43"/>
      <c r="CTR99" s="43"/>
      <c r="CTS99" s="43"/>
      <c r="CTT99" s="43"/>
      <c r="CTU99" s="43"/>
      <c r="CTV99" s="43"/>
      <c r="CTW99" s="43"/>
      <c r="CTX99" s="43"/>
      <c r="CTY99" s="43"/>
      <c r="CTZ99" s="43"/>
      <c r="CUA99" s="43"/>
      <c r="CUB99" s="43"/>
      <c r="CUC99" s="43"/>
      <c r="CUD99" s="43"/>
      <c r="CUE99" s="43"/>
      <c r="CUF99" s="43"/>
      <c r="CUG99" s="43"/>
      <c r="CUH99" s="43"/>
      <c r="CUI99" s="43"/>
      <c r="CUJ99" s="43"/>
      <c r="CUK99" s="43"/>
      <c r="CUL99" s="43"/>
      <c r="CUM99" s="43"/>
      <c r="CUN99" s="43"/>
      <c r="CUO99" s="43"/>
      <c r="CUP99" s="43"/>
      <c r="CUQ99" s="43"/>
      <c r="CUR99" s="43"/>
      <c r="CUS99" s="43"/>
      <c r="CUT99" s="43"/>
      <c r="CUU99" s="43"/>
      <c r="CUV99" s="43"/>
      <c r="CUW99" s="43"/>
      <c r="CUX99" s="43"/>
      <c r="CUY99" s="43"/>
      <c r="CUZ99" s="43"/>
      <c r="CVA99" s="43"/>
      <c r="CVB99" s="43"/>
      <c r="CVC99" s="43"/>
      <c r="CVD99" s="43"/>
      <c r="CVE99" s="43"/>
      <c r="CVF99" s="43"/>
      <c r="CVG99" s="43"/>
      <c r="CVH99" s="43"/>
      <c r="CVI99" s="43"/>
      <c r="CVJ99" s="43"/>
      <c r="CVK99" s="43"/>
      <c r="CVL99" s="43"/>
      <c r="CVM99" s="43"/>
      <c r="CVN99" s="43"/>
      <c r="CVO99" s="43"/>
      <c r="CVP99" s="43"/>
      <c r="CVQ99" s="43"/>
      <c r="CVR99" s="43"/>
      <c r="CVS99" s="43"/>
      <c r="CVT99" s="43"/>
      <c r="CVU99" s="43"/>
      <c r="CVV99" s="43"/>
      <c r="CVW99" s="43"/>
      <c r="CVX99" s="43"/>
      <c r="CVY99" s="43"/>
      <c r="CVZ99" s="43"/>
      <c r="CWA99" s="43"/>
      <c r="CWB99" s="43"/>
      <c r="CWC99" s="43"/>
      <c r="CWD99" s="43"/>
      <c r="CWE99" s="43"/>
      <c r="CWF99" s="43"/>
      <c r="CWG99" s="43"/>
      <c r="CWH99" s="43"/>
      <c r="CWI99" s="43"/>
      <c r="CWJ99" s="43"/>
      <c r="CWK99" s="43"/>
      <c r="CWL99" s="43"/>
      <c r="CWM99" s="43"/>
      <c r="CWN99" s="43"/>
      <c r="CWO99" s="43"/>
      <c r="CWP99" s="43"/>
      <c r="CWQ99" s="43"/>
      <c r="CWR99" s="43"/>
      <c r="CWS99" s="43"/>
      <c r="CWT99" s="43"/>
      <c r="CWU99" s="43"/>
      <c r="CWV99" s="43"/>
      <c r="CWW99" s="43"/>
      <c r="CWX99" s="43"/>
      <c r="CWY99" s="43"/>
      <c r="CWZ99" s="43"/>
      <c r="CXA99" s="43"/>
      <c r="CXB99" s="43"/>
      <c r="CXC99" s="43"/>
      <c r="CXD99" s="43"/>
      <c r="CXE99" s="43"/>
      <c r="CXF99" s="43"/>
      <c r="CXG99" s="43"/>
      <c r="CXH99" s="43"/>
      <c r="CXI99" s="43"/>
      <c r="CXJ99" s="43"/>
      <c r="CXK99" s="43"/>
      <c r="CXL99" s="43"/>
      <c r="CXM99" s="43"/>
      <c r="CXN99" s="43"/>
      <c r="CXO99" s="43"/>
      <c r="CXP99" s="43"/>
      <c r="CXQ99" s="43"/>
      <c r="CXR99" s="43"/>
      <c r="CXS99" s="43"/>
      <c r="CXT99" s="43"/>
      <c r="CXU99" s="43"/>
      <c r="CXV99" s="43"/>
      <c r="CXW99" s="43"/>
      <c r="CXX99" s="43"/>
      <c r="CXY99" s="43"/>
      <c r="CXZ99" s="43"/>
      <c r="CYA99" s="43"/>
      <c r="CYB99" s="43"/>
      <c r="CYC99" s="43"/>
      <c r="CYD99" s="43"/>
      <c r="CYE99" s="43"/>
      <c r="CYF99" s="43"/>
      <c r="CYG99" s="43"/>
      <c r="CYH99" s="43"/>
      <c r="CYI99" s="43"/>
      <c r="CYJ99" s="43"/>
      <c r="CYK99" s="43"/>
      <c r="CYL99" s="43"/>
      <c r="CYM99" s="43"/>
      <c r="CYN99" s="43"/>
      <c r="CYO99" s="43"/>
      <c r="CYP99" s="43"/>
      <c r="CYQ99" s="43"/>
      <c r="CYR99" s="43"/>
      <c r="CYS99" s="43"/>
      <c r="CYT99" s="43"/>
      <c r="CYU99" s="43"/>
      <c r="CYV99" s="43"/>
      <c r="CYW99" s="43"/>
      <c r="CYX99" s="43"/>
      <c r="CYY99" s="43"/>
      <c r="CYZ99" s="43"/>
      <c r="CZA99" s="43"/>
      <c r="CZB99" s="43"/>
      <c r="CZC99" s="43"/>
      <c r="CZD99" s="43"/>
      <c r="CZE99" s="43"/>
      <c r="CZF99" s="43"/>
      <c r="CZG99" s="43"/>
      <c r="CZH99" s="43"/>
      <c r="CZI99" s="43"/>
      <c r="CZJ99" s="43"/>
      <c r="CZK99" s="43"/>
      <c r="CZL99" s="43"/>
      <c r="CZM99" s="43"/>
      <c r="CZN99" s="43"/>
      <c r="CZO99" s="43"/>
      <c r="CZP99" s="43"/>
      <c r="CZQ99" s="43"/>
      <c r="CZR99" s="43"/>
      <c r="CZS99" s="43"/>
      <c r="CZT99" s="43"/>
      <c r="CZU99" s="43"/>
      <c r="CZV99" s="43"/>
      <c r="CZW99" s="43"/>
      <c r="CZX99" s="43"/>
      <c r="CZY99" s="43"/>
      <c r="CZZ99" s="43"/>
      <c r="DAA99" s="43"/>
      <c r="DAB99" s="43"/>
      <c r="DAC99" s="43"/>
      <c r="DAD99" s="43"/>
      <c r="DAE99" s="43"/>
      <c r="DAF99" s="43"/>
      <c r="DAG99" s="43"/>
      <c r="DAH99" s="43"/>
      <c r="DAI99" s="43"/>
      <c r="DAJ99" s="43"/>
      <c r="DAK99" s="43"/>
      <c r="DAL99" s="43"/>
      <c r="DAM99" s="43"/>
      <c r="DAN99" s="43"/>
      <c r="DAO99" s="43"/>
      <c r="DAP99" s="43"/>
      <c r="DAQ99" s="43"/>
      <c r="DAR99" s="43"/>
      <c r="DAS99" s="43"/>
      <c r="DAT99" s="43"/>
      <c r="DAU99" s="43"/>
      <c r="DAV99" s="43"/>
      <c r="DAW99" s="43"/>
      <c r="DAX99" s="43"/>
      <c r="DAY99" s="43"/>
      <c r="DAZ99" s="43"/>
      <c r="DBA99" s="43"/>
      <c r="DBB99" s="43"/>
      <c r="DBC99" s="43"/>
      <c r="DBD99" s="43"/>
      <c r="DBE99" s="43"/>
      <c r="DBF99" s="43"/>
      <c r="DBG99" s="43"/>
      <c r="DBH99" s="43"/>
      <c r="DBI99" s="43"/>
      <c r="DBJ99" s="43"/>
      <c r="DBK99" s="43"/>
      <c r="DBL99" s="43"/>
      <c r="DBM99" s="43"/>
      <c r="DBN99" s="43"/>
      <c r="DBO99" s="43"/>
      <c r="DBP99" s="43"/>
      <c r="DBQ99" s="43"/>
      <c r="DBR99" s="43"/>
      <c r="DBS99" s="43"/>
      <c r="DBT99" s="43"/>
      <c r="DBU99" s="43"/>
      <c r="DBV99" s="43"/>
      <c r="DBW99" s="43"/>
      <c r="DBX99" s="43"/>
      <c r="DBY99" s="43"/>
      <c r="DBZ99" s="43"/>
      <c r="DCA99" s="43"/>
      <c r="DCB99" s="43"/>
      <c r="DCC99" s="43"/>
      <c r="DCD99" s="43"/>
      <c r="DCE99" s="43"/>
      <c r="DCF99" s="43"/>
      <c r="DCG99" s="43"/>
      <c r="DCH99" s="43"/>
      <c r="DCI99" s="43"/>
      <c r="DCJ99" s="43"/>
      <c r="DCK99" s="43"/>
      <c r="DCL99" s="43"/>
      <c r="DCM99" s="43"/>
      <c r="DCN99" s="43"/>
      <c r="DCO99" s="43"/>
      <c r="DCP99" s="43"/>
      <c r="DCQ99" s="43"/>
      <c r="DCR99" s="43"/>
      <c r="DCS99" s="43"/>
      <c r="DCT99" s="43"/>
      <c r="DCU99" s="43"/>
      <c r="DCV99" s="43"/>
      <c r="DCW99" s="43"/>
      <c r="DCX99" s="43"/>
      <c r="DCY99" s="43"/>
      <c r="DCZ99" s="43"/>
      <c r="DDA99" s="43"/>
      <c r="DDB99" s="43"/>
      <c r="DDC99" s="43"/>
      <c r="DDD99" s="43"/>
      <c r="DDE99" s="43"/>
      <c r="DDF99" s="43"/>
      <c r="DDG99" s="43"/>
      <c r="DDH99" s="43"/>
      <c r="DDI99" s="43"/>
      <c r="DDJ99" s="43"/>
      <c r="DDK99" s="43"/>
      <c r="DDL99" s="43"/>
      <c r="DDM99" s="43"/>
      <c r="DDN99" s="43"/>
      <c r="DDO99" s="43"/>
      <c r="DDP99" s="43"/>
      <c r="DDQ99" s="43"/>
      <c r="DDR99" s="43"/>
      <c r="DDS99" s="43"/>
      <c r="DDT99" s="43"/>
      <c r="DDU99" s="43"/>
      <c r="DDV99" s="43"/>
      <c r="DDW99" s="43"/>
      <c r="DDX99" s="43"/>
      <c r="DDY99" s="43"/>
      <c r="DDZ99" s="43"/>
      <c r="DEA99" s="43"/>
      <c r="DEB99" s="43"/>
      <c r="DEC99" s="43"/>
      <c r="DED99" s="43"/>
      <c r="DEE99" s="43"/>
      <c r="DEF99" s="43"/>
      <c r="DEG99" s="43"/>
      <c r="DEH99" s="43"/>
      <c r="DEI99" s="43"/>
      <c r="DEJ99" s="43"/>
      <c r="DEK99" s="43"/>
      <c r="DEL99" s="43"/>
      <c r="DEM99" s="43"/>
      <c r="DEN99" s="43"/>
      <c r="DEO99" s="43"/>
      <c r="DEP99" s="43"/>
      <c r="DEQ99" s="43"/>
      <c r="DER99" s="43"/>
      <c r="DES99" s="43"/>
      <c r="DET99" s="43"/>
      <c r="DEU99" s="43"/>
      <c r="DEV99" s="43"/>
      <c r="DEW99" s="43"/>
      <c r="DEX99" s="43"/>
      <c r="DEY99" s="43"/>
      <c r="DEZ99" s="43"/>
      <c r="DFA99" s="43"/>
      <c r="DFB99" s="43"/>
      <c r="DFC99" s="43"/>
      <c r="DFD99" s="43"/>
      <c r="DFE99" s="43"/>
      <c r="DFF99" s="43"/>
      <c r="DFG99" s="43"/>
      <c r="DFH99" s="43"/>
      <c r="DFI99" s="43"/>
      <c r="DFJ99" s="43"/>
      <c r="DFK99" s="43"/>
      <c r="DFL99" s="43"/>
      <c r="DFM99" s="43"/>
      <c r="DFN99" s="43"/>
      <c r="DFO99" s="43"/>
      <c r="DFP99" s="43"/>
      <c r="DFQ99" s="43"/>
      <c r="DFR99" s="43"/>
      <c r="DFS99" s="43"/>
      <c r="DFT99" s="43"/>
      <c r="DFU99" s="43"/>
      <c r="DFV99" s="43"/>
      <c r="DFW99" s="43"/>
      <c r="DFX99" s="43"/>
      <c r="DFY99" s="43"/>
      <c r="DFZ99" s="43"/>
      <c r="DGA99" s="43"/>
      <c r="DGB99" s="43"/>
      <c r="DGC99" s="43"/>
      <c r="DGD99" s="43"/>
      <c r="DGE99" s="43"/>
      <c r="DGF99" s="43"/>
      <c r="DGG99" s="43"/>
      <c r="DGH99" s="43"/>
      <c r="DGI99" s="43"/>
      <c r="DGJ99" s="43"/>
      <c r="DGK99" s="43"/>
      <c r="DGL99" s="43"/>
      <c r="DGM99" s="43"/>
      <c r="DGN99" s="43"/>
      <c r="DGO99" s="43"/>
      <c r="DGP99" s="43"/>
      <c r="DGQ99" s="43"/>
      <c r="DGR99" s="43"/>
      <c r="DGS99" s="43"/>
      <c r="DGT99" s="43"/>
      <c r="DGU99" s="43"/>
      <c r="DGV99" s="43"/>
      <c r="DGW99" s="43"/>
      <c r="DGX99" s="43"/>
      <c r="DGY99" s="43"/>
      <c r="DGZ99" s="43"/>
      <c r="DHA99" s="43"/>
      <c r="DHB99" s="43"/>
      <c r="DHC99" s="43"/>
      <c r="DHD99" s="43"/>
      <c r="DHE99" s="43"/>
      <c r="DHF99" s="43"/>
      <c r="DHG99" s="43"/>
      <c r="DHH99" s="43"/>
      <c r="DHI99" s="43"/>
      <c r="DHJ99" s="43"/>
      <c r="DHK99" s="43"/>
      <c r="DHL99" s="43"/>
      <c r="DHM99" s="43"/>
      <c r="DHN99" s="43"/>
      <c r="DHO99" s="43"/>
      <c r="DHP99" s="43"/>
      <c r="DHQ99" s="43"/>
      <c r="DHR99" s="43"/>
      <c r="DHS99" s="43"/>
      <c r="DHT99" s="43"/>
      <c r="DHU99" s="43"/>
      <c r="DHV99" s="43"/>
      <c r="DHW99" s="43"/>
      <c r="DHX99" s="43"/>
      <c r="DHY99" s="43"/>
      <c r="DHZ99" s="43"/>
      <c r="DIA99" s="43"/>
      <c r="DIB99" s="43"/>
      <c r="DIC99" s="43"/>
      <c r="DID99" s="43"/>
      <c r="DIE99" s="43"/>
      <c r="DIF99" s="43"/>
      <c r="DIG99" s="43"/>
      <c r="DIH99" s="43"/>
      <c r="DII99" s="43"/>
      <c r="DIJ99" s="43"/>
      <c r="DIK99" s="43"/>
      <c r="DIL99" s="43"/>
      <c r="DIM99" s="43"/>
      <c r="DIN99" s="43"/>
      <c r="DIO99" s="43"/>
      <c r="DIP99" s="43"/>
      <c r="DIQ99" s="43"/>
      <c r="DIR99" s="43"/>
      <c r="DIS99" s="43"/>
      <c r="DIT99" s="43"/>
      <c r="DIU99" s="43"/>
      <c r="DIV99" s="43"/>
      <c r="DIW99" s="43"/>
      <c r="DIX99" s="43"/>
      <c r="DIY99" s="43"/>
      <c r="DIZ99" s="43"/>
      <c r="DJA99" s="43"/>
      <c r="DJB99" s="43"/>
      <c r="DJC99" s="43"/>
      <c r="DJD99" s="43"/>
      <c r="DJE99" s="43"/>
      <c r="DJF99" s="43"/>
      <c r="DJG99" s="43"/>
      <c r="DJH99" s="43"/>
      <c r="DJI99" s="43"/>
      <c r="DJJ99" s="43"/>
      <c r="DJK99" s="43"/>
      <c r="DJL99" s="43"/>
      <c r="DJM99" s="43"/>
      <c r="DJN99" s="43"/>
      <c r="DJO99" s="43"/>
      <c r="DJP99" s="43"/>
      <c r="DJQ99" s="43"/>
      <c r="DJR99" s="43"/>
      <c r="DJS99" s="43"/>
      <c r="DJT99" s="43"/>
      <c r="DJU99" s="43"/>
      <c r="DJV99" s="43"/>
      <c r="DJW99" s="43"/>
      <c r="DJX99" s="43"/>
      <c r="DJY99" s="43"/>
      <c r="DJZ99" s="43"/>
      <c r="DKA99" s="43"/>
      <c r="DKB99" s="43"/>
      <c r="DKC99" s="43"/>
      <c r="DKD99" s="43"/>
      <c r="DKE99" s="43"/>
      <c r="DKF99" s="43"/>
      <c r="DKG99" s="43"/>
      <c r="DKH99" s="43"/>
      <c r="DKI99" s="43"/>
      <c r="DKJ99" s="43"/>
      <c r="DKK99" s="43"/>
      <c r="DKL99" s="43"/>
      <c r="DKM99" s="43"/>
      <c r="DKN99" s="43"/>
      <c r="DKO99" s="43"/>
      <c r="DKP99" s="43"/>
      <c r="DKQ99" s="43"/>
      <c r="DKR99" s="43"/>
      <c r="DKS99" s="43"/>
      <c r="DKT99" s="43"/>
      <c r="DKU99" s="43"/>
      <c r="DKV99" s="43"/>
      <c r="DKW99" s="43"/>
      <c r="DKX99" s="43"/>
      <c r="DKY99" s="43"/>
      <c r="DKZ99" s="43"/>
      <c r="DLA99" s="43"/>
      <c r="DLB99" s="43"/>
      <c r="DLC99" s="43"/>
      <c r="DLD99" s="43"/>
      <c r="DLE99" s="43"/>
      <c r="DLF99" s="43"/>
      <c r="DLG99" s="43"/>
      <c r="DLH99" s="43"/>
      <c r="DLI99" s="43"/>
      <c r="DLJ99" s="43"/>
      <c r="DLK99" s="43"/>
      <c r="DLL99" s="43"/>
      <c r="DLM99" s="43"/>
      <c r="DLN99" s="43"/>
      <c r="DLO99" s="43"/>
      <c r="DLP99" s="43"/>
      <c r="DLQ99" s="43"/>
      <c r="DLR99" s="43"/>
      <c r="DLS99" s="43"/>
      <c r="DLT99" s="43"/>
      <c r="DLU99" s="43"/>
      <c r="DLV99" s="43"/>
      <c r="DLW99" s="43"/>
      <c r="DLX99" s="43"/>
      <c r="DLY99" s="43"/>
      <c r="DLZ99" s="43"/>
      <c r="DMA99" s="43"/>
      <c r="DMB99" s="43"/>
      <c r="DMC99" s="43"/>
      <c r="DMD99" s="43"/>
      <c r="DME99" s="43"/>
      <c r="DMF99" s="43"/>
      <c r="DMG99" s="43"/>
      <c r="DMH99" s="43"/>
      <c r="DMI99" s="43"/>
      <c r="DMJ99" s="43"/>
      <c r="DMK99" s="43"/>
      <c r="DML99" s="43"/>
      <c r="DMM99" s="43"/>
      <c r="DMN99" s="43"/>
      <c r="DMO99" s="43"/>
      <c r="DMP99" s="43"/>
      <c r="DMQ99" s="43"/>
      <c r="DMR99" s="43"/>
      <c r="DMS99" s="43"/>
      <c r="DMT99" s="43"/>
      <c r="DMU99" s="43"/>
      <c r="DMV99" s="43"/>
      <c r="DMW99" s="43"/>
      <c r="DMX99" s="43"/>
      <c r="DMY99" s="43"/>
      <c r="DMZ99" s="43"/>
      <c r="DNA99" s="43"/>
      <c r="DNB99" s="43"/>
      <c r="DNC99" s="43"/>
      <c r="DND99" s="43"/>
      <c r="DNE99" s="43"/>
      <c r="DNF99" s="43"/>
      <c r="DNG99" s="43"/>
      <c r="DNH99" s="43"/>
      <c r="DNI99" s="43"/>
      <c r="DNJ99" s="43"/>
      <c r="DNK99" s="43"/>
      <c r="DNL99" s="43"/>
      <c r="DNM99" s="43"/>
      <c r="DNN99" s="43"/>
      <c r="DNO99" s="43"/>
      <c r="DNP99" s="43"/>
      <c r="DNQ99" s="43"/>
      <c r="DNR99" s="43"/>
      <c r="DNS99" s="43"/>
      <c r="DNT99" s="43"/>
      <c r="DNU99" s="43"/>
      <c r="DNV99" s="43"/>
      <c r="DNW99" s="43"/>
      <c r="DNX99" s="43"/>
      <c r="DNY99" s="43"/>
      <c r="DNZ99" s="43"/>
      <c r="DOA99" s="43"/>
      <c r="DOB99" s="43"/>
      <c r="DOC99" s="43"/>
      <c r="DOD99" s="43"/>
      <c r="DOE99" s="43"/>
      <c r="DOF99" s="43"/>
      <c r="DOG99" s="43"/>
      <c r="DOH99" s="43"/>
      <c r="DOI99" s="43"/>
      <c r="DOJ99" s="43"/>
      <c r="DOK99" s="43"/>
      <c r="DOL99" s="43"/>
      <c r="DOM99" s="43"/>
      <c r="DON99" s="43"/>
      <c r="DOO99" s="43"/>
      <c r="DOP99" s="43"/>
      <c r="DOQ99" s="43"/>
      <c r="DOR99" s="43"/>
      <c r="DOS99" s="43"/>
      <c r="DOT99" s="43"/>
      <c r="DOU99" s="43"/>
      <c r="DOV99" s="43"/>
      <c r="DOW99" s="43"/>
      <c r="DOX99" s="43"/>
      <c r="DOY99" s="43"/>
      <c r="DOZ99" s="43"/>
      <c r="DPA99" s="43"/>
      <c r="DPB99" s="43"/>
      <c r="DPC99" s="43"/>
      <c r="DPD99" s="43"/>
      <c r="DPE99" s="43"/>
      <c r="DPF99" s="43"/>
      <c r="DPG99" s="43"/>
      <c r="DPH99" s="43"/>
      <c r="DPI99" s="43"/>
      <c r="DPJ99" s="43"/>
      <c r="DPK99" s="43"/>
      <c r="DPL99" s="43"/>
      <c r="DPM99" s="43"/>
      <c r="DPN99" s="43"/>
      <c r="DPO99" s="43"/>
      <c r="DPP99" s="43"/>
      <c r="DPQ99" s="43"/>
      <c r="DPR99" s="43"/>
      <c r="DPS99" s="43"/>
      <c r="DPT99" s="43"/>
      <c r="DPU99" s="43"/>
      <c r="DPV99" s="43"/>
      <c r="DPW99" s="43"/>
      <c r="DPX99" s="43"/>
      <c r="DPY99" s="43"/>
      <c r="DPZ99" s="43"/>
      <c r="DQA99" s="43"/>
      <c r="DQB99" s="43"/>
      <c r="DQC99" s="43"/>
      <c r="DQD99" s="43"/>
      <c r="DQE99" s="43"/>
      <c r="DQF99" s="43"/>
      <c r="DQG99" s="43"/>
      <c r="DQH99" s="43"/>
      <c r="DQI99" s="43"/>
      <c r="DQJ99" s="43"/>
      <c r="DQK99" s="43"/>
      <c r="DQL99" s="43"/>
      <c r="DQM99" s="43"/>
      <c r="DQN99" s="43"/>
      <c r="DQO99" s="43"/>
      <c r="DQP99" s="43"/>
      <c r="DQQ99" s="43"/>
      <c r="DQR99" s="43"/>
      <c r="DQS99" s="43"/>
      <c r="DQT99" s="43"/>
      <c r="DQU99" s="43"/>
      <c r="DQV99" s="43"/>
      <c r="DQW99" s="43"/>
      <c r="DQX99" s="43"/>
      <c r="DQY99" s="43"/>
      <c r="DQZ99" s="43"/>
      <c r="DRA99" s="43"/>
      <c r="DRB99" s="43"/>
      <c r="DRC99" s="43"/>
      <c r="DRD99" s="43"/>
      <c r="DRE99" s="43"/>
      <c r="DRF99" s="43"/>
      <c r="DRG99" s="43"/>
      <c r="DRH99" s="43"/>
      <c r="DRI99" s="43"/>
      <c r="DRJ99" s="43"/>
      <c r="DRK99" s="43"/>
      <c r="DRL99" s="43"/>
      <c r="DRM99" s="43"/>
      <c r="DRN99" s="43"/>
      <c r="DRO99" s="43"/>
      <c r="DRP99" s="43"/>
      <c r="DRQ99" s="43"/>
      <c r="DRR99" s="43"/>
      <c r="DRS99" s="43"/>
      <c r="DRT99" s="43"/>
      <c r="DRU99" s="43"/>
      <c r="DRV99" s="43"/>
      <c r="DRW99" s="43"/>
      <c r="DRX99" s="43"/>
      <c r="DRY99" s="43"/>
      <c r="DRZ99" s="43"/>
      <c r="DSA99" s="43"/>
      <c r="DSB99" s="43"/>
      <c r="DSC99" s="43"/>
      <c r="DSD99" s="43"/>
      <c r="DSE99" s="43"/>
      <c r="DSF99" s="43"/>
      <c r="DSG99" s="43"/>
      <c r="DSH99" s="43"/>
      <c r="DSI99" s="43"/>
      <c r="DSJ99" s="43"/>
      <c r="DSK99" s="43"/>
      <c r="DSL99" s="43"/>
      <c r="DSM99" s="43"/>
      <c r="DSN99" s="43"/>
      <c r="DSO99" s="43"/>
      <c r="DSP99" s="43"/>
      <c r="DSQ99" s="43"/>
      <c r="DSR99" s="43"/>
      <c r="DSS99" s="43"/>
      <c r="DST99" s="43"/>
      <c r="DSU99" s="43"/>
      <c r="DSV99" s="43"/>
      <c r="DSW99" s="43"/>
      <c r="DSX99" s="43"/>
      <c r="DSY99" s="43"/>
      <c r="DSZ99" s="43"/>
      <c r="DTA99" s="43"/>
      <c r="DTB99" s="43"/>
      <c r="DTC99" s="43"/>
      <c r="DTD99" s="43"/>
      <c r="DTE99" s="43"/>
      <c r="DTF99" s="43"/>
      <c r="DTG99" s="43"/>
      <c r="DTH99" s="43"/>
      <c r="DTI99" s="43"/>
      <c r="DTJ99" s="43"/>
      <c r="DTK99" s="43"/>
      <c r="DTL99" s="43"/>
      <c r="DTM99" s="43"/>
      <c r="DTN99" s="43"/>
      <c r="DTO99" s="43"/>
      <c r="DTP99" s="43"/>
      <c r="DTQ99" s="43"/>
      <c r="DTR99" s="43"/>
      <c r="DTS99" s="43"/>
      <c r="DTT99" s="43"/>
      <c r="DTU99" s="43"/>
      <c r="DTV99" s="43"/>
      <c r="DTW99" s="43"/>
      <c r="DTX99" s="43"/>
      <c r="DTY99" s="43"/>
      <c r="DTZ99" s="43"/>
      <c r="DUA99" s="43"/>
      <c r="DUB99" s="43"/>
      <c r="DUC99" s="43"/>
      <c r="DUD99" s="43"/>
      <c r="DUE99" s="43"/>
      <c r="DUF99" s="43"/>
      <c r="DUG99" s="43"/>
      <c r="DUH99" s="43"/>
      <c r="DUI99" s="43"/>
      <c r="DUJ99" s="43"/>
      <c r="DUK99" s="43"/>
      <c r="DUL99" s="43"/>
      <c r="DUM99" s="43"/>
      <c r="DUN99" s="43"/>
      <c r="DUO99" s="43"/>
      <c r="DUP99" s="43"/>
      <c r="DUQ99" s="43"/>
      <c r="DUR99" s="43"/>
      <c r="DUS99" s="43"/>
      <c r="DUT99" s="43"/>
      <c r="DUU99" s="43"/>
      <c r="DUV99" s="43"/>
      <c r="DUW99" s="43"/>
      <c r="DUX99" s="43"/>
      <c r="DUY99" s="43"/>
      <c r="DUZ99" s="43"/>
      <c r="DVA99" s="43"/>
      <c r="DVB99" s="43"/>
      <c r="DVC99" s="43"/>
      <c r="DVD99" s="43"/>
      <c r="DVE99" s="43"/>
      <c r="DVF99" s="43"/>
      <c r="DVG99" s="43"/>
      <c r="DVH99" s="43"/>
      <c r="DVI99" s="43"/>
      <c r="DVJ99" s="43"/>
      <c r="DVK99" s="43"/>
      <c r="DVL99" s="43"/>
      <c r="DVM99" s="43"/>
      <c r="DVN99" s="43"/>
      <c r="DVO99" s="43"/>
      <c r="DVP99" s="43"/>
      <c r="DVQ99" s="43"/>
      <c r="DVR99" s="43"/>
      <c r="DVS99" s="43"/>
      <c r="DVT99" s="43"/>
      <c r="DVU99" s="43"/>
      <c r="DVV99" s="43"/>
      <c r="DVW99" s="43"/>
      <c r="DVX99" s="43"/>
      <c r="DVY99" s="43"/>
      <c r="DVZ99" s="43"/>
      <c r="DWA99" s="43"/>
      <c r="DWB99" s="43"/>
      <c r="DWC99" s="43"/>
      <c r="DWD99" s="43"/>
      <c r="DWE99" s="43"/>
      <c r="DWF99" s="43"/>
      <c r="DWG99" s="43"/>
      <c r="DWH99" s="43"/>
      <c r="DWI99" s="43"/>
      <c r="DWJ99" s="43"/>
      <c r="DWK99" s="43"/>
      <c r="DWL99" s="43"/>
      <c r="DWM99" s="43"/>
      <c r="DWN99" s="43"/>
      <c r="DWO99" s="43"/>
      <c r="DWP99" s="43"/>
      <c r="DWQ99" s="43"/>
    </row>
    <row r="100" spans="1:3319">
      <c r="A100" s="35" t="s">
        <v>315</v>
      </c>
      <c r="B100" s="36" t="s">
        <v>316</v>
      </c>
      <c r="C100" s="37" t="s">
        <v>152</v>
      </c>
      <c r="D100" s="36" t="s">
        <v>317</v>
      </c>
      <c r="E100" s="48" t="s">
        <v>318</v>
      </c>
      <c r="F100" s="48" t="s">
        <v>318</v>
      </c>
    </row>
    <row r="101" spans="1:3319" s="56" customFormat="1">
      <c r="A101" s="53" t="s">
        <v>319</v>
      </c>
      <c r="B101" s="54" t="s">
        <v>320</v>
      </c>
      <c r="C101" s="57" t="s">
        <v>152</v>
      </c>
      <c r="D101" s="54" t="s">
        <v>321</v>
      </c>
      <c r="E101" s="58" t="s">
        <v>322</v>
      </c>
      <c r="F101" s="58" t="s">
        <v>322</v>
      </c>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c r="DK101" s="43"/>
      <c r="DL101" s="43"/>
      <c r="DM101" s="43"/>
      <c r="DN101" s="43"/>
      <c r="DO101" s="43"/>
      <c r="DP101" s="43"/>
      <c r="DQ101" s="43"/>
      <c r="DR101" s="43"/>
      <c r="DS101" s="43"/>
      <c r="DT101" s="43"/>
      <c r="DU101" s="43"/>
      <c r="DV101" s="43"/>
      <c r="DW101" s="43"/>
      <c r="DX101" s="43"/>
      <c r="DY101" s="43"/>
      <c r="DZ101" s="43"/>
      <c r="EA101" s="43"/>
      <c r="EB101" s="43"/>
      <c r="EC101" s="43"/>
      <c r="ED101" s="43"/>
      <c r="EE101" s="43"/>
      <c r="EF101" s="43"/>
      <c r="EG101" s="43"/>
      <c r="EH101" s="43"/>
      <c r="EI101" s="43"/>
      <c r="EJ101" s="43"/>
      <c r="EK101" s="43"/>
      <c r="EL101" s="43"/>
      <c r="EM101" s="43"/>
      <c r="EN101" s="43"/>
      <c r="EO101" s="43"/>
      <c r="EP101" s="43"/>
      <c r="EQ101" s="43"/>
      <c r="ER101" s="43"/>
      <c r="ES101" s="43"/>
      <c r="ET101" s="43"/>
      <c r="EU101" s="43"/>
      <c r="EV101" s="43"/>
      <c r="EW101" s="43"/>
      <c r="EX101" s="43"/>
      <c r="EY101" s="43"/>
      <c r="EZ101" s="43"/>
      <c r="FA101" s="43"/>
      <c r="FB101" s="43"/>
      <c r="FC101" s="43"/>
      <c r="FD101" s="43"/>
      <c r="FE101" s="43"/>
      <c r="FF101" s="43"/>
      <c r="FG101" s="43"/>
      <c r="FH101" s="43"/>
      <c r="FI101" s="43"/>
      <c r="FJ101" s="43"/>
      <c r="FK101" s="43"/>
      <c r="FL101" s="43"/>
      <c r="FM101" s="43"/>
      <c r="FN101" s="43"/>
      <c r="FO101" s="43"/>
      <c r="FP101" s="43"/>
      <c r="FQ101" s="43"/>
      <c r="FR101" s="43"/>
      <c r="FS101" s="43"/>
      <c r="FT101" s="43"/>
      <c r="FU101" s="43"/>
      <c r="FV101" s="43"/>
      <c r="FW101" s="43"/>
      <c r="FX101" s="43"/>
      <c r="FY101" s="43"/>
      <c r="FZ101" s="43"/>
      <c r="GA101" s="43"/>
      <c r="GB101" s="43"/>
      <c r="GC101" s="43"/>
      <c r="GD101" s="43"/>
      <c r="GE101" s="43"/>
      <c r="GF101" s="43"/>
      <c r="GG101" s="43"/>
      <c r="GH101" s="43"/>
      <c r="GI101" s="43"/>
      <c r="GJ101" s="43"/>
      <c r="GK101" s="43"/>
      <c r="GL101" s="43"/>
      <c r="GM101" s="43"/>
      <c r="GN101" s="43"/>
      <c r="GO101" s="43"/>
      <c r="GP101" s="43"/>
      <c r="GQ101" s="43"/>
      <c r="GR101" s="43"/>
      <c r="GS101" s="43"/>
      <c r="GT101" s="43"/>
      <c r="GU101" s="43"/>
      <c r="GV101" s="43"/>
      <c r="GW101" s="43"/>
      <c r="GX101" s="43"/>
      <c r="GY101" s="43"/>
      <c r="GZ101" s="43"/>
      <c r="HA101" s="43"/>
      <c r="HB101" s="43"/>
      <c r="HC101" s="43"/>
      <c r="HD101" s="43"/>
      <c r="HE101" s="43"/>
      <c r="HF101" s="43"/>
      <c r="HG101" s="43"/>
      <c r="HH101" s="43"/>
      <c r="HI101" s="43"/>
      <c r="HJ101" s="43"/>
      <c r="HK101" s="43"/>
      <c r="HL101" s="43"/>
      <c r="HM101" s="43"/>
      <c r="HN101" s="43"/>
      <c r="HO101" s="43"/>
      <c r="HP101" s="43"/>
      <c r="HQ101" s="43"/>
      <c r="HR101" s="43"/>
      <c r="HS101" s="43"/>
      <c r="HT101" s="43"/>
      <c r="HU101" s="43"/>
      <c r="HV101" s="43"/>
      <c r="HW101" s="43"/>
      <c r="HX101" s="43"/>
      <c r="HY101" s="43"/>
      <c r="HZ101" s="43"/>
      <c r="IA101" s="43"/>
      <c r="IB101" s="43"/>
      <c r="IC101" s="43"/>
      <c r="ID101" s="43"/>
      <c r="IE101" s="43"/>
      <c r="IF101" s="43"/>
      <c r="IG101" s="43"/>
      <c r="IH101" s="43"/>
      <c r="II101" s="43"/>
      <c r="IJ101" s="43"/>
      <c r="IK101" s="43"/>
      <c r="IL101" s="43"/>
      <c r="IM101" s="43"/>
      <c r="IN101" s="43"/>
      <c r="IO101" s="43"/>
      <c r="IP101" s="43"/>
      <c r="IQ101" s="43"/>
      <c r="IR101" s="43"/>
      <c r="IS101" s="43"/>
      <c r="IT101" s="43"/>
      <c r="IU101" s="43"/>
      <c r="IV101" s="43"/>
      <c r="IW101" s="43"/>
      <c r="IX101" s="43"/>
      <c r="IY101" s="43"/>
      <c r="IZ101" s="43"/>
      <c r="JA101" s="43"/>
      <c r="JB101" s="43"/>
      <c r="JC101" s="43"/>
      <c r="JD101" s="43"/>
      <c r="JE101" s="43"/>
      <c r="JF101" s="43"/>
      <c r="JG101" s="43"/>
      <c r="JH101" s="43"/>
      <c r="JI101" s="43"/>
      <c r="JJ101" s="43"/>
      <c r="JK101" s="43"/>
      <c r="JL101" s="43"/>
      <c r="JM101" s="43"/>
      <c r="JN101" s="43"/>
      <c r="JO101" s="43"/>
      <c r="JP101" s="43"/>
      <c r="JQ101" s="43"/>
      <c r="JR101" s="43"/>
      <c r="JS101" s="43"/>
      <c r="JT101" s="43"/>
      <c r="JU101" s="43"/>
      <c r="JV101" s="43"/>
      <c r="JW101" s="43"/>
      <c r="JX101" s="43"/>
      <c r="JY101" s="43"/>
      <c r="JZ101" s="43"/>
      <c r="KA101" s="43"/>
      <c r="KB101" s="43"/>
      <c r="KC101" s="43"/>
      <c r="KD101" s="43"/>
      <c r="KE101" s="43"/>
      <c r="KF101" s="43"/>
      <c r="KG101" s="43"/>
      <c r="KH101" s="43"/>
      <c r="KI101" s="43"/>
      <c r="KJ101" s="43"/>
      <c r="KK101" s="43"/>
      <c r="KL101" s="43"/>
      <c r="KM101" s="43"/>
      <c r="KN101" s="43"/>
      <c r="KO101" s="43"/>
      <c r="KP101" s="43"/>
      <c r="KQ101" s="43"/>
      <c r="KR101" s="43"/>
      <c r="KS101" s="43"/>
      <c r="KT101" s="43"/>
      <c r="KU101" s="43"/>
      <c r="KV101" s="43"/>
      <c r="KW101" s="43"/>
      <c r="KX101" s="43"/>
      <c r="KY101" s="43"/>
      <c r="KZ101" s="43"/>
      <c r="LA101" s="43"/>
      <c r="LB101" s="43"/>
      <c r="LC101" s="43"/>
      <c r="LD101" s="43"/>
      <c r="LE101" s="43"/>
      <c r="LF101" s="43"/>
      <c r="LG101" s="43"/>
      <c r="LH101" s="43"/>
      <c r="LI101" s="43"/>
      <c r="LJ101" s="43"/>
      <c r="LK101" s="43"/>
      <c r="LL101" s="43"/>
      <c r="LM101" s="43"/>
      <c r="LN101" s="43"/>
      <c r="LO101" s="43"/>
      <c r="LP101" s="43"/>
      <c r="LQ101" s="43"/>
      <c r="LR101" s="43"/>
      <c r="LS101" s="43"/>
      <c r="LT101" s="43"/>
      <c r="LU101" s="43"/>
      <c r="LV101" s="43"/>
      <c r="LW101" s="43"/>
      <c r="LX101" s="43"/>
      <c r="LY101" s="43"/>
      <c r="LZ101" s="43"/>
      <c r="MA101" s="43"/>
      <c r="MB101" s="43"/>
      <c r="MC101" s="43"/>
      <c r="MD101" s="43"/>
      <c r="ME101" s="43"/>
      <c r="MF101" s="43"/>
      <c r="MG101" s="43"/>
      <c r="MH101" s="43"/>
      <c r="MI101" s="43"/>
      <c r="MJ101" s="43"/>
      <c r="MK101" s="43"/>
      <c r="ML101" s="43"/>
      <c r="MM101" s="43"/>
      <c r="MN101" s="43"/>
      <c r="MO101" s="43"/>
      <c r="MP101" s="43"/>
      <c r="MQ101" s="43"/>
      <c r="MR101" s="43"/>
      <c r="MS101" s="43"/>
      <c r="MT101" s="43"/>
      <c r="MU101" s="43"/>
      <c r="MV101" s="43"/>
      <c r="MW101" s="43"/>
      <c r="MX101" s="43"/>
      <c r="MY101" s="43"/>
      <c r="MZ101" s="43"/>
      <c r="NA101" s="43"/>
      <c r="NB101" s="43"/>
      <c r="NC101" s="43"/>
      <c r="ND101" s="43"/>
      <c r="NE101" s="43"/>
      <c r="NF101" s="43"/>
      <c r="NG101" s="43"/>
      <c r="NH101" s="43"/>
      <c r="NI101" s="43"/>
      <c r="NJ101" s="43"/>
      <c r="NK101" s="43"/>
      <c r="NL101" s="43"/>
      <c r="NM101" s="43"/>
      <c r="NN101" s="43"/>
      <c r="NO101" s="43"/>
      <c r="NP101" s="43"/>
      <c r="NQ101" s="43"/>
      <c r="NR101" s="43"/>
      <c r="NS101" s="43"/>
      <c r="NT101" s="43"/>
      <c r="NU101" s="43"/>
      <c r="NV101" s="43"/>
      <c r="NW101" s="43"/>
      <c r="NX101" s="43"/>
      <c r="NY101" s="43"/>
      <c r="NZ101" s="43"/>
      <c r="OA101" s="43"/>
      <c r="OB101" s="43"/>
      <c r="OC101" s="43"/>
      <c r="OD101" s="43"/>
      <c r="OE101" s="43"/>
      <c r="OF101" s="43"/>
      <c r="OG101" s="43"/>
      <c r="OH101" s="43"/>
      <c r="OI101" s="43"/>
      <c r="OJ101" s="43"/>
      <c r="OK101" s="43"/>
      <c r="OL101" s="43"/>
      <c r="OM101" s="43"/>
      <c r="ON101" s="43"/>
      <c r="OO101" s="43"/>
      <c r="OP101" s="43"/>
      <c r="OQ101" s="43"/>
      <c r="OR101" s="43"/>
      <c r="OS101" s="43"/>
      <c r="OT101" s="43"/>
      <c r="OU101" s="43"/>
      <c r="OV101" s="43"/>
      <c r="OW101" s="43"/>
      <c r="OX101" s="43"/>
      <c r="OY101" s="43"/>
      <c r="OZ101" s="43"/>
      <c r="PA101" s="43"/>
      <c r="PB101" s="43"/>
      <c r="PC101" s="43"/>
      <c r="PD101" s="43"/>
      <c r="PE101" s="43"/>
      <c r="PF101" s="43"/>
      <c r="PG101" s="43"/>
      <c r="PH101" s="43"/>
      <c r="PI101" s="43"/>
      <c r="PJ101" s="43"/>
      <c r="PK101" s="43"/>
      <c r="PL101" s="43"/>
      <c r="PM101" s="43"/>
      <c r="PN101" s="43"/>
      <c r="PO101" s="43"/>
      <c r="PP101" s="43"/>
      <c r="PQ101" s="43"/>
      <c r="PR101" s="43"/>
      <c r="PS101" s="43"/>
      <c r="PT101" s="43"/>
      <c r="PU101" s="43"/>
      <c r="PV101" s="43"/>
      <c r="PW101" s="43"/>
      <c r="PX101" s="43"/>
      <c r="PY101" s="43"/>
      <c r="PZ101" s="43"/>
      <c r="QA101" s="43"/>
      <c r="QB101" s="43"/>
      <c r="QC101" s="43"/>
      <c r="QD101" s="43"/>
      <c r="QE101" s="43"/>
      <c r="QF101" s="43"/>
      <c r="QG101" s="43"/>
      <c r="QH101" s="43"/>
      <c r="QI101" s="43"/>
      <c r="QJ101" s="43"/>
      <c r="QK101" s="43"/>
      <c r="QL101" s="43"/>
      <c r="QM101" s="43"/>
      <c r="QN101" s="43"/>
      <c r="QO101" s="43"/>
      <c r="QP101" s="43"/>
      <c r="QQ101" s="43"/>
      <c r="QR101" s="43"/>
      <c r="QS101" s="43"/>
      <c r="QT101" s="43"/>
      <c r="QU101" s="43"/>
      <c r="QV101" s="43"/>
      <c r="QW101" s="43"/>
      <c r="QX101" s="43"/>
      <c r="QY101" s="43"/>
      <c r="QZ101" s="43"/>
      <c r="RA101" s="43"/>
      <c r="RB101" s="43"/>
      <c r="RC101" s="43"/>
      <c r="RD101" s="43"/>
      <c r="RE101" s="43"/>
      <c r="RF101" s="43"/>
      <c r="RG101" s="43"/>
      <c r="RH101" s="43"/>
      <c r="RI101" s="43"/>
      <c r="RJ101" s="43"/>
      <c r="RK101" s="43"/>
      <c r="RL101" s="43"/>
      <c r="RM101" s="43"/>
      <c r="RN101" s="43"/>
      <c r="RO101" s="43"/>
      <c r="RP101" s="43"/>
      <c r="RQ101" s="43"/>
      <c r="RR101" s="43"/>
      <c r="RS101" s="43"/>
      <c r="RT101" s="43"/>
      <c r="RU101" s="43"/>
      <c r="RV101" s="43"/>
      <c r="RW101" s="43"/>
      <c r="RX101" s="43"/>
      <c r="RY101" s="43"/>
      <c r="RZ101" s="43"/>
      <c r="SA101" s="43"/>
      <c r="SB101" s="43"/>
      <c r="SC101" s="43"/>
      <c r="SD101" s="43"/>
      <c r="SE101" s="43"/>
      <c r="SF101" s="43"/>
      <c r="SG101" s="43"/>
      <c r="SH101" s="43"/>
      <c r="SI101" s="43"/>
      <c r="SJ101" s="43"/>
      <c r="SK101" s="43"/>
      <c r="SL101" s="43"/>
      <c r="SM101" s="43"/>
      <c r="SN101" s="43"/>
      <c r="SO101" s="43"/>
      <c r="SP101" s="43"/>
      <c r="SQ101" s="43"/>
      <c r="SR101" s="43"/>
      <c r="SS101" s="43"/>
      <c r="ST101" s="43"/>
      <c r="SU101" s="43"/>
      <c r="SV101" s="43"/>
      <c r="SW101" s="43"/>
      <c r="SX101" s="43"/>
      <c r="SY101" s="43"/>
      <c r="SZ101" s="43"/>
      <c r="TA101" s="43"/>
      <c r="TB101" s="43"/>
      <c r="TC101" s="43"/>
      <c r="TD101" s="43"/>
      <c r="TE101" s="43"/>
      <c r="TF101" s="43"/>
      <c r="TG101" s="43"/>
      <c r="TH101" s="43"/>
      <c r="TI101" s="43"/>
      <c r="TJ101" s="43"/>
      <c r="TK101" s="43"/>
      <c r="TL101" s="43"/>
      <c r="TM101" s="43"/>
      <c r="TN101" s="43"/>
      <c r="TO101" s="43"/>
      <c r="TP101" s="43"/>
      <c r="TQ101" s="43"/>
      <c r="TR101" s="43"/>
      <c r="TS101" s="43"/>
      <c r="TT101" s="43"/>
      <c r="TU101" s="43"/>
      <c r="TV101" s="43"/>
      <c r="TW101" s="43"/>
      <c r="TX101" s="43"/>
      <c r="TY101" s="43"/>
      <c r="TZ101" s="43"/>
      <c r="UA101" s="43"/>
      <c r="UB101" s="43"/>
      <c r="UC101" s="43"/>
      <c r="UD101" s="43"/>
      <c r="UE101" s="43"/>
      <c r="UF101" s="43"/>
      <c r="UG101" s="43"/>
      <c r="UH101" s="43"/>
      <c r="UI101" s="43"/>
      <c r="UJ101" s="43"/>
      <c r="UK101" s="43"/>
      <c r="UL101" s="43"/>
      <c r="UM101" s="43"/>
      <c r="UN101" s="43"/>
      <c r="UO101" s="43"/>
      <c r="UP101" s="43"/>
      <c r="UQ101" s="43"/>
      <c r="UR101" s="43"/>
      <c r="US101" s="43"/>
      <c r="UT101" s="43"/>
      <c r="UU101" s="43"/>
      <c r="UV101" s="43"/>
      <c r="UW101" s="43"/>
      <c r="UX101" s="43"/>
      <c r="UY101" s="43"/>
      <c r="UZ101" s="43"/>
      <c r="VA101" s="43"/>
      <c r="VB101" s="43"/>
      <c r="VC101" s="43"/>
      <c r="VD101" s="43"/>
      <c r="VE101" s="43"/>
      <c r="VF101" s="43"/>
      <c r="VG101" s="43"/>
      <c r="VH101" s="43"/>
      <c r="VI101" s="43"/>
      <c r="VJ101" s="43"/>
      <c r="VK101" s="43"/>
      <c r="VL101" s="43"/>
      <c r="VM101" s="43"/>
      <c r="VN101" s="43"/>
      <c r="VO101" s="43"/>
      <c r="VP101" s="43"/>
      <c r="VQ101" s="43"/>
      <c r="VR101" s="43"/>
      <c r="VS101" s="43"/>
      <c r="VT101" s="43"/>
      <c r="VU101" s="43"/>
      <c r="VV101" s="43"/>
      <c r="VW101" s="43"/>
      <c r="VX101" s="43"/>
      <c r="VY101" s="43"/>
      <c r="VZ101" s="43"/>
      <c r="WA101" s="43"/>
      <c r="WB101" s="43"/>
      <c r="WC101" s="43"/>
      <c r="WD101" s="43"/>
      <c r="WE101" s="43"/>
      <c r="WF101" s="43"/>
      <c r="WG101" s="43"/>
      <c r="WH101" s="43"/>
      <c r="WI101" s="43"/>
      <c r="WJ101" s="43"/>
      <c r="WK101" s="43"/>
      <c r="WL101" s="43"/>
      <c r="WM101" s="43"/>
      <c r="WN101" s="43"/>
      <c r="WO101" s="43"/>
      <c r="WP101" s="43"/>
      <c r="WQ101" s="43"/>
      <c r="WR101" s="43"/>
      <c r="WS101" s="43"/>
      <c r="WT101" s="43"/>
      <c r="WU101" s="43"/>
      <c r="WV101" s="43"/>
      <c r="WW101" s="43"/>
      <c r="WX101" s="43"/>
      <c r="WY101" s="43"/>
      <c r="WZ101" s="43"/>
      <c r="XA101" s="43"/>
      <c r="XB101" s="43"/>
      <c r="XC101" s="43"/>
      <c r="XD101" s="43"/>
      <c r="XE101" s="43"/>
      <c r="XF101" s="43"/>
      <c r="XG101" s="43"/>
      <c r="XH101" s="43"/>
      <c r="XI101" s="43"/>
      <c r="XJ101" s="43"/>
      <c r="XK101" s="43"/>
      <c r="XL101" s="43"/>
      <c r="XM101" s="43"/>
      <c r="XN101" s="43"/>
      <c r="XO101" s="43"/>
      <c r="XP101" s="43"/>
      <c r="XQ101" s="43"/>
      <c r="XR101" s="43"/>
      <c r="XS101" s="43"/>
      <c r="XT101" s="43"/>
      <c r="XU101" s="43"/>
      <c r="XV101" s="43"/>
      <c r="XW101" s="43"/>
      <c r="XX101" s="43"/>
      <c r="XY101" s="43"/>
      <c r="XZ101" s="43"/>
      <c r="YA101" s="43"/>
      <c r="YB101" s="43"/>
      <c r="YC101" s="43"/>
      <c r="YD101" s="43"/>
      <c r="YE101" s="43"/>
      <c r="YF101" s="43"/>
      <c r="YG101" s="43"/>
      <c r="YH101" s="43"/>
      <c r="YI101" s="43"/>
      <c r="YJ101" s="43"/>
      <c r="YK101" s="43"/>
      <c r="YL101" s="43"/>
      <c r="YM101" s="43"/>
      <c r="YN101" s="43"/>
      <c r="YO101" s="43"/>
      <c r="YP101" s="43"/>
      <c r="YQ101" s="43"/>
      <c r="YR101" s="43"/>
      <c r="YS101" s="43"/>
      <c r="YT101" s="43"/>
      <c r="YU101" s="43"/>
      <c r="YV101" s="43"/>
      <c r="YW101" s="43"/>
      <c r="YX101" s="43"/>
      <c r="YY101" s="43"/>
      <c r="YZ101" s="43"/>
      <c r="ZA101" s="43"/>
      <c r="ZB101" s="43"/>
      <c r="ZC101" s="43"/>
      <c r="ZD101" s="43"/>
      <c r="ZE101" s="43"/>
      <c r="ZF101" s="43"/>
      <c r="ZG101" s="43"/>
      <c r="ZH101" s="43"/>
      <c r="ZI101" s="43"/>
      <c r="ZJ101" s="43"/>
      <c r="ZK101" s="43"/>
      <c r="ZL101" s="43"/>
      <c r="ZM101" s="43"/>
      <c r="ZN101" s="43"/>
      <c r="ZO101" s="43"/>
      <c r="ZP101" s="43"/>
      <c r="ZQ101" s="43"/>
      <c r="ZR101" s="43"/>
      <c r="ZS101" s="43"/>
      <c r="ZT101" s="43"/>
      <c r="ZU101" s="43"/>
      <c r="ZV101" s="43"/>
      <c r="ZW101" s="43"/>
      <c r="ZX101" s="43"/>
      <c r="ZY101" s="43"/>
      <c r="ZZ101" s="43"/>
      <c r="AAA101" s="43"/>
      <c r="AAB101" s="43"/>
      <c r="AAC101" s="43"/>
      <c r="AAD101" s="43"/>
      <c r="AAE101" s="43"/>
      <c r="AAF101" s="43"/>
      <c r="AAG101" s="43"/>
      <c r="AAH101" s="43"/>
      <c r="AAI101" s="43"/>
      <c r="AAJ101" s="43"/>
      <c r="AAK101" s="43"/>
      <c r="AAL101" s="43"/>
      <c r="AAM101" s="43"/>
      <c r="AAN101" s="43"/>
      <c r="AAO101" s="43"/>
      <c r="AAP101" s="43"/>
      <c r="AAQ101" s="43"/>
      <c r="AAR101" s="43"/>
      <c r="AAS101" s="43"/>
      <c r="AAT101" s="43"/>
      <c r="AAU101" s="43"/>
      <c r="AAV101" s="43"/>
      <c r="AAW101" s="43"/>
      <c r="AAX101" s="43"/>
      <c r="AAY101" s="43"/>
      <c r="AAZ101" s="43"/>
      <c r="ABA101" s="43"/>
      <c r="ABB101" s="43"/>
      <c r="ABC101" s="43"/>
      <c r="ABD101" s="43"/>
      <c r="ABE101" s="43"/>
      <c r="ABF101" s="43"/>
      <c r="ABG101" s="43"/>
      <c r="ABH101" s="43"/>
      <c r="ABI101" s="43"/>
      <c r="ABJ101" s="43"/>
      <c r="ABK101" s="43"/>
      <c r="ABL101" s="43"/>
      <c r="ABM101" s="43"/>
      <c r="ABN101" s="43"/>
      <c r="ABO101" s="43"/>
      <c r="ABP101" s="43"/>
      <c r="ABQ101" s="43"/>
      <c r="ABR101" s="43"/>
      <c r="ABS101" s="43"/>
      <c r="ABT101" s="43"/>
      <c r="ABU101" s="43"/>
      <c r="ABV101" s="43"/>
      <c r="ABW101" s="43"/>
      <c r="ABX101" s="43"/>
      <c r="ABY101" s="43"/>
      <c r="ABZ101" s="43"/>
      <c r="ACA101" s="43"/>
      <c r="ACB101" s="43"/>
      <c r="ACC101" s="43"/>
      <c r="ACD101" s="43"/>
      <c r="ACE101" s="43"/>
      <c r="ACF101" s="43"/>
      <c r="ACG101" s="43"/>
      <c r="ACH101" s="43"/>
      <c r="ACI101" s="43"/>
      <c r="ACJ101" s="43"/>
      <c r="ACK101" s="43"/>
      <c r="ACL101" s="43"/>
      <c r="ACM101" s="43"/>
      <c r="ACN101" s="43"/>
      <c r="ACO101" s="43"/>
      <c r="ACP101" s="43"/>
      <c r="ACQ101" s="43"/>
      <c r="ACR101" s="43"/>
      <c r="ACS101" s="43"/>
      <c r="ACT101" s="43"/>
      <c r="ACU101" s="43"/>
      <c r="ACV101" s="43"/>
      <c r="ACW101" s="43"/>
      <c r="ACX101" s="43"/>
      <c r="ACY101" s="43"/>
      <c r="ACZ101" s="43"/>
      <c r="ADA101" s="43"/>
      <c r="ADB101" s="43"/>
      <c r="ADC101" s="43"/>
      <c r="ADD101" s="43"/>
      <c r="ADE101" s="43"/>
      <c r="ADF101" s="43"/>
      <c r="ADG101" s="43"/>
      <c r="ADH101" s="43"/>
      <c r="ADI101" s="43"/>
      <c r="ADJ101" s="43"/>
      <c r="ADK101" s="43"/>
      <c r="ADL101" s="43"/>
      <c r="ADM101" s="43"/>
      <c r="ADN101" s="43"/>
      <c r="ADO101" s="43"/>
      <c r="ADP101" s="43"/>
      <c r="ADQ101" s="43"/>
      <c r="ADR101" s="43"/>
      <c r="ADS101" s="43"/>
      <c r="ADT101" s="43"/>
      <c r="ADU101" s="43"/>
      <c r="ADV101" s="43"/>
      <c r="ADW101" s="43"/>
      <c r="ADX101" s="43"/>
      <c r="ADY101" s="43"/>
      <c r="ADZ101" s="43"/>
      <c r="AEA101" s="43"/>
      <c r="AEB101" s="43"/>
      <c r="AEC101" s="43"/>
      <c r="AED101" s="43"/>
      <c r="AEE101" s="43"/>
      <c r="AEF101" s="43"/>
      <c r="AEG101" s="43"/>
      <c r="AEH101" s="43"/>
      <c r="AEI101" s="43"/>
      <c r="AEJ101" s="43"/>
      <c r="AEK101" s="43"/>
      <c r="AEL101" s="43"/>
      <c r="AEM101" s="43"/>
      <c r="AEN101" s="43"/>
      <c r="AEO101" s="43"/>
      <c r="AEP101" s="43"/>
      <c r="AEQ101" s="43"/>
      <c r="AER101" s="43"/>
      <c r="AES101" s="43"/>
      <c r="AET101" s="43"/>
      <c r="AEU101" s="43"/>
      <c r="AEV101" s="43"/>
      <c r="AEW101" s="43"/>
      <c r="AEX101" s="43"/>
      <c r="AEY101" s="43"/>
      <c r="AEZ101" s="43"/>
      <c r="AFA101" s="43"/>
      <c r="AFB101" s="43"/>
      <c r="AFC101" s="43"/>
      <c r="AFD101" s="43"/>
      <c r="AFE101" s="43"/>
      <c r="AFF101" s="43"/>
      <c r="AFG101" s="43"/>
      <c r="AFH101" s="43"/>
      <c r="AFI101" s="43"/>
      <c r="AFJ101" s="43"/>
      <c r="AFK101" s="43"/>
      <c r="AFL101" s="43"/>
      <c r="AFM101" s="43"/>
      <c r="AFN101" s="43"/>
      <c r="AFO101" s="43"/>
      <c r="AFP101" s="43"/>
      <c r="AFQ101" s="43"/>
      <c r="AFR101" s="43"/>
      <c r="AFS101" s="43"/>
      <c r="AFT101" s="43"/>
      <c r="AFU101" s="43"/>
      <c r="AFV101" s="43"/>
      <c r="AFW101" s="43"/>
      <c r="AFX101" s="43"/>
      <c r="AFY101" s="43"/>
      <c r="AFZ101" s="43"/>
      <c r="AGA101" s="43"/>
      <c r="AGB101" s="43"/>
      <c r="AGC101" s="43"/>
      <c r="AGD101" s="43"/>
      <c r="AGE101" s="43"/>
      <c r="AGF101" s="43"/>
      <c r="AGG101" s="43"/>
      <c r="AGH101" s="43"/>
      <c r="AGI101" s="43"/>
      <c r="AGJ101" s="43"/>
      <c r="AGK101" s="43"/>
      <c r="AGL101" s="43"/>
      <c r="AGM101" s="43"/>
      <c r="AGN101" s="43"/>
      <c r="AGO101" s="43"/>
      <c r="AGP101" s="43"/>
      <c r="AGQ101" s="43"/>
      <c r="AGR101" s="43"/>
      <c r="AGS101" s="43"/>
      <c r="AGT101" s="43"/>
      <c r="AGU101" s="43"/>
      <c r="AGV101" s="43"/>
      <c r="AGW101" s="43"/>
      <c r="AGX101" s="43"/>
      <c r="AGY101" s="43"/>
      <c r="AGZ101" s="43"/>
      <c r="AHA101" s="43"/>
      <c r="AHB101" s="43"/>
      <c r="AHC101" s="43"/>
      <c r="AHD101" s="43"/>
      <c r="AHE101" s="43"/>
      <c r="AHF101" s="43"/>
      <c r="AHG101" s="43"/>
      <c r="AHH101" s="43"/>
      <c r="AHI101" s="43"/>
      <c r="AHJ101" s="43"/>
      <c r="AHK101" s="43"/>
      <c r="AHL101" s="43"/>
      <c r="AHM101" s="43"/>
      <c r="AHN101" s="43"/>
      <c r="AHO101" s="43"/>
      <c r="AHP101" s="43"/>
      <c r="AHQ101" s="43"/>
      <c r="AHR101" s="43"/>
      <c r="AHS101" s="43"/>
      <c r="AHT101" s="43"/>
      <c r="AHU101" s="43"/>
      <c r="AHV101" s="43"/>
      <c r="AHW101" s="43"/>
      <c r="AHX101" s="43"/>
      <c r="AHY101" s="43"/>
      <c r="AHZ101" s="43"/>
      <c r="AIA101" s="43"/>
      <c r="AIB101" s="43"/>
      <c r="AIC101" s="43"/>
      <c r="AID101" s="43"/>
      <c r="AIE101" s="43"/>
      <c r="AIF101" s="43"/>
      <c r="AIG101" s="43"/>
      <c r="AIH101" s="43"/>
      <c r="AII101" s="43"/>
      <c r="AIJ101" s="43"/>
      <c r="AIK101" s="43"/>
      <c r="AIL101" s="43"/>
      <c r="AIM101" s="43"/>
      <c r="AIN101" s="43"/>
      <c r="AIO101" s="43"/>
      <c r="AIP101" s="43"/>
      <c r="AIQ101" s="43"/>
      <c r="AIR101" s="43"/>
      <c r="AIS101" s="43"/>
      <c r="AIT101" s="43"/>
      <c r="AIU101" s="43"/>
      <c r="AIV101" s="43"/>
      <c r="AIW101" s="43"/>
      <c r="AIX101" s="43"/>
      <c r="AIY101" s="43"/>
      <c r="AIZ101" s="43"/>
      <c r="AJA101" s="43"/>
      <c r="AJB101" s="43"/>
      <c r="AJC101" s="43"/>
      <c r="AJD101" s="43"/>
      <c r="AJE101" s="43"/>
      <c r="AJF101" s="43"/>
      <c r="AJG101" s="43"/>
      <c r="AJH101" s="43"/>
      <c r="AJI101" s="43"/>
      <c r="AJJ101" s="43"/>
      <c r="AJK101" s="43"/>
      <c r="AJL101" s="43"/>
      <c r="AJM101" s="43"/>
      <c r="AJN101" s="43"/>
      <c r="AJO101" s="43"/>
      <c r="AJP101" s="43"/>
      <c r="AJQ101" s="43"/>
      <c r="AJR101" s="43"/>
      <c r="AJS101" s="43"/>
      <c r="AJT101" s="43"/>
      <c r="AJU101" s="43"/>
      <c r="AJV101" s="43"/>
      <c r="AJW101" s="43"/>
      <c r="AJX101" s="43"/>
      <c r="AJY101" s="43"/>
      <c r="AJZ101" s="43"/>
      <c r="AKA101" s="43"/>
      <c r="AKB101" s="43"/>
      <c r="AKC101" s="43"/>
      <c r="AKD101" s="43"/>
      <c r="AKE101" s="43"/>
      <c r="AKF101" s="43"/>
      <c r="AKG101" s="43"/>
      <c r="AKH101" s="43"/>
      <c r="AKI101" s="43"/>
      <c r="AKJ101" s="43"/>
      <c r="AKK101" s="43"/>
      <c r="AKL101" s="43"/>
      <c r="AKM101" s="43"/>
      <c r="AKN101" s="43"/>
      <c r="AKO101" s="43"/>
      <c r="AKP101" s="43"/>
      <c r="AKQ101" s="43"/>
      <c r="AKR101" s="43"/>
      <c r="AKS101" s="43"/>
      <c r="AKT101" s="43"/>
      <c r="AKU101" s="43"/>
      <c r="AKV101" s="43"/>
      <c r="AKW101" s="43"/>
      <c r="AKX101" s="43"/>
      <c r="AKY101" s="43"/>
      <c r="AKZ101" s="43"/>
      <c r="ALA101" s="43"/>
      <c r="ALB101" s="43"/>
      <c r="ALC101" s="43"/>
      <c r="ALD101" s="43"/>
      <c r="ALE101" s="43"/>
      <c r="ALF101" s="43"/>
      <c r="ALG101" s="43"/>
      <c r="ALH101" s="43"/>
      <c r="ALI101" s="43"/>
      <c r="ALJ101" s="43"/>
      <c r="ALK101" s="43"/>
      <c r="ALL101" s="43"/>
      <c r="ALM101" s="43"/>
      <c r="ALN101" s="43"/>
      <c r="ALO101" s="43"/>
      <c r="ALP101" s="43"/>
      <c r="ALQ101" s="43"/>
      <c r="ALR101" s="43"/>
      <c r="ALS101" s="43"/>
      <c r="ALT101" s="43"/>
      <c r="ALU101" s="43"/>
      <c r="ALV101" s="43"/>
      <c r="ALW101" s="43"/>
      <c r="ALX101" s="43"/>
      <c r="ALY101" s="43"/>
      <c r="ALZ101" s="43"/>
      <c r="AMA101" s="43"/>
      <c r="AMB101" s="43"/>
      <c r="AMC101" s="43"/>
      <c r="AMD101" s="43"/>
      <c r="AME101" s="43"/>
      <c r="AMF101" s="43"/>
      <c r="AMG101" s="43"/>
      <c r="AMH101" s="43"/>
      <c r="AMI101" s="43"/>
      <c r="AMJ101" s="43"/>
      <c r="AMK101" s="43"/>
      <c r="AML101" s="43"/>
      <c r="AMM101" s="43"/>
      <c r="AMN101" s="43"/>
      <c r="AMO101" s="43"/>
      <c r="AMP101" s="43"/>
      <c r="AMQ101" s="43"/>
      <c r="AMR101" s="43"/>
      <c r="AMS101" s="43"/>
      <c r="AMT101" s="43"/>
      <c r="AMU101" s="43"/>
      <c r="AMV101" s="43"/>
      <c r="AMW101" s="43"/>
      <c r="AMX101" s="43"/>
      <c r="AMY101" s="43"/>
      <c r="AMZ101" s="43"/>
      <c r="ANA101" s="43"/>
      <c r="ANB101" s="43"/>
      <c r="ANC101" s="43"/>
      <c r="AND101" s="43"/>
      <c r="ANE101" s="43"/>
      <c r="ANF101" s="43"/>
      <c r="ANG101" s="43"/>
      <c r="ANH101" s="43"/>
      <c r="ANI101" s="43"/>
      <c r="ANJ101" s="43"/>
      <c r="ANK101" s="43"/>
      <c r="ANL101" s="43"/>
      <c r="ANM101" s="43"/>
      <c r="ANN101" s="43"/>
      <c r="ANO101" s="43"/>
      <c r="ANP101" s="43"/>
      <c r="ANQ101" s="43"/>
      <c r="ANR101" s="43"/>
      <c r="ANS101" s="43"/>
      <c r="ANT101" s="43"/>
      <c r="ANU101" s="43"/>
      <c r="ANV101" s="43"/>
      <c r="ANW101" s="43"/>
      <c r="ANX101" s="43"/>
      <c r="ANY101" s="43"/>
      <c r="ANZ101" s="43"/>
      <c r="AOA101" s="43"/>
      <c r="AOB101" s="43"/>
      <c r="AOC101" s="43"/>
      <c r="AOD101" s="43"/>
      <c r="AOE101" s="43"/>
      <c r="AOF101" s="43"/>
      <c r="AOG101" s="43"/>
      <c r="AOH101" s="43"/>
      <c r="AOI101" s="43"/>
      <c r="AOJ101" s="43"/>
      <c r="AOK101" s="43"/>
      <c r="AOL101" s="43"/>
      <c r="AOM101" s="43"/>
      <c r="AON101" s="43"/>
      <c r="AOO101" s="43"/>
      <c r="AOP101" s="43"/>
      <c r="AOQ101" s="43"/>
      <c r="AOR101" s="43"/>
      <c r="AOS101" s="43"/>
      <c r="AOT101" s="43"/>
      <c r="AOU101" s="43"/>
      <c r="AOV101" s="43"/>
      <c r="AOW101" s="43"/>
      <c r="AOX101" s="43"/>
      <c r="AOY101" s="43"/>
      <c r="AOZ101" s="43"/>
      <c r="APA101" s="43"/>
      <c r="APB101" s="43"/>
      <c r="APC101" s="43"/>
      <c r="APD101" s="43"/>
      <c r="APE101" s="43"/>
      <c r="APF101" s="43"/>
      <c r="APG101" s="43"/>
      <c r="APH101" s="43"/>
      <c r="API101" s="43"/>
      <c r="APJ101" s="43"/>
      <c r="APK101" s="43"/>
      <c r="APL101" s="43"/>
      <c r="APM101" s="43"/>
      <c r="APN101" s="43"/>
      <c r="APO101" s="43"/>
      <c r="APP101" s="43"/>
      <c r="APQ101" s="43"/>
      <c r="APR101" s="43"/>
      <c r="APS101" s="43"/>
      <c r="APT101" s="43"/>
      <c r="APU101" s="43"/>
      <c r="APV101" s="43"/>
      <c r="APW101" s="43"/>
      <c r="APX101" s="43"/>
      <c r="APY101" s="43"/>
      <c r="APZ101" s="43"/>
      <c r="AQA101" s="43"/>
      <c r="AQB101" s="43"/>
      <c r="AQC101" s="43"/>
      <c r="AQD101" s="43"/>
      <c r="AQE101" s="43"/>
      <c r="AQF101" s="43"/>
      <c r="AQG101" s="43"/>
      <c r="AQH101" s="43"/>
      <c r="AQI101" s="43"/>
      <c r="AQJ101" s="43"/>
      <c r="AQK101" s="43"/>
      <c r="AQL101" s="43"/>
      <c r="AQM101" s="43"/>
      <c r="AQN101" s="43"/>
      <c r="AQO101" s="43"/>
      <c r="AQP101" s="43"/>
      <c r="AQQ101" s="43"/>
      <c r="AQR101" s="43"/>
      <c r="AQS101" s="43"/>
      <c r="AQT101" s="43"/>
      <c r="AQU101" s="43"/>
      <c r="AQV101" s="43"/>
      <c r="AQW101" s="43"/>
      <c r="AQX101" s="43"/>
      <c r="AQY101" s="43"/>
      <c r="AQZ101" s="43"/>
      <c r="ARA101" s="43"/>
      <c r="ARB101" s="43"/>
      <c r="ARC101" s="43"/>
      <c r="ARD101" s="43"/>
      <c r="ARE101" s="43"/>
      <c r="ARF101" s="43"/>
      <c r="ARG101" s="43"/>
      <c r="ARH101" s="43"/>
      <c r="ARI101" s="43"/>
      <c r="ARJ101" s="43"/>
      <c r="ARK101" s="43"/>
      <c r="ARL101" s="43"/>
      <c r="ARM101" s="43"/>
      <c r="ARN101" s="43"/>
      <c r="ARO101" s="43"/>
      <c r="ARP101" s="43"/>
      <c r="ARQ101" s="43"/>
      <c r="ARR101" s="43"/>
      <c r="ARS101" s="43"/>
      <c r="ART101" s="43"/>
      <c r="ARU101" s="43"/>
      <c r="ARV101" s="43"/>
      <c r="ARW101" s="43"/>
      <c r="ARX101" s="43"/>
      <c r="ARY101" s="43"/>
      <c r="ARZ101" s="43"/>
      <c r="ASA101" s="43"/>
      <c r="ASB101" s="43"/>
      <c r="ASC101" s="43"/>
      <c r="ASD101" s="43"/>
      <c r="ASE101" s="43"/>
      <c r="ASF101" s="43"/>
      <c r="ASG101" s="43"/>
      <c r="ASH101" s="43"/>
      <c r="ASI101" s="43"/>
      <c r="ASJ101" s="43"/>
      <c r="ASK101" s="43"/>
      <c r="ASL101" s="43"/>
      <c r="ASM101" s="43"/>
      <c r="ASN101" s="43"/>
      <c r="ASO101" s="43"/>
      <c r="ASP101" s="43"/>
      <c r="ASQ101" s="43"/>
      <c r="ASR101" s="43"/>
      <c r="ASS101" s="43"/>
      <c r="AST101" s="43"/>
      <c r="ASU101" s="43"/>
      <c r="ASV101" s="43"/>
      <c r="ASW101" s="43"/>
      <c r="ASX101" s="43"/>
      <c r="ASY101" s="43"/>
      <c r="ASZ101" s="43"/>
      <c r="ATA101" s="43"/>
      <c r="ATB101" s="43"/>
      <c r="ATC101" s="43"/>
      <c r="ATD101" s="43"/>
      <c r="ATE101" s="43"/>
      <c r="ATF101" s="43"/>
      <c r="ATG101" s="43"/>
      <c r="ATH101" s="43"/>
      <c r="ATI101" s="43"/>
      <c r="ATJ101" s="43"/>
      <c r="ATK101" s="43"/>
      <c r="ATL101" s="43"/>
      <c r="ATM101" s="43"/>
      <c r="ATN101" s="43"/>
      <c r="ATO101" s="43"/>
      <c r="ATP101" s="43"/>
      <c r="ATQ101" s="43"/>
      <c r="ATR101" s="43"/>
      <c r="ATS101" s="43"/>
      <c r="ATT101" s="43"/>
      <c r="ATU101" s="43"/>
      <c r="ATV101" s="43"/>
      <c r="ATW101" s="43"/>
      <c r="ATX101" s="43"/>
      <c r="ATY101" s="43"/>
      <c r="ATZ101" s="43"/>
      <c r="AUA101" s="43"/>
      <c r="AUB101" s="43"/>
      <c r="AUC101" s="43"/>
      <c r="AUD101" s="43"/>
      <c r="AUE101" s="43"/>
      <c r="AUF101" s="43"/>
      <c r="AUG101" s="43"/>
      <c r="AUH101" s="43"/>
      <c r="AUI101" s="43"/>
      <c r="AUJ101" s="43"/>
      <c r="AUK101" s="43"/>
      <c r="AUL101" s="43"/>
      <c r="AUM101" s="43"/>
      <c r="AUN101" s="43"/>
      <c r="AUO101" s="43"/>
      <c r="AUP101" s="43"/>
      <c r="AUQ101" s="43"/>
      <c r="AUR101" s="43"/>
      <c r="AUS101" s="43"/>
      <c r="AUT101" s="43"/>
      <c r="AUU101" s="43"/>
      <c r="AUV101" s="43"/>
      <c r="AUW101" s="43"/>
      <c r="AUX101" s="43"/>
      <c r="AUY101" s="43"/>
      <c r="AUZ101" s="43"/>
      <c r="AVA101" s="43"/>
      <c r="AVB101" s="43"/>
      <c r="AVC101" s="43"/>
      <c r="AVD101" s="43"/>
      <c r="AVE101" s="43"/>
      <c r="AVF101" s="43"/>
      <c r="AVG101" s="43"/>
      <c r="AVH101" s="43"/>
      <c r="AVI101" s="43"/>
      <c r="AVJ101" s="43"/>
      <c r="AVK101" s="43"/>
      <c r="AVL101" s="43"/>
      <c r="AVM101" s="43"/>
      <c r="AVN101" s="43"/>
      <c r="AVO101" s="43"/>
      <c r="AVP101" s="43"/>
      <c r="AVQ101" s="43"/>
      <c r="AVR101" s="43"/>
      <c r="AVS101" s="43"/>
      <c r="AVT101" s="43"/>
      <c r="AVU101" s="43"/>
      <c r="AVV101" s="43"/>
      <c r="AVW101" s="43"/>
      <c r="AVX101" s="43"/>
      <c r="AVY101" s="43"/>
      <c r="AVZ101" s="43"/>
      <c r="AWA101" s="43"/>
      <c r="AWB101" s="43"/>
      <c r="AWC101" s="43"/>
      <c r="AWD101" s="43"/>
      <c r="AWE101" s="43"/>
      <c r="AWF101" s="43"/>
      <c r="AWG101" s="43"/>
      <c r="AWH101" s="43"/>
      <c r="AWI101" s="43"/>
      <c r="AWJ101" s="43"/>
      <c r="AWK101" s="43"/>
      <c r="AWL101" s="43"/>
      <c r="AWM101" s="43"/>
      <c r="AWN101" s="43"/>
      <c r="AWO101" s="43"/>
      <c r="AWP101" s="43"/>
      <c r="AWQ101" s="43"/>
      <c r="AWR101" s="43"/>
      <c r="AWS101" s="43"/>
      <c r="AWT101" s="43"/>
      <c r="AWU101" s="43"/>
      <c r="AWV101" s="43"/>
      <c r="AWW101" s="43"/>
      <c r="AWX101" s="43"/>
      <c r="AWY101" s="43"/>
      <c r="AWZ101" s="43"/>
      <c r="AXA101" s="43"/>
      <c r="AXB101" s="43"/>
      <c r="AXC101" s="43"/>
      <c r="AXD101" s="43"/>
      <c r="AXE101" s="43"/>
      <c r="AXF101" s="43"/>
      <c r="AXG101" s="43"/>
      <c r="AXH101" s="43"/>
      <c r="AXI101" s="43"/>
      <c r="AXJ101" s="43"/>
      <c r="AXK101" s="43"/>
      <c r="AXL101" s="43"/>
      <c r="AXM101" s="43"/>
      <c r="AXN101" s="43"/>
      <c r="AXO101" s="43"/>
      <c r="AXP101" s="43"/>
      <c r="AXQ101" s="43"/>
      <c r="AXR101" s="43"/>
      <c r="AXS101" s="43"/>
      <c r="AXT101" s="43"/>
      <c r="AXU101" s="43"/>
      <c r="AXV101" s="43"/>
      <c r="AXW101" s="43"/>
      <c r="AXX101" s="43"/>
      <c r="AXY101" s="43"/>
      <c r="AXZ101" s="43"/>
      <c r="AYA101" s="43"/>
      <c r="AYB101" s="43"/>
      <c r="AYC101" s="43"/>
      <c r="AYD101" s="43"/>
      <c r="AYE101" s="43"/>
      <c r="AYF101" s="43"/>
      <c r="AYG101" s="43"/>
      <c r="AYH101" s="43"/>
      <c r="AYI101" s="43"/>
      <c r="AYJ101" s="43"/>
      <c r="AYK101" s="43"/>
      <c r="AYL101" s="43"/>
      <c r="AYM101" s="43"/>
      <c r="AYN101" s="43"/>
      <c r="AYO101" s="43"/>
      <c r="AYP101" s="43"/>
      <c r="AYQ101" s="43"/>
      <c r="AYR101" s="43"/>
      <c r="AYS101" s="43"/>
      <c r="AYT101" s="43"/>
      <c r="AYU101" s="43"/>
      <c r="AYV101" s="43"/>
      <c r="AYW101" s="43"/>
      <c r="AYX101" s="43"/>
      <c r="AYY101" s="43"/>
      <c r="AYZ101" s="43"/>
      <c r="AZA101" s="43"/>
      <c r="AZB101" s="43"/>
      <c r="AZC101" s="43"/>
      <c r="AZD101" s="43"/>
      <c r="AZE101" s="43"/>
      <c r="AZF101" s="43"/>
      <c r="AZG101" s="43"/>
      <c r="AZH101" s="43"/>
      <c r="AZI101" s="43"/>
      <c r="AZJ101" s="43"/>
      <c r="AZK101" s="43"/>
      <c r="AZL101" s="43"/>
      <c r="AZM101" s="43"/>
      <c r="AZN101" s="43"/>
      <c r="AZO101" s="43"/>
      <c r="AZP101" s="43"/>
      <c r="AZQ101" s="43"/>
      <c r="AZR101" s="43"/>
      <c r="AZS101" s="43"/>
      <c r="AZT101" s="43"/>
      <c r="AZU101" s="43"/>
      <c r="AZV101" s="43"/>
      <c r="AZW101" s="43"/>
      <c r="AZX101" s="43"/>
      <c r="AZY101" s="43"/>
      <c r="AZZ101" s="43"/>
      <c r="BAA101" s="43"/>
      <c r="BAB101" s="43"/>
      <c r="BAC101" s="43"/>
      <c r="BAD101" s="43"/>
      <c r="BAE101" s="43"/>
      <c r="BAF101" s="43"/>
      <c r="BAG101" s="43"/>
      <c r="BAH101" s="43"/>
      <c r="BAI101" s="43"/>
      <c r="BAJ101" s="43"/>
      <c r="BAK101" s="43"/>
      <c r="BAL101" s="43"/>
      <c r="BAM101" s="43"/>
      <c r="BAN101" s="43"/>
      <c r="BAO101" s="43"/>
      <c r="BAP101" s="43"/>
      <c r="BAQ101" s="43"/>
      <c r="BAR101" s="43"/>
      <c r="BAS101" s="43"/>
      <c r="BAT101" s="43"/>
      <c r="BAU101" s="43"/>
      <c r="BAV101" s="43"/>
      <c r="BAW101" s="43"/>
      <c r="BAX101" s="43"/>
      <c r="BAY101" s="43"/>
      <c r="BAZ101" s="43"/>
      <c r="BBA101" s="43"/>
      <c r="BBB101" s="43"/>
      <c r="BBC101" s="43"/>
      <c r="BBD101" s="43"/>
      <c r="BBE101" s="43"/>
      <c r="BBF101" s="43"/>
      <c r="BBG101" s="43"/>
      <c r="BBH101" s="43"/>
      <c r="BBI101" s="43"/>
      <c r="BBJ101" s="43"/>
      <c r="BBK101" s="43"/>
      <c r="BBL101" s="43"/>
      <c r="BBM101" s="43"/>
      <c r="BBN101" s="43"/>
      <c r="BBO101" s="43"/>
      <c r="BBP101" s="43"/>
      <c r="BBQ101" s="43"/>
      <c r="BBR101" s="43"/>
      <c r="BBS101" s="43"/>
      <c r="BBT101" s="43"/>
      <c r="BBU101" s="43"/>
      <c r="BBV101" s="43"/>
      <c r="BBW101" s="43"/>
      <c r="BBX101" s="43"/>
      <c r="BBY101" s="43"/>
      <c r="BBZ101" s="43"/>
      <c r="BCA101" s="43"/>
      <c r="BCB101" s="43"/>
      <c r="BCC101" s="43"/>
      <c r="BCD101" s="43"/>
      <c r="BCE101" s="43"/>
      <c r="BCF101" s="43"/>
      <c r="BCG101" s="43"/>
      <c r="BCH101" s="43"/>
      <c r="BCI101" s="43"/>
      <c r="BCJ101" s="43"/>
      <c r="BCK101" s="43"/>
      <c r="BCL101" s="43"/>
      <c r="BCM101" s="43"/>
      <c r="BCN101" s="43"/>
      <c r="BCO101" s="43"/>
      <c r="BCP101" s="43"/>
      <c r="BCQ101" s="43"/>
      <c r="BCR101" s="43"/>
      <c r="BCS101" s="43"/>
      <c r="BCT101" s="43"/>
      <c r="BCU101" s="43"/>
      <c r="BCV101" s="43"/>
      <c r="BCW101" s="43"/>
      <c r="BCX101" s="43"/>
      <c r="BCY101" s="43"/>
      <c r="BCZ101" s="43"/>
      <c r="BDA101" s="43"/>
      <c r="BDB101" s="43"/>
      <c r="BDC101" s="43"/>
      <c r="BDD101" s="43"/>
      <c r="BDE101" s="43"/>
      <c r="BDF101" s="43"/>
      <c r="BDG101" s="43"/>
      <c r="BDH101" s="43"/>
      <c r="BDI101" s="43"/>
      <c r="BDJ101" s="43"/>
      <c r="BDK101" s="43"/>
      <c r="BDL101" s="43"/>
      <c r="BDM101" s="43"/>
      <c r="BDN101" s="43"/>
      <c r="BDO101" s="43"/>
      <c r="BDP101" s="43"/>
      <c r="BDQ101" s="43"/>
      <c r="BDR101" s="43"/>
      <c r="BDS101" s="43"/>
      <c r="BDT101" s="43"/>
      <c r="BDU101" s="43"/>
      <c r="BDV101" s="43"/>
      <c r="BDW101" s="43"/>
      <c r="BDX101" s="43"/>
      <c r="BDY101" s="43"/>
      <c r="BDZ101" s="43"/>
      <c r="BEA101" s="43"/>
      <c r="BEB101" s="43"/>
      <c r="BEC101" s="43"/>
      <c r="BED101" s="43"/>
      <c r="BEE101" s="43"/>
      <c r="BEF101" s="43"/>
      <c r="BEG101" s="43"/>
      <c r="BEH101" s="43"/>
      <c r="BEI101" s="43"/>
      <c r="BEJ101" s="43"/>
      <c r="BEK101" s="43"/>
      <c r="BEL101" s="43"/>
      <c r="BEM101" s="43"/>
      <c r="BEN101" s="43"/>
      <c r="BEO101" s="43"/>
      <c r="BEP101" s="43"/>
      <c r="BEQ101" s="43"/>
      <c r="BER101" s="43"/>
      <c r="BES101" s="43"/>
      <c r="BET101" s="43"/>
      <c r="BEU101" s="43"/>
      <c r="BEV101" s="43"/>
      <c r="BEW101" s="43"/>
      <c r="BEX101" s="43"/>
      <c r="BEY101" s="43"/>
      <c r="BEZ101" s="43"/>
      <c r="BFA101" s="43"/>
      <c r="BFB101" s="43"/>
      <c r="BFC101" s="43"/>
      <c r="BFD101" s="43"/>
      <c r="BFE101" s="43"/>
      <c r="BFF101" s="43"/>
      <c r="BFG101" s="43"/>
      <c r="BFH101" s="43"/>
      <c r="BFI101" s="43"/>
      <c r="BFJ101" s="43"/>
      <c r="BFK101" s="43"/>
      <c r="BFL101" s="43"/>
      <c r="BFM101" s="43"/>
      <c r="BFN101" s="43"/>
      <c r="BFO101" s="43"/>
      <c r="BFP101" s="43"/>
      <c r="BFQ101" s="43"/>
      <c r="BFR101" s="43"/>
      <c r="BFS101" s="43"/>
      <c r="BFT101" s="43"/>
      <c r="BFU101" s="43"/>
      <c r="BFV101" s="43"/>
      <c r="BFW101" s="43"/>
      <c r="BFX101" s="43"/>
      <c r="BFY101" s="43"/>
      <c r="BFZ101" s="43"/>
      <c r="BGA101" s="43"/>
      <c r="BGB101" s="43"/>
      <c r="BGC101" s="43"/>
      <c r="BGD101" s="43"/>
      <c r="BGE101" s="43"/>
      <c r="BGF101" s="43"/>
      <c r="BGG101" s="43"/>
      <c r="BGH101" s="43"/>
      <c r="BGI101" s="43"/>
      <c r="BGJ101" s="43"/>
      <c r="BGK101" s="43"/>
      <c r="BGL101" s="43"/>
      <c r="BGM101" s="43"/>
      <c r="BGN101" s="43"/>
      <c r="BGO101" s="43"/>
      <c r="BGP101" s="43"/>
      <c r="BGQ101" s="43"/>
      <c r="BGR101" s="43"/>
      <c r="BGS101" s="43"/>
      <c r="BGT101" s="43"/>
      <c r="BGU101" s="43"/>
      <c r="BGV101" s="43"/>
      <c r="BGW101" s="43"/>
      <c r="BGX101" s="43"/>
      <c r="BGY101" s="43"/>
      <c r="BGZ101" s="43"/>
      <c r="BHA101" s="43"/>
      <c r="BHB101" s="43"/>
      <c r="BHC101" s="43"/>
      <c r="BHD101" s="43"/>
      <c r="BHE101" s="43"/>
      <c r="BHF101" s="43"/>
      <c r="BHG101" s="43"/>
      <c r="BHH101" s="43"/>
      <c r="BHI101" s="43"/>
      <c r="BHJ101" s="43"/>
      <c r="BHK101" s="43"/>
      <c r="BHL101" s="43"/>
      <c r="BHM101" s="43"/>
      <c r="BHN101" s="43"/>
      <c r="BHO101" s="43"/>
      <c r="BHP101" s="43"/>
      <c r="BHQ101" s="43"/>
      <c r="BHR101" s="43"/>
      <c r="BHS101" s="43"/>
      <c r="BHT101" s="43"/>
      <c r="BHU101" s="43"/>
      <c r="BHV101" s="43"/>
      <c r="BHW101" s="43"/>
      <c r="BHX101" s="43"/>
      <c r="BHY101" s="43"/>
      <c r="BHZ101" s="43"/>
      <c r="BIA101" s="43"/>
      <c r="BIB101" s="43"/>
      <c r="BIC101" s="43"/>
      <c r="BID101" s="43"/>
      <c r="BIE101" s="43"/>
      <c r="BIF101" s="43"/>
      <c r="BIG101" s="43"/>
      <c r="BIH101" s="43"/>
      <c r="BII101" s="43"/>
      <c r="BIJ101" s="43"/>
      <c r="BIK101" s="43"/>
      <c r="BIL101" s="43"/>
      <c r="BIM101" s="43"/>
      <c r="BIN101" s="43"/>
      <c r="BIO101" s="43"/>
      <c r="BIP101" s="43"/>
      <c r="BIQ101" s="43"/>
      <c r="BIR101" s="43"/>
      <c r="BIS101" s="43"/>
      <c r="BIT101" s="43"/>
      <c r="BIU101" s="43"/>
      <c r="BIV101" s="43"/>
      <c r="BIW101" s="43"/>
      <c r="BIX101" s="43"/>
      <c r="BIY101" s="43"/>
      <c r="BIZ101" s="43"/>
      <c r="BJA101" s="43"/>
      <c r="BJB101" s="43"/>
      <c r="BJC101" s="43"/>
      <c r="BJD101" s="43"/>
      <c r="BJE101" s="43"/>
      <c r="BJF101" s="43"/>
      <c r="BJG101" s="43"/>
      <c r="BJH101" s="43"/>
      <c r="BJI101" s="43"/>
      <c r="BJJ101" s="43"/>
      <c r="BJK101" s="43"/>
      <c r="BJL101" s="43"/>
      <c r="BJM101" s="43"/>
      <c r="BJN101" s="43"/>
      <c r="BJO101" s="43"/>
      <c r="BJP101" s="43"/>
      <c r="BJQ101" s="43"/>
      <c r="BJR101" s="43"/>
      <c r="BJS101" s="43"/>
      <c r="BJT101" s="43"/>
      <c r="BJU101" s="43"/>
      <c r="BJV101" s="43"/>
      <c r="BJW101" s="43"/>
      <c r="BJX101" s="43"/>
      <c r="BJY101" s="43"/>
      <c r="BJZ101" s="43"/>
      <c r="BKA101" s="43"/>
      <c r="BKB101" s="43"/>
      <c r="BKC101" s="43"/>
      <c r="BKD101" s="43"/>
      <c r="BKE101" s="43"/>
      <c r="BKF101" s="43"/>
      <c r="BKG101" s="43"/>
      <c r="BKH101" s="43"/>
      <c r="BKI101" s="43"/>
      <c r="BKJ101" s="43"/>
      <c r="BKK101" s="43"/>
      <c r="BKL101" s="43"/>
      <c r="BKM101" s="43"/>
      <c r="BKN101" s="43"/>
      <c r="BKO101" s="43"/>
      <c r="BKP101" s="43"/>
      <c r="BKQ101" s="43"/>
      <c r="BKR101" s="43"/>
      <c r="BKS101" s="43"/>
      <c r="BKT101" s="43"/>
      <c r="BKU101" s="43"/>
      <c r="BKV101" s="43"/>
      <c r="BKW101" s="43"/>
      <c r="BKX101" s="43"/>
      <c r="BKY101" s="43"/>
      <c r="BKZ101" s="43"/>
      <c r="BLA101" s="43"/>
      <c r="BLB101" s="43"/>
      <c r="BLC101" s="43"/>
      <c r="BLD101" s="43"/>
      <c r="BLE101" s="43"/>
      <c r="BLF101" s="43"/>
      <c r="BLG101" s="43"/>
      <c r="BLH101" s="43"/>
      <c r="BLI101" s="43"/>
      <c r="BLJ101" s="43"/>
      <c r="BLK101" s="43"/>
      <c r="BLL101" s="43"/>
      <c r="BLM101" s="43"/>
      <c r="BLN101" s="43"/>
      <c r="BLO101" s="43"/>
      <c r="BLP101" s="43"/>
      <c r="BLQ101" s="43"/>
      <c r="BLR101" s="43"/>
      <c r="BLS101" s="43"/>
      <c r="BLT101" s="43"/>
      <c r="BLU101" s="43"/>
      <c r="BLV101" s="43"/>
      <c r="BLW101" s="43"/>
      <c r="BLX101" s="43"/>
      <c r="BLY101" s="43"/>
      <c r="BLZ101" s="43"/>
      <c r="BMA101" s="43"/>
      <c r="BMB101" s="43"/>
      <c r="BMC101" s="43"/>
      <c r="BMD101" s="43"/>
      <c r="BME101" s="43"/>
      <c r="BMF101" s="43"/>
      <c r="BMG101" s="43"/>
      <c r="BMH101" s="43"/>
      <c r="BMI101" s="43"/>
      <c r="BMJ101" s="43"/>
      <c r="BMK101" s="43"/>
      <c r="BML101" s="43"/>
      <c r="BMM101" s="43"/>
      <c r="BMN101" s="43"/>
      <c r="BMO101" s="43"/>
      <c r="BMP101" s="43"/>
      <c r="BMQ101" s="43"/>
      <c r="BMR101" s="43"/>
      <c r="BMS101" s="43"/>
      <c r="BMT101" s="43"/>
      <c r="BMU101" s="43"/>
      <c r="BMV101" s="43"/>
      <c r="BMW101" s="43"/>
      <c r="BMX101" s="43"/>
      <c r="BMY101" s="43"/>
      <c r="BMZ101" s="43"/>
      <c r="BNA101" s="43"/>
      <c r="BNB101" s="43"/>
      <c r="BNC101" s="43"/>
      <c r="BND101" s="43"/>
      <c r="BNE101" s="43"/>
      <c r="BNF101" s="43"/>
      <c r="BNG101" s="43"/>
      <c r="BNH101" s="43"/>
      <c r="BNI101" s="43"/>
      <c r="BNJ101" s="43"/>
      <c r="BNK101" s="43"/>
      <c r="BNL101" s="43"/>
      <c r="BNM101" s="43"/>
      <c r="BNN101" s="43"/>
      <c r="BNO101" s="43"/>
      <c r="BNP101" s="43"/>
      <c r="BNQ101" s="43"/>
      <c r="BNR101" s="43"/>
      <c r="BNS101" s="43"/>
      <c r="BNT101" s="43"/>
      <c r="BNU101" s="43"/>
      <c r="BNV101" s="43"/>
      <c r="BNW101" s="43"/>
      <c r="BNX101" s="43"/>
      <c r="BNY101" s="43"/>
      <c r="BNZ101" s="43"/>
      <c r="BOA101" s="43"/>
      <c r="BOB101" s="43"/>
      <c r="BOC101" s="43"/>
      <c r="BOD101" s="43"/>
      <c r="BOE101" s="43"/>
      <c r="BOF101" s="43"/>
      <c r="BOG101" s="43"/>
      <c r="BOH101" s="43"/>
      <c r="BOI101" s="43"/>
      <c r="BOJ101" s="43"/>
      <c r="BOK101" s="43"/>
      <c r="BOL101" s="43"/>
      <c r="BOM101" s="43"/>
      <c r="BON101" s="43"/>
      <c r="BOO101" s="43"/>
      <c r="BOP101" s="43"/>
      <c r="BOQ101" s="43"/>
      <c r="BOR101" s="43"/>
      <c r="BOS101" s="43"/>
      <c r="BOT101" s="43"/>
      <c r="BOU101" s="43"/>
      <c r="BOV101" s="43"/>
      <c r="BOW101" s="43"/>
      <c r="BOX101" s="43"/>
      <c r="BOY101" s="43"/>
      <c r="BOZ101" s="43"/>
      <c r="BPA101" s="43"/>
      <c r="BPB101" s="43"/>
      <c r="BPC101" s="43"/>
      <c r="BPD101" s="43"/>
      <c r="BPE101" s="43"/>
      <c r="BPF101" s="43"/>
      <c r="BPG101" s="43"/>
      <c r="BPH101" s="43"/>
      <c r="BPI101" s="43"/>
      <c r="BPJ101" s="43"/>
      <c r="BPK101" s="43"/>
      <c r="BPL101" s="43"/>
      <c r="BPM101" s="43"/>
      <c r="BPN101" s="43"/>
      <c r="BPO101" s="43"/>
      <c r="BPP101" s="43"/>
      <c r="BPQ101" s="43"/>
      <c r="BPR101" s="43"/>
      <c r="BPS101" s="43"/>
      <c r="BPT101" s="43"/>
      <c r="BPU101" s="43"/>
      <c r="BPV101" s="43"/>
      <c r="BPW101" s="43"/>
      <c r="BPX101" s="43"/>
      <c r="BPY101" s="43"/>
      <c r="BPZ101" s="43"/>
      <c r="BQA101" s="43"/>
      <c r="BQB101" s="43"/>
      <c r="BQC101" s="43"/>
      <c r="BQD101" s="43"/>
      <c r="BQE101" s="43"/>
      <c r="BQF101" s="43"/>
      <c r="BQG101" s="43"/>
      <c r="BQH101" s="43"/>
      <c r="BQI101" s="43"/>
      <c r="BQJ101" s="43"/>
      <c r="BQK101" s="43"/>
      <c r="BQL101" s="43"/>
      <c r="BQM101" s="43"/>
      <c r="BQN101" s="43"/>
      <c r="BQO101" s="43"/>
      <c r="BQP101" s="43"/>
      <c r="BQQ101" s="43"/>
      <c r="BQR101" s="43"/>
      <c r="BQS101" s="43"/>
      <c r="BQT101" s="43"/>
      <c r="BQU101" s="43"/>
      <c r="BQV101" s="43"/>
      <c r="BQW101" s="43"/>
      <c r="BQX101" s="43"/>
      <c r="BQY101" s="43"/>
      <c r="BQZ101" s="43"/>
      <c r="BRA101" s="43"/>
      <c r="BRB101" s="43"/>
      <c r="BRC101" s="43"/>
      <c r="BRD101" s="43"/>
      <c r="BRE101" s="43"/>
      <c r="BRF101" s="43"/>
      <c r="BRG101" s="43"/>
      <c r="BRH101" s="43"/>
      <c r="BRI101" s="43"/>
      <c r="BRJ101" s="43"/>
      <c r="BRK101" s="43"/>
      <c r="BRL101" s="43"/>
      <c r="BRM101" s="43"/>
      <c r="BRN101" s="43"/>
      <c r="BRO101" s="43"/>
      <c r="BRP101" s="43"/>
      <c r="BRQ101" s="43"/>
      <c r="BRR101" s="43"/>
      <c r="BRS101" s="43"/>
      <c r="BRT101" s="43"/>
      <c r="BRU101" s="43"/>
      <c r="BRV101" s="43"/>
      <c r="BRW101" s="43"/>
      <c r="BRX101" s="43"/>
      <c r="BRY101" s="43"/>
      <c r="BRZ101" s="43"/>
      <c r="BSA101" s="43"/>
      <c r="BSB101" s="43"/>
      <c r="BSC101" s="43"/>
      <c r="BSD101" s="43"/>
      <c r="BSE101" s="43"/>
      <c r="BSF101" s="43"/>
      <c r="BSG101" s="43"/>
      <c r="BSH101" s="43"/>
      <c r="BSI101" s="43"/>
      <c r="BSJ101" s="43"/>
      <c r="BSK101" s="43"/>
      <c r="BSL101" s="43"/>
      <c r="BSM101" s="43"/>
      <c r="BSN101" s="43"/>
      <c r="BSO101" s="43"/>
      <c r="BSP101" s="43"/>
      <c r="BSQ101" s="43"/>
      <c r="BSR101" s="43"/>
      <c r="BSS101" s="43"/>
      <c r="BST101" s="43"/>
      <c r="BSU101" s="43"/>
      <c r="BSV101" s="43"/>
      <c r="BSW101" s="43"/>
      <c r="BSX101" s="43"/>
      <c r="BSY101" s="43"/>
      <c r="BSZ101" s="43"/>
      <c r="BTA101" s="43"/>
      <c r="BTB101" s="43"/>
      <c r="BTC101" s="43"/>
      <c r="BTD101" s="43"/>
      <c r="BTE101" s="43"/>
      <c r="BTF101" s="43"/>
      <c r="BTG101" s="43"/>
      <c r="BTH101" s="43"/>
      <c r="BTI101" s="43"/>
      <c r="BTJ101" s="43"/>
      <c r="BTK101" s="43"/>
      <c r="BTL101" s="43"/>
      <c r="BTM101" s="43"/>
      <c r="BTN101" s="43"/>
      <c r="BTO101" s="43"/>
      <c r="BTP101" s="43"/>
      <c r="BTQ101" s="43"/>
      <c r="BTR101" s="43"/>
      <c r="BTS101" s="43"/>
      <c r="BTT101" s="43"/>
      <c r="BTU101" s="43"/>
      <c r="BTV101" s="43"/>
      <c r="BTW101" s="43"/>
      <c r="BTX101" s="43"/>
      <c r="BTY101" s="43"/>
      <c r="BTZ101" s="43"/>
      <c r="BUA101" s="43"/>
      <c r="BUB101" s="43"/>
      <c r="BUC101" s="43"/>
      <c r="BUD101" s="43"/>
      <c r="BUE101" s="43"/>
      <c r="BUF101" s="43"/>
      <c r="BUG101" s="43"/>
      <c r="BUH101" s="43"/>
      <c r="BUI101" s="43"/>
      <c r="BUJ101" s="43"/>
      <c r="BUK101" s="43"/>
      <c r="BUL101" s="43"/>
      <c r="BUM101" s="43"/>
      <c r="BUN101" s="43"/>
      <c r="BUO101" s="43"/>
      <c r="BUP101" s="43"/>
      <c r="BUQ101" s="43"/>
      <c r="BUR101" s="43"/>
      <c r="BUS101" s="43"/>
      <c r="BUT101" s="43"/>
      <c r="BUU101" s="43"/>
      <c r="BUV101" s="43"/>
      <c r="BUW101" s="43"/>
      <c r="BUX101" s="43"/>
      <c r="BUY101" s="43"/>
      <c r="BUZ101" s="43"/>
      <c r="BVA101" s="43"/>
      <c r="BVB101" s="43"/>
      <c r="BVC101" s="43"/>
      <c r="BVD101" s="43"/>
      <c r="BVE101" s="43"/>
      <c r="BVF101" s="43"/>
      <c r="BVG101" s="43"/>
      <c r="BVH101" s="43"/>
      <c r="BVI101" s="43"/>
      <c r="BVJ101" s="43"/>
      <c r="BVK101" s="43"/>
      <c r="BVL101" s="43"/>
      <c r="BVM101" s="43"/>
      <c r="BVN101" s="43"/>
      <c r="BVO101" s="43"/>
      <c r="BVP101" s="43"/>
      <c r="BVQ101" s="43"/>
      <c r="BVR101" s="43"/>
      <c r="BVS101" s="43"/>
      <c r="BVT101" s="43"/>
      <c r="BVU101" s="43"/>
      <c r="BVV101" s="43"/>
      <c r="BVW101" s="43"/>
      <c r="BVX101" s="43"/>
      <c r="BVY101" s="43"/>
      <c r="BVZ101" s="43"/>
      <c r="BWA101" s="43"/>
      <c r="BWB101" s="43"/>
      <c r="BWC101" s="43"/>
      <c r="BWD101" s="43"/>
      <c r="BWE101" s="43"/>
      <c r="BWF101" s="43"/>
      <c r="BWG101" s="43"/>
      <c r="BWH101" s="43"/>
      <c r="BWI101" s="43"/>
      <c r="BWJ101" s="43"/>
      <c r="BWK101" s="43"/>
      <c r="BWL101" s="43"/>
      <c r="BWM101" s="43"/>
      <c r="BWN101" s="43"/>
      <c r="BWO101" s="43"/>
      <c r="BWP101" s="43"/>
      <c r="BWQ101" s="43"/>
      <c r="BWR101" s="43"/>
      <c r="BWS101" s="43"/>
      <c r="BWT101" s="43"/>
      <c r="BWU101" s="43"/>
      <c r="BWV101" s="43"/>
      <c r="BWW101" s="43"/>
      <c r="BWX101" s="43"/>
      <c r="BWY101" s="43"/>
      <c r="BWZ101" s="43"/>
      <c r="BXA101" s="43"/>
      <c r="BXB101" s="43"/>
      <c r="BXC101" s="43"/>
      <c r="BXD101" s="43"/>
      <c r="BXE101" s="43"/>
      <c r="BXF101" s="43"/>
      <c r="BXG101" s="43"/>
      <c r="BXH101" s="43"/>
      <c r="BXI101" s="43"/>
      <c r="BXJ101" s="43"/>
      <c r="BXK101" s="43"/>
      <c r="BXL101" s="43"/>
      <c r="BXM101" s="43"/>
      <c r="BXN101" s="43"/>
      <c r="BXO101" s="43"/>
      <c r="BXP101" s="43"/>
      <c r="BXQ101" s="43"/>
      <c r="BXR101" s="43"/>
      <c r="BXS101" s="43"/>
      <c r="BXT101" s="43"/>
      <c r="BXU101" s="43"/>
      <c r="BXV101" s="43"/>
      <c r="BXW101" s="43"/>
      <c r="BXX101" s="43"/>
      <c r="BXY101" s="43"/>
      <c r="BXZ101" s="43"/>
      <c r="BYA101" s="43"/>
      <c r="BYB101" s="43"/>
      <c r="BYC101" s="43"/>
      <c r="BYD101" s="43"/>
      <c r="BYE101" s="43"/>
      <c r="BYF101" s="43"/>
      <c r="BYG101" s="43"/>
      <c r="BYH101" s="43"/>
      <c r="BYI101" s="43"/>
      <c r="BYJ101" s="43"/>
      <c r="BYK101" s="43"/>
      <c r="BYL101" s="43"/>
      <c r="BYM101" s="43"/>
      <c r="BYN101" s="43"/>
      <c r="BYO101" s="43"/>
      <c r="BYP101" s="43"/>
      <c r="BYQ101" s="43"/>
      <c r="BYR101" s="43"/>
      <c r="BYS101" s="43"/>
      <c r="BYT101" s="43"/>
      <c r="BYU101" s="43"/>
      <c r="BYV101" s="43"/>
      <c r="BYW101" s="43"/>
      <c r="BYX101" s="43"/>
      <c r="BYY101" s="43"/>
      <c r="BYZ101" s="43"/>
      <c r="BZA101" s="43"/>
      <c r="BZB101" s="43"/>
      <c r="BZC101" s="43"/>
      <c r="BZD101" s="43"/>
      <c r="BZE101" s="43"/>
      <c r="BZF101" s="43"/>
      <c r="BZG101" s="43"/>
      <c r="BZH101" s="43"/>
      <c r="BZI101" s="43"/>
      <c r="BZJ101" s="43"/>
      <c r="BZK101" s="43"/>
      <c r="BZL101" s="43"/>
      <c r="BZM101" s="43"/>
      <c r="BZN101" s="43"/>
      <c r="BZO101" s="43"/>
      <c r="BZP101" s="43"/>
      <c r="BZQ101" s="43"/>
      <c r="BZR101" s="43"/>
      <c r="BZS101" s="43"/>
      <c r="BZT101" s="43"/>
      <c r="BZU101" s="43"/>
      <c r="BZV101" s="43"/>
      <c r="BZW101" s="43"/>
      <c r="BZX101" s="43"/>
      <c r="BZY101" s="43"/>
      <c r="BZZ101" s="43"/>
      <c r="CAA101" s="43"/>
      <c r="CAB101" s="43"/>
      <c r="CAC101" s="43"/>
      <c r="CAD101" s="43"/>
      <c r="CAE101" s="43"/>
      <c r="CAF101" s="43"/>
      <c r="CAG101" s="43"/>
      <c r="CAH101" s="43"/>
      <c r="CAI101" s="43"/>
      <c r="CAJ101" s="43"/>
      <c r="CAK101" s="43"/>
      <c r="CAL101" s="43"/>
      <c r="CAM101" s="43"/>
      <c r="CAN101" s="43"/>
      <c r="CAO101" s="43"/>
      <c r="CAP101" s="43"/>
      <c r="CAQ101" s="43"/>
      <c r="CAR101" s="43"/>
      <c r="CAS101" s="43"/>
      <c r="CAT101" s="43"/>
      <c r="CAU101" s="43"/>
      <c r="CAV101" s="43"/>
      <c r="CAW101" s="43"/>
      <c r="CAX101" s="43"/>
      <c r="CAY101" s="43"/>
      <c r="CAZ101" s="43"/>
      <c r="CBA101" s="43"/>
      <c r="CBB101" s="43"/>
      <c r="CBC101" s="43"/>
      <c r="CBD101" s="43"/>
      <c r="CBE101" s="43"/>
      <c r="CBF101" s="43"/>
      <c r="CBG101" s="43"/>
      <c r="CBH101" s="43"/>
      <c r="CBI101" s="43"/>
      <c r="CBJ101" s="43"/>
      <c r="CBK101" s="43"/>
      <c r="CBL101" s="43"/>
      <c r="CBM101" s="43"/>
      <c r="CBN101" s="43"/>
      <c r="CBO101" s="43"/>
      <c r="CBP101" s="43"/>
      <c r="CBQ101" s="43"/>
      <c r="CBR101" s="43"/>
      <c r="CBS101" s="43"/>
      <c r="CBT101" s="43"/>
      <c r="CBU101" s="43"/>
      <c r="CBV101" s="43"/>
      <c r="CBW101" s="43"/>
      <c r="CBX101" s="43"/>
      <c r="CBY101" s="43"/>
      <c r="CBZ101" s="43"/>
      <c r="CCA101" s="43"/>
      <c r="CCB101" s="43"/>
      <c r="CCC101" s="43"/>
      <c r="CCD101" s="43"/>
      <c r="CCE101" s="43"/>
      <c r="CCF101" s="43"/>
      <c r="CCG101" s="43"/>
      <c r="CCH101" s="43"/>
      <c r="CCI101" s="43"/>
      <c r="CCJ101" s="43"/>
      <c r="CCK101" s="43"/>
      <c r="CCL101" s="43"/>
      <c r="CCM101" s="43"/>
      <c r="CCN101" s="43"/>
      <c r="CCO101" s="43"/>
      <c r="CCP101" s="43"/>
      <c r="CCQ101" s="43"/>
      <c r="CCR101" s="43"/>
      <c r="CCS101" s="43"/>
      <c r="CCT101" s="43"/>
      <c r="CCU101" s="43"/>
      <c r="CCV101" s="43"/>
      <c r="CCW101" s="43"/>
      <c r="CCX101" s="43"/>
      <c r="CCY101" s="43"/>
      <c r="CCZ101" s="43"/>
      <c r="CDA101" s="43"/>
      <c r="CDB101" s="43"/>
      <c r="CDC101" s="43"/>
      <c r="CDD101" s="43"/>
      <c r="CDE101" s="43"/>
      <c r="CDF101" s="43"/>
      <c r="CDG101" s="43"/>
      <c r="CDH101" s="43"/>
      <c r="CDI101" s="43"/>
      <c r="CDJ101" s="43"/>
      <c r="CDK101" s="43"/>
      <c r="CDL101" s="43"/>
      <c r="CDM101" s="43"/>
      <c r="CDN101" s="43"/>
      <c r="CDO101" s="43"/>
      <c r="CDP101" s="43"/>
      <c r="CDQ101" s="43"/>
      <c r="CDR101" s="43"/>
      <c r="CDS101" s="43"/>
      <c r="CDT101" s="43"/>
      <c r="CDU101" s="43"/>
      <c r="CDV101" s="43"/>
      <c r="CDW101" s="43"/>
      <c r="CDX101" s="43"/>
      <c r="CDY101" s="43"/>
      <c r="CDZ101" s="43"/>
      <c r="CEA101" s="43"/>
      <c r="CEB101" s="43"/>
      <c r="CEC101" s="43"/>
      <c r="CED101" s="43"/>
      <c r="CEE101" s="43"/>
      <c r="CEF101" s="43"/>
      <c r="CEG101" s="43"/>
      <c r="CEH101" s="43"/>
      <c r="CEI101" s="43"/>
      <c r="CEJ101" s="43"/>
      <c r="CEK101" s="43"/>
      <c r="CEL101" s="43"/>
      <c r="CEM101" s="43"/>
      <c r="CEN101" s="43"/>
      <c r="CEO101" s="43"/>
      <c r="CEP101" s="43"/>
      <c r="CEQ101" s="43"/>
      <c r="CER101" s="43"/>
      <c r="CES101" s="43"/>
      <c r="CET101" s="43"/>
      <c r="CEU101" s="43"/>
      <c r="CEV101" s="43"/>
      <c r="CEW101" s="43"/>
      <c r="CEX101" s="43"/>
      <c r="CEY101" s="43"/>
      <c r="CEZ101" s="43"/>
      <c r="CFA101" s="43"/>
      <c r="CFB101" s="43"/>
      <c r="CFC101" s="43"/>
      <c r="CFD101" s="43"/>
      <c r="CFE101" s="43"/>
      <c r="CFF101" s="43"/>
      <c r="CFG101" s="43"/>
      <c r="CFH101" s="43"/>
      <c r="CFI101" s="43"/>
      <c r="CFJ101" s="43"/>
      <c r="CFK101" s="43"/>
      <c r="CFL101" s="43"/>
      <c r="CFM101" s="43"/>
      <c r="CFN101" s="43"/>
      <c r="CFO101" s="43"/>
      <c r="CFP101" s="43"/>
      <c r="CFQ101" s="43"/>
      <c r="CFR101" s="43"/>
      <c r="CFS101" s="43"/>
      <c r="CFT101" s="43"/>
      <c r="CFU101" s="43"/>
      <c r="CFV101" s="43"/>
      <c r="CFW101" s="43"/>
      <c r="CFX101" s="43"/>
      <c r="CFY101" s="43"/>
      <c r="CFZ101" s="43"/>
      <c r="CGA101" s="43"/>
      <c r="CGB101" s="43"/>
      <c r="CGC101" s="43"/>
      <c r="CGD101" s="43"/>
      <c r="CGE101" s="43"/>
      <c r="CGF101" s="43"/>
      <c r="CGG101" s="43"/>
      <c r="CGH101" s="43"/>
      <c r="CGI101" s="43"/>
      <c r="CGJ101" s="43"/>
      <c r="CGK101" s="43"/>
      <c r="CGL101" s="43"/>
      <c r="CGM101" s="43"/>
      <c r="CGN101" s="43"/>
      <c r="CGO101" s="43"/>
      <c r="CGP101" s="43"/>
      <c r="CGQ101" s="43"/>
      <c r="CGR101" s="43"/>
      <c r="CGS101" s="43"/>
      <c r="CGT101" s="43"/>
      <c r="CGU101" s="43"/>
      <c r="CGV101" s="43"/>
      <c r="CGW101" s="43"/>
      <c r="CGX101" s="43"/>
      <c r="CGY101" s="43"/>
      <c r="CGZ101" s="43"/>
      <c r="CHA101" s="43"/>
      <c r="CHB101" s="43"/>
      <c r="CHC101" s="43"/>
      <c r="CHD101" s="43"/>
      <c r="CHE101" s="43"/>
      <c r="CHF101" s="43"/>
      <c r="CHG101" s="43"/>
      <c r="CHH101" s="43"/>
      <c r="CHI101" s="43"/>
      <c r="CHJ101" s="43"/>
      <c r="CHK101" s="43"/>
      <c r="CHL101" s="43"/>
      <c r="CHM101" s="43"/>
      <c r="CHN101" s="43"/>
      <c r="CHO101" s="43"/>
      <c r="CHP101" s="43"/>
      <c r="CHQ101" s="43"/>
      <c r="CHR101" s="43"/>
      <c r="CHS101" s="43"/>
      <c r="CHT101" s="43"/>
      <c r="CHU101" s="43"/>
      <c r="CHV101" s="43"/>
      <c r="CHW101" s="43"/>
      <c r="CHX101" s="43"/>
      <c r="CHY101" s="43"/>
      <c r="CHZ101" s="43"/>
      <c r="CIA101" s="43"/>
      <c r="CIB101" s="43"/>
      <c r="CIC101" s="43"/>
      <c r="CID101" s="43"/>
      <c r="CIE101" s="43"/>
      <c r="CIF101" s="43"/>
      <c r="CIG101" s="43"/>
      <c r="CIH101" s="43"/>
      <c r="CII101" s="43"/>
      <c r="CIJ101" s="43"/>
      <c r="CIK101" s="43"/>
      <c r="CIL101" s="43"/>
      <c r="CIM101" s="43"/>
      <c r="CIN101" s="43"/>
      <c r="CIO101" s="43"/>
      <c r="CIP101" s="43"/>
      <c r="CIQ101" s="43"/>
      <c r="CIR101" s="43"/>
      <c r="CIS101" s="43"/>
      <c r="CIT101" s="43"/>
      <c r="CIU101" s="43"/>
      <c r="CIV101" s="43"/>
      <c r="CIW101" s="43"/>
      <c r="CIX101" s="43"/>
      <c r="CIY101" s="43"/>
      <c r="CIZ101" s="43"/>
      <c r="CJA101" s="43"/>
      <c r="CJB101" s="43"/>
      <c r="CJC101" s="43"/>
      <c r="CJD101" s="43"/>
      <c r="CJE101" s="43"/>
      <c r="CJF101" s="43"/>
      <c r="CJG101" s="43"/>
      <c r="CJH101" s="43"/>
      <c r="CJI101" s="43"/>
      <c r="CJJ101" s="43"/>
      <c r="CJK101" s="43"/>
      <c r="CJL101" s="43"/>
      <c r="CJM101" s="43"/>
      <c r="CJN101" s="43"/>
      <c r="CJO101" s="43"/>
      <c r="CJP101" s="43"/>
      <c r="CJQ101" s="43"/>
      <c r="CJR101" s="43"/>
      <c r="CJS101" s="43"/>
      <c r="CJT101" s="43"/>
      <c r="CJU101" s="43"/>
      <c r="CJV101" s="43"/>
      <c r="CJW101" s="43"/>
      <c r="CJX101" s="43"/>
      <c r="CJY101" s="43"/>
      <c r="CJZ101" s="43"/>
      <c r="CKA101" s="43"/>
      <c r="CKB101" s="43"/>
      <c r="CKC101" s="43"/>
      <c r="CKD101" s="43"/>
      <c r="CKE101" s="43"/>
      <c r="CKF101" s="43"/>
      <c r="CKG101" s="43"/>
      <c r="CKH101" s="43"/>
      <c r="CKI101" s="43"/>
      <c r="CKJ101" s="43"/>
      <c r="CKK101" s="43"/>
      <c r="CKL101" s="43"/>
      <c r="CKM101" s="43"/>
      <c r="CKN101" s="43"/>
      <c r="CKO101" s="43"/>
      <c r="CKP101" s="43"/>
      <c r="CKQ101" s="43"/>
      <c r="CKR101" s="43"/>
      <c r="CKS101" s="43"/>
      <c r="CKT101" s="43"/>
      <c r="CKU101" s="43"/>
      <c r="CKV101" s="43"/>
      <c r="CKW101" s="43"/>
      <c r="CKX101" s="43"/>
      <c r="CKY101" s="43"/>
      <c r="CKZ101" s="43"/>
      <c r="CLA101" s="43"/>
      <c r="CLB101" s="43"/>
      <c r="CLC101" s="43"/>
      <c r="CLD101" s="43"/>
      <c r="CLE101" s="43"/>
      <c r="CLF101" s="43"/>
      <c r="CLG101" s="43"/>
      <c r="CLH101" s="43"/>
      <c r="CLI101" s="43"/>
      <c r="CLJ101" s="43"/>
      <c r="CLK101" s="43"/>
      <c r="CLL101" s="43"/>
      <c r="CLM101" s="43"/>
      <c r="CLN101" s="43"/>
      <c r="CLO101" s="43"/>
      <c r="CLP101" s="43"/>
      <c r="CLQ101" s="43"/>
      <c r="CLR101" s="43"/>
      <c r="CLS101" s="43"/>
      <c r="CLT101" s="43"/>
      <c r="CLU101" s="43"/>
      <c r="CLV101" s="43"/>
      <c r="CLW101" s="43"/>
      <c r="CLX101" s="43"/>
      <c r="CLY101" s="43"/>
      <c r="CLZ101" s="43"/>
      <c r="CMA101" s="43"/>
      <c r="CMB101" s="43"/>
      <c r="CMC101" s="43"/>
      <c r="CMD101" s="43"/>
      <c r="CME101" s="43"/>
      <c r="CMF101" s="43"/>
      <c r="CMG101" s="43"/>
      <c r="CMH101" s="43"/>
      <c r="CMI101" s="43"/>
      <c r="CMJ101" s="43"/>
      <c r="CMK101" s="43"/>
      <c r="CML101" s="43"/>
      <c r="CMM101" s="43"/>
      <c r="CMN101" s="43"/>
      <c r="CMO101" s="43"/>
      <c r="CMP101" s="43"/>
      <c r="CMQ101" s="43"/>
      <c r="CMR101" s="43"/>
      <c r="CMS101" s="43"/>
      <c r="CMT101" s="43"/>
      <c r="CMU101" s="43"/>
      <c r="CMV101" s="43"/>
      <c r="CMW101" s="43"/>
      <c r="CMX101" s="43"/>
      <c r="CMY101" s="43"/>
      <c r="CMZ101" s="43"/>
      <c r="CNA101" s="43"/>
      <c r="CNB101" s="43"/>
      <c r="CNC101" s="43"/>
      <c r="CND101" s="43"/>
      <c r="CNE101" s="43"/>
      <c r="CNF101" s="43"/>
      <c r="CNG101" s="43"/>
      <c r="CNH101" s="43"/>
      <c r="CNI101" s="43"/>
      <c r="CNJ101" s="43"/>
      <c r="CNK101" s="43"/>
      <c r="CNL101" s="43"/>
      <c r="CNM101" s="43"/>
      <c r="CNN101" s="43"/>
      <c r="CNO101" s="43"/>
      <c r="CNP101" s="43"/>
      <c r="CNQ101" s="43"/>
      <c r="CNR101" s="43"/>
      <c r="CNS101" s="43"/>
      <c r="CNT101" s="43"/>
      <c r="CNU101" s="43"/>
      <c r="CNV101" s="43"/>
      <c r="CNW101" s="43"/>
      <c r="CNX101" s="43"/>
      <c r="CNY101" s="43"/>
      <c r="CNZ101" s="43"/>
      <c r="COA101" s="43"/>
      <c r="COB101" s="43"/>
      <c r="COC101" s="43"/>
      <c r="COD101" s="43"/>
      <c r="COE101" s="43"/>
      <c r="COF101" s="43"/>
      <c r="COG101" s="43"/>
      <c r="COH101" s="43"/>
      <c r="COI101" s="43"/>
      <c r="COJ101" s="43"/>
      <c r="COK101" s="43"/>
      <c r="COL101" s="43"/>
      <c r="COM101" s="43"/>
      <c r="CON101" s="43"/>
      <c r="COO101" s="43"/>
      <c r="COP101" s="43"/>
      <c r="COQ101" s="43"/>
      <c r="COR101" s="43"/>
      <c r="COS101" s="43"/>
      <c r="COT101" s="43"/>
      <c r="COU101" s="43"/>
      <c r="COV101" s="43"/>
      <c r="COW101" s="43"/>
      <c r="COX101" s="43"/>
      <c r="COY101" s="43"/>
      <c r="COZ101" s="43"/>
      <c r="CPA101" s="43"/>
      <c r="CPB101" s="43"/>
      <c r="CPC101" s="43"/>
      <c r="CPD101" s="43"/>
      <c r="CPE101" s="43"/>
      <c r="CPF101" s="43"/>
      <c r="CPG101" s="43"/>
      <c r="CPH101" s="43"/>
      <c r="CPI101" s="43"/>
      <c r="CPJ101" s="43"/>
      <c r="CPK101" s="43"/>
      <c r="CPL101" s="43"/>
      <c r="CPM101" s="43"/>
      <c r="CPN101" s="43"/>
      <c r="CPO101" s="43"/>
      <c r="CPP101" s="43"/>
      <c r="CPQ101" s="43"/>
      <c r="CPR101" s="43"/>
      <c r="CPS101" s="43"/>
      <c r="CPT101" s="43"/>
      <c r="CPU101" s="43"/>
      <c r="CPV101" s="43"/>
      <c r="CPW101" s="43"/>
      <c r="CPX101" s="43"/>
      <c r="CPY101" s="43"/>
      <c r="CPZ101" s="43"/>
      <c r="CQA101" s="43"/>
      <c r="CQB101" s="43"/>
      <c r="CQC101" s="43"/>
      <c r="CQD101" s="43"/>
      <c r="CQE101" s="43"/>
      <c r="CQF101" s="43"/>
      <c r="CQG101" s="43"/>
      <c r="CQH101" s="43"/>
      <c r="CQI101" s="43"/>
      <c r="CQJ101" s="43"/>
      <c r="CQK101" s="43"/>
      <c r="CQL101" s="43"/>
      <c r="CQM101" s="43"/>
      <c r="CQN101" s="43"/>
      <c r="CQO101" s="43"/>
      <c r="CQP101" s="43"/>
      <c r="CQQ101" s="43"/>
      <c r="CQR101" s="43"/>
      <c r="CQS101" s="43"/>
      <c r="CQT101" s="43"/>
      <c r="CQU101" s="43"/>
      <c r="CQV101" s="43"/>
      <c r="CQW101" s="43"/>
      <c r="CQX101" s="43"/>
      <c r="CQY101" s="43"/>
      <c r="CQZ101" s="43"/>
      <c r="CRA101" s="43"/>
      <c r="CRB101" s="43"/>
      <c r="CRC101" s="43"/>
      <c r="CRD101" s="43"/>
      <c r="CRE101" s="43"/>
      <c r="CRF101" s="43"/>
      <c r="CRG101" s="43"/>
      <c r="CRH101" s="43"/>
      <c r="CRI101" s="43"/>
      <c r="CRJ101" s="43"/>
      <c r="CRK101" s="43"/>
      <c r="CRL101" s="43"/>
      <c r="CRM101" s="43"/>
      <c r="CRN101" s="43"/>
      <c r="CRO101" s="43"/>
      <c r="CRP101" s="43"/>
      <c r="CRQ101" s="43"/>
      <c r="CRR101" s="43"/>
      <c r="CRS101" s="43"/>
      <c r="CRT101" s="43"/>
      <c r="CRU101" s="43"/>
      <c r="CRV101" s="43"/>
      <c r="CRW101" s="43"/>
      <c r="CRX101" s="43"/>
      <c r="CRY101" s="43"/>
      <c r="CRZ101" s="43"/>
      <c r="CSA101" s="43"/>
      <c r="CSB101" s="43"/>
      <c r="CSC101" s="43"/>
      <c r="CSD101" s="43"/>
      <c r="CSE101" s="43"/>
      <c r="CSF101" s="43"/>
      <c r="CSG101" s="43"/>
      <c r="CSH101" s="43"/>
      <c r="CSI101" s="43"/>
      <c r="CSJ101" s="43"/>
      <c r="CSK101" s="43"/>
      <c r="CSL101" s="43"/>
      <c r="CSM101" s="43"/>
      <c r="CSN101" s="43"/>
      <c r="CSO101" s="43"/>
      <c r="CSP101" s="43"/>
      <c r="CSQ101" s="43"/>
      <c r="CSR101" s="43"/>
      <c r="CSS101" s="43"/>
      <c r="CST101" s="43"/>
      <c r="CSU101" s="43"/>
      <c r="CSV101" s="43"/>
      <c r="CSW101" s="43"/>
      <c r="CSX101" s="43"/>
      <c r="CSY101" s="43"/>
      <c r="CSZ101" s="43"/>
      <c r="CTA101" s="43"/>
      <c r="CTB101" s="43"/>
      <c r="CTC101" s="43"/>
      <c r="CTD101" s="43"/>
      <c r="CTE101" s="43"/>
      <c r="CTF101" s="43"/>
      <c r="CTG101" s="43"/>
      <c r="CTH101" s="43"/>
      <c r="CTI101" s="43"/>
      <c r="CTJ101" s="43"/>
      <c r="CTK101" s="43"/>
      <c r="CTL101" s="43"/>
      <c r="CTM101" s="43"/>
      <c r="CTN101" s="43"/>
      <c r="CTO101" s="43"/>
      <c r="CTP101" s="43"/>
      <c r="CTQ101" s="43"/>
      <c r="CTR101" s="43"/>
      <c r="CTS101" s="43"/>
      <c r="CTT101" s="43"/>
      <c r="CTU101" s="43"/>
      <c r="CTV101" s="43"/>
      <c r="CTW101" s="43"/>
      <c r="CTX101" s="43"/>
      <c r="CTY101" s="43"/>
      <c r="CTZ101" s="43"/>
      <c r="CUA101" s="43"/>
      <c r="CUB101" s="43"/>
      <c r="CUC101" s="43"/>
      <c r="CUD101" s="43"/>
      <c r="CUE101" s="43"/>
      <c r="CUF101" s="43"/>
      <c r="CUG101" s="43"/>
      <c r="CUH101" s="43"/>
      <c r="CUI101" s="43"/>
      <c r="CUJ101" s="43"/>
      <c r="CUK101" s="43"/>
      <c r="CUL101" s="43"/>
      <c r="CUM101" s="43"/>
      <c r="CUN101" s="43"/>
      <c r="CUO101" s="43"/>
      <c r="CUP101" s="43"/>
      <c r="CUQ101" s="43"/>
      <c r="CUR101" s="43"/>
      <c r="CUS101" s="43"/>
      <c r="CUT101" s="43"/>
      <c r="CUU101" s="43"/>
      <c r="CUV101" s="43"/>
      <c r="CUW101" s="43"/>
      <c r="CUX101" s="43"/>
      <c r="CUY101" s="43"/>
      <c r="CUZ101" s="43"/>
      <c r="CVA101" s="43"/>
      <c r="CVB101" s="43"/>
      <c r="CVC101" s="43"/>
      <c r="CVD101" s="43"/>
      <c r="CVE101" s="43"/>
      <c r="CVF101" s="43"/>
      <c r="CVG101" s="43"/>
      <c r="CVH101" s="43"/>
      <c r="CVI101" s="43"/>
      <c r="CVJ101" s="43"/>
      <c r="CVK101" s="43"/>
      <c r="CVL101" s="43"/>
      <c r="CVM101" s="43"/>
      <c r="CVN101" s="43"/>
      <c r="CVO101" s="43"/>
      <c r="CVP101" s="43"/>
      <c r="CVQ101" s="43"/>
      <c r="CVR101" s="43"/>
      <c r="CVS101" s="43"/>
      <c r="CVT101" s="43"/>
      <c r="CVU101" s="43"/>
      <c r="CVV101" s="43"/>
      <c r="CVW101" s="43"/>
      <c r="CVX101" s="43"/>
      <c r="CVY101" s="43"/>
      <c r="CVZ101" s="43"/>
      <c r="CWA101" s="43"/>
      <c r="CWB101" s="43"/>
      <c r="CWC101" s="43"/>
      <c r="CWD101" s="43"/>
      <c r="CWE101" s="43"/>
      <c r="CWF101" s="43"/>
      <c r="CWG101" s="43"/>
      <c r="CWH101" s="43"/>
      <c r="CWI101" s="43"/>
      <c r="CWJ101" s="43"/>
      <c r="CWK101" s="43"/>
      <c r="CWL101" s="43"/>
      <c r="CWM101" s="43"/>
      <c r="CWN101" s="43"/>
      <c r="CWO101" s="43"/>
      <c r="CWP101" s="43"/>
      <c r="CWQ101" s="43"/>
      <c r="CWR101" s="43"/>
      <c r="CWS101" s="43"/>
      <c r="CWT101" s="43"/>
      <c r="CWU101" s="43"/>
      <c r="CWV101" s="43"/>
      <c r="CWW101" s="43"/>
      <c r="CWX101" s="43"/>
      <c r="CWY101" s="43"/>
      <c r="CWZ101" s="43"/>
      <c r="CXA101" s="43"/>
      <c r="CXB101" s="43"/>
      <c r="CXC101" s="43"/>
      <c r="CXD101" s="43"/>
      <c r="CXE101" s="43"/>
      <c r="CXF101" s="43"/>
      <c r="CXG101" s="43"/>
      <c r="CXH101" s="43"/>
      <c r="CXI101" s="43"/>
      <c r="CXJ101" s="43"/>
      <c r="CXK101" s="43"/>
      <c r="CXL101" s="43"/>
      <c r="CXM101" s="43"/>
      <c r="CXN101" s="43"/>
      <c r="CXO101" s="43"/>
      <c r="CXP101" s="43"/>
      <c r="CXQ101" s="43"/>
      <c r="CXR101" s="43"/>
      <c r="CXS101" s="43"/>
      <c r="CXT101" s="43"/>
      <c r="CXU101" s="43"/>
      <c r="CXV101" s="43"/>
      <c r="CXW101" s="43"/>
      <c r="CXX101" s="43"/>
      <c r="CXY101" s="43"/>
      <c r="CXZ101" s="43"/>
      <c r="CYA101" s="43"/>
      <c r="CYB101" s="43"/>
      <c r="CYC101" s="43"/>
      <c r="CYD101" s="43"/>
      <c r="CYE101" s="43"/>
      <c r="CYF101" s="43"/>
      <c r="CYG101" s="43"/>
      <c r="CYH101" s="43"/>
      <c r="CYI101" s="43"/>
      <c r="CYJ101" s="43"/>
      <c r="CYK101" s="43"/>
      <c r="CYL101" s="43"/>
      <c r="CYM101" s="43"/>
      <c r="CYN101" s="43"/>
      <c r="CYO101" s="43"/>
      <c r="CYP101" s="43"/>
      <c r="CYQ101" s="43"/>
      <c r="CYR101" s="43"/>
      <c r="CYS101" s="43"/>
      <c r="CYT101" s="43"/>
      <c r="CYU101" s="43"/>
      <c r="CYV101" s="43"/>
      <c r="CYW101" s="43"/>
      <c r="CYX101" s="43"/>
      <c r="CYY101" s="43"/>
      <c r="CYZ101" s="43"/>
      <c r="CZA101" s="43"/>
      <c r="CZB101" s="43"/>
      <c r="CZC101" s="43"/>
      <c r="CZD101" s="43"/>
      <c r="CZE101" s="43"/>
      <c r="CZF101" s="43"/>
      <c r="CZG101" s="43"/>
      <c r="CZH101" s="43"/>
      <c r="CZI101" s="43"/>
      <c r="CZJ101" s="43"/>
      <c r="CZK101" s="43"/>
      <c r="CZL101" s="43"/>
      <c r="CZM101" s="43"/>
      <c r="CZN101" s="43"/>
      <c r="CZO101" s="43"/>
      <c r="CZP101" s="43"/>
      <c r="CZQ101" s="43"/>
      <c r="CZR101" s="43"/>
      <c r="CZS101" s="43"/>
      <c r="CZT101" s="43"/>
      <c r="CZU101" s="43"/>
      <c r="CZV101" s="43"/>
      <c r="CZW101" s="43"/>
      <c r="CZX101" s="43"/>
      <c r="CZY101" s="43"/>
      <c r="CZZ101" s="43"/>
      <c r="DAA101" s="43"/>
      <c r="DAB101" s="43"/>
      <c r="DAC101" s="43"/>
      <c r="DAD101" s="43"/>
      <c r="DAE101" s="43"/>
      <c r="DAF101" s="43"/>
      <c r="DAG101" s="43"/>
      <c r="DAH101" s="43"/>
      <c r="DAI101" s="43"/>
      <c r="DAJ101" s="43"/>
      <c r="DAK101" s="43"/>
      <c r="DAL101" s="43"/>
      <c r="DAM101" s="43"/>
      <c r="DAN101" s="43"/>
      <c r="DAO101" s="43"/>
      <c r="DAP101" s="43"/>
      <c r="DAQ101" s="43"/>
      <c r="DAR101" s="43"/>
      <c r="DAS101" s="43"/>
      <c r="DAT101" s="43"/>
      <c r="DAU101" s="43"/>
      <c r="DAV101" s="43"/>
      <c r="DAW101" s="43"/>
      <c r="DAX101" s="43"/>
      <c r="DAY101" s="43"/>
      <c r="DAZ101" s="43"/>
      <c r="DBA101" s="43"/>
      <c r="DBB101" s="43"/>
      <c r="DBC101" s="43"/>
      <c r="DBD101" s="43"/>
      <c r="DBE101" s="43"/>
      <c r="DBF101" s="43"/>
      <c r="DBG101" s="43"/>
      <c r="DBH101" s="43"/>
      <c r="DBI101" s="43"/>
      <c r="DBJ101" s="43"/>
      <c r="DBK101" s="43"/>
      <c r="DBL101" s="43"/>
      <c r="DBM101" s="43"/>
      <c r="DBN101" s="43"/>
      <c r="DBO101" s="43"/>
      <c r="DBP101" s="43"/>
      <c r="DBQ101" s="43"/>
      <c r="DBR101" s="43"/>
      <c r="DBS101" s="43"/>
      <c r="DBT101" s="43"/>
      <c r="DBU101" s="43"/>
      <c r="DBV101" s="43"/>
      <c r="DBW101" s="43"/>
      <c r="DBX101" s="43"/>
      <c r="DBY101" s="43"/>
      <c r="DBZ101" s="43"/>
      <c r="DCA101" s="43"/>
      <c r="DCB101" s="43"/>
      <c r="DCC101" s="43"/>
      <c r="DCD101" s="43"/>
      <c r="DCE101" s="43"/>
      <c r="DCF101" s="43"/>
      <c r="DCG101" s="43"/>
      <c r="DCH101" s="43"/>
      <c r="DCI101" s="43"/>
      <c r="DCJ101" s="43"/>
      <c r="DCK101" s="43"/>
      <c r="DCL101" s="43"/>
      <c r="DCM101" s="43"/>
      <c r="DCN101" s="43"/>
      <c r="DCO101" s="43"/>
      <c r="DCP101" s="43"/>
      <c r="DCQ101" s="43"/>
      <c r="DCR101" s="43"/>
      <c r="DCS101" s="43"/>
      <c r="DCT101" s="43"/>
      <c r="DCU101" s="43"/>
      <c r="DCV101" s="43"/>
      <c r="DCW101" s="43"/>
      <c r="DCX101" s="43"/>
      <c r="DCY101" s="43"/>
      <c r="DCZ101" s="43"/>
      <c r="DDA101" s="43"/>
      <c r="DDB101" s="43"/>
      <c r="DDC101" s="43"/>
      <c r="DDD101" s="43"/>
      <c r="DDE101" s="43"/>
      <c r="DDF101" s="43"/>
      <c r="DDG101" s="43"/>
      <c r="DDH101" s="43"/>
      <c r="DDI101" s="43"/>
      <c r="DDJ101" s="43"/>
      <c r="DDK101" s="43"/>
      <c r="DDL101" s="43"/>
      <c r="DDM101" s="43"/>
      <c r="DDN101" s="43"/>
      <c r="DDO101" s="43"/>
      <c r="DDP101" s="43"/>
      <c r="DDQ101" s="43"/>
      <c r="DDR101" s="43"/>
      <c r="DDS101" s="43"/>
      <c r="DDT101" s="43"/>
      <c r="DDU101" s="43"/>
      <c r="DDV101" s="43"/>
      <c r="DDW101" s="43"/>
      <c r="DDX101" s="43"/>
      <c r="DDY101" s="43"/>
      <c r="DDZ101" s="43"/>
      <c r="DEA101" s="43"/>
      <c r="DEB101" s="43"/>
      <c r="DEC101" s="43"/>
      <c r="DED101" s="43"/>
      <c r="DEE101" s="43"/>
      <c r="DEF101" s="43"/>
      <c r="DEG101" s="43"/>
      <c r="DEH101" s="43"/>
      <c r="DEI101" s="43"/>
      <c r="DEJ101" s="43"/>
      <c r="DEK101" s="43"/>
      <c r="DEL101" s="43"/>
      <c r="DEM101" s="43"/>
      <c r="DEN101" s="43"/>
      <c r="DEO101" s="43"/>
      <c r="DEP101" s="43"/>
      <c r="DEQ101" s="43"/>
      <c r="DER101" s="43"/>
      <c r="DES101" s="43"/>
      <c r="DET101" s="43"/>
      <c r="DEU101" s="43"/>
      <c r="DEV101" s="43"/>
      <c r="DEW101" s="43"/>
      <c r="DEX101" s="43"/>
      <c r="DEY101" s="43"/>
      <c r="DEZ101" s="43"/>
      <c r="DFA101" s="43"/>
      <c r="DFB101" s="43"/>
      <c r="DFC101" s="43"/>
      <c r="DFD101" s="43"/>
      <c r="DFE101" s="43"/>
      <c r="DFF101" s="43"/>
      <c r="DFG101" s="43"/>
      <c r="DFH101" s="43"/>
      <c r="DFI101" s="43"/>
      <c r="DFJ101" s="43"/>
      <c r="DFK101" s="43"/>
      <c r="DFL101" s="43"/>
      <c r="DFM101" s="43"/>
      <c r="DFN101" s="43"/>
      <c r="DFO101" s="43"/>
      <c r="DFP101" s="43"/>
      <c r="DFQ101" s="43"/>
      <c r="DFR101" s="43"/>
      <c r="DFS101" s="43"/>
      <c r="DFT101" s="43"/>
      <c r="DFU101" s="43"/>
      <c r="DFV101" s="43"/>
      <c r="DFW101" s="43"/>
      <c r="DFX101" s="43"/>
      <c r="DFY101" s="43"/>
      <c r="DFZ101" s="43"/>
      <c r="DGA101" s="43"/>
      <c r="DGB101" s="43"/>
      <c r="DGC101" s="43"/>
      <c r="DGD101" s="43"/>
      <c r="DGE101" s="43"/>
      <c r="DGF101" s="43"/>
      <c r="DGG101" s="43"/>
      <c r="DGH101" s="43"/>
      <c r="DGI101" s="43"/>
      <c r="DGJ101" s="43"/>
      <c r="DGK101" s="43"/>
      <c r="DGL101" s="43"/>
      <c r="DGM101" s="43"/>
      <c r="DGN101" s="43"/>
      <c r="DGO101" s="43"/>
      <c r="DGP101" s="43"/>
      <c r="DGQ101" s="43"/>
      <c r="DGR101" s="43"/>
      <c r="DGS101" s="43"/>
      <c r="DGT101" s="43"/>
      <c r="DGU101" s="43"/>
      <c r="DGV101" s="43"/>
      <c r="DGW101" s="43"/>
      <c r="DGX101" s="43"/>
      <c r="DGY101" s="43"/>
      <c r="DGZ101" s="43"/>
      <c r="DHA101" s="43"/>
      <c r="DHB101" s="43"/>
      <c r="DHC101" s="43"/>
      <c r="DHD101" s="43"/>
      <c r="DHE101" s="43"/>
      <c r="DHF101" s="43"/>
      <c r="DHG101" s="43"/>
      <c r="DHH101" s="43"/>
      <c r="DHI101" s="43"/>
      <c r="DHJ101" s="43"/>
      <c r="DHK101" s="43"/>
      <c r="DHL101" s="43"/>
      <c r="DHM101" s="43"/>
      <c r="DHN101" s="43"/>
      <c r="DHO101" s="43"/>
      <c r="DHP101" s="43"/>
      <c r="DHQ101" s="43"/>
      <c r="DHR101" s="43"/>
      <c r="DHS101" s="43"/>
      <c r="DHT101" s="43"/>
      <c r="DHU101" s="43"/>
      <c r="DHV101" s="43"/>
      <c r="DHW101" s="43"/>
      <c r="DHX101" s="43"/>
      <c r="DHY101" s="43"/>
      <c r="DHZ101" s="43"/>
      <c r="DIA101" s="43"/>
      <c r="DIB101" s="43"/>
      <c r="DIC101" s="43"/>
      <c r="DID101" s="43"/>
      <c r="DIE101" s="43"/>
      <c r="DIF101" s="43"/>
      <c r="DIG101" s="43"/>
      <c r="DIH101" s="43"/>
      <c r="DII101" s="43"/>
      <c r="DIJ101" s="43"/>
      <c r="DIK101" s="43"/>
      <c r="DIL101" s="43"/>
      <c r="DIM101" s="43"/>
      <c r="DIN101" s="43"/>
      <c r="DIO101" s="43"/>
      <c r="DIP101" s="43"/>
      <c r="DIQ101" s="43"/>
      <c r="DIR101" s="43"/>
      <c r="DIS101" s="43"/>
      <c r="DIT101" s="43"/>
      <c r="DIU101" s="43"/>
      <c r="DIV101" s="43"/>
      <c r="DIW101" s="43"/>
      <c r="DIX101" s="43"/>
      <c r="DIY101" s="43"/>
      <c r="DIZ101" s="43"/>
      <c r="DJA101" s="43"/>
      <c r="DJB101" s="43"/>
      <c r="DJC101" s="43"/>
      <c r="DJD101" s="43"/>
      <c r="DJE101" s="43"/>
      <c r="DJF101" s="43"/>
      <c r="DJG101" s="43"/>
      <c r="DJH101" s="43"/>
      <c r="DJI101" s="43"/>
      <c r="DJJ101" s="43"/>
      <c r="DJK101" s="43"/>
      <c r="DJL101" s="43"/>
      <c r="DJM101" s="43"/>
      <c r="DJN101" s="43"/>
      <c r="DJO101" s="43"/>
      <c r="DJP101" s="43"/>
      <c r="DJQ101" s="43"/>
      <c r="DJR101" s="43"/>
      <c r="DJS101" s="43"/>
      <c r="DJT101" s="43"/>
      <c r="DJU101" s="43"/>
      <c r="DJV101" s="43"/>
      <c r="DJW101" s="43"/>
      <c r="DJX101" s="43"/>
      <c r="DJY101" s="43"/>
      <c r="DJZ101" s="43"/>
      <c r="DKA101" s="43"/>
      <c r="DKB101" s="43"/>
      <c r="DKC101" s="43"/>
      <c r="DKD101" s="43"/>
      <c r="DKE101" s="43"/>
      <c r="DKF101" s="43"/>
      <c r="DKG101" s="43"/>
      <c r="DKH101" s="43"/>
      <c r="DKI101" s="43"/>
      <c r="DKJ101" s="43"/>
      <c r="DKK101" s="43"/>
      <c r="DKL101" s="43"/>
      <c r="DKM101" s="43"/>
      <c r="DKN101" s="43"/>
      <c r="DKO101" s="43"/>
      <c r="DKP101" s="43"/>
      <c r="DKQ101" s="43"/>
      <c r="DKR101" s="43"/>
      <c r="DKS101" s="43"/>
      <c r="DKT101" s="43"/>
      <c r="DKU101" s="43"/>
      <c r="DKV101" s="43"/>
      <c r="DKW101" s="43"/>
      <c r="DKX101" s="43"/>
      <c r="DKY101" s="43"/>
      <c r="DKZ101" s="43"/>
      <c r="DLA101" s="43"/>
      <c r="DLB101" s="43"/>
      <c r="DLC101" s="43"/>
      <c r="DLD101" s="43"/>
      <c r="DLE101" s="43"/>
      <c r="DLF101" s="43"/>
      <c r="DLG101" s="43"/>
      <c r="DLH101" s="43"/>
      <c r="DLI101" s="43"/>
      <c r="DLJ101" s="43"/>
      <c r="DLK101" s="43"/>
      <c r="DLL101" s="43"/>
      <c r="DLM101" s="43"/>
      <c r="DLN101" s="43"/>
      <c r="DLO101" s="43"/>
      <c r="DLP101" s="43"/>
      <c r="DLQ101" s="43"/>
      <c r="DLR101" s="43"/>
      <c r="DLS101" s="43"/>
      <c r="DLT101" s="43"/>
      <c r="DLU101" s="43"/>
      <c r="DLV101" s="43"/>
      <c r="DLW101" s="43"/>
      <c r="DLX101" s="43"/>
      <c r="DLY101" s="43"/>
      <c r="DLZ101" s="43"/>
      <c r="DMA101" s="43"/>
      <c r="DMB101" s="43"/>
      <c r="DMC101" s="43"/>
      <c r="DMD101" s="43"/>
      <c r="DME101" s="43"/>
      <c r="DMF101" s="43"/>
      <c r="DMG101" s="43"/>
      <c r="DMH101" s="43"/>
      <c r="DMI101" s="43"/>
      <c r="DMJ101" s="43"/>
      <c r="DMK101" s="43"/>
      <c r="DML101" s="43"/>
      <c r="DMM101" s="43"/>
      <c r="DMN101" s="43"/>
      <c r="DMO101" s="43"/>
      <c r="DMP101" s="43"/>
      <c r="DMQ101" s="43"/>
      <c r="DMR101" s="43"/>
      <c r="DMS101" s="43"/>
      <c r="DMT101" s="43"/>
      <c r="DMU101" s="43"/>
      <c r="DMV101" s="43"/>
      <c r="DMW101" s="43"/>
      <c r="DMX101" s="43"/>
      <c r="DMY101" s="43"/>
      <c r="DMZ101" s="43"/>
      <c r="DNA101" s="43"/>
      <c r="DNB101" s="43"/>
      <c r="DNC101" s="43"/>
      <c r="DND101" s="43"/>
      <c r="DNE101" s="43"/>
      <c r="DNF101" s="43"/>
      <c r="DNG101" s="43"/>
      <c r="DNH101" s="43"/>
      <c r="DNI101" s="43"/>
      <c r="DNJ101" s="43"/>
      <c r="DNK101" s="43"/>
      <c r="DNL101" s="43"/>
      <c r="DNM101" s="43"/>
      <c r="DNN101" s="43"/>
      <c r="DNO101" s="43"/>
      <c r="DNP101" s="43"/>
      <c r="DNQ101" s="43"/>
      <c r="DNR101" s="43"/>
      <c r="DNS101" s="43"/>
      <c r="DNT101" s="43"/>
      <c r="DNU101" s="43"/>
      <c r="DNV101" s="43"/>
      <c r="DNW101" s="43"/>
      <c r="DNX101" s="43"/>
      <c r="DNY101" s="43"/>
      <c r="DNZ101" s="43"/>
      <c r="DOA101" s="43"/>
      <c r="DOB101" s="43"/>
      <c r="DOC101" s="43"/>
      <c r="DOD101" s="43"/>
      <c r="DOE101" s="43"/>
      <c r="DOF101" s="43"/>
      <c r="DOG101" s="43"/>
      <c r="DOH101" s="43"/>
      <c r="DOI101" s="43"/>
      <c r="DOJ101" s="43"/>
      <c r="DOK101" s="43"/>
      <c r="DOL101" s="43"/>
      <c r="DOM101" s="43"/>
      <c r="DON101" s="43"/>
      <c r="DOO101" s="43"/>
      <c r="DOP101" s="43"/>
      <c r="DOQ101" s="43"/>
      <c r="DOR101" s="43"/>
      <c r="DOS101" s="43"/>
      <c r="DOT101" s="43"/>
      <c r="DOU101" s="43"/>
      <c r="DOV101" s="43"/>
      <c r="DOW101" s="43"/>
      <c r="DOX101" s="43"/>
      <c r="DOY101" s="43"/>
      <c r="DOZ101" s="43"/>
      <c r="DPA101" s="43"/>
      <c r="DPB101" s="43"/>
      <c r="DPC101" s="43"/>
      <c r="DPD101" s="43"/>
      <c r="DPE101" s="43"/>
      <c r="DPF101" s="43"/>
      <c r="DPG101" s="43"/>
      <c r="DPH101" s="43"/>
      <c r="DPI101" s="43"/>
      <c r="DPJ101" s="43"/>
      <c r="DPK101" s="43"/>
      <c r="DPL101" s="43"/>
      <c r="DPM101" s="43"/>
      <c r="DPN101" s="43"/>
      <c r="DPO101" s="43"/>
      <c r="DPP101" s="43"/>
      <c r="DPQ101" s="43"/>
      <c r="DPR101" s="43"/>
      <c r="DPS101" s="43"/>
      <c r="DPT101" s="43"/>
      <c r="DPU101" s="43"/>
      <c r="DPV101" s="43"/>
      <c r="DPW101" s="43"/>
      <c r="DPX101" s="43"/>
      <c r="DPY101" s="43"/>
      <c r="DPZ101" s="43"/>
      <c r="DQA101" s="43"/>
      <c r="DQB101" s="43"/>
      <c r="DQC101" s="43"/>
      <c r="DQD101" s="43"/>
      <c r="DQE101" s="43"/>
      <c r="DQF101" s="43"/>
      <c r="DQG101" s="43"/>
      <c r="DQH101" s="43"/>
      <c r="DQI101" s="43"/>
      <c r="DQJ101" s="43"/>
      <c r="DQK101" s="43"/>
      <c r="DQL101" s="43"/>
      <c r="DQM101" s="43"/>
      <c r="DQN101" s="43"/>
      <c r="DQO101" s="43"/>
      <c r="DQP101" s="43"/>
      <c r="DQQ101" s="43"/>
      <c r="DQR101" s="43"/>
      <c r="DQS101" s="43"/>
      <c r="DQT101" s="43"/>
      <c r="DQU101" s="43"/>
      <c r="DQV101" s="43"/>
      <c r="DQW101" s="43"/>
      <c r="DQX101" s="43"/>
      <c r="DQY101" s="43"/>
      <c r="DQZ101" s="43"/>
      <c r="DRA101" s="43"/>
      <c r="DRB101" s="43"/>
      <c r="DRC101" s="43"/>
      <c r="DRD101" s="43"/>
      <c r="DRE101" s="43"/>
      <c r="DRF101" s="43"/>
      <c r="DRG101" s="43"/>
      <c r="DRH101" s="43"/>
      <c r="DRI101" s="43"/>
      <c r="DRJ101" s="43"/>
      <c r="DRK101" s="43"/>
      <c r="DRL101" s="43"/>
      <c r="DRM101" s="43"/>
      <c r="DRN101" s="43"/>
      <c r="DRO101" s="43"/>
      <c r="DRP101" s="43"/>
      <c r="DRQ101" s="43"/>
      <c r="DRR101" s="43"/>
      <c r="DRS101" s="43"/>
      <c r="DRT101" s="43"/>
      <c r="DRU101" s="43"/>
      <c r="DRV101" s="43"/>
      <c r="DRW101" s="43"/>
      <c r="DRX101" s="43"/>
      <c r="DRY101" s="43"/>
      <c r="DRZ101" s="43"/>
      <c r="DSA101" s="43"/>
      <c r="DSB101" s="43"/>
      <c r="DSC101" s="43"/>
      <c r="DSD101" s="43"/>
      <c r="DSE101" s="43"/>
      <c r="DSF101" s="43"/>
      <c r="DSG101" s="43"/>
      <c r="DSH101" s="43"/>
      <c r="DSI101" s="43"/>
      <c r="DSJ101" s="43"/>
      <c r="DSK101" s="43"/>
      <c r="DSL101" s="43"/>
      <c r="DSM101" s="43"/>
      <c r="DSN101" s="43"/>
      <c r="DSO101" s="43"/>
      <c r="DSP101" s="43"/>
      <c r="DSQ101" s="43"/>
      <c r="DSR101" s="43"/>
      <c r="DSS101" s="43"/>
      <c r="DST101" s="43"/>
      <c r="DSU101" s="43"/>
      <c r="DSV101" s="43"/>
      <c r="DSW101" s="43"/>
      <c r="DSX101" s="43"/>
      <c r="DSY101" s="43"/>
      <c r="DSZ101" s="43"/>
      <c r="DTA101" s="43"/>
      <c r="DTB101" s="43"/>
      <c r="DTC101" s="43"/>
      <c r="DTD101" s="43"/>
      <c r="DTE101" s="43"/>
      <c r="DTF101" s="43"/>
      <c r="DTG101" s="43"/>
      <c r="DTH101" s="43"/>
      <c r="DTI101" s="43"/>
      <c r="DTJ101" s="43"/>
      <c r="DTK101" s="43"/>
      <c r="DTL101" s="43"/>
      <c r="DTM101" s="43"/>
      <c r="DTN101" s="43"/>
      <c r="DTO101" s="43"/>
      <c r="DTP101" s="43"/>
      <c r="DTQ101" s="43"/>
      <c r="DTR101" s="43"/>
      <c r="DTS101" s="43"/>
      <c r="DTT101" s="43"/>
      <c r="DTU101" s="43"/>
      <c r="DTV101" s="43"/>
      <c r="DTW101" s="43"/>
      <c r="DTX101" s="43"/>
      <c r="DTY101" s="43"/>
      <c r="DTZ101" s="43"/>
      <c r="DUA101" s="43"/>
      <c r="DUB101" s="43"/>
      <c r="DUC101" s="43"/>
      <c r="DUD101" s="43"/>
      <c r="DUE101" s="43"/>
      <c r="DUF101" s="43"/>
      <c r="DUG101" s="43"/>
      <c r="DUH101" s="43"/>
      <c r="DUI101" s="43"/>
      <c r="DUJ101" s="43"/>
      <c r="DUK101" s="43"/>
      <c r="DUL101" s="43"/>
      <c r="DUM101" s="43"/>
      <c r="DUN101" s="43"/>
      <c r="DUO101" s="43"/>
      <c r="DUP101" s="43"/>
      <c r="DUQ101" s="43"/>
      <c r="DUR101" s="43"/>
      <c r="DUS101" s="43"/>
      <c r="DUT101" s="43"/>
      <c r="DUU101" s="43"/>
      <c r="DUV101" s="43"/>
      <c r="DUW101" s="43"/>
      <c r="DUX101" s="43"/>
      <c r="DUY101" s="43"/>
      <c r="DUZ101" s="43"/>
      <c r="DVA101" s="43"/>
      <c r="DVB101" s="43"/>
      <c r="DVC101" s="43"/>
      <c r="DVD101" s="43"/>
      <c r="DVE101" s="43"/>
      <c r="DVF101" s="43"/>
      <c r="DVG101" s="43"/>
      <c r="DVH101" s="43"/>
      <c r="DVI101" s="43"/>
      <c r="DVJ101" s="43"/>
      <c r="DVK101" s="43"/>
      <c r="DVL101" s="43"/>
      <c r="DVM101" s="43"/>
      <c r="DVN101" s="43"/>
      <c r="DVO101" s="43"/>
      <c r="DVP101" s="43"/>
      <c r="DVQ101" s="43"/>
      <c r="DVR101" s="43"/>
      <c r="DVS101" s="43"/>
      <c r="DVT101" s="43"/>
      <c r="DVU101" s="43"/>
      <c r="DVV101" s="43"/>
      <c r="DVW101" s="43"/>
      <c r="DVX101" s="43"/>
      <c r="DVY101" s="43"/>
      <c r="DVZ101" s="43"/>
      <c r="DWA101" s="43"/>
      <c r="DWB101" s="43"/>
      <c r="DWC101" s="43"/>
      <c r="DWD101" s="43"/>
      <c r="DWE101" s="43"/>
      <c r="DWF101" s="43"/>
      <c r="DWG101" s="43"/>
      <c r="DWH101" s="43"/>
      <c r="DWI101" s="43"/>
      <c r="DWJ101" s="43"/>
      <c r="DWK101" s="43"/>
      <c r="DWL101" s="43"/>
      <c r="DWM101" s="43"/>
      <c r="DWN101" s="43"/>
      <c r="DWO101" s="43"/>
      <c r="DWP101" s="43"/>
      <c r="DWQ101" s="43"/>
    </row>
    <row r="102" spans="1:3319">
      <c r="A102" s="35" t="s">
        <v>323</v>
      </c>
      <c r="B102" s="36" t="s">
        <v>316</v>
      </c>
      <c r="C102" s="37" t="s">
        <v>7</v>
      </c>
      <c r="D102" s="36" t="s">
        <v>1434</v>
      </c>
      <c r="E102" s="48" t="s">
        <v>1544</v>
      </c>
      <c r="F102" s="48" t="s">
        <v>1544</v>
      </c>
    </row>
    <row r="103" spans="1:3319" s="56" customFormat="1">
      <c r="A103" s="53" t="s">
        <v>324</v>
      </c>
      <c r="B103" s="54" t="s">
        <v>325</v>
      </c>
      <c r="C103" s="57" t="s">
        <v>12</v>
      </c>
      <c r="D103" s="54" t="s">
        <v>326</v>
      </c>
      <c r="E103" s="58" t="s">
        <v>327</v>
      </c>
      <c r="F103" s="58" t="s">
        <v>327</v>
      </c>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c r="DK103" s="43"/>
      <c r="DL103" s="43"/>
      <c r="DM103" s="43"/>
      <c r="DN103" s="43"/>
      <c r="DO103" s="43"/>
      <c r="DP103" s="43"/>
      <c r="DQ103" s="43"/>
      <c r="DR103" s="43"/>
      <c r="DS103" s="43"/>
      <c r="DT103" s="43"/>
      <c r="DU103" s="43"/>
      <c r="DV103" s="43"/>
      <c r="DW103" s="43"/>
      <c r="DX103" s="43"/>
      <c r="DY103" s="43"/>
      <c r="DZ103" s="43"/>
      <c r="EA103" s="43"/>
      <c r="EB103" s="43"/>
      <c r="EC103" s="43"/>
      <c r="ED103" s="43"/>
      <c r="EE103" s="43"/>
      <c r="EF103" s="43"/>
      <c r="EG103" s="43"/>
      <c r="EH103" s="43"/>
      <c r="EI103" s="43"/>
      <c r="EJ103" s="43"/>
      <c r="EK103" s="43"/>
      <c r="EL103" s="43"/>
      <c r="EM103" s="43"/>
      <c r="EN103" s="43"/>
      <c r="EO103" s="43"/>
      <c r="EP103" s="43"/>
      <c r="EQ103" s="43"/>
      <c r="ER103" s="43"/>
      <c r="ES103" s="43"/>
      <c r="ET103" s="43"/>
      <c r="EU103" s="43"/>
      <c r="EV103" s="43"/>
      <c r="EW103" s="43"/>
      <c r="EX103" s="43"/>
      <c r="EY103" s="43"/>
      <c r="EZ103" s="43"/>
      <c r="FA103" s="43"/>
      <c r="FB103" s="43"/>
      <c r="FC103" s="43"/>
      <c r="FD103" s="43"/>
      <c r="FE103" s="43"/>
      <c r="FF103" s="43"/>
      <c r="FG103" s="43"/>
      <c r="FH103" s="43"/>
      <c r="FI103" s="43"/>
      <c r="FJ103" s="43"/>
      <c r="FK103" s="43"/>
      <c r="FL103" s="43"/>
      <c r="FM103" s="43"/>
      <c r="FN103" s="43"/>
      <c r="FO103" s="43"/>
      <c r="FP103" s="43"/>
      <c r="FQ103" s="43"/>
      <c r="FR103" s="43"/>
      <c r="FS103" s="43"/>
      <c r="FT103" s="43"/>
      <c r="FU103" s="43"/>
      <c r="FV103" s="43"/>
      <c r="FW103" s="43"/>
      <c r="FX103" s="43"/>
      <c r="FY103" s="43"/>
      <c r="FZ103" s="43"/>
      <c r="GA103" s="43"/>
      <c r="GB103" s="43"/>
      <c r="GC103" s="43"/>
      <c r="GD103" s="43"/>
      <c r="GE103" s="43"/>
      <c r="GF103" s="43"/>
      <c r="GG103" s="43"/>
      <c r="GH103" s="43"/>
      <c r="GI103" s="43"/>
      <c r="GJ103" s="43"/>
      <c r="GK103" s="43"/>
      <c r="GL103" s="43"/>
      <c r="GM103" s="43"/>
      <c r="GN103" s="43"/>
      <c r="GO103" s="43"/>
      <c r="GP103" s="43"/>
      <c r="GQ103" s="43"/>
      <c r="GR103" s="43"/>
      <c r="GS103" s="43"/>
      <c r="GT103" s="43"/>
      <c r="GU103" s="43"/>
      <c r="GV103" s="43"/>
      <c r="GW103" s="43"/>
      <c r="GX103" s="43"/>
      <c r="GY103" s="43"/>
      <c r="GZ103" s="43"/>
      <c r="HA103" s="43"/>
      <c r="HB103" s="43"/>
      <c r="HC103" s="43"/>
      <c r="HD103" s="43"/>
      <c r="HE103" s="43"/>
      <c r="HF103" s="43"/>
      <c r="HG103" s="43"/>
      <c r="HH103" s="43"/>
      <c r="HI103" s="43"/>
      <c r="HJ103" s="43"/>
      <c r="HK103" s="43"/>
      <c r="HL103" s="43"/>
      <c r="HM103" s="43"/>
      <c r="HN103" s="43"/>
      <c r="HO103" s="43"/>
      <c r="HP103" s="43"/>
      <c r="HQ103" s="43"/>
      <c r="HR103" s="43"/>
      <c r="HS103" s="43"/>
      <c r="HT103" s="43"/>
      <c r="HU103" s="43"/>
      <c r="HV103" s="43"/>
      <c r="HW103" s="43"/>
      <c r="HX103" s="43"/>
      <c r="HY103" s="43"/>
      <c r="HZ103" s="43"/>
      <c r="IA103" s="43"/>
      <c r="IB103" s="43"/>
      <c r="IC103" s="43"/>
      <c r="ID103" s="43"/>
      <c r="IE103" s="43"/>
      <c r="IF103" s="43"/>
      <c r="IG103" s="43"/>
      <c r="IH103" s="43"/>
      <c r="II103" s="43"/>
      <c r="IJ103" s="43"/>
      <c r="IK103" s="43"/>
      <c r="IL103" s="43"/>
      <c r="IM103" s="43"/>
      <c r="IN103" s="43"/>
      <c r="IO103" s="43"/>
      <c r="IP103" s="43"/>
      <c r="IQ103" s="43"/>
      <c r="IR103" s="43"/>
      <c r="IS103" s="43"/>
      <c r="IT103" s="43"/>
      <c r="IU103" s="43"/>
      <c r="IV103" s="43"/>
      <c r="IW103" s="43"/>
      <c r="IX103" s="43"/>
      <c r="IY103" s="43"/>
      <c r="IZ103" s="43"/>
      <c r="JA103" s="43"/>
      <c r="JB103" s="43"/>
      <c r="JC103" s="43"/>
      <c r="JD103" s="43"/>
      <c r="JE103" s="43"/>
      <c r="JF103" s="43"/>
      <c r="JG103" s="43"/>
      <c r="JH103" s="43"/>
      <c r="JI103" s="43"/>
      <c r="JJ103" s="43"/>
      <c r="JK103" s="43"/>
      <c r="JL103" s="43"/>
      <c r="JM103" s="43"/>
      <c r="JN103" s="43"/>
      <c r="JO103" s="43"/>
      <c r="JP103" s="43"/>
      <c r="JQ103" s="43"/>
      <c r="JR103" s="43"/>
      <c r="JS103" s="43"/>
      <c r="JT103" s="43"/>
      <c r="JU103" s="43"/>
      <c r="JV103" s="43"/>
      <c r="JW103" s="43"/>
      <c r="JX103" s="43"/>
      <c r="JY103" s="43"/>
      <c r="JZ103" s="43"/>
      <c r="KA103" s="43"/>
      <c r="KB103" s="43"/>
      <c r="KC103" s="43"/>
      <c r="KD103" s="43"/>
      <c r="KE103" s="43"/>
      <c r="KF103" s="43"/>
      <c r="KG103" s="43"/>
      <c r="KH103" s="43"/>
      <c r="KI103" s="43"/>
      <c r="KJ103" s="43"/>
      <c r="KK103" s="43"/>
      <c r="KL103" s="43"/>
      <c r="KM103" s="43"/>
      <c r="KN103" s="43"/>
      <c r="KO103" s="43"/>
      <c r="KP103" s="43"/>
      <c r="KQ103" s="43"/>
      <c r="KR103" s="43"/>
      <c r="KS103" s="43"/>
      <c r="KT103" s="43"/>
      <c r="KU103" s="43"/>
      <c r="KV103" s="43"/>
      <c r="KW103" s="43"/>
      <c r="KX103" s="43"/>
      <c r="KY103" s="43"/>
      <c r="KZ103" s="43"/>
      <c r="LA103" s="43"/>
      <c r="LB103" s="43"/>
      <c r="LC103" s="43"/>
      <c r="LD103" s="43"/>
      <c r="LE103" s="43"/>
      <c r="LF103" s="43"/>
      <c r="LG103" s="43"/>
      <c r="LH103" s="43"/>
      <c r="LI103" s="43"/>
      <c r="LJ103" s="43"/>
      <c r="LK103" s="43"/>
      <c r="LL103" s="43"/>
      <c r="LM103" s="43"/>
      <c r="LN103" s="43"/>
      <c r="LO103" s="43"/>
      <c r="LP103" s="43"/>
      <c r="LQ103" s="43"/>
      <c r="LR103" s="43"/>
      <c r="LS103" s="43"/>
      <c r="LT103" s="43"/>
      <c r="LU103" s="43"/>
      <c r="LV103" s="43"/>
      <c r="LW103" s="43"/>
      <c r="LX103" s="43"/>
      <c r="LY103" s="43"/>
      <c r="LZ103" s="43"/>
      <c r="MA103" s="43"/>
      <c r="MB103" s="43"/>
      <c r="MC103" s="43"/>
      <c r="MD103" s="43"/>
      <c r="ME103" s="43"/>
      <c r="MF103" s="43"/>
      <c r="MG103" s="43"/>
      <c r="MH103" s="43"/>
      <c r="MI103" s="43"/>
      <c r="MJ103" s="43"/>
      <c r="MK103" s="43"/>
      <c r="ML103" s="43"/>
      <c r="MM103" s="43"/>
      <c r="MN103" s="43"/>
      <c r="MO103" s="43"/>
      <c r="MP103" s="43"/>
      <c r="MQ103" s="43"/>
      <c r="MR103" s="43"/>
      <c r="MS103" s="43"/>
      <c r="MT103" s="43"/>
      <c r="MU103" s="43"/>
      <c r="MV103" s="43"/>
      <c r="MW103" s="43"/>
      <c r="MX103" s="43"/>
      <c r="MY103" s="43"/>
      <c r="MZ103" s="43"/>
      <c r="NA103" s="43"/>
      <c r="NB103" s="43"/>
      <c r="NC103" s="43"/>
      <c r="ND103" s="43"/>
      <c r="NE103" s="43"/>
      <c r="NF103" s="43"/>
      <c r="NG103" s="43"/>
      <c r="NH103" s="43"/>
      <c r="NI103" s="43"/>
      <c r="NJ103" s="43"/>
      <c r="NK103" s="43"/>
      <c r="NL103" s="43"/>
      <c r="NM103" s="43"/>
      <c r="NN103" s="43"/>
      <c r="NO103" s="43"/>
      <c r="NP103" s="43"/>
      <c r="NQ103" s="43"/>
      <c r="NR103" s="43"/>
      <c r="NS103" s="43"/>
      <c r="NT103" s="43"/>
      <c r="NU103" s="43"/>
      <c r="NV103" s="43"/>
      <c r="NW103" s="43"/>
      <c r="NX103" s="43"/>
      <c r="NY103" s="43"/>
      <c r="NZ103" s="43"/>
      <c r="OA103" s="43"/>
      <c r="OB103" s="43"/>
      <c r="OC103" s="43"/>
      <c r="OD103" s="43"/>
      <c r="OE103" s="43"/>
      <c r="OF103" s="43"/>
      <c r="OG103" s="43"/>
      <c r="OH103" s="43"/>
      <c r="OI103" s="43"/>
      <c r="OJ103" s="43"/>
      <c r="OK103" s="43"/>
      <c r="OL103" s="43"/>
      <c r="OM103" s="43"/>
      <c r="ON103" s="43"/>
      <c r="OO103" s="43"/>
      <c r="OP103" s="43"/>
      <c r="OQ103" s="43"/>
      <c r="OR103" s="43"/>
      <c r="OS103" s="43"/>
      <c r="OT103" s="43"/>
      <c r="OU103" s="43"/>
      <c r="OV103" s="43"/>
      <c r="OW103" s="43"/>
      <c r="OX103" s="43"/>
      <c r="OY103" s="43"/>
      <c r="OZ103" s="43"/>
      <c r="PA103" s="43"/>
      <c r="PB103" s="43"/>
      <c r="PC103" s="43"/>
      <c r="PD103" s="43"/>
      <c r="PE103" s="43"/>
      <c r="PF103" s="43"/>
      <c r="PG103" s="43"/>
      <c r="PH103" s="43"/>
      <c r="PI103" s="43"/>
      <c r="PJ103" s="43"/>
      <c r="PK103" s="43"/>
      <c r="PL103" s="43"/>
      <c r="PM103" s="43"/>
      <c r="PN103" s="43"/>
      <c r="PO103" s="43"/>
      <c r="PP103" s="43"/>
      <c r="PQ103" s="43"/>
      <c r="PR103" s="43"/>
      <c r="PS103" s="43"/>
      <c r="PT103" s="43"/>
      <c r="PU103" s="43"/>
      <c r="PV103" s="43"/>
      <c r="PW103" s="43"/>
      <c r="PX103" s="43"/>
      <c r="PY103" s="43"/>
      <c r="PZ103" s="43"/>
      <c r="QA103" s="43"/>
      <c r="QB103" s="43"/>
      <c r="QC103" s="43"/>
      <c r="QD103" s="43"/>
      <c r="QE103" s="43"/>
      <c r="QF103" s="43"/>
      <c r="QG103" s="43"/>
      <c r="QH103" s="43"/>
      <c r="QI103" s="43"/>
      <c r="QJ103" s="43"/>
      <c r="QK103" s="43"/>
      <c r="QL103" s="43"/>
      <c r="QM103" s="43"/>
      <c r="QN103" s="43"/>
      <c r="QO103" s="43"/>
      <c r="QP103" s="43"/>
      <c r="QQ103" s="43"/>
      <c r="QR103" s="43"/>
      <c r="QS103" s="43"/>
      <c r="QT103" s="43"/>
      <c r="QU103" s="43"/>
      <c r="QV103" s="43"/>
      <c r="QW103" s="43"/>
      <c r="QX103" s="43"/>
      <c r="QY103" s="43"/>
      <c r="QZ103" s="43"/>
      <c r="RA103" s="43"/>
      <c r="RB103" s="43"/>
      <c r="RC103" s="43"/>
      <c r="RD103" s="43"/>
      <c r="RE103" s="43"/>
      <c r="RF103" s="43"/>
      <c r="RG103" s="43"/>
      <c r="RH103" s="43"/>
      <c r="RI103" s="43"/>
      <c r="RJ103" s="43"/>
      <c r="RK103" s="43"/>
      <c r="RL103" s="43"/>
      <c r="RM103" s="43"/>
      <c r="RN103" s="43"/>
      <c r="RO103" s="43"/>
      <c r="RP103" s="43"/>
      <c r="RQ103" s="43"/>
      <c r="RR103" s="43"/>
      <c r="RS103" s="43"/>
      <c r="RT103" s="43"/>
      <c r="RU103" s="43"/>
      <c r="RV103" s="43"/>
      <c r="RW103" s="43"/>
      <c r="RX103" s="43"/>
      <c r="RY103" s="43"/>
      <c r="RZ103" s="43"/>
      <c r="SA103" s="43"/>
      <c r="SB103" s="43"/>
      <c r="SC103" s="43"/>
      <c r="SD103" s="43"/>
      <c r="SE103" s="43"/>
      <c r="SF103" s="43"/>
      <c r="SG103" s="43"/>
      <c r="SH103" s="43"/>
      <c r="SI103" s="43"/>
      <c r="SJ103" s="43"/>
      <c r="SK103" s="43"/>
      <c r="SL103" s="43"/>
      <c r="SM103" s="43"/>
      <c r="SN103" s="43"/>
      <c r="SO103" s="43"/>
      <c r="SP103" s="43"/>
      <c r="SQ103" s="43"/>
      <c r="SR103" s="43"/>
      <c r="SS103" s="43"/>
      <c r="ST103" s="43"/>
      <c r="SU103" s="43"/>
      <c r="SV103" s="43"/>
      <c r="SW103" s="43"/>
      <c r="SX103" s="43"/>
      <c r="SY103" s="43"/>
      <c r="SZ103" s="43"/>
      <c r="TA103" s="43"/>
      <c r="TB103" s="43"/>
      <c r="TC103" s="43"/>
      <c r="TD103" s="43"/>
      <c r="TE103" s="43"/>
      <c r="TF103" s="43"/>
      <c r="TG103" s="43"/>
      <c r="TH103" s="43"/>
      <c r="TI103" s="43"/>
      <c r="TJ103" s="43"/>
      <c r="TK103" s="43"/>
      <c r="TL103" s="43"/>
      <c r="TM103" s="43"/>
      <c r="TN103" s="43"/>
      <c r="TO103" s="43"/>
      <c r="TP103" s="43"/>
      <c r="TQ103" s="43"/>
      <c r="TR103" s="43"/>
      <c r="TS103" s="43"/>
      <c r="TT103" s="43"/>
      <c r="TU103" s="43"/>
      <c r="TV103" s="43"/>
      <c r="TW103" s="43"/>
      <c r="TX103" s="43"/>
      <c r="TY103" s="43"/>
      <c r="TZ103" s="43"/>
      <c r="UA103" s="43"/>
      <c r="UB103" s="43"/>
      <c r="UC103" s="43"/>
      <c r="UD103" s="43"/>
      <c r="UE103" s="43"/>
      <c r="UF103" s="43"/>
      <c r="UG103" s="43"/>
      <c r="UH103" s="43"/>
      <c r="UI103" s="43"/>
      <c r="UJ103" s="43"/>
      <c r="UK103" s="43"/>
      <c r="UL103" s="43"/>
      <c r="UM103" s="43"/>
      <c r="UN103" s="43"/>
      <c r="UO103" s="43"/>
      <c r="UP103" s="43"/>
      <c r="UQ103" s="43"/>
      <c r="UR103" s="43"/>
      <c r="US103" s="43"/>
      <c r="UT103" s="43"/>
      <c r="UU103" s="43"/>
      <c r="UV103" s="43"/>
      <c r="UW103" s="43"/>
      <c r="UX103" s="43"/>
      <c r="UY103" s="43"/>
      <c r="UZ103" s="43"/>
      <c r="VA103" s="43"/>
      <c r="VB103" s="43"/>
      <c r="VC103" s="43"/>
      <c r="VD103" s="43"/>
      <c r="VE103" s="43"/>
      <c r="VF103" s="43"/>
      <c r="VG103" s="43"/>
      <c r="VH103" s="43"/>
      <c r="VI103" s="43"/>
      <c r="VJ103" s="43"/>
      <c r="VK103" s="43"/>
      <c r="VL103" s="43"/>
      <c r="VM103" s="43"/>
      <c r="VN103" s="43"/>
      <c r="VO103" s="43"/>
      <c r="VP103" s="43"/>
      <c r="VQ103" s="43"/>
      <c r="VR103" s="43"/>
      <c r="VS103" s="43"/>
      <c r="VT103" s="43"/>
      <c r="VU103" s="43"/>
      <c r="VV103" s="43"/>
      <c r="VW103" s="43"/>
      <c r="VX103" s="43"/>
      <c r="VY103" s="43"/>
      <c r="VZ103" s="43"/>
      <c r="WA103" s="43"/>
      <c r="WB103" s="43"/>
      <c r="WC103" s="43"/>
      <c r="WD103" s="43"/>
      <c r="WE103" s="43"/>
      <c r="WF103" s="43"/>
      <c r="WG103" s="43"/>
      <c r="WH103" s="43"/>
      <c r="WI103" s="43"/>
      <c r="WJ103" s="43"/>
      <c r="WK103" s="43"/>
      <c r="WL103" s="43"/>
      <c r="WM103" s="43"/>
      <c r="WN103" s="43"/>
      <c r="WO103" s="43"/>
      <c r="WP103" s="43"/>
      <c r="WQ103" s="43"/>
      <c r="WR103" s="43"/>
      <c r="WS103" s="43"/>
      <c r="WT103" s="43"/>
      <c r="WU103" s="43"/>
      <c r="WV103" s="43"/>
      <c r="WW103" s="43"/>
      <c r="WX103" s="43"/>
      <c r="WY103" s="43"/>
      <c r="WZ103" s="43"/>
      <c r="XA103" s="43"/>
      <c r="XB103" s="43"/>
      <c r="XC103" s="43"/>
      <c r="XD103" s="43"/>
      <c r="XE103" s="43"/>
      <c r="XF103" s="43"/>
      <c r="XG103" s="43"/>
      <c r="XH103" s="43"/>
      <c r="XI103" s="43"/>
      <c r="XJ103" s="43"/>
      <c r="XK103" s="43"/>
      <c r="XL103" s="43"/>
      <c r="XM103" s="43"/>
      <c r="XN103" s="43"/>
      <c r="XO103" s="43"/>
      <c r="XP103" s="43"/>
      <c r="XQ103" s="43"/>
      <c r="XR103" s="43"/>
      <c r="XS103" s="43"/>
      <c r="XT103" s="43"/>
      <c r="XU103" s="43"/>
      <c r="XV103" s="43"/>
      <c r="XW103" s="43"/>
      <c r="XX103" s="43"/>
      <c r="XY103" s="43"/>
      <c r="XZ103" s="43"/>
      <c r="YA103" s="43"/>
      <c r="YB103" s="43"/>
      <c r="YC103" s="43"/>
      <c r="YD103" s="43"/>
      <c r="YE103" s="43"/>
      <c r="YF103" s="43"/>
      <c r="YG103" s="43"/>
      <c r="YH103" s="43"/>
      <c r="YI103" s="43"/>
      <c r="YJ103" s="43"/>
      <c r="YK103" s="43"/>
      <c r="YL103" s="43"/>
      <c r="YM103" s="43"/>
      <c r="YN103" s="43"/>
      <c r="YO103" s="43"/>
      <c r="YP103" s="43"/>
      <c r="YQ103" s="43"/>
      <c r="YR103" s="43"/>
      <c r="YS103" s="43"/>
      <c r="YT103" s="43"/>
      <c r="YU103" s="43"/>
      <c r="YV103" s="43"/>
      <c r="YW103" s="43"/>
      <c r="YX103" s="43"/>
      <c r="YY103" s="43"/>
      <c r="YZ103" s="43"/>
      <c r="ZA103" s="43"/>
      <c r="ZB103" s="43"/>
      <c r="ZC103" s="43"/>
      <c r="ZD103" s="43"/>
      <c r="ZE103" s="43"/>
      <c r="ZF103" s="43"/>
      <c r="ZG103" s="43"/>
      <c r="ZH103" s="43"/>
      <c r="ZI103" s="43"/>
      <c r="ZJ103" s="43"/>
      <c r="ZK103" s="43"/>
      <c r="ZL103" s="43"/>
      <c r="ZM103" s="43"/>
      <c r="ZN103" s="43"/>
      <c r="ZO103" s="43"/>
      <c r="ZP103" s="43"/>
      <c r="ZQ103" s="43"/>
      <c r="ZR103" s="43"/>
      <c r="ZS103" s="43"/>
      <c r="ZT103" s="43"/>
      <c r="ZU103" s="43"/>
      <c r="ZV103" s="43"/>
      <c r="ZW103" s="43"/>
      <c r="ZX103" s="43"/>
      <c r="ZY103" s="43"/>
      <c r="ZZ103" s="43"/>
      <c r="AAA103" s="43"/>
      <c r="AAB103" s="43"/>
      <c r="AAC103" s="43"/>
      <c r="AAD103" s="43"/>
      <c r="AAE103" s="43"/>
      <c r="AAF103" s="43"/>
      <c r="AAG103" s="43"/>
      <c r="AAH103" s="43"/>
      <c r="AAI103" s="43"/>
      <c r="AAJ103" s="43"/>
      <c r="AAK103" s="43"/>
      <c r="AAL103" s="43"/>
      <c r="AAM103" s="43"/>
      <c r="AAN103" s="43"/>
      <c r="AAO103" s="43"/>
      <c r="AAP103" s="43"/>
      <c r="AAQ103" s="43"/>
      <c r="AAR103" s="43"/>
      <c r="AAS103" s="43"/>
      <c r="AAT103" s="43"/>
      <c r="AAU103" s="43"/>
      <c r="AAV103" s="43"/>
      <c r="AAW103" s="43"/>
      <c r="AAX103" s="43"/>
      <c r="AAY103" s="43"/>
      <c r="AAZ103" s="43"/>
      <c r="ABA103" s="43"/>
      <c r="ABB103" s="43"/>
      <c r="ABC103" s="43"/>
      <c r="ABD103" s="43"/>
      <c r="ABE103" s="43"/>
      <c r="ABF103" s="43"/>
      <c r="ABG103" s="43"/>
      <c r="ABH103" s="43"/>
      <c r="ABI103" s="43"/>
      <c r="ABJ103" s="43"/>
      <c r="ABK103" s="43"/>
      <c r="ABL103" s="43"/>
      <c r="ABM103" s="43"/>
      <c r="ABN103" s="43"/>
      <c r="ABO103" s="43"/>
      <c r="ABP103" s="43"/>
      <c r="ABQ103" s="43"/>
      <c r="ABR103" s="43"/>
      <c r="ABS103" s="43"/>
      <c r="ABT103" s="43"/>
      <c r="ABU103" s="43"/>
      <c r="ABV103" s="43"/>
      <c r="ABW103" s="43"/>
      <c r="ABX103" s="43"/>
      <c r="ABY103" s="43"/>
      <c r="ABZ103" s="43"/>
      <c r="ACA103" s="43"/>
      <c r="ACB103" s="43"/>
      <c r="ACC103" s="43"/>
      <c r="ACD103" s="43"/>
      <c r="ACE103" s="43"/>
      <c r="ACF103" s="43"/>
      <c r="ACG103" s="43"/>
      <c r="ACH103" s="43"/>
      <c r="ACI103" s="43"/>
      <c r="ACJ103" s="43"/>
      <c r="ACK103" s="43"/>
      <c r="ACL103" s="43"/>
      <c r="ACM103" s="43"/>
      <c r="ACN103" s="43"/>
      <c r="ACO103" s="43"/>
      <c r="ACP103" s="43"/>
      <c r="ACQ103" s="43"/>
      <c r="ACR103" s="43"/>
      <c r="ACS103" s="43"/>
      <c r="ACT103" s="43"/>
      <c r="ACU103" s="43"/>
      <c r="ACV103" s="43"/>
      <c r="ACW103" s="43"/>
      <c r="ACX103" s="43"/>
      <c r="ACY103" s="43"/>
      <c r="ACZ103" s="43"/>
      <c r="ADA103" s="43"/>
      <c r="ADB103" s="43"/>
      <c r="ADC103" s="43"/>
      <c r="ADD103" s="43"/>
      <c r="ADE103" s="43"/>
      <c r="ADF103" s="43"/>
      <c r="ADG103" s="43"/>
      <c r="ADH103" s="43"/>
      <c r="ADI103" s="43"/>
      <c r="ADJ103" s="43"/>
      <c r="ADK103" s="43"/>
      <c r="ADL103" s="43"/>
      <c r="ADM103" s="43"/>
      <c r="ADN103" s="43"/>
      <c r="ADO103" s="43"/>
      <c r="ADP103" s="43"/>
      <c r="ADQ103" s="43"/>
      <c r="ADR103" s="43"/>
      <c r="ADS103" s="43"/>
      <c r="ADT103" s="43"/>
      <c r="ADU103" s="43"/>
      <c r="ADV103" s="43"/>
      <c r="ADW103" s="43"/>
      <c r="ADX103" s="43"/>
      <c r="ADY103" s="43"/>
      <c r="ADZ103" s="43"/>
      <c r="AEA103" s="43"/>
      <c r="AEB103" s="43"/>
      <c r="AEC103" s="43"/>
      <c r="AED103" s="43"/>
      <c r="AEE103" s="43"/>
      <c r="AEF103" s="43"/>
      <c r="AEG103" s="43"/>
      <c r="AEH103" s="43"/>
      <c r="AEI103" s="43"/>
      <c r="AEJ103" s="43"/>
      <c r="AEK103" s="43"/>
      <c r="AEL103" s="43"/>
      <c r="AEM103" s="43"/>
      <c r="AEN103" s="43"/>
      <c r="AEO103" s="43"/>
      <c r="AEP103" s="43"/>
      <c r="AEQ103" s="43"/>
      <c r="AER103" s="43"/>
      <c r="AES103" s="43"/>
      <c r="AET103" s="43"/>
      <c r="AEU103" s="43"/>
      <c r="AEV103" s="43"/>
      <c r="AEW103" s="43"/>
      <c r="AEX103" s="43"/>
      <c r="AEY103" s="43"/>
      <c r="AEZ103" s="43"/>
      <c r="AFA103" s="43"/>
      <c r="AFB103" s="43"/>
      <c r="AFC103" s="43"/>
      <c r="AFD103" s="43"/>
      <c r="AFE103" s="43"/>
      <c r="AFF103" s="43"/>
      <c r="AFG103" s="43"/>
      <c r="AFH103" s="43"/>
      <c r="AFI103" s="43"/>
      <c r="AFJ103" s="43"/>
      <c r="AFK103" s="43"/>
      <c r="AFL103" s="43"/>
      <c r="AFM103" s="43"/>
      <c r="AFN103" s="43"/>
      <c r="AFO103" s="43"/>
      <c r="AFP103" s="43"/>
      <c r="AFQ103" s="43"/>
      <c r="AFR103" s="43"/>
      <c r="AFS103" s="43"/>
      <c r="AFT103" s="43"/>
      <c r="AFU103" s="43"/>
      <c r="AFV103" s="43"/>
      <c r="AFW103" s="43"/>
      <c r="AFX103" s="43"/>
      <c r="AFY103" s="43"/>
      <c r="AFZ103" s="43"/>
      <c r="AGA103" s="43"/>
      <c r="AGB103" s="43"/>
      <c r="AGC103" s="43"/>
      <c r="AGD103" s="43"/>
      <c r="AGE103" s="43"/>
      <c r="AGF103" s="43"/>
      <c r="AGG103" s="43"/>
      <c r="AGH103" s="43"/>
      <c r="AGI103" s="43"/>
      <c r="AGJ103" s="43"/>
      <c r="AGK103" s="43"/>
      <c r="AGL103" s="43"/>
      <c r="AGM103" s="43"/>
      <c r="AGN103" s="43"/>
      <c r="AGO103" s="43"/>
      <c r="AGP103" s="43"/>
      <c r="AGQ103" s="43"/>
      <c r="AGR103" s="43"/>
      <c r="AGS103" s="43"/>
      <c r="AGT103" s="43"/>
      <c r="AGU103" s="43"/>
      <c r="AGV103" s="43"/>
      <c r="AGW103" s="43"/>
      <c r="AGX103" s="43"/>
      <c r="AGY103" s="43"/>
      <c r="AGZ103" s="43"/>
      <c r="AHA103" s="43"/>
      <c r="AHB103" s="43"/>
      <c r="AHC103" s="43"/>
      <c r="AHD103" s="43"/>
      <c r="AHE103" s="43"/>
      <c r="AHF103" s="43"/>
      <c r="AHG103" s="43"/>
      <c r="AHH103" s="43"/>
      <c r="AHI103" s="43"/>
      <c r="AHJ103" s="43"/>
      <c r="AHK103" s="43"/>
      <c r="AHL103" s="43"/>
      <c r="AHM103" s="43"/>
      <c r="AHN103" s="43"/>
      <c r="AHO103" s="43"/>
      <c r="AHP103" s="43"/>
      <c r="AHQ103" s="43"/>
      <c r="AHR103" s="43"/>
      <c r="AHS103" s="43"/>
      <c r="AHT103" s="43"/>
      <c r="AHU103" s="43"/>
      <c r="AHV103" s="43"/>
      <c r="AHW103" s="43"/>
      <c r="AHX103" s="43"/>
      <c r="AHY103" s="43"/>
      <c r="AHZ103" s="43"/>
      <c r="AIA103" s="43"/>
      <c r="AIB103" s="43"/>
      <c r="AIC103" s="43"/>
      <c r="AID103" s="43"/>
      <c r="AIE103" s="43"/>
      <c r="AIF103" s="43"/>
      <c r="AIG103" s="43"/>
      <c r="AIH103" s="43"/>
      <c r="AII103" s="43"/>
      <c r="AIJ103" s="43"/>
      <c r="AIK103" s="43"/>
      <c r="AIL103" s="43"/>
      <c r="AIM103" s="43"/>
      <c r="AIN103" s="43"/>
      <c r="AIO103" s="43"/>
      <c r="AIP103" s="43"/>
      <c r="AIQ103" s="43"/>
      <c r="AIR103" s="43"/>
      <c r="AIS103" s="43"/>
      <c r="AIT103" s="43"/>
      <c r="AIU103" s="43"/>
      <c r="AIV103" s="43"/>
      <c r="AIW103" s="43"/>
      <c r="AIX103" s="43"/>
      <c r="AIY103" s="43"/>
      <c r="AIZ103" s="43"/>
      <c r="AJA103" s="43"/>
      <c r="AJB103" s="43"/>
      <c r="AJC103" s="43"/>
      <c r="AJD103" s="43"/>
      <c r="AJE103" s="43"/>
      <c r="AJF103" s="43"/>
      <c r="AJG103" s="43"/>
      <c r="AJH103" s="43"/>
      <c r="AJI103" s="43"/>
      <c r="AJJ103" s="43"/>
      <c r="AJK103" s="43"/>
      <c r="AJL103" s="43"/>
      <c r="AJM103" s="43"/>
      <c r="AJN103" s="43"/>
      <c r="AJO103" s="43"/>
      <c r="AJP103" s="43"/>
      <c r="AJQ103" s="43"/>
      <c r="AJR103" s="43"/>
      <c r="AJS103" s="43"/>
      <c r="AJT103" s="43"/>
      <c r="AJU103" s="43"/>
      <c r="AJV103" s="43"/>
      <c r="AJW103" s="43"/>
      <c r="AJX103" s="43"/>
      <c r="AJY103" s="43"/>
      <c r="AJZ103" s="43"/>
      <c r="AKA103" s="43"/>
      <c r="AKB103" s="43"/>
      <c r="AKC103" s="43"/>
      <c r="AKD103" s="43"/>
      <c r="AKE103" s="43"/>
      <c r="AKF103" s="43"/>
      <c r="AKG103" s="43"/>
      <c r="AKH103" s="43"/>
      <c r="AKI103" s="43"/>
      <c r="AKJ103" s="43"/>
      <c r="AKK103" s="43"/>
      <c r="AKL103" s="43"/>
      <c r="AKM103" s="43"/>
      <c r="AKN103" s="43"/>
      <c r="AKO103" s="43"/>
      <c r="AKP103" s="43"/>
      <c r="AKQ103" s="43"/>
      <c r="AKR103" s="43"/>
      <c r="AKS103" s="43"/>
      <c r="AKT103" s="43"/>
      <c r="AKU103" s="43"/>
      <c r="AKV103" s="43"/>
      <c r="AKW103" s="43"/>
      <c r="AKX103" s="43"/>
      <c r="AKY103" s="43"/>
      <c r="AKZ103" s="43"/>
      <c r="ALA103" s="43"/>
      <c r="ALB103" s="43"/>
      <c r="ALC103" s="43"/>
      <c r="ALD103" s="43"/>
      <c r="ALE103" s="43"/>
      <c r="ALF103" s="43"/>
      <c r="ALG103" s="43"/>
      <c r="ALH103" s="43"/>
      <c r="ALI103" s="43"/>
      <c r="ALJ103" s="43"/>
      <c r="ALK103" s="43"/>
      <c r="ALL103" s="43"/>
      <c r="ALM103" s="43"/>
      <c r="ALN103" s="43"/>
      <c r="ALO103" s="43"/>
      <c r="ALP103" s="43"/>
      <c r="ALQ103" s="43"/>
      <c r="ALR103" s="43"/>
      <c r="ALS103" s="43"/>
      <c r="ALT103" s="43"/>
      <c r="ALU103" s="43"/>
      <c r="ALV103" s="43"/>
      <c r="ALW103" s="43"/>
      <c r="ALX103" s="43"/>
      <c r="ALY103" s="43"/>
      <c r="ALZ103" s="43"/>
      <c r="AMA103" s="43"/>
      <c r="AMB103" s="43"/>
      <c r="AMC103" s="43"/>
      <c r="AMD103" s="43"/>
      <c r="AME103" s="43"/>
      <c r="AMF103" s="43"/>
      <c r="AMG103" s="43"/>
      <c r="AMH103" s="43"/>
      <c r="AMI103" s="43"/>
      <c r="AMJ103" s="43"/>
      <c r="AMK103" s="43"/>
      <c r="AML103" s="43"/>
      <c r="AMM103" s="43"/>
      <c r="AMN103" s="43"/>
      <c r="AMO103" s="43"/>
      <c r="AMP103" s="43"/>
      <c r="AMQ103" s="43"/>
      <c r="AMR103" s="43"/>
      <c r="AMS103" s="43"/>
      <c r="AMT103" s="43"/>
      <c r="AMU103" s="43"/>
      <c r="AMV103" s="43"/>
      <c r="AMW103" s="43"/>
      <c r="AMX103" s="43"/>
      <c r="AMY103" s="43"/>
      <c r="AMZ103" s="43"/>
      <c r="ANA103" s="43"/>
      <c r="ANB103" s="43"/>
      <c r="ANC103" s="43"/>
      <c r="AND103" s="43"/>
      <c r="ANE103" s="43"/>
      <c r="ANF103" s="43"/>
      <c r="ANG103" s="43"/>
      <c r="ANH103" s="43"/>
      <c r="ANI103" s="43"/>
      <c r="ANJ103" s="43"/>
      <c r="ANK103" s="43"/>
      <c r="ANL103" s="43"/>
      <c r="ANM103" s="43"/>
      <c r="ANN103" s="43"/>
      <c r="ANO103" s="43"/>
      <c r="ANP103" s="43"/>
      <c r="ANQ103" s="43"/>
      <c r="ANR103" s="43"/>
      <c r="ANS103" s="43"/>
      <c r="ANT103" s="43"/>
      <c r="ANU103" s="43"/>
      <c r="ANV103" s="43"/>
      <c r="ANW103" s="43"/>
      <c r="ANX103" s="43"/>
      <c r="ANY103" s="43"/>
      <c r="ANZ103" s="43"/>
      <c r="AOA103" s="43"/>
      <c r="AOB103" s="43"/>
      <c r="AOC103" s="43"/>
      <c r="AOD103" s="43"/>
      <c r="AOE103" s="43"/>
      <c r="AOF103" s="43"/>
      <c r="AOG103" s="43"/>
      <c r="AOH103" s="43"/>
      <c r="AOI103" s="43"/>
      <c r="AOJ103" s="43"/>
      <c r="AOK103" s="43"/>
      <c r="AOL103" s="43"/>
      <c r="AOM103" s="43"/>
      <c r="AON103" s="43"/>
      <c r="AOO103" s="43"/>
      <c r="AOP103" s="43"/>
      <c r="AOQ103" s="43"/>
      <c r="AOR103" s="43"/>
      <c r="AOS103" s="43"/>
      <c r="AOT103" s="43"/>
      <c r="AOU103" s="43"/>
      <c r="AOV103" s="43"/>
      <c r="AOW103" s="43"/>
      <c r="AOX103" s="43"/>
      <c r="AOY103" s="43"/>
      <c r="AOZ103" s="43"/>
      <c r="APA103" s="43"/>
      <c r="APB103" s="43"/>
      <c r="APC103" s="43"/>
      <c r="APD103" s="43"/>
      <c r="APE103" s="43"/>
      <c r="APF103" s="43"/>
      <c r="APG103" s="43"/>
      <c r="APH103" s="43"/>
      <c r="API103" s="43"/>
      <c r="APJ103" s="43"/>
      <c r="APK103" s="43"/>
      <c r="APL103" s="43"/>
      <c r="APM103" s="43"/>
      <c r="APN103" s="43"/>
      <c r="APO103" s="43"/>
      <c r="APP103" s="43"/>
      <c r="APQ103" s="43"/>
      <c r="APR103" s="43"/>
      <c r="APS103" s="43"/>
      <c r="APT103" s="43"/>
      <c r="APU103" s="43"/>
      <c r="APV103" s="43"/>
      <c r="APW103" s="43"/>
      <c r="APX103" s="43"/>
      <c r="APY103" s="43"/>
      <c r="APZ103" s="43"/>
      <c r="AQA103" s="43"/>
      <c r="AQB103" s="43"/>
      <c r="AQC103" s="43"/>
      <c r="AQD103" s="43"/>
      <c r="AQE103" s="43"/>
      <c r="AQF103" s="43"/>
      <c r="AQG103" s="43"/>
      <c r="AQH103" s="43"/>
      <c r="AQI103" s="43"/>
      <c r="AQJ103" s="43"/>
      <c r="AQK103" s="43"/>
      <c r="AQL103" s="43"/>
      <c r="AQM103" s="43"/>
      <c r="AQN103" s="43"/>
      <c r="AQO103" s="43"/>
      <c r="AQP103" s="43"/>
      <c r="AQQ103" s="43"/>
      <c r="AQR103" s="43"/>
      <c r="AQS103" s="43"/>
      <c r="AQT103" s="43"/>
      <c r="AQU103" s="43"/>
      <c r="AQV103" s="43"/>
      <c r="AQW103" s="43"/>
      <c r="AQX103" s="43"/>
      <c r="AQY103" s="43"/>
      <c r="AQZ103" s="43"/>
      <c r="ARA103" s="43"/>
      <c r="ARB103" s="43"/>
      <c r="ARC103" s="43"/>
      <c r="ARD103" s="43"/>
      <c r="ARE103" s="43"/>
      <c r="ARF103" s="43"/>
      <c r="ARG103" s="43"/>
      <c r="ARH103" s="43"/>
      <c r="ARI103" s="43"/>
      <c r="ARJ103" s="43"/>
      <c r="ARK103" s="43"/>
      <c r="ARL103" s="43"/>
      <c r="ARM103" s="43"/>
      <c r="ARN103" s="43"/>
      <c r="ARO103" s="43"/>
      <c r="ARP103" s="43"/>
      <c r="ARQ103" s="43"/>
      <c r="ARR103" s="43"/>
      <c r="ARS103" s="43"/>
      <c r="ART103" s="43"/>
      <c r="ARU103" s="43"/>
      <c r="ARV103" s="43"/>
      <c r="ARW103" s="43"/>
      <c r="ARX103" s="43"/>
      <c r="ARY103" s="43"/>
      <c r="ARZ103" s="43"/>
      <c r="ASA103" s="43"/>
      <c r="ASB103" s="43"/>
      <c r="ASC103" s="43"/>
      <c r="ASD103" s="43"/>
      <c r="ASE103" s="43"/>
      <c r="ASF103" s="43"/>
      <c r="ASG103" s="43"/>
      <c r="ASH103" s="43"/>
      <c r="ASI103" s="43"/>
      <c r="ASJ103" s="43"/>
      <c r="ASK103" s="43"/>
      <c r="ASL103" s="43"/>
      <c r="ASM103" s="43"/>
      <c r="ASN103" s="43"/>
      <c r="ASO103" s="43"/>
      <c r="ASP103" s="43"/>
      <c r="ASQ103" s="43"/>
      <c r="ASR103" s="43"/>
      <c r="ASS103" s="43"/>
      <c r="AST103" s="43"/>
      <c r="ASU103" s="43"/>
      <c r="ASV103" s="43"/>
      <c r="ASW103" s="43"/>
      <c r="ASX103" s="43"/>
      <c r="ASY103" s="43"/>
      <c r="ASZ103" s="43"/>
      <c r="ATA103" s="43"/>
      <c r="ATB103" s="43"/>
      <c r="ATC103" s="43"/>
      <c r="ATD103" s="43"/>
      <c r="ATE103" s="43"/>
      <c r="ATF103" s="43"/>
      <c r="ATG103" s="43"/>
      <c r="ATH103" s="43"/>
      <c r="ATI103" s="43"/>
      <c r="ATJ103" s="43"/>
      <c r="ATK103" s="43"/>
      <c r="ATL103" s="43"/>
      <c r="ATM103" s="43"/>
      <c r="ATN103" s="43"/>
      <c r="ATO103" s="43"/>
      <c r="ATP103" s="43"/>
      <c r="ATQ103" s="43"/>
      <c r="ATR103" s="43"/>
      <c r="ATS103" s="43"/>
      <c r="ATT103" s="43"/>
      <c r="ATU103" s="43"/>
      <c r="ATV103" s="43"/>
      <c r="ATW103" s="43"/>
      <c r="ATX103" s="43"/>
      <c r="ATY103" s="43"/>
      <c r="ATZ103" s="43"/>
      <c r="AUA103" s="43"/>
      <c r="AUB103" s="43"/>
      <c r="AUC103" s="43"/>
      <c r="AUD103" s="43"/>
      <c r="AUE103" s="43"/>
      <c r="AUF103" s="43"/>
      <c r="AUG103" s="43"/>
      <c r="AUH103" s="43"/>
      <c r="AUI103" s="43"/>
      <c r="AUJ103" s="43"/>
      <c r="AUK103" s="43"/>
      <c r="AUL103" s="43"/>
      <c r="AUM103" s="43"/>
      <c r="AUN103" s="43"/>
      <c r="AUO103" s="43"/>
      <c r="AUP103" s="43"/>
      <c r="AUQ103" s="43"/>
      <c r="AUR103" s="43"/>
      <c r="AUS103" s="43"/>
      <c r="AUT103" s="43"/>
      <c r="AUU103" s="43"/>
      <c r="AUV103" s="43"/>
      <c r="AUW103" s="43"/>
      <c r="AUX103" s="43"/>
      <c r="AUY103" s="43"/>
      <c r="AUZ103" s="43"/>
      <c r="AVA103" s="43"/>
      <c r="AVB103" s="43"/>
      <c r="AVC103" s="43"/>
      <c r="AVD103" s="43"/>
      <c r="AVE103" s="43"/>
      <c r="AVF103" s="43"/>
      <c r="AVG103" s="43"/>
      <c r="AVH103" s="43"/>
      <c r="AVI103" s="43"/>
      <c r="AVJ103" s="43"/>
      <c r="AVK103" s="43"/>
      <c r="AVL103" s="43"/>
      <c r="AVM103" s="43"/>
      <c r="AVN103" s="43"/>
      <c r="AVO103" s="43"/>
      <c r="AVP103" s="43"/>
      <c r="AVQ103" s="43"/>
      <c r="AVR103" s="43"/>
      <c r="AVS103" s="43"/>
      <c r="AVT103" s="43"/>
      <c r="AVU103" s="43"/>
      <c r="AVV103" s="43"/>
      <c r="AVW103" s="43"/>
      <c r="AVX103" s="43"/>
      <c r="AVY103" s="43"/>
      <c r="AVZ103" s="43"/>
      <c r="AWA103" s="43"/>
      <c r="AWB103" s="43"/>
      <c r="AWC103" s="43"/>
      <c r="AWD103" s="43"/>
      <c r="AWE103" s="43"/>
      <c r="AWF103" s="43"/>
      <c r="AWG103" s="43"/>
      <c r="AWH103" s="43"/>
      <c r="AWI103" s="43"/>
      <c r="AWJ103" s="43"/>
      <c r="AWK103" s="43"/>
      <c r="AWL103" s="43"/>
      <c r="AWM103" s="43"/>
      <c r="AWN103" s="43"/>
      <c r="AWO103" s="43"/>
      <c r="AWP103" s="43"/>
      <c r="AWQ103" s="43"/>
      <c r="AWR103" s="43"/>
      <c r="AWS103" s="43"/>
      <c r="AWT103" s="43"/>
      <c r="AWU103" s="43"/>
      <c r="AWV103" s="43"/>
      <c r="AWW103" s="43"/>
      <c r="AWX103" s="43"/>
      <c r="AWY103" s="43"/>
      <c r="AWZ103" s="43"/>
      <c r="AXA103" s="43"/>
      <c r="AXB103" s="43"/>
      <c r="AXC103" s="43"/>
      <c r="AXD103" s="43"/>
      <c r="AXE103" s="43"/>
      <c r="AXF103" s="43"/>
      <c r="AXG103" s="43"/>
      <c r="AXH103" s="43"/>
      <c r="AXI103" s="43"/>
      <c r="AXJ103" s="43"/>
      <c r="AXK103" s="43"/>
      <c r="AXL103" s="43"/>
      <c r="AXM103" s="43"/>
      <c r="AXN103" s="43"/>
      <c r="AXO103" s="43"/>
      <c r="AXP103" s="43"/>
      <c r="AXQ103" s="43"/>
      <c r="AXR103" s="43"/>
      <c r="AXS103" s="43"/>
      <c r="AXT103" s="43"/>
      <c r="AXU103" s="43"/>
      <c r="AXV103" s="43"/>
      <c r="AXW103" s="43"/>
      <c r="AXX103" s="43"/>
      <c r="AXY103" s="43"/>
      <c r="AXZ103" s="43"/>
      <c r="AYA103" s="43"/>
      <c r="AYB103" s="43"/>
      <c r="AYC103" s="43"/>
      <c r="AYD103" s="43"/>
      <c r="AYE103" s="43"/>
      <c r="AYF103" s="43"/>
      <c r="AYG103" s="43"/>
      <c r="AYH103" s="43"/>
      <c r="AYI103" s="43"/>
      <c r="AYJ103" s="43"/>
      <c r="AYK103" s="43"/>
      <c r="AYL103" s="43"/>
      <c r="AYM103" s="43"/>
      <c r="AYN103" s="43"/>
      <c r="AYO103" s="43"/>
      <c r="AYP103" s="43"/>
      <c r="AYQ103" s="43"/>
      <c r="AYR103" s="43"/>
      <c r="AYS103" s="43"/>
      <c r="AYT103" s="43"/>
      <c r="AYU103" s="43"/>
      <c r="AYV103" s="43"/>
      <c r="AYW103" s="43"/>
      <c r="AYX103" s="43"/>
      <c r="AYY103" s="43"/>
      <c r="AYZ103" s="43"/>
      <c r="AZA103" s="43"/>
      <c r="AZB103" s="43"/>
      <c r="AZC103" s="43"/>
      <c r="AZD103" s="43"/>
      <c r="AZE103" s="43"/>
      <c r="AZF103" s="43"/>
      <c r="AZG103" s="43"/>
      <c r="AZH103" s="43"/>
      <c r="AZI103" s="43"/>
      <c r="AZJ103" s="43"/>
      <c r="AZK103" s="43"/>
      <c r="AZL103" s="43"/>
      <c r="AZM103" s="43"/>
      <c r="AZN103" s="43"/>
      <c r="AZO103" s="43"/>
      <c r="AZP103" s="43"/>
      <c r="AZQ103" s="43"/>
      <c r="AZR103" s="43"/>
      <c r="AZS103" s="43"/>
      <c r="AZT103" s="43"/>
      <c r="AZU103" s="43"/>
      <c r="AZV103" s="43"/>
      <c r="AZW103" s="43"/>
      <c r="AZX103" s="43"/>
      <c r="AZY103" s="43"/>
      <c r="AZZ103" s="43"/>
      <c r="BAA103" s="43"/>
      <c r="BAB103" s="43"/>
      <c r="BAC103" s="43"/>
      <c r="BAD103" s="43"/>
      <c r="BAE103" s="43"/>
      <c r="BAF103" s="43"/>
      <c r="BAG103" s="43"/>
      <c r="BAH103" s="43"/>
      <c r="BAI103" s="43"/>
      <c r="BAJ103" s="43"/>
      <c r="BAK103" s="43"/>
      <c r="BAL103" s="43"/>
      <c r="BAM103" s="43"/>
      <c r="BAN103" s="43"/>
      <c r="BAO103" s="43"/>
      <c r="BAP103" s="43"/>
      <c r="BAQ103" s="43"/>
      <c r="BAR103" s="43"/>
      <c r="BAS103" s="43"/>
      <c r="BAT103" s="43"/>
      <c r="BAU103" s="43"/>
      <c r="BAV103" s="43"/>
      <c r="BAW103" s="43"/>
      <c r="BAX103" s="43"/>
      <c r="BAY103" s="43"/>
      <c r="BAZ103" s="43"/>
      <c r="BBA103" s="43"/>
      <c r="BBB103" s="43"/>
      <c r="BBC103" s="43"/>
      <c r="BBD103" s="43"/>
      <c r="BBE103" s="43"/>
      <c r="BBF103" s="43"/>
      <c r="BBG103" s="43"/>
      <c r="BBH103" s="43"/>
      <c r="BBI103" s="43"/>
      <c r="BBJ103" s="43"/>
      <c r="BBK103" s="43"/>
      <c r="BBL103" s="43"/>
      <c r="BBM103" s="43"/>
      <c r="BBN103" s="43"/>
      <c r="BBO103" s="43"/>
      <c r="BBP103" s="43"/>
      <c r="BBQ103" s="43"/>
      <c r="BBR103" s="43"/>
      <c r="BBS103" s="43"/>
      <c r="BBT103" s="43"/>
      <c r="BBU103" s="43"/>
      <c r="BBV103" s="43"/>
      <c r="BBW103" s="43"/>
      <c r="BBX103" s="43"/>
      <c r="BBY103" s="43"/>
      <c r="BBZ103" s="43"/>
      <c r="BCA103" s="43"/>
      <c r="BCB103" s="43"/>
      <c r="BCC103" s="43"/>
      <c r="BCD103" s="43"/>
      <c r="BCE103" s="43"/>
      <c r="BCF103" s="43"/>
      <c r="BCG103" s="43"/>
      <c r="BCH103" s="43"/>
      <c r="BCI103" s="43"/>
      <c r="BCJ103" s="43"/>
      <c r="BCK103" s="43"/>
      <c r="BCL103" s="43"/>
      <c r="BCM103" s="43"/>
      <c r="BCN103" s="43"/>
      <c r="BCO103" s="43"/>
      <c r="BCP103" s="43"/>
      <c r="BCQ103" s="43"/>
      <c r="BCR103" s="43"/>
      <c r="BCS103" s="43"/>
      <c r="BCT103" s="43"/>
      <c r="BCU103" s="43"/>
      <c r="BCV103" s="43"/>
      <c r="BCW103" s="43"/>
      <c r="BCX103" s="43"/>
      <c r="BCY103" s="43"/>
      <c r="BCZ103" s="43"/>
      <c r="BDA103" s="43"/>
      <c r="BDB103" s="43"/>
      <c r="BDC103" s="43"/>
      <c r="BDD103" s="43"/>
      <c r="BDE103" s="43"/>
      <c r="BDF103" s="43"/>
      <c r="BDG103" s="43"/>
      <c r="BDH103" s="43"/>
      <c r="BDI103" s="43"/>
      <c r="BDJ103" s="43"/>
      <c r="BDK103" s="43"/>
      <c r="BDL103" s="43"/>
      <c r="BDM103" s="43"/>
      <c r="BDN103" s="43"/>
      <c r="BDO103" s="43"/>
      <c r="BDP103" s="43"/>
      <c r="BDQ103" s="43"/>
      <c r="BDR103" s="43"/>
      <c r="BDS103" s="43"/>
      <c r="BDT103" s="43"/>
      <c r="BDU103" s="43"/>
      <c r="BDV103" s="43"/>
      <c r="BDW103" s="43"/>
      <c r="BDX103" s="43"/>
      <c r="BDY103" s="43"/>
      <c r="BDZ103" s="43"/>
      <c r="BEA103" s="43"/>
      <c r="BEB103" s="43"/>
      <c r="BEC103" s="43"/>
      <c r="BED103" s="43"/>
      <c r="BEE103" s="43"/>
      <c r="BEF103" s="43"/>
      <c r="BEG103" s="43"/>
      <c r="BEH103" s="43"/>
      <c r="BEI103" s="43"/>
      <c r="BEJ103" s="43"/>
      <c r="BEK103" s="43"/>
      <c r="BEL103" s="43"/>
      <c r="BEM103" s="43"/>
      <c r="BEN103" s="43"/>
      <c r="BEO103" s="43"/>
      <c r="BEP103" s="43"/>
      <c r="BEQ103" s="43"/>
      <c r="BER103" s="43"/>
      <c r="BES103" s="43"/>
      <c r="BET103" s="43"/>
      <c r="BEU103" s="43"/>
      <c r="BEV103" s="43"/>
      <c r="BEW103" s="43"/>
      <c r="BEX103" s="43"/>
      <c r="BEY103" s="43"/>
      <c r="BEZ103" s="43"/>
      <c r="BFA103" s="43"/>
      <c r="BFB103" s="43"/>
      <c r="BFC103" s="43"/>
      <c r="BFD103" s="43"/>
      <c r="BFE103" s="43"/>
      <c r="BFF103" s="43"/>
      <c r="BFG103" s="43"/>
      <c r="BFH103" s="43"/>
      <c r="BFI103" s="43"/>
      <c r="BFJ103" s="43"/>
      <c r="BFK103" s="43"/>
      <c r="BFL103" s="43"/>
      <c r="BFM103" s="43"/>
      <c r="BFN103" s="43"/>
      <c r="BFO103" s="43"/>
      <c r="BFP103" s="43"/>
      <c r="BFQ103" s="43"/>
      <c r="BFR103" s="43"/>
      <c r="BFS103" s="43"/>
      <c r="BFT103" s="43"/>
      <c r="BFU103" s="43"/>
      <c r="BFV103" s="43"/>
      <c r="BFW103" s="43"/>
      <c r="BFX103" s="43"/>
      <c r="BFY103" s="43"/>
      <c r="BFZ103" s="43"/>
      <c r="BGA103" s="43"/>
      <c r="BGB103" s="43"/>
      <c r="BGC103" s="43"/>
      <c r="BGD103" s="43"/>
      <c r="BGE103" s="43"/>
      <c r="BGF103" s="43"/>
      <c r="BGG103" s="43"/>
      <c r="BGH103" s="43"/>
      <c r="BGI103" s="43"/>
      <c r="BGJ103" s="43"/>
      <c r="BGK103" s="43"/>
      <c r="BGL103" s="43"/>
      <c r="BGM103" s="43"/>
      <c r="BGN103" s="43"/>
      <c r="BGO103" s="43"/>
      <c r="BGP103" s="43"/>
      <c r="BGQ103" s="43"/>
      <c r="BGR103" s="43"/>
      <c r="BGS103" s="43"/>
      <c r="BGT103" s="43"/>
      <c r="BGU103" s="43"/>
      <c r="BGV103" s="43"/>
      <c r="BGW103" s="43"/>
      <c r="BGX103" s="43"/>
      <c r="BGY103" s="43"/>
      <c r="BGZ103" s="43"/>
      <c r="BHA103" s="43"/>
      <c r="BHB103" s="43"/>
      <c r="BHC103" s="43"/>
      <c r="BHD103" s="43"/>
      <c r="BHE103" s="43"/>
      <c r="BHF103" s="43"/>
      <c r="BHG103" s="43"/>
      <c r="BHH103" s="43"/>
      <c r="BHI103" s="43"/>
      <c r="BHJ103" s="43"/>
      <c r="BHK103" s="43"/>
      <c r="BHL103" s="43"/>
      <c r="BHM103" s="43"/>
      <c r="BHN103" s="43"/>
      <c r="BHO103" s="43"/>
      <c r="BHP103" s="43"/>
      <c r="BHQ103" s="43"/>
      <c r="BHR103" s="43"/>
      <c r="BHS103" s="43"/>
      <c r="BHT103" s="43"/>
      <c r="BHU103" s="43"/>
      <c r="BHV103" s="43"/>
      <c r="BHW103" s="43"/>
      <c r="BHX103" s="43"/>
      <c r="BHY103" s="43"/>
      <c r="BHZ103" s="43"/>
      <c r="BIA103" s="43"/>
      <c r="BIB103" s="43"/>
      <c r="BIC103" s="43"/>
      <c r="BID103" s="43"/>
      <c r="BIE103" s="43"/>
      <c r="BIF103" s="43"/>
      <c r="BIG103" s="43"/>
      <c r="BIH103" s="43"/>
      <c r="BII103" s="43"/>
      <c r="BIJ103" s="43"/>
      <c r="BIK103" s="43"/>
      <c r="BIL103" s="43"/>
      <c r="BIM103" s="43"/>
      <c r="BIN103" s="43"/>
      <c r="BIO103" s="43"/>
      <c r="BIP103" s="43"/>
      <c r="BIQ103" s="43"/>
      <c r="BIR103" s="43"/>
      <c r="BIS103" s="43"/>
      <c r="BIT103" s="43"/>
      <c r="BIU103" s="43"/>
      <c r="BIV103" s="43"/>
      <c r="BIW103" s="43"/>
      <c r="BIX103" s="43"/>
      <c r="BIY103" s="43"/>
      <c r="BIZ103" s="43"/>
      <c r="BJA103" s="43"/>
      <c r="BJB103" s="43"/>
      <c r="BJC103" s="43"/>
      <c r="BJD103" s="43"/>
      <c r="BJE103" s="43"/>
      <c r="BJF103" s="43"/>
      <c r="BJG103" s="43"/>
      <c r="BJH103" s="43"/>
      <c r="BJI103" s="43"/>
      <c r="BJJ103" s="43"/>
      <c r="BJK103" s="43"/>
      <c r="BJL103" s="43"/>
      <c r="BJM103" s="43"/>
      <c r="BJN103" s="43"/>
      <c r="BJO103" s="43"/>
      <c r="BJP103" s="43"/>
      <c r="BJQ103" s="43"/>
      <c r="BJR103" s="43"/>
      <c r="BJS103" s="43"/>
      <c r="BJT103" s="43"/>
      <c r="BJU103" s="43"/>
      <c r="BJV103" s="43"/>
      <c r="BJW103" s="43"/>
      <c r="BJX103" s="43"/>
      <c r="BJY103" s="43"/>
      <c r="BJZ103" s="43"/>
      <c r="BKA103" s="43"/>
      <c r="BKB103" s="43"/>
      <c r="BKC103" s="43"/>
      <c r="BKD103" s="43"/>
      <c r="BKE103" s="43"/>
      <c r="BKF103" s="43"/>
      <c r="BKG103" s="43"/>
      <c r="BKH103" s="43"/>
      <c r="BKI103" s="43"/>
      <c r="BKJ103" s="43"/>
      <c r="BKK103" s="43"/>
      <c r="BKL103" s="43"/>
      <c r="BKM103" s="43"/>
      <c r="BKN103" s="43"/>
      <c r="BKO103" s="43"/>
      <c r="BKP103" s="43"/>
      <c r="BKQ103" s="43"/>
      <c r="BKR103" s="43"/>
      <c r="BKS103" s="43"/>
      <c r="BKT103" s="43"/>
      <c r="BKU103" s="43"/>
      <c r="BKV103" s="43"/>
      <c r="BKW103" s="43"/>
      <c r="BKX103" s="43"/>
      <c r="BKY103" s="43"/>
      <c r="BKZ103" s="43"/>
      <c r="BLA103" s="43"/>
      <c r="BLB103" s="43"/>
      <c r="BLC103" s="43"/>
      <c r="BLD103" s="43"/>
      <c r="BLE103" s="43"/>
      <c r="BLF103" s="43"/>
      <c r="BLG103" s="43"/>
      <c r="BLH103" s="43"/>
      <c r="BLI103" s="43"/>
      <c r="BLJ103" s="43"/>
      <c r="BLK103" s="43"/>
      <c r="BLL103" s="43"/>
      <c r="BLM103" s="43"/>
      <c r="BLN103" s="43"/>
      <c r="BLO103" s="43"/>
      <c r="BLP103" s="43"/>
      <c r="BLQ103" s="43"/>
      <c r="BLR103" s="43"/>
      <c r="BLS103" s="43"/>
      <c r="BLT103" s="43"/>
      <c r="BLU103" s="43"/>
      <c r="BLV103" s="43"/>
      <c r="BLW103" s="43"/>
      <c r="BLX103" s="43"/>
      <c r="BLY103" s="43"/>
      <c r="BLZ103" s="43"/>
      <c r="BMA103" s="43"/>
      <c r="BMB103" s="43"/>
      <c r="BMC103" s="43"/>
      <c r="BMD103" s="43"/>
      <c r="BME103" s="43"/>
      <c r="BMF103" s="43"/>
      <c r="BMG103" s="43"/>
      <c r="BMH103" s="43"/>
      <c r="BMI103" s="43"/>
      <c r="BMJ103" s="43"/>
      <c r="BMK103" s="43"/>
      <c r="BML103" s="43"/>
      <c r="BMM103" s="43"/>
      <c r="BMN103" s="43"/>
      <c r="BMO103" s="43"/>
      <c r="BMP103" s="43"/>
      <c r="BMQ103" s="43"/>
      <c r="BMR103" s="43"/>
      <c r="BMS103" s="43"/>
      <c r="BMT103" s="43"/>
      <c r="BMU103" s="43"/>
      <c r="BMV103" s="43"/>
      <c r="BMW103" s="43"/>
      <c r="BMX103" s="43"/>
      <c r="BMY103" s="43"/>
      <c r="BMZ103" s="43"/>
      <c r="BNA103" s="43"/>
      <c r="BNB103" s="43"/>
      <c r="BNC103" s="43"/>
      <c r="BND103" s="43"/>
      <c r="BNE103" s="43"/>
      <c r="BNF103" s="43"/>
      <c r="BNG103" s="43"/>
      <c r="BNH103" s="43"/>
      <c r="BNI103" s="43"/>
      <c r="BNJ103" s="43"/>
      <c r="BNK103" s="43"/>
      <c r="BNL103" s="43"/>
      <c r="BNM103" s="43"/>
      <c r="BNN103" s="43"/>
      <c r="BNO103" s="43"/>
      <c r="BNP103" s="43"/>
      <c r="BNQ103" s="43"/>
      <c r="BNR103" s="43"/>
      <c r="BNS103" s="43"/>
      <c r="BNT103" s="43"/>
      <c r="BNU103" s="43"/>
      <c r="BNV103" s="43"/>
      <c r="BNW103" s="43"/>
      <c r="BNX103" s="43"/>
      <c r="BNY103" s="43"/>
      <c r="BNZ103" s="43"/>
      <c r="BOA103" s="43"/>
      <c r="BOB103" s="43"/>
      <c r="BOC103" s="43"/>
      <c r="BOD103" s="43"/>
      <c r="BOE103" s="43"/>
      <c r="BOF103" s="43"/>
      <c r="BOG103" s="43"/>
      <c r="BOH103" s="43"/>
      <c r="BOI103" s="43"/>
      <c r="BOJ103" s="43"/>
      <c r="BOK103" s="43"/>
      <c r="BOL103" s="43"/>
      <c r="BOM103" s="43"/>
      <c r="BON103" s="43"/>
      <c r="BOO103" s="43"/>
      <c r="BOP103" s="43"/>
      <c r="BOQ103" s="43"/>
      <c r="BOR103" s="43"/>
      <c r="BOS103" s="43"/>
      <c r="BOT103" s="43"/>
      <c r="BOU103" s="43"/>
      <c r="BOV103" s="43"/>
      <c r="BOW103" s="43"/>
      <c r="BOX103" s="43"/>
      <c r="BOY103" s="43"/>
      <c r="BOZ103" s="43"/>
      <c r="BPA103" s="43"/>
      <c r="BPB103" s="43"/>
      <c r="BPC103" s="43"/>
      <c r="BPD103" s="43"/>
      <c r="BPE103" s="43"/>
      <c r="BPF103" s="43"/>
      <c r="BPG103" s="43"/>
      <c r="BPH103" s="43"/>
      <c r="BPI103" s="43"/>
      <c r="BPJ103" s="43"/>
      <c r="BPK103" s="43"/>
      <c r="BPL103" s="43"/>
      <c r="BPM103" s="43"/>
      <c r="BPN103" s="43"/>
      <c r="BPO103" s="43"/>
      <c r="BPP103" s="43"/>
      <c r="BPQ103" s="43"/>
      <c r="BPR103" s="43"/>
      <c r="BPS103" s="43"/>
      <c r="BPT103" s="43"/>
      <c r="BPU103" s="43"/>
      <c r="BPV103" s="43"/>
      <c r="BPW103" s="43"/>
      <c r="BPX103" s="43"/>
      <c r="BPY103" s="43"/>
      <c r="BPZ103" s="43"/>
      <c r="BQA103" s="43"/>
      <c r="BQB103" s="43"/>
      <c r="BQC103" s="43"/>
      <c r="BQD103" s="43"/>
      <c r="BQE103" s="43"/>
      <c r="BQF103" s="43"/>
      <c r="BQG103" s="43"/>
      <c r="BQH103" s="43"/>
      <c r="BQI103" s="43"/>
      <c r="BQJ103" s="43"/>
      <c r="BQK103" s="43"/>
      <c r="BQL103" s="43"/>
      <c r="BQM103" s="43"/>
      <c r="BQN103" s="43"/>
      <c r="BQO103" s="43"/>
      <c r="BQP103" s="43"/>
      <c r="BQQ103" s="43"/>
      <c r="BQR103" s="43"/>
      <c r="BQS103" s="43"/>
      <c r="BQT103" s="43"/>
      <c r="BQU103" s="43"/>
      <c r="BQV103" s="43"/>
      <c r="BQW103" s="43"/>
      <c r="BQX103" s="43"/>
      <c r="BQY103" s="43"/>
      <c r="BQZ103" s="43"/>
      <c r="BRA103" s="43"/>
      <c r="BRB103" s="43"/>
      <c r="BRC103" s="43"/>
      <c r="BRD103" s="43"/>
      <c r="BRE103" s="43"/>
      <c r="BRF103" s="43"/>
      <c r="BRG103" s="43"/>
      <c r="BRH103" s="43"/>
      <c r="BRI103" s="43"/>
      <c r="BRJ103" s="43"/>
      <c r="BRK103" s="43"/>
      <c r="BRL103" s="43"/>
      <c r="BRM103" s="43"/>
      <c r="BRN103" s="43"/>
      <c r="BRO103" s="43"/>
      <c r="BRP103" s="43"/>
      <c r="BRQ103" s="43"/>
      <c r="BRR103" s="43"/>
      <c r="BRS103" s="43"/>
      <c r="BRT103" s="43"/>
      <c r="BRU103" s="43"/>
      <c r="BRV103" s="43"/>
      <c r="BRW103" s="43"/>
      <c r="BRX103" s="43"/>
      <c r="BRY103" s="43"/>
      <c r="BRZ103" s="43"/>
      <c r="BSA103" s="43"/>
      <c r="BSB103" s="43"/>
      <c r="BSC103" s="43"/>
      <c r="BSD103" s="43"/>
      <c r="BSE103" s="43"/>
      <c r="BSF103" s="43"/>
      <c r="BSG103" s="43"/>
      <c r="BSH103" s="43"/>
      <c r="BSI103" s="43"/>
      <c r="BSJ103" s="43"/>
      <c r="BSK103" s="43"/>
      <c r="BSL103" s="43"/>
      <c r="BSM103" s="43"/>
      <c r="BSN103" s="43"/>
      <c r="BSO103" s="43"/>
      <c r="BSP103" s="43"/>
      <c r="BSQ103" s="43"/>
      <c r="BSR103" s="43"/>
      <c r="BSS103" s="43"/>
      <c r="BST103" s="43"/>
      <c r="BSU103" s="43"/>
      <c r="BSV103" s="43"/>
      <c r="BSW103" s="43"/>
      <c r="BSX103" s="43"/>
      <c r="BSY103" s="43"/>
      <c r="BSZ103" s="43"/>
      <c r="BTA103" s="43"/>
      <c r="BTB103" s="43"/>
      <c r="BTC103" s="43"/>
      <c r="BTD103" s="43"/>
      <c r="BTE103" s="43"/>
      <c r="BTF103" s="43"/>
      <c r="BTG103" s="43"/>
      <c r="BTH103" s="43"/>
      <c r="BTI103" s="43"/>
      <c r="BTJ103" s="43"/>
      <c r="BTK103" s="43"/>
      <c r="BTL103" s="43"/>
      <c r="BTM103" s="43"/>
      <c r="BTN103" s="43"/>
      <c r="BTO103" s="43"/>
      <c r="BTP103" s="43"/>
      <c r="BTQ103" s="43"/>
      <c r="BTR103" s="43"/>
      <c r="BTS103" s="43"/>
      <c r="BTT103" s="43"/>
      <c r="BTU103" s="43"/>
      <c r="BTV103" s="43"/>
      <c r="BTW103" s="43"/>
      <c r="BTX103" s="43"/>
      <c r="BTY103" s="43"/>
      <c r="BTZ103" s="43"/>
      <c r="BUA103" s="43"/>
      <c r="BUB103" s="43"/>
      <c r="BUC103" s="43"/>
      <c r="BUD103" s="43"/>
      <c r="BUE103" s="43"/>
      <c r="BUF103" s="43"/>
      <c r="BUG103" s="43"/>
      <c r="BUH103" s="43"/>
      <c r="BUI103" s="43"/>
      <c r="BUJ103" s="43"/>
      <c r="BUK103" s="43"/>
      <c r="BUL103" s="43"/>
      <c r="BUM103" s="43"/>
      <c r="BUN103" s="43"/>
      <c r="BUO103" s="43"/>
      <c r="BUP103" s="43"/>
      <c r="BUQ103" s="43"/>
      <c r="BUR103" s="43"/>
      <c r="BUS103" s="43"/>
      <c r="BUT103" s="43"/>
      <c r="BUU103" s="43"/>
      <c r="BUV103" s="43"/>
      <c r="BUW103" s="43"/>
      <c r="BUX103" s="43"/>
      <c r="BUY103" s="43"/>
      <c r="BUZ103" s="43"/>
      <c r="BVA103" s="43"/>
      <c r="BVB103" s="43"/>
      <c r="BVC103" s="43"/>
      <c r="BVD103" s="43"/>
      <c r="BVE103" s="43"/>
      <c r="BVF103" s="43"/>
      <c r="BVG103" s="43"/>
      <c r="BVH103" s="43"/>
      <c r="BVI103" s="43"/>
      <c r="BVJ103" s="43"/>
      <c r="BVK103" s="43"/>
      <c r="BVL103" s="43"/>
      <c r="BVM103" s="43"/>
      <c r="BVN103" s="43"/>
      <c r="BVO103" s="43"/>
      <c r="BVP103" s="43"/>
      <c r="BVQ103" s="43"/>
      <c r="BVR103" s="43"/>
      <c r="BVS103" s="43"/>
      <c r="BVT103" s="43"/>
      <c r="BVU103" s="43"/>
      <c r="BVV103" s="43"/>
      <c r="BVW103" s="43"/>
      <c r="BVX103" s="43"/>
      <c r="BVY103" s="43"/>
      <c r="BVZ103" s="43"/>
      <c r="BWA103" s="43"/>
      <c r="BWB103" s="43"/>
      <c r="BWC103" s="43"/>
      <c r="BWD103" s="43"/>
      <c r="BWE103" s="43"/>
      <c r="BWF103" s="43"/>
      <c r="BWG103" s="43"/>
      <c r="BWH103" s="43"/>
      <c r="BWI103" s="43"/>
      <c r="BWJ103" s="43"/>
      <c r="BWK103" s="43"/>
      <c r="BWL103" s="43"/>
      <c r="BWM103" s="43"/>
      <c r="BWN103" s="43"/>
      <c r="BWO103" s="43"/>
      <c r="BWP103" s="43"/>
      <c r="BWQ103" s="43"/>
      <c r="BWR103" s="43"/>
      <c r="BWS103" s="43"/>
      <c r="BWT103" s="43"/>
      <c r="BWU103" s="43"/>
      <c r="BWV103" s="43"/>
      <c r="BWW103" s="43"/>
      <c r="BWX103" s="43"/>
      <c r="BWY103" s="43"/>
      <c r="BWZ103" s="43"/>
      <c r="BXA103" s="43"/>
      <c r="BXB103" s="43"/>
      <c r="BXC103" s="43"/>
      <c r="BXD103" s="43"/>
      <c r="BXE103" s="43"/>
      <c r="BXF103" s="43"/>
      <c r="BXG103" s="43"/>
      <c r="BXH103" s="43"/>
      <c r="BXI103" s="43"/>
      <c r="BXJ103" s="43"/>
      <c r="BXK103" s="43"/>
      <c r="BXL103" s="43"/>
      <c r="BXM103" s="43"/>
      <c r="BXN103" s="43"/>
      <c r="BXO103" s="43"/>
      <c r="BXP103" s="43"/>
      <c r="BXQ103" s="43"/>
      <c r="BXR103" s="43"/>
      <c r="BXS103" s="43"/>
      <c r="BXT103" s="43"/>
      <c r="BXU103" s="43"/>
      <c r="BXV103" s="43"/>
      <c r="BXW103" s="43"/>
      <c r="BXX103" s="43"/>
      <c r="BXY103" s="43"/>
      <c r="BXZ103" s="43"/>
      <c r="BYA103" s="43"/>
      <c r="BYB103" s="43"/>
      <c r="BYC103" s="43"/>
      <c r="BYD103" s="43"/>
      <c r="BYE103" s="43"/>
      <c r="BYF103" s="43"/>
      <c r="BYG103" s="43"/>
      <c r="BYH103" s="43"/>
      <c r="BYI103" s="43"/>
      <c r="BYJ103" s="43"/>
      <c r="BYK103" s="43"/>
      <c r="BYL103" s="43"/>
      <c r="BYM103" s="43"/>
      <c r="BYN103" s="43"/>
      <c r="BYO103" s="43"/>
      <c r="BYP103" s="43"/>
      <c r="BYQ103" s="43"/>
      <c r="BYR103" s="43"/>
      <c r="BYS103" s="43"/>
      <c r="BYT103" s="43"/>
      <c r="BYU103" s="43"/>
      <c r="BYV103" s="43"/>
      <c r="BYW103" s="43"/>
      <c r="BYX103" s="43"/>
      <c r="BYY103" s="43"/>
      <c r="BYZ103" s="43"/>
      <c r="BZA103" s="43"/>
      <c r="BZB103" s="43"/>
      <c r="BZC103" s="43"/>
      <c r="BZD103" s="43"/>
      <c r="BZE103" s="43"/>
      <c r="BZF103" s="43"/>
      <c r="BZG103" s="43"/>
      <c r="BZH103" s="43"/>
      <c r="BZI103" s="43"/>
      <c r="BZJ103" s="43"/>
      <c r="BZK103" s="43"/>
      <c r="BZL103" s="43"/>
      <c r="BZM103" s="43"/>
      <c r="BZN103" s="43"/>
      <c r="BZO103" s="43"/>
      <c r="BZP103" s="43"/>
      <c r="BZQ103" s="43"/>
      <c r="BZR103" s="43"/>
      <c r="BZS103" s="43"/>
      <c r="BZT103" s="43"/>
      <c r="BZU103" s="43"/>
      <c r="BZV103" s="43"/>
      <c r="BZW103" s="43"/>
      <c r="BZX103" s="43"/>
      <c r="BZY103" s="43"/>
      <c r="BZZ103" s="43"/>
      <c r="CAA103" s="43"/>
      <c r="CAB103" s="43"/>
      <c r="CAC103" s="43"/>
      <c r="CAD103" s="43"/>
      <c r="CAE103" s="43"/>
      <c r="CAF103" s="43"/>
      <c r="CAG103" s="43"/>
      <c r="CAH103" s="43"/>
      <c r="CAI103" s="43"/>
      <c r="CAJ103" s="43"/>
      <c r="CAK103" s="43"/>
      <c r="CAL103" s="43"/>
      <c r="CAM103" s="43"/>
      <c r="CAN103" s="43"/>
      <c r="CAO103" s="43"/>
      <c r="CAP103" s="43"/>
      <c r="CAQ103" s="43"/>
      <c r="CAR103" s="43"/>
      <c r="CAS103" s="43"/>
      <c r="CAT103" s="43"/>
      <c r="CAU103" s="43"/>
      <c r="CAV103" s="43"/>
      <c r="CAW103" s="43"/>
      <c r="CAX103" s="43"/>
      <c r="CAY103" s="43"/>
      <c r="CAZ103" s="43"/>
      <c r="CBA103" s="43"/>
      <c r="CBB103" s="43"/>
      <c r="CBC103" s="43"/>
      <c r="CBD103" s="43"/>
      <c r="CBE103" s="43"/>
      <c r="CBF103" s="43"/>
      <c r="CBG103" s="43"/>
      <c r="CBH103" s="43"/>
      <c r="CBI103" s="43"/>
      <c r="CBJ103" s="43"/>
      <c r="CBK103" s="43"/>
      <c r="CBL103" s="43"/>
      <c r="CBM103" s="43"/>
      <c r="CBN103" s="43"/>
      <c r="CBO103" s="43"/>
      <c r="CBP103" s="43"/>
      <c r="CBQ103" s="43"/>
      <c r="CBR103" s="43"/>
      <c r="CBS103" s="43"/>
      <c r="CBT103" s="43"/>
      <c r="CBU103" s="43"/>
      <c r="CBV103" s="43"/>
      <c r="CBW103" s="43"/>
      <c r="CBX103" s="43"/>
      <c r="CBY103" s="43"/>
      <c r="CBZ103" s="43"/>
      <c r="CCA103" s="43"/>
      <c r="CCB103" s="43"/>
      <c r="CCC103" s="43"/>
      <c r="CCD103" s="43"/>
      <c r="CCE103" s="43"/>
      <c r="CCF103" s="43"/>
      <c r="CCG103" s="43"/>
      <c r="CCH103" s="43"/>
      <c r="CCI103" s="43"/>
      <c r="CCJ103" s="43"/>
      <c r="CCK103" s="43"/>
      <c r="CCL103" s="43"/>
      <c r="CCM103" s="43"/>
      <c r="CCN103" s="43"/>
      <c r="CCO103" s="43"/>
      <c r="CCP103" s="43"/>
      <c r="CCQ103" s="43"/>
      <c r="CCR103" s="43"/>
      <c r="CCS103" s="43"/>
      <c r="CCT103" s="43"/>
      <c r="CCU103" s="43"/>
      <c r="CCV103" s="43"/>
      <c r="CCW103" s="43"/>
      <c r="CCX103" s="43"/>
      <c r="CCY103" s="43"/>
      <c r="CCZ103" s="43"/>
      <c r="CDA103" s="43"/>
      <c r="CDB103" s="43"/>
      <c r="CDC103" s="43"/>
      <c r="CDD103" s="43"/>
      <c r="CDE103" s="43"/>
      <c r="CDF103" s="43"/>
      <c r="CDG103" s="43"/>
      <c r="CDH103" s="43"/>
      <c r="CDI103" s="43"/>
      <c r="CDJ103" s="43"/>
      <c r="CDK103" s="43"/>
      <c r="CDL103" s="43"/>
      <c r="CDM103" s="43"/>
      <c r="CDN103" s="43"/>
      <c r="CDO103" s="43"/>
      <c r="CDP103" s="43"/>
      <c r="CDQ103" s="43"/>
      <c r="CDR103" s="43"/>
      <c r="CDS103" s="43"/>
      <c r="CDT103" s="43"/>
      <c r="CDU103" s="43"/>
      <c r="CDV103" s="43"/>
      <c r="CDW103" s="43"/>
      <c r="CDX103" s="43"/>
      <c r="CDY103" s="43"/>
      <c r="CDZ103" s="43"/>
      <c r="CEA103" s="43"/>
      <c r="CEB103" s="43"/>
      <c r="CEC103" s="43"/>
      <c r="CED103" s="43"/>
      <c r="CEE103" s="43"/>
      <c r="CEF103" s="43"/>
      <c r="CEG103" s="43"/>
      <c r="CEH103" s="43"/>
      <c r="CEI103" s="43"/>
      <c r="CEJ103" s="43"/>
      <c r="CEK103" s="43"/>
      <c r="CEL103" s="43"/>
      <c r="CEM103" s="43"/>
      <c r="CEN103" s="43"/>
      <c r="CEO103" s="43"/>
      <c r="CEP103" s="43"/>
      <c r="CEQ103" s="43"/>
      <c r="CER103" s="43"/>
      <c r="CES103" s="43"/>
      <c r="CET103" s="43"/>
      <c r="CEU103" s="43"/>
      <c r="CEV103" s="43"/>
      <c r="CEW103" s="43"/>
      <c r="CEX103" s="43"/>
      <c r="CEY103" s="43"/>
      <c r="CEZ103" s="43"/>
      <c r="CFA103" s="43"/>
      <c r="CFB103" s="43"/>
      <c r="CFC103" s="43"/>
      <c r="CFD103" s="43"/>
      <c r="CFE103" s="43"/>
      <c r="CFF103" s="43"/>
      <c r="CFG103" s="43"/>
      <c r="CFH103" s="43"/>
      <c r="CFI103" s="43"/>
      <c r="CFJ103" s="43"/>
      <c r="CFK103" s="43"/>
      <c r="CFL103" s="43"/>
      <c r="CFM103" s="43"/>
      <c r="CFN103" s="43"/>
      <c r="CFO103" s="43"/>
      <c r="CFP103" s="43"/>
      <c r="CFQ103" s="43"/>
      <c r="CFR103" s="43"/>
      <c r="CFS103" s="43"/>
      <c r="CFT103" s="43"/>
      <c r="CFU103" s="43"/>
      <c r="CFV103" s="43"/>
      <c r="CFW103" s="43"/>
      <c r="CFX103" s="43"/>
      <c r="CFY103" s="43"/>
      <c r="CFZ103" s="43"/>
      <c r="CGA103" s="43"/>
      <c r="CGB103" s="43"/>
      <c r="CGC103" s="43"/>
      <c r="CGD103" s="43"/>
      <c r="CGE103" s="43"/>
      <c r="CGF103" s="43"/>
      <c r="CGG103" s="43"/>
      <c r="CGH103" s="43"/>
      <c r="CGI103" s="43"/>
      <c r="CGJ103" s="43"/>
      <c r="CGK103" s="43"/>
      <c r="CGL103" s="43"/>
      <c r="CGM103" s="43"/>
      <c r="CGN103" s="43"/>
      <c r="CGO103" s="43"/>
      <c r="CGP103" s="43"/>
      <c r="CGQ103" s="43"/>
      <c r="CGR103" s="43"/>
      <c r="CGS103" s="43"/>
      <c r="CGT103" s="43"/>
      <c r="CGU103" s="43"/>
      <c r="CGV103" s="43"/>
      <c r="CGW103" s="43"/>
      <c r="CGX103" s="43"/>
      <c r="CGY103" s="43"/>
      <c r="CGZ103" s="43"/>
      <c r="CHA103" s="43"/>
      <c r="CHB103" s="43"/>
      <c r="CHC103" s="43"/>
      <c r="CHD103" s="43"/>
      <c r="CHE103" s="43"/>
      <c r="CHF103" s="43"/>
      <c r="CHG103" s="43"/>
      <c r="CHH103" s="43"/>
      <c r="CHI103" s="43"/>
      <c r="CHJ103" s="43"/>
      <c r="CHK103" s="43"/>
      <c r="CHL103" s="43"/>
      <c r="CHM103" s="43"/>
      <c r="CHN103" s="43"/>
      <c r="CHO103" s="43"/>
      <c r="CHP103" s="43"/>
      <c r="CHQ103" s="43"/>
      <c r="CHR103" s="43"/>
      <c r="CHS103" s="43"/>
      <c r="CHT103" s="43"/>
      <c r="CHU103" s="43"/>
      <c r="CHV103" s="43"/>
      <c r="CHW103" s="43"/>
      <c r="CHX103" s="43"/>
      <c r="CHY103" s="43"/>
      <c r="CHZ103" s="43"/>
      <c r="CIA103" s="43"/>
      <c r="CIB103" s="43"/>
      <c r="CIC103" s="43"/>
      <c r="CID103" s="43"/>
      <c r="CIE103" s="43"/>
      <c r="CIF103" s="43"/>
      <c r="CIG103" s="43"/>
      <c r="CIH103" s="43"/>
      <c r="CII103" s="43"/>
      <c r="CIJ103" s="43"/>
      <c r="CIK103" s="43"/>
      <c r="CIL103" s="43"/>
      <c r="CIM103" s="43"/>
      <c r="CIN103" s="43"/>
      <c r="CIO103" s="43"/>
      <c r="CIP103" s="43"/>
      <c r="CIQ103" s="43"/>
      <c r="CIR103" s="43"/>
      <c r="CIS103" s="43"/>
      <c r="CIT103" s="43"/>
      <c r="CIU103" s="43"/>
      <c r="CIV103" s="43"/>
      <c r="CIW103" s="43"/>
      <c r="CIX103" s="43"/>
      <c r="CIY103" s="43"/>
      <c r="CIZ103" s="43"/>
      <c r="CJA103" s="43"/>
      <c r="CJB103" s="43"/>
      <c r="CJC103" s="43"/>
      <c r="CJD103" s="43"/>
      <c r="CJE103" s="43"/>
      <c r="CJF103" s="43"/>
      <c r="CJG103" s="43"/>
      <c r="CJH103" s="43"/>
      <c r="CJI103" s="43"/>
      <c r="CJJ103" s="43"/>
      <c r="CJK103" s="43"/>
      <c r="CJL103" s="43"/>
      <c r="CJM103" s="43"/>
      <c r="CJN103" s="43"/>
      <c r="CJO103" s="43"/>
      <c r="CJP103" s="43"/>
      <c r="CJQ103" s="43"/>
      <c r="CJR103" s="43"/>
      <c r="CJS103" s="43"/>
      <c r="CJT103" s="43"/>
      <c r="CJU103" s="43"/>
      <c r="CJV103" s="43"/>
      <c r="CJW103" s="43"/>
      <c r="CJX103" s="43"/>
      <c r="CJY103" s="43"/>
      <c r="CJZ103" s="43"/>
      <c r="CKA103" s="43"/>
      <c r="CKB103" s="43"/>
      <c r="CKC103" s="43"/>
      <c r="CKD103" s="43"/>
      <c r="CKE103" s="43"/>
      <c r="CKF103" s="43"/>
      <c r="CKG103" s="43"/>
      <c r="CKH103" s="43"/>
      <c r="CKI103" s="43"/>
      <c r="CKJ103" s="43"/>
      <c r="CKK103" s="43"/>
      <c r="CKL103" s="43"/>
      <c r="CKM103" s="43"/>
      <c r="CKN103" s="43"/>
      <c r="CKO103" s="43"/>
      <c r="CKP103" s="43"/>
      <c r="CKQ103" s="43"/>
      <c r="CKR103" s="43"/>
      <c r="CKS103" s="43"/>
      <c r="CKT103" s="43"/>
      <c r="CKU103" s="43"/>
      <c r="CKV103" s="43"/>
      <c r="CKW103" s="43"/>
      <c r="CKX103" s="43"/>
      <c r="CKY103" s="43"/>
      <c r="CKZ103" s="43"/>
      <c r="CLA103" s="43"/>
      <c r="CLB103" s="43"/>
      <c r="CLC103" s="43"/>
      <c r="CLD103" s="43"/>
      <c r="CLE103" s="43"/>
      <c r="CLF103" s="43"/>
      <c r="CLG103" s="43"/>
      <c r="CLH103" s="43"/>
      <c r="CLI103" s="43"/>
      <c r="CLJ103" s="43"/>
      <c r="CLK103" s="43"/>
      <c r="CLL103" s="43"/>
      <c r="CLM103" s="43"/>
      <c r="CLN103" s="43"/>
      <c r="CLO103" s="43"/>
      <c r="CLP103" s="43"/>
      <c r="CLQ103" s="43"/>
      <c r="CLR103" s="43"/>
      <c r="CLS103" s="43"/>
      <c r="CLT103" s="43"/>
      <c r="CLU103" s="43"/>
      <c r="CLV103" s="43"/>
      <c r="CLW103" s="43"/>
      <c r="CLX103" s="43"/>
      <c r="CLY103" s="43"/>
      <c r="CLZ103" s="43"/>
      <c r="CMA103" s="43"/>
      <c r="CMB103" s="43"/>
      <c r="CMC103" s="43"/>
      <c r="CMD103" s="43"/>
      <c r="CME103" s="43"/>
      <c r="CMF103" s="43"/>
      <c r="CMG103" s="43"/>
      <c r="CMH103" s="43"/>
      <c r="CMI103" s="43"/>
      <c r="CMJ103" s="43"/>
      <c r="CMK103" s="43"/>
      <c r="CML103" s="43"/>
      <c r="CMM103" s="43"/>
      <c r="CMN103" s="43"/>
      <c r="CMO103" s="43"/>
      <c r="CMP103" s="43"/>
      <c r="CMQ103" s="43"/>
      <c r="CMR103" s="43"/>
      <c r="CMS103" s="43"/>
      <c r="CMT103" s="43"/>
      <c r="CMU103" s="43"/>
      <c r="CMV103" s="43"/>
      <c r="CMW103" s="43"/>
      <c r="CMX103" s="43"/>
      <c r="CMY103" s="43"/>
      <c r="CMZ103" s="43"/>
      <c r="CNA103" s="43"/>
      <c r="CNB103" s="43"/>
      <c r="CNC103" s="43"/>
      <c r="CND103" s="43"/>
      <c r="CNE103" s="43"/>
      <c r="CNF103" s="43"/>
      <c r="CNG103" s="43"/>
      <c r="CNH103" s="43"/>
      <c r="CNI103" s="43"/>
      <c r="CNJ103" s="43"/>
      <c r="CNK103" s="43"/>
      <c r="CNL103" s="43"/>
      <c r="CNM103" s="43"/>
      <c r="CNN103" s="43"/>
      <c r="CNO103" s="43"/>
      <c r="CNP103" s="43"/>
      <c r="CNQ103" s="43"/>
      <c r="CNR103" s="43"/>
      <c r="CNS103" s="43"/>
      <c r="CNT103" s="43"/>
      <c r="CNU103" s="43"/>
      <c r="CNV103" s="43"/>
      <c r="CNW103" s="43"/>
      <c r="CNX103" s="43"/>
      <c r="CNY103" s="43"/>
      <c r="CNZ103" s="43"/>
      <c r="COA103" s="43"/>
      <c r="COB103" s="43"/>
      <c r="COC103" s="43"/>
      <c r="COD103" s="43"/>
      <c r="COE103" s="43"/>
      <c r="COF103" s="43"/>
      <c r="COG103" s="43"/>
      <c r="COH103" s="43"/>
      <c r="COI103" s="43"/>
      <c r="COJ103" s="43"/>
      <c r="COK103" s="43"/>
      <c r="COL103" s="43"/>
      <c r="COM103" s="43"/>
      <c r="CON103" s="43"/>
      <c r="COO103" s="43"/>
      <c r="COP103" s="43"/>
      <c r="COQ103" s="43"/>
      <c r="COR103" s="43"/>
      <c r="COS103" s="43"/>
      <c r="COT103" s="43"/>
      <c r="COU103" s="43"/>
      <c r="COV103" s="43"/>
      <c r="COW103" s="43"/>
      <c r="COX103" s="43"/>
      <c r="COY103" s="43"/>
      <c r="COZ103" s="43"/>
      <c r="CPA103" s="43"/>
      <c r="CPB103" s="43"/>
      <c r="CPC103" s="43"/>
      <c r="CPD103" s="43"/>
      <c r="CPE103" s="43"/>
      <c r="CPF103" s="43"/>
      <c r="CPG103" s="43"/>
      <c r="CPH103" s="43"/>
      <c r="CPI103" s="43"/>
      <c r="CPJ103" s="43"/>
      <c r="CPK103" s="43"/>
      <c r="CPL103" s="43"/>
      <c r="CPM103" s="43"/>
      <c r="CPN103" s="43"/>
      <c r="CPO103" s="43"/>
      <c r="CPP103" s="43"/>
      <c r="CPQ103" s="43"/>
      <c r="CPR103" s="43"/>
      <c r="CPS103" s="43"/>
      <c r="CPT103" s="43"/>
      <c r="CPU103" s="43"/>
      <c r="CPV103" s="43"/>
      <c r="CPW103" s="43"/>
      <c r="CPX103" s="43"/>
      <c r="CPY103" s="43"/>
      <c r="CPZ103" s="43"/>
      <c r="CQA103" s="43"/>
      <c r="CQB103" s="43"/>
      <c r="CQC103" s="43"/>
      <c r="CQD103" s="43"/>
      <c r="CQE103" s="43"/>
      <c r="CQF103" s="43"/>
      <c r="CQG103" s="43"/>
      <c r="CQH103" s="43"/>
      <c r="CQI103" s="43"/>
      <c r="CQJ103" s="43"/>
      <c r="CQK103" s="43"/>
      <c r="CQL103" s="43"/>
      <c r="CQM103" s="43"/>
      <c r="CQN103" s="43"/>
      <c r="CQO103" s="43"/>
      <c r="CQP103" s="43"/>
      <c r="CQQ103" s="43"/>
      <c r="CQR103" s="43"/>
      <c r="CQS103" s="43"/>
      <c r="CQT103" s="43"/>
      <c r="CQU103" s="43"/>
      <c r="CQV103" s="43"/>
      <c r="CQW103" s="43"/>
      <c r="CQX103" s="43"/>
      <c r="CQY103" s="43"/>
      <c r="CQZ103" s="43"/>
      <c r="CRA103" s="43"/>
      <c r="CRB103" s="43"/>
      <c r="CRC103" s="43"/>
      <c r="CRD103" s="43"/>
      <c r="CRE103" s="43"/>
      <c r="CRF103" s="43"/>
      <c r="CRG103" s="43"/>
      <c r="CRH103" s="43"/>
      <c r="CRI103" s="43"/>
      <c r="CRJ103" s="43"/>
      <c r="CRK103" s="43"/>
      <c r="CRL103" s="43"/>
      <c r="CRM103" s="43"/>
      <c r="CRN103" s="43"/>
      <c r="CRO103" s="43"/>
      <c r="CRP103" s="43"/>
      <c r="CRQ103" s="43"/>
      <c r="CRR103" s="43"/>
      <c r="CRS103" s="43"/>
      <c r="CRT103" s="43"/>
      <c r="CRU103" s="43"/>
      <c r="CRV103" s="43"/>
      <c r="CRW103" s="43"/>
      <c r="CRX103" s="43"/>
      <c r="CRY103" s="43"/>
      <c r="CRZ103" s="43"/>
      <c r="CSA103" s="43"/>
      <c r="CSB103" s="43"/>
      <c r="CSC103" s="43"/>
      <c r="CSD103" s="43"/>
      <c r="CSE103" s="43"/>
      <c r="CSF103" s="43"/>
      <c r="CSG103" s="43"/>
      <c r="CSH103" s="43"/>
      <c r="CSI103" s="43"/>
      <c r="CSJ103" s="43"/>
      <c r="CSK103" s="43"/>
      <c r="CSL103" s="43"/>
      <c r="CSM103" s="43"/>
      <c r="CSN103" s="43"/>
      <c r="CSO103" s="43"/>
      <c r="CSP103" s="43"/>
      <c r="CSQ103" s="43"/>
      <c r="CSR103" s="43"/>
      <c r="CSS103" s="43"/>
      <c r="CST103" s="43"/>
      <c r="CSU103" s="43"/>
      <c r="CSV103" s="43"/>
      <c r="CSW103" s="43"/>
      <c r="CSX103" s="43"/>
      <c r="CSY103" s="43"/>
      <c r="CSZ103" s="43"/>
      <c r="CTA103" s="43"/>
      <c r="CTB103" s="43"/>
      <c r="CTC103" s="43"/>
      <c r="CTD103" s="43"/>
      <c r="CTE103" s="43"/>
      <c r="CTF103" s="43"/>
      <c r="CTG103" s="43"/>
      <c r="CTH103" s="43"/>
      <c r="CTI103" s="43"/>
      <c r="CTJ103" s="43"/>
      <c r="CTK103" s="43"/>
      <c r="CTL103" s="43"/>
      <c r="CTM103" s="43"/>
      <c r="CTN103" s="43"/>
      <c r="CTO103" s="43"/>
      <c r="CTP103" s="43"/>
      <c r="CTQ103" s="43"/>
      <c r="CTR103" s="43"/>
      <c r="CTS103" s="43"/>
      <c r="CTT103" s="43"/>
      <c r="CTU103" s="43"/>
      <c r="CTV103" s="43"/>
      <c r="CTW103" s="43"/>
      <c r="CTX103" s="43"/>
      <c r="CTY103" s="43"/>
      <c r="CTZ103" s="43"/>
      <c r="CUA103" s="43"/>
      <c r="CUB103" s="43"/>
      <c r="CUC103" s="43"/>
      <c r="CUD103" s="43"/>
      <c r="CUE103" s="43"/>
      <c r="CUF103" s="43"/>
      <c r="CUG103" s="43"/>
      <c r="CUH103" s="43"/>
      <c r="CUI103" s="43"/>
      <c r="CUJ103" s="43"/>
      <c r="CUK103" s="43"/>
      <c r="CUL103" s="43"/>
      <c r="CUM103" s="43"/>
      <c r="CUN103" s="43"/>
      <c r="CUO103" s="43"/>
      <c r="CUP103" s="43"/>
      <c r="CUQ103" s="43"/>
      <c r="CUR103" s="43"/>
      <c r="CUS103" s="43"/>
      <c r="CUT103" s="43"/>
      <c r="CUU103" s="43"/>
      <c r="CUV103" s="43"/>
      <c r="CUW103" s="43"/>
      <c r="CUX103" s="43"/>
      <c r="CUY103" s="43"/>
      <c r="CUZ103" s="43"/>
      <c r="CVA103" s="43"/>
      <c r="CVB103" s="43"/>
      <c r="CVC103" s="43"/>
      <c r="CVD103" s="43"/>
      <c r="CVE103" s="43"/>
      <c r="CVF103" s="43"/>
      <c r="CVG103" s="43"/>
      <c r="CVH103" s="43"/>
      <c r="CVI103" s="43"/>
      <c r="CVJ103" s="43"/>
      <c r="CVK103" s="43"/>
      <c r="CVL103" s="43"/>
      <c r="CVM103" s="43"/>
      <c r="CVN103" s="43"/>
      <c r="CVO103" s="43"/>
      <c r="CVP103" s="43"/>
      <c r="CVQ103" s="43"/>
      <c r="CVR103" s="43"/>
      <c r="CVS103" s="43"/>
      <c r="CVT103" s="43"/>
      <c r="CVU103" s="43"/>
      <c r="CVV103" s="43"/>
      <c r="CVW103" s="43"/>
      <c r="CVX103" s="43"/>
      <c r="CVY103" s="43"/>
      <c r="CVZ103" s="43"/>
      <c r="CWA103" s="43"/>
      <c r="CWB103" s="43"/>
      <c r="CWC103" s="43"/>
      <c r="CWD103" s="43"/>
      <c r="CWE103" s="43"/>
      <c r="CWF103" s="43"/>
      <c r="CWG103" s="43"/>
      <c r="CWH103" s="43"/>
      <c r="CWI103" s="43"/>
      <c r="CWJ103" s="43"/>
      <c r="CWK103" s="43"/>
      <c r="CWL103" s="43"/>
      <c r="CWM103" s="43"/>
      <c r="CWN103" s="43"/>
      <c r="CWO103" s="43"/>
      <c r="CWP103" s="43"/>
      <c r="CWQ103" s="43"/>
      <c r="CWR103" s="43"/>
      <c r="CWS103" s="43"/>
      <c r="CWT103" s="43"/>
      <c r="CWU103" s="43"/>
      <c r="CWV103" s="43"/>
      <c r="CWW103" s="43"/>
      <c r="CWX103" s="43"/>
      <c r="CWY103" s="43"/>
      <c r="CWZ103" s="43"/>
      <c r="CXA103" s="43"/>
      <c r="CXB103" s="43"/>
      <c r="CXC103" s="43"/>
      <c r="CXD103" s="43"/>
      <c r="CXE103" s="43"/>
      <c r="CXF103" s="43"/>
      <c r="CXG103" s="43"/>
      <c r="CXH103" s="43"/>
      <c r="CXI103" s="43"/>
      <c r="CXJ103" s="43"/>
      <c r="CXK103" s="43"/>
      <c r="CXL103" s="43"/>
      <c r="CXM103" s="43"/>
      <c r="CXN103" s="43"/>
      <c r="CXO103" s="43"/>
      <c r="CXP103" s="43"/>
      <c r="CXQ103" s="43"/>
      <c r="CXR103" s="43"/>
      <c r="CXS103" s="43"/>
      <c r="CXT103" s="43"/>
      <c r="CXU103" s="43"/>
      <c r="CXV103" s="43"/>
      <c r="CXW103" s="43"/>
      <c r="CXX103" s="43"/>
      <c r="CXY103" s="43"/>
      <c r="CXZ103" s="43"/>
      <c r="CYA103" s="43"/>
      <c r="CYB103" s="43"/>
      <c r="CYC103" s="43"/>
      <c r="CYD103" s="43"/>
      <c r="CYE103" s="43"/>
      <c r="CYF103" s="43"/>
      <c r="CYG103" s="43"/>
      <c r="CYH103" s="43"/>
      <c r="CYI103" s="43"/>
      <c r="CYJ103" s="43"/>
      <c r="CYK103" s="43"/>
      <c r="CYL103" s="43"/>
      <c r="CYM103" s="43"/>
      <c r="CYN103" s="43"/>
      <c r="CYO103" s="43"/>
      <c r="CYP103" s="43"/>
      <c r="CYQ103" s="43"/>
      <c r="CYR103" s="43"/>
      <c r="CYS103" s="43"/>
      <c r="CYT103" s="43"/>
      <c r="CYU103" s="43"/>
      <c r="CYV103" s="43"/>
      <c r="CYW103" s="43"/>
      <c r="CYX103" s="43"/>
      <c r="CYY103" s="43"/>
      <c r="CYZ103" s="43"/>
      <c r="CZA103" s="43"/>
      <c r="CZB103" s="43"/>
      <c r="CZC103" s="43"/>
      <c r="CZD103" s="43"/>
      <c r="CZE103" s="43"/>
      <c r="CZF103" s="43"/>
      <c r="CZG103" s="43"/>
      <c r="CZH103" s="43"/>
      <c r="CZI103" s="43"/>
      <c r="CZJ103" s="43"/>
      <c r="CZK103" s="43"/>
      <c r="CZL103" s="43"/>
      <c r="CZM103" s="43"/>
      <c r="CZN103" s="43"/>
      <c r="CZO103" s="43"/>
      <c r="CZP103" s="43"/>
      <c r="CZQ103" s="43"/>
      <c r="CZR103" s="43"/>
      <c r="CZS103" s="43"/>
      <c r="CZT103" s="43"/>
      <c r="CZU103" s="43"/>
      <c r="CZV103" s="43"/>
      <c r="CZW103" s="43"/>
      <c r="CZX103" s="43"/>
      <c r="CZY103" s="43"/>
      <c r="CZZ103" s="43"/>
      <c r="DAA103" s="43"/>
      <c r="DAB103" s="43"/>
      <c r="DAC103" s="43"/>
      <c r="DAD103" s="43"/>
      <c r="DAE103" s="43"/>
      <c r="DAF103" s="43"/>
      <c r="DAG103" s="43"/>
      <c r="DAH103" s="43"/>
      <c r="DAI103" s="43"/>
      <c r="DAJ103" s="43"/>
      <c r="DAK103" s="43"/>
      <c r="DAL103" s="43"/>
      <c r="DAM103" s="43"/>
      <c r="DAN103" s="43"/>
      <c r="DAO103" s="43"/>
      <c r="DAP103" s="43"/>
      <c r="DAQ103" s="43"/>
      <c r="DAR103" s="43"/>
      <c r="DAS103" s="43"/>
      <c r="DAT103" s="43"/>
      <c r="DAU103" s="43"/>
      <c r="DAV103" s="43"/>
      <c r="DAW103" s="43"/>
      <c r="DAX103" s="43"/>
      <c r="DAY103" s="43"/>
      <c r="DAZ103" s="43"/>
      <c r="DBA103" s="43"/>
      <c r="DBB103" s="43"/>
      <c r="DBC103" s="43"/>
      <c r="DBD103" s="43"/>
      <c r="DBE103" s="43"/>
      <c r="DBF103" s="43"/>
      <c r="DBG103" s="43"/>
      <c r="DBH103" s="43"/>
      <c r="DBI103" s="43"/>
      <c r="DBJ103" s="43"/>
      <c r="DBK103" s="43"/>
      <c r="DBL103" s="43"/>
      <c r="DBM103" s="43"/>
      <c r="DBN103" s="43"/>
      <c r="DBO103" s="43"/>
      <c r="DBP103" s="43"/>
      <c r="DBQ103" s="43"/>
      <c r="DBR103" s="43"/>
      <c r="DBS103" s="43"/>
      <c r="DBT103" s="43"/>
      <c r="DBU103" s="43"/>
      <c r="DBV103" s="43"/>
      <c r="DBW103" s="43"/>
      <c r="DBX103" s="43"/>
      <c r="DBY103" s="43"/>
      <c r="DBZ103" s="43"/>
      <c r="DCA103" s="43"/>
      <c r="DCB103" s="43"/>
      <c r="DCC103" s="43"/>
      <c r="DCD103" s="43"/>
      <c r="DCE103" s="43"/>
      <c r="DCF103" s="43"/>
      <c r="DCG103" s="43"/>
      <c r="DCH103" s="43"/>
      <c r="DCI103" s="43"/>
      <c r="DCJ103" s="43"/>
      <c r="DCK103" s="43"/>
      <c r="DCL103" s="43"/>
      <c r="DCM103" s="43"/>
      <c r="DCN103" s="43"/>
      <c r="DCO103" s="43"/>
      <c r="DCP103" s="43"/>
      <c r="DCQ103" s="43"/>
      <c r="DCR103" s="43"/>
      <c r="DCS103" s="43"/>
      <c r="DCT103" s="43"/>
      <c r="DCU103" s="43"/>
      <c r="DCV103" s="43"/>
      <c r="DCW103" s="43"/>
      <c r="DCX103" s="43"/>
      <c r="DCY103" s="43"/>
      <c r="DCZ103" s="43"/>
      <c r="DDA103" s="43"/>
      <c r="DDB103" s="43"/>
      <c r="DDC103" s="43"/>
      <c r="DDD103" s="43"/>
      <c r="DDE103" s="43"/>
      <c r="DDF103" s="43"/>
      <c r="DDG103" s="43"/>
      <c r="DDH103" s="43"/>
      <c r="DDI103" s="43"/>
      <c r="DDJ103" s="43"/>
      <c r="DDK103" s="43"/>
      <c r="DDL103" s="43"/>
      <c r="DDM103" s="43"/>
      <c r="DDN103" s="43"/>
      <c r="DDO103" s="43"/>
      <c r="DDP103" s="43"/>
      <c r="DDQ103" s="43"/>
      <c r="DDR103" s="43"/>
      <c r="DDS103" s="43"/>
      <c r="DDT103" s="43"/>
      <c r="DDU103" s="43"/>
      <c r="DDV103" s="43"/>
      <c r="DDW103" s="43"/>
      <c r="DDX103" s="43"/>
      <c r="DDY103" s="43"/>
      <c r="DDZ103" s="43"/>
      <c r="DEA103" s="43"/>
      <c r="DEB103" s="43"/>
      <c r="DEC103" s="43"/>
      <c r="DED103" s="43"/>
      <c r="DEE103" s="43"/>
      <c r="DEF103" s="43"/>
      <c r="DEG103" s="43"/>
      <c r="DEH103" s="43"/>
      <c r="DEI103" s="43"/>
      <c r="DEJ103" s="43"/>
      <c r="DEK103" s="43"/>
      <c r="DEL103" s="43"/>
      <c r="DEM103" s="43"/>
      <c r="DEN103" s="43"/>
      <c r="DEO103" s="43"/>
      <c r="DEP103" s="43"/>
      <c r="DEQ103" s="43"/>
      <c r="DER103" s="43"/>
      <c r="DES103" s="43"/>
      <c r="DET103" s="43"/>
      <c r="DEU103" s="43"/>
      <c r="DEV103" s="43"/>
      <c r="DEW103" s="43"/>
      <c r="DEX103" s="43"/>
      <c r="DEY103" s="43"/>
      <c r="DEZ103" s="43"/>
      <c r="DFA103" s="43"/>
      <c r="DFB103" s="43"/>
      <c r="DFC103" s="43"/>
      <c r="DFD103" s="43"/>
      <c r="DFE103" s="43"/>
      <c r="DFF103" s="43"/>
      <c r="DFG103" s="43"/>
      <c r="DFH103" s="43"/>
      <c r="DFI103" s="43"/>
      <c r="DFJ103" s="43"/>
      <c r="DFK103" s="43"/>
      <c r="DFL103" s="43"/>
      <c r="DFM103" s="43"/>
      <c r="DFN103" s="43"/>
      <c r="DFO103" s="43"/>
      <c r="DFP103" s="43"/>
      <c r="DFQ103" s="43"/>
      <c r="DFR103" s="43"/>
      <c r="DFS103" s="43"/>
      <c r="DFT103" s="43"/>
      <c r="DFU103" s="43"/>
      <c r="DFV103" s="43"/>
      <c r="DFW103" s="43"/>
      <c r="DFX103" s="43"/>
      <c r="DFY103" s="43"/>
      <c r="DFZ103" s="43"/>
      <c r="DGA103" s="43"/>
      <c r="DGB103" s="43"/>
      <c r="DGC103" s="43"/>
      <c r="DGD103" s="43"/>
      <c r="DGE103" s="43"/>
      <c r="DGF103" s="43"/>
      <c r="DGG103" s="43"/>
      <c r="DGH103" s="43"/>
      <c r="DGI103" s="43"/>
      <c r="DGJ103" s="43"/>
      <c r="DGK103" s="43"/>
      <c r="DGL103" s="43"/>
      <c r="DGM103" s="43"/>
      <c r="DGN103" s="43"/>
      <c r="DGO103" s="43"/>
      <c r="DGP103" s="43"/>
      <c r="DGQ103" s="43"/>
      <c r="DGR103" s="43"/>
      <c r="DGS103" s="43"/>
      <c r="DGT103" s="43"/>
      <c r="DGU103" s="43"/>
      <c r="DGV103" s="43"/>
      <c r="DGW103" s="43"/>
      <c r="DGX103" s="43"/>
      <c r="DGY103" s="43"/>
      <c r="DGZ103" s="43"/>
      <c r="DHA103" s="43"/>
      <c r="DHB103" s="43"/>
      <c r="DHC103" s="43"/>
      <c r="DHD103" s="43"/>
      <c r="DHE103" s="43"/>
      <c r="DHF103" s="43"/>
      <c r="DHG103" s="43"/>
      <c r="DHH103" s="43"/>
      <c r="DHI103" s="43"/>
      <c r="DHJ103" s="43"/>
      <c r="DHK103" s="43"/>
      <c r="DHL103" s="43"/>
      <c r="DHM103" s="43"/>
      <c r="DHN103" s="43"/>
      <c r="DHO103" s="43"/>
      <c r="DHP103" s="43"/>
      <c r="DHQ103" s="43"/>
      <c r="DHR103" s="43"/>
      <c r="DHS103" s="43"/>
      <c r="DHT103" s="43"/>
      <c r="DHU103" s="43"/>
      <c r="DHV103" s="43"/>
      <c r="DHW103" s="43"/>
      <c r="DHX103" s="43"/>
      <c r="DHY103" s="43"/>
      <c r="DHZ103" s="43"/>
      <c r="DIA103" s="43"/>
      <c r="DIB103" s="43"/>
      <c r="DIC103" s="43"/>
      <c r="DID103" s="43"/>
      <c r="DIE103" s="43"/>
      <c r="DIF103" s="43"/>
      <c r="DIG103" s="43"/>
      <c r="DIH103" s="43"/>
      <c r="DII103" s="43"/>
      <c r="DIJ103" s="43"/>
      <c r="DIK103" s="43"/>
      <c r="DIL103" s="43"/>
      <c r="DIM103" s="43"/>
      <c r="DIN103" s="43"/>
      <c r="DIO103" s="43"/>
      <c r="DIP103" s="43"/>
      <c r="DIQ103" s="43"/>
      <c r="DIR103" s="43"/>
      <c r="DIS103" s="43"/>
      <c r="DIT103" s="43"/>
      <c r="DIU103" s="43"/>
      <c r="DIV103" s="43"/>
      <c r="DIW103" s="43"/>
      <c r="DIX103" s="43"/>
      <c r="DIY103" s="43"/>
      <c r="DIZ103" s="43"/>
      <c r="DJA103" s="43"/>
      <c r="DJB103" s="43"/>
      <c r="DJC103" s="43"/>
      <c r="DJD103" s="43"/>
      <c r="DJE103" s="43"/>
      <c r="DJF103" s="43"/>
      <c r="DJG103" s="43"/>
      <c r="DJH103" s="43"/>
      <c r="DJI103" s="43"/>
      <c r="DJJ103" s="43"/>
      <c r="DJK103" s="43"/>
      <c r="DJL103" s="43"/>
      <c r="DJM103" s="43"/>
      <c r="DJN103" s="43"/>
      <c r="DJO103" s="43"/>
      <c r="DJP103" s="43"/>
      <c r="DJQ103" s="43"/>
      <c r="DJR103" s="43"/>
      <c r="DJS103" s="43"/>
      <c r="DJT103" s="43"/>
      <c r="DJU103" s="43"/>
      <c r="DJV103" s="43"/>
      <c r="DJW103" s="43"/>
      <c r="DJX103" s="43"/>
      <c r="DJY103" s="43"/>
      <c r="DJZ103" s="43"/>
      <c r="DKA103" s="43"/>
      <c r="DKB103" s="43"/>
      <c r="DKC103" s="43"/>
      <c r="DKD103" s="43"/>
      <c r="DKE103" s="43"/>
      <c r="DKF103" s="43"/>
      <c r="DKG103" s="43"/>
      <c r="DKH103" s="43"/>
      <c r="DKI103" s="43"/>
      <c r="DKJ103" s="43"/>
      <c r="DKK103" s="43"/>
      <c r="DKL103" s="43"/>
      <c r="DKM103" s="43"/>
      <c r="DKN103" s="43"/>
      <c r="DKO103" s="43"/>
      <c r="DKP103" s="43"/>
      <c r="DKQ103" s="43"/>
      <c r="DKR103" s="43"/>
      <c r="DKS103" s="43"/>
      <c r="DKT103" s="43"/>
      <c r="DKU103" s="43"/>
      <c r="DKV103" s="43"/>
      <c r="DKW103" s="43"/>
      <c r="DKX103" s="43"/>
      <c r="DKY103" s="43"/>
      <c r="DKZ103" s="43"/>
      <c r="DLA103" s="43"/>
      <c r="DLB103" s="43"/>
      <c r="DLC103" s="43"/>
      <c r="DLD103" s="43"/>
      <c r="DLE103" s="43"/>
      <c r="DLF103" s="43"/>
      <c r="DLG103" s="43"/>
      <c r="DLH103" s="43"/>
      <c r="DLI103" s="43"/>
      <c r="DLJ103" s="43"/>
      <c r="DLK103" s="43"/>
      <c r="DLL103" s="43"/>
      <c r="DLM103" s="43"/>
      <c r="DLN103" s="43"/>
      <c r="DLO103" s="43"/>
      <c r="DLP103" s="43"/>
      <c r="DLQ103" s="43"/>
      <c r="DLR103" s="43"/>
      <c r="DLS103" s="43"/>
      <c r="DLT103" s="43"/>
      <c r="DLU103" s="43"/>
      <c r="DLV103" s="43"/>
      <c r="DLW103" s="43"/>
      <c r="DLX103" s="43"/>
      <c r="DLY103" s="43"/>
      <c r="DLZ103" s="43"/>
      <c r="DMA103" s="43"/>
      <c r="DMB103" s="43"/>
      <c r="DMC103" s="43"/>
      <c r="DMD103" s="43"/>
      <c r="DME103" s="43"/>
      <c r="DMF103" s="43"/>
      <c r="DMG103" s="43"/>
      <c r="DMH103" s="43"/>
      <c r="DMI103" s="43"/>
      <c r="DMJ103" s="43"/>
      <c r="DMK103" s="43"/>
      <c r="DML103" s="43"/>
      <c r="DMM103" s="43"/>
      <c r="DMN103" s="43"/>
      <c r="DMO103" s="43"/>
      <c r="DMP103" s="43"/>
      <c r="DMQ103" s="43"/>
      <c r="DMR103" s="43"/>
      <c r="DMS103" s="43"/>
      <c r="DMT103" s="43"/>
      <c r="DMU103" s="43"/>
      <c r="DMV103" s="43"/>
      <c r="DMW103" s="43"/>
      <c r="DMX103" s="43"/>
      <c r="DMY103" s="43"/>
      <c r="DMZ103" s="43"/>
      <c r="DNA103" s="43"/>
      <c r="DNB103" s="43"/>
      <c r="DNC103" s="43"/>
      <c r="DND103" s="43"/>
      <c r="DNE103" s="43"/>
      <c r="DNF103" s="43"/>
      <c r="DNG103" s="43"/>
      <c r="DNH103" s="43"/>
      <c r="DNI103" s="43"/>
      <c r="DNJ103" s="43"/>
      <c r="DNK103" s="43"/>
      <c r="DNL103" s="43"/>
      <c r="DNM103" s="43"/>
      <c r="DNN103" s="43"/>
      <c r="DNO103" s="43"/>
      <c r="DNP103" s="43"/>
      <c r="DNQ103" s="43"/>
      <c r="DNR103" s="43"/>
      <c r="DNS103" s="43"/>
      <c r="DNT103" s="43"/>
      <c r="DNU103" s="43"/>
      <c r="DNV103" s="43"/>
      <c r="DNW103" s="43"/>
      <c r="DNX103" s="43"/>
      <c r="DNY103" s="43"/>
      <c r="DNZ103" s="43"/>
      <c r="DOA103" s="43"/>
      <c r="DOB103" s="43"/>
      <c r="DOC103" s="43"/>
      <c r="DOD103" s="43"/>
      <c r="DOE103" s="43"/>
      <c r="DOF103" s="43"/>
      <c r="DOG103" s="43"/>
      <c r="DOH103" s="43"/>
      <c r="DOI103" s="43"/>
      <c r="DOJ103" s="43"/>
      <c r="DOK103" s="43"/>
      <c r="DOL103" s="43"/>
      <c r="DOM103" s="43"/>
      <c r="DON103" s="43"/>
      <c r="DOO103" s="43"/>
      <c r="DOP103" s="43"/>
      <c r="DOQ103" s="43"/>
      <c r="DOR103" s="43"/>
      <c r="DOS103" s="43"/>
      <c r="DOT103" s="43"/>
      <c r="DOU103" s="43"/>
      <c r="DOV103" s="43"/>
      <c r="DOW103" s="43"/>
      <c r="DOX103" s="43"/>
      <c r="DOY103" s="43"/>
      <c r="DOZ103" s="43"/>
      <c r="DPA103" s="43"/>
      <c r="DPB103" s="43"/>
      <c r="DPC103" s="43"/>
      <c r="DPD103" s="43"/>
      <c r="DPE103" s="43"/>
      <c r="DPF103" s="43"/>
      <c r="DPG103" s="43"/>
      <c r="DPH103" s="43"/>
      <c r="DPI103" s="43"/>
      <c r="DPJ103" s="43"/>
      <c r="DPK103" s="43"/>
      <c r="DPL103" s="43"/>
      <c r="DPM103" s="43"/>
      <c r="DPN103" s="43"/>
      <c r="DPO103" s="43"/>
      <c r="DPP103" s="43"/>
      <c r="DPQ103" s="43"/>
      <c r="DPR103" s="43"/>
      <c r="DPS103" s="43"/>
      <c r="DPT103" s="43"/>
      <c r="DPU103" s="43"/>
      <c r="DPV103" s="43"/>
      <c r="DPW103" s="43"/>
      <c r="DPX103" s="43"/>
      <c r="DPY103" s="43"/>
      <c r="DPZ103" s="43"/>
      <c r="DQA103" s="43"/>
      <c r="DQB103" s="43"/>
      <c r="DQC103" s="43"/>
      <c r="DQD103" s="43"/>
      <c r="DQE103" s="43"/>
      <c r="DQF103" s="43"/>
      <c r="DQG103" s="43"/>
      <c r="DQH103" s="43"/>
      <c r="DQI103" s="43"/>
      <c r="DQJ103" s="43"/>
      <c r="DQK103" s="43"/>
      <c r="DQL103" s="43"/>
      <c r="DQM103" s="43"/>
      <c r="DQN103" s="43"/>
      <c r="DQO103" s="43"/>
      <c r="DQP103" s="43"/>
      <c r="DQQ103" s="43"/>
      <c r="DQR103" s="43"/>
      <c r="DQS103" s="43"/>
      <c r="DQT103" s="43"/>
      <c r="DQU103" s="43"/>
      <c r="DQV103" s="43"/>
      <c r="DQW103" s="43"/>
      <c r="DQX103" s="43"/>
      <c r="DQY103" s="43"/>
      <c r="DQZ103" s="43"/>
      <c r="DRA103" s="43"/>
      <c r="DRB103" s="43"/>
      <c r="DRC103" s="43"/>
      <c r="DRD103" s="43"/>
      <c r="DRE103" s="43"/>
      <c r="DRF103" s="43"/>
      <c r="DRG103" s="43"/>
      <c r="DRH103" s="43"/>
      <c r="DRI103" s="43"/>
      <c r="DRJ103" s="43"/>
      <c r="DRK103" s="43"/>
      <c r="DRL103" s="43"/>
      <c r="DRM103" s="43"/>
      <c r="DRN103" s="43"/>
      <c r="DRO103" s="43"/>
      <c r="DRP103" s="43"/>
      <c r="DRQ103" s="43"/>
      <c r="DRR103" s="43"/>
      <c r="DRS103" s="43"/>
      <c r="DRT103" s="43"/>
      <c r="DRU103" s="43"/>
      <c r="DRV103" s="43"/>
      <c r="DRW103" s="43"/>
      <c r="DRX103" s="43"/>
      <c r="DRY103" s="43"/>
      <c r="DRZ103" s="43"/>
      <c r="DSA103" s="43"/>
      <c r="DSB103" s="43"/>
      <c r="DSC103" s="43"/>
      <c r="DSD103" s="43"/>
      <c r="DSE103" s="43"/>
      <c r="DSF103" s="43"/>
      <c r="DSG103" s="43"/>
      <c r="DSH103" s="43"/>
      <c r="DSI103" s="43"/>
      <c r="DSJ103" s="43"/>
      <c r="DSK103" s="43"/>
      <c r="DSL103" s="43"/>
      <c r="DSM103" s="43"/>
      <c r="DSN103" s="43"/>
      <c r="DSO103" s="43"/>
      <c r="DSP103" s="43"/>
      <c r="DSQ103" s="43"/>
      <c r="DSR103" s="43"/>
      <c r="DSS103" s="43"/>
      <c r="DST103" s="43"/>
      <c r="DSU103" s="43"/>
      <c r="DSV103" s="43"/>
      <c r="DSW103" s="43"/>
      <c r="DSX103" s="43"/>
      <c r="DSY103" s="43"/>
      <c r="DSZ103" s="43"/>
      <c r="DTA103" s="43"/>
      <c r="DTB103" s="43"/>
      <c r="DTC103" s="43"/>
      <c r="DTD103" s="43"/>
      <c r="DTE103" s="43"/>
      <c r="DTF103" s="43"/>
      <c r="DTG103" s="43"/>
      <c r="DTH103" s="43"/>
      <c r="DTI103" s="43"/>
      <c r="DTJ103" s="43"/>
      <c r="DTK103" s="43"/>
      <c r="DTL103" s="43"/>
      <c r="DTM103" s="43"/>
      <c r="DTN103" s="43"/>
      <c r="DTO103" s="43"/>
      <c r="DTP103" s="43"/>
      <c r="DTQ103" s="43"/>
      <c r="DTR103" s="43"/>
      <c r="DTS103" s="43"/>
      <c r="DTT103" s="43"/>
      <c r="DTU103" s="43"/>
      <c r="DTV103" s="43"/>
      <c r="DTW103" s="43"/>
      <c r="DTX103" s="43"/>
      <c r="DTY103" s="43"/>
      <c r="DTZ103" s="43"/>
      <c r="DUA103" s="43"/>
      <c r="DUB103" s="43"/>
      <c r="DUC103" s="43"/>
      <c r="DUD103" s="43"/>
      <c r="DUE103" s="43"/>
      <c r="DUF103" s="43"/>
      <c r="DUG103" s="43"/>
      <c r="DUH103" s="43"/>
      <c r="DUI103" s="43"/>
      <c r="DUJ103" s="43"/>
      <c r="DUK103" s="43"/>
      <c r="DUL103" s="43"/>
      <c r="DUM103" s="43"/>
      <c r="DUN103" s="43"/>
      <c r="DUO103" s="43"/>
      <c r="DUP103" s="43"/>
      <c r="DUQ103" s="43"/>
      <c r="DUR103" s="43"/>
      <c r="DUS103" s="43"/>
      <c r="DUT103" s="43"/>
      <c r="DUU103" s="43"/>
      <c r="DUV103" s="43"/>
      <c r="DUW103" s="43"/>
      <c r="DUX103" s="43"/>
      <c r="DUY103" s="43"/>
      <c r="DUZ103" s="43"/>
      <c r="DVA103" s="43"/>
      <c r="DVB103" s="43"/>
      <c r="DVC103" s="43"/>
      <c r="DVD103" s="43"/>
      <c r="DVE103" s="43"/>
      <c r="DVF103" s="43"/>
      <c r="DVG103" s="43"/>
      <c r="DVH103" s="43"/>
      <c r="DVI103" s="43"/>
      <c r="DVJ103" s="43"/>
      <c r="DVK103" s="43"/>
      <c r="DVL103" s="43"/>
      <c r="DVM103" s="43"/>
      <c r="DVN103" s="43"/>
      <c r="DVO103" s="43"/>
      <c r="DVP103" s="43"/>
      <c r="DVQ103" s="43"/>
      <c r="DVR103" s="43"/>
      <c r="DVS103" s="43"/>
      <c r="DVT103" s="43"/>
      <c r="DVU103" s="43"/>
      <c r="DVV103" s="43"/>
      <c r="DVW103" s="43"/>
      <c r="DVX103" s="43"/>
      <c r="DVY103" s="43"/>
      <c r="DVZ103" s="43"/>
      <c r="DWA103" s="43"/>
      <c r="DWB103" s="43"/>
      <c r="DWC103" s="43"/>
      <c r="DWD103" s="43"/>
      <c r="DWE103" s="43"/>
      <c r="DWF103" s="43"/>
      <c r="DWG103" s="43"/>
      <c r="DWH103" s="43"/>
      <c r="DWI103" s="43"/>
      <c r="DWJ103" s="43"/>
      <c r="DWK103" s="43"/>
      <c r="DWL103" s="43"/>
      <c r="DWM103" s="43"/>
      <c r="DWN103" s="43"/>
      <c r="DWO103" s="43"/>
      <c r="DWP103" s="43"/>
      <c r="DWQ103" s="43"/>
    </row>
    <row r="104" spans="1:3319">
      <c r="A104" s="35" t="s">
        <v>328</v>
      </c>
      <c r="B104" s="36" t="s">
        <v>329</v>
      </c>
      <c r="C104" s="37" t="s">
        <v>152</v>
      </c>
      <c r="D104" s="36" t="s">
        <v>330</v>
      </c>
      <c r="E104" s="48" t="s">
        <v>331</v>
      </c>
      <c r="F104" s="48" t="s">
        <v>331</v>
      </c>
    </row>
    <row r="105" spans="1:3319" s="56" customFormat="1">
      <c r="A105" s="53" t="s">
        <v>332</v>
      </c>
      <c r="B105" s="54" t="s">
        <v>333</v>
      </c>
      <c r="C105" s="57" t="s">
        <v>12</v>
      </c>
      <c r="D105" s="54" t="s">
        <v>334</v>
      </c>
      <c r="E105" s="58" t="s">
        <v>1544</v>
      </c>
      <c r="F105" s="58" t="s">
        <v>1544</v>
      </c>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c r="DK105" s="43"/>
      <c r="DL105" s="43"/>
      <c r="DM105" s="43"/>
      <c r="DN105" s="43"/>
      <c r="DO105" s="43"/>
      <c r="DP105" s="43"/>
      <c r="DQ105" s="43"/>
      <c r="DR105" s="43"/>
      <c r="DS105" s="43"/>
      <c r="DT105" s="43"/>
      <c r="DU105" s="43"/>
      <c r="DV105" s="43"/>
      <c r="DW105" s="43"/>
      <c r="DX105" s="43"/>
      <c r="DY105" s="43"/>
      <c r="DZ105" s="43"/>
      <c r="EA105" s="43"/>
      <c r="EB105" s="43"/>
      <c r="EC105" s="43"/>
      <c r="ED105" s="43"/>
      <c r="EE105" s="43"/>
      <c r="EF105" s="43"/>
      <c r="EG105" s="43"/>
      <c r="EH105" s="43"/>
      <c r="EI105" s="43"/>
      <c r="EJ105" s="43"/>
      <c r="EK105" s="43"/>
      <c r="EL105" s="43"/>
      <c r="EM105" s="43"/>
      <c r="EN105" s="43"/>
      <c r="EO105" s="43"/>
      <c r="EP105" s="43"/>
      <c r="EQ105" s="43"/>
      <c r="ER105" s="43"/>
      <c r="ES105" s="43"/>
      <c r="ET105" s="43"/>
      <c r="EU105" s="43"/>
      <c r="EV105" s="43"/>
      <c r="EW105" s="43"/>
      <c r="EX105" s="43"/>
      <c r="EY105" s="43"/>
      <c r="EZ105" s="43"/>
      <c r="FA105" s="43"/>
      <c r="FB105" s="43"/>
      <c r="FC105" s="43"/>
      <c r="FD105" s="43"/>
      <c r="FE105" s="43"/>
      <c r="FF105" s="43"/>
      <c r="FG105" s="43"/>
      <c r="FH105" s="43"/>
      <c r="FI105" s="43"/>
      <c r="FJ105" s="43"/>
      <c r="FK105" s="43"/>
      <c r="FL105" s="43"/>
      <c r="FM105" s="43"/>
      <c r="FN105" s="43"/>
      <c r="FO105" s="43"/>
      <c r="FP105" s="43"/>
      <c r="FQ105" s="43"/>
      <c r="FR105" s="43"/>
      <c r="FS105" s="43"/>
      <c r="FT105" s="43"/>
      <c r="FU105" s="43"/>
      <c r="FV105" s="43"/>
      <c r="FW105" s="43"/>
      <c r="FX105" s="43"/>
      <c r="FY105" s="43"/>
      <c r="FZ105" s="43"/>
      <c r="GA105" s="43"/>
      <c r="GB105" s="43"/>
      <c r="GC105" s="43"/>
      <c r="GD105" s="43"/>
      <c r="GE105" s="43"/>
      <c r="GF105" s="43"/>
      <c r="GG105" s="43"/>
      <c r="GH105" s="43"/>
      <c r="GI105" s="43"/>
      <c r="GJ105" s="43"/>
      <c r="GK105" s="43"/>
      <c r="GL105" s="43"/>
      <c r="GM105" s="43"/>
      <c r="GN105" s="43"/>
      <c r="GO105" s="43"/>
      <c r="GP105" s="43"/>
      <c r="GQ105" s="43"/>
      <c r="GR105" s="43"/>
      <c r="GS105" s="43"/>
      <c r="GT105" s="43"/>
      <c r="GU105" s="43"/>
      <c r="GV105" s="43"/>
      <c r="GW105" s="43"/>
      <c r="GX105" s="43"/>
      <c r="GY105" s="43"/>
      <c r="GZ105" s="43"/>
      <c r="HA105" s="43"/>
      <c r="HB105" s="43"/>
      <c r="HC105" s="43"/>
      <c r="HD105" s="43"/>
      <c r="HE105" s="43"/>
      <c r="HF105" s="43"/>
      <c r="HG105" s="43"/>
      <c r="HH105" s="43"/>
      <c r="HI105" s="43"/>
      <c r="HJ105" s="43"/>
      <c r="HK105" s="43"/>
      <c r="HL105" s="43"/>
      <c r="HM105" s="43"/>
      <c r="HN105" s="43"/>
      <c r="HO105" s="43"/>
      <c r="HP105" s="43"/>
      <c r="HQ105" s="43"/>
      <c r="HR105" s="43"/>
      <c r="HS105" s="43"/>
      <c r="HT105" s="43"/>
      <c r="HU105" s="43"/>
      <c r="HV105" s="43"/>
      <c r="HW105" s="43"/>
      <c r="HX105" s="43"/>
      <c r="HY105" s="43"/>
      <c r="HZ105" s="43"/>
      <c r="IA105" s="43"/>
      <c r="IB105" s="43"/>
      <c r="IC105" s="43"/>
      <c r="ID105" s="43"/>
      <c r="IE105" s="43"/>
      <c r="IF105" s="43"/>
      <c r="IG105" s="43"/>
      <c r="IH105" s="43"/>
      <c r="II105" s="43"/>
      <c r="IJ105" s="43"/>
      <c r="IK105" s="43"/>
      <c r="IL105" s="43"/>
      <c r="IM105" s="43"/>
      <c r="IN105" s="43"/>
      <c r="IO105" s="43"/>
      <c r="IP105" s="43"/>
      <c r="IQ105" s="43"/>
      <c r="IR105" s="43"/>
      <c r="IS105" s="43"/>
      <c r="IT105" s="43"/>
      <c r="IU105" s="43"/>
      <c r="IV105" s="43"/>
      <c r="IW105" s="43"/>
      <c r="IX105" s="43"/>
      <c r="IY105" s="43"/>
      <c r="IZ105" s="43"/>
      <c r="JA105" s="43"/>
      <c r="JB105" s="43"/>
      <c r="JC105" s="43"/>
      <c r="JD105" s="43"/>
      <c r="JE105" s="43"/>
      <c r="JF105" s="43"/>
      <c r="JG105" s="43"/>
      <c r="JH105" s="43"/>
      <c r="JI105" s="43"/>
      <c r="JJ105" s="43"/>
      <c r="JK105" s="43"/>
      <c r="JL105" s="43"/>
      <c r="JM105" s="43"/>
      <c r="JN105" s="43"/>
      <c r="JO105" s="43"/>
      <c r="JP105" s="43"/>
      <c r="JQ105" s="43"/>
      <c r="JR105" s="43"/>
      <c r="JS105" s="43"/>
      <c r="JT105" s="43"/>
      <c r="JU105" s="43"/>
      <c r="JV105" s="43"/>
      <c r="JW105" s="43"/>
      <c r="JX105" s="43"/>
      <c r="JY105" s="43"/>
      <c r="JZ105" s="43"/>
      <c r="KA105" s="43"/>
      <c r="KB105" s="43"/>
      <c r="KC105" s="43"/>
      <c r="KD105" s="43"/>
      <c r="KE105" s="43"/>
      <c r="KF105" s="43"/>
      <c r="KG105" s="43"/>
      <c r="KH105" s="43"/>
      <c r="KI105" s="43"/>
      <c r="KJ105" s="43"/>
      <c r="KK105" s="43"/>
      <c r="KL105" s="43"/>
      <c r="KM105" s="43"/>
      <c r="KN105" s="43"/>
      <c r="KO105" s="43"/>
      <c r="KP105" s="43"/>
      <c r="KQ105" s="43"/>
      <c r="KR105" s="43"/>
      <c r="KS105" s="43"/>
      <c r="KT105" s="43"/>
      <c r="KU105" s="43"/>
      <c r="KV105" s="43"/>
      <c r="KW105" s="43"/>
      <c r="KX105" s="43"/>
      <c r="KY105" s="43"/>
      <c r="KZ105" s="43"/>
      <c r="LA105" s="43"/>
      <c r="LB105" s="43"/>
      <c r="LC105" s="43"/>
      <c r="LD105" s="43"/>
      <c r="LE105" s="43"/>
      <c r="LF105" s="43"/>
      <c r="LG105" s="43"/>
      <c r="LH105" s="43"/>
      <c r="LI105" s="43"/>
      <c r="LJ105" s="43"/>
      <c r="LK105" s="43"/>
      <c r="LL105" s="43"/>
      <c r="LM105" s="43"/>
      <c r="LN105" s="43"/>
      <c r="LO105" s="43"/>
      <c r="LP105" s="43"/>
      <c r="LQ105" s="43"/>
      <c r="LR105" s="43"/>
      <c r="LS105" s="43"/>
      <c r="LT105" s="43"/>
      <c r="LU105" s="43"/>
      <c r="LV105" s="43"/>
      <c r="LW105" s="43"/>
      <c r="LX105" s="43"/>
      <c r="LY105" s="43"/>
      <c r="LZ105" s="43"/>
      <c r="MA105" s="43"/>
      <c r="MB105" s="43"/>
      <c r="MC105" s="43"/>
      <c r="MD105" s="43"/>
      <c r="ME105" s="43"/>
      <c r="MF105" s="43"/>
      <c r="MG105" s="43"/>
      <c r="MH105" s="43"/>
      <c r="MI105" s="43"/>
      <c r="MJ105" s="43"/>
      <c r="MK105" s="43"/>
      <c r="ML105" s="43"/>
      <c r="MM105" s="43"/>
      <c r="MN105" s="43"/>
      <c r="MO105" s="43"/>
      <c r="MP105" s="43"/>
      <c r="MQ105" s="43"/>
      <c r="MR105" s="43"/>
      <c r="MS105" s="43"/>
      <c r="MT105" s="43"/>
      <c r="MU105" s="43"/>
      <c r="MV105" s="43"/>
      <c r="MW105" s="43"/>
      <c r="MX105" s="43"/>
      <c r="MY105" s="43"/>
      <c r="MZ105" s="43"/>
      <c r="NA105" s="43"/>
      <c r="NB105" s="43"/>
      <c r="NC105" s="43"/>
      <c r="ND105" s="43"/>
      <c r="NE105" s="43"/>
      <c r="NF105" s="43"/>
      <c r="NG105" s="43"/>
      <c r="NH105" s="43"/>
      <c r="NI105" s="43"/>
      <c r="NJ105" s="43"/>
      <c r="NK105" s="43"/>
      <c r="NL105" s="43"/>
      <c r="NM105" s="43"/>
      <c r="NN105" s="43"/>
      <c r="NO105" s="43"/>
      <c r="NP105" s="43"/>
      <c r="NQ105" s="43"/>
      <c r="NR105" s="43"/>
      <c r="NS105" s="43"/>
      <c r="NT105" s="43"/>
      <c r="NU105" s="43"/>
      <c r="NV105" s="43"/>
      <c r="NW105" s="43"/>
      <c r="NX105" s="43"/>
      <c r="NY105" s="43"/>
      <c r="NZ105" s="43"/>
      <c r="OA105" s="43"/>
      <c r="OB105" s="43"/>
      <c r="OC105" s="43"/>
      <c r="OD105" s="43"/>
      <c r="OE105" s="43"/>
      <c r="OF105" s="43"/>
      <c r="OG105" s="43"/>
      <c r="OH105" s="43"/>
      <c r="OI105" s="43"/>
      <c r="OJ105" s="43"/>
      <c r="OK105" s="43"/>
      <c r="OL105" s="43"/>
      <c r="OM105" s="43"/>
      <c r="ON105" s="43"/>
      <c r="OO105" s="43"/>
      <c r="OP105" s="43"/>
      <c r="OQ105" s="43"/>
      <c r="OR105" s="43"/>
      <c r="OS105" s="43"/>
      <c r="OT105" s="43"/>
      <c r="OU105" s="43"/>
      <c r="OV105" s="43"/>
      <c r="OW105" s="43"/>
      <c r="OX105" s="43"/>
      <c r="OY105" s="43"/>
      <c r="OZ105" s="43"/>
      <c r="PA105" s="43"/>
      <c r="PB105" s="43"/>
      <c r="PC105" s="43"/>
      <c r="PD105" s="43"/>
      <c r="PE105" s="43"/>
      <c r="PF105" s="43"/>
      <c r="PG105" s="43"/>
      <c r="PH105" s="43"/>
      <c r="PI105" s="43"/>
      <c r="PJ105" s="43"/>
      <c r="PK105" s="43"/>
      <c r="PL105" s="43"/>
      <c r="PM105" s="43"/>
      <c r="PN105" s="43"/>
      <c r="PO105" s="43"/>
      <c r="PP105" s="43"/>
      <c r="PQ105" s="43"/>
      <c r="PR105" s="43"/>
      <c r="PS105" s="43"/>
      <c r="PT105" s="43"/>
      <c r="PU105" s="43"/>
      <c r="PV105" s="43"/>
      <c r="PW105" s="43"/>
      <c r="PX105" s="43"/>
      <c r="PY105" s="43"/>
      <c r="PZ105" s="43"/>
      <c r="QA105" s="43"/>
      <c r="QB105" s="43"/>
      <c r="QC105" s="43"/>
      <c r="QD105" s="43"/>
      <c r="QE105" s="43"/>
      <c r="QF105" s="43"/>
      <c r="QG105" s="43"/>
      <c r="QH105" s="43"/>
      <c r="QI105" s="43"/>
      <c r="QJ105" s="43"/>
      <c r="QK105" s="43"/>
      <c r="QL105" s="43"/>
      <c r="QM105" s="43"/>
      <c r="QN105" s="43"/>
      <c r="QO105" s="43"/>
      <c r="QP105" s="43"/>
      <c r="QQ105" s="43"/>
      <c r="QR105" s="43"/>
      <c r="QS105" s="43"/>
      <c r="QT105" s="43"/>
      <c r="QU105" s="43"/>
      <c r="QV105" s="43"/>
      <c r="QW105" s="43"/>
      <c r="QX105" s="43"/>
      <c r="QY105" s="43"/>
      <c r="QZ105" s="43"/>
      <c r="RA105" s="43"/>
      <c r="RB105" s="43"/>
      <c r="RC105" s="43"/>
      <c r="RD105" s="43"/>
      <c r="RE105" s="43"/>
      <c r="RF105" s="43"/>
      <c r="RG105" s="43"/>
      <c r="RH105" s="43"/>
      <c r="RI105" s="43"/>
      <c r="RJ105" s="43"/>
      <c r="RK105" s="43"/>
      <c r="RL105" s="43"/>
      <c r="RM105" s="43"/>
      <c r="RN105" s="43"/>
      <c r="RO105" s="43"/>
      <c r="RP105" s="43"/>
      <c r="RQ105" s="43"/>
      <c r="RR105" s="43"/>
      <c r="RS105" s="43"/>
      <c r="RT105" s="43"/>
      <c r="RU105" s="43"/>
      <c r="RV105" s="43"/>
      <c r="RW105" s="43"/>
      <c r="RX105" s="43"/>
      <c r="RY105" s="43"/>
      <c r="RZ105" s="43"/>
      <c r="SA105" s="43"/>
      <c r="SB105" s="43"/>
      <c r="SC105" s="43"/>
      <c r="SD105" s="43"/>
      <c r="SE105" s="43"/>
      <c r="SF105" s="43"/>
      <c r="SG105" s="43"/>
      <c r="SH105" s="43"/>
      <c r="SI105" s="43"/>
      <c r="SJ105" s="43"/>
      <c r="SK105" s="43"/>
      <c r="SL105" s="43"/>
      <c r="SM105" s="43"/>
      <c r="SN105" s="43"/>
      <c r="SO105" s="43"/>
      <c r="SP105" s="43"/>
      <c r="SQ105" s="43"/>
      <c r="SR105" s="43"/>
      <c r="SS105" s="43"/>
      <c r="ST105" s="43"/>
      <c r="SU105" s="43"/>
      <c r="SV105" s="43"/>
      <c r="SW105" s="43"/>
      <c r="SX105" s="43"/>
      <c r="SY105" s="43"/>
      <c r="SZ105" s="43"/>
      <c r="TA105" s="43"/>
      <c r="TB105" s="43"/>
      <c r="TC105" s="43"/>
      <c r="TD105" s="43"/>
      <c r="TE105" s="43"/>
      <c r="TF105" s="43"/>
      <c r="TG105" s="43"/>
      <c r="TH105" s="43"/>
      <c r="TI105" s="43"/>
      <c r="TJ105" s="43"/>
      <c r="TK105" s="43"/>
      <c r="TL105" s="43"/>
      <c r="TM105" s="43"/>
      <c r="TN105" s="43"/>
      <c r="TO105" s="43"/>
      <c r="TP105" s="43"/>
      <c r="TQ105" s="43"/>
      <c r="TR105" s="43"/>
      <c r="TS105" s="43"/>
      <c r="TT105" s="43"/>
      <c r="TU105" s="43"/>
      <c r="TV105" s="43"/>
      <c r="TW105" s="43"/>
      <c r="TX105" s="43"/>
      <c r="TY105" s="43"/>
      <c r="TZ105" s="43"/>
      <c r="UA105" s="43"/>
      <c r="UB105" s="43"/>
      <c r="UC105" s="43"/>
      <c r="UD105" s="43"/>
      <c r="UE105" s="43"/>
      <c r="UF105" s="43"/>
      <c r="UG105" s="43"/>
      <c r="UH105" s="43"/>
      <c r="UI105" s="43"/>
      <c r="UJ105" s="43"/>
      <c r="UK105" s="43"/>
      <c r="UL105" s="43"/>
      <c r="UM105" s="43"/>
      <c r="UN105" s="43"/>
      <c r="UO105" s="43"/>
      <c r="UP105" s="43"/>
      <c r="UQ105" s="43"/>
      <c r="UR105" s="43"/>
      <c r="US105" s="43"/>
      <c r="UT105" s="43"/>
      <c r="UU105" s="43"/>
      <c r="UV105" s="43"/>
      <c r="UW105" s="43"/>
      <c r="UX105" s="43"/>
      <c r="UY105" s="43"/>
      <c r="UZ105" s="43"/>
      <c r="VA105" s="43"/>
      <c r="VB105" s="43"/>
      <c r="VC105" s="43"/>
      <c r="VD105" s="43"/>
      <c r="VE105" s="43"/>
      <c r="VF105" s="43"/>
      <c r="VG105" s="43"/>
      <c r="VH105" s="43"/>
      <c r="VI105" s="43"/>
      <c r="VJ105" s="43"/>
      <c r="VK105" s="43"/>
      <c r="VL105" s="43"/>
      <c r="VM105" s="43"/>
      <c r="VN105" s="43"/>
      <c r="VO105" s="43"/>
      <c r="VP105" s="43"/>
      <c r="VQ105" s="43"/>
      <c r="VR105" s="43"/>
      <c r="VS105" s="43"/>
      <c r="VT105" s="43"/>
      <c r="VU105" s="43"/>
      <c r="VV105" s="43"/>
      <c r="VW105" s="43"/>
      <c r="VX105" s="43"/>
      <c r="VY105" s="43"/>
      <c r="VZ105" s="43"/>
      <c r="WA105" s="43"/>
      <c r="WB105" s="43"/>
      <c r="WC105" s="43"/>
      <c r="WD105" s="43"/>
      <c r="WE105" s="43"/>
      <c r="WF105" s="43"/>
      <c r="WG105" s="43"/>
      <c r="WH105" s="43"/>
      <c r="WI105" s="43"/>
      <c r="WJ105" s="43"/>
      <c r="WK105" s="43"/>
      <c r="WL105" s="43"/>
      <c r="WM105" s="43"/>
      <c r="WN105" s="43"/>
      <c r="WO105" s="43"/>
      <c r="WP105" s="43"/>
      <c r="WQ105" s="43"/>
      <c r="WR105" s="43"/>
      <c r="WS105" s="43"/>
      <c r="WT105" s="43"/>
      <c r="WU105" s="43"/>
      <c r="WV105" s="43"/>
      <c r="WW105" s="43"/>
      <c r="WX105" s="43"/>
      <c r="WY105" s="43"/>
      <c r="WZ105" s="43"/>
      <c r="XA105" s="43"/>
      <c r="XB105" s="43"/>
      <c r="XC105" s="43"/>
      <c r="XD105" s="43"/>
      <c r="XE105" s="43"/>
      <c r="XF105" s="43"/>
      <c r="XG105" s="43"/>
      <c r="XH105" s="43"/>
      <c r="XI105" s="43"/>
      <c r="XJ105" s="43"/>
      <c r="XK105" s="43"/>
      <c r="XL105" s="43"/>
      <c r="XM105" s="43"/>
      <c r="XN105" s="43"/>
      <c r="XO105" s="43"/>
      <c r="XP105" s="43"/>
      <c r="XQ105" s="43"/>
      <c r="XR105" s="43"/>
      <c r="XS105" s="43"/>
      <c r="XT105" s="43"/>
      <c r="XU105" s="43"/>
      <c r="XV105" s="43"/>
      <c r="XW105" s="43"/>
      <c r="XX105" s="43"/>
      <c r="XY105" s="43"/>
      <c r="XZ105" s="43"/>
      <c r="YA105" s="43"/>
      <c r="YB105" s="43"/>
      <c r="YC105" s="43"/>
      <c r="YD105" s="43"/>
      <c r="YE105" s="43"/>
      <c r="YF105" s="43"/>
      <c r="YG105" s="43"/>
      <c r="YH105" s="43"/>
      <c r="YI105" s="43"/>
      <c r="YJ105" s="43"/>
      <c r="YK105" s="43"/>
      <c r="YL105" s="43"/>
      <c r="YM105" s="43"/>
      <c r="YN105" s="43"/>
      <c r="YO105" s="43"/>
      <c r="YP105" s="43"/>
      <c r="YQ105" s="43"/>
      <c r="YR105" s="43"/>
      <c r="YS105" s="43"/>
      <c r="YT105" s="43"/>
      <c r="YU105" s="43"/>
      <c r="YV105" s="43"/>
      <c r="YW105" s="43"/>
      <c r="YX105" s="43"/>
      <c r="YY105" s="43"/>
      <c r="YZ105" s="43"/>
      <c r="ZA105" s="43"/>
      <c r="ZB105" s="43"/>
      <c r="ZC105" s="43"/>
      <c r="ZD105" s="43"/>
      <c r="ZE105" s="43"/>
      <c r="ZF105" s="43"/>
      <c r="ZG105" s="43"/>
      <c r="ZH105" s="43"/>
      <c r="ZI105" s="43"/>
      <c r="ZJ105" s="43"/>
      <c r="ZK105" s="43"/>
      <c r="ZL105" s="43"/>
      <c r="ZM105" s="43"/>
      <c r="ZN105" s="43"/>
      <c r="ZO105" s="43"/>
      <c r="ZP105" s="43"/>
      <c r="ZQ105" s="43"/>
      <c r="ZR105" s="43"/>
      <c r="ZS105" s="43"/>
      <c r="ZT105" s="43"/>
      <c r="ZU105" s="43"/>
      <c r="ZV105" s="43"/>
      <c r="ZW105" s="43"/>
      <c r="ZX105" s="43"/>
      <c r="ZY105" s="43"/>
      <c r="ZZ105" s="43"/>
      <c r="AAA105" s="43"/>
      <c r="AAB105" s="43"/>
      <c r="AAC105" s="43"/>
      <c r="AAD105" s="43"/>
      <c r="AAE105" s="43"/>
      <c r="AAF105" s="43"/>
      <c r="AAG105" s="43"/>
      <c r="AAH105" s="43"/>
      <c r="AAI105" s="43"/>
      <c r="AAJ105" s="43"/>
      <c r="AAK105" s="43"/>
      <c r="AAL105" s="43"/>
      <c r="AAM105" s="43"/>
      <c r="AAN105" s="43"/>
      <c r="AAO105" s="43"/>
      <c r="AAP105" s="43"/>
      <c r="AAQ105" s="43"/>
      <c r="AAR105" s="43"/>
      <c r="AAS105" s="43"/>
      <c r="AAT105" s="43"/>
      <c r="AAU105" s="43"/>
      <c r="AAV105" s="43"/>
      <c r="AAW105" s="43"/>
      <c r="AAX105" s="43"/>
      <c r="AAY105" s="43"/>
      <c r="AAZ105" s="43"/>
      <c r="ABA105" s="43"/>
      <c r="ABB105" s="43"/>
      <c r="ABC105" s="43"/>
      <c r="ABD105" s="43"/>
      <c r="ABE105" s="43"/>
      <c r="ABF105" s="43"/>
      <c r="ABG105" s="43"/>
      <c r="ABH105" s="43"/>
      <c r="ABI105" s="43"/>
      <c r="ABJ105" s="43"/>
      <c r="ABK105" s="43"/>
      <c r="ABL105" s="43"/>
      <c r="ABM105" s="43"/>
      <c r="ABN105" s="43"/>
      <c r="ABO105" s="43"/>
      <c r="ABP105" s="43"/>
      <c r="ABQ105" s="43"/>
      <c r="ABR105" s="43"/>
      <c r="ABS105" s="43"/>
      <c r="ABT105" s="43"/>
      <c r="ABU105" s="43"/>
      <c r="ABV105" s="43"/>
      <c r="ABW105" s="43"/>
      <c r="ABX105" s="43"/>
      <c r="ABY105" s="43"/>
      <c r="ABZ105" s="43"/>
      <c r="ACA105" s="43"/>
      <c r="ACB105" s="43"/>
      <c r="ACC105" s="43"/>
      <c r="ACD105" s="43"/>
      <c r="ACE105" s="43"/>
      <c r="ACF105" s="43"/>
      <c r="ACG105" s="43"/>
      <c r="ACH105" s="43"/>
      <c r="ACI105" s="43"/>
      <c r="ACJ105" s="43"/>
      <c r="ACK105" s="43"/>
      <c r="ACL105" s="43"/>
      <c r="ACM105" s="43"/>
      <c r="ACN105" s="43"/>
      <c r="ACO105" s="43"/>
      <c r="ACP105" s="43"/>
      <c r="ACQ105" s="43"/>
      <c r="ACR105" s="43"/>
      <c r="ACS105" s="43"/>
      <c r="ACT105" s="43"/>
      <c r="ACU105" s="43"/>
      <c r="ACV105" s="43"/>
      <c r="ACW105" s="43"/>
      <c r="ACX105" s="43"/>
      <c r="ACY105" s="43"/>
      <c r="ACZ105" s="43"/>
      <c r="ADA105" s="43"/>
      <c r="ADB105" s="43"/>
      <c r="ADC105" s="43"/>
      <c r="ADD105" s="43"/>
      <c r="ADE105" s="43"/>
      <c r="ADF105" s="43"/>
      <c r="ADG105" s="43"/>
      <c r="ADH105" s="43"/>
      <c r="ADI105" s="43"/>
      <c r="ADJ105" s="43"/>
      <c r="ADK105" s="43"/>
      <c r="ADL105" s="43"/>
      <c r="ADM105" s="43"/>
      <c r="ADN105" s="43"/>
      <c r="ADO105" s="43"/>
      <c r="ADP105" s="43"/>
      <c r="ADQ105" s="43"/>
      <c r="ADR105" s="43"/>
      <c r="ADS105" s="43"/>
      <c r="ADT105" s="43"/>
      <c r="ADU105" s="43"/>
      <c r="ADV105" s="43"/>
      <c r="ADW105" s="43"/>
      <c r="ADX105" s="43"/>
      <c r="ADY105" s="43"/>
      <c r="ADZ105" s="43"/>
      <c r="AEA105" s="43"/>
      <c r="AEB105" s="43"/>
      <c r="AEC105" s="43"/>
      <c r="AED105" s="43"/>
      <c r="AEE105" s="43"/>
      <c r="AEF105" s="43"/>
      <c r="AEG105" s="43"/>
      <c r="AEH105" s="43"/>
      <c r="AEI105" s="43"/>
      <c r="AEJ105" s="43"/>
      <c r="AEK105" s="43"/>
      <c r="AEL105" s="43"/>
      <c r="AEM105" s="43"/>
      <c r="AEN105" s="43"/>
      <c r="AEO105" s="43"/>
      <c r="AEP105" s="43"/>
      <c r="AEQ105" s="43"/>
      <c r="AER105" s="43"/>
      <c r="AES105" s="43"/>
      <c r="AET105" s="43"/>
      <c r="AEU105" s="43"/>
      <c r="AEV105" s="43"/>
      <c r="AEW105" s="43"/>
      <c r="AEX105" s="43"/>
      <c r="AEY105" s="43"/>
      <c r="AEZ105" s="43"/>
      <c r="AFA105" s="43"/>
      <c r="AFB105" s="43"/>
      <c r="AFC105" s="43"/>
      <c r="AFD105" s="43"/>
      <c r="AFE105" s="43"/>
      <c r="AFF105" s="43"/>
      <c r="AFG105" s="43"/>
      <c r="AFH105" s="43"/>
      <c r="AFI105" s="43"/>
      <c r="AFJ105" s="43"/>
      <c r="AFK105" s="43"/>
      <c r="AFL105" s="43"/>
      <c r="AFM105" s="43"/>
      <c r="AFN105" s="43"/>
      <c r="AFO105" s="43"/>
      <c r="AFP105" s="43"/>
      <c r="AFQ105" s="43"/>
      <c r="AFR105" s="43"/>
      <c r="AFS105" s="43"/>
      <c r="AFT105" s="43"/>
      <c r="AFU105" s="43"/>
      <c r="AFV105" s="43"/>
      <c r="AFW105" s="43"/>
      <c r="AFX105" s="43"/>
      <c r="AFY105" s="43"/>
      <c r="AFZ105" s="43"/>
      <c r="AGA105" s="43"/>
      <c r="AGB105" s="43"/>
      <c r="AGC105" s="43"/>
      <c r="AGD105" s="43"/>
      <c r="AGE105" s="43"/>
      <c r="AGF105" s="43"/>
      <c r="AGG105" s="43"/>
      <c r="AGH105" s="43"/>
      <c r="AGI105" s="43"/>
      <c r="AGJ105" s="43"/>
      <c r="AGK105" s="43"/>
      <c r="AGL105" s="43"/>
      <c r="AGM105" s="43"/>
      <c r="AGN105" s="43"/>
      <c r="AGO105" s="43"/>
      <c r="AGP105" s="43"/>
      <c r="AGQ105" s="43"/>
      <c r="AGR105" s="43"/>
      <c r="AGS105" s="43"/>
      <c r="AGT105" s="43"/>
      <c r="AGU105" s="43"/>
      <c r="AGV105" s="43"/>
      <c r="AGW105" s="43"/>
      <c r="AGX105" s="43"/>
      <c r="AGY105" s="43"/>
      <c r="AGZ105" s="43"/>
      <c r="AHA105" s="43"/>
      <c r="AHB105" s="43"/>
      <c r="AHC105" s="43"/>
      <c r="AHD105" s="43"/>
      <c r="AHE105" s="43"/>
      <c r="AHF105" s="43"/>
      <c r="AHG105" s="43"/>
      <c r="AHH105" s="43"/>
      <c r="AHI105" s="43"/>
      <c r="AHJ105" s="43"/>
      <c r="AHK105" s="43"/>
      <c r="AHL105" s="43"/>
      <c r="AHM105" s="43"/>
      <c r="AHN105" s="43"/>
      <c r="AHO105" s="43"/>
      <c r="AHP105" s="43"/>
      <c r="AHQ105" s="43"/>
      <c r="AHR105" s="43"/>
      <c r="AHS105" s="43"/>
      <c r="AHT105" s="43"/>
      <c r="AHU105" s="43"/>
      <c r="AHV105" s="43"/>
      <c r="AHW105" s="43"/>
      <c r="AHX105" s="43"/>
      <c r="AHY105" s="43"/>
      <c r="AHZ105" s="43"/>
      <c r="AIA105" s="43"/>
      <c r="AIB105" s="43"/>
      <c r="AIC105" s="43"/>
      <c r="AID105" s="43"/>
      <c r="AIE105" s="43"/>
      <c r="AIF105" s="43"/>
      <c r="AIG105" s="43"/>
      <c r="AIH105" s="43"/>
      <c r="AII105" s="43"/>
      <c r="AIJ105" s="43"/>
      <c r="AIK105" s="43"/>
      <c r="AIL105" s="43"/>
      <c r="AIM105" s="43"/>
      <c r="AIN105" s="43"/>
      <c r="AIO105" s="43"/>
      <c r="AIP105" s="43"/>
      <c r="AIQ105" s="43"/>
      <c r="AIR105" s="43"/>
      <c r="AIS105" s="43"/>
      <c r="AIT105" s="43"/>
      <c r="AIU105" s="43"/>
      <c r="AIV105" s="43"/>
      <c r="AIW105" s="43"/>
      <c r="AIX105" s="43"/>
      <c r="AIY105" s="43"/>
      <c r="AIZ105" s="43"/>
      <c r="AJA105" s="43"/>
      <c r="AJB105" s="43"/>
      <c r="AJC105" s="43"/>
      <c r="AJD105" s="43"/>
      <c r="AJE105" s="43"/>
      <c r="AJF105" s="43"/>
      <c r="AJG105" s="43"/>
      <c r="AJH105" s="43"/>
      <c r="AJI105" s="43"/>
      <c r="AJJ105" s="43"/>
      <c r="AJK105" s="43"/>
      <c r="AJL105" s="43"/>
      <c r="AJM105" s="43"/>
      <c r="AJN105" s="43"/>
      <c r="AJO105" s="43"/>
      <c r="AJP105" s="43"/>
      <c r="AJQ105" s="43"/>
      <c r="AJR105" s="43"/>
      <c r="AJS105" s="43"/>
      <c r="AJT105" s="43"/>
      <c r="AJU105" s="43"/>
      <c r="AJV105" s="43"/>
      <c r="AJW105" s="43"/>
      <c r="AJX105" s="43"/>
      <c r="AJY105" s="43"/>
      <c r="AJZ105" s="43"/>
      <c r="AKA105" s="43"/>
      <c r="AKB105" s="43"/>
      <c r="AKC105" s="43"/>
      <c r="AKD105" s="43"/>
      <c r="AKE105" s="43"/>
      <c r="AKF105" s="43"/>
      <c r="AKG105" s="43"/>
      <c r="AKH105" s="43"/>
      <c r="AKI105" s="43"/>
      <c r="AKJ105" s="43"/>
      <c r="AKK105" s="43"/>
      <c r="AKL105" s="43"/>
      <c r="AKM105" s="43"/>
      <c r="AKN105" s="43"/>
      <c r="AKO105" s="43"/>
      <c r="AKP105" s="43"/>
      <c r="AKQ105" s="43"/>
      <c r="AKR105" s="43"/>
      <c r="AKS105" s="43"/>
      <c r="AKT105" s="43"/>
      <c r="AKU105" s="43"/>
      <c r="AKV105" s="43"/>
      <c r="AKW105" s="43"/>
      <c r="AKX105" s="43"/>
      <c r="AKY105" s="43"/>
      <c r="AKZ105" s="43"/>
      <c r="ALA105" s="43"/>
      <c r="ALB105" s="43"/>
      <c r="ALC105" s="43"/>
      <c r="ALD105" s="43"/>
      <c r="ALE105" s="43"/>
      <c r="ALF105" s="43"/>
      <c r="ALG105" s="43"/>
      <c r="ALH105" s="43"/>
      <c r="ALI105" s="43"/>
      <c r="ALJ105" s="43"/>
      <c r="ALK105" s="43"/>
      <c r="ALL105" s="43"/>
      <c r="ALM105" s="43"/>
      <c r="ALN105" s="43"/>
      <c r="ALO105" s="43"/>
      <c r="ALP105" s="43"/>
      <c r="ALQ105" s="43"/>
      <c r="ALR105" s="43"/>
      <c r="ALS105" s="43"/>
      <c r="ALT105" s="43"/>
      <c r="ALU105" s="43"/>
      <c r="ALV105" s="43"/>
      <c r="ALW105" s="43"/>
      <c r="ALX105" s="43"/>
      <c r="ALY105" s="43"/>
      <c r="ALZ105" s="43"/>
      <c r="AMA105" s="43"/>
      <c r="AMB105" s="43"/>
      <c r="AMC105" s="43"/>
      <c r="AMD105" s="43"/>
      <c r="AME105" s="43"/>
      <c r="AMF105" s="43"/>
      <c r="AMG105" s="43"/>
      <c r="AMH105" s="43"/>
      <c r="AMI105" s="43"/>
      <c r="AMJ105" s="43"/>
      <c r="AMK105" s="43"/>
      <c r="AML105" s="43"/>
      <c r="AMM105" s="43"/>
      <c r="AMN105" s="43"/>
      <c r="AMO105" s="43"/>
      <c r="AMP105" s="43"/>
      <c r="AMQ105" s="43"/>
      <c r="AMR105" s="43"/>
      <c r="AMS105" s="43"/>
      <c r="AMT105" s="43"/>
      <c r="AMU105" s="43"/>
      <c r="AMV105" s="43"/>
      <c r="AMW105" s="43"/>
      <c r="AMX105" s="43"/>
      <c r="AMY105" s="43"/>
      <c r="AMZ105" s="43"/>
      <c r="ANA105" s="43"/>
      <c r="ANB105" s="43"/>
      <c r="ANC105" s="43"/>
      <c r="AND105" s="43"/>
      <c r="ANE105" s="43"/>
      <c r="ANF105" s="43"/>
      <c r="ANG105" s="43"/>
      <c r="ANH105" s="43"/>
      <c r="ANI105" s="43"/>
      <c r="ANJ105" s="43"/>
      <c r="ANK105" s="43"/>
      <c r="ANL105" s="43"/>
      <c r="ANM105" s="43"/>
      <c r="ANN105" s="43"/>
      <c r="ANO105" s="43"/>
      <c r="ANP105" s="43"/>
      <c r="ANQ105" s="43"/>
      <c r="ANR105" s="43"/>
      <c r="ANS105" s="43"/>
      <c r="ANT105" s="43"/>
      <c r="ANU105" s="43"/>
      <c r="ANV105" s="43"/>
      <c r="ANW105" s="43"/>
      <c r="ANX105" s="43"/>
      <c r="ANY105" s="43"/>
      <c r="ANZ105" s="43"/>
      <c r="AOA105" s="43"/>
      <c r="AOB105" s="43"/>
      <c r="AOC105" s="43"/>
      <c r="AOD105" s="43"/>
      <c r="AOE105" s="43"/>
      <c r="AOF105" s="43"/>
      <c r="AOG105" s="43"/>
      <c r="AOH105" s="43"/>
      <c r="AOI105" s="43"/>
      <c r="AOJ105" s="43"/>
      <c r="AOK105" s="43"/>
      <c r="AOL105" s="43"/>
      <c r="AOM105" s="43"/>
      <c r="AON105" s="43"/>
      <c r="AOO105" s="43"/>
      <c r="AOP105" s="43"/>
      <c r="AOQ105" s="43"/>
      <c r="AOR105" s="43"/>
      <c r="AOS105" s="43"/>
      <c r="AOT105" s="43"/>
      <c r="AOU105" s="43"/>
      <c r="AOV105" s="43"/>
      <c r="AOW105" s="43"/>
      <c r="AOX105" s="43"/>
      <c r="AOY105" s="43"/>
      <c r="AOZ105" s="43"/>
      <c r="APA105" s="43"/>
      <c r="APB105" s="43"/>
      <c r="APC105" s="43"/>
      <c r="APD105" s="43"/>
      <c r="APE105" s="43"/>
      <c r="APF105" s="43"/>
      <c r="APG105" s="43"/>
      <c r="APH105" s="43"/>
      <c r="API105" s="43"/>
      <c r="APJ105" s="43"/>
      <c r="APK105" s="43"/>
      <c r="APL105" s="43"/>
      <c r="APM105" s="43"/>
      <c r="APN105" s="43"/>
      <c r="APO105" s="43"/>
      <c r="APP105" s="43"/>
      <c r="APQ105" s="43"/>
      <c r="APR105" s="43"/>
      <c r="APS105" s="43"/>
      <c r="APT105" s="43"/>
      <c r="APU105" s="43"/>
      <c r="APV105" s="43"/>
      <c r="APW105" s="43"/>
      <c r="APX105" s="43"/>
      <c r="APY105" s="43"/>
      <c r="APZ105" s="43"/>
      <c r="AQA105" s="43"/>
      <c r="AQB105" s="43"/>
      <c r="AQC105" s="43"/>
      <c r="AQD105" s="43"/>
      <c r="AQE105" s="43"/>
      <c r="AQF105" s="43"/>
      <c r="AQG105" s="43"/>
      <c r="AQH105" s="43"/>
      <c r="AQI105" s="43"/>
      <c r="AQJ105" s="43"/>
      <c r="AQK105" s="43"/>
      <c r="AQL105" s="43"/>
      <c r="AQM105" s="43"/>
      <c r="AQN105" s="43"/>
      <c r="AQO105" s="43"/>
      <c r="AQP105" s="43"/>
      <c r="AQQ105" s="43"/>
      <c r="AQR105" s="43"/>
      <c r="AQS105" s="43"/>
      <c r="AQT105" s="43"/>
      <c r="AQU105" s="43"/>
      <c r="AQV105" s="43"/>
      <c r="AQW105" s="43"/>
      <c r="AQX105" s="43"/>
      <c r="AQY105" s="43"/>
      <c r="AQZ105" s="43"/>
      <c r="ARA105" s="43"/>
      <c r="ARB105" s="43"/>
      <c r="ARC105" s="43"/>
      <c r="ARD105" s="43"/>
      <c r="ARE105" s="43"/>
      <c r="ARF105" s="43"/>
      <c r="ARG105" s="43"/>
      <c r="ARH105" s="43"/>
      <c r="ARI105" s="43"/>
      <c r="ARJ105" s="43"/>
      <c r="ARK105" s="43"/>
      <c r="ARL105" s="43"/>
      <c r="ARM105" s="43"/>
      <c r="ARN105" s="43"/>
      <c r="ARO105" s="43"/>
      <c r="ARP105" s="43"/>
      <c r="ARQ105" s="43"/>
      <c r="ARR105" s="43"/>
      <c r="ARS105" s="43"/>
      <c r="ART105" s="43"/>
      <c r="ARU105" s="43"/>
      <c r="ARV105" s="43"/>
      <c r="ARW105" s="43"/>
      <c r="ARX105" s="43"/>
      <c r="ARY105" s="43"/>
      <c r="ARZ105" s="43"/>
      <c r="ASA105" s="43"/>
      <c r="ASB105" s="43"/>
      <c r="ASC105" s="43"/>
      <c r="ASD105" s="43"/>
      <c r="ASE105" s="43"/>
      <c r="ASF105" s="43"/>
      <c r="ASG105" s="43"/>
      <c r="ASH105" s="43"/>
      <c r="ASI105" s="43"/>
      <c r="ASJ105" s="43"/>
      <c r="ASK105" s="43"/>
      <c r="ASL105" s="43"/>
      <c r="ASM105" s="43"/>
      <c r="ASN105" s="43"/>
      <c r="ASO105" s="43"/>
      <c r="ASP105" s="43"/>
      <c r="ASQ105" s="43"/>
      <c r="ASR105" s="43"/>
      <c r="ASS105" s="43"/>
      <c r="AST105" s="43"/>
      <c r="ASU105" s="43"/>
      <c r="ASV105" s="43"/>
      <c r="ASW105" s="43"/>
      <c r="ASX105" s="43"/>
      <c r="ASY105" s="43"/>
      <c r="ASZ105" s="43"/>
      <c r="ATA105" s="43"/>
      <c r="ATB105" s="43"/>
      <c r="ATC105" s="43"/>
      <c r="ATD105" s="43"/>
      <c r="ATE105" s="43"/>
      <c r="ATF105" s="43"/>
      <c r="ATG105" s="43"/>
      <c r="ATH105" s="43"/>
      <c r="ATI105" s="43"/>
      <c r="ATJ105" s="43"/>
      <c r="ATK105" s="43"/>
      <c r="ATL105" s="43"/>
      <c r="ATM105" s="43"/>
      <c r="ATN105" s="43"/>
      <c r="ATO105" s="43"/>
      <c r="ATP105" s="43"/>
      <c r="ATQ105" s="43"/>
      <c r="ATR105" s="43"/>
      <c r="ATS105" s="43"/>
      <c r="ATT105" s="43"/>
      <c r="ATU105" s="43"/>
      <c r="ATV105" s="43"/>
      <c r="ATW105" s="43"/>
      <c r="ATX105" s="43"/>
      <c r="ATY105" s="43"/>
      <c r="ATZ105" s="43"/>
      <c r="AUA105" s="43"/>
      <c r="AUB105" s="43"/>
      <c r="AUC105" s="43"/>
      <c r="AUD105" s="43"/>
      <c r="AUE105" s="43"/>
      <c r="AUF105" s="43"/>
      <c r="AUG105" s="43"/>
      <c r="AUH105" s="43"/>
      <c r="AUI105" s="43"/>
      <c r="AUJ105" s="43"/>
      <c r="AUK105" s="43"/>
      <c r="AUL105" s="43"/>
      <c r="AUM105" s="43"/>
      <c r="AUN105" s="43"/>
      <c r="AUO105" s="43"/>
      <c r="AUP105" s="43"/>
      <c r="AUQ105" s="43"/>
      <c r="AUR105" s="43"/>
      <c r="AUS105" s="43"/>
      <c r="AUT105" s="43"/>
      <c r="AUU105" s="43"/>
      <c r="AUV105" s="43"/>
      <c r="AUW105" s="43"/>
      <c r="AUX105" s="43"/>
      <c r="AUY105" s="43"/>
      <c r="AUZ105" s="43"/>
      <c r="AVA105" s="43"/>
      <c r="AVB105" s="43"/>
      <c r="AVC105" s="43"/>
      <c r="AVD105" s="43"/>
      <c r="AVE105" s="43"/>
      <c r="AVF105" s="43"/>
      <c r="AVG105" s="43"/>
      <c r="AVH105" s="43"/>
      <c r="AVI105" s="43"/>
      <c r="AVJ105" s="43"/>
      <c r="AVK105" s="43"/>
      <c r="AVL105" s="43"/>
      <c r="AVM105" s="43"/>
      <c r="AVN105" s="43"/>
      <c r="AVO105" s="43"/>
      <c r="AVP105" s="43"/>
      <c r="AVQ105" s="43"/>
      <c r="AVR105" s="43"/>
      <c r="AVS105" s="43"/>
      <c r="AVT105" s="43"/>
      <c r="AVU105" s="43"/>
      <c r="AVV105" s="43"/>
      <c r="AVW105" s="43"/>
      <c r="AVX105" s="43"/>
      <c r="AVY105" s="43"/>
      <c r="AVZ105" s="43"/>
      <c r="AWA105" s="43"/>
      <c r="AWB105" s="43"/>
      <c r="AWC105" s="43"/>
      <c r="AWD105" s="43"/>
      <c r="AWE105" s="43"/>
      <c r="AWF105" s="43"/>
      <c r="AWG105" s="43"/>
      <c r="AWH105" s="43"/>
      <c r="AWI105" s="43"/>
      <c r="AWJ105" s="43"/>
      <c r="AWK105" s="43"/>
      <c r="AWL105" s="43"/>
      <c r="AWM105" s="43"/>
      <c r="AWN105" s="43"/>
      <c r="AWO105" s="43"/>
      <c r="AWP105" s="43"/>
      <c r="AWQ105" s="43"/>
      <c r="AWR105" s="43"/>
      <c r="AWS105" s="43"/>
      <c r="AWT105" s="43"/>
      <c r="AWU105" s="43"/>
      <c r="AWV105" s="43"/>
      <c r="AWW105" s="43"/>
      <c r="AWX105" s="43"/>
      <c r="AWY105" s="43"/>
      <c r="AWZ105" s="43"/>
      <c r="AXA105" s="43"/>
      <c r="AXB105" s="43"/>
      <c r="AXC105" s="43"/>
      <c r="AXD105" s="43"/>
      <c r="AXE105" s="43"/>
      <c r="AXF105" s="43"/>
      <c r="AXG105" s="43"/>
      <c r="AXH105" s="43"/>
      <c r="AXI105" s="43"/>
      <c r="AXJ105" s="43"/>
      <c r="AXK105" s="43"/>
      <c r="AXL105" s="43"/>
      <c r="AXM105" s="43"/>
      <c r="AXN105" s="43"/>
      <c r="AXO105" s="43"/>
      <c r="AXP105" s="43"/>
      <c r="AXQ105" s="43"/>
      <c r="AXR105" s="43"/>
      <c r="AXS105" s="43"/>
      <c r="AXT105" s="43"/>
      <c r="AXU105" s="43"/>
      <c r="AXV105" s="43"/>
      <c r="AXW105" s="43"/>
      <c r="AXX105" s="43"/>
      <c r="AXY105" s="43"/>
      <c r="AXZ105" s="43"/>
      <c r="AYA105" s="43"/>
      <c r="AYB105" s="43"/>
      <c r="AYC105" s="43"/>
      <c r="AYD105" s="43"/>
      <c r="AYE105" s="43"/>
      <c r="AYF105" s="43"/>
      <c r="AYG105" s="43"/>
      <c r="AYH105" s="43"/>
      <c r="AYI105" s="43"/>
      <c r="AYJ105" s="43"/>
      <c r="AYK105" s="43"/>
      <c r="AYL105" s="43"/>
      <c r="AYM105" s="43"/>
      <c r="AYN105" s="43"/>
      <c r="AYO105" s="43"/>
      <c r="AYP105" s="43"/>
      <c r="AYQ105" s="43"/>
      <c r="AYR105" s="43"/>
      <c r="AYS105" s="43"/>
      <c r="AYT105" s="43"/>
      <c r="AYU105" s="43"/>
      <c r="AYV105" s="43"/>
      <c r="AYW105" s="43"/>
      <c r="AYX105" s="43"/>
      <c r="AYY105" s="43"/>
      <c r="AYZ105" s="43"/>
      <c r="AZA105" s="43"/>
      <c r="AZB105" s="43"/>
      <c r="AZC105" s="43"/>
      <c r="AZD105" s="43"/>
      <c r="AZE105" s="43"/>
      <c r="AZF105" s="43"/>
      <c r="AZG105" s="43"/>
      <c r="AZH105" s="43"/>
      <c r="AZI105" s="43"/>
      <c r="AZJ105" s="43"/>
      <c r="AZK105" s="43"/>
      <c r="AZL105" s="43"/>
      <c r="AZM105" s="43"/>
      <c r="AZN105" s="43"/>
      <c r="AZO105" s="43"/>
      <c r="AZP105" s="43"/>
      <c r="AZQ105" s="43"/>
      <c r="AZR105" s="43"/>
      <c r="AZS105" s="43"/>
      <c r="AZT105" s="43"/>
      <c r="AZU105" s="43"/>
      <c r="AZV105" s="43"/>
      <c r="AZW105" s="43"/>
      <c r="AZX105" s="43"/>
      <c r="AZY105" s="43"/>
      <c r="AZZ105" s="43"/>
      <c r="BAA105" s="43"/>
      <c r="BAB105" s="43"/>
      <c r="BAC105" s="43"/>
      <c r="BAD105" s="43"/>
      <c r="BAE105" s="43"/>
      <c r="BAF105" s="43"/>
      <c r="BAG105" s="43"/>
      <c r="BAH105" s="43"/>
      <c r="BAI105" s="43"/>
      <c r="BAJ105" s="43"/>
      <c r="BAK105" s="43"/>
      <c r="BAL105" s="43"/>
      <c r="BAM105" s="43"/>
      <c r="BAN105" s="43"/>
      <c r="BAO105" s="43"/>
      <c r="BAP105" s="43"/>
      <c r="BAQ105" s="43"/>
      <c r="BAR105" s="43"/>
      <c r="BAS105" s="43"/>
      <c r="BAT105" s="43"/>
      <c r="BAU105" s="43"/>
      <c r="BAV105" s="43"/>
      <c r="BAW105" s="43"/>
      <c r="BAX105" s="43"/>
      <c r="BAY105" s="43"/>
      <c r="BAZ105" s="43"/>
      <c r="BBA105" s="43"/>
      <c r="BBB105" s="43"/>
      <c r="BBC105" s="43"/>
      <c r="BBD105" s="43"/>
      <c r="BBE105" s="43"/>
      <c r="BBF105" s="43"/>
      <c r="BBG105" s="43"/>
      <c r="BBH105" s="43"/>
      <c r="BBI105" s="43"/>
      <c r="BBJ105" s="43"/>
      <c r="BBK105" s="43"/>
      <c r="BBL105" s="43"/>
      <c r="BBM105" s="43"/>
      <c r="BBN105" s="43"/>
      <c r="BBO105" s="43"/>
      <c r="BBP105" s="43"/>
      <c r="BBQ105" s="43"/>
      <c r="BBR105" s="43"/>
      <c r="BBS105" s="43"/>
      <c r="BBT105" s="43"/>
      <c r="BBU105" s="43"/>
      <c r="BBV105" s="43"/>
      <c r="BBW105" s="43"/>
      <c r="BBX105" s="43"/>
      <c r="BBY105" s="43"/>
      <c r="BBZ105" s="43"/>
      <c r="BCA105" s="43"/>
      <c r="BCB105" s="43"/>
      <c r="BCC105" s="43"/>
      <c r="BCD105" s="43"/>
      <c r="BCE105" s="43"/>
      <c r="BCF105" s="43"/>
      <c r="BCG105" s="43"/>
      <c r="BCH105" s="43"/>
      <c r="BCI105" s="43"/>
      <c r="BCJ105" s="43"/>
      <c r="BCK105" s="43"/>
      <c r="BCL105" s="43"/>
      <c r="BCM105" s="43"/>
      <c r="BCN105" s="43"/>
      <c r="BCO105" s="43"/>
      <c r="BCP105" s="43"/>
      <c r="BCQ105" s="43"/>
      <c r="BCR105" s="43"/>
      <c r="BCS105" s="43"/>
      <c r="BCT105" s="43"/>
      <c r="BCU105" s="43"/>
      <c r="BCV105" s="43"/>
      <c r="BCW105" s="43"/>
      <c r="BCX105" s="43"/>
      <c r="BCY105" s="43"/>
      <c r="BCZ105" s="43"/>
      <c r="BDA105" s="43"/>
      <c r="BDB105" s="43"/>
      <c r="BDC105" s="43"/>
      <c r="BDD105" s="43"/>
      <c r="BDE105" s="43"/>
      <c r="BDF105" s="43"/>
      <c r="BDG105" s="43"/>
      <c r="BDH105" s="43"/>
      <c r="BDI105" s="43"/>
      <c r="BDJ105" s="43"/>
      <c r="BDK105" s="43"/>
      <c r="BDL105" s="43"/>
      <c r="BDM105" s="43"/>
      <c r="BDN105" s="43"/>
      <c r="BDO105" s="43"/>
      <c r="BDP105" s="43"/>
      <c r="BDQ105" s="43"/>
      <c r="BDR105" s="43"/>
      <c r="BDS105" s="43"/>
      <c r="BDT105" s="43"/>
      <c r="BDU105" s="43"/>
      <c r="BDV105" s="43"/>
      <c r="BDW105" s="43"/>
      <c r="BDX105" s="43"/>
      <c r="BDY105" s="43"/>
      <c r="BDZ105" s="43"/>
      <c r="BEA105" s="43"/>
      <c r="BEB105" s="43"/>
      <c r="BEC105" s="43"/>
      <c r="BED105" s="43"/>
      <c r="BEE105" s="43"/>
      <c r="BEF105" s="43"/>
      <c r="BEG105" s="43"/>
      <c r="BEH105" s="43"/>
      <c r="BEI105" s="43"/>
      <c r="BEJ105" s="43"/>
      <c r="BEK105" s="43"/>
      <c r="BEL105" s="43"/>
      <c r="BEM105" s="43"/>
      <c r="BEN105" s="43"/>
      <c r="BEO105" s="43"/>
      <c r="BEP105" s="43"/>
      <c r="BEQ105" s="43"/>
      <c r="BER105" s="43"/>
      <c r="BES105" s="43"/>
      <c r="BET105" s="43"/>
      <c r="BEU105" s="43"/>
      <c r="BEV105" s="43"/>
      <c r="BEW105" s="43"/>
      <c r="BEX105" s="43"/>
      <c r="BEY105" s="43"/>
      <c r="BEZ105" s="43"/>
      <c r="BFA105" s="43"/>
      <c r="BFB105" s="43"/>
      <c r="BFC105" s="43"/>
      <c r="BFD105" s="43"/>
      <c r="BFE105" s="43"/>
      <c r="BFF105" s="43"/>
      <c r="BFG105" s="43"/>
      <c r="BFH105" s="43"/>
      <c r="BFI105" s="43"/>
      <c r="BFJ105" s="43"/>
      <c r="BFK105" s="43"/>
      <c r="BFL105" s="43"/>
      <c r="BFM105" s="43"/>
      <c r="BFN105" s="43"/>
      <c r="BFO105" s="43"/>
      <c r="BFP105" s="43"/>
      <c r="BFQ105" s="43"/>
      <c r="BFR105" s="43"/>
      <c r="BFS105" s="43"/>
      <c r="BFT105" s="43"/>
      <c r="BFU105" s="43"/>
      <c r="BFV105" s="43"/>
      <c r="BFW105" s="43"/>
      <c r="BFX105" s="43"/>
      <c r="BFY105" s="43"/>
      <c r="BFZ105" s="43"/>
      <c r="BGA105" s="43"/>
      <c r="BGB105" s="43"/>
      <c r="BGC105" s="43"/>
      <c r="BGD105" s="43"/>
      <c r="BGE105" s="43"/>
      <c r="BGF105" s="43"/>
      <c r="BGG105" s="43"/>
      <c r="BGH105" s="43"/>
      <c r="BGI105" s="43"/>
      <c r="BGJ105" s="43"/>
      <c r="BGK105" s="43"/>
      <c r="BGL105" s="43"/>
      <c r="BGM105" s="43"/>
      <c r="BGN105" s="43"/>
      <c r="BGO105" s="43"/>
      <c r="BGP105" s="43"/>
      <c r="BGQ105" s="43"/>
      <c r="BGR105" s="43"/>
      <c r="BGS105" s="43"/>
      <c r="BGT105" s="43"/>
      <c r="BGU105" s="43"/>
      <c r="BGV105" s="43"/>
      <c r="BGW105" s="43"/>
      <c r="BGX105" s="43"/>
      <c r="BGY105" s="43"/>
      <c r="BGZ105" s="43"/>
      <c r="BHA105" s="43"/>
      <c r="BHB105" s="43"/>
      <c r="BHC105" s="43"/>
      <c r="BHD105" s="43"/>
      <c r="BHE105" s="43"/>
      <c r="BHF105" s="43"/>
      <c r="BHG105" s="43"/>
      <c r="BHH105" s="43"/>
      <c r="BHI105" s="43"/>
      <c r="BHJ105" s="43"/>
      <c r="BHK105" s="43"/>
      <c r="BHL105" s="43"/>
      <c r="BHM105" s="43"/>
      <c r="BHN105" s="43"/>
      <c r="BHO105" s="43"/>
      <c r="BHP105" s="43"/>
      <c r="BHQ105" s="43"/>
      <c r="BHR105" s="43"/>
      <c r="BHS105" s="43"/>
      <c r="BHT105" s="43"/>
      <c r="BHU105" s="43"/>
      <c r="BHV105" s="43"/>
      <c r="BHW105" s="43"/>
      <c r="BHX105" s="43"/>
      <c r="BHY105" s="43"/>
      <c r="BHZ105" s="43"/>
      <c r="BIA105" s="43"/>
      <c r="BIB105" s="43"/>
      <c r="BIC105" s="43"/>
      <c r="BID105" s="43"/>
      <c r="BIE105" s="43"/>
      <c r="BIF105" s="43"/>
      <c r="BIG105" s="43"/>
      <c r="BIH105" s="43"/>
      <c r="BII105" s="43"/>
      <c r="BIJ105" s="43"/>
      <c r="BIK105" s="43"/>
      <c r="BIL105" s="43"/>
      <c r="BIM105" s="43"/>
      <c r="BIN105" s="43"/>
      <c r="BIO105" s="43"/>
      <c r="BIP105" s="43"/>
      <c r="BIQ105" s="43"/>
      <c r="BIR105" s="43"/>
      <c r="BIS105" s="43"/>
      <c r="BIT105" s="43"/>
      <c r="BIU105" s="43"/>
      <c r="BIV105" s="43"/>
      <c r="BIW105" s="43"/>
      <c r="BIX105" s="43"/>
      <c r="BIY105" s="43"/>
      <c r="BIZ105" s="43"/>
      <c r="BJA105" s="43"/>
      <c r="BJB105" s="43"/>
      <c r="BJC105" s="43"/>
      <c r="BJD105" s="43"/>
      <c r="BJE105" s="43"/>
      <c r="BJF105" s="43"/>
      <c r="BJG105" s="43"/>
      <c r="BJH105" s="43"/>
      <c r="BJI105" s="43"/>
      <c r="BJJ105" s="43"/>
      <c r="BJK105" s="43"/>
      <c r="BJL105" s="43"/>
      <c r="BJM105" s="43"/>
      <c r="BJN105" s="43"/>
      <c r="BJO105" s="43"/>
      <c r="BJP105" s="43"/>
      <c r="BJQ105" s="43"/>
      <c r="BJR105" s="43"/>
      <c r="BJS105" s="43"/>
      <c r="BJT105" s="43"/>
      <c r="BJU105" s="43"/>
      <c r="BJV105" s="43"/>
      <c r="BJW105" s="43"/>
      <c r="BJX105" s="43"/>
      <c r="BJY105" s="43"/>
      <c r="BJZ105" s="43"/>
      <c r="BKA105" s="43"/>
      <c r="BKB105" s="43"/>
      <c r="BKC105" s="43"/>
      <c r="BKD105" s="43"/>
      <c r="BKE105" s="43"/>
      <c r="BKF105" s="43"/>
      <c r="BKG105" s="43"/>
      <c r="BKH105" s="43"/>
      <c r="BKI105" s="43"/>
      <c r="BKJ105" s="43"/>
      <c r="BKK105" s="43"/>
      <c r="BKL105" s="43"/>
      <c r="BKM105" s="43"/>
      <c r="BKN105" s="43"/>
      <c r="BKO105" s="43"/>
      <c r="BKP105" s="43"/>
      <c r="BKQ105" s="43"/>
      <c r="BKR105" s="43"/>
      <c r="BKS105" s="43"/>
      <c r="BKT105" s="43"/>
      <c r="BKU105" s="43"/>
      <c r="BKV105" s="43"/>
      <c r="BKW105" s="43"/>
      <c r="BKX105" s="43"/>
      <c r="BKY105" s="43"/>
      <c r="BKZ105" s="43"/>
      <c r="BLA105" s="43"/>
      <c r="BLB105" s="43"/>
      <c r="BLC105" s="43"/>
      <c r="BLD105" s="43"/>
      <c r="BLE105" s="43"/>
      <c r="BLF105" s="43"/>
      <c r="BLG105" s="43"/>
      <c r="BLH105" s="43"/>
      <c r="BLI105" s="43"/>
      <c r="BLJ105" s="43"/>
      <c r="BLK105" s="43"/>
      <c r="BLL105" s="43"/>
      <c r="BLM105" s="43"/>
      <c r="BLN105" s="43"/>
      <c r="BLO105" s="43"/>
      <c r="BLP105" s="43"/>
      <c r="BLQ105" s="43"/>
      <c r="BLR105" s="43"/>
      <c r="BLS105" s="43"/>
      <c r="BLT105" s="43"/>
      <c r="BLU105" s="43"/>
      <c r="BLV105" s="43"/>
      <c r="BLW105" s="43"/>
      <c r="BLX105" s="43"/>
      <c r="BLY105" s="43"/>
      <c r="BLZ105" s="43"/>
      <c r="BMA105" s="43"/>
      <c r="BMB105" s="43"/>
      <c r="BMC105" s="43"/>
      <c r="BMD105" s="43"/>
      <c r="BME105" s="43"/>
      <c r="BMF105" s="43"/>
      <c r="BMG105" s="43"/>
      <c r="BMH105" s="43"/>
      <c r="BMI105" s="43"/>
      <c r="BMJ105" s="43"/>
      <c r="BMK105" s="43"/>
      <c r="BML105" s="43"/>
      <c r="BMM105" s="43"/>
      <c r="BMN105" s="43"/>
      <c r="BMO105" s="43"/>
      <c r="BMP105" s="43"/>
      <c r="BMQ105" s="43"/>
      <c r="BMR105" s="43"/>
      <c r="BMS105" s="43"/>
      <c r="BMT105" s="43"/>
      <c r="BMU105" s="43"/>
      <c r="BMV105" s="43"/>
      <c r="BMW105" s="43"/>
      <c r="BMX105" s="43"/>
      <c r="BMY105" s="43"/>
      <c r="BMZ105" s="43"/>
      <c r="BNA105" s="43"/>
      <c r="BNB105" s="43"/>
      <c r="BNC105" s="43"/>
      <c r="BND105" s="43"/>
      <c r="BNE105" s="43"/>
      <c r="BNF105" s="43"/>
      <c r="BNG105" s="43"/>
      <c r="BNH105" s="43"/>
      <c r="BNI105" s="43"/>
      <c r="BNJ105" s="43"/>
      <c r="BNK105" s="43"/>
      <c r="BNL105" s="43"/>
      <c r="BNM105" s="43"/>
      <c r="BNN105" s="43"/>
      <c r="BNO105" s="43"/>
      <c r="BNP105" s="43"/>
      <c r="BNQ105" s="43"/>
      <c r="BNR105" s="43"/>
      <c r="BNS105" s="43"/>
      <c r="BNT105" s="43"/>
      <c r="BNU105" s="43"/>
      <c r="BNV105" s="43"/>
      <c r="BNW105" s="43"/>
      <c r="BNX105" s="43"/>
      <c r="BNY105" s="43"/>
      <c r="BNZ105" s="43"/>
      <c r="BOA105" s="43"/>
      <c r="BOB105" s="43"/>
      <c r="BOC105" s="43"/>
      <c r="BOD105" s="43"/>
      <c r="BOE105" s="43"/>
      <c r="BOF105" s="43"/>
      <c r="BOG105" s="43"/>
      <c r="BOH105" s="43"/>
      <c r="BOI105" s="43"/>
      <c r="BOJ105" s="43"/>
      <c r="BOK105" s="43"/>
      <c r="BOL105" s="43"/>
      <c r="BOM105" s="43"/>
      <c r="BON105" s="43"/>
      <c r="BOO105" s="43"/>
      <c r="BOP105" s="43"/>
      <c r="BOQ105" s="43"/>
      <c r="BOR105" s="43"/>
      <c r="BOS105" s="43"/>
      <c r="BOT105" s="43"/>
      <c r="BOU105" s="43"/>
      <c r="BOV105" s="43"/>
      <c r="BOW105" s="43"/>
      <c r="BOX105" s="43"/>
      <c r="BOY105" s="43"/>
      <c r="BOZ105" s="43"/>
      <c r="BPA105" s="43"/>
      <c r="BPB105" s="43"/>
      <c r="BPC105" s="43"/>
      <c r="BPD105" s="43"/>
      <c r="BPE105" s="43"/>
      <c r="BPF105" s="43"/>
      <c r="BPG105" s="43"/>
      <c r="BPH105" s="43"/>
      <c r="BPI105" s="43"/>
      <c r="BPJ105" s="43"/>
      <c r="BPK105" s="43"/>
      <c r="BPL105" s="43"/>
      <c r="BPM105" s="43"/>
      <c r="BPN105" s="43"/>
      <c r="BPO105" s="43"/>
      <c r="BPP105" s="43"/>
      <c r="BPQ105" s="43"/>
      <c r="BPR105" s="43"/>
      <c r="BPS105" s="43"/>
      <c r="BPT105" s="43"/>
      <c r="BPU105" s="43"/>
      <c r="BPV105" s="43"/>
      <c r="BPW105" s="43"/>
      <c r="BPX105" s="43"/>
      <c r="BPY105" s="43"/>
      <c r="BPZ105" s="43"/>
      <c r="BQA105" s="43"/>
      <c r="BQB105" s="43"/>
      <c r="BQC105" s="43"/>
      <c r="BQD105" s="43"/>
      <c r="BQE105" s="43"/>
      <c r="BQF105" s="43"/>
      <c r="BQG105" s="43"/>
      <c r="BQH105" s="43"/>
      <c r="BQI105" s="43"/>
      <c r="BQJ105" s="43"/>
      <c r="BQK105" s="43"/>
      <c r="BQL105" s="43"/>
      <c r="BQM105" s="43"/>
      <c r="BQN105" s="43"/>
      <c r="BQO105" s="43"/>
      <c r="BQP105" s="43"/>
      <c r="BQQ105" s="43"/>
      <c r="BQR105" s="43"/>
      <c r="BQS105" s="43"/>
      <c r="BQT105" s="43"/>
      <c r="BQU105" s="43"/>
      <c r="BQV105" s="43"/>
      <c r="BQW105" s="43"/>
      <c r="BQX105" s="43"/>
      <c r="BQY105" s="43"/>
      <c r="BQZ105" s="43"/>
      <c r="BRA105" s="43"/>
      <c r="BRB105" s="43"/>
      <c r="BRC105" s="43"/>
      <c r="BRD105" s="43"/>
      <c r="BRE105" s="43"/>
      <c r="BRF105" s="43"/>
      <c r="BRG105" s="43"/>
      <c r="BRH105" s="43"/>
      <c r="BRI105" s="43"/>
      <c r="BRJ105" s="43"/>
      <c r="BRK105" s="43"/>
      <c r="BRL105" s="43"/>
      <c r="BRM105" s="43"/>
      <c r="BRN105" s="43"/>
      <c r="BRO105" s="43"/>
      <c r="BRP105" s="43"/>
      <c r="BRQ105" s="43"/>
      <c r="BRR105" s="43"/>
      <c r="BRS105" s="43"/>
      <c r="BRT105" s="43"/>
      <c r="BRU105" s="43"/>
      <c r="BRV105" s="43"/>
      <c r="BRW105" s="43"/>
      <c r="BRX105" s="43"/>
      <c r="BRY105" s="43"/>
      <c r="BRZ105" s="43"/>
      <c r="BSA105" s="43"/>
      <c r="BSB105" s="43"/>
      <c r="BSC105" s="43"/>
      <c r="BSD105" s="43"/>
      <c r="BSE105" s="43"/>
      <c r="BSF105" s="43"/>
      <c r="BSG105" s="43"/>
      <c r="BSH105" s="43"/>
      <c r="BSI105" s="43"/>
      <c r="BSJ105" s="43"/>
      <c r="BSK105" s="43"/>
      <c r="BSL105" s="43"/>
      <c r="BSM105" s="43"/>
      <c r="BSN105" s="43"/>
      <c r="BSO105" s="43"/>
      <c r="BSP105" s="43"/>
      <c r="BSQ105" s="43"/>
      <c r="BSR105" s="43"/>
      <c r="BSS105" s="43"/>
      <c r="BST105" s="43"/>
      <c r="BSU105" s="43"/>
      <c r="BSV105" s="43"/>
      <c r="BSW105" s="43"/>
      <c r="BSX105" s="43"/>
      <c r="BSY105" s="43"/>
      <c r="BSZ105" s="43"/>
      <c r="BTA105" s="43"/>
      <c r="BTB105" s="43"/>
      <c r="BTC105" s="43"/>
      <c r="BTD105" s="43"/>
      <c r="BTE105" s="43"/>
      <c r="BTF105" s="43"/>
      <c r="BTG105" s="43"/>
      <c r="BTH105" s="43"/>
      <c r="BTI105" s="43"/>
      <c r="BTJ105" s="43"/>
      <c r="BTK105" s="43"/>
      <c r="BTL105" s="43"/>
      <c r="BTM105" s="43"/>
      <c r="BTN105" s="43"/>
      <c r="BTO105" s="43"/>
      <c r="BTP105" s="43"/>
      <c r="BTQ105" s="43"/>
      <c r="BTR105" s="43"/>
      <c r="BTS105" s="43"/>
      <c r="BTT105" s="43"/>
      <c r="BTU105" s="43"/>
      <c r="BTV105" s="43"/>
      <c r="BTW105" s="43"/>
      <c r="BTX105" s="43"/>
      <c r="BTY105" s="43"/>
      <c r="BTZ105" s="43"/>
      <c r="BUA105" s="43"/>
      <c r="BUB105" s="43"/>
      <c r="BUC105" s="43"/>
      <c r="BUD105" s="43"/>
      <c r="BUE105" s="43"/>
      <c r="BUF105" s="43"/>
      <c r="BUG105" s="43"/>
      <c r="BUH105" s="43"/>
      <c r="BUI105" s="43"/>
      <c r="BUJ105" s="43"/>
      <c r="BUK105" s="43"/>
      <c r="BUL105" s="43"/>
      <c r="BUM105" s="43"/>
      <c r="BUN105" s="43"/>
      <c r="BUO105" s="43"/>
      <c r="BUP105" s="43"/>
      <c r="BUQ105" s="43"/>
      <c r="BUR105" s="43"/>
      <c r="BUS105" s="43"/>
      <c r="BUT105" s="43"/>
      <c r="BUU105" s="43"/>
      <c r="BUV105" s="43"/>
      <c r="BUW105" s="43"/>
      <c r="BUX105" s="43"/>
      <c r="BUY105" s="43"/>
      <c r="BUZ105" s="43"/>
      <c r="BVA105" s="43"/>
      <c r="BVB105" s="43"/>
      <c r="BVC105" s="43"/>
      <c r="BVD105" s="43"/>
      <c r="BVE105" s="43"/>
      <c r="BVF105" s="43"/>
      <c r="BVG105" s="43"/>
      <c r="BVH105" s="43"/>
      <c r="BVI105" s="43"/>
      <c r="BVJ105" s="43"/>
      <c r="BVK105" s="43"/>
      <c r="BVL105" s="43"/>
      <c r="BVM105" s="43"/>
      <c r="BVN105" s="43"/>
      <c r="BVO105" s="43"/>
      <c r="BVP105" s="43"/>
      <c r="BVQ105" s="43"/>
      <c r="BVR105" s="43"/>
      <c r="BVS105" s="43"/>
      <c r="BVT105" s="43"/>
      <c r="BVU105" s="43"/>
      <c r="BVV105" s="43"/>
      <c r="BVW105" s="43"/>
      <c r="BVX105" s="43"/>
      <c r="BVY105" s="43"/>
      <c r="BVZ105" s="43"/>
      <c r="BWA105" s="43"/>
      <c r="BWB105" s="43"/>
      <c r="BWC105" s="43"/>
      <c r="BWD105" s="43"/>
      <c r="BWE105" s="43"/>
      <c r="BWF105" s="43"/>
      <c r="BWG105" s="43"/>
      <c r="BWH105" s="43"/>
      <c r="BWI105" s="43"/>
      <c r="BWJ105" s="43"/>
      <c r="BWK105" s="43"/>
      <c r="BWL105" s="43"/>
      <c r="BWM105" s="43"/>
      <c r="BWN105" s="43"/>
      <c r="BWO105" s="43"/>
      <c r="BWP105" s="43"/>
      <c r="BWQ105" s="43"/>
      <c r="BWR105" s="43"/>
      <c r="BWS105" s="43"/>
      <c r="BWT105" s="43"/>
      <c r="BWU105" s="43"/>
      <c r="BWV105" s="43"/>
      <c r="BWW105" s="43"/>
      <c r="BWX105" s="43"/>
      <c r="BWY105" s="43"/>
      <c r="BWZ105" s="43"/>
      <c r="BXA105" s="43"/>
      <c r="BXB105" s="43"/>
      <c r="BXC105" s="43"/>
      <c r="BXD105" s="43"/>
      <c r="BXE105" s="43"/>
      <c r="BXF105" s="43"/>
      <c r="BXG105" s="43"/>
      <c r="BXH105" s="43"/>
      <c r="BXI105" s="43"/>
      <c r="BXJ105" s="43"/>
      <c r="BXK105" s="43"/>
      <c r="BXL105" s="43"/>
      <c r="BXM105" s="43"/>
      <c r="BXN105" s="43"/>
      <c r="BXO105" s="43"/>
      <c r="BXP105" s="43"/>
      <c r="BXQ105" s="43"/>
      <c r="BXR105" s="43"/>
      <c r="BXS105" s="43"/>
      <c r="BXT105" s="43"/>
      <c r="BXU105" s="43"/>
      <c r="BXV105" s="43"/>
      <c r="BXW105" s="43"/>
      <c r="BXX105" s="43"/>
      <c r="BXY105" s="43"/>
      <c r="BXZ105" s="43"/>
      <c r="BYA105" s="43"/>
      <c r="BYB105" s="43"/>
      <c r="BYC105" s="43"/>
      <c r="BYD105" s="43"/>
      <c r="BYE105" s="43"/>
      <c r="BYF105" s="43"/>
      <c r="BYG105" s="43"/>
      <c r="BYH105" s="43"/>
      <c r="BYI105" s="43"/>
      <c r="BYJ105" s="43"/>
      <c r="BYK105" s="43"/>
      <c r="BYL105" s="43"/>
      <c r="BYM105" s="43"/>
      <c r="BYN105" s="43"/>
      <c r="BYO105" s="43"/>
      <c r="BYP105" s="43"/>
      <c r="BYQ105" s="43"/>
      <c r="BYR105" s="43"/>
      <c r="BYS105" s="43"/>
      <c r="BYT105" s="43"/>
      <c r="BYU105" s="43"/>
      <c r="BYV105" s="43"/>
      <c r="BYW105" s="43"/>
      <c r="BYX105" s="43"/>
      <c r="BYY105" s="43"/>
      <c r="BYZ105" s="43"/>
      <c r="BZA105" s="43"/>
      <c r="BZB105" s="43"/>
      <c r="BZC105" s="43"/>
      <c r="BZD105" s="43"/>
      <c r="BZE105" s="43"/>
      <c r="BZF105" s="43"/>
      <c r="BZG105" s="43"/>
      <c r="BZH105" s="43"/>
      <c r="BZI105" s="43"/>
      <c r="BZJ105" s="43"/>
      <c r="BZK105" s="43"/>
      <c r="BZL105" s="43"/>
      <c r="BZM105" s="43"/>
      <c r="BZN105" s="43"/>
      <c r="BZO105" s="43"/>
      <c r="BZP105" s="43"/>
      <c r="BZQ105" s="43"/>
      <c r="BZR105" s="43"/>
      <c r="BZS105" s="43"/>
      <c r="BZT105" s="43"/>
      <c r="BZU105" s="43"/>
      <c r="BZV105" s="43"/>
      <c r="BZW105" s="43"/>
      <c r="BZX105" s="43"/>
      <c r="BZY105" s="43"/>
      <c r="BZZ105" s="43"/>
      <c r="CAA105" s="43"/>
      <c r="CAB105" s="43"/>
      <c r="CAC105" s="43"/>
      <c r="CAD105" s="43"/>
      <c r="CAE105" s="43"/>
      <c r="CAF105" s="43"/>
      <c r="CAG105" s="43"/>
      <c r="CAH105" s="43"/>
      <c r="CAI105" s="43"/>
      <c r="CAJ105" s="43"/>
      <c r="CAK105" s="43"/>
      <c r="CAL105" s="43"/>
      <c r="CAM105" s="43"/>
      <c r="CAN105" s="43"/>
      <c r="CAO105" s="43"/>
      <c r="CAP105" s="43"/>
      <c r="CAQ105" s="43"/>
      <c r="CAR105" s="43"/>
      <c r="CAS105" s="43"/>
      <c r="CAT105" s="43"/>
      <c r="CAU105" s="43"/>
      <c r="CAV105" s="43"/>
      <c r="CAW105" s="43"/>
      <c r="CAX105" s="43"/>
      <c r="CAY105" s="43"/>
      <c r="CAZ105" s="43"/>
      <c r="CBA105" s="43"/>
      <c r="CBB105" s="43"/>
      <c r="CBC105" s="43"/>
      <c r="CBD105" s="43"/>
      <c r="CBE105" s="43"/>
      <c r="CBF105" s="43"/>
      <c r="CBG105" s="43"/>
      <c r="CBH105" s="43"/>
      <c r="CBI105" s="43"/>
      <c r="CBJ105" s="43"/>
      <c r="CBK105" s="43"/>
      <c r="CBL105" s="43"/>
      <c r="CBM105" s="43"/>
      <c r="CBN105" s="43"/>
      <c r="CBO105" s="43"/>
      <c r="CBP105" s="43"/>
      <c r="CBQ105" s="43"/>
      <c r="CBR105" s="43"/>
      <c r="CBS105" s="43"/>
      <c r="CBT105" s="43"/>
      <c r="CBU105" s="43"/>
      <c r="CBV105" s="43"/>
      <c r="CBW105" s="43"/>
      <c r="CBX105" s="43"/>
      <c r="CBY105" s="43"/>
      <c r="CBZ105" s="43"/>
      <c r="CCA105" s="43"/>
      <c r="CCB105" s="43"/>
      <c r="CCC105" s="43"/>
      <c r="CCD105" s="43"/>
      <c r="CCE105" s="43"/>
      <c r="CCF105" s="43"/>
      <c r="CCG105" s="43"/>
      <c r="CCH105" s="43"/>
      <c r="CCI105" s="43"/>
      <c r="CCJ105" s="43"/>
      <c r="CCK105" s="43"/>
      <c r="CCL105" s="43"/>
      <c r="CCM105" s="43"/>
      <c r="CCN105" s="43"/>
      <c r="CCO105" s="43"/>
      <c r="CCP105" s="43"/>
      <c r="CCQ105" s="43"/>
      <c r="CCR105" s="43"/>
      <c r="CCS105" s="43"/>
      <c r="CCT105" s="43"/>
      <c r="CCU105" s="43"/>
      <c r="CCV105" s="43"/>
      <c r="CCW105" s="43"/>
      <c r="CCX105" s="43"/>
      <c r="CCY105" s="43"/>
      <c r="CCZ105" s="43"/>
      <c r="CDA105" s="43"/>
      <c r="CDB105" s="43"/>
      <c r="CDC105" s="43"/>
      <c r="CDD105" s="43"/>
      <c r="CDE105" s="43"/>
      <c r="CDF105" s="43"/>
      <c r="CDG105" s="43"/>
      <c r="CDH105" s="43"/>
      <c r="CDI105" s="43"/>
      <c r="CDJ105" s="43"/>
      <c r="CDK105" s="43"/>
      <c r="CDL105" s="43"/>
      <c r="CDM105" s="43"/>
      <c r="CDN105" s="43"/>
      <c r="CDO105" s="43"/>
      <c r="CDP105" s="43"/>
      <c r="CDQ105" s="43"/>
      <c r="CDR105" s="43"/>
      <c r="CDS105" s="43"/>
      <c r="CDT105" s="43"/>
      <c r="CDU105" s="43"/>
      <c r="CDV105" s="43"/>
      <c r="CDW105" s="43"/>
      <c r="CDX105" s="43"/>
      <c r="CDY105" s="43"/>
      <c r="CDZ105" s="43"/>
      <c r="CEA105" s="43"/>
      <c r="CEB105" s="43"/>
      <c r="CEC105" s="43"/>
      <c r="CED105" s="43"/>
      <c r="CEE105" s="43"/>
      <c r="CEF105" s="43"/>
      <c r="CEG105" s="43"/>
      <c r="CEH105" s="43"/>
      <c r="CEI105" s="43"/>
      <c r="CEJ105" s="43"/>
      <c r="CEK105" s="43"/>
      <c r="CEL105" s="43"/>
      <c r="CEM105" s="43"/>
      <c r="CEN105" s="43"/>
      <c r="CEO105" s="43"/>
      <c r="CEP105" s="43"/>
      <c r="CEQ105" s="43"/>
      <c r="CER105" s="43"/>
      <c r="CES105" s="43"/>
      <c r="CET105" s="43"/>
      <c r="CEU105" s="43"/>
      <c r="CEV105" s="43"/>
      <c r="CEW105" s="43"/>
      <c r="CEX105" s="43"/>
      <c r="CEY105" s="43"/>
      <c r="CEZ105" s="43"/>
      <c r="CFA105" s="43"/>
      <c r="CFB105" s="43"/>
      <c r="CFC105" s="43"/>
      <c r="CFD105" s="43"/>
      <c r="CFE105" s="43"/>
      <c r="CFF105" s="43"/>
      <c r="CFG105" s="43"/>
      <c r="CFH105" s="43"/>
      <c r="CFI105" s="43"/>
      <c r="CFJ105" s="43"/>
      <c r="CFK105" s="43"/>
      <c r="CFL105" s="43"/>
      <c r="CFM105" s="43"/>
      <c r="CFN105" s="43"/>
      <c r="CFO105" s="43"/>
      <c r="CFP105" s="43"/>
      <c r="CFQ105" s="43"/>
      <c r="CFR105" s="43"/>
      <c r="CFS105" s="43"/>
      <c r="CFT105" s="43"/>
      <c r="CFU105" s="43"/>
      <c r="CFV105" s="43"/>
      <c r="CFW105" s="43"/>
      <c r="CFX105" s="43"/>
      <c r="CFY105" s="43"/>
      <c r="CFZ105" s="43"/>
      <c r="CGA105" s="43"/>
      <c r="CGB105" s="43"/>
      <c r="CGC105" s="43"/>
      <c r="CGD105" s="43"/>
      <c r="CGE105" s="43"/>
      <c r="CGF105" s="43"/>
      <c r="CGG105" s="43"/>
      <c r="CGH105" s="43"/>
      <c r="CGI105" s="43"/>
      <c r="CGJ105" s="43"/>
      <c r="CGK105" s="43"/>
      <c r="CGL105" s="43"/>
      <c r="CGM105" s="43"/>
      <c r="CGN105" s="43"/>
      <c r="CGO105" s="43"/>
      <c r="CGP105" s="43"/>
      <c r="CGQ105" s="43"/>
      <c r="CGR105" s="43"/>
      <c r="CGS105" s="43"/>
      <c r="CGT105" s="43"/>
      <c r="CGU105" s="43"/>
      <c r="CGV105" s="43"/>
      <c r="CGW105" s="43"/>
      <c r="CGX105" s="43"/>
      <c r="CGY105" s="43"/>
      <c r="CGZ105" s="43"/>
      <c r="CHA105" s="43"/>
      <c r="CHB105" s="43"/>
      <c r="CHC105" s="43"/>
      <c r="CHD105" s="43"/>
      <c r="CHE105" s="43"/>
      <c r="CHF105" s="43"/>
      <c r="CHG105" s="43"/>
      <c r="CHH105" s="43"/>
      <c r="CHI105" s="43"/>
      <c r="CHJ105" s="43"/>
      <c r="CHK105" s="43"/>
      <c r="CHL105" s="43"/>
      <c r="CHM105" s="43"/>
      <c r="CHN105" s="43"/>
      <c r="CHO105" s="43"/>
      <c r="CHP105" s="43"/>
      <c r="CHQ105" s="43"/>
      <c r="CHR105" s="43"/>
      <c r="CHS105" s="43"/>
      <c r="CHT105" s="43"/>
      <c r="CHU105" s="43"/>
      <c r="CHV105" s="43"/>
      <c r="CHW105" s="43"/>
      <c r="CHX105" s="43"/>
      <c r="CHY105" s="43"/>
      <c r="CHZ105" s="43"/>
      <c r="CIA105" s="43"/>
      <c r="CIB105" s="43"/>
      <c r="CIC105" s="43"/>
      <c r="CID105" s="43"/>
      <c r="CIE105" s="43"/>
      <c r="CIF105" s="43"/>
      <c r="CIG105" s="43"/>
      <c r="CIH105" s="43"/>
      <c r="CII105" s="43"/>
      <c r="CIJ105" s="43"/>
      <c r="CIK105" s="43"/>
      <c r="CIL105" s="43"/>
      <c r="CIM105" s="43"/>
      <c r="CIN105" s="43"/>
      <c r="CIO105" s="43"/>
      <c r="CIP105" s="43"/>
      <c r="CIQ105" s="43"/>
      <c r="CIR105" s="43"/>
      <c r="CIS105" s="43"/>
      <c r="CIT105" s="43"/>
      <c r="CIU105" s="43"/>
      <c r="CIV105" s="43"/>
      <c r="CIW105" s="43"/>
      <c r="CIX105" s="43"/>
      <c r="CIY105" s="43"/>
      <c r="CIZ105" s="43"/>
      <c r="CJA105" s="43"/>
      <c r="CJB105" s="43"/>
      <c r="CJC105" s="43"/>
      <c r="CJD105" s="43"/>
      <c r="CJE105" s="43"/>
      <c r="CJF105" s="43"/>
      <c r="CJG105" s="43"/>
      <c r="CJH105" s="43"/>
      <c r="CJI105" s="43"/>
      <c r="CJJ105" s="43"/>
      <c r="CJK105" s="43"/>
      <c r="CJL105" s="43"/>
      <c r="CJM105" s="43"/>
      <c r="CJN105" s="43"/>
      <c r="CJO105" s="43"/>
      <c r="CJP105" s="43"/>
      <c r="CJQ105" s="43"/>
      <c r="CJR105" s="43"/>
      <c r="CJS105" s="43"/>
      <c r="CJT105" s="43"/>
      <c r="CJU105" s="43"/>
      <c r="CJV105" s="43"/>
      <c r="CJW105" s="43"/>
      <c r="CJX105" s="43"/>
      <c r="CJY105" s="43"/>
      <c r="CJZ105" s="43"/>
      <c r="CKA105" s="43"/>
      <c r="CKB105" s="43"/>
      <c r="CKC105" s="43"/>
      <c r="CKD105" s="43"/>
      <c r="CKE105" s="43"/>
      <c r="CKF105" s="43"/>
      <c r="CKG105" s="43"/>
      <c r="CKH105" s="43"/>
      <c r="CKI105" s="43"/>
      <c r="CKJ105" s="43"/>
      <c r="CKK105" s="43"/>
      <c r="CKL105" s="43"/>
      <c r="CKM105" s="43"/>
      <c r="CKN105" s="43"/>
      <c r="CKO105" s="43"/>
      <c r="CKP105" s="43"/>
      <c r="CKQ105" s="43"/>
      <c r="CKR105" s="43"/>
      <c r="CKS105" s="43"/>
      <c r="CKT105" s="43"/>
      <c r="CKU105" s="43"/>
      <c r="CKV105" s="43"/>
      <c r="CKW105" s="43"/>
      <c r="CKX105" s="43"/>
      <c r="CKY105" s="43"/>
      <c r="CKZ105" s="43"/>
      <c r="CLA105" s="43"/>
      <c r="CLB105" s="43"/>
      <c r="CLC105" s="43"/>
      <c r="CLD105" s="43"/>
      <c r="CLE105" s="43"/>
      <c r="CLF105" s="43"/>
      <c r="CLG105" s="43"/>
      <c r="CLH105" s="43"/>
      <c r="CLI105" s="43"/>
      <c r="CLJ105" s="43"/>
      <c r="CLK105" s="43"/>
      <c r="CLL105" s="43"/>
      <c r="CLM105" s="43"/>
      <c r="CLN105" s="43"/>
      <c r="CLO105" s="43"/>
      <c r="CLP105" s="43"/>
      <c r="CLQ105" s="43"/>
      <c r="CLR105" s="43"/>
      <c r="CLS105" s="43"/>
      <c r="CLT105" s="43"/>
      <c r="CLU105" s="43"/>
      <c r="CLV105" s="43"/>
      <c r="CLW105" s="43"/>
      <c r="CLX105" s="43"/>
      <c r="CLY105" s="43"/>
      <c r="CLZ105" s="43"/>
      <c r="CMA105" s="43"/>
      <c r="CMB105" s="43"/>
      <c r="CMC105" s="43"/>
      <c r="CMD105" s="43"/>
      <c r="CME105" s="43"/>
      <c r="CMF105" s="43"/>
      <c r="CMG105" s="43"/>
      <c r="CMH105" s="43"/>
      <c r="CMI105" s="43"/>
      <c r="CMJ105" s="43"/>
      <c r="CMK105" s="43"/>
      <c r="CML105" s="43"/>
      <c r="CMM105" s="43"/>
      <c r="CMN105" s="43"/>
      <c r="CMO105" s="43"/>
      <c r="CMP105" s="43"/>
      <c r="CMQ105" s="43"/>
      <c r="CMR105" s="43"/>
      <c r="CMS105" s="43"/>
      <c r="CMT105" s="43"/>
      <c r="CMU105" s="43"/>
      <c r="CMV105" s="43"/>
      <c r="CMW105" s="43"/>
      <c r="CMX105" s="43"/>
      <c r="CMY105" s="43"/>
      <c r="CMZ105" s="43"/>
      <c r="CNA105" s="43"/>
      <c r="CNB105" s="43"/>
      <c r="CNC105" s="43"/>
      <c r="CND105" s="43"/>
      <c r="CNE105" s="43"/>
      <c r="CNF105" s="43"/>
      <c r="CNG105" s="43"/>
      <c r="CNH105" s="43"/>
      <c r="CNI105" s="43"/>
      <c r="CNJ105" s="43"/>
      <c r="CNK105" s="43"/>
      <c r="CNL105" s="43"/>
      <c r="CNM105" s="43"/>
      <c r="CNN105" s="43"/>
      <c r="CNO105" s="43"/>
      <c r="CNP105" s="43"/>
      <c r="CNQ105" s="43"/>
      <c r="CNR105" s="43"/>
      <c r="CNS105" s="43"/>
      <c r="CNT105" s="43"/>
      <c r="CNU105" s="43"/>
      <c r="CNV105" s="43"/>
      <c r="CNW105" s="43"/>
      <c r="CNX105" s="43"/>
      <c r="CNY105" s="43"/>
      <c r="CNZ105" s="43"/>
      <c r="COA105" s="43"/>
      <c r="COB105" s="43"/>
      <c r="COC105" s="43"/>
      <c r="COD105" s="43"/>
      <c r="COE105" s="43"/>
      <c r="COF105" s="43"/>
      <c r="COG105" s="43"/>
      <c r="COH105" s="43"/>
      <c r="COI105" s="43"/>
      <c r="COJ105" s="43"/>
      <c r="COK105" s="43"/>
      <c r="COL105" s="43"/>
      <c r="COM105" s="43"/>
      <c r="CON105" s="43"/>
      <c r="COO105" s="43"/>
      <c r="COP105" s="43"/>
      <c r="COQ105" s="43"/>
      <c r="COR105" s="43"/>
      <c r="COS105" s="43"/>
      <c r="COT105" s="43"/>
      <c r="COU105" s="43"/>
      <c r="COV105" s="43"/>
      <c r="COW105" s="43"/>
      <c r="COX105" s="43"/>
      <c r="COY105" s="43"/>
      <c r="COZ105" s="43"/>
      <c r="CPA105" s="43"/>
      <c r="CPB105" s="43"/>
      <c r="CPC105" s="43"/>
      <c r="CPD105" s="43"/>
      <c r="CPE105" s="43"/>
      <c r="CPF105" s="43"/>
      <c r="CPG105" s="43"/>
      <c r="CPH105" s="43"/>
      <c r="CPI105" s="43"/>
      <c r="CPJ105" s="43"/>
      <c r="CPK105" s="43"/>
      <c r="CPL105" s="43"/>
      <c r="CPM105" s="43"/>
      <c r="CPN105" s="43"/>
      <c r="CPO105" s="43"/>
      <c r="CPP105" s="43"/>
      <c r="CPQ105" s="43"/>
      <c r="CPR105" s="43"/>
      <c r="CPS105" s="43"/>
      <c r="CPT105" s="43"/>
      <c r="CPU105" s="43"/>
      <c r="CPV105" s="43"/>
      <c r="CPW105" s="43"/>
      <c r="CPX105" s="43"/>
      <c r="CPY105" s="43"/>
      <c r="CPZ105" s="43"/>
      <c r="CQA105" s="43"/>
      <c r="CQB105" s="43"/>
      <c r="CQC105" s="43"/>
      <c r="CQD105" s="43"/>
      <c r="CQE105" s="43"/>
      <c r="CQF105" s="43"/>
      <c r="CQG105" s="43"/>
      <c r="CQH105" s="43"/>
      <c r="CQI105" s="43"/>
      <c r="CQJ105" s="43"/>
      <c r="CQK105" s="43"/>
      <c r="CQL105" s="43"/>
      <c r="CQM105" s="43"/>
      <c r="CQN105" s="43"/>
      <c r="CQO105" s="43"/>
      <c r="CQP105" s="43"/>
      <c r="CQQ105" s="43"/>
      <c r="CQR105" s="43"/>
      <c r="CQS105" s="43"/>
      <c r="CQT105" s="43"/>
      <c r="CQU105" s="43"/>
      <c r="CQV105" s="43"/>
      <c r="CQW105" s="43"/>
      <c r="CQX105" s="43"/>
      <c r="CQY105" s="43"/>
      <c r="CQZ105" s="43"/>
      <c r="CRA105" s="43"/>
      <c r="CRB105" s="43"/>
      <c r="CRC105" s="43"/>
      <c r="CRD105" s="43"/>
      <c r="CRE105" s="43"/>
      <c r="CRF105" s="43"/>
      <c r="CRG105" s="43"/>
      <c r="CRH105" s="43"/>
      <c r="CRI105" s="43"/>
      <c r="CRJ105" s="43"/>
      <c r="CRK105" s="43"/>
      <c r="CRL105" s="43"/>
      <c r="CRM105" s="43"/>
      <c r="CRN105" s="43"/>
      <c r="CRO105" s="43"/>
      <c r="CRP105" s="43"/>
      <c r="CRQ105" s="43"/>
      <c r="CRR105" s="43"/>
      <c r="CRS105" s="43"/>
      <c r="CRT105" s="43"/>
      <c r="CRU105" s="43"/>
      <c r="CRV105" s="43"/>
      <c r="CRW105" s="43"/>
      <c r="CRX105" s="43"/>
      <c r="CRY105" s="43"/>
      <c r="CRZ105" s="43"/>
      <c r="CSA105" s="43"/>
      <c r="CSB105" s="43"/>
      <c r="CSC105" s="43"/>
      <c r="CSD105" s="43"/>
      <c r="CSE105" s="43"/>
      <c r="CSF105" s="43"/>
      <c r="CSG105" s="43"/>
      <c r="CSH105" s="43"/>
      <c r="CSI105" s="43"/>
      <c r="CSJ105" s="43"/>
      <c r="CSK105" s="43"/>
      <c r="CSL105" s="43"/>
      <c r="CSM105" s="43"/>
      <c r="CSN105" s="43"/>
      <c r="CSO105" s="43"/>
      <c r="CSP105" s="43"/>
      <c r="CSQ105" s="43"/>
      <c r="CSR105" s="43"/>
      <c r="CSS105" s="43"/>
      <c r="CST105" s="43"/>
      <c r="CSU105" s="43"/>
      <c r="CSV105" s="43"/>
      <c r="CSW105" s="43"/>
      <c r="CSX105" s="43"/>
      <c r="CSY105" s="43"/>
      <c r="CSZ105" s="43"/>
      <c r="CTA105" s="43"/>
      <c r="CTB105" s="43"/>
      <c r="CTC105" s="43"/>
      <c r="CTD105" s="43"/>
      <c r="CTE105" s="43"/>
      <c r="CTF105" s="43"/>
      <c r="CTG105" s="43"/>
      <c r="CTH105" s="43"/>
      <c r="CTI105" s="43"/>
      <c r="CTJ105" s="43"/>
      <c r="CTK105" s="43"/>
      <c r="CTL105" s="43"/>
      <c r="CTM105" s="43"/>
      <c r="CTN105" s="43"/>
      <c r="CTO105" s="43"/>
      <c r="CTP105" s="43"/>
      <c r="CTQ105" s="43"/>
      <c r="CTR105" s="43"/>
      <c r="CTS105" s="43"/>
      <c r="CTT105" s="43"/>
      <c r="CTU105" s="43"/>
      <c r="CTV105" s="43"/>
      <c r="CTW105" s="43"/>
      <c r="CTX105" s="43"/>
      <c r="CTY105" s="43"/>
      <c r="CTZ105" s="43"/>
      <c r="CUA105" s="43"/>
      <c r="CUB105" s="43"/>
      <c r="CUC105" s="43"/>
      <c r="CUD105" s="43"/>
      <c r="CUE105" s="43"/>
      <c r="CUF105" s="43"/>
      <c r="CUG105" s="43"/>
      <c r="CUH105" s="43"/>
      <c r="CUI105" s="43"/>
      <c r="CUJ105" s="43"/>
      <c r="CUK105" s="43"/>
      <c r="CUL105" s="43"/>
      <c r="CUM105" s="43"/>
      <c r="CUN105" s="43"/>
      <c r="CUO105" s="43"/>
      <c r="CUP105" s="43"/>
      <c r="CUQ105" s="43"/>
      <c r="CUR105" s="43"/>
      <c r="CUS105" s="43"/>
      <c r="CUT105" s="43"/>
      <c r="CUU105" s="43"/>
      <c r="CUV105" s="43"/>
      <c r="CUW105" s="43"/>
      <c r="CUX105" s="43"/>
      <c r="CUY105" s="43"/>
      <c r="CUZ105" s="43"/>
      <c r="CVA105" s="43"/>
      <c r="CVB105" s="43"/>
      <c r="CVC105" s="43"/>
      <c r="CVD105" s="43"/>
      <c r="CVE105" s="43"/>
      <c r="CVF105" s="43"/>
      <c r="CVG105" s="43"/>
      <c r="CVH105" s="43"/>
      <c r="CVI105" s="43"/>
      <c r="CVJ105" s="43"/>
      <c r="CVK105" s="43"/>
      <c r="CVL105" s="43"/>
      <c r="CVM105" s="43"/>
      <c r="CVN105" s="43"/>
      <c r="CVO105" s="43"/>
      <c r="CVP105" s="43"/>
      <c r="CVQ105" s="43"/>
      <c r="CVR105" s="43"/>
      <c r="CVS105" s="43"/>
      <c r="CVT105" s="43"/>
      <c r="CVU105" s="43"/>
      <c r="CVV105" s="43"/>
      <c r="CVW105" s="43"/>
      <c r="CVX105" s="43"/>
      <c r="CVY105" s="43"/>
      <c r="CVZ105" s="43"/>
      <c r="CWA105" s="43"/>
      <c r="CWB105" s="43"/>
      <c r="CWC105" s="43"/>
      <c r="CWD105" s="43"/>
      <c r="CWE105" s="43"/>
      <c r="CWF105" s="43"/>
      <c r="CWG105" s="43"/>
      <c r="CWH105" s="43"/>
      <c r="CWI105" s="43"/>
      <c r="CWJ105" s="43"/>
      <c r="CWK105" s="43"/>
      <c r="CWL105" s="43"/>
      <c r="CWM105" s="43"/>
      <c r="CWN105" s="43"/>
      <c r="CWO105" s="43"/>
      <c r="CWP105" s="43"/>
      <c r="CWQ105" s="43"/>
      <c r="CWR105" s="43"/>
      <c r="CWS105" s="43"/>
      <c r="CWT105" s="43"/>
      <c r="CWU105" s="43"/>
      <c r="CWV105" s="43"/>
      <c r="CWW105" s="43"/>
      <c r="CWX105" s="43"/>
      <c r="CWY105" s="43"/>
      <c r="CWZ105" s="43"/>
      <c r="CXA105" s="43"/>
      <c r="CXB105" s="43"/>
      <c r="CXC105" s="43"/>
      <c r="CXD105" s="43"/>
      <c r="CXE105" s="43"/>
      <c r="CXF105" s="43"/>
      <c r="CXG105" s="43"/>
      <c r="CXH105" s="43"/>
      <c r="CXI105" s="43"/>
      <c r="CXJ105" s="43"/>
      <c r="CXK105" s="43"/>
      <c r="CXL105" s="43"/>
      <c r="CXM105" s="43"/>
      <c r="CXN105" s="43"/>
      <c r="CXO105" s="43"/>
      <c r="CXP105" s="43"/>
      <c r="CXQ105" s="43"/>
      <c r="CXR105" s="43"/>
      <c r="CXS105" s="43"/>
      <c r="CXT105" s="43"/>
      <c r="CXU105" s="43"/>
      <c r="CXV105" s="43"/>
      <c r="CXW105" s="43"/>
      <c r="CXX105" s="43"/>
      <c r="CXY105" s="43"/>
      <c r="CXZ105" s="43"/>
      <c r="CYA105" s="43"/>
      <c r="CYB105" s="43"/>
      <c r="CYC105" s="43"/>
      <c r="CYD105" s="43"/>
      <c r="CYE105" s="43"/>
      <c r="CYF105" s="43"/>
      <c r="CYG105" s="43"/>
      <c r="CYH105" s="43"/>
      <c r="CYI105" s="43"/>
      <c r="CYJ105" s="43"/>
      <c r="CYK105" s="43"/>
      <c r="CYL105" s="43"/>
      <c r="CYM105" s="43"/>
      <c r="CYN105" s="43"/>
      <c r="CYO105" s="43"/>
      <c r="CYP105" s="43"/>
      <c r="CYQ105" s="43"/>
      <c r="CYR105" s="43"/>
      <c r="CYS105" s="43"/>
      <c r="CYT105" s="43"/>
      <c r="CYU105" s="43"/>
      <c r="CYV105" s="43"/>
      <c r="CYW105" s="43"/>
      <c r="CYX105" s="43"/>
      <c r="CYY105" s="43"/>
      <c r="CYZ105" s="43"/>
      <c r="CZA105" s="43"/>
      <c r="CZB105" s="43"/>
      <c r="CZC105" s="43"/>
      <c r="CZD105" s="43"/>
      <c r="CZE105" s="43"/>
      <c r="CZF105" s="43"/>
      <c r="CZG105" s="43"/>
      <c r="CZH105" s="43"/>
      <c r="CZI105" s="43"/>
      <c r="CZJ105" s="43"/>
      <c r="CZK105" s="43"/>
      <c r="CZL105" s="43"/>
      <c r="CZM105" s="43"/>
      <c r="CZN105" s="43"/>
      <c r="CZO105" s="43"/>
      <c r="CZP105" s="43"/>
      <c r="CZQ105" s="43"/>
      <c r="CZR105" s="43"/>
      <c r="CZS105" s="43"/>
      <c r="CZT105" s="43"/>
      <c r="CZU105" s="43"/>
      <c r="CZV105" s="43"/>
      <c r="CZW105" s="43"/>
      <c r="CZX105" s="43"/>
      <c r="CZY105" s="43"/>
      <c r="CZZ105" s="43"/>
      <c r="DAA105" s="43"/>
      <c r="DAB105" s="43"/>
      <c r="DAC105" s="43"/>
      <c r="DAD105" s="43"/>
      <c r="DAE105" s="43"/>
      <c r="DAF105" s="43"/>
      <c r="DAG105" s="43"/>
      <c r="DAH105" s="43"/>
      <c r="DAI105" s="43"/>
      <c r="DAJ105" s="43"/>
      <c r="DAK105" s="43"/>
      <c r="DAL105" s="43"/>
      <c r="DAM105" s="43"/>
      <c r="DAN105" s="43"/>
      <c r="DAO105" s="43"/>
      <c r="DAP105" s="43"/>
      <c r="DAQ105" s="43"/>
      <c r="DAR105" s="43"/>
      <c r="DAS105" s="43"/>
      <c r="DAT105" s="43"/>
      <c r="DAU105" s="43"/>
      <c r="DAV105" s="43"/>
      <c r="DAW105" s="43"/>
      <c r="DAX105" s="43"/>
      <c r="DAY105" s="43"/>
      <c r="DAZ105" s="43"/>
      <c r="DBA105" s="43"/>
      <c r="DBB105" s="43"/>
      <c r="DBC105" s="43"/>
      <c r="DBD105" s="43"/>
      <c r="DBE105" s="43"/>
      <c r="DBF105" s="43"/>
      <c r="DBG105" s="43"/>
      <c r="DBH105" s="43"/>
      <c r="DBI105" s="43"/>
      <c r="DBJ105" s="43"/>
      <c r="DBK105" s="43"/>
      <c r="DBL105" s="43"/>
      <c r="DBM105" s="43"/>
      <c r="DBN105" s="43"/>
      <c r="DBO105" s="43"/>
      <c r="DBP105" s="43"/>
      <c r="DBQ105" s="43"/>
      <c r="DBR105" s="43"/>
      <c r="DBS105" s="43"/>
      <c r="DBT105" s="43"/>
      <c r="DBU105" s="43"/>
      <c r="DBV105" s="43"/>
      <c r="DBW105" s="43"/>
      <c r="DBX105" s="43"/>
      <c r="DBY105" s="43"/>
      <c r="DBZ105" s="43"/>
      <c r="DCA105" s="43"/>
      <c r="DCB105" s="43"/>
      <c r="DCC105" s="43"/>
      <c r="DCD105" s="43"/>
      <c r="DCE105" s="43"/>
      <c r="DCF105" s="43"/>
      <c r="DCG105" s="43"/>
      <c r="DCH105" s="43"/>
      <c r="DCI105" s="43"/>
      <c r="DCJ105" s="43"/>
      <c r="DCK105" s="43"/>
      <c r="DCL105" s="43"/>
      <c r="DCM105" s="43"/>
      <c r="DCN105" s="43"/>
      <c r="DCO105" s="43"/>
      <c r="DCP105" s="43"/>
      <c r="DCQ105" s="43"/>
      <c r="DCR105" s="43"/>
      <c r="DCS105" s="43"/>
      <c r="DCT105" s="43"/>
      <c r="DCU105" s="43"/>
      <c r="DCV105" s="43"/>
      <c r="DCW105" s="43"/>
      <c r="DCX105" s="43"/>
      <c r="DCY105" s="43"/>
      <c r="DCZ105" s="43"/>
      <c r="DDA105" s="43"/>
      <c r="DDB105" s="43"/>
      <c r="DDC105" s="43"/>
      <c r="DDD105" s="43"/>
      <c r="DDE105" s="43"/>
      <c r="DDF105" s="43"/>
      <c r="DDG105" s="43"/>
      <c r="DDH105" s="43"/>
      <c r="DDI105" s="43"/>
      <c r="DDJ105" s="43"/>
      <c r="DDK105" s="43"/>
      <c r="DDL105" s="43"/>
      <c r="DDM105" s="43"/>
      <c r="DDN105" s="43"/>
      <c r="DDO105" s="43"/>
      <c r="DDP105" s="43"/>
      <c r="DDQ105" s="43"/>
      <c r="DDR105" s="43"/>
      <c r="DDS105" s="43"/>
      <c r="DDT105" s="43"/>
      <c r="DDU105" s="43"/>
      <c r="DDV105" s="43"/>
      <c r="DDW105" s="43"/>
      <c r="DDX105" s="43"/>
      <c r="DDY105" s="43"/>
      <c r="DDZ105" s="43"/>
      <c r="DEA105" s="43"/>
      <c r="DEB105" s="43"/>
      <c r="DEC105" s="43"/>
      <c r="DED105" s="43"/>
      <c r="DEE105" s="43"/>
      <c r="DEF105" s="43"/>
      <c r="DEG105" s="43"/>
      <c r="DEH105" s="43"/>
      <c r="DEI105" s="43"/>
      <c r="DEJ105" s="43"/>
      <c r="DEK105" s="43"/>
      <c r="DEL105" s="43"/>
      <c r="DEM105" s="43"/>
      <c r="DEN105" s="43"/>
      <c r="DEO105" s="43"/>
      <c r="DEP105" s="43"/>
      <c r="DEQ105" s="43"/>
      <c r="DER105" s="43"/>
      <c r="DES105" s="43"/>
      <c r="DET105" s="43"/>
      <c r="DEU105" s="43"/>
      <c r="DEV105" s="43"/>
      <c r="DEW105" s="43"/>
      <c r="DEX105" s="43"/>
      <c r="DEY105" s="43"/>
      <c r="DEZ105" s="43"/>
      <c r="DFA105" s="43"/>
      <c r="DFB105" s="43"/>
      <c r="DFC105" s="43"/>
      <c r="DFD105" s="43"/>
      <c r="DFE105" s="43"/>
      <c r="DFF105" s="43"/>
      <c r="DFG105" s="43"/>
      <c r="DFH105" s="43"/>
      <c r="DFI105" s="43"/>
      <c r="DFJ105" s="43"/>
      <c r="DFK105" s="43"/>
      <c r="DFL105" s="43"/>
      <c r="DFM105" s="43"/>
      <c r="DFN105" s="43"/>
      <c r="DFO105" s="43"/>
      <c r="DFP105" s="43"/>
      <c r="DFQ105" s="43"/>
      <c r="DFR105" s="43"/>
      <c r="DFS105" s="43"/>
      <c r="DFT105" s="43"/>
      <c r="DFU105" s="43"/>
      <c r="DFV105" s="43"/>
      <c r="DFW105" s="43"/>
      <c r="DFX105" s="43"/>
      <c r="DFY105" s="43"/>
      <c r="DFZ105" s="43"/>
      <c r="DGA105" s="43"/>
      <c r="DGB105" s="43"/>
      <c r="DGC105" s="43"/>
      <c r="DGD105" s="43"/>
      <c r="DGE105" s="43"/>
      <c r="DGF105" s="43"/>
      <c r="DGG105" s="43"/>
      <c r="DGH105" s="43"/>
      <c r="DGI105" s="43"/>
      <c r="DGJ105" s="43"/>
      <c r="DGK105" s="43"/>
      <c r="DGL105" s="43"/>
      <c r="DGM105" s="43"/>
      <c r="DGN105" s="43"/>
      <c r="DGO105" s="43"/>
      <c r="DGP105" s="43"/>
      <c r="DGQ105" s="43"/>
      <c r="DGR105" s="43"/>
      <c r="DGS105" s="43"/>
      <c r="DGT105" s="43"/>
      <c r="DGU105" s="43"/>
      <c r="DGV105" s="43"/>
      <c r="DGW105" s="43"/>
      <c r="DGX105" s="43"/>
      <c r="DGY105" s="43"/>
      <c r="DGZ105" s="43"/>
      <c r="DHA105" s="43"/>
      <c r="DHB105" s="43"/>
      <c r="DHC105" s="43"/>
      <c r="DHD105" s="43"/>
      <c r="DHE105" s="43"/>
      <c r="DHF105" s="43"/>
      <c r="DHG105" s="43"/>
      <c r="DHH105" s="43"/>
      <c r="DHI105" s="43"/>
      <c r="DHJ105" s="43"/>
      <c r="DHK105" s="43"/>
      <c r="DHL105" s="43"/>
      <c r="DHM105" s="43"/>
      <c r="DHN105" s="43"/>
      <c r="DHO105" s="43"/>
      <c r="DHP105" s="43"/>
      <c r="DHQ105" s="43"/>
      <c r="DHR105" s="43"/>
      <c r="DHS105" s="43"/>
      <c r="DHT105" s="43"/>
      <c r="DHU105" s="43"/>
      <c r="DHV105" s="43"/>
      <c r="DHW105" s="43"/>
      <c r="DHX105" s="43"/>
      <c r="DHY105" s="43"/>
      <c r="DHZ105" s="43"/>
      <c r="DIA105" s="43"/>
      <c r="DIB105" s="43"/>
      <c r="DIC105" s="43"/>
      <c r="DID105" s="43"/>
      <c r="DIE105" s="43"/>
      <c r="DIF105" s="43"/>
      <c r="DIG105" s="43"/>
      <c r="DIH105" s="43"/>
      <c r="DII105" s="43"/>
      <c r="DIJ105" s="43"/>
      <c r="DIK105" s="43"/>
      <c r="DIL105" s="43"/>
      <c r="DIM105" s="43"/>
      <c r="DIN105" s="43"/>
      <c r="DIO105" s="43"/>
      <c r="DIP105" s="43"/>
      <c r="DIQ105" s="43"/>
      <c r="DIR105" s="43"/>
      <c r="DIS105" s="43"/>
      <c r="DIT105" s="43"/>
      <c r="DIU105" s="43"/>
      <c r="DIV105" s="43"/>
      <c r="DIW105" s="43"/>
      <c r="DIX105" s="43"/>
      <c r="DIY105" s="43"/>
      <c r="DIZ105" s="43"/>
      <c r="DJA105" s="43"/>
      <c r="DJB105" s="43"/>
      <c r="DJC105" s="43"/>
      <c r="DJD105" s="43"/>
      <c r="DJE105" s="43"/>
      <c r="DJF105" s="43"/>
      <c r="DJG105" s="43"/>
      <c r="DJH105" s="43"/>
      <c r="DJI105" s="43"/>
      <c r="DJJ105" s="43"/>
      <c r="DJK105" s="43"/>
      <c r="DJL105" s="43"/>
      <c r="DJM105" s="43"/>
      <c r="DJN105" s="43"/>
      <c r="DJO105" s="43"/>
      <c r="DJP105" s="43"/>
      <c r="DJQ105" s="43"/>
      <c r="DJR105" s="43"/>
      <c r="DJS105" s="43"/>
      <c r="DJT105" s="43"/>
      <c r="DJU105" s="43"/>
      <c r="DJV105" s="43"/>
      <c r="DJW105" s="43"/>
      <c r="DJX105" s="43"/>
      <c r="DJY105" s="43"/>
      <c r="DJZ105" s="43"/>
      <c r="DKA105" s="43"/>
      <c r="DKB105" s="43"/>
      <c r="DKC105" s="43"/>
      <c r="DKD105" s="43"/>
      <c r="DKE105" s="43"/>
      <c r="DKF105" s="43"/>
      <c r="DKG105" s="43"/>
      <c r="DKH105" s="43"/>
      <c r="DKI105" s="43"/>
      <c r="DKJ105" s="43"/>
      <c r="DKK105" s="43"/>
      <c r="DKL105" s="43"/>
      <c r="DKM105" s="43"/>
      <c r="DKN105" s="43"/>
      <c r="DKO105" s="43"/>
      <c r="DKP105" s="43"/>
      <c r="DKQ105" s="43"/>
      <c r="DKR105" s="43"/>
      <c r="DKS105" s="43"/>
      <c r="DKT105" s="43"/>
      <c r="DKU105" s="43"/>
      <c r="DKV105" s="43"/>
      <c r="DKW105" s="43"/>
      <c r="DKX105" s="43"/>
      <c r="DKY105" s="43"/>
      <c r="DKZ105" s="43"/>
      <c r="DLA105" s="43"/>
      <c r="DLB105" s="43"/>
      <c r="DLC105" s="43"/>
      <c r="DLD105" s="43"/>
      <c r="DLE105" s="43"/>
      <c r="DLF105" s="43"/>
      <c r="DLG105" s="43"/>
      <c r="DLH105" s="43"/>
      <c r="DLI105" s="43"/>
      <c r="DLJ105" s="43"/>
      <c r="DLK105" s="43"/>
      <c r="DLL105" s="43"/>
      <c r="DLM105" s="43"/>
      <c r="DLN105" s="43"/>
      <c r="DLO105" s="43"/>
      <c r="DLP105" s="43"/>
      <c r="DLQ105" s="43"/>
      <c r="DLR105" s="43"/>
      <c r="DLS105" s="43"/>
      <c r="DLT105" s="43"/>
      <c r="DLU105" s="43"/>
      <c r="DLV105" s="43"/>
      <c r="DLW105" s="43"/>
      <c r="DLX105" s="43"/>
      <c r="DLY105" s="43"/>
      <c r="DLZ105" s="43"/>
      <c r="DMA105" s="43"/>
      <c r="DMB105" s="43"/>
      <c r="DMC105" s="43"/>
      <c r="DMD105" s="43"/>
      <c r="DME105" s="43"/>
      <c r="DMF105" s="43"/>
      <c r="DMG105" s="43"/>
      <c r="DMH105" s="43"/>
      <c r="DMI105" s="43"/>
      <c r="DMJ105" s="43"/>
      <c r="DMK105" s="43"/>
      <c r="DML105" s="43"/>
      <c r="DMM105" s="43"/>
      <c r="DMN105" s="43"/>
      <c r="DMO105" s="43"/>
      <c r="DMP105" s="43"/>
      <c r="DMQ105" s="43"/>
      <c r="DMR105" s="43"/>
      <c r="DMS105" s="43"/>
      <c r="DMT105" s="43"/>
      <c r="DMU105" s="43"/>
      <c r="DMV105" s="43"/>
      <c r="DMW105" s="43"/>
      <c r="DMX105" s="43"/>
      <c r="DMY105" s="43"/>
      <c r="DMZ105" s="43"/>
      <c r="DNA105" s="43"/>
      <c r="DNB105" s="43"/>
      <c r="DNC105" s="43"/>
      <c r="DND105" s="43"/>
      <c r="DNE105" s="43"/>
      <c r="DNF105" s="43"/>
      <c r="DNG105" s="43"/>
      <c r="DNH105" s="43"/>
      <c r="DNI105" s="43"/>
      <c r="DNJ105" s="43"/>
      <c r="DNK105" s="43"/>
      <c r="DNL105" s="43"/>
      <c r="DNM105" s="43"/>
      <c r="DNN105" s="43"/>
      <c r="DNO105" s="43"/>
      <c r="DNP105" s="43"/>
      <c r="DNQ105" s="43"/>
      <c r="DNR105" s="43"/>
      <c r="DNS105" s="43"/>
      <c r="DNT105" s="43"/>
      <c r="DNU105" s="43"/>
      <c r="DNV105" s="43"/>
      <c r="DNW105" s="43"/>
      <c r="DNX105" s="43"/>
      <c r="DNY105" s="43"/>
      <c r="DNZ105" s="43"/>
      <c r="DOA105" s="43"/>
      <c r="DOB105" s="43"/>
      <c r="DOC105" s="43"/>
      <c r="DOD105" s="43"/>
      <c r="DOE105" s="43"/>
      <c r="DOF105" s="43"/>
      <c r="DOG105" s="43"/>
      <c r="DOH105" s="43"/>
      <c r="DOI105" s="43"/>
      <c r="DOJ105" s="43"/>
      <c r="DOK105" s="43"/>
      <c r="DOL105" s="43"/>
      <c r="DOM105" s="43"/>
      <c r="DON105" s="43"/>
      <c r="DOO105" s="43"/>
      <c r="DOP105" s="43"/>
      <c r="DOQ105" s="43"/>
      <c r="DOR105" s="43"/>
      <c r="DOS105" s="43"/>
      <c r="DOT105" s="43"/>
      <c r="DOU105" s="43"/>
      <c r="DOV105" s="43"/>
      <c r="DOW105" s="43"/>
      <c r="DOX105" s="43"/>
      <c r="DOY105" s="43"/>
      <c r="DOZ105" s="43"/>
      <c r="DPA105" s="43"/>
      <c r="DPB105" s="43"/>
      <c r="DPC105" s="43"/>
      <c r="DPD105" s="43"/>
      <c r="DPE105" s="43"/>
      <c r="DPF105" s="43"/>
      <c r="DPG105" s="43"/>
      <c r="DPH105" s="43"/>
      <c r="DPI105" s="43"/>
      <c r="DPJ105" s="43"/>
      <c r="DPK105" s="43"/>
      <c r="DPL105" s="43"/>
      <c r="DPM105" s="43"/>
      <c r="DPN105" s="43"/>
      <c r="DPO105" s="43"/>
      <c r="DPP105" s="43"/>
      <c r="DPQ105" s="43"/>
      <c r="DPR105" s="43"/>
      <c r="DPS105" s="43"/>
      <c r="DPT105" s="43"/>
      <c r="DPU105" s="43"/>
      <c r="DPV105" s="43"/>
      <c r="DPW105" s="43"/>
      <c r="DPX105" s="43"/>
      <c r="DPY105" s="43"/>
      <c r="DPZ105" s="43"/>
      <c r="DQA105" s="43"/>
      <c r="DQB105" s="43"/>
      <c r="DQC105" s="43"/>
      <c r="DQD105" s="43"/>
      <c r="DQE105" s="43"/>
      <c r="DQF105" s="43"/>
      <c r="DQG105" s="43"/>
      <c r="DQH105" s="43"/>
      <c r="DQI105" s="43"/>
      <c r="DQJ105" s="43"/>
      <c r="DQK105" s="43"/>
      <c r="DQL105" s="43"/>
      <c r="DQM105" s="43"/>
      <c r="DQN105" s="43"/>
      <c r="DQO105" s="43"/>
      <c r="DQP105" s="43"/>
      <c r="DQQ105" s="43"/>
      <c r="DQR105" s="43"/>
      <c r="DQS105" s="43"/>
      <c r="DQT105" s="43"/>
      <c r="DQU105" s="43"/>
      <c r="DQV105" s="43"/>
      <c r="DQW105" s="43"/>
      <c r="DQX105" s="43"/>
      <c r="DQY105" s="43"/>
      <c r="DQZ105" s="43"/>
      <c r="DRA105" s="43"/>
      <c r="DRB105" s="43"/>
      <c r="DRC105" s="43"/>
      <c r="DRD105" s="43"/>
      <c r="DRE105" s="43"/>
      <c r="DRF105" s="43"/>
      <c r="DRG105" s="43"/>
      <c r="DRH105" s="43"/>
      <c r="DRI105" s="43"/>
      <c r="DRJ105" s="43"/>
      <c r="DRK105" s="43"/>
      <c r="DRL105" s="43"/>
      <c r="DRM105" s="43"/>
      <c r="DRN105" s="43"/>
      <c r="DRO105" s="43"/>
      <c r="DRP105" s="43"/>
      <c r="DRQ105" s="43"/>
      <c r="DRR105" s="43"/>
      <c r="DRS105" s="43"/>
      <c r="DRT105" s="43"/>
      <c r="DRU105" s="43"/>
      <c r="DRV105" s="43"/>
      <c r="DRW105" s="43"/>
      <c r="DRX105" s="43"/>
      <c r="DRY105" s="43"/>
      <c r="DRZ105" s="43"/>
      <c r="DSA105" s="43"/>
      <c r="DSB105" s="43"/>
      <c r="DSC105" s="43"/>
      <c r="DSD105" s="43"/>
      <c r="DSE105" s="43"/>
      <c r="DSF105" s="43"/>
      <c r="DSG105" s="43"/>
      <c r="DSH105" s="43"/>
      <c r="DSI105" s="43"/>
      <c r="DSJ105" s="43"/>
      <c r="DSK105" s="43"/>
      <c r="DSL105" s="43"/>
      <c r="DSM105" s="43"/>
      <c r="DSN105" s="43"/>
      <c r="DSO105" s="43"/>
      <c r="DSP105" s="43"/>
      <c r="DSQ105" s="43"/>
      <c r="DSR105" s="43"/>
      <c r="DSS105" s="43"/>
      <c r="DST105" s="43"/>
      <c r="DSU105" s="43"/>
      <c r="DSV105" s="43"/>
      <c r="DSW105" s="43"/>
      <c r="DSX105" s="43"/>
      <c r="DSY105" s="43"/>
      <c r="DSZ105" s="43"/>
      <c r="DTA105" s="43"/>
      <c r="DTB105" s="43"/>
      <c r="DTC105" s="43"/>
      <c r="DTD105" s="43"/>
      <c r="DTE105" s="43"/>
      <c r="DTF105" s="43"/>
      <c r="DTG105" s="43"/>
      <c r="DTH105" s="43"/>
      <c r="DTI105" s="43"/>
      <c r="DTJ105" s="43"/>
      <c r="DTK105" s="43"/>
      <c r="DTL105" s="43"/>
      <c r="DTM105" s="43"/>
      <c r="DTN105" s="43"/>
      <c r="DTO105" s="43"/>
      <c r="DTP105" s="43"/>
      <c r="DTQ105" s="43"/>
      <c r="DTR105" s="43"/>
      <c r="DTS105" s="43"/>
      <c r="DTT105" s="43"/>
      <c r="DTU105" s="43"/>
      <c r="DTV105" s="43"/>
      <c r="DTW105" s="43"/>
      <c r="DTX105" s="43"/>
      <c r="DTY105" s="43"/>
      <c r="DTZ105" s="43"/>
      <c r="DUA105" s="43"/>
      <c r="DUB105" s="43"/>
      <c r="DUC105" s="43"/>
      <c r="DUD105" s="43"/>
      <c r="DUE105" s="43"/>
      <c r="DUF105" s="43"/>
      <c r="DUG105" s="43"/>
      <c r="DUH105" s="43"/>
      <c r="DUI105" s="43"/>
      <c r="DUJ105" s="43"/>
      <c r="DUK105" s="43"/>
      <c r="DUL105" s="43"/>
      <c r="DUM105" s="43"/>
      <c r="DUN105" s="43"/>
      <c r="DUO105" s="43"/>
      <c r="DUP105" s="43"/>
      <c r="DUQ105" s="43"/>
      <c r="DUR105" s="43"/>
      <c r="DUS105" s="43"/>
      <c r="DUT105" s="43"/>
      <c r="DUU105" s="43"/>
      <c r="DUV105" s="43"/>
      <c r="DUW105" s="43"/>
      <c r="DUX105" s="43"/>
      <c r="DUY105" s="43"/>
      <c r="DUZ105" s="43"/>
      <c r="DVA105" s="43"/>
      <c r="DVB105" s="43"/>
      <c r="DVC105" s="43"/>
      <c r="DVD105" s="43"/>
      <c r="DVE105" s="43"/>
      <c r="DVF105" s="43"/>
      <c r="DVG105" s="43"/>
      <c r="DVH105" s="43"/>
      <c r="DVI105" s="43"/>
      <c r="DVJ105" s="43"/>
      <c r="DVK105" s="43"/>
      <c r="DVL105" s="43"/>
      <c r="DVM105" s="43"/>
      <c r="DVN105" s="43"/>
      <c r="DVO105" s="43"/>
      <c r="DVP105" s="43"/>
      <c r="DVQ105" s="43"/>
      <c r="DVR105" s="43"/>
      <c r="DVS105" s="43"/>
      <c r="DVT105" s="43"/>
      <c r="DVU105" s="43"/>
      <c r="DVV105" s="43"/>
      <c r="DVW105" s="43"/>
      <c r="DVX105" s="43"/>
      <c r="DVY105" s="43"/>
      <c r="DVZ105" s="43"/>
      <c r="DWA105" s="43"/>
      <c r="DWB105" s="43"/>
      <c r="DWC105" s="43"/>
      <c r="DWD105" s="43"/>
      <c r="DWE105" s="43"/>
      <c r="DWF105" s="43"/>
      <c r="DWG105" s="43"/>
      <c r="DWH105" s="43"/>
      <c r="DWI105" s="43"/>
      <c r="DWJ105" s="43"/>
      <c r="DWK105" s="43"/>
      <c r="DWL105" s="43"/>
      <c r="DWM105" s="43"/>
      <c r="DWN105" s="43"/>
      <c r="DWO105" s="43"/>
      <c r="DWP105" s="43"/>
      <c r="DWQ105" s="43"/>
    </row>
    <row r="106" spans="1:3319" ht="40">
      <c r="A106" s="35" t="s">
        <v>335</v>
      </c>
      <c r="B106" s="36" t="s">
        <v>336</v>
      </c>
      <c r="C106" s="37" t="s">
        <v>12</v>
      </c>
      <c r="D106" s="36" t="s">
        <v>337</v>
      </c>
      <c r="E106" s="48" t="s">
        <v>338</v>
      </c>
      <c r="F106" s="48" t="s">
        <v>338</v>
      </c>
    </row>
    <row r="107" spans="1:3319" s="56" customFormat="1">
      <c r="A107" s="53" t="s">
        <v>339</v>
      </c>
      <c r="B107" s="54" t="s">
        <v>340</v>
      </c>
      <c r="C107" s="57" t="s">
        <v>12</v>
      </c>
      <c r="D107" s="54" t="s">
        <v>341</v>
      </c>
      <c r="E107" s="58" t="s">
        <v>342</v>
      </c>
      <c r="F107" s="58" t="s">
        <v>342</v>
      </c>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43"/>
      <c r="EB107" s="43"/>
      <c r="EC107" s="43"/>
      <c r="ED107" s="43"/>
      <c r="EE107" s="43"/>
      <c r="EF107" s="43"/>
      <c r="EG107" s="43"/>
      <c r="EH107" s="43"/>
      <c r="EI107" s="43"/>
      <c r="EJ107" s="43"/>
      <c r="EK107" s="43"/>
      <c r="EL107" s="43"/>
      <c r="EM107" s="43"/>
      <c r="EN107" s="43"/>
      <c r="EO107" s="43"/>
      <c r="EP107" s="43"/>
      <c r="EQ107" s="43"/>
      <c r="ER107" s="43"/>
      <c r="ES107" s="43"/>
      <c r="ET107" s="43"/>
      <c r="EU107" s="43"/>
      <c r="EV107" s="43"/>
      <c r="EW107" s="43"/>
      <c r="EX107" s="43"/>
      <c r="EY107" s="43"/>
      <c r="EZ107" s="43"/>
      <c r="FA107" s="43"/>
      <c r="FB107" s="43"/>
      <c r="FC107" s="43"/>
      <c r="FD107" s="43"/>
      <c r="FE107" s="43"/>
      <c r="FF107" s="43"/>
      <c r="FG107" s="43"/>
      <c r="FH107" s="43"/>
      <c r="FI107" s="43"/>
      <c r="FJ107" s="43"/>
      <c r="FK107" s="43"/>
      <c r="FL107" s="43"/>
      <c r="FM107" s="43"/>
      <c r="FN107" s="43"/>
      <c r="FO107" s="43"/>
      <c r="FP107" s="43"/>
      <c r="FQ107" s="43"/>
      <c r="FR107" s="43"/>
      <c r="FS107" s="43"/>
      <c r="FT107" s="43"/>
      <c r="FU107" s="43"/>
      <c r="FV107" s="43"/>
      <c r="FW107" s="43"/>
      <c r="FX107" s="43"/>
      <c r="FY107" s="43"/>
      <c r="FZ107" s="43"/>
      <c r="GA107" s="43"/>
      <c r="GB107" s="43"/>
      <c r="GC107" s="43"/>
      <c r="GD107" s="43"/>
      <c r="GE107" s="43"/>
      <c r="GF107" s="43"/>
      <c r="GG107" s="43"/>
      <c r="GH107" s="43"/>
      <c r="GI107" s="43"/>
      <c r="GJ107" s="43"/>
      <c r="GK107" s="43"/>
      <c r="GL107" s="43"/>
      <c r="GM107" s="43"/>
      <c r="GN107" s="43"/>
      <c r="GO107" s="43"/>
      <c r="GP107" s="43"/>
      <c r="GQ107" s="43"/>
      <c r="GR107" s="43"/>
      <c r="GS107" s="43"/>
      <c r="GT107" s="43"/>
      <c r="GU107" s="43"/>
      <c r="GV107" s="43"/>
      <c r="GW107" s="43"/>
      <c r="GX107" s="43"/>
      <c r="GY107" s="43"/>
      <c r="GZ107" s="43"/>
      <c r="HA107" s="43"/>
      <c r="HB107" s="43"/>
      <c r="HC107" s="43"/>
      <c r="HD107" s="43"/>
      <c r="HE107" s="43"/>
      <c r="HF107" s="43"/>
      <c r="HG107" s="43"/>
      <c r="HH107" s="43"/>
      <c r="HI107" s="43"/>
      <c r="HJ107" s="43"/>
      <c r="HK107" s="43"/>
      <c r="HL107" s="43"/>
      <c r="HM107" s="43"/>
      <c r="HN107" s="43"/>
      <c r="HO107" s="43"/>
      <c r="HP107" s="43"/>
      <c r="HQ107" s="43"/>
      <c r="HR107" s="43"/>
      <c r="HS107" s="43"/>
      <c r="HT107" s="43"/>
      <c r="HU107" s="43"/>
      <c r="HV107" s="43"/>
      <c r="HW107" s="43"/>
      <c r="HX107" s="43"/>
      <c r="HY107" s="43"/>
      <c r="HZ107" s="43"/>
      <c r="IA107" s="43"/>
      <c r="IB107" s="43"/>
      <c r="IC107" s="43"/>
      <c r="ID107" s="43"/>
      <c r="IE107" s="43"/>
      <c r="IF107" s="43"/>
      <c r="IG107" s="43"/>
      <c r="IH107" s="43"/>
      <c r="II107" s="43"/>
      <c r="IJ107" s="43"/>
      <c r="IK107" s="43"/>
      <c r="IL107" s="43"/>
      <c r="IM107" s="43"/>
      <c r="IN107" s="43"/>
      <c r="IO107" s="43"/>
      <c r="IP107" s="43"/>
      <c r="IQ107" s="43"/>
      <c r="IR107" s="43"/>
      <c r="IS107" s="43"/>
      <c r="IT107" s="43"/>
      <c r="IU107" s="43"/>
      <c r="IV107" s="43"/>
      <c r="IW107" s="43"/>
      <c r="IX107" s="43"/>
      <c r="IY107" s="43"/>
      <c r="IZ107" s="43"/>
      <c r="JA107" s="43"/>
      <c r="JB107" s="43"/>
      <c r="JC107" s="43"/>
      <c r="JD107" s="43"/>
      <c r="JE107" s="43"/>
      <c r="JF107" s="43"/>
      <c r="JG107" s="43"/>
      <c r="JH107" s="43"/>
      <c r="JI107" s="43"/>
      <c r="JJ107" s="43"/>
      <c r="JK107" s="43"/>
      <c r="JL107" s="43"/>
      <c r="JM107" s="43"/>
      <c r="JN107" s="43"/>
      <c r="JO107" s="43"/>
      <c r="JP107" s="43"/>
      <c r="JQ107" s="43"/>
      <c r="JR107" s="43"/>
      <c r="JS107" s="43"/>
      <c r="JT107" s="43"/>
      <c r="JU107" s="43"/>
      <c r="JV107" s="43"/>
      <c r="JW107" s="43"/>
      <c r="JX107" s="43"/>
      <c r="JY107" s="43"/>
      <c r="JZ107" s="43"/>
      <c r="KA107" s="43"/>
      <c r="KB107" s="43"/>
      <c r="KC107" s="43"/>
      <c r="KD107" s="43"/>
      <c r="KE107" s="43"/>
      <c r="KF107" s="43"/>
      <c r="KG107" s="43"/>
      <c r="KH107" s="43"/>
      <c r="KI107" s="43"/>
      <c r="KJ107" s="43"/>
      <c r="KK107" s="43"/>
      <c r="KL107" s="43"/>
      <c r="KM107" s="43"/>
      <c r="KN107" s="43"/>
      <c r="KO107" s="43"/>
      <c r="KP107" s="43"/>
      <c r="KQ107" s="43"/>
      <c r="KR107" s="43"/>
      <c r="KS107" s="43"/>
      <c r="KT107" s="43"/>
      <c r="KU107" s="43"/>
      <c r="KV107" s="43"/>
      <c r="KW107" s="43"/>
      <c r="KX107" s="43"/>
      <c r="KY107" s="43"/>
      <c r="KZ107" s="43"/>
      <c r="LA107" s="43"/>
      <c r="LB107" s="43"/>
      <c r="LC107" s="43"/>
      <c r="LD107" s="43"/>
      <c r="LE107" s="43"/>
      <c r="LF107" s="43"/>
      <c r="LG107" s="43"/>
      <c r="LH107" s="43"/>
      <c r="LI107" s="43"/>
      <c r="LJ107" s="43"/>
      <c r="LK107" s="43"/>
      <c r="LL107" s="43"/>
      <c r="LM107" s="43"/>
      <c r="LN107" s="43"/>
      <c r="LO107" s="43"/>
      <c r="LP107" s="43"/>
      <c r="LQ107" s="43"/>
      <c r="LR107" s="43"/>
      <c r="LS107" s="43"/>
      <c r="LT107" s="43"/>
      <c r="LU107" s="43"/>
      <c r="LV107" s="43"/>
      <c r="LW107" s="43"/>
      <c r="LX107" s="43"/>
      <c r="LY107" s="43"/>
      <c r="LZ107" s="43"/>
      <c r="MA107" s="43"/>
      <c r="MB107" s="43"/>
      <c r="MC107" s="43"/>
      <c r="MD107" s="43"/>
      <c r="ME107" s="43"/>
      <c r="MF107" s="43"/>
      <c r="MG107" s="43"/>
      <c r="MH107" s="43"/>
      <c r="MI107" s="43"/>
      <c r="MJ107" s="43"/>
      <c r="MK107" s="43"/>
      <c r="ML107" s="43"/>
      <c r="MM107" s="43"/>
      <c r="MN107" s="43"/>
      <c r="MO107" s="43"/>
      <c r="MP107" s="43"/>
      <c r="MQ107" s="43"/>
      <c r="MR107" s="43"/>
      <c r="MS107" s="43"/>
      <c r="MT107" s="43"/>
      <c r="MU107" s="43"/>
      <c r="MV107" s="43"/>
      <c r="MW107" s="43"/>
      <c r="MX107" s="43"/>
      <c r="MY107" s="43"/>
      <c r="MZ107" s="43"/>
      <c r="NA107" s="43"/>
      <c r="NB107" s="43"/>
      <c r="NC107" s="43"/>
      <c r="ND107" s="43"/>
      <c r="NE107" s="43"/>
      <c r="NF107" s="43"/>
      <c r="NG107" s="43"/>
      <c r="NH107" s="43"/>
      <c r="NI107" s="43"/>
      <c r="NJ107" s="43"/>
      <c r="NK107" s="43"/>
      <c r="NL107" s="43"/>
      <c r="NM107" s="43"/>
      <c r="NN107" s="43"/>
      <c r="NO107" s="43"/>
      <c r="NP107" s="43"/>
      <c r="NQ107" s="43"/>
      <c r="NR107" s="43"/>
      <c r="NS107" s="43"/>
      <c r="NT107" s="43"/>
      <c r="NU107" s="43"/>
      <c r="NV107" s="43"/>
      <c r="NW107" s="43"/>
      <c r="NX107" s="43"/>
      <c r="NY107" s="43"/>
      <c r="NZ107" s="43"/>
      <c r="OA107" s="43"/>
      <c r="OB107" s="43"/>
      <c r="OC107" s="43"/>
      <c r="OD107" s="43"/>
      <c r="OE107" s="43"/>
      <c r="OF107" s="43"/>
      <c r="OG107" s="43"/>
      <c r="OH107" s="43"/>
      <c r="OI107" s="43"/>
      <c r="OJ107" s="43"/>
      <c r="OK107" s="43"/>
      <c r="OL107" s="43"/>
      <c r="OM107" s="43"/>
      <c r="ON107" s="43"/>
      <c r="OO107" s="43"/>
      <c r="OP107" s="43"/>
      <c r="OQ107" s="43"/>
      <c r="OR107" s="43"/>
      <c r="OS107" s="43"/>
      <c r="OT107" s="43"/>
      <c r="OU107" s="43"/>
      <c r="OV107" s="43"/>
      <c r="OW107" s="43"/>
      <c r="OX107" s="43"/>
      <c r="OY107" s="43"/>
      <c r="OZ107" s="43"/>
      <c r="PA107" s="43"/>
      <c r="PB107" s="43"/>
      <c r="PC107" s="43"/>
      <c r="PD107" s="43"/>
      <c r="PE107" s="43"/>
      <c r="PF107" s="43"/>
      <c r="PG107" s="43"/>
      <c r="PH107" s="43"/>
      <c r="PI107" s="43"/>
      <c r="PJ107" s="43"/>
      <c r="PK107" s="43"/>
      <c r="PL107" s="43"/>
      <c r="PM107" s="43"/>
      <c r="PN107" s="43"/>
      <c r="PO107" s="43"/>
      <c r="PP107" s="43"/>
      <c r="PQ107" s="43"/>
      <c r="PR107" s="43"/>
      <c r="PS107" s="43"/>
      <c r="PT107" s="43"/>
      <c r="PU107" s="43"/>
      <c r="PV107" s="43"/>
      <c r="PW107" s="43"/>
      <c r="PX107" s="43"/>
      <c r="PY107" s="43"/>
      <c r="PZ107" s="43"/>
      <c r="QA107" s="43"/>
      <c r="QB107" s="43"/>
      <c r="QC107" s="43"/>
      <c r="QD107" s="43"/>
      <c r="QE107" s="43"/>
      <c r="QF107" s="43"/>
      <c r="QG107" s="43"/>
      <c r="QH107" s="43"/>
      <c r="QI107" s="43"/>
      <c r="QJ107" s="43"/>
      <c r="QK107" s="43"/>
      <c r="QL107" s="43"/>
      <c r="QM107" s="43"/>
      <c r="QN107" s="43"/>
      <c r="QO107" s="43"/>
      <c r="QP107" s="43"/>
      <c r="QQ107" s="43"/>
      <c r="QR107" s="43"/>
      <c r="QS107" s="43"/>
      <c r="QT107" s="43"/>
      <c r="QU107" s="43"/>
      <c r="QV107" s="43"/>
      <c r="QW107" s="43"/>
      <c r="QX107" s="43"/>
      <c r="QY107" s="43"/>
      <c r="QZ107" s="43"/>
      <c r="RA107" s="43"/>
      <c r="RB107" s="43"/>
      <c r="RC107" s="43"/>
      <c r="RD107" s="43"/>
      <c r="RE107" s="43"/>
      <c r="RF107" s="43"/>
      <c r="RG107" s="43"/>
      <c r="RH107" s="43"/>
      <c r="RI107" s="43"/>
      <c r="RJ107" s="43"/>
      <c r="RK107" s="43"/>
      <c r="RL107" s="43"/>
      <c r="RM107" s="43"/>
      <c r="RN107" s="43"/>
      <c r="RO107" s="43"/>
      <c r="RP107" s="43"/>
      <c r="RQ107" s="43"/>
      <c r="RR107" s="43"/>
      <c r="RS107" s="43"/>
      <c r="RT107" s="43"/>
      <c r="RU107" s="43"/>
      <c r="RV107" s="43"/>
      <c r="RW107" s="43"/>
      <c r="RX107" s="43"/>
      <c r="RY107" s="43"/>
      <c r="RZ107" s="43"/>
      <c r="SA107" s="43"/>
      <c r="SB107" s="43"/>
      <c r="SC107" s="43"/>
      <c r="SD107" s="43"/>
      <c r="SE107" s="43"/>
      <c r="SF107" s="43"/>
      <c r="SG107" s="43"/>
      <c r="SH107" s="43"/>
      <c r="SI107" s="43"/>
      <c r="SJ107" s="43"/>
      <c r="SK107" s="43"/>
      <c r="SL107" s="43"/>
      <c r="SM107" s="43"/>
      <c r="SN107" s="43"/>
      <c r="SO107" s="43"/>
      <c r="SP107" s="43"/>
      <c r="SQ107" s="43"/>
      <c r="SR107" s="43"/>
      <c r="SS107" s="43"/>
      <c r="ST107" s="43"/>
      <c r="SU107" s="43"/>
      <c r="SV107" s="43"/>
      <c r="SW107" s="43"/>
      <c r="SX107" s="43"/>
      <c r="SY107" s="43"/>
      <c r="SZ107" s="43"/>
      <c r="TA107" s="43"/>
      <c r="TB107" s="43"/>
      <c r="TC107" s="43"/>
      <c r="TD107" s="43"/>
      <c r="TE107" s="43"/>
      <c r="TF107" s="43"/>
      <c r="TG107" s="43"/>
      <c r="TH107" s="43"/>
      <c r="TI107" s="43"/>
      <c r="TJ107" s="43"/>
      <c r="TK107" s="43"/>
      <c r="TL107" s="43"/>
      <c r="TM107" s="43"/>
      <c r="TN107" s="43"/>
      <c r="TO107" s="43"/>
      <c r="TP107" s="43"/>
      <c r="TQ107" s="43"/>
      <c r="TR107" s="43"/>
      <c r="TS107" s="43"/>
      <c r="TT107" s="43"/>
      <c r="TU107" s="43"/>
      <c r="TV107" s="43"/>
      <c r="TW107" s="43"/>
      <c r="TX107" s="43"/>
      <c r="TY107" s="43"/>
      <c r="TZ107" s="43"/>
      <c r="UA107" s="43"/>
      <c r="UB107" s="43"/>
      <c r="UC107" s="43"/>
      <c r="UD107" s="43"/>
      <c r="UE107" s="43"/>
      <c r="UF107" s="43"/>
      <c r="UG107" s="43"/>
      <c r="UH107" s="43"/>
      <c r="UI107" s="43"/>
      <c r="UJ107" s="43"/>
      <c r="UK107" s="43"/>
      <c r="UL107" s="43"/>
      <c r="UM107" s="43"/>
      <c r="UN107" s="43"/>
      <c r="UO107" s="43"/>
      <c r="UP107" s="43"/>
      <c r="UQ107" s="43"/>
      <c r="UR107" s="43"/>
      <c r="US107" s="43"/>
      <c r="UT107" s="43"/>
      <c r="UU107" s="43"/>
      <c r="UV107" s="43"/>
      <c r="UW107" s="43"/>
      <c r="UX107" s="43"/>
      <c r="UY107" s="43"/>
      <c r="UZ107" s="43"/>
      <c r="VA107" s="43"/>
      <c r="VB107" s="43"/>
      <c r="VC107" s="43"/>
      <c r="VD107" s="43"/>
      <c r="VE107" s="43"/>
      <c r="VF107" s="43"/>
      <c r="VG107" s="43"/>
      <c r="VH107" s="43"/>
      <c r="VI107" s="43"/>
      <c r="VJ107" s="43"/>
      <c r="VK107" s="43"/>
      <c r="VL107" s="43"/>
      <c r="VM107" s="43"/>
      <c r="VN107" s="43"/>
      <c r="VO107" s="43"/>
      <c r="VP107" s="43"/>
      <c r="VQ107" s="43"/>
      <c r="VR107" s="43"/>
      <c r="VS107" s="43"/>
      <c r="VT107" s="43"/>
      <c r="VU107" s="43"/>
      <c r="VV107" s="43"/>
      <c r="VW107" s="43"/>
      <c r="VX107" s="43"/>
      <c r="VY107" s="43"/>
      <c r="VZ107" s="43"/>
      <c r="WA107" s="43"/>
      <c r="WB107" s="43"/>
      <c r="WC107" s="43"/>
      <c r="WD107" s="43"/>
      <c r="WE107" s="43"/>
      <c r="WF107" s="43"/>
      <c r="WG107" s="43"/>
      <c r="WH107" s="43"/>
      <c r="WI107" s="43"/>
      <c r="WJ107" s="43"/>
      <c r="WK107" s="43"/>
      <c r="WL107" s="43"/>
      <c r="WM107" s="43"/>
      <c r="WN107" s="43"/>
      <c r="WO107" s="43"/>
      <c r="WP107" s="43"/>
      <c r="WQ107" s="43"/>
      <c r="WR107" s="43"/>
      <c r="WS107" s="43"/>
      <c r="WT107" s="43"/>
      <c r="WU107" s="43"/>
      <c r="WV107" s="43"/>
      <c r="WW107" s="43"/>
      <c r="WX107" s="43"/>
      <c r="WY107" s="43"/>
      <c r="WZ107" s="43"/>
      <c r="XA107" s="43"/>
      <c r="XB107" s="43"/>
      <c r="XC107" s="43"/>
      <c r="XD107" s="43"/>
      <c r="XE107" s="43"/>
      <c r="XF107" s="43"/>
      <c r="XG107" s="43"/>
      <c r="XH107" s="43"/>
      <c r="XI107" s="43"/>
      <c r="XJ107" s="43"/>
      <c r="XK107" s="43"/>
      <c r="XL107" s="43"/>
      <c r="XM107" s="43"/>
      <c r="XN107" s="43"/>
      <c r="XO107" s="43"/>
      <c r="XP107" s="43"/>
      <c r="XQ107" s="43"/>
      <c r="XR107" s="43"/>
      <c r="XS107" s="43"/>
      <c r="XT107" s="43"/>
      <c r="XU107" s="43"/>
      <c r="XV107" s="43"/>
      <c r="XW107" s="43"/>
      <c r="XX107" s="43"/>
      <c r="XY107" s="43"/>
      <c r="XZ107" s="43"/>
      <c r="YA107" s="43"/>
      <c r="YB107" s="43"/>
      <c r="YC107" s="43"/>
      <c r="YD107" s="43"/>
      <c r="YE107" s="43"/>
      <c r="YF107" s="43"/>
      <c r="YG107" s="43"/>
      <c r="YH107" s="43"/>
      <c r="YI107" s="43"/>
      <c r="YJ107" s="43"/>
      <c r="YK107" s="43"/>
      <c r="YL107" s="43"/>
      <c r="YM107" s="43"/>
      <c r="YN107" s="43"/>
      <c r="YO107" s="43"/>
      <c r="YP107" s="43"/>
      <c r="YQ107" s="43"/>
      <c r="YR107" s="43"/>
      <c r="YS107" s="43"/>
      <c r="YT107" s="43"/>
      <c r="YU107" s="43"/>
      <c r="YV107" s="43"/>
      <c r="YW107" s="43"/>
      <c r="YX107" s="43"/>
      <c r="YY107" s="43"/>
      <c r="YZ107" s="43"/>
      <c r="ZA107" s="43"/>
      <c r="ZB107" s="43"/>
      <c r="ZC107" s="43"/>
      <c r="ZD107" s="43"/>
      <c r="ZE107" s="43"/>
      <c r="ZF107" s="43"/>
      <c r="ZG107" s="43"/>
      <c r="ZH107" s="43"/>
      <c r="ZI107" s="43"/>
      <c r="ZJ107" s="43"/>
      <c r="ZK107" s="43"/>
      <c r="ZL107" s="43"/>
      <c r="ZM107" s="43"/>
      <c r="ZN107" s="43"/>
      <c r="ZO107" s="43"/>
      <c r="ZP107" s="43"/>
      <c r="ZQ107" s="43"/>
      <c r="ZR107" s="43"/>
      <c r="ZS107" s="43"/>
      <c r="ZT107" s="43"/>
      <c r="ZU107" s="43"/>
      <c r="ZV107" s="43"/>
      <c r="ZW107" s="43"/>
      <c r="ZX107" s="43"/>
      <c r="ZY107" s="43"/>
      <c r="ZZ107" s="43"/>
      <c r="AAA107" s="43"/>
      <c r="AAB107" s="43"/>
      <c r="AAC107" s="43"/>
      <c r="AAD107" s="43"/>
      <c r="AAE107" s="43"/>
      <c r="AAF107" s="43"/>
      <c r="AAG107" s="43"/>
      <c r="AAH107" s="43"/>
      <c r="AAI107" s="43"/>
      <c r="AAJ107" s="43"/>
      <c r="AAK107" s="43"/>
      <c r="AAL107" s="43"/>
      <c r="AAM107" s="43"/>
      <c r="AAN107" s="43"/>
      <c r="AAO107" s="43"/>
      <c r="AAP107" s="43"/>
      <c r="AAQ107" s="43"/>
      <c r="AAR107" s="43"/>
      <c r="AAS107" s="43"/>
      <c r="AAT107" s="43"/>
      <c r="AAU107" s="43"/>
      <c r="AAV107" s="43"/>
      <c r="AAW107" s="43"/>
      <c r="AAX107" s="43"/>
      <c r="AAY107" s="43"/>
      <c r="AAZ107" s="43"/>
      <c r="ABA107" s="43"/>
      <c r="ABB107" s="43"/>
      <c r="ABC107" s="43"/>
      <c r="ABD107" s="43"/>
      <c r="ABE107" s="43"/>
      <c r="ABF107" s="43"/>
      <c r="ABG107" s="43"/>
      <c r="ABH107" s="43"/>
      <c r="ABI107" s="43"/>
      <c r="ABJ107" s="43"/>
      <c r="ABK107" s="43"/>
      <c r="ABL107" s="43"/>
      <c r="ABM107" s="43"/>
      <c r="ABN107" s="43"/>
      <c r="ABO107" s="43"/>
      <c r="ABP107" s="43"/>
      <c r="ABQ107" s="43"/>
      <c r="ABR107" s="43"/>
      <c r="ABS107" s="43"/>
      <c r="ABT107" s="43"/>
      <c r="ABU107" s="43"/>
      <c r="ABV107" s="43"/>
      <c r="ABW107" s="43"/>
      <c r="ABX107" s="43"/>
      <c r="ABY107" s="43"/>
      <c r="ABZ107" s="43"/>
      <c r="ACA107" s="43"/>
      <c r="ACB107" s="43"/>
      <c r="ACC107" s="43"/>
      <c r="ACD107" s="43"/>
      <c r="ACE107" s="43"/>
      <c r="ACF107" s="43"/>
      <c r="ACG107" s="43"/>
      <c r="ACH107" s="43"/>
      <c r="ACI107" s="43"/>
      <c r="ACJ107" s="43"/>
      <c r="ACK107" s="43"/>
      <c r="ACL107" s="43"/>
      <c r="ACM107" s="43"/>
      <c r="ACN107" s="43"/>
      <c r="ACO107" s="43"/>
      <c r="ACP107" s="43"/>
      <c r="ACQ107" s="43"/>
      <c r="ACR107" s="43"/>
      <c r="ACS107" s="43"/>
      <c r="ACT107" s="43"/>
      <c r="ACU107" s="43"/>
      <c r="ACV107" s="43"/>
      <c r="ACW107" s="43"/>
      <c r="ACX107" s="43"/>
      <c r="ACY107" s="43"/>
      <c r="ACZ107" s="43"/>
      <c r="ADA107" s="43"/>
      <c r="ADB107" s="43"/>
      <c r="ADC107" s="43"/>
      <c r="ADD107" s="43"/>
      <c r="ADE107" s="43"/>
      <c r="ADF107" s="43"/>
      <c r="ADG107" s="43"/>
      <c r="ADH107" s="43"/>
      <c r="ADI107" s="43"/>
      <c r="ADJ107" s="43"/>
      <c r="ADK107" s="43"/>
      <c r="ADL107" s="43"/>
      <c r="ADM107" s="43"/>
      <c r="ADN107" s="43"/>
      <c r="ADO107" s="43"/>
      <c r="ADP107" s="43"/>
      <c r="ADQ107" s="43"/>
      <c r="ADR107" s="43"/>
      <c r="ADS107" s="43"/>
      <c r="ADT107" s="43"/>
      <c r="ADU107" s="43"/>
      <c r="ADV107" s="43"/>
      <c r="ADW107" s="43"/>
      <c r="ADX107" s="43"/>
      <c r="ADY107" s="43"/>
      <c r="ADZ107" s="43"/>
      <c r="AEA107" s="43"/>
      <c r="AEB107" s="43"/>
      <c r="AEC107" s="43"/>
      <c r="AED107" s="43"/>
      <c r="AEE107" s="43"/>
      <c r="AEF107" s="43"/>
      <c r="AEG107" s="43"/>
      <c r="AEH107" s="43"/>
      <c r="AEI107" s="43"/>
      <c r="AEJ107" s="43"/>
      <c r="AEK107" s="43"/>
      <c r="AEL107" s="43"/>
      <c r="AEM107" s="43"/>
      <c r="AEN107" s="43"/>
      <c r="AEO107" s="43"/>
      <c r="AEP107" s="43"/>
      <c r="AEQ107" s="43"/>
      <c r="AER107" s="43"/>
      <c r="AES107" s="43"/>
      <c r="AET107" s="43"/>
      <c r="AEU107" s="43"/>
      <c r="AEV107" s="43"/>
      <c r="AEW107" s="43"/>
      <c r="AEX107" s="43"/>
      <c r="AEY107" s="43"/>
      <c r="AEZ107" s="43"/>
      <c r="AFA107" s="43"/>
      <c r="AFB107" s="43"/>
      <c r="AFC107" s="43"/>
      <c r="AFD107" s="43"/>
      <c r="AFE107" s="43"/>
      <c r="AFF107" s="43"/>
      <c r="AFG107" s="43"/>
      <c r="AFH107" s="43"/>
      <c r="AFI107" s="43"/>
      <c r="AFJ107" s="43"/>
      <c r="AFK107" s="43"/>
      <c r="AFL107" s="43"/>
      <c r="AFM107" s="43"/>
      <c r="AFN107" s="43"/>
      <c r="AFO107" s="43"/>
      <c r="AFP107" s="43"/>
      <c r="AFQ107" s="43"/>
      <c r="AFR107" s="43"/>
      <c r="AFS107" s="43"/>
      <c r="AFT107" s="43"/>
      <c r="AFU107" s="43"/>
      <c r="AFV107" s="43"/>
      <c r="AFW107" s="43"/>
      <c r="AFX107" s="43"/>
      <c r="AFY107" s="43"/>
      <c r="AFZ107" s="43"/>
      <c r="AGA107" s="43"/>
      <c r="AGB107" s="43"/>
      <c r="AGC107" s="43"/>
      <c r="AGD107" s="43"/>
      <c r="AGE107" s="43"/>
      <c r="AGF107" s="43"/>
      <c r="AGG107" s="43"/>
      <c r="AGH107" s="43"/>
      <c r="AGI107" s="43"/>
      <c r="AGJ107" s="43"/>
      <c r="AGK107" s="43"/>
      <c r="AGL107" s="43"/>
      <c r="AGM107" s="43"/>
      <c r="AGN107" s="43"/>
      <c r="AGO107" s="43"/>
      <c r="AGP107" s="43"/>
      <c r="AGQ107" s="43"/>
      <c r="AGR107" s="43"/>
      <c r="AGS107" s="43"/>
      <c r="AGT107" s="43"/>
      <c r="AGU107" s="43"/>
      <c r="AGV107" s="43"/>
      <c r="AGW107" s="43"/>
      <c r="AGX107" s="43"/>
      <c r="AGY107" s="43"/>
      <c r="AGZ107" s="43"/>
      <c r="AHA107" s="43"/>
      <c r="AHB107" s="43"/>
      <c r="AHC107" s="43"/>
      <c r="AHD107" s="43"/>
      <c r="AHE107" s="43"/>
      <c r="AHF107" s="43"/>
      <c r="AHG107" s="43"/>
      <c r="AHH107" s="43"/>
      <c r="AHI107" s="43"/>
      <c r="AHJ107" s="43"/>
      <c r="AHK107" s="43"/>
      <c r="AHL107" s="43"/>
      <c r="AHM107" s="43"/>
      <c r="AHN107" s="43"/>
      <c r="AHO107" s="43"/>
      <c r="AHP107" s="43"/>
      <c r="AHQ107" s="43"/>
      <c r="AHR107" s="43"/>
      <c r="AHS107" s="43"/>
      <c r="AHT107" s="43"/>
      <c r="AHU107" s="43"/>
      <c r="AHV107" s="43"/>
      <c r="AHW107" s="43"/>
      <c r="AHX107" s="43"/>
      <c r="AHY107" s="43"/>
      <c r="AHZ107" s="43"/>
      <c r="AIA107" s="43"/>
      <c r="AIB107" s="43"/>
      <c r="AIC107" s="43"/>
      <c r="AID107" s="43"/>
      <c r="AIE107" s="43"/>
      <c r="AIF107" s="43"/>
      <c r="AIG107" s="43"/>
      <c r="AIH107" s="43"/>
      <c r="AII107" s="43"/>
      <c r="AIJ107" s="43"/>
      <c r="AIK107" s="43"/>
      <c r="AIL107" s="43"/>
      <c r="AIM107" s="43"/>
      <c r="AIN107" s="43"/>
      <c r="AIO107" s="43"/>
      <c r="AIP107" s="43"/>
      <c r="AIQ107" s="43"/>
      <c r="AIR107" s="43"/>
      <c r="AIS107" s="43"/>
      <c r="AIT107" s="43"/>
      <c r="AIU107" s="43"/>
      <c r="AIV107" s="43"/>
      <c r="AIW107" s="43"/>
      <c r="AIX107" s="43"/>
      <c r="AIY107" s="43"/>
      <c r="AIZ107" s="43"/>
      <c r="AJA107" s="43"/>
      <c r="AJB107" s="43"/>
      <c r="AJC107" s="43"/>
      <c r="AJD107" s="43"/>
      <c r="AJE107" s="43"/>
      <c r="AJF107" s="43"/>
      <c r="AJG107" s="43"/>
      <c r="AJH107" s="43"/>
      <c r="AJI107" s="43"/>
      <c r="AJJ107" s="43"/>
      <c r="AJK107" s="43"/>
      <c r="AJL107" s="43"/>
      <c r="AJM107" s="43"/>
      <c r="AJN107" s="43"/>
      <c r="AJO107" s="43"/>
      <c r="AJP107" s="43"/>
      <c r="AJQ107" s="43"/>
      <c r="AJR107" s="43"/>
      <c r="AJS107" s="43"/>
      <c r="AJT107" s="43"/>
      <c r="AJU107" s="43"/>
      <c r="AJV107" s="43"/>
      <c r="AJW107" s="43"/>
      <c r="AJX107" s="43"/>
      <c r="AJY107" s="43"/>
      <c r="AJZ107" s="43"/>
      <c r="AKA107" s="43"/>
      <c r="AKB107" s="43"/>
      <c r="AKC107" s="43"/>
      <c r="AKD107" s="43"/>
      <c r="AKE107" s="43"/>
      <c r="AKF107" s="43"/>
      <c r="AKG107" s="43"/>
      <c r="AKH107" s="43"/>
      <c r="AKI107" s="43"/>
      <c r="AKJ107" s="43"/>
      <c r="AKK107" s="43"/>
      <c r="AKL107" s="43"/>
      <c r="AKM107" s="43"/>
      <c r="AKN107" s="43"/>
      <c r="AKO107" s="43"/>
      <c r="AKP107" s="43"/>
      <c r="AKQ107" s="43"/>
      <c r="AKR107" s="43"/>
      <c r="AKS107" s="43"/>
      <c r="AKT107" s="43"/>
      <c r="AKU107" s="43"/>
      <c r="AKV107" s="43"/>
      <c r="AKW107" s="43"/>
      <c r="AKX107" s="43"/>
      <c r="AKY107" s="43"/>
      <c r="AKZ107" s="43"/>
      <c r="ALA107" s="43"/>
      <c r="ALB107" s="43"/>
      <c r="ALC107" s="43"/>
      <c r="ALD107" s="43"/>
      <c r="ALE107" s="43"/>
      <c r="ALF107" s="43"/>
      <c r="ALG107" s="43"/>
      <c r="ALH107" s="43"/>
      <c r="ALI107" s="43"/>
      <c r="ALJ107" s="43"/>
      <c r="ALK107" s="43"/>
      <c r="ALL107" s="43"/>
      <c r="ALM107" s="43"/>
      <c r="ALN107" s="43"/>
      <c r="ALO107" s="43"/>
      <c r="ALP107" s="43"/>
      <c r="ALQ107" s="43"/>
      <c r="ALR107" s="43"/>
      <c r="ALS107" s="43"/>
      <c r="ALT107" s="43"/>
      <c r="ALU107" s="43"/>
      <c r="ALV107" s="43"/>
      <c r="ALW107" s="43"/>
      <c r="ALX107" s="43"/>
      <c r="ALY107" s="43"/>
      <c r="ALZ107" s="43"/>
      <c r="AMA107" s="43"/>
      <c r="AMB107" s="43"/>
      <c r="AMC107" s="43"/>
      <c r="AMD107" s="43"/>
      <c r="AME107" s="43"/>
      <c r="AMF107" s="43"/>
      <c r="AMG107" s="43"/>
      <c r="AMH107" s="43"/>
      <c r="AMI107" s="43"/>
      <c r="AMJ107" s="43"/>
      <c r="AMK107" s="43"/>
      <c r="AML107" s="43"/>
      <c r="AMM107" s="43"/>
      <c r="AMN107" s="43"/>
      <c r="AMO107" s="43"/>
      <c r="AMP107" s="43"/>
      <c r="AMQ107" s="43"/>
      <c r="AMR107" s="43"/>
      <c r="AMS107" s="43"/>
      <c r="AMT107" s="43"/>
      <c r="AMU107" s="43"/>
      <c r="AMV107" s="43"/>
      <c r="AMW107" s="43"/>
      <c r="AMX107" s="43"/>
      <c r="AMY107" s="43"/>
      <c r="AMZ107" s="43"/>
      <c r="ANA107" s="43"/>
      <c r="ANB107" s="43"/>
      <c r="ANC107" s="43"/>
      <c r="AND107" s="43"/>
      <c r="ANE107" s="43"/>
      <c r="ANF107" s="43"/>
      <c r="ANG107" s="43"/>
      <c r="ANH107" s="43"/>
      <c r="ANI107" s="43"/>
      <c r="ANJ107" s="43"/>
      <c r="ANK107" s="43"/>
      <c r="ANL107" s="43"/>
      <c r="ANM107" s="43"/>
      <c r="ANN107" s="43"/>
      <c r="ANO107" s="43"/>
      <c r="ANP107" s="43"/>
      <c r="ANQ107" s="43"/>
      <c r="ANR107" s="43"/>
      <c r="ANS107" s="43"/>
      <c r="ANT107" s="43"/>
      <c r="ANU107" s="43"/>
      <c r="ANV107" s="43"/>
      <c r="ANW107" s="43"/>
      <c r="ANX107" s="43"/>
      <c r="ANY107" s="43"/>
      <c r="ANZ107" s="43"/>
      <c r="AOA107" s="43"/>
      <c r="AOB107" s="43"/>
      <c r="AOC107" s="43"/>
      <c r="AOD107" s="43"/>
      <c r="AOE107" s="43"/>
      <c r="AOF107" s="43"/>
      <c r="AOG107" s="43"/>
      <c r="AOH107" s="43"/>
      <c r="AOI107" s="43"/>
      <c r="AOJ107" s="43"/>
      <c r="AOK107" s="43"/>
      <c r="AOL107" s="43"/>
      <c r="AOM107" s="43"/>
      <c r="AON107" s="43"/>
      <c r="AOO107" s="43"/>
      <c r="AOP107" s="43"/>
      <c r="AOQ107" s="43"/>
      <c r="AOR107" s="43"/>
      <c r="AOS107" s="43"/>
      <c r="AOT107" s="43"/>
      <c r="AOU107" s="43"/>
      <c r="AOV107" s="43"/>
      <c r="AOW107" s="43"/>
      <c r="AOX107" s="43"/>
      <c r="AOY107" s="43"/>
      <c r="AOZ107" s="43"/>
      <c r="APA107" s="43"/>
      <c r="APB107" s="43"/>
      <c r="APC107" s="43"/>
      <c r="APD107" s="43"/>
      <c r="APE107" s="43"/>
      <c r="APF107" s="43"/>
      <c r="APG107" s="43"/>
      <c r="APH107" s="43"/>
      <c r="API107" s="43"/>
      <c r="APJ107" s="43"/>
      <c r="APK107" s="43"/>
      <c r="APL107" s="43"/>
      <c r="APM107" s="43"/>
      <c r="APN107" s="43"/>
      <c r="APO107" s="43"/>
      <c r="APP107" s="43"/>
      <c r="APQ107" s="43"/>
      <c r="APR107" s="43"/>
      <c r="APS107" s="43"/>
      <c r="APT107" s="43"/>
      <c r="APU107" s="43"/>
      <c r="APV107" s="43"/>
      <c r="APW107" s="43"/>
      <c r="APX107" s="43"/>
      <c r="APY107" s="43"/>
      <c r="APZ107" s="43"/>
      <c r="AQA107" s="43"/>
      <c r="AQB107" s="43"/>
      <c r="AQC107" s="43"/>
      <c r="AQD107" s="43"/>
      <c r="AQE107" s="43"/>
      <c r="AQF107" s="43"/>
      <c r="AQG107" s="43"/>
      <c r="AQH107" s="43"/>
      <c r="AQI107" s="43"/>
      <c r="AQJ107" s="43"/>
      <c r="AQK107" s="43"/>
      <c r="AQL107" s="43"/>
      <c r="AQM107" s="43"/>
      <c r="AQN107" s="43"/>
      <c r="AQO107" s="43"/>
      <c r="AQP107" s="43"/>
      <c r="AQQ107" s="43"/>
      <c r="AQR107" s="43"/>
      <c r="AQS107" s="43"/>
      <c r="AQT107" s="43"/>
      <c r="AQU107" s="43"/>
      <c r="AQV107" s="43"/>
      <c r="AQW107" s="43"/>
      <c r="AQX107" s="43"/>
      <c r="AQY107" s="43"/>
      <c r="AQZ107" s="43"/>
      <c r="ARA107" s="43"/>
      <c r="ARB107" s="43"/>
      <c r="ARC107" s="43"/>
      <c r="ARD107" s="43"/>
      <c r="ARE107" s="43"/>
      <c r="ARF107" s="43"/>
      <c r="ARG107" s="43"/>
      <c r="ARH107" s="43"/>
      <c r="ARI107" s="43"/>
      <c r="ARJ107" s="43"/>
      <c r="ARK107" s="43"/>
      <c r="ARL107" s="43"/>
      <c r="ARM107" s="43"/>
      <c r="ARN107" s="43"/>
      <c r="ARO107" s="43"/>
      <c r="ARP107" s="43"/>
      <c r="ARQ107" s="43"/>
      <c r="ARR107" s="43"/>
      <c r="ARS107" s="43"/>
      <c r="ART107" s="43"/>
      <c r="ARU107" s="43"/>
      <c r="ARV107" s="43"/>
      <c r="ARW107" s="43"/>
      <c r="ARX107" s="43"/>
      <c r="ARY107" s="43"/>
      <c r="ARZ107" s="43"/>
      <c r="ASA107" s="43"/>
      <c r="ASB107" s="43"/>
      <c r="ASC107" s="43"/>
      <c r="ASD107" s="43"/>
      <c r="ASE107" s="43"/>
      <c r="ASF107" s="43"/>
      <c r="ASG107" s="43"/>
      <c r="ASH107" s="43"/>
      <c r="ASI107" s="43"/>
      <c r="ASJ107" s="43"/>
      <c r="ASK107" s="43"/>
      <c r="ASL107" s="43"/>
      <c r="ASM107" s="43"/>
      <c r="ASN107" s="43"/>
      <c r="ASO107" s="43"/>
      <c r="ASP107" s="43"/>
      <c r="ASQ107" s="43"/>
      <c r="ASR107" s="43"/>
      <c r="ASS107" s="43"/>
      <c r="AST107" s="43"/>
      <c r="ASU107" s="43"/>
      <c r="ASV107" s="43"/>
      <c r="ASW107" s="43"/>
      <c r="ASX107" s="43"/>
      <c r="ASY107" s="43"/>
      <c r="ASZ107" s="43"/>
      <c r="ATA107" s="43"/>
      <c r="ATB107" s="43"/>
      <c r="ATC107" s="43"/>
      <c r="ATD107" s="43"/>
      <c r="ATE107" s="43"/>
      <c r="ATF107" s="43"/>
      <c r="ATG107" s="43"/>
      <c r="ATH107" s="43"/>
      <c r="ATI107" s="43"/>
      <c r="ATJ107" s="43"/>
      <c r="ATK107" s="43"/>
      <c r="ATL107" s="43"/>
      <c r="ATM107" s="43"/>
      <c r="ATN107" s="43"/>
      <c r="ATO107" s="43"/>
      <c r="ATP107" s="43"/>
      <c r="ATQ107" s="43"/>
      <c r="ATR107" s="43"/>
      <c r="ATS107" s="43"/>
      <c r="ATT107" s="43"/>
      <c r="ATU107" s="43"/>
      <c r="ATV107" s="43"/>
      <c r="ATW107" s="43"/>
      <c r="ATX107" s="43"/>
      <c r="ATY107" s="43"/>
      <c r="ATZ107" s="43"/>
      <c r="AUA107" s="43"/>
      <c r="AUB107" s="43"/>
      <c r="AUC107" s="43"/>
      <c r="AUD107" s="43"/>
      <c r="AUE107" s="43"/>
      <c r="AUF107" s="43"/>
      <c r="AUG107" s="43"/>
      <c r="AUH107" s="43"/>
      <c r="AUI107" s="43"/>
      <c r="AUJ107" s="43"/>
      <c r="AUK107" s="43"/>
      <c r="AUL107" s="43"/>
      <c r="AUM107" s="43"/>
      <c r="AUN107" s="43"/>
      <c r="AUO107" s="43"/>
      <c r="AUP107" s="43"/>
      <c r="AUQ107" s="43"/>
      <c r="AUR107" s="43"/>
      <c r="AUS107" s="43"/>
      <c r="AUT107" s="43"/>
      <c r="AUU107" s="43"/>
      <c r="AUV107" s="43"/>
      <c r="AUW107" s="43"/>
      <c r="AUX107" s="43"/>
      <c r="AUY107" s="43"/>
      <c r="AUZ107" s="43"/>
      <c r="AVA107" s="43"/>
      <c r="AVB107" s="43"/>
      <c r="AVC107" s="43"/>
      <c r="AVD107" s="43"/>
      <c r="AVE107" s="43"/>
      <c r="AVF107" s="43"/>
      <c r="AVG107" s="43"/>
      <c r="AVH107" s="43"/>
      <c r="AVI107" s="43"/>
      <c r="AVJ107" s="43"/>
      <c r="AVK107" s="43"/>
      <c r="AVL107" s="43"/>
      <c r="AVM107" s="43"/>
      <c r="AVN107" s="43"/>
      <c r="AVO107" s="43"/>
      <c r="AVP107" s="43"/>
      <c r="AVQ107" s="43"/>
      <c r="AVR107" s="43"/>
      <c r="AVS107" s="43"/>
      <c r="AVT107" s="43"/>
      <c r="AVU107" s="43"/>
      <c r="AVV107" s="43"/>
      <c r="AVW107" s="43"/>
      <c r="AVX107" s="43"/>
      <c r="AVY107" s="43"/>
      <c r="AVZ107" s="43"/>
      <c r="AWA107" s="43"/>
      <c r="AWB107" s="43"/>
      <c r="AWC107" s="43"/>
      <c r="AWD107" s="43"/>
      <c r="AWE107" s="43"/>
      <c r="AWF107" s="43"/>
      <c r="AWG107" s="43"/>
      <c r="AWH107" s="43"/>
      <c r="AWI107" s="43"/>
      <c r="AWJ107" s="43"/>
      <c r="AWK107" s="43"/>
      <c r="AWL107" s="43"/>
      <c r="AWM107" s="43"/>
      <c r="AWN107" s="43"/>
      <c r="AWO107" s="43"/>
      <c r="AWP107" s="43"/>
      <c r="AWQ107" s="43"/>
      <c r="AWR107" s="43"/>
      <c r="AWS107" s="43"/>
      <c r="AWT107" s="43"/>
      <c r="AWU107" s="43"/>
      <c r="AWV107" s="43"/>
      <c r="AWW107" s="43"/>
      <c r="AWX107" s="43"/>
      <c r="AWY107" s="43"/>
      <c r="AWZ107" s="43"/>
      <c r="AXA107" s="43"/>
      <c r="AXB107" s="43"/>
      <c r="AXC107" s="43"/>
      <c r="AXD107" s="43"/>
      <c r="AXE107" s="43"/>
      <c r="AXF107" s="43"/>
      <c r="AXG107" s="43"/>
      <c r="AXH107" s="43"/>
      <c r="AXI107" s="43"/>
      <c r="AXJ107" s="43"/>
      <c r="AXK107" s="43"/>
      <c r="AXL107" s="43"/>
      <c r="AXM107" s="43"/>
      <c r="AXN107" s="43"/>
      <c r="AXO107" s="43"/>
      <c r="AXP107" s="43"/>
      <c r="AXQ107" s="43"/>
      <c r="AXR107" s="43"/>
      <c r="AXS107" s="43"/>
      <c r="AXT107" s="43"/>
      <c r="AXU107" s="43"/>
      <c r="AXV107" s="43"/>
      <c r="AXW107" s="43"/>
      <c r="AXX107" s="43"/>
      <c r="AXY107" s="43"/>
      <c r="AXZ107" s="43"/>
      <c r="AYA107" s="43"/>
      <c r="AYB107" s="43"/>
      <c r="AYC107" s="43"/>
      <c r="AYD107" s="43"/>
      <c r="AYE107" s="43"/>
      <c r="AYF107" s="43"/>
      <c r="AYG107" s="43"/>
      <c r="AYH107" s="43"/>
      <c r="AYI107" s="43"/>
      <c r="AYJ107" s="43"/>
      <c r="AYK107" s="43"/>
      <c r="AYL107" s="43"/>
      <c r="AYM107" s="43"/>
      <c r="AYN107" s="43"/>
      <c r="AYO107" s="43"/>
      <c r="AYP107" s="43"/>
      <c r="AYQ107" s="43"/>
      <c r="AYR107" s="43"/>
      <c r="AYS107" s="43"/>
      <c r="AYT107" s="43"/>
      <c r="AYU107" s="43"/>
      <c r="AYV107" s="43"/>
      <c r="AYW107" s="43"/>
      <c r="AYX107" s="43"/>
      <c r="AYY107" s="43"/>
      <c r="AYZ107" s="43"/>
      <c r="AZA107" s="43"/>
      <c r="AZB107" s="43"/>
      <c r="AZC107" s="43"/>
      <c r="AZD107" s="43"/>
      <c r="AZE107" s="43"/>
      <c r="AZF107" s="43"/>
      <c r="AZG107" s="43"/>
      <c r="AZH107" s="43"/>
      <c r="AZI107" s="43"/>
      <c r="AZJ107" s="43"/>
      <c r="AZK107" s="43"/>
      <c r="AZL107" s="43"/>
      <c r="AZM107" s="43"/>
      <c r="AZN107" s="43"/>
      <c r="AZO107" s="43"/>
      <c r="AZP107" s="43"/>
      <c r="AZQ107" s="43"/>
      <c r="AZR107" s="43"/>
      <c r="AZS107" s="43"/>
      <c r="AZT107" s="43"/>
      <c r="AZU107" s="43"/>
      <c r="AZV107" s="43"/>
      <c r="AZW107" s="43"/>
      <c r="AZX107" s="43"/>
      <c r="AZY107" s="43"/>
      <c r="AZZ107" s="43"/>
      <c r="BAA107" s="43"/>
      <c r="BAB107" s="43"/>
      <c r="BAC107" s="43"/>
      <c r="BAD107" s="43"/>
      <c r="BAE107" s="43"/>
      <c r="BAF107" s="43"/>
      <c r="BAG107" s="43"/>
      <c r="BAH107" s="43"/>
      <c r="BAI107" s="43"/>
      <c r="BAJ107" s="43"/>
      <c r="BAK107" s="43"/>
      <c r="BAL107" s="43"/>
      <c r="BAM107" s="43"/>
      <c r="BAN107" s="43"/>
      <c r="BAO107" s="43"/>
      <c r="BAP107" s="43"/>
      <c r="BAQ107" s="43"/>
      <c r="BAR107" s="43"/>
      <c r="BAS107" s="43"/>
      <c r="BAT107" s="43"/>
      <c r="BAU107" s="43"/>
      <c r="BAV107" s="43"/>
      <c r="BAW107" s="43"/>
      <c r="BAX107" s="43"/>
      <c r="BAY107" s="43"/>
      <c r="BAZ107" s="43"/>
      <c r="BBA107" s="43"/>
      <c r="BBB107" s="43"/>
      <c r="BBC107" s="43"/>
      <c r="BBD107" s="43"/>
      <c r="BBE107" s="43"/>
      <c r="BBF107" s="43"/>
      <c r="BBG107" s="43"/>
      <c r="BBH107" s="43"/>
      <c r="BBI107" s="43"/>
      <c r="BBJ107" s="43"/>
      <c r="BBK107" s="43"/>
      <c r="BBL107" s="43"/>
      <c r="BBM107" s="43"/>
      <c r="BBN107" s="43"/>
      <c r="BBO107" s="43"/>
      <c r="BBP107" s="43"/>
      <c r="BBQ107" s="43"/>
      <c r="BBR107" s="43"/>
      <c r="BBS107" s="43"/>
      <c r="BBT107" s="43"/>
      <c r="BBU107" s="43"/>
      <c r="BBV107" s="43"/>
      <c r="BBW107" s="43"/>
      <c r="BBX107" s="43"/>
      <c r="BBY107" s="43"/>
      <c r="BBZ107" s="43"/>
      <c r="BCA107" s="43"/>
      <c r="BCB107" s="43"/>
      <c r="BCC107" s="43"/>
      <c r="BCD107" s="43"/>
      <c r="BCE107" s="43"/>
      <c r="BCF107" s="43"/>
      <c r="BCG107" s="43"/>
      <c r="BCH107" s="43"/>
      <c r="BCI107" s="43"/>
      <c r="BCJ107" s="43"/>
      <c r="BCK107" s="43"/>
      <c r="BCL107" s="43"/>
      <c r="BCM107" s="43"/>
      <c r="BCN107" s="43"/>
      <c r="BCO107" s="43"/>
      <c r="BCP107" s="43"/>
      <c r="BCQ107" s="43"/>
      <c r="BCR107" s="43"/>
      <c r="BCS107" s="43"/>
      <c r="BCT107" s="43"/>
      <c r="BCU107" s="43"/>
      <c r="BCV107" s="43"/>
      <c r="BCW107" s="43"/>
      <c r="BCX107" s="43"/>
      <c r="BCY107" s="43"/>
      <c r="BCZ107" s="43"/>
      <c r="BDA107" s="43"/>
      <c r="BDB107" s="43"/>
      <c r="BDC107" s="43"/>
      <c r="BDD107" s="43"/>
      <c r="BDE107" s="43"/>
      <c r="BDF107" s="43"/>
      <c r="BDG107" s="43"/>
      <c r="BDH107" s="43"/>
      <c r="BDI107" s="43"/>
      <c r="BDJ107" s="43"/>
      <c r="BDK107" s="43"/>
      <c r="BDL107" s="43"/>
      <c r="BDM107" s="43"/>
      <c r="BDN107" s="43"/>
      <c r="BDO107" s="43"/>
      <c r="BDP107" s="43"/>
      <c r="BDQ107" s="43"/>
      <c r="BDR107" s="43"/>
      <c r="BDS107" s="43"/>
      <c r="BDT107" s="43"/>
      <c r="BDU107" s="43"/>
      <c r="BDV107" s="43"/>
      <c r="BDW107" s="43"/>
      <c r="BDX107" s="43"/>
      <c r="BDY107" s="43"/>
      <c r="BDZ107" s="43"/>
      <c r="BEA107" s="43"/>
      <c r="BEB107" s="43"/>
      <c r="BEC107" s="43"/>
      <c r="BED107" s="43"/>
      <c r="BEE107" s="43"/>
      <c r="BEF107" s="43"/>
      <c r="BEG107" s="43"/>
      <c r="BEH107" s="43"/>
      <c r="BEI107" s="43"/>
      <c r="BEJ107" s="43"/>
      <c r="BEK107" s="43"/>
      <c r="BEL107" s="43"/>
      <c r="BEM107" s="43"/>
      <c r="BEN107" s="43"/>
      <c r="BEO107" s="43"/>
      <c r="BEP107" s="43"/>
      <c r="BEQ107" s="43"/>
      <c r="BER107" s="43"/>
      <c r="BES107" s="43"/>
      <c r="BET107" s="43"/>
      <c r="BEU107" s="43"/>
      <c r="BEV107" s="43"/>
      <c r="BEW107" s="43"/>
      <c r="BEX107" s="43"/>
      <c r="BEY107" s="43"/>
      <c r="BEZ107" s="43"/>
      <c r="BFA107" s="43"/>
      <c r="BFB107" s="43"/>
      <c r="BFC107" s="43"/>
      <c r="BFD107" s="43"/>
      <c r="BFE107" s="43"/>
      <c r="BFF107" s="43"/>
      <c r="BFG107" s="43"/>
      <c r="BFH107" s="43"/>
      <c r="BFI107" s="43"/>
      <c r="BFJ107" s="43"/>
      <c r="BFK107" s="43"/>
      <c r="BFL107" s="43"/>
      <c r="BFM107" s="43"/>
      <c r="BFN107" s="43"/>
      <c r="BFO107" s="43"/>
      <c r="BFP107" s="43"/>
      <c r="BFQ107" s="43"/>
      <c r="BFR107" s="43"/>
      <c r="BFS107" s="43"/>
      <c r="BFT107" s="43"/>
      <c r="BFU107" s="43"/>
      <c r="BFV107" s="43"/>
      <c r="BFW107" s="43"/>
      <c r="BFX107" s="43"/>
      <c r="BFY107" s="43"/>
      <c r="BFZ107" s="43"/>
      <c r="BGA107" s="43"/>
      <c r="BGB107" s="43"/>
      <c r="BGC107" s="43"/>
      <c r="BGD107" s="43"/>
      <c r="BGE107" s="43"/>
      <c r="BGF107" s="43"/>
      <c r="BGG107" s="43"/>
      <c r="BGH107" s="43"/>
      <c r="BGI107" s="43"/>
      <c r="BGJ107" s="43"/>
      <c r="BGK107" s="43"/>
      <c r="BGL107" s="43"/>
      <c r="BGM107" s="43"/>
      <c r="BGN107" s="43"/>
      <c r="BGO107" s="43"/>
      <c r="BGP107" s="43"/>
      <c r="BGQ107" s="43"/>
      <c r="BGR107" s="43"/>
      <c r="BGS107" s="43"/>
      <c r="BGT107" s="43"/>
      <c r="BGU107" s="43"/>
      <c r="BGV107" s="43"/>
      <c r="BGW107" s="43"/>
      <c r="BGX107" s="43"/>
      <c r="BGY107" s="43"/>
      <c r="BGZ107" s="43"/>
      <c r="BHA107" s="43"/>
      <c r="BHB107" s="43"/>
      <c r="BHC107" s="43"/>
      <c r="BHD107" s="43"/>
      <c r="BHE107" s="43"/>
      <c r="BHF107" s="43"/>
      <c r="BHG107" s="43"/>
      <c r="BHH107" s="43"/>
      <c r="BHI107" s="43"/>
      <c r="BHJ107" s="43"/>
      <c r="BHK107" s="43"/>
      <c r="BHL107" s="43"/>
      <c r="BHM107" s="43"/>
      <c r="BHN107" s="43"/>
      <c r="BHO107" s="43"/>
      <c r="BHP107" s="43"/>
      <c r="BHQ107" s="43"/>
      <c r="BHR107" s="43"/>
      <c r="BHS107" s="43"/>
      <c r="BHT107" s="43"/>
      <c r="BHU107" s="43"/>
      <c r="BHV107" s="43"/>
      <c r="BHW107" s="43"/>
      <c r="BHX107" s="43"/>
      <c r="BHY107" s="43"/>
      <c r="BHZ107" s="43"/>
      <c r="BIA107" s="43"/>
      <c r="BIB107" s="43"/>
      <c r="BIC107" s="43"/>
      <c r="BID107" s="43"/>
      <c r="BIE107" s="43"/>
      <c r="BIF107" s="43"/>
      <c r="BIG107" s="43"/>
      <c r="BIH107" s="43"/>
      <c r="BII107" s="43"/>
      <c r="BIJ107" s="43"/>
      <c r="BIK107" s="43"/>
      <c r="BIL107" s="43"/>
      <c r="BIM107" s="43"/>
      <c r="BIN107" s="43"/>
      <c r="BIO107" s="43"/>
      <c r="BIP107" s="43"/>
      <c r="BIQ107" s="43"/>
      <c r="BIR107" s="43"/>
      <c r="BIS107" s="43"/>
      <c r="BIT107" s="43"/>
      <c r="BIU107" s="43"/>
      <c r="BIV107" s="43"/>
      <c r="BIW107" s="43"/>
      <c r="BIX107" s="43"/>
      <c r="BIY107" s="43"/>
      <c r="BIZ107" s="43"/>
      <c r="BJA107" s="43"/>
      <c r="BJB107" s="43"/>
      <c r="BJC107" s="43"/>
      <c r="BJD107" s="43"/>
      <c r="BJE107" s="43"/>
      <c r="BJF107" s="43"/>
      <c r="BJG107" s="43"/>
      <c r="BJH107" s="43"/>
      <c r="BJI107" s="43"/>
      <c r="BJJ107" s="43"/>
      <c r="BJK107" s="43"/>
      <c r="BJL107" s="43"/>
      <c r="BJM107" s="43"/>
      <c r="BJN107" s="43"/>
      <c r="BJO107" s="43"/>
      <c r="BJP107" s="43"/>
      <c r="BJQ107" s="43"/>
      <c r="BJR107" s="43"/>
      <c r="BJS107" s="43"/>
      <c r="BJT107" s="43"/>
      <c r="BJU107" s="43"/>
      <c r="BJV107" s="43"/>
      <c r="BJW107" s="43"/>
      <c r="BJX107" s="43"/>
      <c r="BJY107" s="43"/>
      <c r="BJZ107" s="43"/>
      <c r="BKA107" s="43"/>
      <c r="BKB107" s="43"/>
      <c r="BKC107" s="43"/>
      <c r="BKD107" s="43"/>
      <c r="BKE107" s="43"/>
      <c r="BKF107" s="43"/>
      <c r="BKG107" s="43"/>
      <c r="BKH107" s="43"/>
      <c r="BKI107" s="43"/>
      <c r="BKJ107" s="43"/>
      <c r="BKK107" s="43"/>
      <c r="BKL107" s="43"/>
      <c r="BKM107" s="43"/>
      <c r="BKN107" s="43"/>
      <c r="BKO107" s="43"/>
      <c r="BKP107" s="43"/>
      <c r="BKQ107" s="43"/>
      <c r="BKR107" s="43"/>
      <c r="BKS107" s="43"/>
      <c r="BKT107" s="43"/>
      <c r="BKU107" s="43"/>
      <c r="BKV107" s="43"/>
      <c r="BKW107" s="43"/>
      <c r="BKX107" s="43"/>
      <c r="BKY107" s="43"/>
      <c r="BKZ107" s="43"/>
      <c r="BLA107" s="43"/>
      <c r="BLB107" s="43"/>
      <c r="BLC107" s="43"/>
      <c r="BLD107" s="43"/>
      <c r="BLE107" s="43"/>
      <c r="BLF107" s="43"/>
      <c r="BLG107" s="43"/>
      <c r="BLH107" s="43"/>
      <c r="BLI107" s="43"/>
      <c r="BLJ107" s="43"/>
      <c r="BLK107" s="43"/>
      <c r="BLL107" s="43"/>
      <c r="BLM107" s="43"/>
      <c r="BLN107" s="43"/>
      <c r="BLO107" s="43"/>
      <c r="BLP107" s="43"/>
      <c r="BLQ107" s="43"/>
      <c r="BLR107" s="43"/>
      <c r="BLS107" s="43"/>
      <c r="BLT107" s="43"/>
      <c r="BLU107" s="43"/>
      <c r="BLV107" s="43"/>
      <c r="BLW107" s="43"/>
      <c r="BLX107" s="43"/>
      <c r="BLY107" s="43"/>
      <c r="BLZ107" s="43"/>
      <c r="BMA107" s="43"/>
      <c r="BMB107" s="43"/>
      <c r="BMC107" s="43"/>
      <c r="BMD107" s="43"/>
      <c r="BME107" s="43"/>
      <c r="BMF107" s="43"/>
      <c r="BMG107" s="43"/>
      <c r="BMH107" s="43"/>
      <c r="BMI107" s="43"/>
      <c r="BMJ107" s="43"/>
      <c r="BMK107" s="43"/>
      <c r="BML107" s="43"/>
      <c r="BMM107" s="43"/>
      <c r="BMN107" s="43"/>
      <c r="BMO107" s="43"/>
      <c r="BMP107" s="43"/>
      <c r="BMQ107" s="43"/>
      <c r="BMR107" s="43"/>
      <c r="BMS107" s="43"/>
      <c r="BMT107" s="43"/>
      <c r="BMU107" s="43"/>
      <c r="BMV107" s="43"/>
      <c r="BMW107" s="43"/>
      <c r="BMX107" s="43"/>
      <c r="BMY107" s="43"/>
      <c r="BMZ107" s="43"/>
      <c r="BNA107" s="43"/>
      <c r="BNB107" s="43"/>
      <c r="BNC107" s="43"/>
      <c r="BND107" s="43"/>
      <c r="BNE107" s="43"/>
      <c r="BNF107" s="43"/>
      <c r="BNG107" s="43"/>
      <c r="BNH107" s="43"/>
      <c r="BNI107" s="43"/>
      <c r="BNJ107" s="43"/>
      <c r="BNK107" s="43"/>
      <c r="BNL107" s="43"/>
      <c r="BNM107" s="43"/>
      <c r="BNN107" s="43"/>
      <c r="BNO107" s="43"/>
      <c r="BNP107" s="43"/>
      <c r="BNQ107" s="43"/>
      <c r="BNR107" s="43"/>
      <c r="BNS107" s="43"/>
      <c r="BNT107" s="43"/>
      <c r="BNU107" s="43"/>
      <c r="BNV107" s="43"/>
      <c r="BNW107" s="43"/>
      <c r="BNX107" s="43"/>
      <c r="BNY107" s="43"/>
      <c r="BNZ107" s="43"/>
      <c r="BOA107" s="43"/>
      <c r="BOB107" s="43"/>
      <c r="BOC107" s="43"/>
      <c r="BOD107" s="43"/>
      <c r="BOE107" s="43"/>
      <c r="BOF107" s="43"/>
      <c r="BOG107" s="43"/>
      <c r="BOH107" s="43"/>
      <c r="BOI107" s="43"/>
      <c r="BOJ107" s="43"/>
      <c r="BOK107" s="43"/>
      <c r="BOL107" s="43"/>
      <c r="BOM107" s="43"/>
      <c r="BON107" s="43"/>
      <c r="BOO107" s="43"/>
      <c r="BOP107" s="43"/>
      <c r="BOQ107" s="43"/>
      <c r="BOR107" s="43"/>
      <c r="BOS107" s="43"/>
      <c r="BOT107" s="43"/>
      <c r="BOU107" s="43"/>
      <c r="BOV107" s="43"/>
      <c r="BOW107" s="43"/>
      <c r="BOX107" s="43"/>
      <c r="BOY107" s="43"/>
      <c r="BOZ107" s="43"/>
      <c r="BPA107" s="43"/>
      <c r="BPB107" s="43"/>
      <c r="BPC107" s="43"/>
      <c r="BPD107" s="43"/>
      <c r="BPE107" s="43"/>
      <c r="BPF107" s="43"/>
      <c r="BPG107" s="43"/>
      <c r="BPH107" s="43"/>
      <c r="BPI107" s="43"/>
      <c r="BPJ107" s="43"/>
      <c r="BPK107" s="43"/>
      <c r="BPL107" s="43"/>
      <c r="BPM107" s="43"/>
      <c r="BPN107" s="43"/>
      <c r="BPO107" s="43"/>
      <c r="BPP107" s="43"/>
      <c r="BPQ107" s="43"/>
      <c r="BPR107" s="43"/>
      <c r="BPS107" s="43"/>
      <c r="BPT107" s="43"/>
      <c r="BPU107" s="43"/>
      <c r="BPV107" s="43"/>
      <c r="BPW107" s="43"/>
      <c r="BPX107" s="43"/>
      <c r="BPY107" s="43"/>
      <c r="BPZ107" s="43"/>
      <c r="BQA107" s="43"/>
      <c r="BQB107" s="43"/>
      <c r="BQC107" s="43"/>
      <c r="BQD107" s="43"/>
      <c r="BQE107" s="43"/>
      <c r="BQF107" s="43"/>
      <c r="BQG107" s="43"/>
      <c r="BQH107" s="43"/>
      <c r="BQI107" s="43"/>
      <c r="BQJ107" s="43"/>
      <c r="BQK107" s="43"/>
      <c r="BQL107" s="43"/>
      <c r="BQM107" s="43"/>
      <c r="BQN107" s="43"/>
      <c r="BQO107" s="43"/>
      <c r="BQP107" s="43"/>
      <c r="BQQ107" s="43"/>
      <c r="BQR107" s="43"/>
      <c r="BQS107" s="43"/>
      <c r="BQT107" s="43"/>
      <c r="BQU107" s="43"/>
      <c r="BQV107" s="43"/>
      <c r="BQW107" s="43"/>
      <c r="BQX107" s="43"/>
      <c r="BQY107" s="43"/>
      <c r="BQZ107" s="43"/>
      <c r="BRA107" s="43"/>
      <c r="BRB107" s="43"/>
      <c r="BRC107" s="43"/>
      <c r="BRD107" s="43"/>
      <c r="BRE107" s="43"/>
      <c r="BRF107" s="43"/>
      <c r="BRG107" s="43"/>
      <c r="BRH107" s="43"/>
      <c r="BRI107" s="43"/>
      <c r="BRJ107" s="43"/>
      <c r="BRK107" s="43"/>
      <c r="BRL107" s="43"/>
      <c r="BRM107" s="43"/>
      <c r="BRN107" s="43"/>
      <c r="BRO107" s="43"/>
      <c r="BRP107" s="43"/>
      <c r="BRQ107" s="43"/>
      <c r="BRR107" s="43"/>
      <c r="BRS107" s="43"/>
      <c r="BRT107" s="43"/>
      <c r="BRU107" s="43"/>
      <c r="BRV107" s="43"/>
      <c r="BRW107" s="43"/>
      <c r="BRX107" s="43"/>
      <c r="BRY107" s="43"/>
      <c r="BRZ107" s="43"/>
      <c r="BSA107" s="43"/>
      <c r="BSB107" s="43"/>
      <c r="BSC107" s="43"/>
      <c r="BSD107" s="43"/>
      <c r="BSE107" s="43"/>
      <c r="BSF107" s="43"/>
      <c r="BSG107" s="43"/>
      <c r="BSH107" s="43"/>
      <c r="BSI107" s="43"/>
      <c r="BSJ107" s="43"/>
      <c r="BSK107" s="43"/>
      <c r="BSL107" s="43"/>
      <c r="BSM107" s="43"/>
      <c r="BSN107" s="43"/>
      <c r="BSO107" s="43"/>
      <c r="BSP107" s="43"/>
      <c r="BSQ107" s="43"/>
      <c r="BSR107" s="43"/>
      <c r="BSS107" s="43"/>
      <c r="BST107" s="43"/>
      <c r="BSU107" s="43"/>
      <c r="BSV107" s="43"/>
      <c r="BSW107" s="43"/>
      <c r="BSX107" s="43"/>
      <c r="BSY107" s="43"/>
      <c r="BSZ107" s="43"/>
      <c r="BTA107" s="43"/>
      <c r="BTB107" s="43"/>
      <c r="BTC107" s="43"/>
      <c r="BTD107" s="43"/>
      <c r="BTE107" s="43"/>
      <c r="BTF107" s="43"/>
      <c r="BTG107" s="43"/>
      <c r="BTH107" s="43"/>
      <c r="BTI107" s="43"/>
      <c r="BTJ107" s="43"/>
      <c r="BTK107" s="43"/>
      <c r="BTL107" s="43"/>
      <c r="BTM107" s="43"/>
      <c r="BTN107" s="43"/>
      <c r="BTO107" s="43"/>
      <c r="BTP107" s="43"/>
      <c r="BTQ107" s="43"/>
      <c r="BTR107" s="43"/>
      <c r="BTS107" s="43"/>
      <c r="BTT107" s="43"/>
      <c r="BTU107" s="43"/>
      <c r="BTV107" s="43"/>
      <c r="BTW107" s="43"/>
      <c r="BTX107" s="43"/>
      <c r="BTY107" s="43"/>
      <c r="BTZ107" s="43"/>
      <c r="BUA107" s="43"/>
      <c r="BUB107" s="43"/>
      <c r="BUC107" s="43"/>
      <c r="BUD107" s="43"/>
      <c r="BUE107" s="43"/>
      <c r="BUF107" s="43"/>
      <c r="BUG107" s="43"/>
      <c r="BUH107" s="43"/>
      <c r="BUI107" s="43"/>
      <c r="BUJ107" s="43"/>
      <c r="BUK107" s="43"/>
      <c r="BUL107" s="43"/>
      <c r="BUM107" s="43"/>
      <c r="BUN107" s="43"/>
      <c r="BUO107" s="43"/>
      <c r="BUP107" s="43"/>
      <c r="BUQ107" s="43"/>
      <c r="BUR107" s="43"/>
      <c r="BUS107" s="43"/>
      <c r="BUT107" s="43"/>
      <c r="BUU107" s="43"/>
      <c r="BUV107" s="43"/>
      <c r="BUW107" s="43"/>
      <c r="BUX107" s="43"/>
      <c r="BUY107" s="43"/>
      <c r="BUZ107" s="43"/>
      <c r="BVA107" s="43"/>
      <c r="BVB107" s="43"/>
      <c r="BVC107" s="43"/>
      <c r="BVD107" s="43"/>
      <c r="BVE107" s="43"/>
      <c r="BVF107" s="43"/>
      <c r="BVG107" s="43"/>
      <c r="BVH107" s="43"/>
      <c r="BVI107" s="43"/>
      <c r="BVJ107" s="43"/>
      <c r="BVK107" s="43"/>
      <c r="BVL107" s="43"/>
      <c r="BVM107" s="43"/>
      <c r="BVN107" s="43"/>
      <c r="BVO107" s="43"/>
      <c r="BVP107" s="43"/>
      <c r="BVQ107" s="43"/>
      <c r="BVR107" s="43"/>
      <c r="BVS107" s="43"/>
      <c r="BVT107" s="43"/>
      <c r="BVU107" s="43"/>
      <c r="BVV107" s="43"/>
      <c r="BVW107" s="43"/>
      <c r="BVX107" s="43"/>
      <c r="BVY107" s="43"/>
      <c r="BVZ107" s="43"/>
      <c r="BWA107" s="43"/>
      <c r="BWB107" s="43"/>
      <c r="BWC107" s="43"/>
      <c r="BWD107" s="43"/>
      <c r="BWE107" s="43"/>
      <c r="BWF107" s="43"/>
      <c r="BWG107" s="43"/>
      <c r="BWH107" s="43"/>
      <c r="BWI107" s="43"/>
      <c r="BWJ107" s="43"/>
      <c r="BWK107" s="43"/>
      <c r="BWL107" s="43"/>
      <c r="BWM107" s="43"/>
      <c r="BWN107" s="43"/>
      <c r="BWO107" s="43"/>
      <c r="BWP107" s="43"/>
      <c r="BWQ107" s="43"/>
      <c r="BWR107" s="43"/>
      <c r="BWS107" s="43"/>
      <c r="BWT107" s="43"/>
      <c r="BWU107" s="43"/>
      <c r="BWV107" s="43"/>
      <c r="BWW107" s="43"/>
      <c r="BWX107" s="43"/>
      <c r="BWY107" s="43"/>
      <c r="BWZ107" s="43"/>
      <c r="BXA107" s="43"/>
      <c r="BXB107" s="43"/>
      <c r="BXC107" s="43"/>
      <c r="BXD107" s="43"/>
      <c r="BXE107" s="43"/>
      <c r="BXF107" s="43"/>
      <c r="BXG107" s="43"/>
      <c r="BXH107" s="43"/>
      <c r="BXI107" s="43"/>
      <c r="BXJ107" s="43"/>
      <c r="BXK107" s="43"/>
      <c r="BXL107" s="43"/>
      <c r="BXM107" s="43"/>
      <c r="BXN107" s="43"/>
      <c r="BXO107" s="43"/>
      <c r="BXP107" s="43"/>
      <c r="BXQ107" s="43"/>
      <c r="BXR107" s="43"/>
      <c r="BXS107" s="43"/>
      <c r="BXT107" s="43"/>
      <c r="BXU107" s="43"/>
      <c r="BXV107" s="43"/>
      <c r="BXW107" s="43"/>
      <c r="BXX107" s="43"/>
      <c r="BXY107" s="43"/>
      <c r="BXZ107" s="43"/>
      <c r="BYA107" s="43"/>
      <c r="BYB107" s="43"/>
      <c r="BYC107" s="43"/>
      <c r="BYD107" s="43"/>
      <c r="BYE107" s="43"/>
      <c r="BYF107" s="43"/>
      <c r="BYG107" s="43"/>
      <c r="BYH107" s="43"/>
      <c r="BYI107" s="43"/>
      <c r="BYJ107" s="43"/>
      <c r="BYK107" s="43"/>
      <c r="BYL107" s="43"/>
      <c r="BYM107" s="43"/>
      <c r="BYN107" s="43"/>
      <c r="BYO107" s="43"/>
      <c r="BYP107" s="43"/>
      <c r="BYQ107" s="43"/>
      <c r="BYR107" s="43"/>
      <c r="BYS107" s="43"/>
      <c r="BYT107" s="43"/>
      <c r="BYU107" s="43"/>
      <c r="BYV107" s="43"/>
      <c r="BYW107" s="43"/>
      <c r="BYX107" s="43"/>
      <c r="BYY107" s="43"/>
      <c r="BYZ107" s="43"/>
      <c r="BZA107" s="43"/>
      <c r="BZB107" s="43"/>
      <c r="BZC107" s="43"/>
      <c r="BZD107" s="43"/>
      <c r="BZE107" s="43"/>
      <c r="BZF107" s="43"/>
      <c r="BZG107" s="43"/>
      <c r="BZH107" s="43"/>
      <c r="BZI107" s="43"/>
      <c r="BZJ107" s="43"/>
      <c r="BZK107" s="43"/>
      <c r="BZL107" s="43"/>
      <c r="BZM107" s="43"/>
      <c r="BZN107" s="43"/>
      <c r="BZO107" s="43"/>
      <c r="BZP107" s="43"/>
      <c r="BZQ107" s="43"/>
      <c r="BZR107" s="43"/>
      <c r="BZS107" s="43"/>
      <c r="BZT107" s="43"/>
      <c r="BZU107" s="43"/>
      <c r="BZV107" s="43"/>
      <c r="BZW107" s="43"/>
      <c r="BZX107" s="43"/>
      <c r="BZY107" s="43"/>
      <c r="BZZ107" s="43"/>
      <c r="CAA107" s="43"/>
      <c r="CAB107" s="43"/>
      <c r="CAC107" s="43"/>
      <c r="CAD107" s="43"/>
      <c r="CAE107" s="43"/>
      <c r="CAF107" s="43"/>
      <c r="CAG107" s="43"/>
      <c r="CAH107" s="43"/>
      <c r="CAI107" s="43"/>
      <c r="CAJ107" s="43"/>
      <c r="CAK107" s="43"/>
      <c r="CAL107" s="43"/>
      <c r="CAM107" s="43"/>
      <c r="CAN107" s="43"/>
      <c r="CAO107" s="43"/>
      <c r="CAP107" s="43"/>
      <c r="CAQ107" s="43"/>
      <c r="CAR107" s="43"/>
      <c r="CAS107" s="43"/>
      <c r="CAT107" s="43"/>
      <c r="CAU107" s="43"/>
      <c r="CAV107" s="43"/>
      <c r="CAW107" s="43"/>
      <c r="CAX107" s="43"/>
      <c r="CAY107" s="43"/>
      <c r="CAZ107" s="43"/>
      <c r="CBA107" s="43"/>
      <c r="CBB107" s="43"/>
      <c r="CBC107" s="43"/>
      <c r="CBD107" s="43"/>
      <c r="CBE107" s="43"/>
      <c r="CBF107" s="43"/>
      <c r="CBG107" s="43"/>
      <c r="CBH107" s="43"/>
      <c r="CBI107" s="43"/>
      <c r="CBJ107" s="43"/>
      <c r="CBK107" s="43"/>
      <c r="CBL107" s="43"/>
      <c r="CBM107" s="43"/>
      <c r="CBN107" s="43"/>
      <c r="CBO107" s="43"/>
      <c r="CBP107" s="43"/>
      <c r="CBQ107" s="43"/>
      <c r="CBR107" s="43"/>
      <c r="CBS107" s="43"/>
      <c r="CBT107" s="43"/>
      <c r="CBU107" s="43"/>
      <c r="CBV107" s="43"/>
      <c r="CBW107" s="43"/>
      <c r="CBX107" s="43"/>
      <c r="CBY107" s="43"/>
      <c r="CBZ107" s="43"/>
      <c r="CCA107" s="43"/>
      <c r="CCB107" s="43"/>
      <c r="CCC107" s="43"/>
      <c r="CCD107" s="43"/>
      <c r="CCE107" s="43"/>
      <c r="CCF107" s="43"/>
      <c r="CCG107" s="43"/>
      <c r="CCH107" s="43"/>
      <c r="CCI107" s="43"/>
      <c r="CCJ107" s="43"/>
      <c r="CCK107" s="43"/>
      <c r="CCL107" s="43"/>
      <c r="CCM107" s="43"/>
      <c r="CCN107" s="43"/>
      <c r="CCO107" s="43"/>
      <c r="CCP107" s="43"/>
      <c r="CCQ107" s="43"/>
      <c r="CCR107" s="43"/>
      <c r="CCS107" s="43"/>
      <c r="CCT107" s="43"/>
      <c r="CCU107" s="43"/>
      <c r="CCV107" s="43"/>
      <c r="CCW107" s="43"/>
      <c r="CCX107" s="43"/>
      <c r="CCY107" s="43"/>
      <c r="CCZ107" s="43"/>
      <c r="CDA107" s="43"/>
      <c r="CDB107" s="43"/>
      <c r="CDC107" s="43"/>
      <c r="CDD107" s="43"/>
      <c r="CDE107" s="43"/>
      <c r="CDF107" s="43"/>
      <c r="CDG107" s="43"/>
      <c r="CDH107" s="43"/>
      <c r="CDI107" s="43"/>
      <c r="CDJ107" s="43"/>
      <c r="CDK107" s="43"/>
      <c r="CDL107" s="43"/>
      <c r="CDM107" s="43"/>
      <c r="CDN107" s="43"/>
      <c r="CDO107" s="43"/>
      <c r="CDP107" s="43"/>
      <c r="CDQ107" s="43"/>
      <c r="CDR107" s="43"/>
      <c r="CDS107" s="43"/>
      <c r="CDT107" s="43"/>
      <c r="CDU107" s="43"/>
      <c r="CDV107" s="43"/>
      <c r="CDW107" s="43"/>
      <c r="CDX107" s="43"/>
      <c r="CDY107" s="43"/>
      <c r="CDZ107" s="43"/>
      <c r="CEA107" s="43"/>
      <c r="CEB107" s="43"/>
      <c r="CEC107" s="43"/>
      <c r="CED107" s="43"/>
      <c r="CEE107" s="43"/>
      <c r="CEF107" s="43"/>
      <c r="CEG107" s="43"/>
      <c r="CEH107" s="43"/>
      <c r="CEI107" s="43"/>
      <c r="CEJ107" s="43"/>
      <c r="CEK107" s="43"/>
      <c r="CEL107" s="43"/>
      <c r="CEM107" s="43"/>
      <c r="CEN107" s="43"/>
      <c r="CEO107" s="43"/>
      <c r="CEP107" s="43"/>
      <c r="CEQ107" s="43"/>
      <c r="CER107" s="43"/>
      <c r="CES107" s="43"/>
      <c r="CET107" s="43"/>
      <c r="CEU107" s="43"/>
      <c r="CEV107" s="43"/>
      <c r="CEW107" s="43"/>
      <c r="CEX107" s="43"/>
      <c r="CEY107" s="43"/>
      <c r="CEZ107" s="43"/>
      <c r="CFA107" s="43"/>
      <c r="CFB107" s="43"/>
      <c r="CFC107" s="43"/>
      <c r="CFD107" s="43"/>
      <c r="CFE107" s="43"/>
      <c r="CFF107" s="43"/>
      <c r="CFG107" s="43"/>
      <c r="CFH107" s="43"/>
      <c r="CFI107" s="43"/>
      <c r="CFJ107" s="43"/>
      <c r="CFK107" s="43"/>
      <c r="CFL107" s="43"/>
      <c r="CFM107" s="43"/>
      <c r="CFN107" s="43"/>
      <c r="CFO107" s="43"/>
      <c r="CFP107" s="43"/>
      <c r="CFQ107" s="43"/>
      <c r="CFR107" s="43"/>
      <c r="CFS107" s="43"/>
      <c r="CFT107" s="43"/>
      <c r="CFU107" s="43"/>
      <c r="CFV107" s="43"/>
      <c r="CFW107" s="43"/>
      <c r="CFX107" s="43"/>
      <c r="CFY107" s="43"/>
      <c r="CFZ107" s="43"/>
      <c r="CGA107" s="43"/>
      <c r="CGB107" s="43"/>
      <c r="CGC107" s="43"/>
      <c r="CGD107" s="43"/>
      <c r="CGE107" s="43"/>
      <c r="CGF107" s="43"/>
      <c r="CGG107" s="43"/>
      <c r="CGH107" s="43"/>
      <c r="CGI107" s="43"/>
      <c r="CGJ107" s="43"/>
      <c r="CGK107" s="43"/>
      <c r="CGL107" s="43"/>
      <c r="CGM107" s="43"/>
      <c r="CGN107" s="43"/>
      <c r="CGO107" s="43"/>
      <c r="CGP107" s="43"/>
      <c r="CGQ107" s="43"/>
      <c r="CGR107" s="43"/>
      <c r="CGS107" s="43"/>
      <c r="CGT107" s="43"/>
      <c r="CGU107" s="43"/>
      <c r="CGV107" s="43"/>
      <c r="CGW107" s="43"/>
      <c r="CGX107" s="43"/>
      <c r="CGY107" s="43"/>
      <c r="CGZ107" s="43"/>
      <c r="CHA107" s="43"/>
      <c r="CHB107" s="43"/>
      <c r="CHC107" s="43"/>
      <c r="CHD107" s="43"/>
      <c r="CHE107" s="43"/>
      <c r="CHF107" s="43"/>
      <c r="CHG107" s="43"/>
      <c r="CHH107" s="43"/>
      <c r="CHI107" s="43"/>
      <c r="CHJ107" s="43"/>
      <c r="CHK107" s="43"/>
      <c r="CHL107" s="43"/>
      <c r="CHM107" s="43"/>
      <c r="CHN107" s="43"/>
      <c r="CHO107" s="43"/>
      <c r="CHP107" s="43"/>
      <c r="CHQ107" s="43"/>
      <c r="CHR107" s="43"/>
      <c r="CHS107" s="43"/>
      <c r="CHT107" s="43"/>
      <c r="CHU107" s="43"/>
      <c r="CHV107" s="43"/>
      <c r="CHW107" s="43"/>
      <c r="CHX107" s="43"/>
      <c r="CHY107" s="43"/>
      <c r="CHZ107" s="43"/>
      <c r="CIA107" s="43"/>
      <c r="CIB107" s="43"/>
      <c r="CIC107" s="43"/>
      <c r="CID107" s="43"/>
      <c r="CIE107" s="43"/>
      <c r="CIF107" s="43"/>
      <c r="CIG107" s="43"/>
      <c r="CIH107" s="43"/>
      <c r="CII107" s="43"/>
      <c r="CIJ107" s="43"/>
      <c r="CIK107" s="43"/>
      <c r="CIL107" s="43"/>
      <c r="CIM107" s="43"/>
      <c r="CIN107" s="43"/>
      <c r="CIO107" s="43"/>
      <c r="CIP107" s="43"/>
      <c r="CIQ107" s="43"/>
      <c r="CIR107" s="43"/>
      <c r="CIS107" s="43"/>
      <c r="CIT107" s="43"/>
      <c r="CIU107" s="43"/>
      <c r="CIV107" s="43"/>
      <c r="CIW107" s="43"/>
      <c r="CIX107" s="43"/>
      <c r="CIY107" s="43"/>
      <c r="CIZ107" s="43"/>
      <c r="CJA107" s="43"/>
      <c r="CJB107" s="43"/>
      <c r="CJC107" s="43"/>
      <c r="CJD107" s="43"/>
      <c r="CJE107" s="43"/>
      <c r="CJF107" s="43"/>
      <c r="CJG107" s="43"/>
      <c r="CJH107" s="43"/>
      <c r="CJI107" s="43"/>
      <c r="CJJ107" s="43"/>
      <c r="CJK107" s="43"/>
      <c r="CJL107" s="43"/>
      <c r="CJM107" s="43"/>
      <c r="CJN107" s="43"/>
      <c r="CJO107" s="43"/>
      <c r="CJP107" s="43"/>
      <c r="CJQ107" s="43"/>
      <c r="CJR107" s="43"/>
      <c r="CJS107" s="43"/>
      <c r="CJT107" s="43"/>
      <c r="CJU107" s="43"/>
      <c r="CJV107" s="43"/>
      <c r="CJW107" s="43"/>
      <c r="CJX107" s="43"/>
      <c r="CJY107" s="43"/>
      <c r="CJZ107" s="43"/>
      <c r="CKA107" s="43"/>
      <c r="CKB107" s="43"/>
      <c r="CKC107" s="43"/>
      <c r="CKD107" s="43"/>
      <c r="CKE107" s="43"/>
      <c r="CKF107" s="43"/>
      <c r="CKG107" s="43"/>
      <c r="CKH107" s="43"/>
      <c r="CKI107" s="43"/>
      <c r="CKJ107" s="43"/>
      <c r="CKK107" s="43"/>
      <c r="CKL107" s="43"/>
      <c r="CKM107" s="43"/>
      <c r="CKN107" s="43"/>
      <c r="CKO107" s="43"/>
      <c r="CKP107" s="43"/>
      <c r="CKQ107" s="43"/>
      <c r="CKR107" s="43"/>
      <c r="CKS107" s="43"/>
      <c r="CKT107" s="43"/>
      <c r="CKU107" s="43"/>
      <c r="CKV107" s="43"/>
      <c r="CKW107" s="43"/>
      <c r="CKX107" s="43"/>
      <c r="CKY107" s="43"/>
      <c r="CKZ107" s="43"/>
      <c r="CLA107" s="43"/>
      <c r="CLB107" s="43"/>
      <c r="CLC107" s="43"/>
      <c r="CLD107" s="43"/>
      <c r="CLE107" s="43"/>
      <c r="CLF107" s="43"/>
      <c r="CLG107" s="43"/>
      <c r="CLH107" s="43"/>
      <c r="CLI107" s="43"/>
      <c r="CLJ107" s="43"/>
      <c r="CLK107" s="43"/>
      <c r="CLL107" s="43"/>
      <c r="CLM107" s="43"/>
      <c r="CLN107" s="43"/>
      <c r="CLO107" s="43"/>
      <c r="CLP107" s="43"/>
      <c r="CLQ107" s="43"/>
      <c r="CLR107" s="43"/>
      <c r="CLS107" s="43"/>
      <c r="CLT107" s="43"/>
      <c r="CLU107" s="43"/>
      <c r="CLV107" s="43"/>
      <c r="CLW107" s="43"/>
      <c r="CLX107" s="43"/>
      <c r="CLY107" s="43"/>
      <c r="CLZ107" s="43"/>
      <c r="CMA107" s="43"/>
      <c r="CMB107" s="43"/>
      <c r="CMC107" s="43"/>
      <c r="CMD107" s="43"/>
      <c r="CME107" s="43"/>
      <c r="CMF107" s="43"/>
      <c r="CMG107" s="43"/>
      <c r="CMH107" s="43"/>
      <c r="CMI107" s="43"/>
      <c r="CMJ107" s="43"/>
      <c r="CMK107" s="43"/>
      <c r="CML107" s="43"/>
      <c r="CMM107" s="43"/>
      <c r="CMN107" s="43"/>
      <c r="CMO107" s="43"/>
      <c r="CMP107" s="43"/>
      <c r="CMQ107" s="43"/>
      <c r="CMR107" s="43"/>
      <c r="CMS107" s="43"/>
      <c r="CMT107" s="43"/>
      <c r="CMU107" s="43"/>
      <c r="CMV107" s="43"/>
      <c r="CMW107" s="43"/>
      <c r="CMX107" s="43"/>
      <c r="CMY107" s="43"/>
      <c r="CMZ107" s="43"/>
      <c r="CNA107" s="43"/>
      <c r="CNB107" s="43"/>
      <c r="CNC107" s="43"/>
      <c r="CND107" s="43"/>
      <c r="CNE107" s="43"/>
      <c r="CNF107" s="43"/>
      <c r="CNG107" s="43"/>
      <c r="CNH107" s="43"/>
      <c r="CNI107" s="43"/>
      <c r="CNJ107" s="43"/>
      <c r="CNK107" s="43"/>
      <c r="CNL107" s="43"/>
      <c r="CNM107" s="43"/>
      <c r="CNN107" s="43"/>
      <c r="CNO107" s="43"/>
      <c r="CNP107" s="43"/>
      <c r="CNQ107" s="43"/>
      <c r="CNR107" s="43"/>
      <c r="CNS107" s="43"/>
      <c r="CNT107" s="43"/>
      <c r="CNU107" s="43"/>
      <c r="CNV107" s="43"/>
      <c r="CNW107" s="43"/>
      <c r="CNX107" s="43"/>
      <c r="CNY107" s="43"/>
      <c r="CNZ107" s="43"/>
      <c r="COA107" s="43"/>
      <c r="COB107" s="43"/>
      <c r="COC107" s="43"/>
      <c r="COD107" s="43"/>
      <c r="COE107" s="43"/>
      <c r="COF107" s="43"/>
      <c r="COG107" s="43"/>
      <c r="COH107" s="43"/>
      <c r="COI107" s="43"/>
      <c r="COJ107" s="43"/>
      <c r="COK107" s="43"/>
      <c r="COL107" s="43"/>
      <c r="COM107" s="43"/>
      <c r="CON107" s="43"/>
      <c r="COO107" s="43"/>
      <c r="COP107" s="43"/>
      <c r="COQ107" s="43"/>
      <c r="COR107" s="43"/>
      <c r="COS107" s="43"/>
      <c r="COT107" s="43"/>
      <c r="COU107" s="43"/>
      <c r="COV107" s="43"/>
      <c r="COW107" s="43"/>
      <c r="COX107" s="43"/>
      <c r="COY107" s="43"/>
      <c r="COZ107" s="43"/>
      <c r="CPA107" s="43"/>
      <c r="CPB107" s="43"/>
      <c r="CPC107" s="43"/>
      <c r="CPD107" s="43"/>
      <c r="CPE107" s="43"/>
      <c r="CPF107" s="43"/>
      <c r="CPG107" s="43"/>
      <c r="CPH107" s="43"/>
      <c r="CPI107" s="43"/>
      <c r="CPJ107" s="43"/>
      <c r="CPK107" s="43"/>
      <c r="CPL107" s="43"/>
      <c r="CPM107" s="43"/>
      <c r="CPN107" s="43"/>
      <c r="CPO107" s="43"/>
      <c r="CPP107" s="43"/>
      <c r="CPQ107" s="43"/>
      <c r="CPR107" s="43"/>
      <c r="CPS107" s="43"/>
      <c r="CPT107" s="43"/>
      <c r="CPU107" s="43"/>
      <c r="CPV107" s="43"/>
      <c r="CPW107" s="43"/>
      <c r="CPX107" s="43"/>
      <c r="CPY107" s="43"/>
      <c r="CPZ107" s="43"/>
      <c r="CQA107" s="43"/>
      <c r="CQB107" s="43"/>
      <c r="CQC107" s="43"/>
      <c r="CQD107" s="43"/>
      <c r="CQE107" s="43"/>
      <c r="CQF107" s="43"/>
      <c r="CQG107" s="43"/>
      <c r="CQH107" s="43"/>
      <c r="CQI107" s="43"/>
      <c r="CQJ107" s="43"/>
      <c r="CQK107" s="43"/>
      <c r="CQL107" s="43"/>
      <c r="CQM107" s="43"/>
      <c r="CQN107" s="43"/>
      <c r="CQO107" s="43"/>
      <c r="CQP107" s="43"/>
      <c r="CQQ107" s="43"/>
      <c r="CQR107" s="43"/>
      <c r="CQS107" s="43"/>
      <c r="CQT107" s="43"/>
      <c r="CQU107" s="43"/>
      <c r="CQV107" s="43"/>
      <c r="CQW107" s="43"/>
      <c r="CQX107" s="43"/>
      <c r="CQY107" s="43"/>
      <c r="CQZ107" s="43"/>
      <c r="CRA107" s="43"/>
      <c r="CRB107" s="43"/>
      <c r="CRC107" s="43"/>
      <c r="CRD107" s="43"/>
      <c r="CRE107" s="43"/>
      <c r="CRF107" s="43"/>
      <c r="CRG107" s="43"/>
      <c r="CRH107" s="43"/>
      <c r="CRI107" s="43"/>
      <c r="CRJ107" s="43"/>
      <c r="CRK107" s="43"/>
      <c r="CRL107" s="43"/>
      <c r="CRM107" s="43"/>
      <c r="CRN107" s="43"/>
      <c r="CRO107" s="43"/>
      <c r="CRP107" s="43"/>
      <c r="CRQ107" s="43"/>
      <c r="CRR107" s="43"/>
      <c r="CRS107" s="43"/>
      <c r="CRT107" s="43"/>
      <c r="CRU107" s="43"/>
      <c r="CRV107" s="43"/>
      <c r="CRW107" s="43"/>
      <c r="CRX107" s="43"/>
      <c r="CRY107" s="43"/>
      <c r="CRZ107" s="43"/>
      <c r="CSA107" s="43"/>
      <c r="CSB107" s="43"/>
      <c r="CSC107" s="43"/>
      <c r="CSD107" s="43"/>
      <c r="CSE107" s="43"/>
      <c r="CSF107" s="43"/>
      <c r="CSG107" s="43"/>
      <c r="CSH107" s="43"/>
      <c r="CSI107" s="43"/>
      <c r="CSJ107" s="43"/>
      <c r="CSK107" s="43"/>
      <c r="CSL107" s="43"/>
      <c r="CSM107" s="43"/>
      <c r="CSN107" s="43"/>
      <c r="CSO107" s="43"/>
      <c r="CSP107" s="43"/>
      <c r="CSQ107" s="43"/>
      <c r="CSR107" s="43"/>
      <c r="CSS107" s="43"/>
      <c r="CST107" s="43"/>
      <c r="CSU107" s="43"/>
      <c r="CSV107" s="43"/>
      <c r="CSW107" s="43"/>
      <c r="CSX107" s="43"/>
      <c r="CSY107" s="43"/>
      <c r="CSZ107" s="43"/>
      <c r="CTA107" s="43"/>
      <c r="CTB107" s="43"/>
      <c r="CTC107" s="43"/>
      <c r="CTD107" s="43"/>
      <c r="CTE107" s="43"/>
      <c r="CTF107" s="43"/>
      <c r="CTG107" s="43"/>
      <c r="CTH107" s="43"/>
      <c r="CTI107" s="43"/>
      <c r="CTJ107" s="43"/>
      <c r="CTK107" s="43"/>
      <c r="CTL107" s="43"/>
      <c r="CTM107" s="43"/>
      <c r="CTN107" s="43"/>
      <c r="CTO107" s="43"/>
      <c r="CTP107" s="43"/>
      <c r="CTQ107" s="43"/>
      <c r="CTR107" s="43"/>
      <c r="CTS107" s="43"/>
      <c r="CTT107" s="43"/>
      <c r="CTU107" s="43"/>
      <c r="CTV107" s="43"/>
      <c r="CTW107" s="43"/>
      <c r="CTX107" s="43"/>
      <c r="CTY107" s="43"/>
      <c r="CTZ107" s="43"/>
      <c r="CUA107" s="43"/>
      <c r="CUB107" s="43"/>
      <c r="CUC107" s="43"/>
      <c r="CUD107" s="43"/>
      <c r="CUE107" s="43"/>
      <c r="CUF107" s="43"/>
      <c r="CUG107" s="43"/>
      <c r="CUH107" s="43"/>
      <c r="CUI107" s="43"/>
      <c r="CUJ107" s="43"/>
      <c r="CUK107" s="43"/>
      <c r="CUL107" s="43"/>
      <c r="CUM107" s="43"/>
      <c r="CUN107" s="43"/>
      <c r="CUO107" s="43"/>
      <c r="CUP107" s="43"/>
      <c r="CUQ107" s="43"/>
      <c r="CUR107" s="43"/>
      <c r="CUS107" s="43"/>
      <c r="CUT107" s="43"/>
      <c r="CUU107" s="43"/>
      <c r="CUV107" s="43"/>
      <c r="CUW107" s="43"/>
      <c r="CUX107" s="43"/>
      <c r="CUY107" s="43"/>
      <c r="CUZ107" s="43"/>
      <c r="CVA107" s="43"/>
      <c r="CVB107" s="43"/>
      <c r="CVC107" s="43"/>
      <c r="CVD107" s="43"/>
      <c r="CVE107" s="43"/>
      <c r="CVF107" s="43"/>
      <c r="CVG107" s="43"/>
      <c r="CVH107" s="43"/>
      <c r="CVI107" s="43"/>
      <c r="CVJ107" s="43"/>
      <c r="CVK107" s="43"/>
      <c r="CVL107" s="43"/>
      <c r="CVM107" s="43"/>
      <c r="CVN107" s="43"/>
      <c r="CVO107" s="43"/>
      <c r="CVP107" s="43"/>
      <c r="CVQ107" s="43"/>
      <c r="CVR107" s="43"/>
      <c r="CVS107" s="43"/>
      <c r="CVT107" s="43"/>
      <c r="CVU107" s="43"/>
      <c r="CVV107" s="43"/>
      <c r="CVW107" s="43"/>
      <c r="CVX107" s="43"/>
      <c r="CVY107" s="43"/>
      <c r="CVZ107" s="43"/>
      <c r="CWA107" s="43"/>
      <c r="CWB107" s="43"/>
      <c r="CWC107" s="43"/>
      <c r="CWD107" s="43"/>
      <c r="CWE107" s="43"/>
      <c r="CWF107" s="43"/>
      <c r="CWG107" s="43"/>
      <c r="CWH107" s="43"/>
      <c r="CWI107" s="43"/>
      <c r="CWJ107" s="43"/>
      <c r="CWK107" s="43"/>
      <c r="CWL107" s="43"/>
      <c r="CWM107" s="43"/>
      <c r="CWN107" s="43"/>
      <c r="CWO107" s="43"/>
      <c r="CWP107" s="43"/>
      <c r="CWQ107" s="43"/>
      <c r="CWR107" s="43"/>
      <c r="CWS107" s="43"/>
      <c r="CWT107" s="43"/>
      <c r="CWU107" s="43"/>
      <c r="CWV107" s="43"/>
      <c r="CWW107" s="43"/>
      <c r="CWX107" s="43"/>
      <c r="CWY107" s="43"/>
      <c r="CWZ107" s="43"/>
      <c r="CXA107" s="43"/>
      <c r="CXB107" s="43"/>
      <c r="CXC107" s="43"/>
      <c r="CXD107" s="43"/>
      <c r="CXE107" s="43"/>
      <c r="CXF107" s="43"/>
      <c r="CXG107" s="43"/>
      <c r="CXH107" s="43"/>
      <c r="CXI107" s="43"/>
      <c r="CXJ107" s="43"/>
      <c r="CXK107" s="43"/>
      <c r="CXL107" s="43"/>
      <c r="CXM107" s="43"/>
      <c r="CXN107" s="43"/>
      <c r="CXO107" s="43"/>
      <c r="CXP107" s="43"/>
      <c r="CXQ107" s="43"/>
      <c r="CXR107" s="43"/>
      <c r="CXS107" s="43"/>
      <c r="CXT107" s="43"/>
      <c r="CXU107" s="43"/>
      <c r="CXV107" s="43"/>
      <c r="CXW107" s="43"/>
      <c r="CXX107" s="43"/>
      <c r="CXY107" s="43"/>
      <c r="CXZ107" s="43"/>
      <c r="CYA107" s="43"/>
      <c r="CYB107" s="43"/>
      <c r="CYC107" s="43"/>
      <c r="CYD107" s="43"/>
      <c r="CYE107" s="43"/>
      <c r="CYF107" s="43"/>
      <c r="CYG107" s="43"/>
      <c r="CYH107" s="43"/>
      <c r="CYI107" s="43"/>
      <c r="CYJ107" s="43"/>
      <c r="CYK107" s="43"/>
      <c r="CYL107" s="43"/>
      <c r="CYM107" s="43"/>
      <c r="CYN107" s="43"/>
      <c r="CYO107" s="43"/>
      <c r="CYP107" s="43"/>
      <c r="CYQ107" s="43"/>
      <c r="CYR107" s="43"/>
      <c r="CYS107" s="43"/>
      <c r="CYT107" s="43"/>
      <c r="CYU107" s="43"/>
      <c r="CYV107" s="43"/>
      <c r="CYW107" s="43"/>
      <c r="CYX107" s="43"/>
      <c r="CYY107" s="43"/>
      <c r="CYZ107" s="43"/>
      <c r="CZA107" s="43"/>
      <c r="CZB107" s="43"/>
      <c r="CZC107" s="43"/>
      <c r="CZD107" s="43"/>
      <c r="CZE107" s="43"/>
      <c r="CZF107" s="43"/>
      <c r="CZG107" s="43"/>
      <c r="CZH107" s="43"/>
      <c r="CZI107" s="43"/>
      <c r="CZJ107" s="43"/>
      <c r="CZK107" s="43"/>
      <c r="CZL107" s="43"/>
      <c r="CZM107" s="43"/>
      <c r="CZN107" s="43"/>
      <c r="CZO107" s="43"/>
      <c r="CZP107" s="43"/>
      <c r="CZQ107" s="43"/>
      <c r="CZR107" s="43"/>
      <c r="CZS107" s="43"/>
      <c r="CZT107" s="43"/>
      <c r="CZU107" s="43"/>
      <c r="CZV107" s="43"/>
      <c r="CZW107" s="43"/>
      <c r="CZX107" s="43"/>
      <c r="CZY107" s="43"/>
      <c r="CZZ107" s="43"/>
      <c r="DAA107" s="43"/>
      <c r="DAB107" s="43"/>
      <c r="DAC107" s="43"/>
      <c r="DAD107" s="43"/>
      <c r="DAE107" s="43"/>
      <c r="DAF107" s="43"/>
      <c r="DAG107" s="43"/>
      <c r="DAH107" s="43"/>
      <c r="DAI107" s="43"/>
      <c r="DAJ107" s="43"/>
      <c r="DAK107" s="43"/>
      <c r="DAL107" s="43"/>
      <c r="DAM107" s="43"/>
      <c r="DAN107" s="43"/>
      <c r="DAO107" s="43"/>
      <c r="DAP107" s="43"/>
      <c r="DAQ107" s="43"/>
      <c r="DAR107" s="43"/>
      <c r="DAS107" s="43"/>
      <c r="DAT107" s="43"/>
      <c r="DAU107" s="43"/>
      <c r="DAV107" s="43"/>
      <c r="DAW107" s="43"/>
      <c r="DAX107" s="43"/>
      <c r="DAY107" s="43"/>
      <c r="DAZ107" s="43"/>
      <c r="DBA107" s="43"/>
      <c r="DBB107" s="43"/>
      <c r="DBC107" s="43"/>
      <c r="DBD107" s="43"/>
      <c r="DBE107" s="43"/>
      <c r="DBF107" s="43"/>
      <c r="DBG107" s="43"/>
      <c r="DBH107" s="43"/>
      <c r="DBI107" s="43"/>
      <c r="DBJ107" s="43"/>
      <c r="DBK107" s="43"/>
      <c r="DBL107" s="43"/>
      <c r="DBM107" s="43"/>
      <c r="DBN107" s="43"/>
      <c r="DBO107" s="43"/>
      <c r="DBP107" s="43"/>
      <c r="DBQ107" s="43"/>
      <c r="DBR107" s="43"/>
      <c r="DBS107" s="43"/>
      <c r="DBT107" s="43"/>
      <c r="DBU107" s="43"/>
      <c r="DBV107" s="43"/>
      <c r="DBW107" s="43"/>
      <c r="DBX107" s="43"/>
      <c r="DBY107" s="43"/>
      <c r="DBZ107" s="43"/>
      <c r="DCA107" s="43"/>
      <c r="DCB107" s="43"/>
      <c r="DCC107" s="43"/>
      <c r="DCD107" s="43"/>
      <c r="DCE107" s="43"/>
      <c r="DCF107" s="43"/>
      <c r="DCG107" s="43"/>
      <c r="DCH107" s="43"/>
      <c r="DCI107" s="43"/>
      <c r="DCJ107" s="43"/>
      <c r="DCK107" s="43"/>
      <c r="DCL107" s="43"/>
      <c r="DCM107" s="43"/>
      <c r="DCN107" s="43"/>
      <c r="DCO107" s="43"/>
      <c r="DCP107" s="43"/>
      <c r="DCQ107" s="43"/>
      <c r="DCR107" s="43"/>
      <c r="DCS107" s="43"/>
      <c r="DCT107" s="43"/>
      <c r="DCU107" s="43"/>
      <c r="DCV107" s="43"/>
      <c r="DCW107" s="43"/>
      <c r="DCX107" s="43"/>
      <c r="DCY107" s="43"/>
      <c r="DCZ107" s="43"/>
      <c r="DDA107" s="43"/>
      <c r="DDB107" s="43"/>
      <c r="DDC107" s="43"/>
      <c r="DDD107" s="43"/>
      <c r="DDE107" s="43"/>
      <c r="DDF107" s="43"/>
      <c r="DDG107" s="43"/>
      <c r="DDH107" s="43"/>
      <c r="DDI107" s="43"/>
      <c r="DDJ107" s="43"/>
      <c r="DDK107" s="43"/>
      <c r="DDL107" s="43"/>
      <c r="DDM107" s="43"/>
      <c r="DDN107" s="43"/>
      <c r="DDO107" s="43"/>
      <c r="DDP107" s="43"/>
      <c r="DDQ107" s="43"/>
      <c r="DDR107" s="43"/>
      <c r="DDS107" s="43"/>
      <c r="DDT107" s="43"/>
      <c r="DDU107" s="43"/>
      <c r="DDV107" s="43"/>
      <c r="DDW107" s="43"/>
      <c r="DDX107" s="43"/>
      <c r="DDY107" s="43"/>
      <c r="DDZ107" s="43"/>
      <c r="DEA107" s="43"/>
      <c r="DEB107" s="43"/>
      <c r="DEC107" s="43"/>
      <c r="DED107" s="43"/>
      <c r="DEE107" s="43"/>
      <c r="DEF107" s="43"/>
      <c r="DEG107" s="43"/>
      <c r="DEH107" s="43"/>
      <c r="DEI107" s="43"/>
      <c r="DEJ107" s="43"/>
      <c r="DEK107" s="43"/>
      <c r="DEL107" s="43"/>
      <c r="DEM107" s="43"/>
      <c r="DEN107" s="43"/>
      <c r="DEO107" s="43"/>
      <c r="DEP107" s="43"/>
      <c r="DEQ107" s="43"/>
      <c r="DER107" s="43"/>
      <c r="DES107" s="43"/>
      <c r="DET107" s="43"/>
      <c r="DEU107" s="43"/>
      <c r="DEV107" s="43"/>
      <c r="DEW107" s="43"/>
      <c r="DEX107" s="43"/>
      <c r="DEY107" s="43"/>
      <c r="DEZ107" s="43"/>
      <c r="DFA107" s="43"/>
      <c r="DFB107" s="43"/>
      <c r="DFC107" s="43"/>
      <c r="DFD107" s="43"/>
      <c r="DFE107" s="43"/>
      <c r="DFF107" s="43"/>
      <c r="DFG107" s="43"/>
      <c r="DFH107" s="43"/>
      <c r="DFI107" s="43"/>
      <c r="DFJ107" s="43"/>
      <c r="DFK107" s="43"/>
      <c r="DFL107" s="43"/>
      <c r="DFM107" s="43"/>
      <c r="DFN107" s="43"/>
      <c r="DFO107" s="43"/>
      <c r="DFP107" s="43"/>
      <c r="DFQ107" s="43"/>
      <c r="DFR107" s="43"/>
      <c r="DFS107" s="43"/>
      <c r="DFT107" s="43"/>
      <c r="DFU107" s="43"/>
      <c r="DFV107" s="43"/>
      <c r="DFW107" s="43"/>
      <c r="DFX107" s="43"/>
      <c r="DFY107" s="43"/>
      <c r="DFZ107" s="43"/>
      <c r="DGA107" s="43"/>
      <c r="DGB107" s="43"/>
      <c r="DGC107" s="43"/>
      <c r="DGD107" s="43"/>
      <c r="DGE107" s="43"/>
      <c r="DGF107" s="43"/>
      <c r="DGG107" s="43"/>
      <c r="DGH107" s="43"/>
      <c r="DGI107" s="43"/>
      <c r="DGJ107" s="43"/>
      <c r="DGK107" s="43"/>
      <c r="DGL107" s="43"/>
      <c r="DGM107" s="43"/>
      <c r="DGN107" s="43"/>
      <c r="DGO107" s="43"/>
      <c r="DGP107" s="43"/>
      <c r="DGQ107" s="43"/>
      <c r="DGR107" s="43"/>
      <c r="DGS107" s="43"/>
      <c r="DGT107" s="43"/>
      <c r="DGU107" s="43"/>
      <c r="DGV107" s="43"/>
      <c r="DGW107" s="43"/>
      <c r="DGX107" s="43"/>
      <c r="DGY107" s="43"/>
      <c r="DGZ107" s="43"/>
      <c r="DHA107" s="43"/>
      <c r="DHB107" s="43"/>
      <c r="DHC107" s="43"/>
      <c r="DHD107" s="43"/>
      <c r="DHE107" s="43"/>
      <c r="DHF107" s="43"/>
      <c r="DHG107" s="43"/>
      <c r="DHH107" s="43"/>
      <c r="DHI107" s="43"/>
      <c r="DHJ107" s="43"/>
      <c r="DHK107" s="43"/>
      <c r="DHL107" s="43"/>
      <c r="DHM107" s="43"/>
      <c r="DHN107" s="43"/>
      <c r="DHO107" s="43"/>
      <c r="DHP107" s="43"/>
      <c r="DHQ107" s="43"/>
      <c r="DHR107" s="43"/>
      <c r="DHS107" s="43"/>
      <c r="DHT107" s="43"/>
      <c r="DHU107" s="43"/>
      <c r="DHV107" s="43"/>
      <c r="DHW107" s="43"/>
      <c r="DHX107" s="43"/>
      <c r="DHY107" s="43"/>
      <c r="DHZ107" s="43"/>
      <c r="DIA107" s="43"/>
      <c r="DIB107" s="43"/>
      <c r="DIC107" s="43"/>
      <c r="DID107" s="43"/>
      <c r="DIE107" s="43"/>
      <c r="DIF107" s="43"/>
      <c r="DIG107" s="43"/>
      <c r="DIH107" s="43"/>
      <c r="DII107" s="43"/>
      <c r="DIJ107" s="43"/>
      <c r="DIK107" s="43"/>
      <c r="DIL107" s="43"/>
      <c r="DIM107" s="43"/>
      <c r="DIN107" s="43"/>
      <c r="DIO107" s="43"/>
      <c r="DIP107" s="43"/>
      <c r="DIQ107" s="43"/>
      <c r="DIR107" s="43"/>
      <c r="DIS107" s="43"/>
      <c r="DIT107" s="43"/>
      <c r="DIU107" s="43"/>
      <c r="DIV107" s="43"/>
      <c r="DIW107" s="43"/>
      <c r="DIX107" s="43"/>
      <c r="DIY107" s="43"/>
      <c r="DIZ107" s="43"/>
      <c r="DJA107" s="43"/>
      <c r="DJB107" s="43"/>
      <c r="DJC107" s="43"/>
      <c r="DJD107" s="43"/>
      <c r="DJE107" s="43"/>
      <c r="DJF107" s="43"/>
      <c r="DJG107" s="43"/>
      <c r="DJH107" s="43"/>
      <c r="DJI107" s="43"/>
      <c r="DJJ107" s="43"/>
      <c r="DJK107" s="43"/>
      <c r="DJL107" s="43"/>
      <c r="DJM107" s="43"/>
      <c r="DJN107" s="43"/>
      <c r="DJO107" s="43"/>
      <c r="DJP107" s="43"/>
      <c r="DJQ107" s="43"/>
      <c r="DJR107" s="43"/>
      <c r="DJS107" s="43"/>
      <c r="DJT107" s="43"/>
      <c r="DJU107" s="43"/>
      <c r="DJV107" s="43"/>
      <c r="DJW107" s="43"/>
      <c r="DJX107" s="43"/>
      <c r="DJY107" s="43"/>
      <c r="DJZ107" s="43"/>
      <c r="DKA107" s="43"/>
      <c r="DKB107" s="43"/>
      <c r="DKC107" s="43"/>
      <c r="DKD107" s="43"/>
      <c r="DKE107" s="43"/>
      <c r="DKF107" s="43"/>
      <c r="DKG107" s="43"/>
      <c r="DKH107" s="43"/>
      <c r="DKI107" s="43"/>
      <c r="DKJ107" s="43"/>
      <c r="DKK107" s="43"/>
      <c r="DKL107" s="43"/>
      <c r="DKM107" s="43"/>
      <c r="DKN107" s="43"/>
      <c r="DKO107" s="43"/>
      <c r="DKP107" s="43"/>
      <c r="DKQ107" s="43"/>
      <c r="DKR107" s="43"/>
      <c r="DKS107" s="43"/>
      <c r="DKT107" s="43"/>
      <c r="DKU107" s="43"/>
      <c r="DKV107" s="43"/>
      <c r="DKW107" s="43"/>
      <c r="DKX107" s="43"/>
      <c r="DKY107" s="43"/>
      <c r="DKZ107" s="43"/>
      <c r="DLA107" s="43"/>
      <c r="DLB107" s="43"/>
      <c r="DLC107" s="43"/>
      <c r="DLD107" s="43"/>
      <c r="DLE107" s="43"/>
      <c r="DLF107" s="43"/>
      <c r="DLG107" s="43"/>
      <c r="DLH107" s="43"/>
      <c r="DLI107" s="43"/>
      <c r="DLJ107" s="43"/>
      <c r="DLK107" s="43"/>
      <c r="DLL107" s="43"/>
      <c r="DLM107" s="43"/>
      <c r="DLN107" s="43"/>
      <c r="DLO107" s="43"/>
      <c r="DLP107" s="43"/>
      <c r="DLQ107" s="43"/>
      <c r="DLR107" s="43"/>
      <c r="DLS107" s="43"/>
      <c r="DLT107" s="43"/>
      <c r="DLU107" s="43"/>
      <c r="DLV107" s="43"/>
      <c r="DLW107" s="43"/>
      <c r="DLX107" s="43"/>
      <c r="DLY107" s="43"/>
      <c r="DLZ107" s="43"/>
      <c r="DMA107" s="43"/>
      <c r="DMB107" s="43"/>
      <c r="DMC107" s="43"/>
      <c r="DMD107" s="43"/>
      <c r="DME107" s="43"/>
      <c r="DMF107" s="43"/>
      <c r="DMG107" s="43"/>
      <c r="DMH107" s="43"/>
      <c r="DMI107" s="43"/>
      <c r="DMJ107" s="43"/>
      <c r="DMK107" s="43"/>
      <c r="DML107" s="43"/>
      <c r="DMM107" s="43"/>
      <c r="DMN107" s="43"/>
      <c r="DMO107" s="43"/>
      <c r="DMP107" s="43"/>
      <c r="DMQ107" s="43"/>
      <c r="DMR107" s="43"/>
      <c r="DMS107" s="43"/>
      <c r="DMT107" s="43"/>
      <c r="DMU107" s="43"/>
      <c r="DMV107" s="43"/>
      <c r="DMW107" s="43"/>
      <c r="DMX107" s="43"/>
      <c r="DMY107" s="43"/>
      <c r="DMZ107" s="43"/>
      <c r="DNA107" s="43"/>
      <c r="DNB107" s="43"/>
      <c r="DNC107" s="43"/>
      <c r="DND107" s="43"/>
      <c r="DNE107" s="43"/>
      <c r="DNF107" s="43"/>
      <c r="DNG107" s="43"/>
      <c r="DNH107" s="43"/>
      <c r="DNI107" s="43"/>
      <c r="DNJ107" s="43"/>
      <c r="DNK107" s="43"/>
      <c r="DNL107" s="43"/>
      <c r="DNM107" s="43"/>
      <c r="DNN107" s="43"/>
      <c r="DNO107" s="43"/>
      <c r="DNP107" s="43"/>
      <c r="DNQ107" s="43"/>
      <c r="DNR107" s="43"/>
      <c r="DNS107" s="43"/>
      <c r="DNT107" s="43"/>
      <c r="DNU107" s="43"/>
      <c r="DNV107" s="43"/>
      <c r="DNW107" s="43"/>
      <c r="DNX107" s="43"/>
      <c r="DNY107" s="43"/>
      <c r="DNZ107" s="43"/>
      <c r="DOA107" s="43"/>
      <c r="DOB107" s="43"/>
      <c r="DOC107" s="43"/>
      <c r="DOD107" s="43"/>
      <c r="DOE107" s="43"/>
      <c r="DOF107" s="43"/>
      <c r="DOG107" s="43"/>
      <c r="DOH107" s="43"/>
      <c r="DOI107" s="43"/>
      <c r="DOJ107" s="43"/>
      <c r="DOK107" s="43"/>
      <c r="DOL107" s="43"/>
      <c r="DOM107" s="43"/>
      <c r="DON107" s="43"/>
      <c r="DOO107" s="43"/>
      <c r="DOP107" s="43"/>
      <c r="DOQ107" s="43"/>
      <c r="DOR107" s="43"/>
      <c r="DOS107" s="43"/>
      <c r="DOT107" s="43"/>
      <c r="DOU107" s="43"/>
      <c r="DOV107" s="43"/>
      <c r="DOW107" s="43"/>
      <c r="DOX107" s="43"/>
      <c r="DOY107" s="43"/>
      <c r="DOZ107" s="43"/>
      <c r="DPA107" s="43"/>
      <c r="DPB107" s="43"/>
      <c r="DPC107" s="43"/>
      <c r="DPD107" s="43"/>
      <c r="DPE107" s="43"/>
      <c r="DPF107" s="43"/>
      <c r="DPG107" s="43"/>
      <c r="DPH107" s="43"/>
      <c r="DPI107" s="43"/>
      <c r="DPJ107" s="43"/>
      <c r="DPK107" s="43"/>
      <c r="DPL107" s="43"/>
      <c r="DPM107" s="43"/>
      <c r="DPN107" s="43"/>
      <c r="DPO107" s="43"/>
      <c r="DPP107" s="43"/>
      <c r="DPQ107" s="43"/>
      <c r="DPR107" s="43"/>
      <c r="DPS107" s="43"/>
      <c r="DPT107" s="43"/>
      <c r="DPU107" s="43"/>
      <c r="DPV107" s="43"/>
      <c r="DPW107" s="43"/>
      <c r="DPX107" s="43"/>
      <c r="DPY107" s="43"/>
      <c r="DPZ107" s="43"/>
      <c r="DQA107" s="43"/>
      <c r="DQB107" s="43"/>
      <c r="DQC107" s="43"/>
      <c r="DQD107" s="43"/>
      <c r="DQE107" s="43"/>
      <c r="DQF107" s="43"/>
      <c r="DQG107" s="43"/>
      <c r="DQH107" s="43"/>
      <c r="DQI107" s="43"/>
      <c r="DQJ107" s="43"/>
      <c r="DQK107" s="43"/>
      <c r="DQL107" s="43"/>
      <c r="DQM107" s="43"/>
      <c r="DQN107" s="43"/>
      <c r="DQO107" s="43"/>
      <c r="DQP107" s="43"/>
      <c r="DQQ107" s="43"/>
      <c r="DQR107" s="43"/>
      <c r="DQS107" s="43"/>
      <c r="DQT107" s="43"/>
      <c r="DQU107" s="43"/>
      <c r="DQV107" s="43"/>
      <c r="DQW107" s="43"/>
      <c r="DQX107" s="43"/>
      <c r="DQY107" s="43"/>
      <c r="DQZ107" s="43"/>
      <c r="DRA107" s="43"/>
      <c r="DRB107" s="43"/>
      <c r="DRC107" s="43"/>
      <c r="DRD107" s="43"/>
      <c r="DRE107" s="43"/>
      <c r="DRF107" s="43"/>
      <c r="DRG107" s="43"/>
      <c r="DRH107" s="43"/>
      <c r="DRI107" s="43"/>
      <c r="DRJ107" s="43"/>
      <c r="DRK107" s="43"/>
      <c r="DRL107" s="43"/>
      <c r="DRM107" s="43"/>
      <c r="DRN107" s="43"/>
      <c r="DRO107" s="43"/>
      <c r="DRP107" s="43"/>
      <c r="DRQ107" s="43"/>
      <c r="DRR107" s="43"/>
      <c r="DRS107" s="43"/>
      <c r="DRT107" s="43"/>
      <c r="DRU107" s="43"/>
      <c r="DRV107" s="43"/>
      <c r="DRW107" s="43"/>
      <c r="DRX107" s="43"/>
      <c r="DRY107" s="43"/>
      <c r="DRZ107" s="43"/>
      <c r="DSA107" s="43"/>
      <c r="DSB107" s="43"/>
      <c r="DSC107" s="43"/>
      <c r="DSD107" s="43"/>
      <c r="DSE107" s="43"/>
      <c r="DSF107" s="43"/>
      <c r="DSG107" s="43"/>
      <c r="DSH107" s="43"/>
      <c r="DSI107" s="43"/>
      <c r="DSJ107" s="43"/>
      <c r="DSK107" s="43"/>
      <c r="DSL107" s="43"/>
      <c r="DSM107" s="43"/>
      <c r="DSN107" s="43"/>
      <c r="DSO107" s="43"/>
      <c r="DSP107" s="43"/>
      <c r="DSQ107" s="43"/>
      <c r="DSR107" s="43"/>
      <c r="DSS107" s="43"/>
      <c r="DST107" s="43"/>
      <c r="DSU107" s="43"/>
      <c r="DSV107" s="43"/>
      <c r="DSW107" s="43"/>
      <c r="DSX107" s="43"/>
      <c r="DSY107" s="43"/>
      <c r="DSZ107" s="43"/>
      <c r="DTA107" s="43"/>
      <c r="DTB107" s="43"/>
      <c r="DTC107" s="43"/>
      <c r="DTD107" s="43"/>
      <c r="DTE107" s="43"/>
      <c r="DTF107" s="43"/>
      <c r="DTG107" s="43"/>
      <c r="DTH107" s="43"/>
      <c r="DTI107" s="43"/>
      <c r="DTJ107" s="43"/>
      <c r="DTK107" s="43"/>
      <c r="DTL107" s="43"/>
      <c r="DTM107" s="43"/>
      <c r="DTN107" s="43"/>
      <c r="DTO107" s="43"/>
      <c r="DTP107" s="43"/>
      <c r="DTQ107" s="43"/>
      <c r="DTR107" s="43"/>
      <c r="DTS107" s="43"/>
      <c r="DTT107" s="43"/>
      <c r="DTU107" s="43"/>
      <c r="DTV107" s="43"/>
      <c r="DTW107" s="43"/>
      <c r="DTX107" s="43"/>
      <c r="DTY107" s="43"/>
      <c r="DTZ107" s="43"/>
      <c r="DUA107" s="43"/>
      <c r="DUB107" s="43"/>
      <c r="DUC107" s="43"/>
      <c r="DUD107" s="43"/>
      <c r="DUE107" s="43"/>
      <c r="DUF107" s="43"/>
      <c r="DUG107" s="43"/>
      <c r="DUH107" s="43"/>
      <c r="DUI107" s="43"/>
      <c r="DUJ107" s="43"/>
      <c r="DUK107" s="43"/>
      <c r="DUL107" s="43"/>
      <c r="DUM107" s="43"/>
      <c r="DUN107" s="43"/>
      <c r="DUO107" s="43"/>
      <c r="DUP107" s="43"/>
      <c r="DUQ107" s="43"/>
      <c r="DUR107" s="43"/>
      <c r="DUS107" s="43"/>
      <c r="DUT107" s="43"/>
      <c r="DUU107" s="43"/>
      <c r="DUV107" s="43"/>
      <c r="DUW107" s="43"/>
      <c r="DUX107" s="43"/>
      <c r="DUY107" s="43"/>
      <c r="DUZ107" s="43"/>
      <c r="DVA107" s="43"/>
      <c r="DVB107" s="43"/>
      <c r="DVC107" s="43"/>
      <c r="DVD107" s="43"/>
      <c r="DVE107" s="43"/>
      <c r="DVF107" s="43"/>
      <c r="DVG107" s="43"/>
      <c r="DVH107" s="43"/>
      <c r="DVI107" s="43"/>
      <c r="DVJ107" s="43"/>
      <c r="DVK107" s="43"/>
      <c r="DVL107" s="43"/>
      <c r="DVM107" s="43"/>
      <c r="DVN107" s="43"/>
      <c r="DVO107" s="43"/>
      <c r="DVP107" s="43"/>
      <c r="DVQ107" s="43"/>
      <c r="DVR107" s="43"/>
      <c r="DVS107" s="43"/>
      <c r="DVT107" s="43"/>
      <c r="DVU107" s="43"/>
      <c r="DVV107" s="43"/>
      <c r="DVW107" s="43"/>
      <c r="DVX107" s="43"/>
      <c r="DVY107" s="43"/>
      <c r="DVZ107" s="43"/>
      <c r="DWA107" s="43"/>
      <c r="DWB107" s="43"/>
      <c r="DWC107" s="43"/>
      <c r="DWD107" s="43"/>
      <c r="DWE107" s="43"/>
      <c r="DWF107" s="43"/>
      <c r="DWG107" s="43"/>
      <c r="DWH107" s="43"/>
      <c r="DWI107" s="43"/>
      <c r="DWJ107" s="43"/>
      <c r="DWK107" s="43"/>
      <c r="DWL107" s="43"/>
      <c r="DWM107" s="43"/>
      <c r="DWN107" s="43"/>
      <c r="DWO107" s="43"/>
      <c r="DWP107" s="43"/>
      <c r="DWQ107" s="43"/>
    </row>
    <row r="108" spans="1:3319">
      <c r="A108" s="35" t="s">
        <v>343</v>
      </c>
      <c r="B108" s="36" t="s">
        <v>344</v>
      </c>
      <c r="C108" s="37" t="s">
        <v>12</v>
      </c>
      <c r="D108" s="36" t="s">
        <v>1438</v>
      </c>
      <c r="E108" s="48" t="s">
        <v>345</v>
      </c>
      <c r="F108" s="48" t="s">
        <v>345</v>
      </c>
    </row>
    <row r="109" spans="1:3319" s="56" customFormat="1">
      <c r="A109" s="53" t="s">
        <v>346</v>
      </c>
      <c r="B109" s="54" t="s">
        <v>347</v>
      </c>
      <c r="C109" s="57" t="s">
        <v>12</v>
      </c>
      <c r="D109" s="54" t="s">
        <v>348</v>
      </c>
      <c r="E109" s="58" t="s">
        <v>345</v>
      </c>
      <c r="F109" s="58" t="s">
        <v>345</v>
      </c>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c r="EI109" s="43"/>
      <c r="EJ109" s="43"/>
      <c r="EK109" s="43"/>
      <c r="EL109" s="43"/>
      <c r="EM109" s="43"/>
      <c r="EN109" s="43"/>
      <c r="EO109" s="43"/>
      <c r="EP109" s="43"/>
      <c r="EQ109" s="43"/>
      <c r="ER109" s="43"/>
      <c r="ES109" s="43"/>
      <c r="ET109" s="43"/>
      <c r="EU109" s="43"/>
      <c r="EV109" s="43"/>
      <c r="EW109" s="43"/>
      <c r="EX109" s="43"/>
      <c r="EY109" s="43"/>
      <c r="EZ109" s="43"/>
      <c r="FA109" s="43"/>
      <c r="FB109" s="43"/>
      <c r="FC109" s="43"/>
      <c r="FD109" s="43"/>
      <c r="FE109" s="43"/>
      <c r="FF109" s="43"/>
      <c r="FG109" s="43"/>
      <c r="FH109" s="43"/>
      <c r="FI109" s="43"/>
      <c r="FJ109" s="43"/>
      <c r="FK109" s="43"/>
      <c r="FL109" s="43"/>
      <c r="FM109" s="43"/>
      <c r="FN109" s="43"/>
      <c r="FO109" s="43"/>
      <c r="FP109" s="43"/>
      <c r="FQ109" s="43"/>
      <c r="FR109" s="43"/>
      <c r="FS109" s="43"/>
      <c r="FT109" s="43"/>
      <c r="FU109" s="43"/>
      <c r="FV109" s="43"/>
      <c r="FW109" s="43"/>
      <c r="FX109" s="43"/>
      <c r="FY109" s="43"/>
      <c r="FZ109" s="43"/>
      <c r="GA109" s="43"/>
      <c r="GB109" s="43"/>
      <c r="GC109" s="43"/>
      <c r="GD109" s="43"/>
      <c r="GE109" s="43"/>
      <c r="GF109" s="43"/>
      <c r="GG109" s="43"/>
      <c r="GH109" s="43"/>
      <c r="GI109" s="43"/>
      <c r="GJ109" s="43"/>
      <c r="GK109" s="43"/>
      <c r="GL109" s="43"/>
      <c r="GM109" s="43"/>
      <c r="GN109" s="43"/>
      <c r="GO109" s="43"/>
      <c r="GP109" s="43"/>
      <c r="GQ109" s="43"/>
      <c r="GR109" s="43"/>
      <c r="GS109" s="43"/>
      <c r="GT109" s="43"/>
      <c r="GU109" s="43"/>
      <c r="GV109" s="43"/>
      <c r="GW109" s="43"/>
      <c r="GX109" s="43"/>
      <c r="GY109" s="43"/>
      <c r="GZ109" s="43"/>
      <c r="HA109" s="43"/>
      <c r="HB109" s="43"/>
      <c r="HC109" s="43"/>
      <c r="HD109" s="43"/>
      <c r="HE109" s="43"/>
      <c r="HF109" s="43"/>
      <c r="HG109" s="43"/>
      <c r="HH109" s="43"/>
      <c r="HI109" s="43"/>
      <c r="HJ109" s="43"/>
      <c r="HK109" s="43"/>
      <c r="HL109" s="43"/>
      <c r="HM109" s="43"/>
      <c r="HN109" s="43"/>
      <c r="HO109" s="43"/>
      <c r="HP109" s="43"/>
      <c r="HQ109" s="43"/>
      <c r="HR109" s="43"/>
      <c r="HS109" s="43"/>
      <c r="HT109" s="43"/>
      <c r="HU109" s="43"/>
      <c r="HV109" s="43"/>
      <c r="HW109" s="43"/>
      <c r="HX109" s="43"/>
      <c r="HY109" s="43"/>
      <c r="HZ109" s="43"/>
      <c r="IA109" s="43"/>
      <c r="IB109" s="43"/>
      <c r="IC109" s="43"/>
      <c r="ID109" s="43"/>
      <c r="IE109" s="43"/>
      <c r="IF109" s="43"/>
      <c r="IG109" s="43"/>
      <c r="IH109" s="43"/>
      <c r="II109" s="43"/>
      <c r="IJ109" s="43"/>
      <c r="IK109" s="43"/>
      <c r="IL109" s="43"/>
      <c r="IM109" s="43"/>
      <c r="IN109" s="43"/>
      <c r="IO109" s="43"/>
      <c r="IP109" s="43"/>
      <c r="IQ109" s="43"/>
      <c r="IR109" s="43"/>
      <c r="IS109" s="43"/>
      <c r="IT109" s="43"/>
      <c r="IU109" s="43"/>
      <c r="IV109" s="43"/>
      <c r="IW109" s="43"/>
      <c r="IX109" s="43"/>
      <c r="IY109" s="43"/>
      <c r="IZ109" s="43"/>
      <c r="JA109" s="43"/>
      <c r="JB109" s="43"/>
      <c r="JC109" s="43"/>
      <c r="JD109" s="43"/>
      <c r="JE109" s="43"/>
      <c r="JF109" s="43"/>
      <c r="JG109" s="43"/>
      <c r="JH109" s="43"/>
      <c r="JI109" s="43"/>
      <c r="JJ109" s="43"/>
      <c r="JK109" s="43"/>
      <c r="JL109" s="43"/>
      <c r="JM109" s="43"/>
      <c r="JN109" s="43"/>
      <c r="JO109" s="43"/>
      <c r="JP109" s="43"/>
      <c r="JQ109" s="43"/>
      <c r="JR109" s="43"/>
      <c r="JS109" s="43"/>
      <c r="JT109" s="43"/>
      <c r="JU109" s="43"/>
      <c r="JV109" s="43"/>
      <c r="JW109" s="43"/>
      <c r="JX109" s="43"/>
      <c r="JY109" s="43"/>
      <c r="JZ109" s="43"/>
      <c r="KA109" s="43"/>
      <c r="KB109" s="43"/>
      <c r="KC109" s="43"/>
      <c r="KD109" s="43"/>
      <c r="KE109" s="43"/>
      <c r="KF109" s="43"/>
      <c r="KG109" s="43"/>
      <c r="KH109" s="43"/>
      <c r="KI109" s="43"/>
      <c r="KJ109" s="43"/>
      <c r="KK109" s="43"/>
      <c r="KL109" s="43"/>
      <c r="KM109" s="43"/>
      <c r="KN109" s="43"/>
      <c r="KO109" s="43"/>
      <c r="KP109" s="43"/>
      <c r="KQ109" s="43"/>
      <c r="KR109" s="43"/>
      <c r="KS109" s="43"/>
      <c r="KT109" s="43"/>
      <c r="KU109" s="43"/>
      <c r="KV109" s="43"/>
      <c r="KW109" s="43"/>
      <c r="KX109" s="43"/>
      <c r="KY109" s="43"/>
      <c r="KZ109" s="43"/>
      <c r="LA109" s="43"/>
      <c r="LB109" s="43"/>
      <c r="LC109" s="43"/>
      <c r="LD109" s="43"/>
      <c r="LE109" s="43"/>
      <c r="LF109" s="43"/>
      <c r="LG109" s="43"/>
      <c r="LH109" s="43"/>
      <c r="LI109" s="43"/>
      <c r="LJ109" s="43"/>
      <c r="LK109" s="43"/>
      <c r="LL109" s="43"/>
      <c r="LM109" s="43"/>
      <c r="LN109" s="43"/>
      <c r="LO109" s="43"/>
      <c r="LP109" s="43"/>
      <c r="LQ109" s="43"/>
      <c r="LR109" s="43"/>
      <c r="LS109" s="43"/>
      <c r="LT109" s="43"/>
      <c r="LU109" s="43"/>
      <c r="LV109" s="43"/>
      <c r="LW109" s="43"/>
      <c r="LX109" s="43"/>
      <c r="LY109" s="43"/>
      <c r="LZ109" s="43"/>
      <c r="MA109" s="43"/>
      <c r="MB109" s="43"/>
      <c r="MC109" s="43"/>
      <c r="MD109" s="43"/>
      <c r="ME109" s="43"/>
      <c r="MF109" s="43"/>
      <c r="MG109" s="43"/>
      <c r="MH109" s="43"/>
      <c r="MI109" s="43"/>
      <c r="MJ109" s="43"/>
      <c r="MK109" s="43"/>
      <c r="ML109" s="43"/>
      <c r="MM109" s="43"/>
      <c r="MN109" s="43"/>
      <c r="MO109" s="43"/>
      <c r="MP109" s="43"/>
      <c r="MQ109" s="43"/>
      <c r="MR109" s="43"/>
      <c r="MS109" s="43"/>
      <c r="MT109" s="43"/>
      <c r="MU109" s="43"/>
      <c r="MV109" s="43"/>
      <c r="MW109" s="43"/>
      <c r="MX109" s="43"/>
      <c r="MY109" s="43"/>
      <c r="MZ109" s="43"/>
      <c r="NA109" s="43"/>
      <c r="NB109" s="43"/>
      <c r="NC109" s="43"/>
      <c r="ND109" s="43"/>
      <c r="NE109" s="43"/>
      <c r="NF109" s="43"/>
      <c r="NG109" s="43"/>
      <c r="NH109" s="43"/>
      <c r="NI109" s="43"/>
      <c r="NJ109" s="43"/>
      <c r="NK109" s="43"/>
      <c r="NL109" s="43"/>
      <c r="NM109" s="43"/>
      <c r="NN109" s="43"/>
      <c r="NO109" s="43"/>
      <c r="NP109" s="43"/>
      <c r="NQ109" s="43"/>
      <c r="NR109" s="43"/>
      <c r="NS109" s="43"/>
      <c r="NT109" s="43"/>
      <c r="NU109" s="43"/>
      <c r="NV109" s="43"/>
      <c r="NW109" s="43"/>
      <c r="NX109" s="43"/>
      <c r="NY109" s="43"/>
      <c r="NZ109" s="43"/>
      <c r="OA109" s="43"/>
      <c r="OB109" s="43"/>
      <c r="OC109" s="43"/>
      <c r="OD109" s="43"/>
      <c r="OE109" s="43"/>
      <c r="OF109" s="43"/>
      <c r="OG109" s="43"/>
      <c r="OH109" s="43"/>
      <c r="OI109" s="43"/>
      <c r="OJ109" s="43"/>
      <c r="OK109" s="43"/>
      <c r="OL109" s="43"/>
      <c r="OM109" s="43"/>
      <c r="ON109" s="43"/>
      <c r="OO109" s="43"/>
      <c r="OP109" s="43"/>
      <c r="OQ109" s="43"/>
      <c r="OR109" s="43"/>
      <c r="OS109" s="43"/>
      <c r="OT109" s="43"/>
      <c r="OU109" s="43"/>
      <c r="OV109" s="43"/>
      <c r="OW109" s="43"/>
      <c r="OX109" s="43"/>
      <c r="OY109" s="43"/>
      <c r="OZ109" s="43"/>
      <c r="PA109" s="43"/>
      <c r="PB109" s="43"/>
      <c r="PC109" s="43"/>
      <c r="PD109" s="43"/>
      <c r="PE109" s="43"/>
      <c r="PF109" s="43"/>
      <c r="PG109" s="43"/>
      <c r="PH109" s="43"/>
      <c r="PI109" s="43"/>
      <c r="PJ109" s="43"/>
      <c r="PK109" s="43"/>
      <c r="PL109" s="43"/>
      <c r="PM109" s="43"/>
      <c r="PN109" s="43"/>
      <c r="PO109" s="43"/>
      <c r="PP109" s="43"/>
      <c r="PQ109" s="43"/>
      <c r="PR109" s="43"/>
      <c r="PS109" s="43"/>
      <c r="PT109" s="43"/>
      <c r="PU109" s="43"/>
      <c r="PV109" s="43"/>
      <c r="PW109" s="43"/>
      <c r="PX109" s="43"/>
      <c r="PY109" s="43"/>
      <c r="PZ109" s="43"/>
      <c r="QA109" s="43"/>
      <c r="QB109" s="43"/>
      <c r="QC109" s="43"/>
      <c r="QD109" s="43"/>
      <c r="QE109" s="43"/>
      <c r="QF109" s="43"/>
      <c r="QG109" s="43"/>
      <c r="QH109" s="43"/>
      <c r="QI109" s="43"/>
      <c r="QJ109" s="43"/>
      <c r="QK109" s="43"/>
      <c r="QL109" s="43"/>
      <c r="QM109" s="43"/>
      <c r="QN109" s="43"/>
      <c r="QO109" s="43"/>
      <c r="QP109" s="43"/>
      <c r="QQ109" s="43"/>
      <c r="QR109" s="43"/>
      <c r="QS109" s="43"/>
      <c r="QT109" s="43"/>
      <c r="QU109" s="43"/>
      <c r="QV109" s="43"/>
      <c r="QW109" s="43"/>
      <c r="QX109" s="43"/>
      <c r="QY109" s="43"/>
      <c r="QZ109" s="43"/>
      <c r="RA109" s="43"/>
      <c r="RB109" s="43"/>
      <c r="RC109" s="43"/>
      <c r="RD109" s="43"/>
      <c r="RE109" s="43"/>
      <c r="RF109" s="43"/>
      <c r="RG109" s="43"/>
      <c r="RH109" s="43"/>
      <c r="RI109" s="43"/>
      <c r="RJ109" s="43"/>
      <c r="RK109" s="43"/>
      <c r="RL109" s="43"/>
      <c r="RM109" s="43"/>
      <c r="RN109" s="43"/>
      <c r="RO109" s="43"/>
      <c r="RP109" s="43"/>
      <c r="RQ109" s="43"/>
      <c r="RR109" s="43"/>
      <c r="RS109" s="43"/>
      <c r="RT109" s="43"/>
      <c r="RU109" s="43"/>
      <c r="RV109" s="43"/>
      <c r="RW109" s="43"/>
      <c r="RX109" s="43"/>
      <c r="RY109" s="43"/>
      <c r="RZ109" s="43"/>
      <c r="SA109" s="43"/>
      <c r="SB109" s="43"/>
      <c r="SC109" s="43"/>
      <c r="SD109" s="43"/>
      <c r="SE109" s="43"/>
      <c r="SF109" s="43"/>
      <c r="SG109" s="43"/>
      <c r="SH109" s="43"/>
      <c r="SI109" s="43"/>
      <c r="SJ109" s="43"/>
      <c r="SK109" s="43"/>
      <c r="SL109" s="43"/>
      <c r="SM109" s="43"/>
      <c r="SN109" s="43"/>
      <c r="SO109" s="43"/>
      <c r="SP109" s="43"/>
      <c r="SQ109" s="43"/>
      <c r="SR109" s="43"/>
      <c r="SS109" s="43"/>
      <c r="ST109" s="43"/>
      <c r="SU109" s="43"/>
      <c r="SV109" s="43"/>
      <c r="SW109" s="43"/>
      <c r="SX109" s="43"/>
      <c r="SY109" s="43"/>
      <c r="SZ109" s="43"/>
      <c r="TA109" s="43"/>
      <c r="TB109" s="43"/>
      <c r="TC109" s="43"/>
      <c r="TD109" s="43"/>
      <c r="TE109" s="43"/>
      <c r="TF109" s="43"/>
      <c r="TG109" s="43"/>
      <c r="TH109" s="43"/>
      <c r="TI109" s="43"/>
      <c r="TJ109" s="43"/>
      <c r="TK109" s="43"/>
      <c r="TL109" s="43"/>
      <c r="TM109" s="43"/>
      <c r="TN109" s="43"/>
      <c r="TO109" s="43"/>
      <c r="TP109" s="43"/>
      <c r="TQ109" s="43"/>
      <c r="TR109" s="43"/>
      <c r="TS109" s="43"/>
      <c r="TT109" s="43"/>
      <c r="TU109" s="43"/>
      <c r="TV109" s="43"/>
      <c r="TW109" s="43"/>
      <c r="TX109" s="43"/>
      <c r="TY109" s="43"/>
      <c r="TZ109" s="43"/>
      <c r="UA109" s="43"/>
      <c r="UB109" s="43"/>
      <c r="UC109" s="43"/>
      <c r="UD109" s="43"/>
      <c r="UE109" s="43"/>
      <c r="UF109" s="43"/>
      <c r="UG109" s="43"/>
      <c r="UH109" s="43"/>
      <c r="UI109" s="43"/>
      <c r="UJ109" s="43"/>
      <c r="UK109" s="43"/>
      <c r="UL109" s="43"/>
      <c r="UM109" s="43"/>
      <c r="UN109" s="43"/>
      <c r="UO109" s="43"/>
      <c r="UP109" s="43"/>
      <c r="UQ109" s="43"/>
      <c r="UR109" s="43"/>
      <c r="US109" s="43"/>
      <c r="UT109" s="43"/>
      <c r="UU109" s="43"/>
      <c r="UV109" s="43"/>
      <c r="UW109" s="43"/>
      <c r="UX109" s="43"/>
      <c r="UY109" s="43"/>
      <c r="UZ109" s="43"/>
      <c r="VA109" s="43"/>
      <c r="VB109" s="43"/>
      <c r="VC109" s="43"/>
      <c r="VD109" s="43"/>
      <c r="VE109" s="43"/>
      <c r="VF109" s="43"/>
      <c r="VG109" s="43"/>
      <c r="VH109" s="43"/>
      <c r="VI109" s="43"/>
      <c r="VJ109" s="43"/>
      <c r="VK109" s="43"/>
      <c r="VL109" s="43"/>
      <c r="VM109" s="43"/>
      <c r="VN109" s="43"/>
      <c r="VO109" s="43"/>
      <c r="VP109" s="43"/>
      <c r="VQ109" s="43"/>
      <c r="VR109" s="43"/>
      <c r="VS109" s="43"/>
      <c r="VT109" s="43"/>
      <c r="VU109" s="43"/>
      <c r="VV109" s="43"/>
      <c r="VW109" s="43"/>
      <c r="VX109" s="43"/>
      <c r="VY109" s="43"/>
      <c r="VZ109" s="43"/>
      <c r="WA109" s="43"/>
      <c r="WB109" s="43"/>
      <c r="WC109" s="43"/>
      <c r="WD109" s="43"/>
      <c r="WE109" s="43"/>
      <c r="WF109" s="43"/>
      <c r="WG109" s="43"/>
      <c r="WH109" s="43"/>
      <c r="WI109" s="43"/>
      <c r="WJ109" s="43"/>
      <c r="WK109" s="43"/>
      <c r="WL109" s="43"/>
      <c r="WM109" s="43"/>
      <c r="WN109" s="43"/>
      <c r="WO109" s="43"/>
      <c r="WP109" s="43"/>
      <c r="WQ109" s="43"/>
      <c r="WR109" s="43"/>
      <c r="WS109" s="43"/>
      <c r="WT109" s="43"/>
      <c r="WU109" s="43"/>
      <c r="WV109" s="43"/>
      <c r="WW109" s="43"/>
      <c r="WX109" s="43"/>
      <c r="WY109" s="43"/>
      <c r="WZ109" s="43"/>
      <c r="XA109" s="43"/>
      <c r="XB109" s="43"/>
      <c r="XC109" s="43"/>
      <c r="XD109" s="43"/>
      <c r="XE109" s="43"/>
      <c r="XF109" s="43"/>
      <c r="XG109" s="43"/>
      <c r="XH109" s="43"/>
      <c r="XI109" s="43"/>
      <c r="XJ109" s="43"/>
      <c r="XK109" s="43"/>
      <c r="XL109" s="43"/>
      <c r="XM109" s="43"/>
      <c r="XN109" s="43"/>
      <c r="XO109" s="43"/>
      <c r="XP109" s="43"/>
      <c r="XQ109" s="43"/>
      <c r="XR109" s="43"/>
      <c r="XS109" s="43"/>
      <c r="XT109" s="43"/>
      <c r="XU109" s="43"/>
      <c r="XV109" s="43"/>
      <c r="XW109" s="43"/>
      <c r="XX109" s="43"/>
      <c r="XY109" s="43"/>
      <c r="XZ109" s="43"/>
      <c r="YA109" s="43"/>
      <c r="YB109" s="43"/>
      <c r="YC109" s="43"/>
      <c r="YD109" s="43"/>
      <c r="YE109" s="43"/>
      <c r="YF109" s="43"/>
      <c r="YG109" s="43"/>
      <c r="YH109" s="43"/>
      <c r="YI109" s="43"/>
      <c r="YJ109" s="43"/>
      <c r="YK109" s="43"/>
      <c r="YL109" s="43"/>
      <c r="YM109" s="43"/>
      <c r="YN109" s="43"/>
      <c r="YO109" s="43"/>
      <c r="YP109" s="43"/>
      <c r="YQ109" s="43"/>
      <c r="YR109" s="43"/>
      <c r="YS109" s="43"/>
      <c r="YT109" s="43"/>
      <c r="YU109" s="43"/>
      <c r="YV109" s="43"/>
      <c r="YW109" s="43"/>
      <c r="YX109" s="43"/>
      <c r="YY109" s="43"/>
      <c r="YZ109" s="43"/>
      <c r="ZA109" s="43"/>
      <c r="ZB109" s="43"/>
      <c r="ZC109" s="43"/>
      <c r="ZD109" s="43"/>
      <c r="ZE109" s="43"/>
      <c r="ZF109" s="43"/>
      <c r="ZG109" s="43"/>
      <c r="ZH109" s="43"/>
      <c r="ZI109" s="43"/>
      <c r="ZJ109" s="43"/>
      <c r="ZK109" s="43"/>
      <c r="ZL109" s="43"/>
      <c r="ZM109" s="43"/>
      <c r="ZN109" s="43"/>
      <c r="ZO109" s="43"/>
      <c r="ZP109" s="43"/>
      <c r="ZQ109" s="43"/>
      <c r="ZR109" s="43"/>
      <c r="ZS109" s="43"/>
      <c r="ZT109" s="43"/>
      <c r="ZU109" s="43"/>
      <c r="ZV109" s="43"/>
      <c r="ZW109" s="43"/>
      <c r="ZX109" s="43"/>
      <c r="ZY109" s="43"/>
      <c r="ZZ109" s="43"/>
      <c r="AAA109" s="43"/>
      <c r="AAB109" s="43"/>
      <c r="AAC109" s="43"/>
      <c r="AAD109" s="43"/>
      <c r="AAE109" s="43"/>
      <c r="AAF109" s="43"/>
      <c r="AAG109" s="43"/>
      <c r="AAH109" s="43"/>
      <c r="AAI109" s="43"/>
      <c r="AAJ109" s="43"/>
      <c r="AAK109" s="43"/>
      <c r="AAL109" s="43"/>
      <c r="AAM109" s="43"/>
      <c r="AAN109" s="43"/>
      <c r="AAO109" s="43"/>
      <c r="AAP109" s="43"/>
      <c r="AAQ109" s="43"/>
      <c r="AAR109" s="43"/>
      <c r="AAS109" s="43"/>
      <c r="AAT109" s="43"/>
      <c r="AAU109" s="43"/>
      <c r="AAV109" s="43"/>
      <c r="AAW109" s="43"/>
      <c r="AAX109" s="43"/>
      <c r="AAY109" s="43"/>
      <c r="AAZ109" s="43"/>
      <c r="ABA109" s="43"/>
      <c r="ABB109" s="43"/>
      <c r="ABC109" s="43"/>
      <c r="ABD109" s="43"/>
      <c r="ABE109" s="43"/>
      <c r="ABF109" s="43"/>
      <c r="ABG109" s="43"/>
      <c r="ABH109" s="43"/>
      <c r="ABI109" s="43"/>
      <c r="ABJ109" s="43"/>
      <c r="ABK109" s="43"/>
      <c r="ABL109" s="43"/>
      <c r="ABM109" s="43"/>
      <c r="ABN109" s="43"/>
      <c r="ABO109" s="43"/>
      <c r="ABP109" s="43"/>
      <c r="ABQ109" s="43"/>
      <c r="ABR109" s="43"/>
      <c r="ABS109" s="43"/>
      <c r="ABT109" s="43"/>
      <c r="ABU109" s="43"/>
      <c r="ABV109" s="43"/>
      <c r="ABW109" s="43"/>
      <c r="ABX109" s="43"/>
      <c r="ABY109" s="43"/>
      <c r="ABZ109" s="43"/>
      <c r="ACA109" s="43"/>
      <c r="ACB109" s="43"/>
      <c r="ACC109" s="43"/>
      <c r="ACD109" s="43"/>
      <c r="ACE109" s="43"/>
      <c r="ACF109" s="43"/>
      <c r="ACG109" s="43"/>
      <c r="ACH109" s="43"/>
      <c r="ACI109" s="43"/>
      <c r="ACJ109" s="43"/>
      <c r="ACK109" s="43"/>
      <c r="ACL109" s="43"/>
      <c r="ACM109" s="43"/>
      <c r="ACN109" s="43"/>
      <c r="ACO109" s="43"/>
      <c r="ACP109" s="43"/>
      <c r="ACQ109" s="43"/>
      <c r="ACR109" s="43"/>
      <c r="ACS109" s="43"/>
      <c r="ACT109" s="43"/>
      <c r="ACU109" s="43"/>
      <c r="ACV109" s="43"/>
      <c r="ACW109" s="43"/>
      <c r="ACX109" s="43"/>
      <c r="ACY109" s="43"/>
      <c r="ACZ109" s="43"/>
      <c r="ADA109" s="43"/>
      <c r="ADB109" s="43"/>
      <c r="ADC109" s="43"/>
      <c r="ADD109" s="43"/>
      <c r="ADE109" s="43"/>
      <c r="ADF109" s="43"/>
      <c r="ADG109" s="43"/>
      <c r="ADH109" s="43"/>
      <c r="ADI109" s="43"/>
      <c r="ADJ109" s="43"/>
      <c r="ADK109" s="43"/>
      <c r="ADL109" s="43"/>
      <c r="ADM109" s="43"/>
      <c r="ADN109" s="43"/>
      <c r="ADO109" s="43"/>
      <c r="ADP109" s="43"/>
      <c r="ADQ109" s="43"/>
      <c r="ADR109" s="43"/>
      <c r="ADS109" s="43"/>
      <c r="ADT109" s="43"/>
      <c r="ADU109" s="43"/>
      <c r="ADV109" s="43"/>
      <c r="ADW109" s="43"/>
      <c r="ADX109" s="43"/>
      <c r="ADY109" s="43"/>
      <c r="ADZ109" s="43"/>
      <c r="AEA109" s="43"/>
      <c r="AEB109" s="43"/>
      <c r="AEC109" s="43"/>
      <c r="AED109" s="43"/>
      <c r="AEE109" s="43"/>
      <c r="AEF109" s="43"/>
      <c r="AEG109" s="43"/>
      <c r="AEH109" s="43"/>
      <c r="AEI109" s="43"/>
      <c r="AEJ109" s="43"/>
      <c r="AEK109" s="43"/>
      <c r="AEL109" s="43"/>
      <c r="AEM109" s="43"/>
      <c r="AEN109" s="43"/>
      <c r="AEO109" s="43"/>
      <c r="AEP109" s="43"/>
      <c r="AEQ109" s="43"/>
      <c r="AER109" s="43"/>
      <c r="AES109" s="43"/>
      <c r="AET109" s="43"/>
      <c r="AEU109" s="43"/>
      <c r="AEV109" s="43"/>
      <c r="AEW109" s="43"/>
      <c r="AEX109" s="43"/>
      <c r="AEY109" s="43"/>
      <c r="AEZ109" s="43"/>
      <c r="AFA109" s="43"/>
      <c r="AFB109" s="43"/>
      <c r="AFC109" s="43"/>
      <c r="AFD109" s="43"/>
      <c r="AFE109" s="43"/>
      <c r="AFF109" s="43"/>
      <c r="AFG109" s="43"/>
      <c r="AFH109" s="43"/>
      <c r="AFI109" s="43"/>
      <c r="AFJ109" s="43"/>
      <c r="AFK109" s="43"/>
      <c r="AFL109" s="43"/>
      <c r="AFM109" s="43"/>
      <c r="AFN109" s="43"/>
      <c r="AFO109" s="43"/>
      <c r="AFP109" s="43"/>
      <c r="AFQ109" s="43"/>
      <c r="AFR109" s="43"/>
      <c r="AFS109" s="43"/>
      <c r="AFT109" s="43"/>
      <c r="AFU109" s="43"/>
      <c r="AFV109" s="43"/>
      <c r="AFW109" s="43"/>
      <c r="AFX109" s="43"/>
      <c r="AFY109" s="43"/>
      <c r="AFZ109" s="43"/>
      <c r="AGA109" s="43"/>
      <c r="AGB109" s="43"/>
      <c r="AGC109" s="43"/>
      <c r="AGD109" s="43"/>
      <c r="AGE109" s="43"/>
      <c r="AGF109" s="43"/>
      <c r="AGG109" s="43"/>
      <c r="AGH109" s="43"/>
      <c r="AGI109" s="43"/>
      <c r="AGJ109" s="43"/>
      <c r="AGK109" s="43"/>
      <c r="AGL109" s="43"/>
      <c r="AGM109" s="43"/>
      <c r="AGN109" s="43"/>
      <c r="AGO109" s="43"/>
      <c r="AGP109" s="43"/>
      <c r="AGQ109" s="43"/>
      <c r="AGR109" s="43"/>
      <c r="AGS109" s="43"/>
      <c r="AGT109" s="43"/>
      <c r="AGU109" s="43"/>
      <c r="AGV109" s="43"/>
      <c r="AGW109" s="43"/>
      <c r="AGX109" s="43"/>
      <c r="AGY109" s="43"/>
      <c r="AGZ109" s="43"/>
      <c r="AHA109" s="43"/>
      <c r="AHB109" s="43"/>
      <c r="AHC109" s="43"/>
      <c r="AHD109" s="43"/>
      <c r="AHE109" s="43"/>
      <c r="AHF109" s="43"/>
      <c r="AHG109" s="43"/>
      <c r="AHH109" s="43"/>
      <c r="AHI109" s="43"/>
      <c r="AHJ109" s="43"/>
      <c r="AHK109" s="43"/>
      <c r="AHL109" s="43"/>
      <c r="AHM109" s="43"/>
      <c r="AHN109" s="43"/>
      <c r="AHO109" s="43"/>
      <c r="AHP109" s="43"/>
      <c r="AHQ109" s="43"/>
      <c r="AHR109" s="43"/>
      <c r="AHS109" s="43"/>
      <c r="AHT109" s="43"/>
      <c r="AHU109" s="43"/>
      <c r="AHV109" s="43"/>
      <c r="AHW109" s="43"/>
      <c r="AHX109" s="43"/>
      <c r="AHY109" s="43"/>
      <c r="AHZ109" s="43"/>
      <c r="AIA109" s="43"/>
      <c r="AIB109" s="43"/>
      <c r="AIC109" s="43"/>
      <c r="AID109" s="43"/>
      <c r="AIE109" s="43"/>
      <c r="AIF109" s="43"/>
      <c r="AIG109" s="43"/>
      <c r="AIH109" s="43"/>
      <c r="AII109" s="43"/>
      <c r="AIJ109" s="43"/>
      <c r="AIK109" s="43"/>
      <c r="AIL109" s="43"/>
      <c r="AIM109" s="43"/>
      <c r="AIN109" s="43"/>
      <c r="AIO109" s="43"/>
      <c r="AIP109" s="43"/>
      <c r="AIQ109" s="43"/>
      <c r="AIR109" s="43"/>
      <c r="AIS109" s="43"/>
      <c r="AIT109" s="43"/>
      <c r="AIU109" s="43"/>
      <c r="AIV109" s="43"/>
      <c r="AIW109" s="43"/>
      <c r="AIX109" s="43"/>
      <c r="AIY109" s="43"/>
      <c r="AIZ109" s="43"/>
      <c r="AJA109" s="43"/>
      <c r="AJB109" s="43"/>
      <c r="AJC109" s="43"/>
      <c r="AJD109" s="43"/>
      <c r="AJE109" s="43"/>
      <c r="AJF109" s="43"/>
      <c r="AJG109" s="43"/>
      <c r="AJH109" s="43"/>
      <c r="AJI109" s="43"/>
      <c r="AJJ109" s="43"/>
      <c r="AJK109" s="43"/>
      <c r="AJL109" s="43"/>
      <c r="AJM109" s="43"/>
      <c r="AJN109" s="43"/>
      <c r="AJO109" s="43"/>
      <c r="AJP109" s="43"/>
      <c r="AJQ109" s="43"/>
      <c r="AJR109" s="43"/>
      <c r="AJS109" s="43"/>
      <c r="AJT109" s="43"/>
      <c r="AJU109" s="43"/>
      <c r="AJV109" s="43"/>
      <c r="AJW109" s="43"/>
      <c r="AJX109" s="43"/>
      <c r="AJY109" s="43"/>
      <c r="AJZ109" s="43"/>
      <c r="AKA109" s="43"/>
      <c r="AKB109" s="43"/>
      <c r="AKC109" s="43"/>
      <c r="AKD109" s="43"/>
      <c r="AKE109" s="43"/>
      <c r="AKF109" s="43"/>
      <c r="AKG109" s="43"/>
      <c r="AKH109" s="43"/>
      <c r="AKI109" s="43"/>
      <c r="AKJ109" s="43"/>
      <c r="AKK109" s="43"/>
      <c r="AKL109" s="43"/>
      <c r="AKM109" s="43"/>
      <c r="AKN109" s="43"/>
      <c r="AKO109" s="43"/>
      <c r="AKP109" s="43"/>
      <c r="AKQ109" s="43"/>
      <c r="AKR109" s="43"/>
      <c r="AKS109" s="43"/>
      <c r="AKT109" s="43"/>
      <c r="AKU109" s="43"/>
      <c r="AKV109" s="43"/>
      <c r="AKW109" s="43"/>
      <c r="AKX109" s="43"/>
      <c r="AKY109" s="43"/>
      <c r="AKZ109" s="43"/>
      <c r="ALA109" s="43"/>
      <c r="ALB109" s="43"/>
      <c r="ALC109" s="43"/>
      <c r="ALD109" s="43"/>
      <c r="ALE109" s="43"/>
      <c r="ALF109" s="43"/>
      <c r="ALG109" s="43"/>
      <c r="ALH109" s="43"/>
      <c r="ALI109" s="43"/>
      <c r="ALJ109" s="43"/>
      <c r="ALK109" s="43"/>
      <c r="ALL109" s="43"/>
      <c r="ALM109" s="43"/>
      <c r="ALN109" s="43"/>
      <c r="ALO109" s="43"/>
      <c r="ALP109" s="43"/>
      <c r="ALQ109" s="43"/>
      <c r="ALR109" s="43"/>
      <c r="ALS109" s="43"/>
      <c r="ALT109" s="43"/>
      <c r="ALU109" s="43"/>
      <c r="ALV109" s="43"/>
      <c r="ALW109" s="43"/>
      <c r="ALX109" s="43"/>
      <c r="ALY109" s="43"/>
      <c r="ALZ109" s="43"/>
      <c r="AMA109" s="43"/>
      <c r="AMB109" s="43"/>
      <c r="AMC109" s="43"/>
      <c r="AMD109" s="43"/>
      <c r="AME109" s="43"/>
      <c r="AMF109" s="43"/>
      <c r="AMG109" s="43"/>
      <c r="AMH109" s="43"/>
      <c r="AMI109" s="43"/>
      <c r="AMJ109" s="43"/>
      <c r="AMK109" s="43"/>
      <c r="AML109" s="43"/>
      <c r="AMM109" s="43"/>
      <c r="AMN109" s="43"/>
      <c r="AMO109" s="43"/>
      <c r="AMP109" s="43"/>
      <c r="AMQ109" s="43"/>
      <c r="AMR109" s="43"/>
      <c r="AMS109" s="43"/>
      <c r="AMT109" s="43"/>
      <c r="AMU109" s="43"/>
      <c r="AMV109" s="43"/>
      <c r="AMW109" s="43"/>
      <c r="AMX109" s="43"/>
      <c r="AMY109" s="43"/>
      <c r="AMZ109" s="43"/>
      <c r="ANA109" s="43"/>
      <c r="ANB109" s="43"/>
      <c r="ANC109" s="43"/>
      <c r="AND109" s="43"/>
      <c r="ANE109" s="43"/>
      <c r="ANF109" s="43"/>
      <c r="ANG109" s="43"/>
      <c r="ANH109" s="43"/>
      <c r="ANI109" s="43"/>
      <c r="ANJ109" s="43"/>
      <c r="ANK109" s="43"/>
      <c r="ANL109" s="43"/>
      <c r="ANM109" s="43"/>
      <c r="ANN109" s="43"/>
      <c r="ANO109" s="43"/>
      <c r="ANP109" s="43"/>
      <c r="ANQ109" s="43"/>
      <c r="ANR109" s="43"/>
      <c r="ANS109" s="43"/>
      <c r="ANT109" s="43"/>
      <c r="ANU109" s="43"/>
      <c r="ANV109" s="43"/>
      <c r="ANW109" s="43"/>
      <c r="ANX109" s="43"/>
      <c r="ANY109" s="43"/>
      <c r="ANZ109" s="43"/>
      <c r="AOA109" s="43"/>
      <c r="AOB109" s="43"/>
      <c r="AOC109" s="43"/>
      <c r="AOD109" s="43"/>
      <c r="AOE109" s="43"/>
      <c r="AOF109" s="43"/>
      <c r="AOG109" s="43"/>
      <c r="AOH109" s="43"/>
      <c r="AOI109" s="43"/>
      <c r="AOJ109" s="43"/>
      <c r="AOK109" s="43"/>
      <c r="AOL109" s="43"/>
      <c r="AOM109" s="43"/>
      <c r="AON109" s="43"/>
      <c r="AOO109" s="43"/>
      <c r="AOP109" s="43"/>
      <c r="AOQ109" s="43"/>
      <c r="AOR109" s="43"/>
      <c r="AOS109" s="43"/>
      <c r="AOT109" s="43"/>
      <c r="AOU109" s="43"/>
      <c r="AOV109" s="43"/>
      <c r="AOW109" s="43"/>
      <c r="AOX109" s="43"/>
      <c r="AOY109" s="43"/>
      <c r="AOZ109" s="43"/>
      <c r="APA109" s="43"/>
      <c r="APB109" s="43"/>
      <c r="APC109" s="43"/>
      <c r="APD109" s="43"/>
      <c r="APE109" s="43"/>
      <c r="APF109" s="43"/>
      <c r="APG109" s="43"/>
      <c r="APH109" s="43"/>
      <c r="API109" s="43"/>
      <c r="APJ109" s="43"/>
      <c r="APK109" s="43"/>
      <c r="APL109" s="43"/>
      <c r="APM109" s="43"/>
      <c r="APN109" s="43"/>
      <c r="APO109" s="43"/>
      <c r="APP109" s="43"/>
      <c r="APQ109" s="43"/>
      <c r="APR109" s="43"/>
      <c r="APS109" s="43"/>
      <c r="APT109" s="43"/>
      <c r="APU109" s="43"/>
      <c r="APV109" s="43"/>
      <c r="APW109" s="43"/>
      <c r="APX109" s="43"/>
      <c r="APY109" s="43"/>
      <c r="APZ109" s="43"/>
      <c r="AQA109" s="43"/>
      <c r="AQB109" s="43"/>
      <c r="AQC109" s="43"/>
      <c r="AQD109" s="43"/>
      <c r="AQE109" s="43"/>
      <c r="AQF109" s="43"/>
      <c r="AQG109" s="43"/>
      <c r="AQH109" s="43"/>
      <c r="AQI109" s="43"/>
      <c r="AQJ109" s="43"/>
      <c r="AQK109" s="43"/>
      <c r="AQL109" s="43"/>
      <c r="AQM109" s="43"/>
      <c r="AQN109" s="43"/>
      <c r="AQO109" s="43"/>
      <c r="AQP109" s="43"/>
      <c r="AQQ109" s="43"/>
      <c r="AQR109" s="43"/>
      <c r="AQS109" s="43"/>
      <c r="AQT109" s="43"/>
      <c r="AQU109" s="43"/>
      <c r="AQV109" s="43"/>
      <c r="AQW109" s="43"/>
      <c r="AQX109" s="43"/>
      <c r="AQY109" s="43"/>
      <c r="AQZ109" s="43"/>
      <c r="ARA109" s="43"/>
      <c r="ARB109" s="43"/>
      <c r="ARC109" s="43"/>
      <c r="ARD109" s="43"/>
      <c r="ARE109" s="43"/>
      <c r="ARF109" s="43"/>
      <c r="ARG109" s="43"/>
      <c r="ARH109" s="43"/>
      <c r="ARI109" s="43"/>
      <c r="ARJ109" s="43"/>
      <c r="ARK109" s="43"/>
      <c r="ARL109" s="43"/>
      <c r="ARM109" s="43"/>
      <c r="ARN109" s="43"/>
      <c r="ARO109" s="43"/>
      <c r="ARP109" s="43"/>
      <c r="ARQ109" s="43"/>
      <c r="ARR109" s="43"/>
      <c r="ARS109" s="43"/>
      <c r="ART109" s="43"/>
      <c r="ARU109" s="43"/>
      <c r="ARV109" s="43"/>
      <c r="ARW109" s="43"/>
      <c r="ARX109" s="43"/>
      <c r="ARY109" s="43"/>
      <c r="ARZ109" s="43"/>
      <c r="ASA109" s="43"/>
      <c r="ASB109" s="43"/>
      <c r="ASC109" s="43"/>
      <c r="ASD109" s="43"/>
      <c r="ASE109" s="43"/>
      <c r="ASF109" s="43"/>
      <c r="ASG109" s="43"/>
      <c r="ASH109" s="43"/>
      <c r="ASI109" s="43"/>
      <c r="ASJ109" s="43"/>
      <c r="ASK109" s="43"/>
      <c r="ASL109" s="43"/>
      <c r="ASM109" s="43"/>
      <c r="ASN109" s="43"/>
      <c r="ASO109" s="43"/>
      <c r="ASP109" s="43"/>
      <c r="ASQ109" s="43"/>
      <c r="ASR109" s="43"/>
      <c r="ASS109" s="43"/>
      <c r="AST109" s="43"/>
      <c r="ASU109" s="43"/>
      <c r="ASV109" s="43"/>
      <c r="ASW109" s="43"/>
      <c r="ASX109" s="43"/>
      <c r="ASY109" s="43"/>
      <c r="ASZ109" s="43"/>
      <c r="ATA109" s="43"/>
      <c r="ATB109" s="43"/>
      <c r="ATC109" s="43"/>
      <c r="ATD109" s="43"/>
      <c r="ATE109" s="43"/>
      <c r="ATF109" s="43"/>
      <c r="ATG109" s="43"/>
      <c r="ATH109" s="43"/>
      <c r="ATI109" s="43"/>
      <c r="ATJ109" s="43"/>
      <c r="ATK109" s="43"/>
      <c r="ATL109" s="43"/>
      <c r="ATM109" s="43"/>
      <c r="ATN109" s="43"/>
      <c r="ATO109" s="43"/>
      <c r="ATP109" s="43"/>
      <c r="ATQ109" s="43"/>
      <c r="ATR109" s="43"/>
      <c r="ATS109" s="43"/>
      <c r="ATT109" s="43"/>
      <c r="ATU109" s="43"/>
      <c r="ATV109" s="43"/>
      <c r="ATW109" s="43"/>
      <c r="ATX109" s="43"/>
      <c r="ATY109" s="43"/>
      <c r="ATZ109" s="43"/>
      <c r="AUA109" s="43"/>
      <c r="AUB109" s="43"/>
      <c r="AUC109" s="43"/>
      <c r="AUD109" s="43"/>
      <c r="AUE109" s="43"/>
      <c r="AUF109" s="43"/>
      <c r="AUG109" s="43"/>
      <c r="AUH109" s="43"/>
      <c r="AUI109" s="43"/>
      <c r="AUJ109" s="43"/>
      <c r="AUK109" s="43"/>
      <c r="AUL109" s="43"/>
      <c r="AUM109" s="43"/>
      <c r="AUN109" s="43"/>
      <c r="AUO109" s="43"/>
      <c r="AUP109" s="43"/>
      <c r="AUQ109" s="43"/>
      <c r="AUR109" s="43"/>
      <c r="AUS109" s="43"/>
      <c r="AUT109" s="43"/>
      <c r="AUU109" s="43"/>
      <c r="AUV109" s="43"/>
      <c r="AUW109" s="43"/>
      <c r="AUX109" s="43"/>
      <c r="AUY109" s="43"/>
      <c r="AUZ109" s="43"/>
      <c r="AVA109" s="43"/>
      <c r="AVB109" s="43"/>
      <c r="AVC109" s="43"/>
      <c r="AVD109" s="43"/>
      <c r="AVE109" s="43"/>
      <c r="AVF109" s="43"/>
      <c r="AVG109" s="43"/>
      <c r="AVH109" s="43"/>
      <c r="AVI109" s="43"/>
      <c r="AVJ109" s="43"/>
      <c r="AVK109" s="43"/>
      <c r="AVL109" s="43"/>
      <c r="AVM109" s="43"/>
      <c r="AVN109" s="43"/>
      <c r="AVO109" s="43"/>
      <c r="AVP109" s="43"/>
      <c r="AVQ109" s="43"/>
      <c r="AVR109" s="43"/>
      <c r="AVS109" s="43"/>
      <c r="AVT109" s="43"/>
      <c r="AVU109" s="43"/>
      <c r="AVV109" s="43"/>
      <c r="AVW109" s="43"/>
      <c r="AVX109" s="43"/>
      <c r="AVY109" s="43"/>
      <c r="AVZ109" s="43"/>
      <c r="AWA109" s="43"/>
      <c r="AWB109" s="43"/>
      <c r="AWC109" s="43"/>
      <c r="AWD109" s="43"/>
      <c r="AWE109" s="43"/>
      <c r="AWF109" s="43"/>
      <c r="AWG109" s="43"/>
      <c r="AWH109" s="43"/>
      <c r="AWI109" s="43"/>
      <c r="AWJ109" s="43"/>
      <c r="AWK109" s="43"/>
      <c r="AWL109" s="43"/>
      <c r="AWM109" s="43"/>
      <c r="AWN109" s="43"/>
      <c r="AWO109" s="43"/>
      <c r="AWP109" s="43"/>
      <c r="AWQ109" s="43"/>
      <c r="AWR109" s="43"/>
      <c r="AWS109" s="43"/>
      <c r="AWT109" s="43"/>
      <c r="AWU109" s="43"/>
      <c r="AWV109" s="43"/>
      <c r="AWW109" s="43"/>
      <c r="AWX109" s="43"/>
      <c r="AWY109" s="43"/>
      <c r="AWZ109" s="43"/>
      <c r="AXA109" s="43"/>
      <c r="AXB109" s="43"/>
      <c r="AXC109" s="43"/>
      <c r="AXD109" s="43"/>
      <c r="AXE109" s="43"/>
      <c r="AXF109" s="43"/>
      <c r="AXG109" s="43"/>
      <c r="AXH109" s="43"/>
      <c r="AXI109" s="43"/>
      <c r="AXJ109" s="43"/>
      <c r="AXK109" s="43"/>
      <c r="AXL109" s="43"/>
      <c r="AXM109" s="43"/>
      <c r="AXN109" s="43"/>
      <c r="AXO109" s="43"/>
      <c r="AXP109" s="43"/>
      <c r="AXQ109" s="43"/>
      <c r="AXR109" s="43"/>
      <c r="AXS109" s="43"/>
      <c r="AXT109" s="43"/>
      <c r="AXU109" s="43"/>
      <c r="AXV109" s="43"/>
      <c r="AXW109" s="43"/>
      <c r="AXX109" s="43"/>
      <c r="AXY109" s="43"/>
      <c r="AXZ109" s="43"/>
      <c r="AYA109" s="43"/>
      <c r="AYB109" s="43"/>
      <c r="AYC109" s="43"/>
      <c r="AYD109" s="43"/>
      <c r="AYE109" s="43"/>
      <c r="AYF109" s="43"/>
      <c r="AYG109" s="43"/>
      <c r="AYH109" s="43"/>
      <c r="AYI109" s="43"/>
      <c r="AYJ109" s="43"/>
      <c r="AYK109" s="43"/>
      <c r="AYL109" s="43"/>
      <c r="AYM109" s="43"/>
      <c r="AYN109" s="43"/>
      <c r="AYO109" s="43"/>
      <c r="AYP109" s="43"/>
      <c r="AYQ109" s="43"/>
      <c r="AYR109" s="43"/>
      <c r="AYS109" s="43"/>
      <c r="AYT109" s="43"/>
      <c r="AYU109" s="43"/>
      <c r="AYV109" s="43"/>
      <c r="AYW109" s="43"/>
      <c r="AYX109" s="43"/>
      <c r="AYY109" s="43"/>
      <c r="AYZ109" s="43"/>
      <c r="AZA109" s="43"/>
      <c r="AZB109" s="43"/>
      <c r="AZC109" s="43"/>
      <c r="AZD109" s="43"/>
      <c r="AZE109" s="43"/>
      <c r="AZF109" s="43"/>
      <c r="AZG109" s="43"/>
      <c r="AZH109" s="43"/>
      <c r="AZI109" s="43"/>
      <c r="AZJ109" s="43"/>
      <c r="AZK109" s="43"/>
      <c r="AZL109" s="43"/>
      <c r="AZM109" s="43"/>
      <c r="AZN109" s="43"/>
      <c r="AZO109" s="43"/>
      <c r="AZP109" s="43"/>
      <c r="AZQ109" s="43"/>
      <c r="AZR109" s="43"/>
      <c r="AZS109" s="43"/>
      <c r="AZT109" s="43"/>
      <c r="AZU109" s="43"/>
      <c r="AZV109" s="43"/>
      <c r="AZW109" s="43"/>
      <c r="AZX109" s="43"/>
      <c r="AZY109" s="43"/>
      <c r="AZZ109" s="43"/>
      <c r="BAA109" s="43"/>
      <c r="BAB109" s="43"/>
      <c r="BAC109" s="43"/>
      <c r="BAD109" s="43"/>
      <c r="BAE109" s="43"/>
      <c r="BAF109" s="43"/>
      <c r="BAG109" s="43"/>
      <c r="BAH109" s="43"/>
      <c r="BAI109" s="43"/>
      <c r="BAJ109" s="43"/>
      <c r="BAK109" s="43"/>
      <c r="BAL109" s="43"/>
      <c r="BAM109" s="43"/>
      <c r="BAN109" s="43"/>
      <c r="BAO109" s="43"/>
      <c r="BAP109" s="43"/>
      <c r="BAQ109" s="43"/>
      <c r="BAR109" s="43"/>
      <c r="BAS109" s="43"/>
      <c r="BAT109" s="43"/>
      <c r="BAU109" s="43"/>
      <c r="BAV109" s="43"/>
      <c r="BAW109" s="43"/>
      <c r="BAX109" s="43"/>
      <c r="BAY109" s="43"/>
      <c r="BAZ109" s="43"/>
      <c r="BBA109" s="43"/>
      <c r="BBB109" s="43"/>
      <c r="BBC109" s="43"/>
      <c r="BBD109" s="43"/>
      <c r="BBE109" s="43"/>
      <c r="BBF109" s="43"/>
      <c r="BBG109" s="43"/>
      <c r="BBH109" s="43"/>
      <c r="BBI109" s="43"/>
      <c r="BBJ109" s="43"/>
      <c r="BBK109" s="43"/>
      <c r="BBL109" s="43"/>
      <c r="BBM109" s="43"/>
      <c r="BBN109" s="43"/>
      <c r="BBO109" s="43"/>
      <c r="BBP109" s="43"/>
      <c r="BBQ109" s="43"/>
      <c r="BBR109" s="43"/>
      <c r="BBS109" s="43"/>
      <c r="BBT109" s="43"/>
      <c r="BBU109" s="43"/>
      <c r="BBV109" s="43"/>
      <c r="BBW109" s="43"/>
      <c r="BBX109" s="43"/>
      <c r="BBY109" s="43"/>
      <c r="BBZ109" s="43"/>
      <c r="BCA109" s="43"/>
      <c r="BCB109" s="43"/>
      <c r="BCC109" s="43"/>
      <c r="BCD109" s="43"/>
      <c r="BCE109" s="43"/>
      <c r="BCF109" s="43"/>
      <c r="BCG109" s="43"/>
      <c r="BCH109" s="43"/>
      <c r="BCI109" s="43"/>
      <c r="BCJ109" s="43"/>
      <c r="BCK109" s="43"/>
      <c r="BCL109" s="43"/>
      <c r="BCM109" s="43"/>
      <c r="BCN109" s="43"/>
      <c r="BCO109" s="43"/>
      <c r="BCP109" s="43"/>
      <c r="BCQ109" s="43"/>
      <c r="BCR109" s="43"/>
      <c r="BCS109" s="43"/>
      <c r="BCT109" s="43"/>
      <c r="BCU109" s="43"/>
      <c r="BCV109" s="43"/>
      <c r="BCW109" s="43"/>
      <c r="BCX109" s="43"/>
      <c r="BCY109" s="43"/>
      <c r="BCZ109" s="43"/>
      <c r="BDA109" s="43"/>
      <c r="BDB109" s="43"/>
      <c r="BDC109" s="43"/>
      <c r="BDD109" s="43"/>
      <c r="BDE109" s="43"/>
      <c r="BDF109" s="43"/>
      <c r="BDG109" s="43"/>
      <c r="BDH109" s="43"/>
      <c r="BDI109" s="43"/>
      <c r="BDJ109" s="43"/>
      <c r="BDK109" s="43"/>
      <c r="BDL109" s="43"/>
      <c r="BDM109" s="43"/>
      <c r="BDN109" s="43"/>
      <c r="BDO109" s="43"/>
      <c r="BDP109" s="43"/>
      <c r="BDQ109" s="43"/>
      <c r="BDR109" s="43"/>
      <c r="BDS109" s="43"/>
      <c r="BDT109" s="43"/>
      <c r="BDU109" s="43"/>
      <c r="BDV109" s="43"/>
      <c r="BDW109" s="43"/>
      <c r="BDX109" s="43"/>
      <c r="BDY109" s="43"/>
      <c r="BDZ109" s="43"/>
      <c r="BEA109" s="43"/>
      <c r="BEB109" s="43"/>
      <c r="BEC109" s="43"/>
      <c r="BED109" s="43"/>
      <c r="BEE109" s="43"/>
      <c r="BEF109" s="43"/>
      <c r="BEG109" s="43"/>
      <c r="BEH109" s="43"/>
      <c r="BEI109" s="43"/>
      <c r="BEJ109" s="43"/>
      <c r="BEK109" s="43"/>
      <c r="BEL109" s="43"/>
      <c r="BEM109" s="43"/>
      <c r="BEN109" s="43"/>
      <c r="BEO109" s="43"/>
      <c r="BEP109" s="43"/>
      <c r="BEQ109" s="43"/>
      <c r="BER109" s="43"/>
      <c r="BES109" s="43"/>
      <c r="BET109" s="43"/>
      <c r="BEU109" s="43"/>
      <c r="BEV109" s="43"/>
      <c r="BEW109" s="43"/>
      <c r="BEX109" s="43"/>
      <c r="BEY109" s="43"/>
      <c r="BEZ109" s="43"/>
      <c r="BFA109" s="43"/>
      <c r="BFB109" s="43"/>
      <c r="BFC109" s="43"/>
      <c r="BFD109" s="43"/>
      <c r="BFE109" s="43"/>
      <c r="BFF109" s="43"/>
      <c r="BFG109" s="43"/>
      <c r="BFH109" s="43"/>
      <c r="BFI109" s="43"/>
      <c r="BFJ109" s="43"/>
      <c r="BFK109" s="43"/>
      <c r="BFL109" s="43"/>
      <c r="BFM109" s="43"/>
      <c r="BFN109" s="43"/>
      <c r="BFO109" s="43"/>
      <c r="BFP109" s="43"/>
      <c r="BFQ109" s="43"/>
      <c r="BFR109" s="43"/>
      <c r="BFS109" s="43"/>
      <c r="BFT109" s="43"/>
      <c r="BFU109" s="43"/>
      <c r="BFV109" s="43"/>
      <c r="BFW109" s="43"/>
      <c r="BFX109" s="43"/>
      <c r="BFY109" s="43"/>
      <c r="BFZ109" s="43"/>
      <c r="BGA109" s="43"/>
      <c r="BGB109" s="43"/>
      <c r="BGC109" s="43"/>
      <c r="BGD109" s="43"/>
      <c r="BGE109" s="43"/>
      <c r="BGF109" s="43"/>
      <c r="BGG109" s="43"/>
      <c r="BGH109" s="43"/>
      <c r="BGI109" s="43"/>
      <c r="BGJ109" s="43"/>
      <c r="BGK109" s="43"/>
      <c r="BGL109" s="43"/>
      <c r="BGM109" s="43"/>
      <c r="BGN109" s="43"/>
      <c r="BGO109" s="43"/>
      <c r="BGP109" s="43"/>
      <c r="BGQ109" s="43"/>
      <c r="BGR109" s="43"/>
      <c r="BGS109" s="43"/>
      <c r="BGT109" s="43"/>
      <c r="BGU109" s="43"/>
      <c r="BGV109" s="43"/>
      <c r="BGW109" s="43"/>
      <c r="BGX109" s="43"/>
      <c r="BGY109" s="43"/>
      <c r="BGZ109" s="43"/>
      <c r="BHA109" s="43"/>
      <c r="BHB109" s="43"/>
      <c r="BHC109" s="43"/>
      <c r="BHD109" s="43"/>
      <c r="BHE109" s="43"/>
      <c r="BHF109" s="43"/>
      <c r="BHG109" s="43"/>
      <c r="BHH109" s="43"/>
      <c r="BHI109" s="43"/>
      <c r="BHJ109" s="43"/>
      <c r="BHK109" s="43"/>
      <c r="BHL109" s="43"/>
      <c r="BHM109" s="43"/>
      <c r="BHN109" s="43"/>
      <c r="BHO109" s="43"/>
      <c r="BHP109" s="43"/>
      <c r="BHQ109" s="43"/>
      <c r="BHR109" s="43"/>
      <c r="BHS109" s="43"/>
      <c r="BHT109" s="43"/>
      <c r="BHU109" s="43"/>
      <c r="BHV109" s="43"/>
      <c r="BHW109" s="43"/>
      <c r="BHX109" s="43"/>
      <c r="BHY109" s="43"/>
      <c r="BHZ109" s="43"/>
      <c r="BIA109" s="43"/>
      <c r="BIB109" s="43"/>
      <c r="BIC109" s="43"/>
      <c r="BID109" s="43"/>
      <c r="BIE109" s="43"/>
      <c r="BIF109" s="43"/>
      <c r="BIG109" s="43"/>
      <c r="BIH109" s="43"/>
      <c r="BII109" s="43"/>
      <c r="BIJ109" s="43"/>
      <c r="BIK109" s="43"/>
      <c r="BIL109" s="43"/>
      <c r="BIM109" s="43"/>
      <c r="BIN109" s="43"/>
      <c r="BIO109" s="43"/>
      <c r="BIP109" s="43"/>
      <c r="BIQ109" s="43"/>
      <c r="BIR109" s="43"/>
      <c r="BIS109" s="43"/>
      <c r="BIT109" s="43"/>
      <c r="BIU109" s="43"/>
      <c r="BIV109" s="43"/>
      <c r="BIW109" s="43"/>
      <c r="BIX109" s="43"/>
      <c r="BIY109" s="43"/>
      <c r="BIZ109" s="43"/>
      <c r="BJA109" s="43"/>
      <c r="BJB109" s="43"/>
      <c r="BJC109" s="43"/>
      <c r="BJD109" s="43"/>
      <c r="BJE109" s="43"/>
      <c r="BJF109" s="43"/>
      <c r="BJG109" s="43"/>
      <c r="BJH109" s="43"/>
      <c r="BJI109" s="43"/>
      <c r="BJJ109" s="43"/>
      <c r="BJK109" s="43"/>
      <c r="BJL109" s="43"/>
      <c r="BJM109" s="43"/>
      <c r="BJN109" s="43"/>
      <c r="BJO109" s="43"/>
      <c r="BJP109" s="43"/>
      <c r="BJQ109" s="43"/>
      <c r="BJR109" s="43"/>
      <c r="BJS109" s="43"/>
      <c r="BJT109" s="43"/>
      <c r="BJU109" s="43"/>
      <c r="BJV109" s="43"/>
      <c r="BJW109" s="43"/>
      <c r="BJX109" s="43"/>
      <c r="BJY109" s="43"/>
      <c r="BJZ109" s="43"/>
      <c r="BKA109" s="43"/>
      <c r="BKB109" s="43"/>
      <c r="BKC109" s="43"/>
      <c r="BKD109" s="43"/>
      <c r="BKE109" s="43"/>
      <c r="BKF109" s="43"/>
      <c r="BKG109" s="43"/>
      <c r="BKH109" s="43"/>
      <c r="BKI109" s="43"/>
      <c r="BKJ109" s="43"/>
      <c r="BKK109" s="43"/>
      <c r="BKL109" s="43"/>
      <c r="BKM109" s="43"/>
      <c r="BKN109" s="43"/>
      <c r="BKO109" s="43"/>
      <c r="BKP109" s="43"/>
      <c r="BKQ109" s="43"/>
      <c r="BKR109" s="43"/>
      <c r="BKS109" s="43"/>
      <c r="BKT109" s="43"/>
      <c r="BKU109" s="43"/>
      <c r="BKV109" s="43"/>
      <c r="BKW109" s="43"/>
      <c r="BKX109" s="43"/>
      <c r="BKY109" s="43"/>
      <c r="BKZ109" s="43"/>
      <c r="BLA109" s="43"/>
      <c r="BLB109" s="43"/>
      <c r="BLC109" s="43"/>
      <c r="BLD109" s="43"/>
      <c r="BLE109" s="43"/>
      <c r="BLF109" s="43"/>
      <c r="BLG109" s="43"/>
      <c r="BLH109" s="43"/>
      <c r="BLI109" s="43"/>
      <c r="BLJ109" s="43"/>
      <c r="BLK109" s="43"/>
      <c r="BLL109" s="43"/>
      <c r="BLM109" s="43"/>
      <c r="BLN109" s="43"/>
      <c r="BLO109" s="43"/>
      <c r="BLP109" s="43"/>
      <c r="BLQ109" s="43"/>
      <c r="BLR109" s="43"/>
      <c r="BLS109" s="43"/>
      <c r="BLT109" s="43"/>
      <c r="BLU109" s="43"/>
      <c r="BLV109" s="43"/>
      <c r="BLW109" s="43"/>
      <c r="BLX109" s="43"/>
      <c r="BLY109" s="43"/>
      <c r="BLZ109" s="43"/>
      <c r="BMA109" s="43"/>
      <c r="BMB109" s="43"/>
      <c r="BMC109" s="43"/>
      <c r="BMD109" s="43"/>
      <c r="BME109" s="43"/>
      <c r="BMF109" s="43"/>
      <c r="BMG109" s="43"/>
      <c r="BMH109" s="43"/>
      <c r="BMI109" s="43"/>
      <c r="BMJ109" s="43"/>
      <c r="BMK109" s="43"/>
      <c r="BML109" s="43"/>
      <c r="BMM109" s="43"/>
      <c r="BMN109" s="43"/>
      <c r="BMO109" s="43"/>
      <c r="BMP109" s="43"/>
      <c r="BMQ109" s="43"/>
      <c r="BMR109" s="43"/>
      <c r="BMS109" s="43"/>
      <c r="BMT109" s="43"/>
      <c r="BMU109" s="43"/>
      <c r="BMV109" s="43"/>
      <c r="BMW109" s="43"/>
      <c r="BMX109" s="43"/>
      <c r="BMY109" s="43"/>
      <c r="BMZ109" s="43"/>
      <c r="BNA109" s="43"/>
      <c r="BNB109" s="43"/>
      <c r="BNC109" s="43"/>
      <c r="BND109" s="43"/>
      <c r="BNE109" s="43"/>
      <c r="BNF109" s="43"/>
      <c r="BNG109" s="43"/>
      <c r="BNH109" s="43"/>
      <c r="BNI109" s="43"/>
      <c r="BNJ109" s="43"/>
      <c r="BNK109" s="43"/>
      <c r="BNL109" s="43"/>
      <c r="BNM109" s="43"/>
      <c r="BNN109" s="43"/>
      <c r="BNO109" s="43"/>
      <c r="BNP109" s="43"/>
      <c r="BNQ109" s="43"/>
      <c r="BNR109" s="43"/>
      <c r="BNS109" s="43"/>
      <c r="BNT109" s="43"/>
      <c r="BNU109" s="43"/>
      <c r="BNV109" s="43"/>
      <c r="BNW109" s="43"/>
      <c r="BNX109" s="43"/>
      <c r="BNY109" s="43"/>
      <c r="BNZ109" s="43"/>
      <c r="BOA109" s="43"/>
      <c r="BOB109" s="43"/>
      <c r="BOC109" s="43"/>
      <c r="BOD109" s="43"/>
      <c r="BOE109" s="43"/>
      <c r="BOF109" s="43"/>
      <c r="BOG109" s="43"/>
      <c r="BOH109" s="43"/>
      <c r="BOI109" s="43"/>
      <c r="BOJ109" s="43"/>
      <c r="BOK109" s="43"/>
      <c r="BOL109" s="43"/>
      <c r="BOM109" s="43"/>
      <c r="BON109" s="43"/>
      <c r="BOO109" s="43"/>
      <c r="BOP109" s="43"/>
      <c r="BOQ109" s="43"/>
      <c r="BOR109" s="43"/>
      <c r="BOS109" s="43"/>
      <c r="BOT109" s="43"/>
      <c r="BOU109" s="43"/>
      <c r="BOV109" s="43"/>
      <c r="BOW109" s="43"/>
      <c r="BOX109" s="43"/>
      <c r="BOY109" s="43"/>
      <c r="BOZ109" s="43"/>
      <c r="BPA109" s="43"/>
      <c r="BPB109" s="43"/>
      <c r="BPC109" s="43"/>
      <c r="BPD109" s="43"/>
      <c r="BPE109" s="43"/>
      <c r="BPF109" s="43"/>
      <c r="BPG109" s="43"/>
      <c r="BPH109" s="43"/>
      <c r="BPI109" s="43"/>
      <c r="BPJ109" s="43"/>
      <c r="BPK109" s="43"/>
      <c r="BPL109" s="43"/>
      <c r="BPM109" s="43"/>
      <c r="BPN109" s="43"/>
      <c r="BPO109" s="43"/>
      <c r="BPP109" s="43"/>
      <c r="BPQ109" s="43"/>
      <c r="BPR109" s="43"/>
      <c r="BPS109" s="43"/>
      <c r="BPT109" s="43"/>
      <c r="BPU109" s="43"/>
      <c r="BPV109" s="43"/>
      <c r="BPW109" s="43"/>
      <c r="BPX109" s="43"/>
      <c r="BPY109" s="43"/>
      <c r="BPZ109" s="43"/>
      <c r="BQA109" s="43"/>
      <c r="BQB109" s="43"/>
      <c r="BQC109" s="43"/>
      <c r="BQD109" s="43"/>
      <c r="BQE109" s="43"/>
      <c r="BQF109" s="43"/>
      <c r="BQG109" s="43"/>
      <c r="BQH109" s="43"/>
      <c r="BQI109" s="43"/>
      <c r="BQJ109" s="43"/>
      <c r="BQK109" s="43"/>
      <c r="BQL109" s="43"/>
      <c r="BQM109" s="43"/>
      <c r="BQN109" s="43"/>
      <c r="BQO109" s="43"/>
      <c r="BQP109" s="43"/>
      <c r="BQQ109" s="43"/>
      <c r="BQR109" s="43"/>
      <c r="BQS109" s="43"/>
      <c r="BQT109" s="43"/>
      <c r="BQU109" s="43"/>
      <c r="BQV109" s="43"/>
      <c r="BQW109" s="43"/>
      <c r="BQX109" s="43"/>
      <c r="BQY109" s="43"/>
      <c r="BQZ109" s="43"/>
      <c r="BRA109" s="43"/>
      <c r="BRB109" s="43"/>
      <c r="BRC109" s="43"/>
      <c r="BRD109" s="43"/>
      <c r="BRE109" s="43"/>
      <c r="BRF109" s="43"/>
      <c r="BRG109" s="43"/>
      <c r="BRH109" s="43"/>
      <c r="BRI109" s="43"/>
      <c r="BRJ109" s="43"/>
      <c r="BRK109" s="43"/>
      <c r="BRL109" s="43"/>
      <c r="BRM109" s="43"/>
      <c r="BRN109" s="43"/>
      <c r="BRO109" s="43"/>
      <c r="BRP109" s="43"/>
      <c r="BRQ109" s="43"/>
      <c r="BRR109" s="43"/>
      <c r="BRS109" s="43"/>
      <c r="BRT109" s="43"/>
      <c r="BRU109" s="43"/>
      <c r="BRV109" s="43"/>
      <c r="BRW109" s="43"/>
      <c r="BRX109" s="43"/>
      <c r="BRY109" s="43"/>
      <c r="BRZ109" s="43"/>
      <c r="BSA109" s="43"/>
      <c r="BSB109" s="43"/>
      <c r="BSC109" s="43"/>
      <c r="BSD109" s="43"/>
      <c r="BSE109" s="43"/>
      <c r="BSF109" s="43"/>
      <c r="BSG109" s="43"/>
      <c r="BSH109" s="43"/>
      <c r="BSI109" s="43"/>
      <c r="BSJ109" s="43"/>
      <c r="BSK109" s="43"/>
      <c r="BSL109" s="43"/>
      <c r="BSM109" s="43"/>
      <c r="BSN109" s="43"/>
      <c r="BSO109" s="43"/>
      <c r="BSP109" s="43"/>
      <c r="BSQ109" s="43"/>
      <c r="BSR109" s="43"/>
      <c r="BSS109" s="43"/>
      <c r="BST109" s="43"/>
      <c r="BSU109" s="43"/>
      <c r="BSV109" s="43"/>
      <c r="BSW109" s="43"/>
      <c r="BSX109" s="43"/>
      <c r="BSY109" s="43"/>
      <c r="BSZ109" s="43"/>
      <c r="BTA109" s="43"/>
      <c r="BTB109" s="43"/>
      <c r="BTC109" s="43"/>
      <c r="BTD109" s="43"/>
      <c r="BTE109" s="43"/>
      <c r="BTF109" s="43"/>
      <c r="BTG109" s="43"/>
      <c r="BTH109" s="43"/>
      <c r="BTI109" s="43"/>
      <c r="BTJ109" s="43"/>
      <c r="BTK109" s="43"/>
      <c r="BTL109" s="43"/>
      <c r="BTM109" s="43"/>
      <c r="BTN109" s="43"/>
      <c r="BTO109" s="43"/>
      <c r="BTP109" s="43"/>
      <c r="BTQ109" s="43"/>
      <c r="BTR109" s="43"/>
      <c r="BTS109" s="43"/>
      <c r="BTT109" s="43"/>
      <c r="BTU109" s="43"/>
      <c r="BTV109" s="43"/>
      <c r="BTW109" s="43"/>
      <c r="BTX109" s="43"/>
      <c r="BTY109" s="43"/>
      <c r="BTZ109" s="43"/>
      <c r="BUA109" s="43"/>
      <c r="BUB109" s="43"/>
      <c r="BUC109" s="43"/>
      <c r="BUD109" s="43"/>
      <c r="BUE109" s="43"/>
      <c r="BUF109" s="43"/>
      <c r="BUG109" s="43"/>
      <c r="BUH109" s="43"/>
      <c r="BUI109" s="43"/>
      <c r="BUJ109" s="43"/>
      <c r="BUK109" s="43"/>
      <c r="BUL109" s="43"/>
      <c r="BUM109" s="43"/>
      <c r="BUN109" s="43"/>
      <c r="BUO109" s="43"/>
      <c r="BUP109" s="43"/>
      <c r="BUQ109" s="43"/>
      <c r="BUR109" s="43"/>
      <c r="BUS109" s="43"/>
      <c r="BUT109" s="43"/>
      <c r="BUU109" s="43"/>
      <c r="BUV109" s="43"/>
      <c r="BUW109" s="43"/>
      <c r="BUX109" s="43"/>
      <c r="BUY109" s="43"/>
      <c r="BUZ109" s="43"/>
      <c r="BVA109" s="43"/>
      <c r="BVB109" s="43"/>
      <c r="BVC109" s="43"/>
      <c r="BVD109" s="43"/>
      <c r="BVE109" s="43"/>
      <c r="BVF109" s="43"/>
      <c r="BVG109" s="43"/>
      <c r="BVH109" s="43"/>
      <c r="BVI109" s="43"/>
      <c r="BVJ109" s="43"/>
      <c r="BVK109" s="43"/>
      <c r="BVL109" s="43"/>
      <c r="BVM109" s="43"/>
      <c r="BVN109" s="43"/>
      <c r="BVO109" s="43"/>
      <c r="BVP109" s="43"/>
      <c r="BVQ109" s="43"/>
      <c r="BVR109" s="43"/>
      <c r="BVS109" s="43"/>
      <c r="BVT109" s="43"/>
      <c r="BVU109" s="43"/>
      <c r="BVV109" s="43"/>
      <c r="BVW109" s="43"/>
      <c r="BVX109" s="43"/>
      <c r="BVY109" s="43"/>
      <c r="BVZ109" s="43"/>
      <c r="BWA109" s="43"/>
      <c r="BWB109" s="43"/>
      <c r="BWC109" s="43"/>
      <c r="BWD109" s="43"/>
      <c r="BWE109" s="43"/>
      <c r="BWF109" s="43"/>
      <c r="BWG109" s="43"/>
      <c r="BWH109" s="43"/>
      <c r="BWI109" s="43"/>
      <c r="BWJ109" s="43"/>
      <c r="BWK109" s="43"/>
      <c r="BWL109" s="43"/>
      <c r="BWM109" s="43"/>
      <c r="BWN109" s="43"/>
      <c r="BWO109" s="43"/>
      <c r="BWP109" s="43"/>
      <c r="BWQ109" s="43"/>
      <c r="BWR109" s="43"/>
      <c r="BWS109" s="43"/>
      <c r="BWT109" s="43"/>
      <c r="BWU109" s="43"/>
      <c r="BWV109" s="43"/>
      <c r="BWW109" s="43"/>
      <c r="BWX109" s="43"/>
      <c r="BWY109" s="43"/>
      <c r="BWZ109" s="43"/>
      <c r="BXA109" s="43"/>
      <c r="BXB109" s="43"/>
      <c r="BXC109" s="43"/>
      <c r="BXD109" s="43"/>
      <c r="BXE109" s="43"/>
      <c r="BXF109" s="43"/>
      <c r="BXG109" s="43"/>
      <c r="BXH109" s="43"/>
      <c r="BXI109" s="43"/>
      <c r="BXJ109" s="43"/>
      <c r="BXK109" s="43"/>
      <c r="BXL109" s="43"/>
      <c r="BXM109" s="43"/>
      <c r="BXN109" s="43"/>
      <c r="BXO109" s="43"/>
      <c r="BXP109" s="43"/>
      <c r="BXQ109" s="43"/>
      <c r="BXR109" s="43"/>
      <c r="BXS109" s="43"/>
      <c r="BXT109" s="43"/>
      <c r="BXU109" s="43"/>
      <c r="BXV109" s="43"/>
      <c r="BXW109" s="43"/>
      <c r="BXX109" s="43"/>
      <c r="BXY109" s="43"/>
      <c r="BXZ109" s="43"/>
      <c r="BYA109" s="43"/>
      <c r="BYB109" s="43"/>
      <c r="BYC109" s="43"/>
      <c r="BYD109" s="43"/>
      <c r="BYE109" s="43"/>
      <c r="BYF109" s="43"/>
      <c r="BYG109" s="43"/>
      <c r="BYH109" s="43"/>
      <c r="BYI109" s="43"/>
      <c r="BYJ109" s="43"/>
      <c r="BYK109" s="43"/>
      <c r="BYL109" s="43"/>
      <c r="BYM109" s="43"/>
      <c r="BYN109" s="43"/>
      <c r="BYO109" s="43"/>
      <c r="BYP109" s="43"/>
      <c r="BYQ109" s="43"/>
      <c r="BYR109" s="43"/>
      <c r="BYS109" s="43"/>
      <c r="BYT109" s="43"/>
      <c r="BYU109" s="43"/>
      <c r="BYV109" s="43"/>
      <c r="BYW109" s="43"/>
      <c r="BYX109" s="43"/>
      <c r="BYY109" s="43"/>
      <c r="BYZ109" s="43"/>
      <c r="BZA109" s="43"/>
      <c r="BZB109" s="43"/>
      <c r="BZC109" s="43"/>
      <c r="BZD109" s="43"/>
      <c r="BZE109" s="43"/>
      <c r="BZF109" s="43"/>
      <c r="BZG109" s="43"/>
      <c r="BZH109" s="43"/>
      <c r="BZI109" s="43"/>
      <c r="BZJ109" s="43"/>
      <c r="BZK109" s="43"/>
      <c r="BZL109" s="43"/>
      <c r="BZM109" s="43"/>
      <c r="BZN109" s="43"/>
      <c r="BZO109" s="43"/>
      <c r="BZP109" s="43"/>
      <c r="BZQ109" s="43"/>
      <c r="BZR109" s="43"/>
      <c r="BZS109" s="43"/>
      <c r="BZT109" s="43"/>
      <c r="BZU109" s="43"/>
      <c r="BZV109" s="43"/>
      <c r="BZW109" s="43"/>
      <c r="BZX109" s="43"/>
      <c r="BZY109" s="43"/>
      <c r="BZZ109" s="43"/>
      <c r="CAA109" s="43"/>
      <c r="CAB109" s="43"/>
      <c r="CAC109" s="43"/>
      <c r="CAD109" s="43"/>
      <c r="CAE109" s="43"/>
      <c r="CAF109" s="43"/>
      <c r="CAG109" s="43"/>
      <c r="CAH109" s="43"/>
      <c r="CAI109" s="43"/>
      <c r="CAJ109" s="43"/>
      <c r="CAK109" s="43"/>
      <c r="CAL109" s="43"/>
      <c r="CAM109" s="43"/>
      <c r="CAN109" s="43"/>
      <c r="CAO109" s="43"/>
      <c r="CAP109" s="43"/>
      <c r="CAQ109" s="43"/>
      <c r="CAR109" s="43"/>
      <c r="CAS109" s="43"/>
      <c r="CAT109" s="43"/>
      <c r="CAU109" s="43"/>
      <c r="CAV109" s="43"/>
      <c r="CAW109" s="43"/>
      <c r="CAX109" s="43"/>
      <c r="CAY109" s="43"/>
      <c r="CAZ109" s="43"/>
      <c r="CBA109" s="43"/>
      <c r="CBB109" s="43"/>
      <c r="CBC109" s="43"/>
      <c r="CBD109" s="43"/>
      <c r="CBE109" s="43"/>
      <c r="CBF109" s="43"/>
      <c r="CBG109" s="43"/>
      <c r="CBH109" s="43"/>
      <c r="CBI109" s="43"/>
      <c r="CBJ109" s="43"/>
      <c r="CBK109" s="43"/>
      <c r="CBL109" s="43"/>
      <c r="CBM109" s="43"/>
      <c r="CBN109" s="43"/>
      <c r="CBO109" s="43"/>
      <c r="CBP109" s="43"/>
      <c r="CBQ109" s="43"/>
      <c r="CBR109" s="43"/>
      <c r="CBS109" s="43"/>
      <c r="CBT109" s="43"/>
      <c r="CBU109" s="43"/>
      <c r="CBV109" s="43"/>
      <c r="CBW109" s="43"/>
      <c r="CBX109" s="43"/>
      <c r="CBY109" s="43"/>
      <c r="CBZ109" s="43"/>
      <c r="CCA109" s="43"/>
      <c r="CCB109" s="43"/>
      <c r="CCC109" s="43"/>
      <c r="CCD109" s="43"/>
      <c r="CCE109" s="43"/>
      <c r="CCF109" s="43"/>
      <c r="CCG109" s="43"/>
      <c r="CCH109" s="43"/>
      <c r="CCI109" s="43"/>
      <c r="CCJ109" s="43"/>
      <c r="CCK109" s="43"/>
      <c r="CCL109" s="43"/>
      <c r="CCM109" s="43"/>
      <c r="CCN109" s="43"/>
      <c r="CCO109" s="43"/>
      <c r="CCP109" s="43"/>
      <c r="CCQ109" s="43"/>
      <c r="CCR109" s="43"/>
      <c r="CCS109" s="43"/>
      <c r="CCT109" s="43"/>
      <c r="CCU109" s="43"/>
      <c r="CCV109" s="43"/>
      <c r="CCW109" s="43"/>
      <c r="CCX109" s="43"/>
      <c r="CCY109" s="43"/>
      <c r="CCZ109" s="43"/>
      <c r="CDA109" s="43"/>
      <c r="CDB109" s="43"/>
      <c r="CDC109" s="43"/>
      <c r="CDD109" s="43"/>
      <c r="CDE109" s="43"/>
      <c r="CDF109" s="43"/>
      <c r="CDG109" s="43"/>
      <c r="CDH109" s="43"/>
      <c r="CDI109" s="43"/>
      <c r="CDJ109" s="43"/>
      <c r="CDK109" s="43"/>
      <c r="CDL109" s="43"/>
      <c r="CDM109" s="43"/>
      <c r="CDN109" s="43"/>
      <c r="CDO109" s="43"/>
      <c r="CDP109" s="43"/>
      <c r="CDQ109" s="43"/>
      <c r="CDR109" s="43"/>
      <c r="CDS109" s="43"/>
      <c r="CDT109" s="43"/>
      <c r="CDU109" s="43"/>
      <c r="CDV109" s="43"/>
      <c r="CDW109" s="43"/>
      <c r="CDX109" s="43"/>
      <c r="CDY109" s="43"/>
      <c r="CDZ109" s="43"/>
      <c r="CEA109" s="43"/>
      <c r="CEB109" s="43"/>
      <c r="CEC109" s="43"/>
      <c r="CED109" s="43"/>
      <c r="CEE109" s="43"/>
      <c r="CEF109" s="43"/>
      <c r="CEG109" s="43"/>
      <c r="CEH109" s="43"/>
      <c r="CEI109" s="43"/>
      <c r="CEJ109" s="43"/>
      <c r="CEK109" s="43"/>
      <c r="CEL109" s="43"/>
      <c r="CEM109" s="43"/>
      <c r="CEN109" s="43"/>
      <c r="CEO109" s="43"/>
      <c r="CEP109" s="43"/>
      <c r="CEQ109" s="43"/>
      <c r="CER109" s="43"/>
      <c r="CES109" s="43"/>
      <c r="CET109" s="43"/>
      <c r="CEU109" s="43"/>
      <c r="CEV109" s="43"/>
      <c r="CEW109" s="43"/>
      <c r="CEX109" s="43"/>
      <c r="CEY109" s="43"/>
      <c r="CEZ109" s="43"/>
      <c r="CFA109" s="43"/>
      <c r="CFB109" s="43"/>
      <c r="CFC109" s="43"/>
      <c r="CFD109" s="43"/>
      <c r="CFE109" s="43"/>
      <c r="CFF109" s="43"/>
      <c r="CFG109" s="43"/>
      <c r="CFH109" s="43"/>
      <c r="CFI109" s="43"/>
      <c r="CFJ109" s="43"/>
      <c r="CFK109" s="43"/>
      <c r="CFL109" s="43"/>
      <c r="CFM109" s="43"/>
      <c r="CFN109" s="43"/>
      <c r="CFO109" s="43"/>
      <c r="CFP109" s="43"/>
      <c r="CFQ109" s="43"/>
      <c r="CFR109" s="43"/>
      <c r="CFS109" s="43"/>
      <c r="CFT109" s="43"/>
      <c r="CFU109" s="43"/>
      <c r="CFV109" s="43"/>
      <c r="CFW109" s="43"/>
      <c r="CFX109" s="43"/>
      <c r="CFY109" s="43"/>
      <c r="CFZ109" s="43"/>
      <c r="CGA109" s="43"/>
      <c r="CGB109" s="43"/>
      <c r="CGC109" s="43"/>
      <c r="CGD109" s="43"/>
      <c r="CGE109" s="43"/>
      <c r="CGF109" s="43"/>
      <c r="CGG109" s="43"/>
      <c r="CGH109" s="43"/>
      <c r="CGI109" s="43"/>
      <c r="CGJ109" s="43"/>
      <c r="CGK109" s="43"/>
      <c r="CGL109" s="43"/>
      <c r="CGM109" s="43"/>
      <c r="CGN109" s="43"/>
      <c r="CGO109" s="43"/>
      <c r="CGP109" s="43"/>
      <c r="CGQ109" s="43"/>
      <c r="CGR109" s="43"/>
      <c r="CGS109" s="43"/>
      <c r="CGT109" s="43"/>
      <c r="CGU109" s="43"/>
      <c r="CGV109" s="43"/>
      <c r="CGW109" s="43"/>
      <c r="CGX109" s="43"/>
      <c r="CGY109" s="43"/>
      <c r="CGZ109" s="43"/>
      <c r="CHA109" s="43"/>
      <c r="CHB109" s="43"/>
      <c r="CHC109" s="43"/>
      <c r="CHD109" s="43"/>
      <c r="CHE109" s="43"/>
      <c r="CHF109" s="43"/>
      <c r="CHG109" s="43"/>
      <c r="CHH109" s="43"/>
      <c r="CHI109" s="43"/>
      <c r="CHJ109" s="43"/>
      <c r="CHK109" s="43"/>
      <c r="CHL109" s="43"/>
      <c r="CHM109" s="43"/>
      <c r="CHN109" s="43"/>
      <c r="CHO109" s="43"/>
      <c r="CHP109" s="43"/>
      <c r="CHQ109" s="43"/>
      <c r="CHR109" s="43"/>
      <c r="CHS109" s="43"/>
      <c r="CHT109" s="43"/>
      <c r="CHU109" s="43"/>
      <c r="CHV109" s="43"/>
      <c r="CHW109" s="43"/>
      <c r="CHX109" s="43"/>
      <c r="CHY109" s="43"/>
      <c r="CHZ109" s="43"/>
      <c r="CIA109" s="43"/>
      <c r="CIB109" s="43"/>
      <c r="CIC109" s="43"/>
      <c r="CID109" s="43"/>
      <c r="CIE109" s="43"/>
      <c r="CIF109" s="43"/>
      <c r="CIG109" s="43"/>
      <c r="CIH109" s="43"/>
      <c r="CII109" s="43"/>
      <c r="CIJ109" s="43"/>
      <c r="CIK109" s="43"/>
      <c r="CIL109" s="43"/>
      <c r="CIM109" s="43"/>
      <c r="CIN109" s="43"/>
      <c r="CIO109" s="43"/>
      <c r="CIP109" s="43"/>
      <c r="CIQ109" s="43"/>
      <c r="CIR109" s="43"/>
      <c r="CIS109" s="43"/>
      <c r="CIT109" s="43"/>
      <c r="CIU109" s="43"/>
      <c r="CIV109" s="43"/>
      <c r="CIW109" s="43"/>
      <c r="CIX109" s="43"/>
      <c r="CIY109" s="43"/>
      <c r="CIZ109" s="43"/>
      <c r="CJA109" s="43"/>
      <c r="CJB109" s="43"/>
      <c r="CJC109" s="43"/>
      <c r="CJD109" s="43"/>
      <c r="CJE109" s="43"/>
      <c r="CJF109" s="43"/>
      <c r="CJG109" s="43"/>
      <c r="CJH109" s="43"/>
      <c r="CJI109" s="43"/>
      <c r="CJJ109" s="43"/>
      <c r="CJK109" s="43"/>
      <c r="CJL109" s="43"/>
      <c r="CJM109" s="43"/>
      <c r="CJN109" s="43"/>
      <c r="CJO109" s="43"/>
      <c r="CJP109" s="43"/>
      <c r="CJQ109" s="43"/>
      <c r="CJR109" s="43"/>
      <c r="CJS109" s="43"/>
      <c r="CJT109" s="43"/>
      <c r="CJU109" s="43"/>
      <c r="CJV109" s="43"/>
      <c r="CJW109" s="43"/>
      <c r="CJX109" s="43"/>
      <c r="CJY109" s="43"/>
      <c r="CJZ109" s="43"/>
      <c r="CKA109" s="43"/>
      <c r="CKB109" s="43"/>
      <c r="CKC109" s="43"/>
      <c r="CKD109" s="43"/>
      <c r="CKE109" s="43"/>
      <c r="CKF109" s="43"/>
      <c r="CKG109" s="43"/>
      <c r="CKH109" s="43"/>
      <c r="CKI109" s="43"/>
      <c r="CKJ109" s="43"/>
      <c r="CKK109" s="43"/>
      <c r="CKL109" s="43"/>
      <c r="CKM109" s="43"/>
      <c r="CKN109" s="43"/>
      <c r="CKO109" s="43"/>
      <c r="CKP109" s="43"/>
      <c r="CKQ109" s="43"/>
      <c r="CKR109" s="43"/>
      <c r="CKS109" s="43"/>
      <c r="CKT109" s="43"/>
      <c r="CKU109" s="43"/>
      <c r="CKV109" s="43"/>
      <c r="CKW109" s="43"/>
      <c r="CKX109" s="43"/>
      <c r="CKY109" s="43"/>
      <c r="CKZ109" s="43"/>
      <c r="CLA109" s="43"/>
      <c r="CLB109" s="43"/>
      <c r="CLC109" s="43"/>
      <c r="CLD109" s="43"/>
      <c r="CLE109" s="43"/>
      <c r="CLF109" s="43"/>
      <c r="CLG109" s="43"/>
      <c r="CLH109" s="43"/>
      <c r="CLI109" s="43"/>
      <c r="CLJ109" s="43"/>
      <c r="CLK109" s="43"/>
      <c r="CLL109" s="43"/>
      <c r="CLM109" s="43"/>
      <c r="CLN109" s="43"/>
      <c r="CLO109" s="43"/>
      <c r="CLP109" s="43"/>
      <c r="CLQ109" s="43"/>
      <c r="CLR109" s="43"/>
      <c r="CLS109" s="43"/>
      <c r="CLT109" s="43"/>
      <c r="CLU109" s="43"/>
      <c r="CLV109" s="43"/>
      <c r="CLW109" s="43"/>
      <c r="CLX109" s="43"/>
      <c r="CLY109" s="43"/>
      <c r="CLZ109" s="43"/>
      <c r="CMA109" s="43"/>
      <c r="CMB109" s="43"/>
      <c r="CMC109" s="43"/>
      <c r="CMD109" s="43"/>
      <c r="CME109" s="43"/>
      <c r="CMF109" s="43"/>
      <c r="CMG109" s="43"/>
      <c r="CMH109" s="43"/>
      <c r="CMI109" s="43"/>
      <c r="CMJ109" s="43"/>
      <c r="CMK109" s="43"/>
      <c r="CML109" s="43"/>
      <c r="CMM109" s="43"/>
      <c r="CMN109" s="43"/>
      <c r="CMO109" s="43"/>
      <c r="CMP109" s="43"/>
      <c r="CMQ109" s="43"/>
      <c r="CMR109" s="43"/>
      <c r="CMS109" s="43"/>
      <c r="CMT109" s="43"/>
      <c r="CMU109" s="43"/>
      <c r="CMV109" s="43"/>
      <c r="CMW109" s="43"/>
      <c r="CMX109" s="43"/>
      <c r="CMY109" s="43"/>
      <c r="CMZ109" s="43"/>
      <c r="CNA109" s="43"/>
      <c r="CNB109" s="43"/>
      <c r="CNC109" s="43"/>
      <c r="CND109" s="43"/>
      <c r="CNE109" s="43"/>
      <c r="CNF109" s="43"/>
      <c r="CNG109" s="43"/>
      <c r="CNH109" s="43"/>
      <c r="CNI109" s="43"/>
      <c r="CNJ109" s="43"/>
      <c r="CNK109" s="43"/>
      <c r="CNL109" s="43"/>
      <c r="CNM109" s="43"/>
      <c r="CNN109" s="43"/>
      <c r="CNO109" s="43"/>
      <c r="CNP109" s="43"/>
      <c r="CNQ109" s="43"/>
      <c r="CNR109" s="43"/>
      <c r="CNS109" s="43"/>
      <c r="CNT109" s="43"/>
      <c r="CNU109" s="43"/>
      <c r="CNV109" s="43"/>
      <c r="CNW109" s="43"/>
      <c r="CNX109" s="43"/>
      <c r="CNY109" s="43"/>
      <c r="CNZ109" s="43"/>
      <c r="COA109" s="43"/>
      <c r="COB109" s="43"/>
      <c r="COC109" s="43"/>
      <c r="COD109" s="43"/>
      <c r="COE109" s="43"/>
      <c r="COF109" s="43"/>
      <c r="COG109" s="43"/>
      <c r="COH109" s="43"/>
      <c r="COI109" s="43"/>
      <c r="COJ109" s="43"/>
      <c r="COK109" s="43"/>
      <c r="COL109" s="43"/>
      <c r="COM109" s="43"/>
      <c r="CON109" s="43"/>
      <c r="COO109" s="43"/>
      <c r="COP109" s="43"/>
      <c r="COQ109" s="43"/>
      <c r="COR109" s="43"/>
      <c r="COS109" s="43"/>
      <c r="COT109" s="43"/>
      <c r="COU109" s="43"/>
      <c r="COV109" s="43"/>
      <c r="COW109" s="43"/>
      <c r="COX109" s="43"/>
      <c r="COY109" s="43"/>
      <c r="COZ109" s="43"/>
      <c r="CPA109" s="43"/>
      <c r="CPB109" s="43"/>
      <c r="CPC109" s="43"/>
      <c r="CPD109" s="43"/>
      <c r="CPE109" s="43"/>
      <c r="CPF109" s="43"/>
      <c r="CPG109" s="43"/>
      <c r="CPH109" s="43"/>
      <c r="CPI109" s="43"/>
      <c r="CPJ109" s="43"/>
      <c r="CPK109" s="43"/>
      <c r="CPL109" s="43"/>
      <c r="CPM109" s="43"/>
      <c r="CPN109" s="43"/>
      <c r="CPO109" s="43"/>
      <c r="CPP109" s="43"/>
      <c r="CPQ109" s="43"/>
      <c r="CPR109" s="43"/>
      <c r="CPS109" s="43"/>
      <c r="CPT109" s="43"/>
      <c r="CPU109" s="43"/>
      <c r="CPV109" s="43"/>
      <c r="CPW109" s="43"/>
      <c r="CPX109" s="43"/>
      <c r="CPY109" s="43"/>
      <c r="CPZ109" s="43"/>
      <c r="CQA109" s="43"/>
      <c r="CQB109" s="43"/>
      <c r="CQC109" s="43"/>
      <c r="CQD109" s="43"/>
      <c r="CQE109" s="43"/>
      <c r="CQF109" s="43"/>
      <c r="CQG109" s="43"/>
      <c r="CQH109" s="43"/>
      <c r="CQI109" s="43"/>
      <c r="CQJ109" s="43"/>
      <c r="CQK109" s="43"/>
      <c r="CQL109" s="43"/>
      <c r="CQM109" s="43"/>
      <c r="CQN109" s="43"/>
      <c r="CQO109" s="43"/>
      <c r="CQP109" s="43"/>
      <c r="CQQ109" s="43"/>
      <c r="CQR109" s="43"/>
      <c r="CQS109" s="43"/>
      <c r="CQT109" s="43"/>
      <c r="CQU109" s="43"/>
      <c r="CQV109" s="43"/>
      <c r="CQW109" s="43"/>
      <c r="CQX109" s="43"/>
      <c r="CQY109" s="43"/>
      <c r="CQZ109" s="43"/>
      <c r="CRA109" s="43"/>
      <c r="CRB109" s="43"/>
      <c r="CRC109" s="43"/>
      <c r="CRD109" s="43"/>
      <c r="CRE109" s="43"/>
      <c r="CRF109" s="43"/>
      <c r="CRG109" s="43"/>
      <c r="CRH109" s="43"/>
      <c r="CRI109" s="43"/>
      <c r="CRJ109" s="43"/>
      <c r="CRK109" s="43"/>
      <c r="CRL109" s="43"/>
      <c r="CRM109" s="43"/>
      <c r="CRN109" s="43"/>
      <c r="CRO109" s="43"/>
      <c r="CRP109" s="43"/>
      <c r="CRQ109" s="43"/>
      <c r="CRR109" s="43"/>
      <c r="CRS109" s="43"/>
      <c r="CRT109" s="43"/>
      <c r="CRU109" s="43"/>
      <c r="CRV109" s="43"/>
      <c r="CRW109" s="43"/>
      <c r="CRX109" s="43"/>
      <c r="CRY109" s="43"/>
      <c r="CRZ109" s="43"/>
      <c r="CSA109" s="43"/>
      <c r="CSB109" s="43"/>
      <c r="CSC109" s="43"/>
      <c r="CSD109" s="43"/>
      <c r="CSE109" s="43"/>
      <c r="CSF109" s="43"/>
      <c r="CSG109" s="43"/>
      <c r="CSH109" s="43"/>
      <c r="CSI109" s="43"/>
      <c r="CSJ109" s="43"/>
      <c r="CSK109" s="43"/>
      <c r="CSL109" s="43"/>
      <c r="CSM109" s="43"/>
      <c r="CSN109" s="43"/>
      <c r="CSO109" s="43"/>
      <c r="CSP109" s="43"/>
      <c r="CSQ109" s="43"/>
      <c r="CSR109" s="43"/>
      <c r="CSS109" s="43"/>
      <c r="CST109" s="43"/>
      <c r="CSU109" s="43"/>
      <c r="CSV109" s="43"/>
      <c r="CSW109" s="43"/>
      <c r="CSX109" s="43"/>
      <c r="CSY109" s="43"/>
      <c r="CSZ109" s="43"/>
      <c r="CTA109" s="43"/>
      <c r="CTB109" s="43"/>
      <c r="CTC109" s="43"/>
      <c r="CTD109" s="43"/>
      <c r="CTE109" s="43"/>
      <c r="CTF109" s="43"/>
      <c r="CTG109" s="43"/>
      <c r="CTH109" s="43"/>
      <c r="CTI109" s="43"/>
      <c r="CTJ109" s="43"/>
      <c r="CTK109" s="43"/>
      <c r="CTL109" s="43"/>
      <c r="CTM109" s="43"/>
      <c r="CTN109" s="43"/>
      <c r="CTO109" s="43"/>
      <c r="CTP109" s="43"/>
      <c r="CTQ109" s="43"/>
      <c r="CTR109" s="43"/>
      <c r="CTS109" s="43"/>
      <c r="CTT109" s="43"/>
      <c r="CTU109" s="43"/>
      <c r="CTV109" s="43"/>
      <c r="CTW109" s="43"/>
      <c r="CTX109" s="43"/>
      <c r="CTY109" s="43"/>
      <c r="CTZ109" s="43"/>
      <c r="CUA109" s="43"/>
      <c r="CUB109" s="43"/>
      <c r="CUC109" s="43"/>
      <c r="CUD109" s="43"/>
      <c r="CUE109" s="43"/>
      <c r="CUF109" s="43"/>
      <c r="CUG109" s="43"/>
      <c r="CUH109" s="43"/>
      <c r="CUI109" s="43"/>
      <c r="CUJ109" s="43"/>
      <c r="CUK109" s="43"/>
      <c r="CUL109" s="43"/>
      <c r="CUM109" s="43"/>
      <c r="CUN109" s="43"/>
      <c r="CUO109" s="43"/>
      <c r="CUP109" s="43"/>
      <c r="CUQ109" s="43"/>
      <c r="CUR109" s="43"/>
      <c r="CUS109" s="43"/>
      <c r="CUT109" s="43"/>
      <c r="CUU109" s="43"/>
      <c r="CUV109" s="43"/>
      <c r="CUW109" s="43"/>
      <c r="CUX109" s="43"/>
      <c r="CUY109" s="43"/>
      <c r="CUZ109" s="43"/>
      <c r="CVA109" s="43"/>
      <c r="CVB109" s="43"/>
      <c r="CVC109" s="43"/>
      <c r="CVD109" s="43"/>
      <c r="CVE109" s="43"/>
      <c r="CVF109" s="43"/>
      <c r="CVG109" s="43"/>
      <c r="CVH109" s="43"/>
      <c r="CVI109" s="43"/>
      <c r="CVJ109" s="43"/>
      <c r="CVK109" s="43"/>
      <c r="CVL109" s="43"/>
      <c r="CVM109" s="43"/>
      <c r="CVN109" s="43"/>
      <c r="CVO109" s="43"/>
      <c r="CVP109" s="43"/>
      <c r="CVQ109" s="43"/>
      <c r="CVR109" s="43"/>
      <c r="CVS109" s="43"/>
      <c r="CVT109" s="43"/>
      <c r="CVU109" s="43"/>
      <c r="CVV109" s="43"/>
      <c r="CVW109" s="43"/>
      <c r="CVX109" s="43"/>
      <c r="CVY109" s="43"/>
      <c r="CVZ109" s="43"/>
      <c r="CWA109" s="43"/>
      <c r="CWB109" s="43"/>
      <c r="CWC109" s="43"/>
      <c r="CWD109" s="43"/>
      <c r="CWE109" s="43"/>
      <c r="CWF109" s="43"/>
      <c r="CWG109" s="43"/>
      <c r="CWH109" s="43"/>
      <c r="CWI109" s="43"/>
      <c r="CWJ109" s="43"/>
      <c r="CWK109" s="43"/>
      <c r="CWL109" s="43"/>
      <c r="CWM109" s="43"/>
      <c r="CWN109" s="43"/>
      <c r="CWO109" s="43"/>
      <c r="CWP109" s="43"/>
      <c r="CWQ109" s="43"/>
      <c r="CWR109" s="43"/>
      <c r="CWS109" s="43"/>
      <c r="CWT109" s="43"/>
      <c r="CWU109" s="43"/>
      <c r="CWV109" s="43"/>
      <c r="CWW109" s="43"/>
      <c r="CWX109" s="43"/>
      <c r="CWY109" s="43"/>
      <c r="CWZ109" s="43"/>
      <c r="CXA109" s="43"/>
      <c r="CXB109" s="43"/>
      <c r="CXC109" s="43"/>
      <c r="CXD109" s="43"/>
      <c r="CXE109" s="43"/>
      <c r="CXF109" s="43"/>
      <c r="CXG109" s="43"/>
      <c r="CXH109" s="43"/>
      <c r="CXI109" s="43"/>
      <c r="CXJ109" s="43"/>
      <c r="CXK109" s="43"/>
      <c r="CXL109" s="43"/>
      <c r="CXM109" s="43"/>
      <c r="CXN109" s="43"/>
      <c r="CXO109" s="43"/>
      <c r="CXP109" s="43"/>
      <c r="CXQ109" s="43"/>
      <c r="CXR109" s="43"/>
      <c r="CXS109" s="43"/>
      <c r="CXT109" s="43"/>
      <c r="CXU109" s="43"/>
      <c r="CXV109" s="43"/>
      <c r="CXW109" s="43"/>
      <c r="CXX109" s="43"/>
      <c r="CXY109" s="43"/>
      <c r="CXZ109" s="43"/>
      <c r="CYA109" s="43"/>
      <c r="CYB109" s="43"/>
      <c r="CYC109" s="43"/>
      <c r="CYD109" s="43"/>
      <c r="CYE109" s="43"/>
      <c r="CYF109" s="43"/>
      <c r="CYG109" s="43"/>
      <c r="CYH109" s="43"/>
      <c r="CYI109" s="43"/>
      <c r="CYJ109" s="43"/>
      <c r="CYK109" s="43"/>
      <c r="CYL109" s="43"/>
      <c r="CYM109" s="43"/>
      <c r="CYN109" s="43"/>
      <c r="CYO109" s="43"/>
      <c r="CYP109" s="43"/>
      <c r="CYQ109" s="43"/>
      <c r="CYR109" s="43"/>
      <c r="CYS109" s="43"/>
      <c r="CYT109" s="43"/>
      <c r="CYU109" s="43"/>
      <c r="CYV109" s="43"/>
      <c r="CYW109" s="43"/>
      <c r="CYX109" s="43"/>
      <c r="CYY109" s="43"/>
      <c r="CYZ109" s="43"/>
      <c r="CZA109" s="43"/>
      <c r="CZB109" s="43"/>
      <c r="CZC109" s="43"/>
      <c r="CZD109" s="43"/>
      <c r="CZE109" s="43"/>
      <c r="CZF109" s="43"/>
      <c r="CZG109" s="43"/>
      <c r="CZH109" s="43"/>
      <c r="CZI109" s="43"/>
      <c r="CZJ109" s="43"/>
      <c r="CZK109" s="43"/>
      <c r="CZL109" s="43"/>
      <c r="CZM109" s="43"/>
      <c r="CZN109" s="43"/>
      <c r="CZO109" s="43"/>
      <c r="CZP109" s="43"/>
      <c r="CZQ109" s="43"/>
      <c r="CZR109" s="43"/>
      <c r="CZS109" s="43"/>
      <c r="CZT109" s="43"/>
      <c r="CZU109" s="43"/>
      <c r="CZV109" s="43"/>
      <c r="CZW109" s="43"/>
      <c r="CZX109" s="43"/>
      <c r="CZY109" s="43"/>
      <c r="CZZ109" s="43"/>
      <c r="DAA109" s="43"/>
      <c r="DAB109" s="43"/>
      <c r="DAC109" s="43"/>
      <c r="DAD109" s="43"/>
      <c r="DAE109" s="43"/>
      <c r="DAF109" s="43"/>
      <c r="DAG109" s="43"/>
      <c r="DAH109" s="43"/>
      <c r="DAI109" s="43"/>
      <c r="DAJ109" s="43"/>
      <c r="DAK109" s="43"/>
      <c r="DAL109" s="43"/>
      <c r="DAM109" s="43"/>
      <c r="DAN109" s="43"/>
      <c r="DAO109" s="43"/>
      <c r="DAP109" s="43"/>
      <c r="DAQ109" s="43"/>
      <c r="DAR109" s="43"/>
      <c r="DAS109" s="43"/>
      <c r="DAT109" s="43"/>
      <c r="DAU109" s="43"/>
      <c r="DAV109" s="43"/>
      <c r="DAW109" s="43"/>
      <c r="DAX109" s="43"/>
      <c r="DAY109" s="43"/>
      <c r="DAZ109" s="43"/>
      <c r="DBA109" s="43"/>
      <c r="DBB109" s="43"/>
      <c r="DBC109" s="43"/>
      <c r="DBD109" s="43"/>
      <c r="DBE109" s="43"/>
      <c r="DBF109" s="43"/>
      <c r="DBG109" s="43"/>
      <c r="DBH109" s="43"/>
      <c r="DBI109" s="43"/>
      <c r="DBJ109" s="43"/>
      <c r="DBK109" s="43"/>
      <c r="DBL109" s="43"/>
      <c r="DBM109" s="43"/>
      <c r="DBN109" s="43"/>
      <c r="DBO109" s="43"/>
      <c r="DBP109" s="43"/>
      <c r="DBQ109" s="43"/>
      <c r="DBR109" s="43"/>
      <c r="DBS109" s="43"/>
      <c r="DBT109" s="43"/>
      <c r="DBU109" s="43"/>
      <c r="DBV109" s="43"/>
      <c r="DBW109" s="43"/>
      <c r="DBX109" s="43"/>
      <c r="DBY109" s="43"/>
      <c r="DBZ109" s="43"/>
      <c r="DCA109" s="43"/>
      <c r="DCB109" s="43"/>
      <c r="DCC109" s="43"/>
      <c r="DCD109" s="43"/>
      <c r="DCE109" s="43"/>
      <c r="DCF109" s="43"/>
      <c r="DCG109" s="43"/>
      <c r="DCH109" s="43"/>
      <c r="DCI109" s="43"/>
      <c r="DCJ109" s="43"/>
      <c r="DCK109" s="43"/>
      <c r="DCL109" s="43"/>
      <c r="DCM109" s="43"/>
      <c r="DCN109" s="43"/>
      <c r="DCO109" s="43"/>
      <c r="DCP109" s="43"/>
      <c r="DCQ109" s="43"/>
      <c r="DCR109" s="43"/>
      <c r="DCS109" s="43"/>
      <c r="DCT109" s="43"/>
      <c r="DCU109" s="43"/>
      <c r="DCV109" s="43"/>
      <c r="DCW109" s="43"/>
      <c r="DCX109" s="43"/>
      <c r="DCY109" s="43"/>
      <c r="DCZ109" s="43"/>
      <c r="DDA109" s="43"/>
      <c r="DDB109" s="43"/>
      <c r="DDC109" s="43"/>
      <c r="DDD109" s="43"/>
      <c r="DDE109" s="43"/>
      <c r="DDF109" s="43"/>
      <c r="DDG109" s="43"/>
      <c r="DDH109" s="43"/>
      <c r="DDI109" s="43"/>
      <c r="DDJ109" s="43"/>
      <c r="DDK109" s="43"/>
      <c r="DDL109" s="43"/>
      <c r="DDM109" s="43"/>
      <c r="DDN109" s="43"/>
      <c r="DDO109" s="43"/>
      <c r="DDP109" s="43"/>
      <c r="DDQ109" s="43"/>
      <c r="DDR109" s="43"/>
      <c r="DDS109" s="43"/>
      <c r="DDT109" s="43"/>
      <c r="DDU109" s="43"/>
      <c r="DDV109" s="43"/>
      <c r="DDW109" s="43"/>
      <c r="DDX109" s="43"/>
      <c r="DDY109" s="43"/>
      <c r="DDZ109" s="43"/>
      <c r="DEA109" s="43"/>
      <c r="DEB109" s="43"/>
      <c r="DEC109" s="43"/>
      <c r="DED109" s="43"/>
      <c r="DEE109" s="43"/>
      <c r="DEF109" s="43"/>
      <c r="DEG109" s="43"/>
      <c r="DEH109" s="43"/>
      <c r="DEI109" s="43"/>
      <c r="DEJ109" s="43"/>
      <c r="DEK109" s="43"/>
      <c r="DEL109" s="43"/>
      <c r="DEM109" s="43"/>
      <c r="DEN109" s="43"/>
      <c r="DEO109" s="43"/>
      <c r="DEP109" s="43"/>
      <c r="DEQ109" s="43"/>
      <c r="DER109" s="43"/>
      <c r="DES109" s="43"/>
      <c r="DET109" s="43"/>
      <c r="DEU109" s="43"/>
      <c r="DEV109" s="43"/>
      <c r="DEW109" s="43"/>
      <c r="DEX109" s="43"/>
      <c r="DEY109" s="43"/>
      <c r="DEZ109" s="43"/>
      <c r="DFA109" s="43"/>
      <c r="DFB109" s="43"/>
      <c r="DFC109" s="43"/>
      <c r="DFD109" s="43"/>
      <c r="DFE109" s="43"/>
      <c r="DFF109" s="43"/>
      <c r="DFG109" s="43"/>
      <c r="DFH109" s="43"/>
      <c r="DFI109" s="43"/>
      <c r="DFJ109" s="43"/>
      <c r="DFK109" s="43"/>
      <c r="DFL109" s="43"/>
      <c r="DFM109" s="43"/>
      <c r="DFN109" s="43"/>
      <c r="DFO109" s="43"/>
      <c r="DFP109" s="43"/>
      <c r="DFQ109" s="43"/>
      <c r="DFR109" s="43"/>
      <c r="DFS109" s="43"/>
      <c r="DFT109" s="43"/>
      <c r="DFU109" s="43"/>
      <c r="DFV109" s="43"/>
      <c r="DFW109" s="43"/>
      <c r="DFX109" s="43"/>
      <c r="DFY109" s="43"/>
      <c r="DFZ109" s="43"/>
      <c r="DGA109" s="43"/>
      <c r="DGB109" s="43"/>
      <c r="DGC109" s="43"/>
      <c r="DGD109" s="43"/>
      <c r="DGE109" s="43"/>
      <c r="DGF109" s="43"/>
      <c r="DGG109" s="43"/>
      <c r="DGH109" s="43"/>
      <c r="DGI109" s="43"/>
      <c r="DGJ109" s="43"/>
      <c r="DGK109" s="43"/>
      <c r="DGL109" s="43"/>
      <c r="DGM109" s="43"/>
      <c r="DGN109" s="43"/>
      <c r="DGO109" s="43"/>
      <c r="DGP109" s="43"/>
      <c r="DGQ109" s="43"/>
      <c r="DGR109" s="43"/>
      <c r="DGS109" s="43"/>
      <c r="DGT109" s="43"/>
      <c r="DGU109" s="43"/>
      <c r="DGV109" s="43"/>
      <c r="DGW109" s="43"/>
      <c r="DGX109" s="43"/>
      <c r="DGY109" s="43"/>
      <c r="DGZ109" s="43"/>
      <c r="DHA109" s="43"/>
      <c r="DHB109" s="43"/>
      <c r="DHC109" s="43"/>
      <c r="DHD109" s="43"/>
      <c r="DHE109" s="43"/>
      <c r="DHF109" s="43"/>
      <c r="DHG109" s="43"/>
      <c r="DHH109" s="43"/>
      <c r="DHI109" s="43"/>
      <c r="DHJ109" s="43"/>
      <c r="DHK109" s="43"/>
      <c r="DHL109" s="43"/>
      <c r="DHM109" s="43"/>
      <c r="DHN109" s="43"/>
      <c r="DHO109" s="43"/>
      <c r="DHP109" s="43"/>
      <c r="DHQ109" s="43"/>
      <c r="DHR109" s="43"/>
      <c r="DHS109" s="43"/>
      <c r="DHT109" s="43"/>
      <c r="DHU109" s="43"/>
      <c r="DHV109" s="43"/>
      <c r="DHW109" s="43"/>
      <c r="DHX109" s="43"/>
      <c r="DHY109" s="43"/>
      <c r="DHZ109" s="43"/>
      <c r="DIA109" s="43"/>
      <c r="DIB109" s="43"/>
      <c r="DIC109" s="43"/>
      <c r="DID109" s="43"/>
      <c r="DIE109" s="43"/>
      <c r="DIF109" s="43"/>
      <c r="DIG109" s="43"/>
      <c r="DIH109" s="43"/>
      <c r="DII109" s="43"/>
      <c r="DIJ109" s="43"/>
      <c r="DIK109" s="43"/>
      <c r="DIL109" s="43"/>
      <c r="DIM109" s="43"/>
      <c r="DIN109" s="43"/>
      <c r="DIO109" s="43"/>
      <c r="DIP109" s="43"/>
      <c r="DIQ109" s="43"/>
      <c r="DIR109" s="43"/>
      <c r="DIS109" s="43"/>
      <c r="DIT109" s="43"/>
      <c r="DIU109" s="43"/>
      <c r="DIV109" s="43"/>
      <c r="DIW109" s="43"/>
      <c r="DIX109" s="43"/>
      <c r="DIY109" s="43"/>
      <c r="DIZ109" s="43"/>
      <c r="DJA109" s="43"/>
      <c r="DJB109" s="43"/>
      <c r="DJC109" s="43"/>
      <c r="DJD109" s="43"/>
      <c r="DJE109" s="43"/>
      <c r="DJF109" s="43"/>
      <c r="DJG109" s="43"/>
      <c r="DJH109" s="43"/>
      <c r="DJI109" s="43"/>
      <c r="DJJ109" s="43"/>
      <c r="DJK109" s="43"/>
      <c r="DJL109" s="43"/>
      <c r="DJM109" s="43"/>
      <c r="DJN109" s="43"/>
      <c r="DJO109" s="43"/>
      <c r="DJP109" s="43"/>
      <c r="DJQ109" s="43"/>
      <c r="DJR109" s="43"/>
      <c r="DJS109" s="43"/>
      <c r="DJT109" s="43"/>
      <c r="DJU109" s="43"/>
      <c r="DJV109" s="43"/>
      <c r="DJW109" s="43"/>
      <c r="DJX109" s="43"/>
      <c r="DJY109" s="43"/>
      <c r="DJZ109" s="43"/>
      <c r="DKA109" s="43"/>
      <c r="DKB109" s="43"/>
      <c r="DKC109" s="43"/>
      <c r="DKD109" s="43"/>
      <c r="DKE109" s="43"/>
      <c r="DKF109" s="43"/>
      <c r="DKG109" s="43"/>
      <c r="DKH109" s="43"/>
      <c r="DKI109" s="43"/>
      <c r="DKJ109" s="43"/>
      <c r="DKK109" s="43"/>
      <c r="DKL109" s="43"/>
      <c r="DKM109" s="43"/>
      <c r="DKN109" s="43"/>
      <c r="DKO109" s="43"/>
      <c r="DKP109" s="43"/>
      <c r="DKQ109" s="43"/>
      <c r="DKR109" s="43"/>
      <c r="DKS109" s="43"/>
      <c r="DKT109" s="43"/>
      <c r="DKU109" s="43"/>
      <c r="DKV109" s="43"/>
      <c r="DKW109" s="43"/>
      <c r="DKX109" s="43"/>
      <c r="DKY109" s="43"/>
      <c r="DKZ109" s="43"/>
      <c r="DLA109" s="43"/>
      <c r="DLB109" s="43"/>
      <c r="DLC109" s="43"/>
      <c r="DLD109" s="43"/>
      <c r="DLE109" s="43"/>
      <c r="DLF109" s="43"/>
      <c r="DLG109" s="43"/>
      <c r="DLH109" s="43"/>
      <c r="DLI109" s="43"/>
      <c r="DLJ109" s="43"/>
      <c r="DLK109" s="43"/>
      <c r="DLL109" s="43"/>
      <c r="DLM109" s="43"/>
      <c r="DLN109" s="43"/>
      <c r="DLO109" s="43"/>
      <c r="DLP109" s="43"/>
      <c r="DLQ109" s="43"/>
      <c r="DLR109" s="43"/>
      <c r="DLS109" s="43"/>
      <c r="DLT109" s="43"/>
      <c r="DLU109" s="43"/>
      <c r="DLV109" s="43"/>
      <c r="DLW109" s="43"/>
      <c r="DLX109" s="43"/>
      <c r="DLY109" s="43"/>
      <c r="DLZ109" s="43"/>
      <c r="DMA109" s="43"/>
      <c r="DMB109" s="43"/>
      <c r="DMC109" s="43"/>
      <c r="DMD109" s="43"/>
      <c r="DME109" s="43"/>
      <c r="DMF109" s="43"/>
      <c r="DMG109" s="43"/>
      <c r="DMH109" s="43"/>
      <c r="DMI109" s="43"/>
      <c r="DMJ109" s="43"/>
      <c r="DMK109" s="43"/>
      <c r="DML109" s="43"/>
      <c r="DMM109" s="43"/>
      <c r="DMN109" s="43"/>
      <c r="DMO109" s="43"/>
      <c r="DMP109" s="43"/>
      <c r="DMQ109" s="43"/>
      <c r="DMR109" s="43"/>
      <c r="DMS109" s="43"/>
      <c r="DMT109" s="43"/>
      <c r="DMU109" s="43"/>
      <c r="DMV109" s="43"/>
      <c r="DMW109" s="43"/>
      <c r="DMX109" s="43"/>
      <c r="DMY109" s="43"/>
      <c r="DMZ109" s="43"/>
      <c r="DNA109" s="43"/>
      <c r="DNB109" s="43"/>
      <c r="DNC109" s="43"/>
      <c r="DND109" s="43"/>
      <c r="DNE109" s="43"/>
      <c r="DNF109" s="43"/>
      <c r="DNG109" s="43"/>
      <c r="DNH109" s="43"/>
      <c r="DNI109" s="43"/>
      <c r="DNJ109" s="43"/>
      <c r="DNK109" s="43"/>
      <c r="DNL109" s="43"/>
      <c r="DNM109" s="43"/>
      <c r="DNN109" s="43"/>
      <c r="DNO109" s="43"/>
      <c r="DNP109" s="43"/>
      <c r="DNQ109" s="43"/>
      <c r="DNR109" s="43"/>
      <c r="DNS109" s="43"/>
      <c r="DNT109" s="43"/>
      <c r="DNU109" s="43"/>
      <c r="DNV109" s="43"/>
      <c r="DNW109" s="43"/>
      <c r="DNX109" s="43"/>
      <c r="DNY109" s="43"/>
      <c r="DNZ109" s="43"/>
      <c r="DOA109" s="43"/>
      <c r="DOB109" s="43"/>
      <c r="DOC109" s="43"/>
      <c r="DOD109" s="43"/>
      <c r="DOE109" s="43"/>
      <c r="DOF109" s="43"/>
      <c r="DOG109" s="43"/>
      <c r="DOH109" s="43"/>
      <c r="DOI109" s="43"/>
      <c r="DOJ109" s="43"/>
      <c r="DOK109" s="43"/>
      <c r="DOL109" s="43"/>
      <c r="DOM109" s="43"/>
      <c r="DON109" s="43"/>
      <c r="DOO109" s="43"/>
      <c r="DOP109" s="43"/>
      <c r="DOQ109" s="43"/>
      <c r="DOR109" s="43"/>
      <c r="DOS109" s="43"/>
      <c r="DOT109" s="43"/>
      <c r="DOU109" s="43"/>
      <c r="DOV109" s="43"/>
      <c r="DOW109" s="43"/>
      <c r="DOX109" s="43"/>
      <c r="DOY109" s="43"/>
      <c r="DOZ109" s="43"/>
      <c r="DPA109" s="43"/>
      <c r="DPB109" s="43"/>
      <c r="DPC109" s="43"/>
      <c r="DPD109" s="43"/>
      <c r="DPE109" s="43"/>
      <c r="DPF109" s="43"/>
      <c r="DPG109" s="43"/>
      <c r="DPH109" s="43"/>
      <c r="DPI109" s="43"/>
      <c r="DPJ109" s="43"/>
      <c r="DPK109" s="43"/>
      <c r="DPL109" s="43"/>
      <c r="DPM109" s="43"/>
      <c r="DPN109" s="43"/>
      <c r="DPO109" s="43"/>
      <c r="DPP109" s="43"/>
      <c r="DPQ109" s="43"/>
      <c r="DPR109" s="43"/>
      <c r="DPS109" s="43"/>
      <c r="DPT109" s="43"/>
      <c r="DPU109" s="43"/>
      <c r="DPV109" s="43"/>
      <c r="DPW109" s="43"/>
      <c r="DPX109" s="43"/>
      <c r="DPY109" s="43"/>
      <c r="DPZ109" s="43"/>
      <c r="DQA109" s="43"/>
      <c r="DQB109" s="43"/>
      <c r="DQC109" s="43"/>
      <c r="DQD109" s="43"/>
      <c r="DQE109" s="43"/>
      <c r="DQF109" s="43"/>
      <c r="DQG109" s="43"/>
      <c r="DQH109" s="43"/>
      <c r="DQI109" s="43"/>
      <c r="DQJ109" s="43"/>
      <c r="DQK109" s="43"/>
      <c r="DQL109" s="43"/>
      <c r="DQM109" s="43"/>
      <c r="DQN109" s="43"/>
      <c r="DQO109" s="43"/>
      <c r="DQP109" s="43"/>
      <c r="DQQ109" s="43"/>
      <c r="DQR109" s="43"/>
      <c r="DQS109" s="43"/>
      <c r="DQT109" s="43"/>
      <c r="DQU109" s="43"/>
      <c r="DQV109" s="43"/>
      <c r="DQW109" s="43"/>
      <c r="DQX109" s="43"/>
      <c r="DQY109" s="43"/>
      <c r="DQZ109" s="43"/>
      <c r="DRA109" s="43"/>
      <c r="DRB109" s="43"/>
      <c r="DRC109" s="43"/>
      <c r="DRD109" s="43"/>
      <c r="DRE109" s="43"/>
      <c r="DRF109" s="43"/>
      <c r="DRG109" s="43"/>
      <c r="DRH109" s="43"/>
      <c r="DRI109" s="43"/>
      <c r="DRJ109" s="43"/>
      <c r="DRK109" s="43"/>
      <c r="DRL109" s="43"/>
      <c r="DRM109" s="43"/>
      <c r="DRN109" s="43"/>
      <c r="DRO109" s="43"/>
      <c r="DRP109" s="43"/>
      <c r="DRQ109" s="43"/>
      <c r="DRR109" s="43"/>
      <c r="DRS109" s="43"/>
      <c r="DRT109" s="43"/>
      <c r="DRU109" s="43"/>
      <c r="DRV109" s="43"/>
      <c r="DRW109" s="43"/>
      <c r="DRX109" s="43"/>
      <c r="DRY109" s="43"/>
      <c r="DRZ109" s="43"/>
      <c r="DSA109" s="43"/>
      <c r="DSB109" s="43"/>
      <c r="DSC109" s="43"/>
      <c r="DSD109" s="43"/>
      <c r="DSE109" s="43"/>
      <c r="DSF109" s="43"/>
      <c r="DSG109" s="43"/>
      <c r="DSH109" s="43"/>
      <c r="DSI109" s="43"/>
      <c r="DSJ109" s="43"/>
      <c r="DSK109" s="43"/>
      <c r="DSL109" s="43"/>
      <c r="DSM109" s="43"/>
      <c r="DSN109" s="43"/>
      <c r="DSO109" s="43"/>
      <c r="DSP109" s="43"/>
      <c r="DSQ109" s="43"/>
      <c r="DSR109" s="43"/>
      <c r="DSS109" s="43"/>
      <c r="DST109" s="43"/>
      <c r="DSU109" s="43"/>
      <c r="DSV109" s="43"/>
      <c r="DSW109" s="43"/>
      <c r="DSX109" s="43"/>
      <c r="DSY109" s="43"/>
      <c r="DSZ109" s="43"/>
      <c r="DTA109" s="43"/>
      <c r="DTB109" s="43"/>
      <c r="DTC109" s="43"/>
      <c r="DTD109" s="43"/>
      <c r="DTE109" s="43"/>
      <c r="DTF109" s="43"/>
      <c r="DTG109" s="43"/>
      <c r="DTH109" s="43"/>
      <c r="DTI109" s="43"/>
      <c r="DTJ109" s="43"/>
      <c r="DTK109" s="43"/>
      <c r="DTL109" s="43"/>
      <c r="DTM109" s="43"/>
      <c r="DTN109" s="43"/>
      <c r="DTO109" s="43"/>
      <c r="DTP109" s="43"/>
      <c r="DTQ109" s="43"/>
      <c r="DTR109" s="43"/>
      <c r="DTS109" s="43"/>
      <c r="DTT109" s="43"/>
      <c r="DTU109" s="43"/>
      <c r="DTV109" s="43"/>
      <c r="DTW109" s="43"/>
      <c r="DTX109" s="43"/>
      <c r="DTY109" s="43"/>
      <c r="DTZ109" s="43"/>
      <c r="DUA109" s="43"/>
      <c r="DUB109" s="43"/>
      <c r="DUC109" s="43"/>
      <c r="DUD109" s="43"/>
      <c r="DUE109" s="43"/>
      <c r="DUF109" s="43"/>
      <c r="DUG109" s="43"/>
      <c r="DUH109" s="43"/>
      <c r="DUI109" s="43"/>
      <c r="DUJ109" s="43"/>
      <c r="DUK109" s="43"/>
      <c r="DUL109" s="43"/>
      <c r="DUM109" s="43"/>
      <c r="DUN109" s="43"/>
      <c r="DUO109" s="43"/>
      <c r="DUP109" s="43"/>
      <c r="DUQ109" s="43"/>
      <c r="DUR109" s="43"/>
      <c r="DUS109" s="43"/>
      <c r="DUT109" s="43"/>
      <c r="DUU109" s="43"/>
      <c r="DUV109" s="43"/>
      <c r="DUW109" s="43"/>
      <c r="DUX109" s="43"/>
      <c r="DUY109" s="43"/>
      <c r="DUZ109" s="43"/>
      <c r="DVA109" s="43"/>
      <c r="DVB109" s="43"/>
      <c r="DVC109" s="43"/>
      <c r="DVD109" s="43"/>
      <c r="DVE109" s="43"/>
      <c r="DVF109" s="43"/>
      <c r="DVG109" s="43"/>
      <c r="DVH109" s="43"/>
      <c r="DVI109" s="43"/>
      <c r="DVJ109" s="43"/>
      <c r="DVK109" s="43"/>
      <c r="DVL109" s="43"/>
      <c r="DVM109" s="43"/>
      <c r="DVN109" s="43"/>
      <c r="DVO109" s="43"/>
      <c r="DVP109" s="43"/>
      <c r="DVQ109" s="43"/>
      <c r="DVR109" s="43"/>
      <c r="DVS109" s="43"/>
      <c r="DVT109" s="43"/>
      <c r="DVU109" s="43"/>
      <c r="DVV109" s="43"/>
      <c r="DVW109" s="43"/>
      <c r="DVX109" s="43"/>
      <c r="DVY109" s="43"/>
      <c r="DVZ109" s="43"/>
      <c r="DWA109" s="43"/>
      <c r="DWB109" s="43"/>
      <c r="DWC109" s="43"/>
      <c r="DWD109" s="43"/>
      <c r="DWE109" s="43"/>
      <c r="DWF109" s="43"/>
      <c r="DWG109" s="43"/>
      <c r="DWH109" s="43"/>
      <c r="DWI109" s="43"/>
      <c r="DWJ109" s="43"/>
      <c r="DWK109" s="43"/>
      <c r="DWL109" s="43"/>
      <c r="DWM109" s="43"/>
      <c r="DWN109" s="43"/>
      <c r="DWO109" s="43"/>
      <c r="DWP109" s="43"/>
      <c r="DWQ109" s="43"/>
    </row>
    <row r="110" spans="1:3319" ht="20">
      <c r="A110" s="35" t="s">
        <v>349</v>
      </c>
      <c r="B110" s="36" t="s">
        <v>350</v>
      </c>
      <c r="C110" s="37" t="s">
        <v>7</v>
      </c>
      <c r="D110" s="36" t="s">
        <v>351</v>
      </c>
      <c r="E110" s="48" t="s">
        <v>352</v>
      </c>
      <c r="F110" s="48" t="s">
        <v>352</v>
      </c>
    </row>
    <row r="111" spans="1:3319" s="56" customFormat="1">
      <c r="A111" s="53" t="str">
        <f>"108"</f>
        <v>108</v>
      </c>
      <c r="B111" s="54" t="s">
        <v>246</v>
      </c>
      <c r="C111" s="57"/>
      <c r="D111" s="54"/>
      <c r="E111" s="58"/>
      <c r="F111" s="58"/>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c r="DK111" s="43"/>
      <c r="DL111" s="43"/>
      <c r="DM111" s="43"/>
      <c r="DN111" s="43"/>
      <c r="DO111" s="43"/>
      <c r="DP111" s="43"/>
      <c r="DQ111" s="43"/>
      <c r="DR111" s="43"/>
      <c r="DS111" s="43"/>
      <c r="DT111" s="43"/>
      <c r="DU111" s="43"/>
      <c r="DV111" s="43"/>
      <c r="DW111" s="43"/>
      <c r="DX111" s="43"/>
      <c r="DY111" s="43"/>
      <c r="DZ111" s="43"/>
      <c r="EA111" s="43"/>
      <c r="EB111" s="43"/>
      <c r="EC111" s="43"/>
      <c r="ED111" s="43"/>
      <c r="EE111" s="43"/>
      <c r="EF111" s="43"/>
      <c r="EG111" s="43"/>
      <c r="EH111" s="43"/>
      <c r="EI111" s="43"/>
      <c r="EJ111" s="43"/>
      <c r="EK111" s="43"/>
      <c r="EL111" s="43"/>
      <c r="EM111" s="43"/>
      <c r="EN111" s="43"/>
      <c r="EO111" s="43"/>
      <c r="EP111" s="43"/>
      <c r="EQ111" s="43"/>
      <c r="ER111" s="43"/>
      <c r="ES111" s="43"/>
      <c r="ET111" s="43"/>
      <c r="EU111" s="43"/>
      <c r="EV111" s="43"/>
      <c r="EW111" s="43"/>
      <c r="EX111" s="43"/>
      <c r="EY111" s="43"/>
      <c r="EZ111" s="43"/>
      <c r="FA111" s="43"/>
      <c r="FB111" s="43"/>
      <c r="FC111" s="43"/>
      <c r="FD111" s="43"/>
      <c r="FE111" s="43"/>
      <c r="FF111" s="43"/>
      <c r="FG111" s="43"/>
      <c r="FH111" s="43"/>
      <c r="FI111" s="43"/>
      <c r="FJ111" s="43"/>
      <c r="FK111" s="43"/>
      <c r="FL111" s="43"/>
      <c r="FM111" s="43"/>
      <c r="FN111" s="43"/>
      <c r="FO111" s="43"/>
      <c r="FP111" s="43"/>
      <c r="FQ111" s="43"/>
      <c r="FR111" s="43"/>
      <c r="FS111" s="43"/>
      <c r="FT111" s="43"/>
      <c r="FU111" s="43"/>
      <c r="FV111" s="43"/>
      <c r="FW111" s="43"/>
      <c r="FX111" s="43"/>
      <c r="FY111" s="43"/>
      <c r="FZ111" s="43"/>
      <c r="GA111" s="43"/>
      <c r="GB111" s="43"/>
      <c r="GC111" s="43"/>
      <c r="GD111" s="43"/>
      <c r="GE111" s="43"/>
      <c r="GF111" s="43"/>
      <c r="GG111" s="43"/>
      <c r="GH111" s="43"/>
      <c r="GI111" s="43"/>
      <c r="GJ111" s="43"/>
      <c r="GK111" s="43"/>
      <c r="GL111" s="43"/>
      <c r="GM111" s="43"/>
      <c r="GN111" s="43"/>
      <c r="GO111" s="43"/>
      <c r="GP111" s="43"/>
      <c r="GQ111" s="43"/>
      <c r="GR111" s="43"/>
      <c r="GS111" s="43"/>
      <c r="GT111" s="43"/>
      <c r="GU111" s="43"/>
      <c r="GV111" s="43"/>
      <c r="GW111" s="43"/>
      <c r="GX111" s="43"/>
      <c r="GY111" s="43"/>
      <c r="GZ111" s="43"/>
      <c r="HA111" s="43"/>
      <c r="HB111" s="43"/>
      <c r="HC111" s="43"/>
      <c r="HD111" s="43"/>
      <c r="HE111" s="43"/>
      <c r="HF111" s="43"/>
      <c r="HG111" s="43"/>
      <c r="HH111" s="43"/>
      <c r="HI111" s="43"/>
      <c r="HJ111" s="43"/>
      <c r="HK111" s="43"/>
      <c r="HL111" s="43"/>
      <c r="HM111" s="43"/>
      <c r="HN111" s="43"/>
      <c r="HO111" s="43"/>
      <c r="HP111" s="43"/>
      <c r="HQ111" s="43"/>
      <c r="HR111" s="43"/>
      <c r="HS111" s="43"/>
      <c r="HT111" s="43"/>
      <c r="HU111" s="43"/>
      <c r="HV111" s="43"/>
      <c r="HW111" s="43"/>
      <c r="HX111" s="43"/>
      <c r="HY111" s="43"/>
      <c r="HZ111" s="43"/>
      <c r="IA111" s="43"/>
      <c r="IB111" s="43"/>
      <c r="IC111" s="43"/>
      <c r="ID111" s="43"/>
      <c r="IE111" s="43"/>
      <c r="IF111" s="43"/>
      <c r="IG111" s="43"/>
      <c r="IH111" s="43"/>
      <c r="II111" s="43"/>
      <c r="IJ111" s="43"/>
      <c r="IK111" s="43"/>
      <c r="IL111" s="43"/>
      <c r="IM111" s="43"/>
      <c r="IN111" s="43"/>
      <c r="IO111" s="43"/>
      <c r="IP111" s="43"/>
      <c r="IQ111" s="43"/>
      <c r="IR111" s="43"/>
      <c r="IS111" s="43"/>
      <c r="IT111" s="43"/>
      <c r="IU111" s="43"/>
      <c r="IV111" s="43"/>
      <c r="IW111" s="43"/>
      <c r="IX111" s="43"/>
      <c r="IY111" s="43"/>
      <c r="IZ111" s="43"/>
      <c r="JA111" s="43"/>
      <c r="JB111" s="43"/>
      <c r="JC111" s="43"/>
      <c r="JD111" s="43"/>
      <c r="JE111" s="43"/>
      <c r="JF111" s="43"/>
      <c r="JG111" s="43"/>
      <c r="JH111" s="43"/>
      <c r="JI111" s="43"/>
      <c r="JJ111" s="43"/>
      <c r="JK111" s="43"/>
      <c r="JL111" s="43"/>
      <c r="JM111" s="43"/>
      <c r="JN111" s="43"/>
      <c r="JO111" s="43"/>
      <c r="JP111" s="43"/>
      <c r="JQ111" s="43"/>
      <c r="JR111" s="43"/>
      <c r="JS111" s="43"/>
      <c r="JT111" s="43"/>
      <c r="JU111" s="43"/>
      <c r="JV111" s="43"/>
      <c r="JW111" s="43"/>
      <c r="JX111" s="43"/>
      <c r="JY111" s="43"/>
      <c r="JZ111" s="43"/>
      <c r="KA111" s="43"/>
      <c r="KB111" s="43"/>
      <c r="KC111" s="43"/>
      <c r="KD111" s="43"/>
      <c r="KE111" s="43"/>
      <c r="KF111" s="43"/>
      <c r="KG111" s="43"/>
      <c r="KH111" s="43"/>
      <c r="KI111" s="43"/>
      <c r="KJ111" s="43"/>
      <c r="KK111" s="43"/>
      <c r="KL111" s="43"/>
      <c r="KM111" s="43"/>
      <c r="KN111" s="43"/>
      <c r="KO111" s="43"/>
      <c r="KP111" s="43"/>
      <c r="KQ111" s="43"/>
      <c r="KR111" s="43"/>
      <c r="KS111" s="43"/>
      <c r="KT111" s="43"/>
      <c r="KU111" s="43"/>
      <c r="KV111" s="43"/>
      <c r="KW111" s="43"/>
      <c r="KX111" s="43"/>
      <c r="KY111" s="43"/>
      <c r="KZ111" s="43"/>
      <c r="LA111" s="43"/>
      <c r="LB111" s="43"/>
      <c r="LC111" s="43"/>
      <c r="LD111" s="43"/>
      <c r="LE111" s="43"/>
      <c r="LF111" s="43"/>
      <c r="LG111" s="43"/>
      <c r="LH111" s="43"/>
      <c r="LI111" s="43"/>
      <c r="LJ111" s="43"/>
      <c r="LK111" s="43"/>
      <c r="LL111" s="43"/>
      <c r="LM111" s="43"/>
      <c r="LN111" s="43"/>
      <c r="LO111" s="43"/>
      <c r="LP111" s="43"/>
      <c r="LQ111" s="43"/>
      <c r="LR111" s="43"/>
      <c r="LS111" s="43"/>
      <c r="LT111" s="43"/>
      <c r="LU111" s="43"/>
      <c r="LV111" s="43"/>
      <c r="LW111" s="43"/>
      <c r="LX111" s="43"/>
      <c r="LY111" s="43"/>
      <c r="LZ111" s="43"/>
      <c r="MA111" s="43"/>
      <c r="MB111" s="43"/>
      <c r="MC111" s="43"/>
      <c r="MD111" s="43"/>
      <c r="ME111" s="43"/>
      <c r="MF111" s="43"/>
      <c r="MG111" s="43"/>
      <c r="MH111" s="43"/>
      <c r="MI111" s="43"/>
      <c r="MJ111" s="43"/>
      <c r="MK111" s="43"/>
      <c r="ML111" s="43"/>
      <c r="MM111" s="43"/>
      <c r="MN111" s="43"/>
      <c r="MO111" s="43"/>
      <c r="MP111" s="43"/>
      <c r="MQ111" s="43"/>
      <c r="MR111" s="43"/>
      <c r="MS111" s="43"/>
      <c r="MT111" s="43"/>
      <c r="MU111" s="43"/>
      <c r="MV111" s="43"/>
      <c r="MW111" s="43"/>
      <c r="MX111" s="43"/>
      <c r="MY111" s="43"/>
      <c r="MZ111" s="43"/>
      <c r="NA111" s="43"/>
      <c r="NB111" s="43"/>
      <c r="NC111" s="43"/>
      <c r="ND111" s="43"/>
      <c r="NE111" s="43"/>
      <c r="NF111" s="43"/>
      <c r="NG111" s="43"/>
      <c r="NH111" s="43"/>
      <c r="NI111" s="43"/>
      <c r="NJ111" s="43"/>
      <c r="NK111" s="43"/>
      <c r="NL111" s="43"/>
      <c r="NM111" s="43"/>
      <c r="NN111" s="43"/>
      <c r="NO111" s="43"/>
      <c r="NP111" s="43"/>
      <c r="NQ111" s="43"/>
      <c r="NR111" s="43"/>
      <c r="NS111" s="43"/>
      <c r="NT111" s="43"/>
      <c r="NU111" s="43"/>
      <c r="NV111" s="43"/>
      <c r="NW111" s="43"/>
      <c r="NX111" s="43"/>
      <c r="NY111" s="43"/>
      <c r="NZ111" s="43"/>
      <c r="OA111" s="43"/>
      <c r="OB111" s="43"/>
      <c r="OC111" s="43"/>
      <c r="OD111" s="43"/>
      <c r="OE111" s="43"/>
      <c r="OF111" s="43"/>
      <c r="OG111" s="43"/>
      <c r="OH111" s="43"/>
      <c r="OI111" s="43"/>
      <c r="OJ111" s="43"/>
      <c r="OK111" s="43"/>
      <c r="OL111" s="43"/>
      <c r="OM111" s="43"/>
      <c r="ON111" s="43"/>
      <c r="OO111" s="43"/>
      <c r="OP111" s="43"/>
      <c r="OQ111" s="43"/>
      <c r="OR111" s="43"/>
      <c r="OS111" s="43"/>
      <c r="OT111" s="43"/>
      <c r="OU111" s="43"/>
      <c r="OV111" s="43"/>
      <c r="OW111" s="43"/>
      <c r="OX111" s="43"/>
      <c r="OY111" s="43"/>
      <c r="OZ111" s="43"/>
      <c r="PA111" s="43"/>
      <c r="PB111" s="43"/>
      <c r="PC111" s="43"/>
      <c r="PD111" s="43"/>
      <c r="PE111" s="43"/>
      <c r="PF111" s="43"/>
      <c r="PG111" s="43"/>
      <c r="PH111" s="43"/>
      <c r="PI111" s="43"/>
      <c r="PJ111" s="43"/>
      <c r="PK111" s="43"/>
      <c r="PL111" s="43"/>
      <c r="PM111" s="43"/>
      <c r="PN111" s="43"/>
      <c r="PO111" s="43"/>
      <c r="PP111" s="43"/>
      <c r="PQ111" s="43"/>
      <c r="PR111" s="43"/>
      <c r="PS111" s="43"/>
      <c r="PT111" s="43"/>
      <c r="PU111" s="43"/>
      <c r="PV111" s="43"/>
      <c r="PW111" s="43"/>
      <c r="PX111" s="43"/>
      <c r="PY111" s="43"/>
      <c r="PZ111" s="43"/>
      <c r="QA111" s="43"/>
      <c r="QB111" s="43"/>
      <c r="QC111" s="43"/>
      <c r="QD111" s="43"/>
      <c r="QE111" s="43"/>
      <c r="QF111" s="43"/>
      <c r="QG111" s="43"/>
      <c r="QH111" s="43"/>
      <c r="QI111" s="43"/>
      <c r="QJ111" s="43"/>
      <c r="QK111" s="43"/>
      <c r="QL111" s="43"/>
      <c r="QM111" s="43"/>
      <c r="QN111" s="43"/>
      <c r="QO111" s="43"/>
      <c r="QP111" s="43"/>
      <c r="QQ111" s="43"/>
      <c r="QR111" s="43"/>
      <c r="QS111" s="43"/>
      <c r="QT111" s="43"/>
      <c r="QU111" s="43"/>
      <c r="QV111" s="43"/>
      <c r="QW111" s="43"/>
      <c r="QX111" s="43"/>
      <c r="QY111" s="43"/>
      <c r="QZ111" s="43"/>
      <c r="RA111" s="43"/>
      <c r="RB111" s="43"/>
      <c r="RC111" s="43"/>
      <c r="RD111" s="43"/>
      <c r="RE111" s="43"/>
      <c r="RF111" s="43"/>
      <c r="RG111" s="43"/>
      <c r="RH111" s="43"/>
      <c r="RI111" s="43"/>
      <c r="RJ111" s="43"/>
      <c r="RK111" s="43"/>
      <c r="RL111" s="43"/>
      <c r="RM111" s="43"/>
      <c r="RN111" s="43"/>
      <c r="RO111" s="43"/>
      <c r="RP111" s="43"/>
      <c r="RQ111" s="43"/>
      <c r="RR111" s="43"/>
      <c r="RS111" s="43"/>
      <c r="RT111" s="43"/>
      <c r="RU111" s="43"/>
      <c r="RV111" s="43"/>
      <c r="RW111" s="43"/>
      <c r="RX111" s="43"/>
      <c r="RY111" s="43"/>
      <c r="RZ111" s="43"/>
      <c r="SA111" s="43"/>
      <c r="SB111" s="43"/>
      <c r="SC111" s="43"/>
      <c r="SD111" s="43"/>
      <c r="SE111" s="43"/>
      <c r="SF111" s="43"/>
      <c r="SG111" s="43"/>
      <c r="SH111" s="43"/>
      <c r="SI111" s="43"/>
      <c r="SJ111" s="43"/>
      <c r="SK111" s="43"/>
      <c r="SL111" s="43"/>
      <c r="SM111" s="43"/>
      <c r="SN111" s="43"/>
      <c r="SO111" s="43"/>
      <c r="SP111" s="43"/>
      <c r="SQ111" s="43"/>
      <c r="SR111" s="43"/>
      <c r="SS111" s="43"/>
      <c r="ST111" s="43"/>
      <c r="SU111" s="43"/>
      <c r="SV111" s="43"/>
      <c r="SW111" s="43"/>
      <c r="SX111" s="43"/>
      <c r="SY111" s="43"/>
      <c r="SZ111" s="43"/>
      <c r="TA111" s="43"/>
      <c r="TB111" s="43"/>
      <c r="TC111" s="43"/>
      <c r="TD111" s="43"/>
      <c r="TE111" s="43"/>
      <c r="TF111" s="43"/>
      <c r="TG111" s="43"/>
      <c r="TH111" s="43"/>
      <c r="TI111" s="43"/>
      <c r="TJ111" s="43"/>
      <c r="TK111" s="43"/>
      <c r="TL111" s="43"/>
      <c r="TM111" s="43"/>
      <c r="TN111" s="43"/>
      <c r="TO111" s="43"/>
      <c r="TP111" s="43"/>
      <c r="TQ111" s="43"/>
      <c r="TR111" s="43"/>
      <c r="TS111" s="43"/>
      <c r="TT111" s="43"/>
      <c r="TU111" s="43"/>
      <c r="TV111" s="43"/>
      <c r="TW111" s="43"/>
      <c r="TX111" s="43"/>
      <c r="TY111" s="43"/>
      <c r="TZ111" s="43"/>
      <c r="UA111" s="43"/>
      <c r="UB111" s="43"/>
      <c r="UC111" s="43"/>
      <c r="UD111" s="43"/>
      <c r="UE111" s="43"/>
      <c r="UF111" s="43"/>
      <c r="UG111" s="43"/>
      <c r="UH111" s="43"/>
      <c r="UI111" s="43"/>
      <c r="UJ111" s="43"/>
      <c r="UK111" s="43"/>
      <c r="UL111" s="43"/>
      <c r="UM111" s="43"/>
      <c r="UN111" s="43"/>
      <c r="UO111" s="43"/>
      <c r="UP111" s="43"/>
      <c r="UQ111" s="43"/>
      <c r="UR111" s="43"/>
      <c r="US111" s="43"/>
      <c r="UT111" s="43"/>
      <c r="UU111" s="43"/>
      <c r="UV111" s="43"/>
      <c r="UW111" s="43"/>
      <c r="UX111" s="43"/>
      <c r="UY111" s="43"/>
      <c r="UZ111" s="43"/>
      <c r="VA111" s="43"/>
      <c r="VB111" s="43"/>
      <c r="VC111" s="43"/>
      <c r="VD111" s="43"/>
      <c r="VE111" s="43"/>
      <c r="VF111" s="43"/>
      <c r="VG111" s="43"/>
      <c r="VH111" s="43"/>
      <c r="VI111" s="43"/>
      <c r="VJ111" s="43"/>
      <c r="VK111" s="43"/>
      <c r="VL111" s="43"/>
      <c r="VM111" s="43"/>
      <c r="VN111" s="43"/>
      <c r="VO111" s="43"/>
      <c r="VP111" s="43"/>
      <c r="VQ111" s="43"/>
      <c r="VR111" s="43"/>
      <c r="VS111" s="43"/>
      <c r="VT111" s="43"/>
      <c r="VU111" s="43"/>
      <c r="VV111" s="43"/>
      <c r="VW111" s="43"/>
      <c r="VX111" s="43"/>
      <c r="VY111" s="43"/>
      <c r="VZ111" s="43"/>
      <c r="WA111" s="43"/>
      <c r="WB111" s="43"/>
      <c r="WC111" s="43"/>
      <c r="WD111" s="43"/>
      <c r="WE111" s="43"/>
      <c r="WF111" s="43"/>
      <c r="WG111" s="43"/>
      <c r="WH111" s="43"/>
      <c r="WI111" s="43"/>
      <c r="WJ111" s="43"/>
      <c r="WK111" s="43"/>
      <c r="WL111" s="43"/>
      <c r="WM111" s="43"/>
      <c r="WN111" s="43"/>
      <c r="WO111" s="43"/>
      <c r="WP111" s="43"/>
      <c r="WQ111" s="43"/>
      <c r="WR111" s="43"/>
      <c r="WS111" s="43"/>
      <c r="WT111" s="43"/>
      <c r="WU111" s="43"/>
      <c r="WV111" s="43"/>
      <c r="WW111" s="43"/>
      <c r="WX111" s="43"/>
      <c r="WY111" s="43"/>
      <c r="WZ111" s="43"/>
      <c r="XA111" s="43"/>
      <c r="XB111" s="43"/>
      <c r="XC111" s="43"/>
      <c r="XD111" s="43"/>
      <c r="XE111" s="43"/>
      <c r="XF111" s="43"/>
      <c r="XG111" s="43"/>
      <c r="XH111" s="43"/>
      <c r="XI111" s="43"/>
      <c r="XJ111" s="43"/>
      <c r="XK111" s="43"/>
      <c r="XL111" s="43"/>
      <c r="XM111" s="43"/>
      <c r="XN111" s="43"/>
      <c r="XO111" s="43"/>
      <c r="XP111" s="43"/>
      <c r="XQ111" s="43"/>
      <c r="XR111" s="43"/>
      <c r="XS111" s="43"/>
      <c r="XT111" s="43"/>
      <c r="XU111" s="43"/>
      <c r="XV111" s="43"/>
      <c r="XW111" s="43"/>
      <c r="XX111" s="43"/>
      <c r="XY111" s="43"/>
      <c r="XZ111" s="43"/>
      <c r="YA111" s="43"/>
      <c r="YB111" s="43"/>
      <c r="YC111" s="43"/>
      <c r="YD111" s="43"/>
      <c r="YE111" s="43"/>
      <c r="YF111" s="43"/>
      <c r="YG111" s="43"/>
      <c r="YH111" s="43"/>
      <c r="YI111" s="43"/>
      <c r="YJ111" s="43"/>
      <c r="YK111" s="43"/>
      <c r="YL111" s="43"/>
      <c r="YM111" s="43"/>
      <c r="YN111" s="43"/>
      <c r="YO111" s="43"/>
      <c r="YP111" s="43"/>
      <c r="YQ111" s="43"/>
      <c r="YR111" s="43"/>
      <c r="YS111" s="43"/>
      <c r="YT111" s="43"/>
      <c r="YU111" s="43"/>
      <c r="YV111" s="43"/>
      <c r="YW111" s="43"/>
      <c r="YX111" s="43"/>
      <c r="YY111" s="43"/>
      <c r="YZ111" s="43"/>
      <c r="ZA111" s="43"/>
      <c r="ZB111" s="43"/>
      <c r="ZC111" s="43"/>
      <c r="ZD111" s="43"/>
      <c r="ZE111" s="43"/>
      <c r="ZF111" s="43"/>
      <c r="ZG111" s="43"/>
      <c r="ZH111" s="43"/>
      <c r="ZI111" s="43"/>
      <c r="ZJ111" s="43"/>
      <c r="ZK111" s="43"/>
      <c r="ZL111" s="43"/>
      <c r="ZM111" s="43"/>
      <c r="ZN111" s="43"/>
      <c r="ZO111" s="43"/>
      <c r="ZP111" s="43"/>
      <c r="ZQ111" s="43"/>
      <c r="ZR111" s="43"/>
      <c r="ZS111" s="43"/>
      <c r="ZT111" s="43"/>
      <c r="ZU111" s="43"/>
      <c r="ZV111" s="43"/>
      <c r="ZW111" s="43"/>
      <c r="ZX111" s="43"/>
      <c r="ZY111" s="43"/>
      <c r="ZZ111" s="43"/>
      <c r="AAA111" s="43"/>
      <c r="AAB111" s="43"/>
      <c r="AAC111" s="43"/>
      <c r="AAD111" s="43"/>
      <c r="AAE111" s="43"/>
      <c r="AAF111" s="43"/>
      <c r="AAG111" s="43"/>
      <c r="AAH111" s="43"/>
      <c r="AAI111" s="43"/>
      <c r="AAJ111" s="43"/>
      <c r="AAK111" s="43"/>
      <c r="AAL111" s="43"/>
      <c r="AAM111" s="43"/>
      <c r="AAN111" s="43"/>
      <c r="AAO111" s="43"/>
      <c r="AAP111" s="43"/>
      <c r="AAQ111" s="43"/>
      <c r="AAR111" s="43"/>
      <c r="AAS111" s="43"/>
      <c r="AAT111" s="43"/>
      <c r="AAU111" s="43"/>
      <c r="AAV111" s="43"/>
      <c r="AAW111" s="43"/>
      <c r="AAX111" s="43"/>
      <c r="AAY111" s="43"/>
      <c r="AAZ111" s="43"/>
      <c r="ABA111" s="43"/>
      <c r="ABB111" s="43"/>
      <c r="ABC111" s="43"/>
      <c r="ABD111" s="43"/>
      <c r="ABE111" s="43"/>
      <c r="ABF111" s="43"/>
      <c r="ABG111" s="43"/>
      <c r="ABH111" s="43"/>
      <c r="ABI111" s="43"/>
      <c r="ABJ111" s="43"/>
      <c r="ABK111" s="43"/>
      <c r="ABL111" s="43"/>
      <c r="ABM111" s="43"/>
      <c r="ABN111" s="43"/>
      <c r="ABO111" s="43"/>
      <c r="ABP111" s="43"/>
      <c r="ABQ111" s="43"/>
      <c r="ABR111" s="43"/>
      <c r="ABS111" s="43"/>
      <c r="ABT111" s="43"/>
      <c r="ABU111" s="43"/>
      <c r="ABV111" s="43"/>
      <c r="ABW111" s="43"/>
      <c r="ABX111" s="43"/>
      <c r="ABY111" s="43"/>
      <c r="ABZ111" s="43"/>
      <c r="ACA111" s="43"/>
      <c r="ACB111" s="43"/>
      <c r="ACC111" s="43"/>
      <c r="ACD111" s="43"/>
      <c r="ACE111" s="43"/>
      <c r="ACF111" s="43"/>
      <c r="ACG111" s="43"/>
      <c r="ACH111" s="43"/>
      <c r="ACI111" s="43"/>
      <c r="ACJ111" s="43"/>
      <c r="ACK111" s="43"/>
      <c r="ACL111" s="43"/>
      <c r="ACM111" s="43"/>
      <c r="ACN111" s="43"/>
      <c r="ACO111" s="43"/>
      <c r="ACP111" s="43"/>
      <c r="ACQ111" s="43"/>
      <c r="ACR111" s="43"/>
      <c r="ACS111" s="43"/>
      <c r="ACT111" s="43"/>
      <c r="ACU111" s="43"/>
      <c r="ACV111" s="43"/>
      <c r="ACW111" s="43"/>
      <c r="ACX111" s="43"/>
      <c r="ACY111" s="43"/>
      <c r="ACZ111" s="43"/>
      <c r="ADA111" s="43"/>
      <c r="ADB111" s="43"/>
      <c r="ADC111" s="43"/>
      <c r="ADD111" s="43"/>
      <c r="ADE111" s="43"/>
      <c r="ADF111" s="43"/>
      <c r="ADG111" s="43"/>
      <c r="ADH111" s="43"/>
      <c r="ADI111" s="43"/>
      <c r="ADJ111" s="43"/>
      <c r="ADK111" s="43"/>
      <c r="ADL111" s="43"/>
      <c r="ADM111" s="43"/>
      <c r="ADN111" s="43"/>
      <c r="ADO111" s="43"/>
      <c r="ADP111" s="43"/>
      <c r="ADQ111" s="43"/>
      <c r="ADR111" s="43"/>
      <c r="ADS111" s="43"/>
      <c r="ADT111" s="43"/>
      <c r="ADU111" s="43"/>
      <c r="ADV111" s="43"/>
      <c r="ADW111" s="43"/>
      <c r="ADX111" s="43"/>
      <c r="ADY111" s="43"/>
      <c r="ADZ111" s="43"/>
      <c r="AEA111" s="43"/>
      <c r="AEB111" s="43"/>
      <c r="AEC111" s="43"/>
      <c r="AED111" s="43"/>
      <c r="AEE111" s="43"/>
      <c r="AEF111" s="43"/>
      <c r="AEG111" s="43"/>
      <c r="AEH111" s="43"/>
      <c r="AEI111" s="43"/>
      <c r="AEJ111" s="43"/>
      <c r="AEK111" s="43"/>
      <c r="AEL111" s="43"/>
      <c r="AEM111" s="43"/>
      <c r="AEN111" s="43"/>
      <c r="AEO111" s="43"/>
      <c r="AEP111" s="43"/>
      <c r="AEQ111" s="43"/>
      <c r="AER111" s="43"/>
      <c r="AES111" s="43"/>
      <c r="AET111" s="43"/>
      <c r="AEU111" s="43"/>
      <c r="AEV111" s="43"/>
      <c r="AEW111" s="43"/>
      <c r="AEX111" s="43"/>
      <c r="AEY111" s="43"/>
      <c r="AEZ111" s="43"/>
      <c r="AFA111" s="43"/>
      <c r="AFB111" s="43"/>
      <c r="AFC111" s="43"/>
      <c r="AFD111" s="43"/>
      <c r="AFE111" s="43"/>
      <c r="AFF111" s="43"/>
      <c r="AFG111" s="43"/>
      <c r="AFH111" s="43"/>
      <c r="AFI111" s="43"/>
      <c r="AFJ111" s="43"/>
      <c r="AFK111" s="43"/>
      <c r="AFL111" s="43"/>
      <c r="AFM111" s="43"/>
      <c r="AFN111" s="43"/>
      <c r="AFO111" s="43"/>
      <c r="AFP111" s="43"/>
      <c r="AFQ111" s="43"/>
      <c r="AFR111" s="43"/>
      <c r="AFS111" s="43"/>
      <c r="AFT111" s="43"/>
      <c r="AFU111" s="43"/>
      <c r="AFV111" s="43"/>
      <c r="AFW111" s="43"/>
      <c r="AFX111" s="43"/>
      <c r="AFY111" s="43"/>
      <c r="AFZ111" s="43"/>
      <c r="AGA111" s="43"/>
      <c r="AGB111" s="43"/>
      <c r="AGC111" s="43"/>
      <c r="AGD111" s="43"/>
      <c r="AGE111" s="43"/>
      <c r="AGF111" s="43"/>
      <c r="AGG111" s="43"/>
      <c r="AGH111" s="43"/>
      <c r="AGI111" s="43"/>
      <c r="AGJ111" s="43"/>
      <c r="AGK111" s="43"/>
      <c r="AGL111" s="43"/>
      <c r="AGM111" s="43"/>
      <c r="AGN111" s="43"/>
      <c r="AGO111" s="43"/>
      <c r="AGP111" s="43"/>
      <c r="AGQ111" s="43"/>
      <c r="AGR111" s="43"/>
      <c r="AGS111" s="43"/>
      <c r="AGT111" s="43"/>
      <c r="AGU111" s="43"/>
      <c r="AGV111" s="43"/>
      <c r="AGW111" s="43"/>
      <c r="AGX111" s="43"/>
      <c r="AGY111" s="43"/>
      <c r="AGZ111" s="43"/>
      <c r="AHA111" s="43"/>
      <c r="AHB111" s="43"/>
      <c r="AHC111" s="43"/>
      <c r="AHD111" s="43"/>
      <c r="AHE111" s="43"/>
      <c r="AHF111" s="43"/>
      <c r="AHG111" s="43"/>
      <c r="AHH111" s="43"/>
      <c r="AHI111" s="43"/>
      <c r="AHJ111" s="43"/>
      <c r="AHK111" s="43"/>
      <c r="AHL111" s="43"/>
      <c r="AHM111" s="43"/>
      <c r="AHN111" s="43"/>
      <c r="AHO111" s="43"/>
      <c r="AHP111" s="43"/>
      <c r="AHQ111" s="43"/>
      <c r="AHR111" s="43"/>
      <c r="AHS111" s="43"/>
      <c r="AHT111" s="43"/>
      <c r="AHU111" s="43"/>
      <c r="AHV111" s="43"/>
      <c r="AHW111" s="43"/>
      <c r="AHX111" s="43"/>
      <c r="AHY111" s="43"/>
      <c r="AHZ111" s="43"/>
      <c r="AIA111" s="43"/>
      <c r="AIB111" s="43"/>
      <c r="AIC111" s="43"/>
      <c r="AID111" s="43"/>
      <c r="AIE111" s="43"/>
      <c r="AIF111" s="43"/>
      <c r="AIG111" s="43"/>
      <c r="AIH111" s="43"/>
      <c r="AII111" s="43"/>
      <c r="AIJ111" s="43"/>
      <c r="AIK111" s="43"/>
      <c r="AIL111" s="43"/>
      <c r="AIM111" s="43"/>
      <c r="AIN111" s="43"/>
      <c r="AIO111" s="43"/>
      <c r="AIP111" s="43"/>
      <c r="AIQ111" s="43"/>
      <c r="AIR111" s="43"/>
      <c r="AIS111" s="43"/>
      <c r="AIT111" s="43"/>
      <c r="AIU111" s="43"/>
      <c r="AIV111" s="43"/>
      <c r="AIW111" s="43"/>
      <c r="AIX111" s="43"/>
      <c r="AIY111" s="43"/>
      <c r="AIZ111" s="43"/>
      <c r="AJA111" s="43"/>
      <c r="AJB111" s="43"/>
      <c r="AJC111" s="43"/>
      <c r="AJD111" s="43"/>
      <c r="AJE111" s="43"/>
      <c r="AJF111" s="43"/>
      <c r="AJG111" s="43"/>
      <c r="AJH111" s="43"/>
      <c r="AJI111" s="43"/>
      <c r="AJJ111" s="43"/>
      <c r="AJK111" s="43"/>
      <c r="AJL111" s="43"/>
      <c r="AJM111" s="43"/>
      <c r="AJN111" s="43"/>
      <c r="AJO111" s="43"/>
      <c r="AJP111" s="43"/>
      <c r="AJQ111" s="43"/>
      <c r="AJR111" s="43"/>
      <c r="AJS111" s="43"/>
      <c r="AJT111" s="43"/>
      <c r="AJU111" s="43"/>
      <c r="AJV111" s="43"/>
      <c r="AJW111" s="43"/>
      <c r="AJX111" s="43"/>
      <c r="AJY111" s="43"/>
      <c r="AJZ111" s="43"/>
      <c r="AKA111" s="43"/>
      <c r="AKB111" s="43"/>
      <c r="AKC111" s="43"/>
      <c r="AKD111" s="43"/>
      <c r="AKE111" s="43"/>
      <c r="AKF111" s="43"/>
      <c r="AKG111" s="43"/>
      <c r="AKH111" s="43"/>
      <c r="AKI111" s="43"/>
      <c r="AKJ111" s="43"/>
      <c r="AKK111" s="43"/>
      <c r="AKL111" s="43"/>
      <c r="AKM111" s="43"/>
      <c r="AKN111" s="43"/>
      <c r="AKO111" s="43"/>
      <c r="AKP111" s="43"/>
      <c r="AKQ111" s="43"/>
      <c r="AKR111" s="43"/>
      <c r="AKS111" s="43"/>
      <c r="AKT111" s="43"/>
      <c r="AKU111" s="43"/>
      <c r="AKV111" s="43"/>
      <c r="AKW111" s="43"/>
      <c r="AKX111" s="43"/>
      <c r="AKY111" s="43"/>
      <c r="AKZ111" s="43"/>
      <c r="ALA111" s="43"/>
      <c r="ALB111" s="43"/>
      <c r="ALC111" s="43"/>
      <c r="ALD111" s="43"/>
      <c r="ALE111" s="43"/>
      <c r="ALF111" s="43"/>
      <c r="ALG111" s="43"/>
      <c r="ALH111" s="43"/>
      <c r="ALI111" s="43"/>
      <c r="ALJ111" s="43"/>
      <c r="ALK111" s="43"/>
      <c r="ALL111" s="43"/>
      <c r="ALM111" s="43"/>
      <c r="ALN111" s="43"/>
      <c r="ALO111" s="43"/>
      <c r="ALP111" s="43"/>
      <c r="ALQ111" s="43"/>
      <c r="ALR111" s="43"/>
      <c r="ALS111" s="43"/>
      <c r="ALT111" s="43"/>
      <c r="ALU111" s="43"/>
      <c r="ALV111" s="43"/>
      <c r="ALW111" s="43"/>
      <c r="ALX111" s="43"/>
      <c r="ALY111" s="43"/>
      <c r="ALZ111" s="43"/>
      <c r="AMA111" s="43"/>
      <c r="AMB111" s="43"/>
      <c r="AMC111" s="43"/>
      <c r="AMD111" s="43"/>
      <c r="AME111" s="43"/>
      <c r="AMF111" s="43"/>
      <c r="AMG111" s="43"/>
      <c r="AMH111" s="43"/>
      <c r="AMI111" s="43"/>
      <c r="AMJ111" s="43"/>
      <c r="AMK111" s="43"/>
      <c r="AML111" s="43"/>
      <c r="AMM111" s="43"/>
      <c r="AMN111" s="43"/>
      <c r="AMO111" s="43"/>
      <c r="AMP111" s="43"/>
      <c r="AMQ111" s="43"/>
      <c r="AMR111" s="43"/>
      <c r="AMS111" s="43"/>
      <c r="AMT111" s="43"/>
      <c r="AMU111" s="43"/>
      <c r="AMV111" s="43"/>
      <c r="AMW111" s="43"/>
      <c r="AMX111" s="43"/>
      <c r="AMY111" s="43"/>
      <c r="AMZ111" s="43"/>
      <c r="ANA111" s="43"/>
      <c r="ANB111" s="43"/>
      <c r="ANC111" s="43"/>
      <c r="AND111" s="43"/>
      <c r="ANE111" s="43"/>
      <c r="ANF111" s="43"/>
      <c r="ANG111" s="43"/>
      <c r="ANH111" s="43"/>
      <c r="ANI111" s="43"/>
      <c r="ANJ111" s="43"/>
      <c r="ANK111" s="43"/>
      <c r="ANL111" s="43"/>
      <c r="ANM111" s="43"/>
      <c r="ANN111" s="43"/>
      <c r="ANO111" s="43"/>
      <c r="ANP111" s="43"/>
      <c r="ANQ111" s="43"/>
      <c r="ANR111" s="43"/>
      <c r="ANS111" s="43"/>
      <c r="ANT111" s="43"/>
      <c r="ANU111" s="43"/>
      <c r="ANV111" s="43"/>
      <c r="ANW111" s="43"/>
      <c r="ANX111" s="43"/>
      <c r="ANY111" s="43"/>
      <c r="ANZ111" s="43"/>
      <c r="AOA111" s="43"/>
      <c r="AOB111" s="43"/>
      <c r="AOC111" s="43"/>
      <c r="AOD111" s="43"/>
      <c r="AOE111" s="43"/>
      <c r="AOF111" s="43"/>
      <c r="AOG111" s="43"/>
      <c r="AOH111" s="43"/>
      <c r="AOI111" s="43"/>
      <c r="AOJ111" s="43"/>
      <c r="AOK111" s="43"/>
      <c r="AOL111" s="43"/>
      <c r="AOM111" s="43"/>
      <c r="AON111" s="43"/>
      <c r="AOO111" s="43"/>
      <c r="AOP111" s="43"/>
      <c r="AOQ111" s="43"/>
      <c r="AOR111" s="43"/>
      <c r="AOS111" s="43"/>
      <c r="AOT111" s="43"/>
      <c r="AOU111" s="43"/>
      <c r="AOV111" s="43"/>
      <c r="AOW111" s="43"/>
      <c r="AOX111" s="43"/>
      <c r="AOY111" s="43"/>
      <c r="AOZ111" s="43"/>
      <c r="APA111" s="43"/>
      <c r="APB111" s="43"/>
      <c r="APC111" s="43"/>
      <c r="APD111" s="43"/>
      <c r="APE111" s="43"/>
      <c r="APF111" s="43"/>
      <c r="APG111" s="43"/>
      <c r="APH111" s="43"/>
      <c r="API111" s="43"/>
      <c r="APJ111" s="43"/>
      <c r="APK111" s="43"/>
      <c r="APL111" s="43"/>
      <c r="APM111" s="43"/>
      <c r="APN111" s="43"/>
      <c r="APO111" s="43"/>
      <c r="APP111" s="43"/>
      <c r="APQ111" s="43"/>
      <c r="APR111" s="43"/>
      <c r="APS111" s="43"/>
      <c r="APT111" s="43"/>
      <c r="APU111" s="43"/>
      <c r="APV111" s="43"/>
      <c r="APW111" s="43"/>
      <c r="APX111" s="43"/>
      <c r="APY111" s="43"/>
      <c r="APZ111" s="43"/>
      <c r="AQA111" s="43"/>
      <c r="AQB111" s="43"/>
      <c r="AQC111" s="43"/>
      <c r="AQD111" s="43"/>
      <c r="AQE111" s="43"/>
      <c r="AQF111" s="43"/>
      <c r="AQG111" s="43"/>
      <c r="AQH111" s="43"/>
      <c r="AQI111" s="43"/>
      <c r="AQJ111" s="43"/>
      <c r="AQK111" s="43"/>
      <c r="AQL111" s="43"/>
      <c r="AQM111" s="43"/>
      <c r="AQN111" s="43"/>
      <c r="AQO111" s="43"/>
      <c r="AQP111" s="43"/>
      <c r="AQQ111" s="43"/>
      <c r="AQR111" s="43"/>
      <c r="AQS111" s="43"/>
      <c r="AQT111" s="43"/>
      <c r="AQU111" s="43"/>
      <c r="AQV111" s="43"/>
      <c r="AQW111" s="43"/>
      <c r="AQX111" s="43"/>
      <c r="AQY111" s="43"/>
      <c r="AQZ111" s="43"/>
      <c r="ARA111" s="43"/>
      <c r="ARB111" s="43"/>
      <c r="ARC111" s="43"/>
      <c r="ARD111" s="43"/>
      <c r="ARE111" s="43"/>
      <c r="ARF111" s="43"/>
      <c r="ARG111" s="43"/>
      <c r="ARH111" s="43"/>
      <c r="ARI111" s="43"/>
      <c r="ARJ111" s="43"/>
      <c r="ARK111" s="43"/>
      <c r="ARL111" s="43"/>
      <c r="ARM111" s="43"/>
      <c r="ARN111" s="43"/>
      <c r="ARO111" s="43"/>
      <c r="ARP111" s="43"/>
      <c r="ARQ111" s="43"/>
      <c r="ARR111" s="43"/>
      <c r="ARS111" s="43"/>
      <c r="ART111" s="43"/>
      <c r="ARU111" s="43"/>
      <c r="ARV111" s="43"/>
      <c r="ARW111" s="43"/>
      <c r="ARX111" s="43"/>
      <c r="ARY111" s="43"/>
      <c r="ARZ111" s="43"/>
      <c r="ASA111" s="43"/>
      <c r="ASB111" s="43"/>
      <c r="ASC111" s="43"/>
      <c r="ASD111" s="43"/>
      <c r="ASE111" s="43"/>
      <c r="ASF111" s="43"/>
      <c r="ASG111" s="43"/>
      <c r="ASH111" s="43"/>
      <c r="ASI111" s="43"/>
      <c r="ASJ111" s="43"/>
      <c r="ASK111" s="43"/>
      <c r="ASL111" s="43"/>
      <c r="ASM111" s="43"/>
      <c r="ASN111" s="43"/>
      <c r="ASO111" s="43"/>
      <c r="ASP111" s="43"/>
      <c r="ASQ111" s="43"/>
      <c r="ASR111" s="43"/>
      <c r="ASS111" s="43"/>
      <c r="AST111" s="43"/>
      <c r="ASU111" s="43"/>
      <c r="ASV111" s="43"/>
      <c r="ASW111" s="43"/>
      <c r="ASX111" s="43"/>
      <c r="ASY111" s="43"/>
      <c r="ASZ111" s="43"/>
      <c r="ATA111" s="43"/>
      <c r="ATB111" s="43"/>
      <c r="ATC111" s="43"/>
      <c r="ATD111" s="43"/>
      <c r="ATE111" s="43"/>
      <c r="ATF111" s="43"/>
      <c r="ATG111" s="43"/>
      <c r="ATH111" s="43"/>
      <c r="ATI111" s="43"/>
      <c r="ATJ111" s="43"/>
      <c r="ATK111" s="43"/>
      <c r="ATL111" s="43"/>
      <c r="ATM111" s="43"/>
      <c r="ATN111" s="43"/>
      <c r="ATO111" s="43"/>
      <c r="ATP111" s="43"/>
      <c r="ATQ111" s="43"/>
      <c r="ATR111" s="43"/>
      <c r="ATS111" s="43"/>
      <c r="ATT111" s="43"/>
      <c r="ATU111" s="43"/>
      <c r="ATV111" s="43"/>
      <c r="ATW111" s="43"/>
      <c r="ATX111" s="43"/>
      <c r="ATY111" s="43"/>
      <c r="ATZ111" s="43"/>
      <c r="AUA111" s="43"/>
      <c r="AUB111" s="43"/>
      <c r="AUC111" s="43"/>
      <c r="AUD111" s="43"/>
      <c r="AUE111" s="43"/>
      <c r="AUF111" s="43"/>
      <c r="AUG111" s="43"/>
      <c r="AUH111" s="43"/>
      <c r="AUI111" s="43"/>
      <c r="AUJ111" s="43"/>
      <c r="AUK111" s="43"/>
      <c r="AUL111" s="43"/>
      <c r="AUM111" s="43"/>
      <c r="AUN111" s="43"/>
      <c r="AUO111" s="43"/>
      <c r="AUP111" s="43"/>
      <c r="AUQ111" s="43"/>
      <c r="AUR111" s="43"/>
      <c r="AUS111" s="43"/>
      <c r="AUT111" s="43"/>
      <c r="AUU111" s="43"/>
      <c r="AUV111" s="43"/>
      <c r="AUW111" s="43"/>
      <c r="AUX111" s="43"/>
      <c r="AUY111" s="43"/>
      <c r="AUZ111" s="43"/>
      <c r="AVA111" s="43"/>
      <c r="AVB111" s="43"/>
      <c r="AVC111" s="43"/>
      <c r="AVD111" s="43"/>
      <c r="AVE111" s="43"/>
      <c r="AVF111" s="43"/>
      <c r="AVG111" s="43"/>
      <c r="AVH111" s="43"/>
      <c r="AVI111" s="43"/>
      <c r="AVJ111" s="43"/>
      <c r="AVK111" s="43"/>
      <c r="AVL111" s="43"/>
      <c r="AVM111" s="43"/>
      <c r="AVN111" s="43"/>
      <c r="AVO111" s="43"/>
      <c r="AVP111" s="43"/>
      <c r="AVQ111" s="43"/>
      <c r="AVR111" s="43"/>
      <c r="AVS111" s="43"/>
      <c r="AVT111" s="43"/>
      <c r="AVU111" s="43"/>
      <c r="AVV111" s="43"/>
      <c r="AVW111" s="43"/>
      <c r="AVX111" s="43"/>
      <c r="AVY111" s="43"/>
      <c r="AVZ111" s="43"/>
      <c r="AWA111" s="43"/>
      <c r="AWB111" s="43"/>
      <c r="AWC111" s="43"/>
      <c r="AWD111" s="43"/>
      <c r="AWE111" s="43"/>
      <c r="AWF111" s="43"/>
      <c r="AWG111" s="43"/>
      <c r="AWH111" s="43"/>
      <c r="AWI111" s="43"/>
      <c r="AWJ111" s="43"/>
      <c r="AWK111" s="43"/>
      <c r="AWL111" s="43"/>
      <c r="AWM111" s="43"/>
      <c r="AWN111" s="43"/>
      <c r="AWO111" s="43"/>
      <c r="AWP111" s="43"/>
      <c r="AWQ111" s="43"/>
      <c r="AWR111" s="43"/>
      <c r="AWS111" s="43"/>
      <c r="AWT111" s="43"/>
      <c r="AWU111" s="43"/>
      <c r="AWV111" s="43"/>
      <c r="AWW111" s="43"/>
      <c r="AWX111" s="43"/>
      <c r="AWY111" s="43"/>
      <c r="AWZ111" s="43"/>
      <c r="AXA111" s="43"/>
      <c r="AXB111" s="43"/>
      <c r="AXC111" s="43"/>
      <c r="AXD111" s="43"/>
      <c r="AXE111" s="43"/>
      <c r="AXF111" s="43"/>
      <c r="AXG111" s="43"/>
      <c r="AXH111" s="43"/>
      <c r="AXI111" s="43"/>
      <c r="AXJ111" s="43"/>
      <c r="AXK111" s="43"/>
      <c r="AXL111" s="43"/>
      <c r="AXM111" s="43"/>
      <c r="AXN111" s="43"/>
      <c r="AXO111" s="43"/>
      <c r="AXP111" s="43"/>
      <c r="AXQ111" s="43"/>
      <c r="AXR111" s="43"/>
      <c r="AXS111" s="43"/>
      <c r="AXT111" s="43"/>
      <c r="AXU111" s="43"/>
      <c r="AXV111" s="43"/>
      <c r="AXW111" s="43"/>
      <c r="AXX111" s="43"/>
      <c r="AXY111" s="43"/>
      <c r="AXZ111" s="43"/>
      <c r="AYA111" s="43"/>
      <c r="AYB111" s="43"/>
      <c r="AYC111" s="43"/>
      <c r="AYD111" s="43"/>
      <c r="AYE111" s="43"/>
      <c r="AYF111" s="43"/>
      <c r="AYG111" s="43"/>
      <c r="AYH111" s="43"/>
      <c r="AYI111" s="43"/>
      <c r="AYJ111" s="43"/>
      <c r="AYK111" s="43"/>
      <c r="AYL111" s="43"/>
      <c r="AYM111" s="43"/>
      <c r="AYN111" s="43"/>
      <c r="AYO111" s="43"/>
      <c r="AYP111" s="43"/>
      <c r="AYQ111" s="43"/>
      <c r="AYR111" s="43"/>
      <c r="AYS111" s="43"/>
      <c r="AYT111" s="43"/>
      <c r="AYU111" s="43"/>
      <c r="AYV111" s="43"/>
      <c r="AYW111" s="43"/>
      <c r="AYX111" s="43"/>
      <c r="AYY111" s="43"/>
      <c r="AYZ111" s="43"/>
      <c r="AZA111" s="43"/>
      <c r="AZB111" s="43"/>
      <c r="AZC111" s="43"/>
      <c r="AZD111" s="43"/>
      <c r="AZE111" s="43"/>
      <c r="AZF111" s="43"/>
      <c r="AZG111" s="43"/>
      <c r="AZH111" s="43"/>
      <c r="AZI111" s="43"/>
      <c r="AZJ111" s="43"/>
      <c r="AZK111" s="43"/>
      <c r="AZL111" s="43"/>
      <c r="AZM111" s="43"/>
      <c r="AZN111" s="43"/>
      <c r="AZO111" s="43"/>
      <c r="AZP111" s="43"/>
      <c r="AZQ111" s="43"/>
      <c r="AZR111" s="43"/>
      <c r="AZS111" s="43"/>
      <c r="AZT111" s="43"/>
      <c r="AZU111" s="43"/>
      <c r="AZV111" s="43"/>
      <c r="AZW111" s="43"/>
      <c r="AZX111" s="43"/>
      <c r="AZY111" s="43"/>
      <c r="AZZ111" s="43"/>
      <c r="BAA111" s="43"/>
      <c r="BAB111" s="43"/>
      <c r="BAC111" s="43"/>
      <c r="BAD111" s="43"/>
      <c r="BAE111" s="43"/>
      <c r="BAF111" s="43"/>
      <c r="BAG111" s="43"/>
      <c r="BAH111" s="43"/>
      <c r="BAI111" s="43"/>
      <c r="BAJ111" s="43"/>
      <c r="BAK111" s="43"/>
      <c r="BAL111" s="43"/>
      <c r="BAM111" s="43"/>
      <c r="BAN111" s="43"/>
      <c r="BAO111" s="43"/>
      <c r="BAP111" s="43"/>
      <c r="BAQ111" s="43"/>
      <c r="BAR111" s="43"/>
      <c r="BAS111" s="43"/>
      <c r="BAT111" s="43"/>
      <c r="BAU111" s="43"/>
      <c r="BAV111" s="43"/>
      <c r="BAW111" s="43"/>
      <c r="BAX111" s="43"/>
      <c r="BAY111" s="43"/>
      <c r="BAZ111" s="43"/>
      <c r="BBA111" s="43"/>
      <c r="BBB111" s="43"/>
      <c r="BBC111" s="43"/>
      <c r="BBD111" s="43"/>
      <c r="BBE111" s="43"/>
      <c r="BBF111" s="43"/>
      <c r="BBG111" s="43"/>
      <c r="BBH111" s="43"/>
      <c r="BBI111" s="43"/>
      <c r="BBJ111" s="43"/>
      <c r="BBK111" s="43"/>
      <c r="BBL111" s="43"/>
      <c r="BBM111" s="43"/>
      <c r="BBN111" s="43"/>
      <c r="BBO111" s="43"/>
      <c r="BBP111" s="43"/>
      <c r="BBQ111" s="43"/>
      <c r="BBR111" s="43"/>
      <c r="BBS111" s="43"/>
      <c r="BBT111" s="43"/>
      <c r="BBU111" s="43"/>
      <c r="BBV111" s="43"/>
      <c r="BBW111" s="43"/>
      <c r="BBX111" s="43"/>
      <c r="BBY111" s="43"/>
      <c r="BBZ111" s="43"/>
      <c r="BCA111" s="43"/>
      <c r="BCB111" s="43"/>
      <c r="BCC111" s="43"/>
      <c r="BCD111" s="43"/>
      <c r="BCE111" s="43"/>
      <c r="BCF111" s="43"/>
      <c r="BCG111" s="43"/>
      <c r="BCH111" s="43"/>
      <c r="BCI111" s="43"/>
      <c r="BCJ111" s="43"/>
      <c r="BCK111" s="43"/>
      <c r="BCL111" s="43"/>
      <c r="BCM111" s="43"/>
      <c r="BCN111" s="43"/>
      <c r="BCO111" s="43"/>
      <c r="BCP111" s="43"/>
      <c r="BCQ111" s="43"/>
      <c r="BCR111" s="43"/>
      <c r="BCS111" s="43"/>
      <c r="BCT111" s="43"/>
      <c r="BCU111" s="43"/>
      <c r="BCV111" s="43"/>
      <c r="BCW111" s="43"/>
      <c r="BCX111" s="43"/>
      <c r="BCY111" s="43"/>
      <c r="BCZ111" s="43"/>
      <c r="BDA111" s="43"/>
      <c r="BDB111" s="43"/>
      <c r="BDC111" s="43"/>
      <c r="BDD111" s="43"/>
      <c r="BDE111" s="43"/>
      <c r="BDF111" s="43"/>
      <c r="BDG111" s="43"/>
      <c r="BDH111" s="43"/>
      <c r="BDI111" s="43"/>
      <c r="BDJ111" s="43"/>
      <c r="BDK111" s="43"/>
      <c r="BDL111" s="43"/>
      <c r="BDM111" s="43"/>
      <c r="BDN111" s="43"/>
      <c r="BDO111" s="43"/>
      <c r="BDP111" s="43"/>
      <c r="BDQ111" s="43"/>
      <c r="BDR111" s="43"/>
      <c r="BDS111" s="43"/>
      <c r="BDT111" s="43"/>
      <c r="BDU111" s="43"/>
      <c r="BDV111" s="43"/>
      <c r="BDW111" s="43"/>
      <c r="BDX111" s="43"/>
      <c r="BDY111" s="43"/>
      <c r="BDZ111" s="43"/>
      <c r="BEA111" s="43"/>
      <c r="BEB111" s="43"/>
      <c r="BEC111" s="43"/>
      <c r="BED111" s="43"/>
      <c r="BEE111" s="43"/>
      <c r="BEF111" s="43"/>
      <c r="BEG111" s="43"/>
      <c r="BEH111" s="43"/>
      <c r="BEI111" s="43"/>
      <c r="BEJ111" s="43"/>
      <c r="BEK111" s="43"/>
      <c r="BEL111" s="43"/>
      <c r="BEM111" s="43"/>
      <c r="BEN111" s="43"/>
      <c r="BEO111" s="43"/>
      <c r="BEP111" s="43"/>
      <c r="BEQ111" s="43"/>
      <c r="BER111" s="43"/>
      <c r="BES111" s="43"/>
      <c r="BET111" s="43"/>
      <c r="BEU111" s="43"/>
      <c r="BEV111" s="43"/>
      <c r="BEW111" s="43"/>
      <c r="BEX111" s="43"/>
      <c r="BEY111" s="43"/>
      <c r="BEZ111" s="43"/>
      <c r="BFA111" s="43"/>
      <c r="BFB111" s="43"/>
      <c r="BFC111" s="43"/>
      <c r="BFD111" s="43"/>
      <c r="BFE111" s="43"/>
      <c r="BFF111" s="43"/>
      <c r="BFG111" s="43"/>
      <c r="BFH111" s="43"/>
      <c r="BFI111" s="43"/>
      <c r="BFJ111" s="43"/>
      <c r="BFK111" s="43"/>
      <c r="BFL111" s="43"/>
      <c r="BFM111" s="43"/>
      <c r="BFN111" s="43"/>
      <c r="BFO111" s="43"/>
      <c r="BFP111" s="43"/>
      <c r="BFQ111" s="43"/>
      <c r="BFR111" s="43"/>
      <c r="BFS111" s="43"/>
      <c r="BFT111" s="43"/>
      <c r="BFU111" s="43"/>
      <c r="BFV111" s="43"/>
      <c r="BFW111" s="43"/>
      <c r="BFX111" s="43"/>
      <c r="BFY111" s="43"/>
      <c r="BFZ111" s="43"/>
      <c r="BGA111" s="43"/>
      <c r="BGB111" s="43"/>
      <c r="BGC111" s="43"/>
      <c r="BGD111" s="43"/>
      <c r="BGE111" s="43"/>
      <c r="BGF111" s="43"/>
      <c r="BGG111" s="43"/>
      <c r="BGH111" s="43"/>
      <c r="BGI111" s="43"/>
      <c r="BGJ111" s="43"/>
      <c r="BGK111" s="43"/>
      <c r="BGL111" s="43"/>
      <c r="BGM111" s="43"/>
      <c r="BGN111" s="43"/>
      <c r="BGO111" s="43"/>
      <c r="BGP111" s="43"/>
      <c r="BGQ111" s="43"/>
      <c r="BGR111" s="43"/>
      <c r="BGS111" s="43"/>
      <c r="BGT111" s="43"/>
      <c r="BGU111" s="43"/>
      <c r="BGV111" s="43"/>
      <c r="BGW111" s="43"/>
      <c r="BGX111" s="43"/>
      <c r="BGY111" s="43"/>
      <c r="BGZ111" s="43"/>
      <c r="BHA111" s="43"/>
      <c r="BHB111" s="43"/>
      <c r="BHC111" s="43"/>
      <c r="BHD111" s="43"/>
      <c r="BHE111" s="43"/>
      <c r="BHF111" s="43"/>
      <c r="BHG111" s="43"/>
      <c r="BHH111" s="43"/>
      <c r="BHI111" s="43"/>
      <c r="BHJ111" s="43"/>
      <c r="BHK111" s="43"/>
      <c r="BHL111" s="43"/>
      <c r="BHM111" s="43"/>
      <c r="BHN111" s="43"/>
      <c r="BHO111" s="43"/>
      <c r="BHP111" s="43"/>
      <c r="BHQ111" s="43"/>
      <c r="BHR111" s="43"/>
      <c r="BHS111" s="43"/>
      <c r="BHT111" s="43"/>
      <c r="BHU111" s="43"/>
      <c r="BHV111" s="43"/>
      <c r="BHW111" s="43"/>
      <c r="BHX111" s="43"/>
      <c r="BHY111" s="43"/>
      <c r="BHZ111" s="43"/>
      <c r="BIA111" s="43"/>
      <c r="BIB111" s="43"/>
      <c r="BIC111" s="43"/>
      <c r="BID111" s="43"/>
      <c r="BIE111" s="43"/>
      <c r="BIF111" s="43"/>
      <c r="BIG111" s="43"/>
      <c r="BIH111" s="43"/>
      <c r="BII111" s="43"/>
      <c r="BIJ111" s="43"/>
      <c r="BIK111" s="43"/>
      <c r="BIL111" s="43"/>
      <c r="BIM111" s="43"/>
      <c r="BIN111" s="43"/>
      <c r="BIO111" s="43"/>
      <c r="BIP111" s="43"/>
      <c r="BIQ111" s="43"/>
      <c r="BIR111" s="43"/>
      <c r="BIS111" s="43"/>
      <c r="BIT111" s="43"/>
      <c r="BIU111" s="43"/>
      <c r="BIV111" s="43"/>
      <c r="BIW111" s="43"/>
      <c r="BIX111" s="43"/>
      <c r="BIY111" s="43"/>
      <c r="BIZ111" s="43"/>
      <c r="BJA111" s="43"/>
      <c r="BJB111" s="43"/>
      <c r="BJC111" s="43"/>
      <c r="BJD111" s="43"/>
      <c r="BJE111" s="43"/>
      <c r="BJF111" s="43"/>
      <c r="BJG111" s="43"/>
      <c r="BJH111" s="43"/>
      <c r="BJI111" s="43"/>
      <c r="BJJ111" s="43"/>
      <c r="BJK111" s="43"/>
      <c r="BJL111" s="43"/>
      <c r="BJM111" s="43"/>
      <c r="BJN111" s="43"/>
      <c r="BJO111" s="43"/>
      <c r="BJP111" s="43"/>
      <c r="BJQ111" s="43"/>
      <c r="BJR111" s="43"/>
      <c r="BJS111" s="43"/>
      <c r="BJT111" s="43"/>
      <c r="BJU111" s="43"/>
      <c r="BJV111" s="43"/>
      <c r="BJW111" s="43"/>
      <c r="BJX111" s="43"/>
      <c r="BJY111" s="43"/>
      <c r="BJZ111" s="43"/>
      <c r="BKA111" s="43"/>
      <c r="BKB111" s="43"/>
      <c r="BKC111" s="43"/>
      <c r="BKD111" s="43"/>
      <c r="BKE111" s="43"/>
      <c r="BKF111" s="43"/>
      <c r="BKG111" s="43"/>
      <c r="BKH111" s="43"/>
      <c r="BKI111" s="43"/>
      <c r="BKJ111" s="43"/>
      <c r="BKK111" s="43"/>
      <c r="BKL111" s="43"/>
      <c r="BKM111" s="43"/>
      <c r="BKN111" s="43"/>
      <c r="BKO111" s="43"/>
      <c r="BKP111" s="43"/>
      <c r="BKQ111" s="43"/>
      <c r="BKR111" s="43"/>
      <c r="BKS111" s="43"/>
      <c r="BKT111" s="43"/>
      <c r="BKU111" s="43"/>
      <c r="BKV111" s="43"/>
      <c r="BKW111" s="43"/>
      <c r="BKX111" s="43"/>
      <c r="BKY111" s="43"/>
      <c r="BKZ111" s="43"/>
      <c r="BLA111" s="43"/>
      <c r="BLB111" s="43"/>
      <c r="BLC111" s="43"/>
      <c r="BLD111" s="43"/>
      <c r="BLE111" s="43"/>
      <c r="BLF111" s="43"/>
      <c r="BLG111" s="43"/>
      <c r="BLH111" s="43"/>
      <c r="BLI111" s="43"/>
      <c r="BLJ111" s="43"/>
      <c r="BLK111" s="43"/>
      <c r="BLL111" s="43"/>
      <c r="BLM111" s="43"/>
      <c r="BLN111" s="43"/>
      <c r="BLO111" s="43"/>
      <c r="BLP111" s="43"/>
      <c r="BLQ111" s="43"/>
      <c r="BLR111" s="43"/>
      <c r="BLS111" s="43"/>
      <c r="BLT111" s="43"/>
      <c r="BLU111" s="43"/>
      <c r="BLV111" s="43"/>
      <c r="BLW111" s="43"/>
      <c r="BLX111" s="43"/>
      <c r="BLY111" s="43"/>
      <c r="BLZ111" s="43"/>
      <c r="BMA111" s="43"/>
      <c r="BMB111" s="43"/>
      <c r="BMC111" s="43"/>
      <c r="BMD111" s="43"/>
      <c r="BME111" s="43"/>
      <c r="BMF111" s="43"/>
      <c r="BMG111" s="43"/>
      <c r="BMH111" s="43"/>
      <c r="BMI111" s="43"/>
      <c r="BMJ111" s="43"/>
      <c r="BMK111" s="43"/>
      <c r="BML111" s="43"/>
      <c r="BMM111" s="43"/>
      <c r="BMN111" s="43"/>
      <c r="BMO111" s="43"/>
      <c r="BMP111" s="43"/>
      <c r="BMQ111" s="43"/>
      <c r="BMR111" s="43"/>
      <c r="BMS111" s="43"/>
      <c r="BMT111" s="43"/>
      <c r="BMU111" s="43"/>
      <c r="BMV111" s="43"/>
      <c r="BMW111" s="43"/>
      <c r="BMX111" s="43"/>
      <c r="BMY111" s="43"/>
      <c r="BMZ111" s="43"/>
      <c r="BNA111" s="43"/>
      <c r="BNB111" s="43"/>
      <c r="BNC111" s="43"/>
      <c r="BND111" s="43"/>
      <c r="BNE111" s="43"/>
      <c r="BNF111" s="43"/>
      <c r="BNG111" s="43"/>
      <c r="BNH111" s="43"/>
      <c r="BNI111" s="43"/>
      <c r="BNJ111" s="43"/>
      <c r="BNK111" s="43"/>
      <c r="BNL111" s="43"/>
      <c r="BNM111" s="43"/>
      <c r="BNN111" s="43"/>
      <c r="BNO111" s="43"/>
      <c r="BNP111" s="43"/>
      <c r="BNQ111" s="43"/>
      <c r="BNR111" s="43"/>
      <c r="BNS111" s="43"/>
      <c r="BNT111" s="43"/>
      <c r="BNU111" s="43"/>
      <c r="BNV111" s="43"/>
      <c r="BNW111" s="43"/>
      <c r="BNX111" s="43"/>
      <c r="BNY111" s="43"/>
      <c r="BNZ111" s="43"/>
      <c r="BOA111" s="43"/>
      <c r="BOB111" s="43"/>
      <c r="BOC111" s="43"/>
      <c r="BOD111" s="43"/>
      <c r="BOE111" s="43"/>
      <c r="BOF111" s="43"/>
      <c r="BOG111" s="43"/>
      <c r="BOH111" s="43"/>
      <c r="BOI111" s="43"/>
      <c r="BOJ111" s="43"/>
      <c r="BOK111" s="43"/>
      <c r="BOL111" s="43"/>
      <c r="BOM111" s="43"/>
      <c r="BON111" s="43"/>
      <c r="BOO111" s="43"/>
      <c r="BOP111" s="43"/>
      <c r="BOQ111" s="43"/>
      <c r="BOR111" s="43"/>
      <c r="BOS111" s="43"/>
      <c r="BOT111" s="43"/>
      <c r="BOU111" s="43"/>
      <c r="BOV111" s="43"/>
      <c r="BOW111" s="43"/>
      <c r="BOX111" s="43"/>
      <c r="BOY111" s="43"/>
      <c r="BOZ111" s="43"/>
      <c r="BPA111" s="43"/>
      <c r="BPB111" s="43"/>
      <c r="BPC111" s="43"/>
      <c r="BPD111" s="43"/>
      <c r="BPE111" s="43"/>
      <c r="BPF111" s="43"/>
      <c r="BPG111" s="43"/>
      <c r="BPH111" s="43"/>
      <c r="BPI111" s="43"/>
      <c r="BPJ111" s="43"/>
      <c r="BPK111" s="43"/>
      <c r="BPL111" s="43"/>
      <c r="BPM111" s="43"/>
      <c r="BPN111" s="43"/>
      <c r="BPO111" s="43"/>
      <c r="BPP111" s="43"/>
      <c r="BPQ111" s="43"/>
      <c r="BPR111" s="43"/>
      <c r="BPS111" s="43"/>
      <c r="BPT111" s="43"/>
      <c r="BPU111" s="43"/>
      <c r="BPV111" s="43"/>
      <c r="BPW111" s="43"/>
      <c r="BPX111" s="43"/>
      <c r="BPY111" s="43"/>
      <c r="BPZ111" s="43"/>
      <c r="BQA111" s="43"/>
      <c r="BQB111" s="43"/>
      <c r="BQC111" s="43"/>
      <c r="BQD111" s="43"/>
      <c r="BQE111" s="43"/>
      <c r="BQF111" s="43"/>
      <c r="BQG111" s="43"/>
      <c r="BQH111" s="43"/>
      <c r="BQI111" s="43"/>
      <c r="BQJ111" s="43"/>
      <c r="BQK111" s="43"/>
      <c r="BQL111" s="43"/>
      <c r="BQM111" s="43"/>
      <c r="BQN111" s="43"/>
      <c r="BQO111" s="43"/>
      <c r="BQP111" s="43"/>
      <c r="BQQ111" s="43"/>
      <c r="BQR111" s="43"/>
      <c r="BQS111" s="43"/>
      <c r="BQT111" s="43"/>
      <c r="BQU111" s="43"/>
      <c r="BQV111" s="43"/>
      <c r="BQW111" s="43"/>
      <c r="BQX111" s="43"/>
      <c r="BQY111" s="43"/>
      <c r="BQZ111" s="43"/>
      <c r="BRA111" s="43"/>
      <c r="BRB111" s="43"/>
      <c r="BRC111" s="43"/>
      <c r="BRD111" s="43"/>
      <c r="BRE111" s="43"/>
      <c r="BRF111" s="43"/>
      <c r="BRG111" s="43"/>
      <c r="BRH111" s="43"/>
      <c r="BRI111" s="43"/>
      <c r="BRJ111" s="43"/>
      <c r="BRK111" s="43"/>
      <c r="BRL111" s="43"/>
      <c r="BRM111" s="43"/>
      <c r="BRN111" s="43"/>
      <c r="BRO111" s="43"/>
      <c r="BRP111" s="43"/>
      <c r="BRQ111" s="43"/>
      <c r="BRR111" s="43"/>
      <c r="BRS111" s="43"/>
      <c r="BRT111" s="43"/>
      <c r="BRU111" s="43"/>
      <c r="BRV111" s="43"/>
      <c r="BRW111" s="43"/>
      <c r="BRX111" s="43"/>
      <c r="BRY111" s="43"/>
      <c r="BRZ111" s="43"/>
      <c r="BSA111" s="43"/>
      <c r="BSB111" s="43"/>
      <c r="BSC111" s="43"/>
      <c r="BSD111" s="43"/>
      <c r="BSE111" s="43"/>
      <c r="BSF111" s="43"/>
      <c r="BSG111" s="43"/>
      <c r="BSH111" s="43"/>
      <c r="BSI111" s="43"/>
      <c r="BSJ111" s="43"/>
      <c r="BSK111" s="43"/>
      <c r="BSL111" s="43"/>
      <c r="BSM111" s="43"/>
      <c r="BSN111" s="43"/>
      <c r="BSO111" s="43"/>
      <c r="BSP111" s="43"/>
      <c r="BSQ111" s="43"/>
      <c r="BSR111" s="43"/>
      <c r="BSS111" s="43"/>
      <c r="BST111" s="43"/>
      <c r="BSU111" s="43"/>
      <c r="BSV111" s="43"/>
      <c r="BSW111" s="43"/>
      <c r="BSX111" s="43"/>
      <c r="BSY111" s="43"/>
      <c r="BSZ111" s="43"/>
      <c r="BTA111" s="43"/>
      <c r="BTB111" s="43"/>
      <c r="BTC111" s="43"/>
      <c r="BTD111" s="43"/>
      <c r="BTE111" s="43"/>
      <c r="BTF111" s="43"/>
      <c r="BTG111" s="43"/>
      <c r="BTH111" s="43"/>
      <c r="BTI111" s="43"/>
      <c r="BTJ111" s="43"/>
      <c r="BTK111" s="43"/>
      <c r="BTL111" s="43"/>
      <c r="BTM111" s="43"/>
      <c r="BTN111" s="43"/>
      <c r="BTO111" s="43"/>
      <c r="BTP111" s="43"/>
      <c r="BTQ111" s="43"/>
      <c r="BTR111" s="43"/>
      <c r="BTS111" s="43"/>
      <c r="BTT111" s="43"/>
      <c r="BTU111" s="43"/>
      <c r="BTV111" s="43"/>
      <c r="BTW111" s="43"/>
      <c r="BTX111" s="43"/>
      <c r="BTY111" s="43"/>
      <c r="BTZ111" s="43"/>
      <c r="BUA111" s="43"/>
      <c r="BUB111" s="43"/>
      <c r="BUC111" s="43"/>
      <c r="BUD111" s="43"/>
      <c r="BUE111" s="43"/>
      <c r="BUF111" s="43"/>
      <c r="BUG111" s="43"/>
      <c r="BUH111" s="43"/>
      <c r="BUI111" s="43"/>
      <c r="BUJ111" s="43"/>
      <c r="BUK111" s="43"/>
      <c r="BUL111" s="43"/>
      <c r="BUM111" s="43"/>
      <c r="BUN111" s="43"/>
      <c r="BUO111" s="43"/>
      <c r="BUP111" s="43"/>
      <c r="BUQ111" s="43"/>
      <c r="BUR111" s="43"/>
      <c r="BUS111" s="43"/>
      <c r="BUT111" s="43"/>
      <c r="BUU111" s="43"/>
      <c r="BUV111" s="43"/>
      <c r="BUW111" s="43"/>
      <c r="BUX111" s="43"/>
      <c r="BUY111" s="43"/>
      <c r="BUZ111" s="43"/>
      <c r="BVA111" s="43"/>
      <c r="BVB111" s="43"/>
      <c r="BVC111" s="43"/>
      <c r="BVD111" s="43"/>
      <c r="BVE111" s="43"/>
      <c r="BVF111" s="43"/>
      <c r="BVG111" s="43"/>
      <c r="BVH111" s="43"/>
      <c r="BVI111" s="43"/>
      <c r="BVJ111" s="43"/>
      <c r="BVK111" s="43"/>
      <c r="BVL111" s="43"/>
      <c r="BVM111" s="43"/>
      <c r="BVN111" s="43"/>
      <c r="BVO111" s="43"/>
      <c r="BVP111" s="43"/>
      <c r="BVQ111" s="43"/>
      <c r="BVR111" s="43"/>
      <c r="BVS111" s="43"/>
      <c r="BVT111" s="43"/>
      <c r="BVU111" s="43"/>
      <c r="BVV111" s="43"/>
      <c r="BVW111" s="43"/>
      <c r="BVX111" s="43"/>
      <c r="BVY111" s="43"/>
      <c r="BVZ111" s="43"/>
      <c r="BWA111" s="43"/>
      <c r="BWB111" s="43"/>
      <c r="BWC111" s="43"/>
      <c r="BWD111" s="43"/>
      <c r="BWE111" s="43"/>
      <c r="BWF111" s="43"/>
      <c r="BWG111" s="43"/>
      <c r="BWH111" s="43"/>
      <c r="BWI111" s="43"/>
      <c r="BWJ111" s="43"/>
      <c r="BWK111" s="43"/>
      <c r="BWL111" s="43"/>
      <c r="BWM111" s="43"/>
      <c r="BWN111" s="43"/>
      <c r="BWO111" s="43"/>
      <c r="BWP111" s="43"/>
      <c r="BWQ111" s="43"/>
      <c r="BWR111" s="43"/>
      <c r="BWS111" s="43"/>
      <c r="BWT111" s="43"/>
      <c r="BWU111" s="43"/>
      <c r="BWV111" s="43"/>
      <c r="BWW111" s="43"/>
      <c r="BWX111" s="43"/>
      <c r="BWY111" s="43"/>
      <c r="BWZ111" s="43"/>
      <c r="BXA111" s="43"/>
      <c r="BXB111" s="43"/>
      <c r="BXC111" s="43"/>
      <c r="BXD111" s="43"/>
      <c r="BXE111" s="43"/>
      <c r="BXF111" s="43"/>
      <c r="BXG111" s="43"/>
      <c r="BXH111" s="43"/>
      <c r="BXI111" s="43"/>
      <c r="BXJ111" s="43"/>
      <c r="BXK111" s="43"/>
      <c r="BXL111" s="43"/>
      <c r="BXM111" s="43"/>
      <c r="BXN111" s="43"/>
      <c r="BXO111" s="43"/>
      <c r="BXP111" s="43"/>
      <c r="BXQ111" s="43"/>
      <c r="BXR111" s="43"/>
      <c r="BXS111" s="43"/>
      <c r="BXT111" s="43"/>
      <c r="BXU111" s="43"/>
      <c r="BXV111" s="43"/>
      <c r="BXW111" s="43"/>
      <c r="BXX111" s="43"/>
      <c r="BXY111" s="43"/>
      <c r="BXZ111" s="43"/>
      <c r="BYA111" s="43"/>
      <c r="BYB111" s="43"/>
      <c r="BYC111" s="43"/>
      <c r="BYD111" s="43"/>
      <c r="BYE111" s="43"/>
      <c r="BYF111" s="43"/>
      <c r="BYG111" s="43"/>
      <c r="BYH111" s="43"/>
      <c r="BYI111" s="43"/>
      <c r="BYJ111" s="43"/>
      <c r="BYK111" s="43"/>
      <c r="BYL111" s="43"/>
      <c r="BYM111" s="43"/>
      <c r="BYN111" s="43"/>
      <c r="BYO111" s="43"/>
      <c r="BYP111" s="43"/>
      <c r="BYQ111" s="43"/>
      <c r="BYR111" s="43"/>
      <c r="BYS111" s="43"/>
      <c r="BYT111" s="43"/>
      <c r="BYU111" s="43"/>
      <c r="BYV111" s="43"/>
      <c r="BYW111" s="43"/>
      <c r="BYX111" s="43"/>
      <c r="BYY111" s="43"/>
      <c r="BYZ111" s="43"/>
      <c r="BZA111" s="43"/>
      <c r="BZB111" s="43"/>
      <c r="BZC111" s="43"/>
      <c r="BZD111" s="43"/>
      <c r="BZE111" s="43"/>
      <c r="BZF111" s="43"/>
      <c r="BZG111" s="43"/>
      <c r="BZH111" s="43"/>
      <c r="BZI111" s="43"/>
      <c r="BZJ111" s="43"/>
      <c r="BZK111" s="43"/>
      <c r="BZL111" s="43"/>
      <c r="BZM111" s="43"/>
      <c r="BZN111" s="43"/>
      <c r="BZO111" s="43"/>
      <c r="BZP111" s="43"/>
      <c r="BZQ111" s="43"/>
      <c r="BZR111" s="43"/>
      <c r="BZS111" s="43"/>
      <c r="BZT111" s="43"/>
      <c r="BZU111" s="43"/>
      <c r="BZV111" s="43"/>
      <c r="BZW111" s="43"/>
      <c r="BZX111" s="43"/>
      <c r="BZY111" s="43"/>
      <c r="BZZ111" s="43"/>
      <c r="CAA111" s="43"/>
      <c r="CAB111" s="43"/>
      <c r="CAC111" s="43"/>
      <c r="CAD111" s="43"/>
      <c r="CAE111" s="43"/>
      <c r="CAF111" s="43"/>
      <c r="CAG111" s="43"/>
      <c r="CAH111" s="43"/>
      <c r="CAI111" s="43"/>
      <c r="CAJ111" s="43"/>
      <c r="CAK111" s="43"/>
      <c r="CAL111" s="43"/>
      <c r="CAM111" s="43"/>
      <c r="CAN111" s="43"/>
      <c r="CAO111" s="43"/>
      <c r="CAP111" s="43"/>
      <c r="CAQ111" s="43"/>
      <c r="CAR111" s="43"/>
      <c r="CAS111" s="43"/>
      <c r="CAT111" s="43"/>
      <c r="CAU111" s="43"/>
      <c r="CAV111" s="43"/>
      <c r="CAW111" s="43"/>
      <c r="CAX111" s="43"/>
      <c r="CAY111" s="43"/>
      <c r="CAZ111" s="43"/>
      <c r="CBA111" s="43"/>
      <c r="CBB111" s="43"/>
      <c r="CBC111" s="43"/>
      <c r="CBD111" s="43"/>
      <c r="CBE111" s="43"/>
      <c r="CBF111" s="43"/>
      <c r="CBG111" s="43"/>
      <c r="CBH111" s="43"/>
      <c r="CBI111" s="43"/>
      <c r="CBJ111" s="43"/>
      <c r="CBK111" s="43"/>
      <c r="CBL111" s="43"/>
      <c r="CBM111" s="43"/>
      <c r="CBN111" s="43"/>
      <c r="CBO111" s="43"/>
      <c r="CBP111" s="43"/>
      <c r="CBQ111" s="43"/>
      <c r="CBR111" s="43"/>
      <c r="CBS111" s="43"/>
      <c r="CBT111" s="43"/>
      <c r="CBU111" s="43"/>
      <c r="CBV111" s="43"/>
      <c r="CBW111" s="43"/>
      <c r="CBX111" s="43"/>
      <c r="CBY111" s="43"/>
      <c r="CBZ111" s="43"/>
      <c r="CCA111" s="43"/>
      <c r="CCB111" s="43"/>
      <c r="CCC111" s="43"/>
      <c r="CCD111" s="43"/>
      <c r="CCE111" s="43"/>
      <c r="CCF111" s="43"/>
      <c r="CCG111" s="43"/>
      <c r="CCH111" s="43"/>
      <c r="CCI111" s="43"/>
      <c r="CCJ111" s="43"/>
      <c r="CCK111" s="43"/>
      <c r="CCL111" s="43"/>
      <c r="CCM111" s="43"/>
      <c r="CCN111" s="43"/>
      <c r="CCO111" s="43"/>
      <c r="CCP111" s="43"/>
      <c r="CCQ111" s="43"/>
      <c r="CCR111" s="43"/>
      <c r="CCS111" s="43"/>
      <c r="CCT111" s="43"/>
      <c r="CCU111" s="43"/>
      <c r="CCV111" s="43"/>
      <c r="CCW111" s="43"/>
      <c r="CCX111" s="43"/>
      <c r="CCY111" s="43"/>
      <c r="CCZ111" s="43"/>
      <c r="CDA111" s="43"/>
      <c r="CDB111" s="43"/>
      <c r="CDC111" s="43"/>
      <c r="CDD111" s="43"/>
      <c r="CDE111" s="43"/>
      <c r="CDF111" s="43"/>
      <c r="CDG111" s="43"/>
      <c r="CDH111" s="43"/>
      <c r="CDI111" s="43"/>
      <c r="CDJ111" s="43"/>
      <c r="CDK111" s="43"/>
      <c r="CDL111" s="43"/>
      <c r="CDM111" s="43"/>
      <c r="CDN111" s="43"/>
      <c r="CDO111" s="43"/>
      <c r="CDP111" s="43"/>
      <c r="CDQ111" s="43"/>
      <c r="CDR111" s="43"/>
      <c r="CDS111" s="43"/>
      <c r="CDT111" s="43"/>
      <c r="CDU111" s="43"/>
      <c r="CDV111" s="43"/>
      <c r="CDW111" s="43"/>
      <c r="CDX111" s="43"/>
      <c r="CDY111" s="43"/>
      <c r="CDZ111" s="43"/>
      <c r="CEA111" s="43"/>
      <c r="CEB111" s="43"/>
      <c r="CEC111" s="43"/>
      <c r="CED111" s="43"/>
      <c r="CEE111" s="43"/>
      <c r="CEF111" s="43"/>
      <c r="CEG111" s="43"/>
      <c r="CEH111" s="43"/>
      <c r="CEI111" s="43"/>
      <c r="CEJ111" s="43"/>
      <c r="CEK111" s="43"/>
      <c r="CEL111" s="43"/>
      <c r="CEM111" s="43"/>
      <c r="CEN111" s="43"/>
      <c r="CEO111" s="43"/>
      <c r="CEP111" s="43"/>
      <c r="CEQ111" s="43"/>
      <c r="CER111" s="43"/>
      <c r="CES111" s="43"/>
      <c r="CET111" s="43"/>
      <c r="CEU111" s="43"/>
      <c r="CEV111" s="43"/>
      <c r="CEW111" s="43"/>
      <c r="CEX111" s="43"/>
      <c r="CEY111" s="43"/>
      <c r="CEZ111" s="43"/>
      <c r="CFA111" s="43"/>
      <c r="CFB111" s="43"/>
      <c r="CFC111" s="43"/>
      <c r="CFD111" s="43"/>
      <c r="CFE111" s="43"/>
      <c r="CFF111" s="43"/>
      <c r="CFG111" s="43"/>
      <c r="CFH111" s="43"/>
      <c r="CFI111" s="43"/>
      <c r="CFJ111" s="43"/>
      <c r="CFK111" s="43"/>
      <c r="CFL111" s="43"/>
      <c r="CFM111" s="43"/>
      <c r="CFN111" s="43"/>
      <c r="CFO111" s="43"/>
      <c r="CFP111" s="43"/>
      <c r="CFQ111" s="43"/>
      <c r="CFR111" s="43"/>
      <c r="CFS111" s="43"/>
      <c r="CFT111" s="43"/>
      <c r="CFU111" s="43"/>
      <c r="CFV111" s="43"/>
      <c r="CFW111" s="43"/>
      <c r="CFX111" s="43"/>
      <c r="CFY111" s="43"/>
      <c r="CFZ111" s="43"/>
      <c r="CGA111" s="43"/>
      <c r="CGB111" s="43"/>
      <c r="CGC111" s="43"/>
      <c r="CGD111" s="43"/>
      <c r="CGE111" s="43"/>
      <c r="CGF111" s="43"/>
      <c r="CGG111" s="43"/>
      <c r="CGH111" s="43"/>
      <c r="CGI111" s="43"/>
      <c r="CGJ111" s="43"/>
      <c r="CGK111" s="43"/>
      <c r="CGL111" s="43"/>
      <c r="CGM111" s="43"/>
      <c r="CGN111" s="43"/>
      <c r="CGO111" s="43"/>
      <c r="CGP111" s="43"/>
      <c r="CGQ111" s="43"/>
      <c r="CGR111" s="43"/>
      <c r="CGS111" s="43"/>
      <c r="CGT111" s="43"/>
      <c r="CGU111" s="43"/>
      <c r="CGV111" s="43"/>
      <c r="CGW111" s="43"/>
      <c r="CGX111" s="43"/>
      <c r="CGY111" s="43"/>
      <c r="CGZ111" s="43"/>
      <c r="CHA111" s="43"/>
      <c r="CHB111" s="43"/>
      <c r="CHC111" s="43"/>
      <c r="CHD111" s="43"/>
      <c r="CHE111" s="43"/>
      <c r="CHF111" s="43"/>
      <c r="CHG111" s="43"/>
      <c r="CHH111" s="43"/>
      <c r="CHI111" s="43"/>
      <c r="CHJ111" s="43"/>
      <c r="CHK111" s="43"/>
      <c r="CHL111" s="43"/>
      <c r="CHM111" s="43"/>
      <c r="CHN111" s="43"/>
      <c r="CHO111" s="43"/>
      <c r="CHP111" s="43"/>
      <c r="CHQ111" s="43"/>
      <c r="CHR111" s="43"/>
      <c r="CHS111" s="43"/>
      <c r="CHT111" s="43"/>
      <c r="CHU111" s="43"/>
      <c r="CHV111" s="43"/>
      <c r="CHW111" s="43"/>
      <c r="CHX111" s="43"/>
      <c r="CHY111" s="43"/>
      <c r="CHZ111" s="43"/>
      <c r="CIA111" s="43"/>
      <c r="CIB111" s="43"/>
      <c r="CIC111" s="43"/>
      <c r="CID111" s="43"/>
      <c r="CIE111" s="43"/>
      <c r="CIF111" s="43"/>
      <c r="CIG111" s="43"/>
      <c r="CIH111" s="43"/>
      <c r="CII111" s="43"/>
      <c r="CIJ111" s="43"/>
      <c r="CIK111" s="43"/>
      <c r="CIL111" s="43"/>
      <c r="CIM111" s="43"/>
      <c r="CIN111" s="43"/>
      <c r="CIO111" s="43"/>
      <c r="CIP111" s="43"/>
      <c r="CIQ111" s="43"/>
      <c r="CIR111" s="43"/>
      <c r="CIS111" s="43"/>
      <c r="CIT111" s="43"/>
      <c r="CIU111" s="43"/>
      <c r="CIV111" s="43"/>
      <c r="CIW111" s="43"/>
      <c r="CIX111" s="43"/>
      <c r="CIY111" s="43"/>
      <c r="CIZ111" s="43"/>
      <c r="CJA111" s="43"/>
      <c r="CJB111" s="43"/>
      <c r="CJC111" s="43"/>
      <c r="CJD111" s="43"/>
      <c r="CJE111" s="43"/>
      <c r="CJF111" s="43"/>
      <c r="CJG111" s="43"/>
      <c r="CJH111" s="43"/>
      <c r="CJI111" s="43"/>
      <c r="CJJ111" s="43"/>
      <c r="CJK111" s="43"/>
      <c r="CJL111" s="43"/>
      <c r="CJM111" s="43"/>
      <c r="CJN111" s="43"/>
      <c r="CJO111" s="43"/>
      <c r="CJP111" s="43"/>
      <c r="CJQ111" s="43"/>
      <c r="CJR111" s="43"/>
      <c r="CJS111" s="43"/>
      <c r="CJT111" s="43"/>
      <c r="CJU111" s="43"/>
      <c r="CJV111" s="43"/>
      <c r="CJW111" s="43"/>
      <c r="CJX111" s="43"/>
      <c r="CJY111" s="43"/>
      <c r="CJZ111" s="43"/>
      <c r="CKA111" s="43"/>
      <c r="CKB111" s="43"/>
      <c r="CKC111" s="43"/>
      <c r="CKD111" s="43"/>
      <c r="CKE111" s="43"/>
      <c r="CKF111" s="43"/>
      <c r="CKG111" s="43"/>
      <c r="CKH111" s="43"/>
      <c r="CKI111" s="43"/>
      <c r="CKJ111" s="43"/>
      <c r="CKK111" s="43"/>
      <c r="CKL111" s="43"/>
      <c r="CKM111" s="43"/>
      <c r="CKN111" s="43"/>
      <c r="CKO111" s="43"/>
      <c r="CKP111" s="43"/>
      <c r="CKQ111" s="43"/>
      <c r="CKR111" s="43"/>
      <c r="CKS111" s="43"/>
      <c r="CKT111" s="43"/>
      <c r="CKU111" s="43"/>
      <c r="CKV111" s="43"/>
      <c r="CKW111" s="43"/>
      <c r="CKX111" s="43"/>
      <c r="CKY111" s="43"/>
      <c r="CKZ111" s="43"/>
      <c r="CLA111" s="43"/>
      <c r="CLB111" s="43"/>
      <c r="CLC111" s="43"/>
      <c r="CLD111" s="43"/>
      <c r="CLE111" s="43"/>
      <c r="CLF111" s="43"/>
      <c r="CLG111" s="43"/>
      <c r="CLH111" s="43"/>
      <c r="CLI111" s="43"/>
      <c r="CLJ111" s="43"/>
      <c r="CLK111" s="43"/>
      <c r="CLL111" s="43"/>
      <c r="CLM111" s="43"/>
      <c r="CLN111" s="43"/>
      <c r="CLO111" s="43"/>
      <c r="CLP111" s="43"/>
      <c r="CLQ111" s="43"/>
      <c r="CLR111" s="43"/>
      <c r="CLS111" s="43"/>
      <c r="CLT111" s="43"/>
      <c r="CLU111" s="43"/>
      <c r="CLV111" s="43"/>
      <c r="CLW111" s="43"/>
      <c r="CLX111" s="43"/>
      <c r="CLY111" s="43"/>
      <c r="CLZ111" s="43"/>
      <c r="CMA111" s="43"/>
      <c r="CMB111" s="43"/>
      <c r="CMC111" s="43"/>
      <c r="CMD111" s="43"/>
      <c r="CME111" s="43"/>
      <c r="CMF111" s="43"/>
      <c r="CMG111" s="43"/>
      <c r="CMH111" s="43"/>
      <c r="CMI111" s="43"/>
      <c r="CMJ111" s="43"/>
      <c r="CMK111" s="43"/>
      <c r="CML111" s="43"/>
      <c r="CMM111" s="43"/>
      <c r="CMN111" s="43"/>
      <c r="CMO111" s="43"/>
      <c r="CMP111" s="43"/>
      <c r="CMQ111" s="43"/>
      <c r="CMR111" s="43"/>
      <c r="CMS111" s="43"/>
      <c r="CMT111" s="43"/>
      <c r="CMU111" s="43"/>
      <c r="CMV111" s="43"/>
      <c r="CMW111" s="43"/>
      <c r="CMX111" s="43"/>
      <c r="CMY111" s="43"/>
      <c r="CMZ111" s="43"/>
      <c r="CNA111" s="43"/>
      <c r="CNB111" s="43"/>
      <c r="CNC111" s="43"/>
      <c r="CND111" s="43"/>
      <c r="CNE111" s="43"/>
      <c r="CNF111" s="43"/>
      <c r="CNG111" s="43"/>
      <c r="CNH111" s="43"/>
      <c r="CNI111" s="43"/>
      <c r="CNJ111" s="43"/>
      <c r="CNK111" s="43"/>
      <c r="CNL111" s="43"/>
      <c r="CNM111" s="43"/>
      <c r="CNN111" s="43"/>
      <c r="CNO111" s="43"/>
      <c r="CNP111" s="43"/>
      <c r="CNQ111" s="43"/>
      <c r="CNR111" s="43"/>
      <c r="CNS111" s="43"/>
      <c r="CNT111" s="43"/>
      <c r="CNU111" s="43"/>
      <c r="CNV111" s="43"/>
      <c r="CNW111" s="43"/>
      <c r="CNX111" s="43"/>
      <c r="CNY111" s="43"/>
      <c r="CNZ111" s="43"/>
      <c r="COA111" s="43"/>
      <c r="COB111" s="43"/>
      <c r="COC111" s="43"/>
      <c r="COD111" s="43"/>
      <c r="COE111" s="43"/>
      <c r="COF111" s="43"/>
      <c r="COG111" s="43"/>
      <c r="COH111" s="43"/>
      <c r="COI111" s="43"/>
      <c r="COJ111" s="43"/>
      <c r="COK111" s="43"/>
      <c r="COL111" s="43"/>
      <c r="COM111" s="43"/>
      <c r="CON111" s="43"/>
      <c r="COO111" s="43"/>
      <c r="COP111" s="43"/>
      <c r="COQ111" s="43"/>
      <c r="COR111" s="43"/>
      <c r="COS111" s="43"/>
      <c r="COT111" s="43"/>
      <c r="COU111" s="43"/>
      <c r="COV111" s="43"/>
      <c r="COW111" s="43"/>
      <c r="COX111" s="43"/>
      <c r="COY111" s="43"/>
      <c r="COZ111" s="43"/>
      <c r="CPA111" s="43"/>
      <c r="CPB111" s="43"/>
      <c r="CPC111" s="43"/>
      <c r="CPD111" s="43"/>
      <c r="CPE111" s="43"/>
      <c r="CPF111" s="43"/>
      <c r="CPG111" s="43"/>
      <c r="CPH111" s="43"/>
      <c r="CPI111" s="43"/>
      <c r="CPJ111" s="43"/>
      <c r="CPK111" s="43"/>
      <c r="CPL111" s="43"/>
      <c r="CPM111" s="43"/>
      <c r="CPN111" s="43"/>
      <c r="CPO111" s="43"/>
      <c r="CPP111" s="43"/>
      <c r="CPQ111" s="43"/>
      <c r="CPR111" s="43"/>
      <c r="CPS111" s="43"/>
      <c r="CPT111" s="43"/>
      <c r="CPU111" s="43"/>
      <c r="CPV111" s="43"/>
      <c r="CPW111" s="43"/>
      <c r="CPX111" s="43"/>
      <c r="CPY111" s="43"/>
      <c r="CPZ111" s="43"/>
      <c r="CQA111" s="43"/>
      <c r="CQB111" s="43"/>
      <c r="CQC111" s="43"/>
      <c r="CQD111" s="43"/>
      <c r="CQE111" s="43"/>
      <c r="CQF111" s="43"/>
      <c r="CQG111" s="43"/>
      <c r="CQH111" s="43"/>
      <c r="CQI111" s="43"/>
      <c r="CQJ111" s="43"/>
      <c r="CQK111" s="43"/>
      <c r="CQL111" s="43"/>
      <c r="CQM111" s="43"/>
      <c r="CQN111" s="43"/>
      <c r="CQO111" s="43"/>
      <c r="CQP111" s="43"/>
      <c r="CQQ111" s="43"/>
      <c r="CQR111" s="43"/>
      <c r="CQS111" s="43"/>
      <c r="CQT111" s="43"/>
      <c r="CQU111" s="43"/>
      <c r="CQV111" s="43"/>
      <c r="CQW111" s="43"/>
      <c r="CQX111" s="43"/>
      <c r="CQY111" s="43"/>
      <c r="CQZ111" s="43"/>
      <c r="CRA111" s="43"/>
      <c r="CRB111" s="43"/>
      <c r="CRC111" s="43"/>
      <c r="CRD111" s="43"/>
      <c r="CRE111" s="43"/>
      <c r="CRF111" s="43"/>
      <c r="CRG111" s="43"/>
      <c r="CRH111" s="43"/>
      <c r="CRI111" s="43"/>
      <c r="CRJ111" s="43"/>
      <c r="CRK111" s="43"/>
      <c r="CRL111" s="43"/>
      <c r="CRM111" s="43"/>
      <c r="CRN111" s="43"/>
      <c r="CRO111" s="43"/>
      <c r="CRP111" s="43"/>
      <c r="CRQ111" s="43"/>
      <c r="CRR111" s="43"/>
      <c r="CRS111" s="43"/>
      <c r="CRT111" s="43"/>
      <c r="CRU111" s="43"/>
      <c r="CRV111" s="43"/>
      <c r="CRW111" s="43"/>
      <c r="CRX111" s="43"/>
      <c r="CRY111" s="43"/>
      <c r="CRZ111" s="43"/>
      <c r="CSA111" s="43"/>
      <c r="CSB111" s="43"/>
      <c r="CSC111" s="43"/>
      <c r="CSD111" s="43"/>
      <c r="CSE111" s="43"/>
      <c r="CSF111" s="43"/>
      <c r="CSG111" s="43"/>
      <c r="CSH111" s="43"/>
      <c r="CSI111" s="43"/>
      <c r="CSJ111" s="43"/>
      <c r="CSK111" s="43"/>
      <c r="CSL111" s="43"/>
      <c r="CSM111" s="43"/>
      <c r="CSN111" s="43"/>
      <c r="CSO111" s="43"/>
      <c r="CSP111" s="43"/>
      <c r="CSQ111" s="43"/>
      <c r="CSR111" s="43"/>
      <c r="CSS111" s="43"/>
      <c r="CST111" s="43"/>
      <c r="CSU111" s="43"/>
      <c r="CSV111" s="43"/>
      <c r="CSW111" s="43"/>
      <c r="CSX111" s="43"/>
      <c r="CSY111" s="43"/>
      <c r="CSZ111" s="43"/>
      <c r="CTA111" s="43"/>
      <c r="CTB111" s="43"/>
      <c r="CTC111" s="43"/>
      <c r="CTD111" s="43"/>
      <c r="CTE111" s="43"/>
      <c r="CTF111" s="43"/>
      <c r="CTG111" s="43"/>
      <c r="CTH111" s="43"/>
      <c r="CTI111" s="43"/>
      <c r="CTJ111" s="43"/>
      <c r="CTK111" s="43"/>
      <c r="CTL111" s="43"/>
      <c r="CTM111" s="43"/>
      <c r="CTN111" s="43"/>
      <c r="CTO111" s="43"/>
      <c r="CTP111" s="43"/>
      <c r="CTQ111" s="43"/>
      <c r="CTR111" s="43"/>
      <c r="CTS111" s="43"/>
      <c r="CTT111" s="43"/>
      <c r="CTU111" s="43"/>
      <c r="CTV111" s="43"/>
      <c r="CTW111" s="43"/>
      <c r="CTX111" s="43"/>
      <c r="CTY111" s="43"/>
      <c r="CTZ111" s="43"/>
      <c r="CUA111" s="43"/>
      <c r="CUB111" s="43"/>
      <c r="CUC111" s="43"/>
      <c r="CUD111" s="43"/>
      <c r="CUE111" s="43"/>
      <c r="CUF111" s="43"/>
      <c r="CUG111" s="43"/>
      <c r="CUH111" s="43"/>
      <c r="CUI111" s="43"/>
      <c r="CUJ111" s="43"/>
      <c r="CUK111" s="43"/>
      <c r="CUL111" s="43"/>
      <c r="CUM111" s="43"/>
      <c r="CUN111" s="43"/>
      <c r="CUO111" s="43"/>
      <c r="CUP111" s="43"/>
      <c r="CUQ111" s="43"/>
      <c r="CUR111" s="43"/>
      <c r="CUS111" s="43"/>
      <c r="CUT111" s="43"/>
      <c r="CUU111" s="43"/>
      <c r="CUV111" s="43"/>
      <c r="CUW111" s="43"/>
      <c r="CUX111" s="43"/>
      <c r="CUY111" s="43"/>
      <c r="CUZ111" s="43"/>
      <c r="CVA111" s="43"/>
      <c r="CVB111" s="43"/>
      <c r="CVC111" s="43"/>
      <c r="CVD111" s="43"/>
      <c r="CVE111" s="43"/>
      <c r="CVF111" s="43"/>
      <c r="CVG111" s="43"/>
      <c r="CVH111" s="43"/>
      <c r="CVI111" s="43"/>
      <c r="CVJ111" s="43"/>
      <c r="CVK111" s="43"/>
      <c r="CVL111" s="43"/>
      <c r="CVM111" s="43"/>
      <c r="CVN111" s="43"/>
      <c r="CVO111" s="43"/>
      <c r="CVP111" s="43"/>
      <c r="CVQ111" s="43"/>
      <c r="CVR111" s="43"/>
      <c r="CVS111" s="43"/>
      <c r="CVT111" s="43"/>
      <c r="CVU111" s="43"/>
      <c r="CVV111" s="43"/>
      <c r="CVW111" s="43"/>
      <c r="CVX111" s="43"/>
      <c r="CVY111" s="43"/>
      <c r="CVZ111" s="43"/>
      <c r="CWA111" s="43"/>
      <c r="CWB111" s="43"/>
      <c r="CWC111" s="43"/>
      <c r="CWD111" s="43"/>
      <c r="CWE111" s="43"/>
      <c r="CWF111" s="43"/>
      <c r="CWG111" s="43"/>
      <c r="CWH111" s="43"/>
      <c r="CWI111" s="43"/>
      <c r="CWJ111" s="43"/>
      <c r="CWK111" s="43"/>
      <c r="CWL111" s="43"/>
      <c r="CWM111" s="43"/>
      <c r="CWN111" s="43"/>
      <c r="CWO111" s="43"/>
      <c r="CWP111" s="43"/>
      <c r="CWQ111" s="43"/>
      <c r="CWR111" s="43"/>
      <c r="CWS111" s="43"/>
      <c r="CWT111" s="43"/>
      <c r="CWU111" s="43"/>
      <c r="CWV111" s="43"/>
      <c r="CWW111" s="43"/>
      <c r="CWX111" s="43"/>
      <c r="CWY111" s="43"/>
      <c r="CWZ111" s="43"/>
      <c r="CXA111" s="43"/>
      <c r="CXB111" s="43"/>
      <c r="CXC111" s="43"/>
      <c r="CXD111" s="43"/>
      <c r="CXE111" s="43"/>
      <c r="CXF111" s="43"/>
      <c r="CXG111" s="43"/>
      <c r="CXH111" s="43"/>
      <c r="CXI111" s="43"/>
      <c r="CXJ111" s="43"/>
      <c r="CXK111" s="43"/>
      <c r="CXL111" s="43"/>
      <c r="CXM111" s="43"/>
      <c r="CXN111" s="43"/>
      <c r="CXO111" s="43"/>
      <c r="CXP111" s="43"/>
      <c r="CXQ111" s="43"/>
      <c r="CXR111" s="43"/>
      <c r="CXS111" s="43"/>
      <c r="CXT111" s="43"/>
      <c r="CXU111" s="43"/>
      <c r="CXV111" s="43"/>
      <c r="CXW111" s="43"/>
      <c r="CXX111" s="43"/>
      <c r="CXY111" s="43"/>
      <c r="CXZ111" s="43"/>
      <c r="CYA111" s="43"/>
      <c r="CYB111" s="43"/>
      <c r="CYC111" s="43"/>
      <c r="CYD111" s="43"/>
      <c r="CYE111" s="43"/>
      <c r="CYF111" s="43"/>
      <c r="CYG111" s="43"/>
      <c r="CYH111" s="43"/>
      <c r="CYI111" s="43"/>
      <c r="CYJ111" s="43"/>
      <c r="CYK111" s="43"/>
      <c r="CYL111" s="43"/>
      <c r="CYM111" s="43"/>
      <c r="CYN111" s="43"/>
      <c r="CYO111" s="43"/>
      <c r="CYP111" s="43"/>
      <c r="CYQ111" s="43"/>
      <c r="CYR111" s="43"/>
      <c r="CYS111" s="43"/>
      <c r="CYT111" s="43"/>
      <c r="CYU111" s="43"/>
      <c r="CYV111" s="43"/>
      <c r="CYW111" s="43"/>
      <c r="CYX111" s="43"/>
      <c r="CYY111" s="43"/>
      <c r="CYZ111" s="43"/>
      <c r="CZA111" s="43"/>
      <c r="CZB111" s="43"/>
      <c r="CZC111" s="43"/>
      <c r="CZD111" s="43"/>
      <c r="CZE111" s="43"/>
      <c r="CZF111" s="43"/>
      <c r="CZG111" s="43"/>
      <c r="CZH111" s="43"/>
      <c r="CZI111" s="43"/>
      <c r="CZJ111" s="43"/>
      <c r="CZK111" s="43"/>
      <c r="CZL111" s="43"/>
      <c r="CZM111" s="43"/>
      <c r="CZN111" s="43"/>
      <c r="CZO111" s="43"/>
      <c r="CZP111" s="43"/>
      <c r="CZQ111" s="43"/>
      <c r="CZR111" s="43"/>
      <c r="CZS111" s="43"/>
      <c r="CZT111" s="43"/>
      <c r="CZU111" s="43"/>
      <c r="CZV111" s="43"/>
      <c r="CZW111" s="43"/>
      <c r="CZX111" s="43"/>
      <c r="CZY111" s="43"/>
      <c r="CZZ111" s="43"/>
      <c r="DAA111" s="43"/>
      <c r="DAB111" s="43"/>
      <c r="DAC111" s="43"/>
      <c r="DAD111" s="43"/>
      <c r="DAE111" s="43"/>
      <c r="DAF111" s="43"/>
      <c r="DAG111" s="43"/>
      <c r="DAH111" s="43"/>
      <c r="DAI111" s="43"/>
      <c r="DAJ111" s="43"/>
      <c r="DAK111" s="43"/>
      <c r="DAL111" s="43"/>
      <c r="DAM111" s="43"/>
      <c r="DAN111" s="43"/>
      <c r="DAO111" s="43"/>
      <c r="DAP111" s="43"/>
      <c r="DAQ111" s="43"/>
      <c r="DAR111" s="43"/>
      <c r="DAS111" s="43"/>
      <c r="DAT111" s="43"/>
      <c r="DAU111" s="43"/>
      <c r="DAV111" s="43"/>
      <c r="DAW111" s="43"/>
      <c r="DAX111" s="43"/>
      <c r="DAY111" s="43"/>
      <c r="DAZ111" s="43"/>
      <c r="DBA111" s="43"/>
      <c r="DBB111" s="43"/>
      <c r="DBC111" s="43"/>
      <c r="DBD111" s="43"/>
      <c r="DBE111" s="43"/>
      <c r="DBF111" s="43"/>
      <c r="DBG111" s="43"/>
      <c r="DBH111" s="43"/>
      <c r="DBI111" s="43"/>
      <c r="DBJ111" s="43"/>
      <c r="DBK111" s="43"/>
      <c r="DBL111" s="43"/>
      <c r="DBM111" s="43"/>
      <c r="DBN111" s="43"/>
      <c r="DBO111" s="43"/>
      <c r="DBP111" s="43"/>
      <c r="DBQ111" s="43"/>
      <c r="DBR111" s="43"/>
      <c r="DBS111" s="43"/>
      <c r="DBT111" s="43"/>
      <c r="DBU111" s="43"/>
      <c r="DBV111" s="43"/>
      <c r="DBW111" s="43"/>
      <c r="DBX111" s="43"/>
      <c r="DBY111" s="43"/>
      <c r="DBZ111" s="43"/>
      <c r="DCA111" s="43"/>
      <c r="DCB111" s="43"/>
      <c r="DCC111" s="43"/>
      <c r="DCD111" s="43"/>
      <c r="DCE111" s="43"/>
      <c r="DCF111" s="43"/>
      <c r="DCG111" s="43"/>
      <c r="DCH111" s="43"/>
      <c r="DCI111" s="43"/>
      <c r="DCJ111" s="43"/>
      <c r="DCK111" s="43"/>
      <c r="DCL111" s="43"/>
      <c r="DCM111" s="43"/>
      <c r="DCN111" s="43"/>
      <c r="DCO111" s="43"/>
      <c r="DCP111" s="43"/>
      <c r="DCQ111" s="43"/>
      <c r="DCR111" s="43"/>
      <c r="DCS111" s="43"/>
      <c r="DCT111" s="43"/>
      <c r="DCU111" s="43"/>
      <c r="DCV111" s="43"/>
      <c r="DCW111" s="43"/>
      <c r="DCX111" s="43"/>
      <c r="DCY111" s="43"/>
      <c r="DCZ111" s="43"/>
      <c r="DDA111" s="43"/>
      <c r="DDB111" s="43"/>
      <c r="DDC111" s="43"/>
      <c r="DDD111" s="43"/>
      <c r="DDE111" s="43"/>
      <c r="DDF111" s="43"/>
      <c r="DDG111" s="43"/>
      <c r="DDH111" s="43"/>
      <c r="DDI111" s="43"/>
      <c r="DDJ111" s="43"/>
      <c r="DDK111" s="43"/>
      <c r="DDL111" s="43"/>
      <c r="DDM111" s="43"/>
      <c r="DDN111" s="43"/>
      <c r="DDO111" s="43"/>
      <c r="DDP111" s="43"/>
      <c r="DDQ111" s="43"/>
      <c r="DDR111" s="43"/>
      <c r="DDS111" s="43"/>
      <c r="DDT111" s="43"/>
      <c r="DDU111" s="43"/>
      <c r="DDV111" s="43"/>
      <c r="DDW111" s="43"/>
      <c r="DDX111" s="43"/>
      <c r="DDY111" s="43"/>
      <c r="DDZ111" s="43"/>
      <c r="DEA111" s="43"/>
      <c r="DEB111" s="43"/>
      <c r="DEC111" s="43"/>
      <c r="DED111" s="43"/>
      <c r="DEE111" s="43"/>
      <c r="DEF111" s="43"/>
      <c r="DEG111" s="43"/>
      <c r="DEH111" s="43"/>
      <c r="DEI111" s="43"/>
      <c r="DEJ111" s="43"/>
      <c r="DEK111" s="43"/>
      <c r="DEL111" s="43"/>
      <c r="DEM111" s="43"/>
      <c r="DEN111" s="43"/>
      <c r="DEO111" s="43"/>
      <c r="DEP111" s="43"/>
      <c r="DEQ111" s="43"/>
      <c r="DER111" s="43"/>
      <c r="DES111" s="43"/>
      <c r="DET111" s="43"/>
      <c r="DEU111" s="43"/>
      <c r="DEV111" s="43"/>
      <c r="DEW111" s="43"/>
      <c r="DEX111" s="43"/>
      <c r="DEY111" s="43"/>
      <c r="DEZ111" s="43"/>
      <c r="DFA111" s="43"/>
      <c r="DFB111" s="43"/>
      <c r="DFC111" s="43"/>
      <c r="DFD111" s="43"/>
      <c r="DFE111" s="43"/>
      <c r="DFF111" s="43"/>
      <c r="DFG111" s="43"/>
      <c r="DFH111" s="43"/>
      <c r="DFI111" s="43"/>
      <c r="DFJ111" s="43"/>
      <c r="DFK111" s="43"/>
      <c r="DFL111" s="43"/>
      <c r="DFM111" s="43"/>
      <c r="DFN111" s="43"/>
      <c r="DFO111" s="43"/>
      <c r="DFP111" s="43"/>
      <c r="DFQ111" s="43"/>
      <c r="DFR111" s="43"/>
      <c r="DFS111" s="43"/>
      <c r="DFT111" s="43"/>
      <c r="DFU111" s="43"/>
      <c r="DFV111" s="43"/>
      <c r="DFW111" s="43"/>
      <c r="DFX111" s="43"/>
      <c r="DFY111" s="43"/>
      <c r="DFZ111" s="43"/>
      <c r="DGA111" s="43"/>
      <c r="DGB111" s="43"/>
      <c r="DGC111" s="43"/>
      <c r="DGD111" s="43"/>
      <c r="DGE111" s="43"/>
      <c r="DGF111" s="43"/>
      <c r="DGG111" s="43"/>
      <c r="DGH111" s="43"/>
      <c r="DGI111" s="43"/>
      <c r="DGJ111" s="43"/>
      <c r="DGK111" s="43"/>
      <c r="DGL111" s="43"/>
      <c r="DGM111" s="43"/>
      <c r="DGN111" s="43"/>
      <c r="DGO111" s="43"/>
      <c r="DGP111" s="43"/>
      <c r="DGQ111" s="43"/>
      <c r="DGR111" s="43"/>
      <c r="DGS111" s="43"/>
      <c r="DGT111" s="43"/>
      <c r="DGU111" s="43"/>
      <c r="DGV111" s="43"/>
      <c r="DGW111" s="43"/>
      <c r="DGX111" s="43"/>
      <c r="DGY111" s="43"/>
      <c r="DGZ111" s="43"/>
      <c r="DHA111" s="43"/>
      <c r="DHB111" s="43"/>
      <c r="DHC111" s="43"/>
      <c r="DHD111" s="43"/>
      <c r="DHE111" s="43"/>
      <c r="DHF111" s="43"/>
      <c r="DHG111" s="43"/>
      <c r="DHH111" s="43"/>
      <c r="DHI111" s="43"/>
      <c r="DHJ111" s="43"/>
      <c r="DHK111" s="43"/>
      <c r="DHL111" s="43"/>
      <c r="DHM111" s="43"/>
      <c r="DHN111" s="43"/>
      <c r="DHO111" s="43"/>
      <c r="DHP111" s="43"/>
      <c r="DHQ111" s="43"/>
      <c r="DHR111" s="43"/>
      <c r="DHS111" s="43"/>
      <c r="DHT111" s="43"/>
      <c r="DHU111" s="43"/>
      <c r="DHV111" s="43"/>
      <c r="DHW111" s="43"/>
      <c r="DHX111" s="43"/>
      <c r="DHY111" s="43"/>
      <c r="DHZ111" s="43"/>
      <c r="DIA111" s="43"/>
      <c r="DIB111" s="43"/>
      <c r="DIC111" s="43"/>
      <c r="DID111" s="43"/>
      <c r="DIE111" s="43"/>
      <c r="DIF111" s="43"/>
      <c r="DIG111" s="43"/>
      <c r="DIH111" s="43"/>
      <c r="DII111" s="43"/>
      <c r="DIJ111" s="43"/>
      <c r="DIK111" s="43"/>
      <c r="DIL111" s="43"/>
      <c r="DIM111" s="43"/>
      <c r="DIN111" s="43"/>
      <c r="DIO111" s="43"/>
      <c r="DIP111" s="43"/>
      <c r="DIQ111" s="43"/>
      <c r="DIR111" s="43"/>
      <c r="DIS111" s="43"/>
      <c r="DIT111" s="43"/>
      <c r="DIU111" s="43"/>
      <c r="DIV111" s="43"/>
      <c r="DIW111" s="43"/>
      <c r="DIX111" s="43"/>
      <c r="DIY111" s="43"/>
      <c r="DIZ111" s="43"/>
      <c r="DJA111" s="43"/>
      <c r="DJB111" s="43"/>
      <c r="DJC111" s="43"/>
      <c r="DJD111" s="43"/>
      <c r="DJE111" s="43"/>
      <c r="DJF111" s="43"/>
      <c r="DJG111" s="43"/>
      <c r="DJH111" s="43"/>
      <c r="DJI111" s="43"/>
      <c r="DJJ111" s="43"/>
      <c r="DJK111" s="43"/>
      <c r="DJL111" s="43"/>
      <c r="DJM111" s="43"/>
      <c r="DJN111" s="43"/>
      <c r="DJO111" s="43"/>
      <c r="DJP111" s="43"/>
      <c r="DJQ111" s="43"/>
      <c r="DJR111" s="43"/>
      <c r="DJS111" s="43"/>
      <c r="DJT111" s="43"/>
      <c r="DJU111" s="43"/>
      <c r="DJV111" s="43"/>
      <c r="DJW111" s="43"/>
      <c r="DJX111" s="43"/>
      <c r="DJY111" s="43"/>
      <c r="DJZ111" s="43"/>
      <c r="DKA111" s="43"/>
      <c r="DKB111" s="43"/>
      <c r="DKC111" s="43"/>
      <c r="DKD111" s="43"/>
      <c r="DKE111" s="43"/>
      <c r="DKF111" s="43"/>
      <c r="DKG111" s="43"/>
      <c r="DKH111" s="43"/>
      <c r="DKI111" s="43"/>
      <c r="DKJ111" s="43"/>
      <c r="DKK111" s="43"/>
      <c r="DKL111" s="43"/>
      <c r="DKM111" s="43"/>
      <c r="DKN111" s="43"/>
      <c r="DKO111" s="43"/>
      <c r="DKP111" s="43"/>
      <c r="DKQ111" s="43"/>
      <c r="DKR111" s="43"/>
      <c r="DKS111" s="43"/>
      <c r="DKT111" s="43"/>
      <c r="DKU111" s="43"/>
      <c r="DKV111" s="43"/>
      <c r="DKW111" s="43"/>
      <c r="DKX111" s="43"/>
      <c r="DKY111" s="43"/>
      <c r="DKZ111" s="43"/>
      <c r="DLA111" s="43"/>
      <c r="DLB111" s="43"/>
      <c r="DLC111" s="43"/>
      <c r="DLD111" s="43"/>
      <c r="DLE111" s="43"/>
      <c r="DLF111" s="43"/>
      <c r="DLG111" s="43"/>
      <c r="DLH111" s="43"/>
      <c r="DLI111" s="43"/>
      <c r="DLJ111" s="43"/>
      <c r="DLK111" s="43"/>
      <c r="DLL111" s="43"/>
      <c r="DLM111" s="43"/>
      <c r="DLN111" s="43"/>
      <c r="DLO111" s="43"/>
      <c r="DLP111" s="43"/>
      <c r="DLQ111" s="43"/>
      <c r="DLR111" s="43"/>
      <c r="DLS111" s="43"/>
      <c r="DLT111" s="43"/>
      <c r="DLU111" s="43"/>
      <c r="DLV111" s="43"/>
      <c r="DLW111" s="43"/>
      <c r="DLX111" s="43"/>
      <c r="DLY111" s="43"/>
      <c r="DLZ111" s="43"/>
      <c r="DMA111" s="43"/>
      <c r="DMB111" s="43"/>
      <c r="DMC111" s="43"/>
      <c r="DMD111" s="43"/>
      <c r="DME111" s="43"/>
      <c r="DMF111" s="43"/>
      <c r="DMG111" s="43"/>
      <c r="DMH111" s="43"/>
      <c r="DMI111" s="43"/>
      <c r="DMJ111" s="43"/>
      <c r="DMK111" s="43"/>
      <c r="DML111" s="43"/>
      <c r="DMM111" s="43"/>
      <c r="DMN111" s="43"/>
      <c r="DMO111" s="43"/>
      <c r="DMP111" s="43"/>
      <c r="DMQ111" s="43"/>
      <c r="DMR111" s="43"/>
      <c r="DMS111" s="43"/>
      <c r="DMT111" s="43"/>
      <c r="DMU111" s="43"/>
      <c r="DMV111" s="43"/>
      <c r="DMW111" s="43"/>
      <c r="DMX111" s="43"/>
      <c r="DMY111" s="43"/>
      <c r="DMZ111" s="43"/>
      <c r="DNA111" s="43"/>
      <c r="DNB111" s="43"/>
      <c r="DNC111" s="43"/>
      <c r="DND111" s="43"/>
      <c r="DNE111" s="43"/>
      <c r="DNF111" s="43"/>
      <c r="DNG111" s="43"/>
      <c r="DNH111" s="43"/>
      <c r="DNI111" s="43"/>
      <c r="DNJ111" s="43"/>
      <c r="DNK111" s="43"/>
      <c r="DNL111" s="43"/>
      <c r="DNM111" s="43"/>
      <c r="DNN111" s="43"/>
      <c r="DNO111" s="43"/>
      <c r="DNP111" s="43"/>
      <c r="DNQ111" s="43"/>
      <c r="DNR111" s="43"/>
      <c r="DNS111" s="43"/>
      <c r="DNT111" s="43"/>
      <c r="DNU111" s="43"/>
      <c r="DNV111" s="43"/>
      <c r="DNW111" s="43"/>
      <c r="DNX111" s="43"/>
      <c r="DNY111" s="43"/>
      <c r="DNZ111" s="43"/>
      <c r="DOA111" s="43"/>
      <c r="DOB111" s="43"/>
      <c r="DOC111" s="43"/>
      <c r="DOD111" s="43"/>
      <c r="DOE111" s="43"/>
      <c r="DOF111" s="43"/>
      <c r="DOG111" s="43"/>
      <c r="DOH111" s="43"/>
      <c r="DOI111" s="43"/>
      <c r="DOJ111" s="43"/>
      <c r="DOK111" s="43"/>
      <c r="DOL111" s="43"/>
      <c r="DOM111" s="43"/>
      <c r="DON111" s="43"/>
      <c r="DOO111" s="43"/>
      <c r="DOP111" s="43"/>
      <c r="DOQ111" s="43"/>
      <c r="DOR111" s="43"/>
      <c r="DOS111" s="43"/>
      <c r="DOT111" s="43"/>
      <c r="DOU111" s="43"/>
      <c r="DOV111" s="43"/>
      <c r="DOW111" s="43"/>
      <c r="DOX111" s="43"/>
      <c r="DOY111" s="43"/>
      <c r="DOZ111" s="43"/>
      <c r="DPA111" s="43"/>
      <c r="DPB111" s="43"/>
      <c r="DPC111" s="43"/>
      <c r="DPD111" s="43"/>
      <c r="DPE111" s="43"/>
      <c r="DPF111" s="43"/>
      <c r="DPG111" s="43"/>
      <c r="DPH111" s="43"/>
      <c r="DPI111" s="43"/>
      <c r="DPJ111" s="43"/>
      <c r="DPK111" s="43"/>
      <c r="DPL111" s="43"/>
      <c r="DPM111" s="43"/>
      <c r="DPN111" s="43"/>
      <c r="DPO111" s="43"/>
      <c r="DPP111" s="43"/>
      <c r="DPQ111" s="43"/>
      <c r="DPR111" s="43"/>
      <c r="DPS111" s="43"/>
      <c r="DPT111" s="43"/>
      <c r="DPU111" s="43"/>
      <c r="DPV111" s="43"/>
      <c r="DPW111" s="43"/>
      <c r="DPX111" s="43"/>
      <c r="DPY111" s="43"/>
      <c r="DPZ111" s="43"/>
      <c r="DQA111" s="43"/>
      <c r="DQB111" s="43"/>
      <c r="DQC111" s="43"/>
      <c r="DQD111" s="43"/>
      <c r="DQE111" s="43"/>
      <c r="DQF111" s="43"/>
      <c r="DQG111" s="43"/>
      <c r="DQH111" s="43"/>
      <c r="DQI111" s="43"/>
      <c r="DQJ111" s="43"/>
      <c r="DQK111" s="43"/>
      <c r="DQL111" s="43"/>
      <c r="DQM111" s="43"/>
      <c r="DQN111" s="43"/>
      <c r="DQO111" s="43"/>
      <c r="DQP111" s="43"/>
      <c r="DQQ111" s="43"/>
      <c r="DQR111" s="43"/>
      <c r="DQS111" s="43"/>
      <c r="DQT111" s="43"/>
      <c r="DQU111" s="43"/>
      <c r="DQV111" s="43"/>
      <c r="DQW111" s="43"/>
      <c r="DQX111" s="43"/>
      <c r="DQY111" s="43"/>
      <c r="DQZ111" s="43"/>
      <c r="DRA111" s="43"/>
      <c r="DRB111" s="43"/>
      <c r="DRC111" s="43"/>
      <c r="DRD111" s="43"/>
      <c r="DRE111" s="43"/>
      <c r="DRF111" s="43"/>
      <c r="DRG111" s="43"/>
      <c r="DRH111" s="43"/>
      <c r="DRI111" s="43"/>
      <c r="DRJ111" s="43"/>
      <c r="DRK111" s="43"/>
      <c r="DRL111" s="43"/>
      <c r="DRM111" s="43"/>
      <c r="DRN111" s="43"/>
      <c r="DRO111" s="43"/>
      <c r="DRP111" s="43"/>
      <c r="DRQ111" s="43"/>
      <c r="DRR111" s="43"/>
      <c r="DRS111" s="43"/>
      <c r="DRT111" s="43"/>
      <c r="DRU111" s="43"/>
      <c r="DRV111" s="43"/>
      <c r="DRW111" s="43"/>
      <c r="DRX111" s="43"/>
      <c r="DRY111" s="43"/>
      <c r="DRZ111" s="43"/>
      <c r="DSA111" s="43"/>
      <c r="DSB111" s="43"/>
      <c r="DSC111" s="43"/>
      <c r="DSD111" s="43"/>
      <c r="DSE111" s="43"/>
      <c r="DSF111" s="43"/>
      <c r="DSG111" s="43"/>
      <c r="DSH111" s="43"/>
      <c r="DSI111" s="43"/>
      <c r="DSJ111" s="43"/>
      <c r="DSK111" s="43"/>
      <c r="DSL111" s="43"/>
      <c r="DSM111" s="43"/>
      <c r="DSN111" s="43"/>
      <c r="DSO111" s="43"/>
      <c r="DSP111" s="43"/>
      <c r="DSQ111" s="43"/>
      <c r="DSR111" s="43"/>
      <c r="DSS111" s="43"/>
      <c r="DST111" s="43"/>
      <c r="DSU111" s="43"/>
      <c r="DSV111" s="43"/>
      <c r="DSW111" s="43"/>
      <c r="DSX111" s="43"/>
      <c r="DSY111" s="43"/>
      <c r="DSZ111" s="43"/>
      <c r="DTA111" s="43"/>
      <c r="DTB111" s="43"/>
      <c r="DTC111" s="43"/>
      <c r="DTD111" s="43"/>
      <c r="DTE111" s="43"/>
      <c r="DTF111" s="43"/>
      <c r="DTG111" s="43"/>
      <c r="DTH111" s="43"/>
      <c r="DTI111" s="43"/>
      <c r="DTJ111" s="43"/>
      <c r="DTK111" s="43"/>
      <c r="DTL111" s="43"/>
      <c r="DTM111" s="43"/>
      <c r="DTN111" s="43"/>
      <c r="DTO111" s="43"/>
      <c r="DTP111" s="43"/>
      <c r="DTQ111" s="43"/>
      <c r="DTR111" s="43"/>
      <c r="DTS111" s="43"/>
      <c r="DTT111" s="43"/>
      <c r="DTU111" s="43"/>
      <c r="DTV111" s="43"/>
      <c r="DTW111" s="43"/>
      <c r="DTX111" s="43"/>
      <c r="DTY111" s="43"/>
      <c r="DTZ111" s="43"/>
      <c r="DUA111" s="43"/>
      <c r="DUB111" s="43"/>
      <c r="DUC111" s="43"/>
      <c r="DUD111" s="43"/>
      <c r="DUE111" s="43"/>
      <c r="DUF111" s="43"/>
      <c r="DUG111" s="43"/>
      <c r="DUH111" s="43"/>
      <c r="DUI111" s="43"/>
      <c r="DUJ111" s="43"/>
      <c r="DUK111" s="43"/>
      <c r="DUL111" s="43"/>
      <c r="DUM111" s="43"/>
      <c r="DUN111" s="43"/>
      <c r="DUO111" s="43"/>
      <c r="DUP111" s="43"/>
      <c r="DUQ111" s="43"/>
      <c r="DUR111" s="43"/>
      <c r="DUS111" s="43"/>
      <c r="DUT111" s="43"/>
      <c r="DUU111" s="43"/>
      <c r="DUV111" s="43"/>
      <c r="DUW111" s="43"/>
      <c r="DUX111" s="43"/>
      <c r="DUY111" s="43"/>
      <c r="DUZ111" s="43"/>
      <c r="DVA111" s="43"/>
      <c r="DVB111" s="43"/>
      <c r="DVC111" s="43"/>
      <c r="DVD111" s="43"/>
      <c r="DVE111" s="43"/>
      <c r="DVF111" s="43"/>
      <c r="DVG111" s="43"/>
      <c r="DVH111" s="43"/>
      <c r="DVI111" s="43"/>
      <c r="DVJ111" s="43"/>
      <c r="DVK111" s="43"/>
      <c r="DVL111" s="43"/>
      <c r="DVM111" s="43"/>
      <c r="DVN111" s="43"/>
      <c r="DVO111" s="43"/>
      <c r="DVP111" s="43"/>
      <c r="DVQ111" s="43"/>
      <c r="DVR111" s="43"/>
      <c r="DVS111" s="43"/>
      <c r="DVT111" s="43"/>
      <c r="DVU111" s="43"/>
      <c r="DVV111" s="43"/>
      <c r="DVW111" s="43"/>
      <c r="DVX111" s="43"/>
      <c r="DVY111" s="43"/>
      <c r="DVZ111" s="43"/>
      <c r="DWA111" s="43"/>
      <c r="DWB111" s="43"/>
      <c r="DWC111" s="43"/>
      <c r="DWD111" s="43"/>
      <c r="DWE111" s="43"/>
      <c r="DWF111" s="43"/>
      <c r="DWG111" s="43"/>
      <c r="DWH111" s="43"/>
      <c r="DWI111" s="43"/>
      <c r="DWJ111" s="43"/>
      <c r="DWK111" s="43"/>
      <c r="DWL111" s="43"/>
      <c r="DWM111" s="43"/>
      <c r="DWN111" s="43"/>
      <c r="DWO111" s="43"/>
      <c r="DWP111" s="43"/>
      <c r="DWQ111" s="43"/>
    </row>
    <row r="112" spans="1:3319">
      <c r="A112" s="35" t="s">
        <v>353</v>
      </c>
      <c r="B112" s="36" t="s">
        <v>354</v>
      </c>
      <c r="C112" s="37" t="s">
        <v>7</v>
      </c>
      <c r="D112" s="36" t="s">
        <v>1435</v>
      </c>
      <c r="E112" s="48" t="s">
        <v>356</v>
      </c>
      <c r="F112" s="48" t="s">
        <v>356</v>
      </c>
    </row>
    <row r="113" spans="1:3319" s="56" customFormat="1">
      <c r="A113" s="53" t="s">
        <v>357</v>
      </c>
      <c r="B113" s="54" t="s">
        <v>358</v>
      </c>
      <c r="C113" s="57" t="s">
        <v>7</v>
      </c>
      <c r="D113" s="54" t="s">
        <v>1439</v>
      </c>
      <c r="E113" s="58" t="s">
        <v>359</v>
      </c>
      <c r="F113" s="58" t="s">
        <v>359</v>
      </c>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c r="DS113" s="43"/>
      <c r="DT113" s="43"/>
      <c r="DU113" s="43"/>
      <c r="DV113" s="43"/>
      <c r="DW113" s="43"/>
      <c r="DX113" s="43"/>
      <c r="DY113" s="43"/>
      <c r="DZ113" s="43"/>
      <c r="EA113" s="43"/>
      <c r="EB113" s="43"/>
      <c r="EC113" s="43"/>
      <c r="ED113" s="43"/>
      <c r="EE113" s="43"/>
      <c r="EF113" s="43"/>
      <c r="EG113" s="43"/>
      <c r="EH113" s="43"/>
      <c r="EI113" s="43"/>
      <c r="EJ113" s="43"/>
      <c r="EK113" s="43"/>
      <c r="EL113" s="43"/>
      <c r="EM113" s="43"/>
      <c r="EN113" s="43"/>
      <c r="EO113" s="43"/>
      <c r="EP113" s="43"/>
      <c r="EQ113" s="43"/>
      <c r="ER113" s="43"/>
      <c r="ES113" s="43"/>
      <c r="ET113" s="43"/>
      <c r="EU113" s="43"/>
      <c r="EV113" s="43"/>
      <c r="EW113" s="43"/>
      <c r="EX113" s="43"/>
      <c r="EY113" s="43"/>
      <c r="EZ113" s="43"/>
      <c r="FA113" s="43"/>
      <c r="FB113" s="43"/>
      <c r="FC113" s="43"/>
      <c r="FD113" s="43"/>
      <c r="FE113" s="43"/>
      <c r="FF113" s="43"/>
      <c r="FG113" s="43"/>
      <c r="FH113" s="43"/>
      <c r="FI113" s="43"/>
      <c r="FJ113" s="43"/>
      <c r="FK113" s="43"/>
      <c r="FL113" s="43"/>
      <c r="FM113" s="43"/>
      <c r="FN113" s="43"/>
      <c r="FO113" s="43"/>
      <c r="FP113" s="43"/>
      <c r="FQ113" s="43"/>
      <c r="FR113" s="43"/>
      <c r="FS113" s="43"/>
      <c r="FT113" s="43"/>
      <c r="FU113" s="43"/>
      <c r="FV113" s="43"/>
      <c r="FW113" s="43"/>
      <c r="FX113" s="43"/>
      <c r="FY113" s="43"/>
      <c r="FZ113" s="43"/>
      <c r="GA113" s="43"/>
      <c r="GB113" s="43"/>
      <c r="GC113" s="43"/>
      <c r="GD113" s="43"/>
      <c r="GE113" s="43"/>
      <c r="GF113" s="43"/>
      <c r="GG113" s="43"/>
      <c r="GH113" s="43"/>
      <c r="GI113" s="43"/>
      <c r="GJ113" s="43"/>
      <c r="GK113" s="43"/>
      <c r="GL113" s="43"/>
      <c r="GM113" s="43"/>
      <c r="GN113" s="43"/>
      <c r="GO113" s="43"/>
      <c r="GP113" s="43"/>
      <c r="GQ113" s="43"/>
      <c r="GR113" s="43"/>
      <c r="GS113" s="43"/>
      <c r="GT113" s="43"/>
      <c r="GU113" s="43"/>
      <c r="GV113" s="43"/>
      <c r="GW113" s="43"/>
      <c r="GX113" s="43"/>
      <c r="GY113" s="43"/>
      <c r="GZ113" s="43"/>
      <c r="HA113" s="43"/>
      <c r="HB113" s="43"/>
      <c r="HC113" s="43"/>
      <c r="HD113" s="43"/>
      <c r="HE113" s="43"/>
      <c r="HF113" s="43"/>
      <c r="HG113" s="43"/>
      <c r="HH113" s="43"/>
      <c r="HI113" s="43"/>
      <c r="HJ113" s="43"/>
      <c r="HK113" s="43"/>
      <c r="HL113" s="43"/>
      <c r="HM113" s="43"/>
      <c r="HN113" s="43"/>
      <c r="HO113" s="43"/>
      <c r="HP113" s="43"/>
      <c r="HQ113" s="43"/>
      <c r="HR113" s="43"/>
      <c r="HS113" s="43"/>
      <c r="HT113" s="43"/>
      <c r="HU113" s="43"/>
      <c r="HV113" s="43"/>
      <c r="HW113" s="43"/>
      <c r="HX113" s="43"/>
      <c r="HY113" s="43"/>
      <c r="HZ113" s="43"/>
      <c r="IA113" s="43"/>
      <c r="IB113" s="43"/>
      <c r="IC113" s="43"/>
      <c r="ID113" s="43"/>
      <c r="IE113" s="43"/>
      <c r="IF113" s="43"/>
      <c r="IG113" s="43"/>
      <c r="IH113" s="43"/>
      <c r="II113" s="43"/>
      <c r="IJ113" s="43"/>
      <c r="IK113" s="43"/>
      <c r="IL113" s="43"/>
      <c r="IM113" s="43"/>
      <c r="IN113" s="43"/>
      <c r="IO113" s="43"/>
      <c r="IP113" s="43"/>
      <c r="IQ113" s="43"/>
      <c r="IR113" s="43"/>
      <c r="IS113" s="43"/>
      <c r="IT113" s="43"/>
      <c r="IU113" s="43"/>
      <c r="IV113" s="43"/>
      <c r="IW113" s="43"/>
      <c r="IX113" s="43"/>
      <c r="IY113" s="43"/>
      <c r="IZ113" s="43"/>
      <c r="JA113" s="43"/>
      <c r="JB113" s="43"/>
      <c r="JC113" s="43"/>
      <c r="JD113" s="43"/>
      <c r="JE113" s="43"/>
      <c r="JF113" s="43"/>
      <c r="JG113" s="43"/>
      <c r="JH113" s="43"/>
      <c r="JI113" s="43"/>
      <c r="JJ113" s="43"/>
      <c r="JK113" s="43"/>
      <c r="JL113" s="43"/>
      <c r="JM113" s="43"/>
      <c r="JN113" s="43"/>
      <c r="JO113" s="43"/>
      <c r="JP113" s="43"/>
      <c r="JQ113" s="43"/>
      <c r="JR113" s="43"/>
      <c r="JS113" s="43"/>
      <c r="JT113" s="43"/>
      <c r="JU113" s="43"/>
      <c r="JV113" s="43"/>
      <c r="JW113" s="43"/>
      <c r="JX113" s="43"/>
      <c r="JY113" s="43"/>
      <c r="JZ113" s="43"/>
      <c r="KA113" s="43"/>
      <c r="KB113" s="43"/>
      <c r="KC113" s="43"/>
      <c r="KD113" s="43"/>
      <c r="KE113" s="43"/>
      <c r="KF113" s="43"/>
      <c r="KG113" s="43"/>
      <c r="KH113" s="43"/>
      <c r="KI113" s="43"/>
      <c r="KJ113" s="43"/>
      <c r="KK113" s="43"/>
      <c r="KL113" s="43"/>
      <c r="KM113" s="43"/>
      <c r="KN113" s="43"/>
      <c r="KO113" s="43"/>
      <c r="KP113" s="43"/>
      <c r="KQ113" s="43"/>
      <c r="KR113" s="43"/>
      <c r="KS113" s="43"/>
      <c r="KT113" s="43"/>
      <c r="KU113" s="43"/>
      <c r="KV113" s="43"/>
      <c r="KW113" s="43"/>
      <c r="KX113" s="43"/>
      <c r="KY113" s="43"/>
      <c r="KZ113" s="43"/>
      <c r="LA113" s="43"/>
      <c r="LB113" s="43"/>
      <c r="LC113" s="43"/>
      <c r="LD113" s="43"/>
      <c r="LE113" s="43"/>
      <c r="LF113" s="43"/>
      <c r="LG113" s="43"/>
      <c r="LH113" s="43"/>
      <c r="LI113" s="43"/>
      <c r="LJ113" s="43"/>
      <c r="LK113" s="43"/>
      <c r="LL113" s="43"/>
      <c r="LM113" s="43"/>
      <c r="LN113" s="43"/>
      <c r="LO113" s="43"/>
      <c r="LP113" s="43"/>
      <c r="LQ113" s="43"/>
      <c r="LR113" s="43"/>
      <c r="LS113" s="43"/>
      <c r="LT113" s="43"/>
      <c r="LU113" s="43"/>
      <c r="LV113" s="43"/>
      <c r="LW113" s="43"/>
      <c r="LX113" s="43"/>
      <c r="LY113" s="43"/>
      <c r="LZ113" s="43"/>
      <c r="MA113" s="43"/>
      <c r="MB113" s="43"/>
      <c r="MC113" s="43"/>
      <c r="MD113" s="43"/>
      <c r="ME113" s="43"/>
      <c r="MF113" s="43"/>
      <c r="MG113" s="43"/>
      <c r="MH113" s="43"/>
      <c r="MI113" s="43"/>
      <c r="MJ113" s="43"/>
      <c r="MK113" s="43"/>
      <c r="ML113" s="43"/>
      <c r="MM113" s="43"/>
      <c r="MN113" s="43"/>
      <c r="MO113" s="43"/>
      <c r="MP113" s="43"/>
      <c r="MQ113" s="43"/>
      <c r="MR113" s="43"/>
      <c r="MS113" s="43"/>
      <c r="MT113" s="43"/>
      <c r="MU113" s="43"/>
      <c r="MV113" s="43"/>
      <c r="MW113" s="43"/>
      <c r="MX113" s="43"/>
      <c r="MY113" s="43"/>
      <c r="MZ113" s="43"/>
      <c r="NA113" s="43"/>
      <c r="NB113" s="43"/>
      <c r="NC113" s="43"/>
      <c r="ND113" s="43"/>
      <c r="NE113" s="43"/>
      <c r="NF113" s="43"/>
      <c r="NG113" s="43"/>
      <c r="NH113" s="43"/>
      <c r="NI113" s="43"/>
      <c r="NJ113" s="43"/>
      <c r="NK113" s="43"/>
      <c r="NL113" s="43"/>
      <c r="NM113" s="43"/>
      <c r="NN113" s="43"/>
      <c r="NO113" s="43"/>
      <c r="NP113" s="43"/>
      <c r="NQ113" s="43"/>
      <c r="NR113" s="43"/>
      <c r="NS113" s="43"/>
      <c r="NT113" s="43"/>
      <c r="NU113" s="43"/>
      <c r="NV113" s="43"/>
      <c r="NW113" s="43"/>
      <c r="NX113" s="43"/>
      <c r="NY113" s="43"/>
      <c r="NZ113" s="43"/>
      <c r="OA113" s="43"/>
      <c r="OB113" s="43"/>
      <c r="OC113" s="43"/>
      <c r="OD113" s="43"/>
      <c r="OE113" s="43"/>
      <c r="OF113" s="43"/>
      <c r="OG113" s="43"/>
      <c r="OH113" s="43"/>
      <c r="OI113" s="43"/>
      <c r="OJ113" s="43"/>
      <c r="OK113" s="43"/>
      <c r="OL113" s="43"/>
      <c r="OM113" s="43"/>
      <c r="ON113" s="43"/>
      <c r="OO113" s="43"/>
      <c r="OP113" s="43"/>
      <c r="OQ113" s="43"/>
      <c r="OR113" s="43"/>
      <c r="OS113" s="43"/>
      <c r="OT113" s="43"/>
      <c r="OU113" s="43"/>
      <c r="OV113" s="43"/>
      <c r="OW113" s="43"/>
      <c r="OX113" s="43"/>
      <c r="OY113" s="43"/>
      <c r="OZ113" s="43"/>
      <c r="PA113" s="43"/>
      <c r="PB113" s="43"/>
      <c r="PC113" s="43"/>
      <c r="PD113" s="43"/>
      <c r="PE113" s="43"/>
      <c r="PF113" s="43"/>
      <c r="PG113" s="43"/>
      <c r="PH113" s="43"/>
      <c r="PI113" s="43"/>
      <c r="PJ113" s="43"/>
      <c r="PK113" s="43"/>
      <c r="PL113" s="43"/>
      <c r="PM113" s="43"/>
      <c r="PN113" s="43"/>
      <c r="PO113" s="43"/>
      <c r="PP113" s="43"/>
      <c r="PQ113" s="43"/>
      <c r="PR113" s="43"/>
      <c r="PS113" s="43"/>
      <c r="PT113" s="43"/>
      <c r="PU113" s="43"/>
      <c r="PV113" s="43"/>
      <c r="PW113" s="43"/>
      <c r="PX113" s="43"/>
      <c r="PY113" s="43"/>
      <c r="PZ113" s="43"/>
      <c r="QA113" s="43"/>
      <c r="QB113" s="43"/>
      <c r="QC113" s="43"/>
      <c r="QD113" s="43"/>
      <c r="QE113" s="43"/>
      <c r="QF113" s="43"/>
      <c r="QG113" s="43"/>
      <c r="QH113" s="43"/>
      <c r="QI113" s="43"/>
      <c r="QJ113" s="43"/>
      <c r="QK113" s="43"/>
      <c r="QL113" s="43"/>
      <c r="QM113" s="43"/>
      <c r="QN113" s="43"/>
      <c r="QO113" s="43"/>
      <c r="QP113" s="43"/>
      <c r="QQ113" s="43"/>
      <c r="QR113" s="43"/>
      <c r="QS113" s="43"/>
      <c r="QT113" s="43"/>
      <c r="QU113" s="43"/>
      <c r="QV113" s="43"/>
      <c r="QW113" s="43"/>
      <c r="QX113" s="43"/>
      <c r="QY113" s="43"/>
      <c r="QZ113" s="43"/>
      <c r="RA113" s="43"/>
      <c r="RB113" s="43"/>
      <c r="RC113" s="43"/>
      <c r="RD113" s="43"/>
      <c r="RE113" s="43"/>
      <c r="RF113" s="43"/>
      <c r="RG113" s="43"/>
      <c r="RH113" s="43"/>
      <c r="RI113" s="43"/>
      <c r="RJ113" s="43"/>
      <c r="RK113" s="43"/>
      <c r="RL113" s="43"/>
      <c r="RM113" s="43"/>
      <c r="RN113" s="43"/>
      <c r="RO113" s="43"/>
      <c r="RP113" s="43"/>
      <c r="RQ113" s="43"/>
      <c r="RR113" s="43"/>
      <c r="RS113" s="43"/>
      <c r="RT113" s="43"/>
      <c r="RU113" s="43"/>
      <c r="RV113" s="43"/>
      <c r="RW113" s="43"/>
      <c r="RX113" s="43"/>
      <c r="RY113" s="43"/>
      <c r="RZ113" s="43"/>
      <c r="SA113" s="43"/>
      <c r="SB113" s="43"/>
      <c r="SC113" s="43"/>
      <c r="SD113" s="43"/>
      <c r="SE113" s="43"/>
      <c r="SF113" s="43"/>
      <c r="SG113" s="43"/>
      <c r="SH113" s="43"/>
      <c r="SI113" s="43"/>
      <c r="SJ113" s="43"/>
      <c r="SK113" s="43"/>
      <c r="SL113" s="43"/>
      <c r="SM113" s="43"/>
      <c r="SN113" s="43"/>
      <c r="SO113" s="43"/>
      <c r="SP113" s="43"/>
      <c r="SQ113" s="43"/>
      <c r="SR113" s="43"/>
      <c r="SS113" s="43"/>
      <c r="ST113" s="43"/>
      <c r="SU113" s="43"/>
      <c r="SV113" s="43"/>
      <c r="SW113" s="43"/>
      <c r="SX113" s="43"/>
      <c r="SY113" s="43"/>
      <c r="SZ113" s="43"/>
      <c r="TA113" s="43"/>
      <c r="TB113" s="43"/>
      <c r="TC113" s="43"/>
      <c r="TD113" s="43"/>
      <c r="TE113" s="43"/>
      <c r="TF113" s="43"/>
      <c r="TG113" s="43"/>
      <c r="TH113" s="43"/>
      <c r="TI113" s="43"/>
      <c r="TJ113" s="43"/>
      <c r="TK113" s="43"/>
      <c r="TL113" s="43"/>
      <c r="TM113" s="43"/>
      <c r="TN113" s="43"/>
      <c r="TO113" s="43"/>
      <c r="TP113" s="43"/>
      <c r="TQ113" s="43"/>
      <c r="TR113" s="43"/>
      <c r="TS113" s="43"/>
      <c r="TT113" s="43"/>
      <c r="TU113" s="43"/>
      <c r="TV113" s="43"/>
      <c r="TW113" s="43"/>
      <c r="TX113" s="43"/>
      <c r="TY113" s="43"/>
      <c r="TZ113" s="43"/>
      <c r="UA113" s="43"/>
      <c r="UB113" s="43"/>
      <c r="UC113" s="43"/>
      <c r="UD113" s="43"/>
      <c r="UE113" s="43"/>
      <c r="UF113" s="43"/>
      <c r="UG113" s="43"/>
      <c r="UH113" s="43"/>
      <c r="UI113" s="43"/>
      <c r="UJ113" s="43"/>
      <c r="UK113" s="43"/>
      <c r="UL113" s="43"/>
      <c r="UM113" s="43"/>
      <c r="UN113" s="43"/>
      <c r="UO113" s="43"/>
      <c r="UP113" s="43"/>
      <c r="UQ113" s="43"/>
      <c r="UR113" s="43"/>
      <c r="US113" s="43"/>
      <c r="UT113" s="43"/>
      <c r="UU113" s="43"/>
      <c r="UV113" s="43"/>
      <c r="UW113" s="43"/>
      <c r="UX113" s="43"/>
      <c r="UY113" s="43"/>
      <c r="UZ113" s="43"/>
      <c r="VA113" s="43"/>
      <c r="VB113" s="43"/>
      <c r="VC113" s="43"/>
      <c r="VD113" s="43"/>
      <c r="VE113" s="43"/>
      <c r="VF113" s="43"/>
      <c r="VG113" s="43"/>
      <c r="VH113" s="43"/>
      <c r="VI113" s="43"/>
      <c r="VJ113" s="43"/>
      <c r="VK113" s="43"/>
      <c r="VL113" s="43"/>
      <c r="VM113" s="43"/>
      <c r="VN113" s="43"/>
      <c r="VO113" s="43"/>
      <c r="VP113" s="43"/>
      <c r="VQ113" s="43"/>
      <c r="VR113" s="43"/>
      <c r="VS113" s="43"/>
      <c r="VT113" s="43"/>
      <c r="VU113" s="43"/>
      <c r="VV113" s="43"/>
      <c r="VW113" s="43"/>
      <c r="VX113" s="43"/>
      <c r="VY113" s="43"/>
      <c r="VZ113" s="43"/>
      <c r="WA113" s="43"/>
      <c r="WB113" s="43"/>
      <c r="WC113" s="43"/>
      <c r="WD113" s="43"/>
      <c r="WE113" s="43"/>
      <c r="WF113" s="43"/>
      <c r="WG113" s="43"/>
      <c r="WH113" s="43"/>
      <c r="WI113" s="43"/>
      <c r="WJ113" s="43"/>
      <c r="WK113" s="43"/>
      <c r="WL113" s="43"/>
      <c r="WM113" s="43"/>
      <c r="WN113" s="43"/>
      <c r="WO113" s="43"/>
      <c r="WP113" s="43"/>
      <c r="WQ113" s="43"/>
      <c r="WR113" s="43"/>
      <c r="WS113" s="43"/>
      <c r="WT113" s="43"/>
      <c r="WU113" s="43"/>
      <c r="WV113" s="43"/>
      <c r="WW113" s="43"/>
      <c r="WX113" s="43"/>
      <c r="WY113" s="43"/>
      <c r="WZ113" s="43"/>
      <c r="XA113" s="43"/>
      <c r="XB113" s="43"/>
      <c r="XC113" s="43"/>
      <c r="XD113" s="43"/>
      <c r="XE113" s="43"/>
      <c r="XF113" s="43"/>
      <c r="XG113" s="43"/>
      <c r="XH113" s="43"/>
      <c r="XI113" s="43"/>
      <c r="XJ113" s="43"/>
      <c r="XK113" s="43"/>
      <c r="XL113" s="43"/>
      <c r="XM113" s="43"/>
      <c r="XN113" s="43"/>
      <c r="XO113" s="43"/>
      <c r="XP113" s="43"/>
      <c r="XQ113" s="43"/>
      <c r="XR113" s="43"/>
      <c r="XS113" s="43"/>
      <c r="XT113" s="43"/>
      <c r="XU113" s="43"/>
      <c r="XV113" s="43"/>
      <c r="XW113" s="43"/>
      <c r="XX113" s="43"/>
      <c r="XY113" s="43"/>
      <c r="XZ113" s="43"/>
      <c r="YA113" s="43"/>
      <c r="YB113" s="43"/>
      <c r="YC113" s="43"/>
      <c r="YD113" s="43"/>
      <c r="YE113" s="43"/>
      <c r="YF113" s="43"/>
      <c r="YG113" s="43"/>
      <c r="YH113" s="43"/>
      <c r="YI113" s="43"/>
      <c r="YJ113" s="43"/>
      <c r="YK113" s="43"/>
      <c r="YL113" s="43"/>
      <c r="YM113" s="43"/>
      <c r="YN113" s="43"/>
      <c r="YO113" s="43"/>
      <c r="YP113" s="43"/>
      <c r="YQ113" s="43"/>
      <c r="YR113" s="43"/>
      <c r="YS113" s="43"/>
      <c r="YT113" s="43"/>
      <c r="YU113" s="43"/>
      <c r="YV113" s="43"/>
      <c r="YW113" s="43"/>
      <c r="YX113" s="43"/>
      <c r="YY113" s="43"/>
      <c r="YZ113" s="43"/>
      <c r="ZA113" s="43"/>
      <c r="ZB113" s="43"/>
      <c r="ZC113" s="43"/>
      <c r="ZD113" s="43"/>
      <c r="ZE113" s="43"/>
      <c r="ZF113" s="43"/>
      <c r="ZG113" s="43"/>
      <c r="ZH113" s="43"/>
      <c r="ZI113" s="43"/>
      <c r="ZJ113" s="43"/>
      <c r="ZK113" s="43"/>
      <c r="ZL113" s="43"/>
      <c r="ZM113" s="43"/>
      <c r="ZN113" s="43"/>
      <c r="ZO113" s="43"/>
      <c r="ZP113" s="43"/>
      <c r="ZQ113" s="43"/>
      <c r="ZR113" s="43"/>
      <c r="ZS113" s="43"/>
      <c r="ZT113" s="43"/>
      <c r="ZU113" s="43"/>
      <c r="ZV113" s="43"/>
      <c r="ZW113" s="43"/>
      <c r="ZX113" s="43"/>
      <c r="ZY113" s="43"/>
      <c r="ZZ113" s="43"/>
      <c r="AAA113" s="43"/>
      <c r="AAB113" s="43"/>
      <c r="AAC113" s="43"/>
      <c r="AAD113" s="43"/>
      <c r="AAE113" s="43"/>
      <c r="AAF113" s="43"/>
      <c r="AAG113" s="43"/>
      <c r="AAH113" s="43"/>
      <c r="AAI113" s="43"/>
      <c r="AAJ113" s="43"/>
      <c r="AAK113" s="43"/>
      <c r="AAL113" s="43"/>
      <c r="AAM113" s="43"/>
      <c r="AAN113" s="43"/>
      <c r="AAO113" s="43"/>
      <c r="AAP113" s="43"/>
      <c r="AAQ113" s="43"/>
      <c r="AAR113" s="43"/>
      <c r="AAS113" s="43"/>
      <c r="AAT113" s="43"/>
      <c r="AAU113" s="43"/>
      <c r="AAV113" s="43"/>
      <c r="AAW113" s="43"/>
      <c r="AAX113" s="43"/>
      <c r="AAY113" s="43"/>
      <c r="AAZ113" s="43"/>
      <c r="ABA113" s="43"/>
      <c r="ABB113" s="43"/>
      <c r="ABC113" s="43"/>
      <c r="ABD113" s="43"/>
      <c r="ABE113" s="43"/>
      <c r="ABF113" s="43"/>
      <c r="ABG113" s="43"/>
      <c r="ABH113" s="43"/>
      <c r="ABI113" s="43"/>
      <c r="ABJ113" s="43"/>
      <c r="ABK113" s="43"/>
      <c r="ABL113" s="43"/>
      <c r="ABM113" s="43"/>
      <c r="ABN113" s="43"/>
      <c r="ABO113" s="43"/>
      <c r="ABP113" s="43"/>
      <c r="ABQ113" s="43"/>
      <c r="ABR113" s="43"/>
      <c r="ABS113" s="43"/>
      <c r="ABT113" s="43"/>
      <c r="ABU113" s="43"/>
      <c r="ABV113" s="43"/>
      <c r="ABW113" s="43"/>
      <c r="ABX113" s="43"/>
      <c r="ABY113" s="43"/>
      <c r="ABZ113" s="43"/>
      <c r="ACA113" s="43"/>
      <c r="ACB113" s="43"/>
      <c r="ACC113" s="43"/>
      <c r="ACD113" s="43"/>
      <c r="ACE113" s="43"/>
      <c r="ACF113" s="43"/>
      <c r="ACG113" s="43"/>
      <c r="ACH113" s="43"/>
      <c r="ACI113" s="43"/>
      <c r="ACJ113" s="43"/>
      <c r="ACK113" s="43"/>
      <c r="ACL113" s="43"/>
      <c r="ACM113" s="43"/>
      <c r="ACN113" s="43"/>
      <c r="ACO113" s="43"/>
      <c r="ACP113" s="43"/>
      <c r="ACQ113" s="43"/>
      <c r="ACR113" s="43"/>
      <c r="ACS113" s="43"/>
      <c r="ACT113" s="43"/>
      <c r="ACU113" s="43"/>
      <c r="ACV113" s="43"/>
      <c r="ACW113" s="43"/>
      <c r="ACX113" s="43"/>
      <c r="ACY113" s="43"/>
      <c r="ACZ113" s="43"/>
      <c r="ADA113" s="43"/>
      <c r="ADB113" s="43"/>
      <c r="ADC113" s="43"/>
      <c r="ADD113" s="43"/>
      <c r="ADE113" s="43"/>
      <c r="ADF113" s="43"/>
      <c r="ADG113" s="43"/>
      <c r="ADH113" s="43"/>
      <c r="ADI113" s="43"/>
      <c r="ADJ113" s="43"/>
      <c r="ADK113" s="43"/>
      <c r="ADL113" s="43"/>
      <c r="ADM113" s="43"/>
      <c r="ADN113" s="43"/>
      <c r="ADO113" s="43"/>
      <c r="ADP113" s="43"/>
      <c r="ADQ113" s="43"/>
      <c r="ADR113" s="43"/>
      <c r="ADS113" s="43"/>
      <c r="ADT113" s="43"/>
      <c r="ADU113" s="43"/>
      <c r="ADV113" s="43"/>
      <c r="ADW113" s="43"/>
      <c r="ADX113" s="43"/>
      <c r="ADY113" s="43"/>
      <c r="ADZ113" s="43"/>
      <c r="AEA113" s="43"/>
      <c r="AEB113" s="43"/>
      <c r="AEC113" s="43"/>
      <c r="AED113" s="43"/>
      <c r="AEE113" s="43"/>
      <c r="AEF113" s="43"/>
      <c r="AEG113" s="43"/>
      <c r="AEH113" s="43"/>
      <c r="AEI113" s="43"/>
      <c r="AEJ113" s="43"/>
      <c r="AEK113" s="43"/>
      <c r="AEL113" s="43"/>
      <c r="AEM113" s="43"/>
      <c r="AEN113" s="43"/>
      <c r="AEO113" s="43"/>
      <c r="AEP113" s="43"/>
      <c r="AEQ113" s="43"/>
      <c r="AER113" s="43"/>
      <c r="AES113" s="43"/>
      <c r="AET113" s="43"/>
      <c r="AEU113" s="43"/>
      <c r="AEV113" s="43"/>
      <c r="AEW113" s="43"/>
      <c r="AEX113" s="43"/>
      <c r="AEY113" s="43"/>
      <c r="AEZ113" s="43"/>
      <c r="AFA113" s="43"/>
      <c r="AFB113" s="43"/>
      <c r="AFC113" s="43"/>
      <c r="AFD113" s="43"/>
      <c r="AFE113" s="43"/>
      <c r="AFF113" s="43"/>
      <c r="AFG113" s="43"/>
      <c r="AFH113" s="43"/>
      <c r="AFI113" s="43"/>
      <c r="AFJ113" s="43"/>
      <c r="AFK113" s="43"/>
      <c r="AFL113" s="43"/>
      <c r="AFM113" s="43"/>
      <c r="AFN113" s="43"/>
      <c r="AFO113" s="43"/>
      <c r="AFP113" s="43"/>
      <c r="AFQ113" s="43"/>
      <c r="AFR113" s="43"/>
      <c r="AFS113" s="43"/>
      <c r="AFT113" s="43"/>
      <c r="AFU113" s="43"/>
      <c r="AFV113" s="43"/>
      <c r="AFW113" s="43"/>
      <c r="AFX113" s="43"/>
      <c r="AFY113" s="43"/>
      <c r="AFZ113" s="43"/>
      <c r="AGA113" s="43"/>
      <c r="AGB113" s="43"/>
      <c r="AGC113" s="43"/>
      <c r="AGD113" s="43"/>
      <c r="AGE113" s="43"/>
      <c r="AGF113" s="43"/>
      <c r="AGG113" s="43"/>
      <c r="AGH113" s="43"/>
      <c r="AGI113" s="43"/>
      <c r="AGJ113" s="43"/>
      <c r="AGK113" s="43"/>
      <c r="AGL113" s="43"/>
      <c r="AGM113" s="43"/>
      <c r="AGN113" s="43"/>
      <c r="AGO113" s="43"/>
      <c r="AGP113" s="43"/>
      <c r="AGQ113" s="43"/>
      <c r="AGR113" s="43"/>
      <c r="AGS113" s="43"/>
      <c r="AGT113" s="43"/>
      <c r="AGU113" s="43"/>
      <c r="AGV113" s="43"/>
      <c r="AGW113" s="43"/>
      <c r="AGX113" s="43"/>
      <c r="AGY113" s="43"/>
      <c r="AGZ113" s="43"/>
      <c r="AHA113" s="43"/>
      <c r="AHB113" s="43"/>
      <c r="AHC113" s="43"/>
      <c r="AHD113" s="43"/>
      <c r="AHE113" s="43"/>
      <c r="AHF113" s="43"/>
      <c r="AHG113" s="43"/>
      <c r="AHH113" s="43"/>
      <c r="AHI113" s="43"/>
      <c r="AHJ113" s="43"/>
      <c r="AHK113" s="43"/>
      <c r="AHL113" s="43"/>
      <c r="AHM113" s="43"/>
      <c r="AHN113" s="43"/>
      <c r="AHO113" s="43"/>
      <c r="AHP113" s="43"/>
      <c r="AHQ113" s="43"/>
      <c r="AHR113" s="43"/>
      <c r="AHS113" s="43"/>
      <c r="AHT113" s="43"/>
      <c r="AHU113" s="43"/>
      <c r="AHV113" s="43"/>
      <c r="AHW113" s="43"/>
      <c r="AHX113" s="43"/>
      <c r="AHY113" s="43"/>
      <c r="AHZ113" s="43"/>
      <c r="AIA113" s="43"/>
      <c r="AIB113" s="43"/>
      <c r="AIC113" s="43"/>
      <c r="AID113" s="43"/>
      <c r="AIE113" s="43"/>
      <c r="AIF113" s="43"/>
      <c r="AIG113" s="43"/>
      <c r="AIH113" s="43"/>
      <c r="AII113" s="43"/>
      <c r="AIJ113" s="43"/>
      <c r="AIK113" s="43"/>
      <c r="AIL113" s="43"/>
      <c r="AIM113" s="43"/>
      <c r="AIN113" s="43"/>
      <c r="AIO113" s="43"/>
      <c r="AIP113" s="43"/>
      <c r="AIQ113" s="43"/>
      <c r="AIR113" s="43"/>
      <c r="AIS113" s="43"/>
      <c r="AIT113" s="43"/>
      <c r="AIU113" s="43"/>
      <c r="AIV113" s="43"/>
      <c r="AIW113" s="43"/>
      <c r="AIX113" s="43"/>
      <c r="AIY113" s="43"/>
      <c r="AIZ113" s="43"/>
      <c r="AJA113" s="43"/>
      <c r="AJB113" s="43"/>
      <c r="AJC113" s="43"/>
      <c r="AJD113" s="43"/>
      <c r="AJE113" s="43"/>
      <c r="AJF113" s="43"/>
      <c r="AJG113" s="43"/>
      <c r="AJH113" s="43"/>
      <c r="AJI113" s="43"/>
      <c r="AJJ113" s="43"/>
      <c r="AJK113" s="43"/>
      <c r="AJL113" s="43"/>
      <c r="AJM113" s="43"/>
      <c r="AJN113" s="43"/>
      <c r="AJO113" s="43"/>
      <c r="AJP113" s="43"/>
      <c r="AJQ113" s="43"/>
      <c r="AJR113" s="43"/>
      <c r="AJS113" s="43"/>
      <c r="AJT113" s="43"/>
      <c r="AJU113" s="43"/>
      <c r="AJV113" s="43"/>
      <c r="AJW113" s="43"/>
      <c r="AJX113" s="43"/>
      <c r="AJY113" s="43"/>
      <c r="AJZ113" s="43"/>
      <c r="AKA113" s="43"/>
      <c r="AKB113" s="43"/>
      <c r="AKC113" s="43"/>
      <c r="AKD113" s="43"/>
      <c r="AKE113" s="43"/>
      <c r="AKF113" s="43"/>
      <c r="AKG113" s="43"/>
      <c r="AKH113" s="43"/>
      <c r="AKI113" s="43"/>
      <c r="AKJ113" s="43"/>
      <c r="AKK113" s="43"/>
      <c r="AKL113" s="43"/>
      <c r="AKM113" s="43"/>
      <c r="AKN113" s="43"/>
      <c r="AKO113" s="43"/>
      <c r="AKP113" s="43"/>
      <c r="AKQ113" s="43"/>
      <c r="AKR113" s="43"/>
      <c r="AKS113" s="43"/>
      <c r="AKT113" s="43"/>
      <c r="AKU113" s="43"/>
      <c r="AKV113" s="43"/>
      <c r="AKW113" s="43"/>
      <c r="AKX113" s="43"/>
      <c r="AKY113" s="43"/>
      <c r="AKZ113" s="43"/>
      <c r="ALA113" s="43"/>
      <c r="ALB113" s="43"/>
      <c r="ALC113" s="43"/>
      <c r="ALD113" s="43"/>
      <c r="ALE113" s="43"/>
      <c r="ALF113" s="43"/>
      <c r="ALG113" s="43"/>
      <c r="ALH113" s="43"/>
      <c r="ALI113" s="43"/>
      <c r="ALJ113" s="43"/>
      <c r="ALK113" s="43"/>
      <c r="ALL113" s="43"/>
      <c r="ALM113" s="43"/>
      <c r="ALN113" s="43"/>
      <c r="ALO113" s="43"/>
      <c r="ALP113" s="43"/>
      <c r="ALQ113" s="43"/>
      <c r="ALR113" s="43"/>
      <c r="ALS113" s="43"/>
      <c r="ALT113" s="43"/>
      <c r="ALU113" s="43"/>
      <c r="ALV113" s="43"/>
      <c r="ALW113" s="43"/>
      <c r="ALX113" s="43"/>
      <c r="ALY113" s="43"/>
      <c r="ALZ113" s="43"/>
      <c r="AMA113" s="43"/>
      <c r="AMB113" s="43"/>
      <c r="AMC113" s="43"/>
      <c r="AMD113" s="43"/>
      <c r="AME113" s="43"/>
      <c r="AMF113" s="43"/>
      <c r="AMG113" s="43"/>
      <c r="AMH113" s="43"/>
      <c r="AMI113" s="43"/>
      <c r="AMJ113" s="43"/>
      <c r="AMK113" s="43"/>
      <c r="AML113" s="43"/>
      <c r="AMM113" s="43"/>
      <c r="AMN113" s="43"/>
      <c r="AMO113" s="43"/>
      <c r="AMP113" s="43"/>
      <c r="AMQ113" s="43"/>
      <c r="AMR113" s="43"/>
      <c r="AMS113" s="43"/>
      <c r="AMT113" s="43"/>
      <c r="AMU113" s="43"/>
      <c r="AMV113" s="43"/>
      <c r="AMW113" s="43"/>
      <c r="AMX113" s="43"/>
      <c r="AMY113" s="43"/>
      <c r="AMZ113" s="43"/>
      <c r="ANA113" s="43"/>
      <c r="ANB113" s="43"/>
      <c r="ANC113" s="43"/>
      <c r="AND113" s="43"/>
      <c r="ANE113" s="43"/>
      <c r="ANF113" s="43"/>
      <c r="ANG113" s="43"/>
      <c r="ANH113" s="43"/>
      <c r="ANI113" s="43"/>
      <c r="ANJ113" s="43"/>
      <c r="ANK113" s="43"/>
      <c r="ANL113" s="43"/>
      <c r="ANM113" s="43"/>
      <c r="ANN113" s="43"/>
      <c r="ANO113" s="43"/>
      <c r="ANP113" s="43"/>
      <c r="ANQ113" s="43"/>
      <c r="ANR113" s="43"/>
      <c r="ANS113" s="43"/>
      <c r="ANT113" s="43"/>
      <c r="ANU113" s="43"/>
      <c r="ANV113" s="43"/>
      <c r="ANW113" s="43"/>
      <c r="ANX113" s="43"/>
      <c r="ANY113" s="43"/>
      <c r="ANZ113" s="43"/>
      <c r="AOA113" s="43"/>
      <c r="AOB113" s="43"/>
      <c r="AOC113" s="43"/>
      <c r="AOD113" s="43"/>
      <c r="AOE113" s="43"/>
      <c r="AOF113" s="43"/>
      <c r="AOG113" s="43"/>
      <c r="AOH113" s="43"/>
      <c r="AOI113" s="43"/>
      <c r="AOJ113" s="43"/>
      <c r="AOK113" s="43"/>
      <c r="AOL113" s="43"/>
      <c r="AOM113" s="43"/>
      <c r="AON113" s="43"/>
      <c r="AOO113" s="43"/>
      <c r="AOP113" s="43"/>
      <c r="AOQ113" s="43"/>
      <c r="AOR113" s="43"/>
      <c r="AOS113" s="43"/>
      <c r="AOT113" s="43"/>
      <c r="AOU113" s="43"/>
      <c r="AOV113" s="43"/>
      <c r="AOW113" s="43"/>
      <c r="AOX113" s="43"/>
      <c r="AOY113" s="43"/>
      <c r="AOZ113" s="43"/>
      <c r="APA113" s="43"/>
      <c r="APB113" s="43"/>
      <c r="APC113" s="43"/>
      <c r="APD113" s="43"/>
      <c r="APE113" s="43"/>
      <c r="APF113" s="43"/>
      <c r="APG113" s="43"/>
      <c r="APH113" s="43"/>
      <c r="API113" s="43"/>
      <c r="APJ113" s="43"/>
      <c r="APK113" s="43"/>
      <c r="APL113" s="43"/>
      <c r="APM113" s="43"/>
      <c r="APN113" s="43"/>
      <c r="APO113" s="43"/>
      <c r="APP113" s="43"/>
      <c r="APQ113" s="43"/>
      <c r="APR113" s="43"/>
      <c r="APS113" s="43"/>
      <c r="APT113" s="43"/>
      <c r="APU113" s="43"/>
      <c r="APV113" s="43"/>
      <c r="APW113" s="43"/>
      <c r="APX113" s="43"/>
      <c r="APY113" s="43"/>
      <c r="APZ113" s="43"/>
      <c r="AQA113" s="43"/>
      <c r="AQB113" s="43"/>
      <c r="AQC113" s="43"/>
      <c r="AQD113" s="43"/>
      <c r="AQE113" s="43"/>
      <c r="AQF113" s="43"/>
      <c r="AQG113" s="43"/>
      <c r="AQH113" s="43"/>
      <c r="AQI113" s="43"/>
      <c r="AQJ113" s="43"/>
      <c r="AQK113" s="43"/>
      <c r="AQL113" s="43"/>
      <c r="AQM113" s="43"/>
      <c r="AQN113" s="43"/>
      <c r="AQO113" s="43"/>
      <c r="AQP113" s="43"/>
      <c r="AQQ113" s="43"/>
      <c r="AQR113" s="43"/>
      <c r="AQS113" s="43"/>
      <c r="AQT113" s="43"/>
      <c r="AQU113" s="43"/>
      <c r="AQV113" s="43"/>
      <c r="AQW113" s="43"/>
      <c r="AQX113" s="43"/>
      <c r="AQY113" s="43"/>
      <c r="AQZ113" s="43"/>
      <c r="ARA113" s="43"/>
      <c r="ARB113" s="43"/>
      <c r="ARC113" s="43"/>
      <c r="ARD113" s="43"/>
      <c r="ARE113" s="43"/>
      <c r="ARF113" s="43"/>
      <c r="ARG113" s="43"/>
      <c r="ARH113" s="43"/>
      <c r="ARI113" s="43"/>
      <c r="ARJ113" s="43"/>
      <c r="ARK113" s="43"/>
      <c r="ARL113" s="43"/>
      <c r="ARM113" s="43"/>
      <c r="ARN113" s="43"/>
      <c r="ARO113" s="43"/>
      <c r="ARP113" s="43"/>
      <c r="ARQ113" s="43"/>
      <c r="ARR113" s="43"/>
      <c r="ARS113" s="43"/>
      <c r="ART113" s="43"/>
      <c r="ARU113" s="43"/>
      <c r="ARV113" s="43"/>
      <c r="ARW113" s="43"/>
      <c r="ARX113" s="43"/>
      <c r="ARY113" s="43"/>
      <c r="ARZ113" s="43"/>
      <c r="ASA113" s="43"/>
      <c r="ASB113" s="43"/>
      <c r="ASC113" s="43"/>
      <c r="ASD113" s="43"/>
      <c r="ASE113" s="43"/>
      <c r="ASF113" s="43"/>
      <c r="ASG113" s="43"/>
      <c r="ASH113" s="43"/>
      <c r="ASI113" s="43"/>
      <c r="ASJ113" s="43"/>
      <c r="ASK113" s="43"/>
      <c r="ASL113" s="43"/>
      <c r="ASM113" s="43"/>
      <c r="ASN113" s="43"/>
      <c r="ASO113" s="43"/>
      <c r="ASP113" s="43"/>
      <c r="ASQ113" s="43"/>
      <c r="ASR113" s="43"/>
      <c r="ASS113" s="43"/>
      <c r="AST113" s="43"/>
      <c r="ASU113" s="43"/>
      <c r="ASV113" s="43"/>
      <c r="ASW113" s="43"/>
      <c r="ASX113" s="43"/>
      <c r="ASY113" s="43"/>
      <c r="ASZ113" s="43"/>
      <c r="ATA113" s="43"/>
      <c r="ATB113" s="43"/>
      <c r="ATC113" s="43"/>
      <c r="ATD113" s="43"/>
      <c r="ATE113" s="43"/>
      <c r="ATF113" s="43"/>
      <c r="ATG113" s="43"/>
      <c r="ATH113" s="43"/>
      <c r="ATI113" s="43"/>
      <c r="ATJ113" s="43"/>
      <c r="ATK113" s="43"/>
      <c r="ATL113" s="43"/>
      <c r="ATM113" s="43"/>
      <c r="ATN113" s="43"/>
      <c r="ATO113" s="43"/>
      <c r="ATP113" s="43"/>
      <c r="ATQ113" s="43"/>
      <c r="ATR113" s="43"/>
      <c r="ATS113" s="43"/>
      <c r="ATT113" s="43"/>
      <c r="ATU113" s="43"/>
      <c r="ATV113" s="43"/>
      <c r="ATW113" s="43"/>
      <c r="ATX113" s="43"/>
      <c r="ATY113" s="43"/>
      <c r="ATZ113" s="43"/>
      <c r="AUA113" s="43"/>
      <c r="AUB113" s="43"/>
      <c r="AUC113" s="43"/>
      <c r="AUD113" s="43"/>
      <c r="AUE113" s="43"/>
      <c r="AUF113" s="43"/>
      <c r="AUG113" s="43"/>
      <c r="AUH113" s="43"/>
      <c r="AUI113" s="43"/>
      <c r="AUJ113" s="43"/>
      <c r="AUK113" s="43"/>
      <c r="AUL113" s="43"/>
      <c r="AUM113" s="43"/>
      <c r="AUN113" s="43"/>
      <c r="AUO113" s="43"/>
      <c r="AUP113" s="43"/>
      <c r="AUQ113" s="43"/>
      <c r="AUR113" s="43"/>
      <c r="AUS113" s="43"/>
      <c r="AUT113" s="43"/>
      <c r="AUU113" s="43"/>
      <c r="AUV113" s="43"/>
      <c r="AUW113" s="43"/>
      <c r="AUX113" s="43"/>
      <c r="AUY113" s="43"/>
      <c r="AUZ113" s="43"/>
      <c r="AVA113" s="43"/>
      <c r="AVB113" s="43"/>
      <c r="AVC113" s="43"/>
      <c r="AVD113" s="43"/>
      <c r="AVE113" s="43"/>
      <c r="AVF113" s="43"/>
      <c r="AVG113" s="43"/>
      <c r="AVH113" s="43"/>
      <c r="AVI113" s="43"/>
      <c r="AVJ113" s="43"/>
      <c r="AVK113" s="43"/>
      <c r="AVL113" s="43"/>
      <c r="AVM113" s="43"/>
      <c r="AVN113" s="43"/>
      <c r="AVO113" s="43"/>
      <c r="AVP113" s="43"/>
      <c r="AVQ113" s="43"/>
      <c r="AVR113" s="43"/>
      <c r="AVS113" s="43"/>
      <c r="AVT113" s="43"/>
      <c r="AVU113" s="43"/>
      <c r="AVV113" s="43"/>
      <c r="AVW113" s="43"/>
      <c r="AVX113" s="43"/>
      <c r="AVY113" s="43"/>
      <c r="AVZ113" s="43"/>
      <c r="AWA113" s="43"/>
      <c r="AWB113" s="43"/>
      <c r="AWC113" s="43"/>
      <c r="AWD113" s="43"/>
      <c r="AWE113" s="43"/>
      <c r="AWF113" s="43"/>
      <c r="AWG113" s="43"/>
      <c r="AWH113" s="43"/>
      <c r="AWI113" s="43"/>
      <c r="AWJ113" s="43"/>
      <c r="AWK113" s="43"/>
      <c r="AWL113" s="43"/>
      <c r="AWM113" s="43"/>
      <c r="AWN113" s="43"/>
      <c r="AWO113" s="43"/>
      <c r="AWP113" s="43"/>
      <c r="AWQ113" s="43"/>
      <c r="AWR113" s="43"/>
      <c r="AWS113" s="43"/>
      <c r="AWT113" s="43"/>
      <c r="AWU113" s="43"/>
      <c r="AWV113" s="43"/>
      <c r="AWW113" s="43"/>
      <c r="AWX113" s="43"/>
      <c r="AWY113" s="43"/>
      <c r="AWZ113" s="43"/>
      <c r="AXA113" s="43"/>
      <c r="AXB113" s="43"/>
      <c r="AXC113" s="43"/>
      <c r="AXD113" s="43"/>
      <c r="AXE113" s="43"/>
      <c r="AXF113" s="43"/>
      <c r="AXG113" s="43"/>
      <c r="AXH113" s="43"/>
      <c r="AXI113" s="43"/>
      <c r="AXJ113" s="43"/>
      <c r="AXK113" s="43"/>
      <c r="AXL113" s="43"/>
      <c r="AXM113" s="43"/>
      <c r="AXN113" s="43"/>
      <c r="AXO113" s="43"/>
      <c r="AXP113" s="43"/>
      <c r="AXQ113" s="43"/>
      <c r="AXR113" s="43"/>
      <c r="AXS113" s="43"/>
      <c r="AXT113" s="43"/>
      <c r="AXU113" s="43"/>
      <c r="AXV113" s="43"/>
      <c r="AXW113" s="43"/>
      <c r="AXX113" s="43"/>
      <c r="AXY113" s="43"/>
      <c r="AXZ113" s="43"/>
      <c r="AYA113" s="43"/>
      <c r="AYB113" s="43"/>
      <c r="AYC113" s="43"/>
      <c r="AYD113" s="43"/>
      <c r="AYE113" s="43"/>
      <c r="AYF113" s="43"/>
      <c r="AYG113" s="43"/>
      <c r="AYH113" s="43"/>
      <c r="AYI113" s="43"/>
      <c r="AYJ113" s="43"/>
      <c r="AYK113" s="43"/>
      <c r="AYL113" s="43"/>
      <c r="AYM113" s="43"/>
      <c r="AYN113" s="43"/>
      <c r="AYO113" s="43"/>
      <c r="AYP113" s="43"/>
      <c r="AYQ113" s="43"/>
      <c r="AYR113" s="43"/>
      <c r="AYS113" s="43"/>
      <c r="AYT113" s="43"/>
      <c r="AYU113" s="43"/>
      <c r="AYV113" s="43"/>
      <c r="AYW113" s="43"/>
      <c r="AYX113" s="43"/>
      <c r="AYY113" s="43"/>
      <c r="AYZ113" s="43"/>
      <c r="AZA113" s="43"/>
      <c r="AZB113" s="43"/>
      <c r="AZC113" s="43"/>
      <c r="AZD113" s="43"/>
      <c r="AZE113" s="43"/>
      <c r="AZF113" s="43"/>
      <c r="AZG113" s="43"/>
      <c r="AZH113" s="43"/>
      <c r="AZI113" s="43"/>
      <c r="AZJ113" s="43"/>
      <c r="AZK113" s="43"/>
      <c r="AZL113" s="43"/>
      <c r="AZM113" s="43"/>
      <c r="AZN113" s="43"/>
      <c r="AZO113" s="43"/>
      <c r="AZP113" s="43"/>
      <c r="AZQ113" s="43"/>
      <c r="AZR113" s="43"/>
      <c r="AZS113" s="43"/>
      <c r="AZT113" s="43"/>
      <c r="AZU113" s="43"/>
      <c r="AZV113" s="43"/>
      <c r="AZW113" s="43"/>
      <c r="AZX113" s="43"/>
      <c r="AZY113" s="43"/>
      <c r="AZZ113" s="43"/>
      <c r="BAA113" s="43"/>
      <c r="BAB113" s="43"/>
      <c r="BAC113" s="43"/>
      <c r="BAD113" s="43"/>
      <c r="BAE113" s="43"/>
      <c r="BAF113" s="43"/>
      <c r="BAG113" s="43"/>
      <c r="BAH113" s="43"/>
      <c r="BAI113" s="43"/>
      <c r="BAJ113" s="43"/>
      <c r="BAK113" s="43"/>
      <c r="BAL113" s="43"/>
      <c r="BAM113" s="43"/>
      <c r="BAN113" s="43"/>
      <c r="BAO113" s="43"/>
      <c r="BAP113" s="43"/>
      <c r="BAQ113" s="43"/>
      <c r="BAR113" s="43"/>
      <c r="BAS113" s="43"/>
      <c r="BAT113" s="43"/>
      <c r="BAU113" s="43"/>
      <c r="BAV113" s="43"/>
      <c r="BAW113" s="43"/>
      <c r="BAX113" s="43"/>
      <c r="BAY113" s="43"/>
      <c r="BAZ113" s="43"/>
      <c r="BBA113" s="43"/>
      <c r="BBB113" s="43"/>
      <c r="BBC113" s="43"/>
      <c r="BBD113" s="43"/>
      <c r="BBE113" s="43"/>
      <c r="BBF113" s="43"/>
      <c r="BBG113" s="43"/>
      <c r="BBH113" s="43"/>
      <c r="BBI113" s="43"/>
      <c r="BBJ113" s="43"/>
      <c r="BBK113" s="43"/>
      <c r="BBL113" s="43"/>
      <c r="BBM113" s="43"/>
      <c r="BBN113" s="43"/>
      <c r="BBO113" s="43"/>
      <c r="BBP113" s="43"/>
      <c r="BBQ113" s="43"/>
      <c r="BBR113" s="43"/>
      <c r="BBS113" s="43"/>
      <c r="BBT113" s="43"/>
      <c r="BBU113" s="43"/>
      <c r="BBV113" s="43"/>
      <c r="BBW113" s="43"/>
      <c r="BBX113" s="43"/>
      <c r="BBY113" s="43"/>
      <c r="BBZ113" s="43"/>
      <c r="BCA113" s="43"/>
      <c r="BCB113" s="43"/>
      <c r="BCC113" s="43"/>
      <c r="BCD113" s="43"/>
      <c r="BCE113" s="43"/>
      <c r="BCF113" s="43"/>
      <c r="BCG113" s="43"/>
      <c r="BCH113" s="43"/>
      <c r="BCI113" s="43"/>
      <c r="BCJ113" s="43"/>
      <c r="BCK113" s="43"/>
      <c r="BCL113" s="43"/>
      <c r="BCM113" s="43"/>
      <c r="BCN113" s="43"/>
      <c r="BCO113" s="43"/>
      <c r="BCP113" s="43"/>
      <c r="BCQ113" s="43"/>
      <c r="BCR113" s="43"/>
      <c r="BCS113" s="43"/>
      <c r="BCT113" s="43"/>
      <c r="BCU113" s="43"/>
      <c r="BCV113" s="43"/>
      <c r="BCW113" s="43"/>
      <c r="BCX113" s="43"/>
      <c r="BCY113" s="43"/>
      <c r="BCZ113" s="43"/>
      <c r="BDA113" s="43"/>
      <c r="BDB113" s="43"/>
      <c r="BDC113" s="43"/>
      <c r="BDD113" s="43"/>
      <c r="BDE113" s="43"/>
      <c r="BDF113" s="43"/>
      <c r="BDG113" s="43"/>
      <c r="BDH113" s="43"/>
      <c r="BDI113" s="43"/>
      <c r="BDJ113" s="43"/>
      <c r="BDK113" s="43"/>
      <c r="BDL113" s="43"/>
      <c r="BDM113" s="43"/>
      <c r="BDN113" s="43"/>
      <c r="BDO113" s="43"/>
      <c r="BDP113" s="43"/>
      <c r="BDQ113" s="43"/>
      <c r="BDR113" s="43"/>
      <c r="BDS113" s="43"/>
      <c r="BDT113" s="43"/>
      <c r="BDU113" s="43"/>
      <c r="BDV113" s="43"/>
      <c r="BDW113" s="43"/>
      <c r="BDX113" s="43"/>
      <c r="BDY113" s="43"/>
      <c r="BDZ113" s="43"/>
      <c r="BEA113" s="43"/>
      <c r="BEB113" s="43"/>
      <c r="BEC113" s="43"/>
      <c r="BED113" s="43"/>
      <c r="BEE113" s="43"/>
      <c r="BEF113" s="43"/>
      <c r="BEG113" s="43"/>
      <c r="BEH113" s="43"/>
      <c r="BEI113" s="43"/>
      <c r="BEJ113" s="43"/>
      <c r="BEK113" s="43"/>
      <c r="BEL113" s="43"/>
      <c r="BEM113" s="43"/>
      <c r="BEN113" s="43"/>
      <c r="BEO113" s="43"/>
      <c r="BEP113" s="43"/>
      <c r="BEQ113" s="43"/>
      <c r="BER113" s="43"/>
      <c r="BES113" s="43"/>
      <c r="BET113" s="43"/>
      <c r="BEU113" s="43"/>
      <c r="BEV113" s="43"/>
      <c r="BEW113" s="43"/>
      <c r="BEX113" s="43"/>
      <c r="BEY113" s="43"/>
      <c r="BEZ113" s="43"/>
      <c r="BFA113" s="43"/>
      <c r="BFB113" s="43"/>
      <c r="BFC113" s="43"/>
      <c r="BFD113" s="43"/>
      <c r="BFE113" s="43"/>
      <c r="BFF113" s="43"/>
      <c r="BFG113" s="43"/>
      <c r="BFH113" s="43"/>
      <c r="BFI113" s="43"/>
      <c r="BFJ113" s="43"/>
      <c r="BFK113" s="43"/>
      <c r="BFL113" s="43"/>
      <c r="BFM113" s="43"/>
      <c r="BFN113" s="43"/>
      <c r="BFO113" s="43"/>
      <c r="BFP113" s="43"/>
      <c r="BFQ113" s="43"/>
      <c r="BFR113" s="43"/>
      <c r="BFS113" s="43"/>
      <c r="BFT113" s="43"/>
      <c r="BFU113" s="43"/>
      <c r="BFV113" s="43"/>
      <c r="BFW113" s="43"/>
      <c r="BFX113" s="43"/>
      <c r="BFY113" s="43"/>
      <c r="BFZ113" s="43"/>
      <c r="BGA113" s="43"/>
      <c r="BGB113" s="43"/>
      <c r="BGC113" s="43"/>
      <c r="BGD113" s="43"/>
      <c r="BGE113" s="43"/>
      <c r="BGF113" s="43"/>
      <c r="BGG113" s="43"/>
      <c r="BGH113" s="43"/>
      <c r="BGI113" s="43"/>
      <c r="BGJ113" s="43"/>
      <c r="BGK113" s="43"/>
      <c r="BGL113" s="43"/>
      <c r="BGM113" s="43"/>
      <c r="BGN113" s="43"/>
      <c r="BGO113" s="43"/>
      <c r="BGP113" s="43"/>
      <c r="BGQ113" s="43"/>
      <c r="BGR113" s="43"/>
      <c r="BGS113" s="43"/>
      <c r="BGT113" s="43"/>
      <c r="BGU113" s="43"/>
      <c r="BGV113" s="43"/>
      <c r="BGW113" s="43"/>
      <c r="BGX113" s="43"/>
      <c r="BGY113" s="43"/>
      <c r="BGZ113" s="43"/>
      <c r="BHA113" s="43"/>
      <c r="BHB113" s="43"/>
      <c r="BHC113" s="43"/>
      <c r="BHD113" s="43"/>
      <c r="BHE113" s="43"/>
      <c r="BHF113" s="43"/>
      <c r="BHG113" s="43"/>
      <c r="BHH113" s="43"/>
      <c r="BHI113" s="43"/>
      <c r="BHJ113" s="43"/>
      <c r="BHK113" s="43"/>
      <c r="BHL113" s="43"/>
      <c r="BHM113" s="43"/>
      <c r="BHN113" s="43"/>
      <c r="BHO113" s="43"/>
      <c r="BHP113" s="43"/>
      <c r="BHQ113" s="43"/>
      <c r="BHR113" s="43"/>
      <c r="BHS113" s="43"/>
      <c r="BHT113" s="43"/>
      <c r="BHU113" s="43"/>
      <c r="BHV113" s="43"/>
      <c r="BHW113" s="43"/>
      <c r="BHX113" s="43"/>
      <c r="BHY113" s="43"/>
      <c r="BHZ113" s="43"/>
      <c r="BIA113" s="43"/>
      <c r="BIB113" s="43"/>
      <c r="BIC113" s="43"/>
      <c r="BID113" s="43"/>
      <c r="BIE113" s="43"/>
      <c r="BIF113" s="43"/>
      <c r="BIG113" s="43"/>
      <c r="BIH113" s="43"/>
      <c r="BII113" s="43"/>
      <c r="BIJ113" s="43"/>
      <c r="BIK113" s="43"/>
      <c r="BIL113" s="43"/>
      <c r="BIM113" s="43"/>
      <c r="BIN113" s="43"/>
      <c r="BIO113" s="43"/>
      <c r="BIP113" s="43"/>
      <c r="BIQ113" s="43"/>
      <c r="BIR113" s="43"/>
      <c r="BIS113" s="43"/>
      <c r="BIT113" s="43"/>
      <c r="BIU113" s="43"/>
      <c r="BIV113" s="43"/>
      <c r="BIW113" s="43"/>
      <c r="BIX113" s="43"/>
      <c r="BIY113" s="43"/>
      <c r="BIZ113" s="43"/>
      <c r="BJA113" s="43"/>
      <c r="BJB113" s="43"/>
      <c r="BJC113" s="43"/>
      <c r="BJD113" s="43"/>
      <c r="BJE113" s="43"/>
      <c r="BJF113" s="43"/>
      <c r="BJG113" s="43"/>
      <c r="BJH113" s="43"/>
      <c r="BJI113" s="43"/>
      <c r="BJJ113" s="43"/>
      <c r="BJK113" s="43"/>
      <c r="BJL113" s="43"/>
      <c r="BJM113" s="43"/>
      <c r="BJN113" s="43"/>
      <c r="BJO113" s="43"/>
      <c r="BJP113" s="43"/>
      <c r="BJQ113" s="43"/>
      <c r="BJR113" s="43"/>
      <c r="BJS113" s="43"/>
      <c r="BJT113" s="43"/>
      <c r="BJU113" s="43"/>
      <c r="BJV113" s="43"/>
      <c r="BJW113" s="43"/>
      <c r="BJX113" s="43"/>
      <c r="BJY113" s="43"/>
      <c r="BJZ113" s="43"/>
      <c r="BKA113" s="43"/>
      <c r="BKB113" s="43"/>
      <c r="BKC113" s="43"/>
      <c r="BKD113" s="43"/>
      <c r="BKE113" s="43"/>
      <c r="BKF113" s="43"/>
      <c r="BKG113" s="43"/>
      <c r="BKH113" s="43"/>
      <c r="BKI113" s="43"/>
      <c r="BKJ113" s="43"/>
      <c r="BKK113" s="43"/>
      <c r="BKL113" s="43"/>
      <c r="BKM113" s="43"/>
      <c r="BKN113" s="43"/>
      <c r="BKO113" s="43"/>
      <c r="BKP113" s="43"/>
      <c r="BKQ113" s="43"/>
      <c r="BKR113" s="43"/>
      <c r="BKS113" s="43"/>
      <c r="BKT113" s="43"/>
      <c r="BKU113" s="43"/>
      <c r="BKV113" s="43"/>
      <c r="BKW113" s="43"/>
      <c r="BKX113" s="43"/>
      <c r="BKY113" s="43"/>
      <c r="BKZ113" s="43"/>
      <c r="BLA113" s="43"/>
      <c r="BLB113" s="43"/>
      <c r="BLC113" s="43"/>
      <c r="BLD113" s="43"/>
      <c r="BLE113" s="43"/>
      <c r="BLF113" s="43"/>
      <c r="BLG113" s="43"/>
      <c r="BLH113" s="43"/>
      <c r="BLI113" s="43"/>
      <c r="BLJ113" s="43"/>
      <c r="BLK113" s="43"/>
      <c r="BLL113" s="43"/>
      <c r="BLM113" s="43"/>
      <c r="BLN113" s="43"/>
      <c r="BLO113" s="43"/>
      <c r="BLP113" s="43"/>
      <c r="BLQ113" s="43"/>
      <c r="BLR113" s="43"/>
      <c r="BLS113" s="43"/>
      <c r="BLT113" s="43"/>
      <c r="BLU113" s="43"/>
      <c r="BLV113" s="43"/>
      <c r="BLW113" s="43"/>
      <c r="BLX113" s="43"/>
      <c r="BLY113" s="43"/>
      <c r="BLZ113" s="43"/>
      <c r="BMA113" s="43"/>
      <c r="BMB113" s="43"/>
      <c r="BMC113" s="43"/>
      <c r="BMD113" s="43"/>
      <c r="BME113" s="43"/>
      <c r="BMF113" s="43"/>
      <c r="BMG113" s="43"/>
      <c r="BMH113" s="43"/>
      <c r="BMI113" s="43"/>
      <c r="BMJ113" s="43"/>
      <c r="BMK113" s="43"/>
      <c r="BML113" s="43"/>
      <c r="BMM113" s="43"/>
      <c r="BMN113" s="43"/>
      <c r="BMO113" s="43"/>
      <c r="BMP113" s="43"/>
      <c r="BMQ113" s="43"/>
      <c r="BMR113" s="43"/>
      <c r="BMS113" s="43"/>
      <c r="BMT113" s="43"/>
      <c r="BMU113" s="43"/>
      <c r="BMV113" s="43"/>
      <c r="BMW113" s="43"/>
      <c r="BMX113" s="43"/>
      <c r="BMY113" s="43"/>
      <c r="BMZ113" s="43"/>
      <c r="BNA113" s="43"/>
      <c r="BNB113" s="43"/>
      <c r="BNC113" s="43"/>
      <c r="BND113" s="43"/>
      <c r="BNE113" s="43"/>
      <c r="BNF113" s="43"/>
      <c r="BNG113" s="43"/>
      <c r="BNH113" s="43"/>
      <c r="BNI113" s="43"/>
      <c r="BNJ113" s="43"/>
      <c r="BNK113" s="43"/>
      <c r="BNL113" s="43"/>
      <c r="BNM113" s="43"/>
      <c r="BNN113" s="43"/>
      <c r="BNO113" s="43"/>
      <c r="BNP113" s="43"/>
      <c r="BNQ113" s="43"/>
      <c r="BNR113" s="43"/>
      <c r="BNS113" s="43"/>
      <c r="BNT113" s="43"/>
      <c r="BNU113" s="43"/>
      <c r="BNV113" s="43"/>
      <c r="BNW113" s="43"/>
      <c r="BNX113" s="43"/>
      <c r="BNY113" s="43"/>
      <c r="BNZ113" s="43"/>
      <c r="BOA113" s="43"/>
      <c r="BOB113" s="43"/>
      <c r="BOC113" s="43"/>
      <c r="BOD113" s="43"/>
      <c r="BOE113" s="43"/>
      <c r="BOF113" s="43"/>
      <c r="BOG113" s="43"/>
      <c r="BOH113" s="43"/>
      <c r="BOI113" s="43"/>
      <c r="BOJ113" s="43"/>
      <c r="BOK113" s="43"/>
      <c r="BOL113" s="43"/>
      <c r="BOM113" s="43"/>
      <c r="BON113" s="43"/>
      <c r="BOO113" s="43"/>
      <c r="BOP113" s="43"/>
      <c r="BOQ113" s="43"/>
      <c r="BOR113" s="43"/>
      <c r="BOS113" s="43"/>
      <c r="BOT113" s="43"/>
      <c r="BOU113" s="43"/>
      <c r="BOV113" s="43"/>
      <c r="BOW113" s="43"/>
      <c r="BOX113" s="43"/>
      <c r="BOY113" s="43"/>
      <c r="BOZ113" s="43"/>
      <c r="BPA113" s="43"/>
      <c r="BPB113" s="43"/>
      <c r="BPC113" s="43"/>
      <c r="BPD113" s="43"/>
      <c r="BPE113" s="43"/>
      <c r="BPF113" s="43"/>
      <c r="BPG113" s="43"/>
      <c r="BPH113" s="43"/>
      <c r="BPI113" s="43"/>
      <c r="BPJ113" s="43"/>
      <c r="BPK113" s="43"/>
      <c r="BPL113" s="43"/>
      <c r="BPM113" s="43"/>
      <c r="BPN113" s="43"/>
      <c r="BPO113" s="43"/>
      <c r="BPP113" s="43"/>
      <c r="BPQ113" s="43"/>
      <c r="BPR113" s="43"/>
      <c r="BPS113" s="43"/>
      <c r="BPT113" s="43"/>
      <c r="BPU113" s="43"/>
      <c r="BPV113" s="43"/>
      <c r="BPW113" s="43"/>
      <c r="BPX113" s="43"/>
      <c r="BPY113" s="43"/>
      <c r="BPZ113" s="43"/>
      <c r="BQA113" s="43"/>
      <c r="BQB113" s="43"/>
      <c r="BQC113" s="43"/>
      <c r="BQD113" s="43"/>
      <c r="BQE113" s="43"/>
      <c r="BQF113" s="43"/>
      <c r="BQG113" s="43"/>
      <c r="BQH113" s="43"/>
      <c r="BQI113" s="43"/>
      <c r="BQJ113" s="43"/>
      <c r="BQK113" s="43"/>
      <c r="BQL113" s="43"/>
      <c r="BQM113" s="43"/>
      <c r="BQN113" s="43"/>
      <c r="BQO113" s="43"/>
      <c r="BQP113" s="43"/>
      <c r="BQQ113" s="43"/>
      <c r="BQR113" s="43"/>
      <c r="BQS113" s="43"/>
      <c r="BQT113" s="43"/>
      <c r="BQU113" s="43"/>
      <c r="BQV113" s="43"/>
      <c r="BQW113" s="43"/>
      <c r="BQX113" s="43"/>
      <c r="BQY113" s="43"/>
      <c r="BQZ113" s="43"/>
      <c r="BRA113" s="43"/>
      <c r="BRB113" s="43"/>
      <c r="BRC113" s="43"/>
      <c r="BRD113" s="43"/>
      <c r="BRE113" s="43"/>
      <c r="BRF113" s="43"/>
      <c r="BRG113" s="43"/>
      <c r="BRH113" s="43"/>
      <c r="BRI113" s="43"/>
      <c r="BRJ113" s="43"/>
      <c r="BRK113" s="43"/>
      <c r="BRL113" s="43"/>
      <c r="BRM113" s="43"/>
      <c r="BRN113" s="43"/>
      <c r="BRO113" s="43"/>
      <c r="BRP113" s="43"/>
      <c r="BRQ113" s="43"/>
      <c r="BRR113" s="43"/>
      <c r="BRS113" s="43"/>
      <c r="BRT113" s="43"/>
      <c r="BRU113" s="43"/>
      <c r="BRV113" s="43"/>
      <c r="BRW113" s="43"/>
      <c r="BRX113" s="43"/>
      <c r="BRY113" s="43"/>
      <c r="BRZ113" s="43"/>
      <c r="BSA113" s="43"/>
      <c r="BSB113" s="43"/>
      <c r="BSC113" s="43"/>
      <c r="BSD113" s="43"/>
      <c r="BSE113" s="43"/>
      <c r="BSF113" s="43"/>
      <c r="BSG113" s="43"/>
      <c r="BSH113" s="43"/>
      <c r="BSI113" s="43"/>
      <c r="BSJ113" s="43"/>
      <c r="BSK113" s="43"/>
      <c r="BSL113" s="43"/>
      <c r="BSM113" s="43"/>
      <c r="BSN113" s="43"/>
      <c r="BSO113" s="43"/>
      <c r="BSP113" s="43"/>
      <c r="BSQ113" s="43"/>
      <c r="BSR113" s="43"/>
      <c r="BSS113" s="43"/>
      <c r="BST113" s="43"/>
      <c r="BSU113" s="43"/>
      <c r="BSV113" s="43"/>
      <c r="BSW113" s="43"/>
      <c r="BSX113" s="43"/>
      <c r="BSY113" s="43"/>
      <c r="BSZ113" s="43"/>
      <c r="BTA113" s="43"/>
      <c r="BTB113" s="43"/>
      <c r="BTC113" s="43"/>
      <c r="BTD113" s="43"/>
      <c r="BTE113" s="43"/>
      <c r="BTF113" s="43"/>
      <c r="BTG113" s="43"/>
      <c r="BTH113" s="43"/>
      <c r="BTI113" s="43"/>
      <c r="BTJ113" s="43"/>
      <c r="BTK113" s="43"/>
      <c r="BTL113" s="43"/>
      <c r="BTM113" s="43"/>
      <c r="BTN113" s="43"/>
      <c r="BTO113" s="43"/>
      <c r="BTP113" s="43"/>
      <c r="BTQ113" s="43"/>
      <c r="BTR113" s="43"/>
      <c r="BTS113" s="43"/>
      <c r="BTT113" s="43"/>
      <c r="BTU113" s="43"/>
      <c r="BTV113" s="43"/>
      <c r="BTW113" s="43"/>
      <c r="BTX113" s="43"/>
      <c r="BTY113" s="43"/>
      <c r="BTZ113" s="43"/>
      <c r="BUA113" s="43"/>
      <c r="BUB113" s="43"/>
      <c r="BUC113" s="43"/>
      <c r="BUD113" s="43"/>
      <c r="BUE113" s="43"/>
      <c r="BUF113" s="43"/>
      <c r="BUG113" s="43"/>
      <c r="BUH113" s="43"/>
      <c r="BUI113" s="43"/>
      <c r="BUJ113" s="43"/>
      <c r="BUK113" s="43"/>
      <c r="BUL113" s="43"/>
      <c r="BUM113" s="43"/>
      <c r="BUN113" s="43"/>
      <c r="BUO113" s="43"/>
      <c r="BUP113" s="43"/>
      <c r="BUQ113" s="43"/>
      <c r="BUR113" s="43"/>
      <c r="BUS113" s="43"/>
      <c r="BUT113" s="43"/>
      <c r="BUU113" s="43"/>
      <c r="BUV113" s="43"/>
      <c r="BUW113" s="43"/>
      <c r="BUX113" s="43"/>
      <c r="BUY113" s="43"/>
      <c r="BUZ113" s="43"/>
      <c r="BVA113" s="43"/>
      <c r="BVB113" s="43"/>
      <c r="BVC113" s="43"/>
      <c r="BVD113" s="43"/>
      <c r="BVE113" s="43"/>
      <c r="BVF113" s="43"/>
      <c r="BVG113" s="43"/>
      <c r="BVH113" s="43"/>
      <c r="BVI113" s="43"/>
      <c r="BVJ113" s="43"/>
      <c r="BVK113" s="43"/>
      <c r="BVL113" s="43"/>
      <c r="BVM113" s="43"/>
      <c r="BVN113" s="43"/>
      <c r="BVO113" s="43"/>
      <c r="BVP113" s="43"/>
      <c r="BVQ113" s="43"/>
      <c r="BVR113" s="43"/>
      <c r="BVS113" s="43"/>
      <c r="BVT113" s="43"/>
      <c r="BVU113" s="43"/>
      <c r="BVV113" s="43"/>
      <c r="BVW113" s="43"/>
      <c r="BVX113" s="43"/>
      <c r="BVY113" s="43"/>
      <c r="BVZ113" s="43"/>
      <c r="BWA113" s="43"/>
      <c r="BWB113" s="43"/>
      <c r="BWC113" s="43"/>
      <c r="BWD113" s="43"/>
      <c r="BWE113" s="43"/>
      <c r="BWF113" s="43"/>
      <c r="BWG113" s="43"/>
      <c r="BWH113" s="43"/>
      <c r="BWI113" s="43"/>
      <c r="BWJ113" s="43"/>
      <c r="BWK113" s="43"/>
      <c r="BWL113" s="43"/>
      <c r="BWM113" s="43"/>
      <c r="BWN113" s="43"/>
      <c r="BWO113" s="43"/>
      <c r="BWP113" s="43"/>
      <c r="BWQ113" s="43"/>
      <c r="BWR113" s="43"/>
      <c r="BWS113" s="43"/>
      <c r="BWT113" s="43"/>
      <c r="BWU113" s="43"/>
      <c r="BWV113" s="43"/>
      <c r="BWW113" s="43"/>
      <c r="BWX113" s="43"/>
      <c r="BWY113" s="43"/>
      <c r="BWZ113" s="43"/>
      <c r="BXA113" s="43"/>
      <c r="BXB113" s="43"/>
      <c r="BXC113" s="43"/>
      <c r="BXD113" s="43"/>
      <c r="BXE113" s="43"/>
      <c r="BXF113" s="43"/>
      <c r="BXG113" s="43"/>
      <c r="BXH113" s="43"/>
      <c r="BXI113" s="43"/>
      <c r="BXJ113" s="43"/>
      <c r="BXK113" s="43"/>
      <c r="BXL113" s="43"/>
      <c r="BXM113" s="43"/>
      <c r="BXN113" s="43"/>
      <c r="BXO113" s="43"/>
      <c r="BXP113" s="43"/>
      <c r="BXQ113" s="43"/>
      <c r="BXR113" s="43"/>
      <c r="BXS113" s="43"/>
      <c r="BXT113" s="43"/>
      <c r="BXU113" s="43"/>
      <c r="BXV113" s="43"/>
      <c r="BXW113" s="43"/>
      <c r="BXX113" s="43"/>
      <c r="BXY113" s="43"/>
      <c r="BXZ113" s="43"/>
      <c r="BYA113" s="43"/>
      <c r="BYB113" s="43"/>
      <c r="BYC113" s="43"/>
      <c r="BYD113" s="43"/>
      <c r="BYE113" s="43"/>
      <c r="BYF113" s="43"/>
      <c r="BYG113" s="43"/>
      <c r="BYH113" s="43"/>
      <c r="BYI113" s="43"/>
      <c r="BYJ113" s="43"/>
      <c r="BYK113" s="43"/>
      <c r="BYL113" s="43"/>
      <c r="BYM113" s="43"/>
      <c r="BYN113" s="43"/>
      <c r="BYO113" s="43"/>
      <c r="BYP113" s="43"/>
      <c r="BYQ113" s="43"/>
      <c r="BYR113" s="43"/>
      <c r="BYS113" s="43"/>
      <c r="BYT113" s="43"/>
      <c r="BYU113" s="43"/>
      <c r="BYV113" s="43"/>
      <c r="BYW113" s="43"/>
      <c r="BYX113" s="43"/>
      <c r="BYY113" s="43"/>
      <c r="BYZ113" s="43"/>
      <c r="BZA113" s="43"/>
      <c r="BZB113" s="43"/>
      <c r="BZC113" s="43"/>
      <c r="BZD113" s="43"/>
      <c r="BZE113" s="43"/>
      <c r="BZF113" s="43"/>
      <c r="BZG113" s="43"/>
      <c r="BZH113" s="43"/>
      <c r="BZI113" s="43"/>
      <c r="BZJ113" s="43"/>
      <c r="BZK113" s="43"/>
      <c r="BZL113" s="43"/>
      <c r="BZM113" s="43"/>
      <c r="BZN113" s="43"/>
      <c r="BZO113" s="43"/>
      <c r="BZP113" s="43"/>
      <c r="BZQ113" s="43"/>
      <c r="BZR113" s="43"/>
      <c r="BZS113" s="43"/>
      <c r="BZT113" s="43"/>
      <c r="BZU113" s="43"/>
      <c r="BZV113" s="43"/>
      <c r="BZW113" s="43"/>
      <c r="BZX113" s="43"/>
      <c r="BZY113" s="43"/>
      <c r="BZZ113" s="43"/>
      <c r="CAA113" s="43"/>
      <c r="CAB113" s="43"/>
      <c r="CAC113" s="43"/>
      <c r="CAD113" s="43"/>
      <c r="CAE113" s="43"/>
      <c r="CAF113" s="43"/>
      <c r="CAG113" s="43"/>
      <c r="CAH113" s="43"/>
      <c r="CAI113" s="43"/>
      <c r="CAJ113" s="43"/>
      <c r="CAK113" s="43"/>
      <c r="CAL113" s="43"/>
      <c r="CAM113" s="43"/>
      <c r="CAN113" s="43"/>
      <c r="CAO113" s="43"/>
      <c r="CAP113" s="43"/>
      <c r="CAQ113" s="43"/>
      <c r="CAR113" s="43"/>
      <c r="CAS113" s="43"/>
      <c r="CAT113" s="43"/>
      <c r="CAU113" s="43"/>
      <c r="CAV113" s="43"/>
      <c r="CAW113" s="43"/>
      <c r="CAX113" s="43"/>
      <c r="CAY113" s="43"/>
      <c r="CAZ113" s="43"/>
      <c r="CBA113" s="43"/>
      <c r="CBB113" s="43"/>
      <c r="CBC113" s="43"/>
      <c r="CBD113" s="43"/>
      <c r="CBE113" s="43"/>
      <c r="CBF113" s="43"/>
      <c r="CBG113" s="43"/>
      <c r="CBH113" s="43"/>
      <c r="CBI113" s="43"/>
      <c r="CBJ113" s="43"/>
      <c r="CBK113" s="43"/>
      <c r="CBL113" s="43"/>
      <c r="CBM113" s="43"/>
      <c r="CBN113" s="43"/>
      <c r="CBO113" s="43"/>
      <c r="CBP113" s="43"/>
      <c r="CBQ113" s="43"/>
      <c r="CBR113" s="43"/>
      <c r="CBS113" s="43"/>
      <c r="CBT113" s="43"/>
      <c r="CBU113" s="43"/>
      <c r="CBV113" s="43"/>
      <c r="CBW113" s="43"/>
      <c r="CBX113" s="43"/>
      <c r="CBY113" s="43"/>
      <c r="CBZ113" s="43"/>
      <c r="CCA113" s="43"/>
      <c r="CCB113" s="43"/>
      <c r="CCC113" s="43"/>
      <c r="CCD113" s="43"/>
      <c r="CCE113" s="43"/>
      <c r="CCF113" s="43"/>
      <c r="CCG113" s="43"/>
      <c r="CCH113" s="43"/>
      <c r="CCI113" s="43"/>
      <c r="CCJ113" s="43"/>
      <c r="CCK113" s="43"/>
      <c r="CCL113" s="43"/>
      <c r="CCM113" s="43"/>
      <c r="CCN113" s="43"/>
      <c r="CCO113" s="43"/>
      <c r="CCP113" s="43"/>
      <c r="CCQ113" s="43"/>
      <c r="CCR113" s="43"/>
      <c r="CCS113" s="43"/>
      <c r="CCT113" s="43"/>
      <c r="CCU113" s="43"/>
      <c r="CCV113" s="43"/>
      <c r="CCW113" s="43"/>
      <c r="CCX113" s="43"/>
      <c r="CCY113" s="43"/>
      <c r="CCZ113" s="43"/>
      <c r="CDA113" s="43"/>
      <c r="CDB113" s="43"/>
      <c r="CDC113" s="43"/>
      <c r="CDD113" s="43"/>
      <c r="CDE113" s="43"/>
      <c r="CDF113" s="43"/>
      <c r="CDG113" s="43"/>
      <c r="CDH113" s="43"/>
      <c r="CDI113" s="43"/>
      <c r="CDJ113" s="43"/>
      <c r="CDK113" s="43"/>
      <c r="CDL113" s="43"/>
      <c r="CDM113" s="43"/>
      <c r="CDN113" s="43"/>
      <c r="CDO113" s="43"/>
      <c r="CDP113" s="43"/>
      <c r="CDQ113" s="43"/>
      <c r="CDR113" s="43"/>
      <c r="CDS113" s="43"/>
      <c r="CDT113" s="43"/>
      <c r="CDU113" s="43"/>
      <c r="CDV113" s="43"/>
      <c r="CDW113" s="43"/>
      <c r="CDX113" s="43"/>
      <c r="CDY113" s="43"/>
      <c r="CDZ113" s="43"/>
      <c r="CEA113" s="43"/>
      <c r="CEB113" s="43"/>
      <c r="CEC113" s="43"/>
      <c r="CED113" s="43"/>
      <c r="CEE113" s="43"/>
      <c r="CEF113" s="43"/>
      <c r="CEG113" s="43"/>
      <c r="CEH113" s="43"/>
      <c r="CEI113" s="43"/>
      <c r="CEJ113" s="43"/>
      <c r="CEK113" s="43"/>
      <c r="CEL113" s="43"/>
      <c r="CEM113" s="43"/>
      <c r="CEN113" s="43"/>
      <c r="CEO113" s="43"/>
      <c r="CEP113" s="43"/>
      <c r="CEQ113" s="43"/>
      <c r="CER113" s="43"/>
      <c r="CES113" s="43"/>
      <c r="CET113" s="43"/>
      <c r="CEU113" s="43"/>
      <c r="CEV113" s="43"/>
      <c r="CEW113" s="43"/>
      <c r="CEX113" s="43"/>
      <c r="CEY113" s="43"/>
      <c r="CEZ113" s="43"/>
      <c r="CFA113" s="43"/>
      <c r="CFB113" s="43"/>
      <c r="CFC113" s="43"/>
      <c r="CFD113" s="43"/>
      <c r="CFE113" s="43"/>
      <c r="CFF113" s="43"/>
      <c r="CFG113" s="43"/>
      <c r="CFH113" s="43"/>
      <c r="CFI113" s="43"/>
      <c r="CFJ113" s="43"/>
      <c r="CFK113" s="43"/>
      <c r="CFL113" s="43"/>
      <c r="CFM113" s="43"/>
      <c r="CFN113" s="43"/>
      <c r="CFO113" s="43"/>
      <c r="CFP113" s="43"/>
      <c r="CFQ113" s="43"/>
      <c r="CFR113" s="43"/>
      <c r="CFS113" s="43"/>
      <c r="CFT113" s="43"/>
      <c r="CFU113" s="43"/>
      <c r="CFV113" s="43"/>
      <c r="CFW113" s="43"/>
      <c r="CFX113" s="43"/>
      <c r="CFY113" s="43"/>
      <c r="CFZ113" s="43"/>
      <c r="CGA113" s="43"/>
      <c r="CGB113" s="43"/>
      <c r="CGC113" s="43"/>
      <c r="CGD113" s="43"/>
      <c r="CGE113" s="43"/>
      <c r="CGF113" s="43"/>
      <c r="CGG113" s="43"/>
      <c r="CGH113" s="43"/>
      <c r="CGI113" s="43"/>
      <c r="CGJ113" s="43"/>
      <c r="CGK113" s="43"/>
      <c r="CGL113" s="43"/>
      <c r="CGM113" s="43"/>
      <c r="CGN113" s="43"/>
      <c r="CGO113" s="43"/>
      <c r="CGP113" s="43"/>
      <c r="CGQ113" s="43"/>
      <c r="CGR113" s="43"/>
      <c r="CGS113" s="43"/>
      <c r="CGT113" s="43"/>
      <c r="CGU113" s="43"/>
      <c r="CGV113" s="43"/>
      <c r="CGW113" s="43"/>
      <c r="CGX113" s="43"/>
      <c r="CGY113" s="43"/>
      <c r="CGZ113" s="43"/>
      <c r="CHA113" s="43"/>
      <c r="CHB113" s="43"/>
      <c r="CHC113" s="43"/>
      <c r="CHD113" s="43"/>
      <c r="CHE113" s="43"/>
      <c r="CHF113" s="43"/>
      <c r="CHG113" s="43"/>
      <c r="CHH113" s="43"/>
      <c r="CHI113" s="43"/>
      <c r="CHJ113" s="43"/>
      <c r="CHK113" s="43"/>
      <c r="CHL113" s="43"/>
      <c r="CHM113" s="43"/>
      <c r="CHN113" s="43"/>
      <c r="CHO113" s="43"/>
      <c r="CHP113" s="43"/>
      <c r="CHQ113" s="43"/>
      <c r="CHR113" s="43"/>
      <c r="CHS113" s="43"/>
      <c r="CHT113" s="43"/>
      <c r="CHU113" s="43"/>
      <c r="CHV113" s="43"/>
      <c r="CHW113" s="43"/>
      <c r="CHX113" s="43"/>
      <c r="CHY113" s="43"/>
      <c r="CHZ113" s="43"/>
      <c r="CIA113" s="43"/>
      <c r="CIB113" s="43"/>
      <c r="CIC113" s="43"/>
      <c r="CID113" s="43"/>
      <c r="CIE113" s="43"/>
      <c r="CIF113" s="43"/>
      <c r="CIG113" s="43"/>
      <c r="CIH113" s="43"/>
      <c r="CII113" s="43"/>
      <c r="CIJ113" s="43"/>
      <c r="CIK113" s="43"/>
      <c r="CIL113" s="43"/>
      <c r="CIM113" s="43"/>
      <c r="CIN113" s="43"/>
      <c r="CIO113" s="43"/>
      <c r="CIP113" s="43"/>
      <c r="CIQ113" s="43"/>
      <c r="CIR113" s="43"/>
      <c r="CIS113" s="43"/>
      <c r="CIT113" s="43"/>
      <c r="CIU113" s="43"/>
      <c r="CIV113" s="43"/>
      <c r="CIW113" s="43"/>
      <c r="CIX113" s="43"/>
      <c r="CIY113" s="43"/>
      <c r="CIZ113" s="43"/>
      <c r="CJA113" s="43"/>
      <c r="CJB113" s="43"/>
      <c r="CJC113" s="43"/>
      <c r="CJD113" s="43"/>
      <c r="CJE113" s="43"/>
      <c r="CJF113" s="43"/>
      <c r="CJG113" s="43"/>
      <c r="CJH113" s="43"/>
      <c r="CJI113" s="43"/>
      <c r="CJJ113" s="43"/>
      <c r="CJK113" s="43"/>
      <c r="CJL113" s="43"/>
      <c r="CJM113" s="43"/>
      <c r="CJN113" s="43"/>
      <c r="CJO113" s="43"/>
      <c r="CJP113" s="43"/>
      <c r="CJQ113" s="43"/>
      <c r="CJR113" s="43"/>
      <c r="CJS113" s="43"/>
      <c r="CJT113" s="43"/>
      <c r="CJU113" s="43"/>
      <c r="CJV113" s="43"/>
      <c r="CJW113" s="43"/>
      <c r="CJX113" s="43"/>
      <c r="CJY113" s="43"/>
      <c r="CJZ113" s="43"/>
      <c r="CKA113" s="43"/>
      <c r="CKB113" s="43"/>
      <c r="CKC113" s="43"/>
      <c r="CKD113" s="43"/>
      <c r="CKE113" s="43"/>
      <c r="CKF113" s="43"/>
      <c r="CKG113" s="43"/>
      <c r="CKH113" s="43"/>
      <c r="CKI113" s="43"/>
      <c r="CKJ113" s="43"/>
      <c r="CKK113" s="43"/>
      <c r="CKL113" s="43"/>
      <c r="CKM113" s="43"/>
      <c r="CKN113" s="43"/>
      <c r="CKO113" s="43"/>
      <c r="CKP113" s="43"/>
      <c r="CKQ113" s="43"/>
      <c r="CKR113" s="43"/>
      <c r="CKS113" s="43"/>
      <c r="CKT113" s="43"/>
      <c r="CKU113" s="43"/>
      <c r="CKV113" s="43"/>
      <c r="CKW113" s="43"/>
      <c r="CKX113" s="43"/>
      <c r="CKY113" s="43"/>
      <c r="CKZ113" s="43"/>
      <c r="CLA113" s="43"/>
      <c r="CLB113" s="43"/>
      <c r="CLC113" s="43"/>
      <c r="CLD113" s="43"/>
      <c r="CLE113" s="43"/>
      <c r="CLF113" s="43"/>
      <c r="CLG113" s="43"/>
      <c r="CLH113" s="43"/>
      <c r="CLI113" s="43"/>
      <c r="CLJ113" s="43"/>
      <c r="CLK113" s="43"/>
      <c r="CLL113" s="43"/>
      <c r="CLM113" s="43"/>
      <c r="CLN113" s="43"/>
      <c r="CLO113" s="43"/>
      <c r="CLP113" s="43"/>
      <c r="CLQ113" s="43"/>
      <c r="CLR113" s="43"/>
      <c r="CLS113" s="43"/>
      <c r="CLT113" s="43"/>
      <c r="CLU113" s="43"/>
      <c r="CLV113" s="43"/>
      <c r="CLW113" s="43"/>
      <c r="CLX113" s="43"/>
      <c r="CLY113" s="43"/>
      <c r="CLZ113" s="43"/>
      <c r="CMA113" s="43"/>
      <c r="CMB113" s="43"/>
      <c r="CMC113" s="43"/>
      <c r="CMD113" s="43"/>
      <c r="CME113" s="43"/>
      <c r="CMF113" s="43"/>
      <c r="CMG113" s="43"/>
      <c r="CMH113" s="43"/>
      <c r="CMI113" s="43"/>
      <c r="CMJ113" s="43"/>
      <c r="CMK113" s="43"/>
      <c r="CML113" s="43"/>
      <c r="CMM113" s="43"/>
      <c r="CMN113" s="43"/>
      <c r="CMO113" s="43"/>
      <c r="CMP113" s="43"/>
      <c r="CMQ113" s="43"/>
      <c r="CMR113" s="43"/>
      <c r="CMS113" s="43"/>
      <c r="CMT113" s="43"/>
      <c r="CMU113" s="43"/>
      <c r="CMV113" s="43"/>
      <c r="CMW113" s="43"/>
      <c r="CMX113" s="43"/>
      <c r="CMY113" s="43"/>
      <c r="CMZ113" s="43"/>
      <c r="CNA113" s="43"/>
      <c r="CNB113" s="43"/>
      <c r="CNC113" s="43"/>
      <c r="CND113" s="43"/>
      <c r="CNE113" s="43"/>
      <c r="CNF113" s="43"/>
      <c r="CNG113" s="43"/>
      <c r="CNH113" s="43"/>
      <c r="CNI113" s="43"/>
      <c r="CNJ113" s="43"/>
      <c r="CNK113" s="43"/>
      <c r="CNL113" s="43"/>
      <c r="CNM113" s="43"/>
      <c r="CNN113" s="43"/>
      <c r="CNO113" s="43"/>
      <c r="CNP113" s="43"/>
      <c r="CNQ113" s="43"/>
      <c r="CNR113" s="43"/>
      <c r="CNS113" s="43"/>
      <c r="CNT113" s="43"/>
      <c r="CNU113" s="43"/>
      <c r="CNV113" s="43"/>
      <c r="CNW113" s="43"/>
      <c r="CNX113" s="43"/>
      <c r="CNY113" s="43"/>
      <c r="CNZ113" s="43"/>
      <c r="COA113" s="43"/>
      <c r="COB113" s="43"/>
      <c r="COC113" s="43"/>
      <c r="COD113" s="43"/>
      <c r="COE113" s="43"/>
      <c r="COF113" s="43"/>
      <c r="COG113" s="43"/>
      <c r="COH113" s="43"/>
      <c r="COI113" s="43"/>
      <c r="COJ113" s="43"/>
      <c r="COK113" s="43"/>
      <c r="COL113" s="43"/>
      <c r="COM113" s="43"/>
      <c r="CON113" s="43"/>
      <c r="COO113" s="43"/>
      <c r="COP113" s="43"/>
      <c r="COQ113" s="43"/>
      <c r="COR113" s="43"/>
      <c r="COS113" s="43"/>
      <c r="COT113" s="43"/>
      <c r="COU113" s="43"/>
      <c r="COV113" s="43"/>
      <c r="COW113" s="43"/>
      <c r="COX113" s="43"/>
      <c r="COY113" s="43"/>
      <c r="COZ113" s="43"/>
      <c r="CPA113" s="43"/>
      <c r="CPB113" s="43"/>
      <c r="CPC113" s="43"/>
      <c r="CPD113" s="43"/>
      <c r="CPE113" s="43"/>
      <c r="CPF113" s="43"/>
      <c r="CPG113" s="43"/>
      <c r="CPH113" s="43"/>
      <c r="CPI113" s="43"/>
      <c r="CPJ113" s="43"/>
      <c r="CPK113" s="43"/>
      <c r="CPL113" s="43"/>
      <c r="CPM113" s="43"/>
      <c r="CPN113" s="43"/>
      <c r="CPO113" s="43"/>
      <c r="CPP113" s="43"/>
      <c r="CPQ113" s="43"/>
      <c r="CPR113" s="43"/>
      <c r="CPS113" s="43"/>
      <c r="CPT113" s="43"/>
      <c r="CPU113" s="43"/>
      <c r="CPV113" s="43"/>
      <c r="CPW113" s="43"/>
      <c r="CPX113" s="43"/>
      <c r="CPY113" s="43"/>
      <c r="CPZ113" s="43"/>
      <c r="CQA113" s="43"/>
      <c r="CQB113" s="43"/>
      <c r="CQC113" s="43"/>
      <c r="CQD113" s="43"/>
      <c r="CQE113" s="43"/>
      <c r="CQF113" s="43"/>
      <c r="CQG113" s="43"/>
      <c r="CQH113" s="43"/>
      <c r="CQI113" s="43"/>
      <c r="CQJ113" s="43"/>
      <c r="CQK113" s="43"/>
      <c r="CQL113" s="43"/>
      <c r="CQM113" s="43"/>
      <c r="CQN113" s="43"/>
      <c r="CQO113" s="43"/>
      <c r="CQP113" s="43"/>
      <c r="CQQ113" s="43"/>
      <c r="CQR113" s="43"/>
      <c r="CQS113" s="43"/>
      <c r="CQT113" s="43"/>
      <c r="CQU113" s="43"/>
      <c r="CQV113" s="43"/>
      <c r="CQW113" s="43"/>
      <c r="CQX113" s="43"/>
      <c r="CQY113" s="43"/>
      <c r="CQZ113" s="43"/>
      <c r="CRA113" s="43"/>
      <c r="CRB113" s="43"/>
      <c r="CRC113" s="43"/>
      <c r="CRD113" s="43"/>
      <c r="CRE113" s="43"/>
      <c r="CRF113" s="43"/>
      <c r="CRG113" s="43"/>
      <c r="CRH113" s="43"/>
      <c r="CRI113" s="43"/>
      <c r="CRJ113" s="43"/>
      <c r="CRK113" s="43"/>
      <c r="CRL113" s="43"/>
      <c r="CRM113" s="43"/>
      <c r="CRN113" s="43"/>
      <c r="CRO113" s="43"/>
      <c r="CRP113" s="43"/>
      <c r="CRQ113" s="43"/>
      <c r="CRR113" s="43"/>
      <c r="CRS113" s="43"/>
      <c r="CRT113" s="43"/>
      <c r="CRU113" s="43"/>
      <c r="CRV113" s="43"/>
      <c r="CRW113" s="43"/>
      <c r="CRX113" s="43"/>
      <c r="CRY113" s="43"/>
      <c r="CRZ113" s="43"/>
      <c r="CSA113" s="43"/>
      <c r="CSB113" s="43"/>
      <c r="CSC113" s="43"/>
      <c r="CSD113" s="43"/>
      <c r="CSE113" s="43"/>
      <c r="CSF113" s="43"/>
      <c r="CSG113" s="43"/>
      <c r="CSH113" s="43"/>
      <c r="CSI113" s="43"/>
      <c r="CSJ113" s="43"/>
      <c r="CSK113" s="43"/>
      <c r="CSL113" s="43"/>
      <c r="CSM113" s="43"/>
      <c r="CSN113" s="43"/>
      <c r="CSO113" s="43"/>
      <c r="CSP113" s="43"/>
      <c r="CSQ113" s="43"/>
      <c r="CSR113" s="43"/>
      <c r="CSS113" s="43"/>
      <c r="CST113" s="43"/>
      <c r="CSU113" s="43"/>
      <c r="CSV113" s="43"/>
      <c r="CSW113" s="43"/>
      <c r="CSX113" s="43"/>
      <c r="CSY113" s="43"/>
      <c r="CSZ113" s="43"/>
      <c r="CTA113" s="43"/>
      <c r="CTB113" s="43"/>
      <c r="CTC113" s="43"/>
      <c r="CTD113" s="43"/>
      <c r="CTE113" s="43"/>
      <c r="CTF113" s="43"/>
      <c r="CTG113" s="43"/>
      <c r="CTH113" s="43"/>
      <c r="CTI113" s="43"/>
      <c r="CTJ113" s="43"/>
      <c r="CTK113" s="43"/>
      <c r="CTL113" s="43"/>
      <c r="CTM113" s="43"/>
      <c r="CTN113" s="43"/>
      <c r="CTO113" s="43"/>
      <c r="CTP113" s="43"/>
      <c r="CTQ113" s="43"/>
      <c r="CTR113" s="43"/>
      <c r="CTS113" s="43"/>
      <c r="CTT113" s="43"/>
      <c r="CTU113" s="43"/>
      <c r="CTV113" s="43"/>
      <c r="CTW113" s="43"/>
      <c r="CTX113" s="43"/>
      <c r="CTY113" s="43"/>
      <c r="CTZ113" s="43"/>
      <c r="CUA113" s="43"/>
      <c r="CUB113" s="43"/>
      <c r="CUC113" s="43"/>
      <c r="CUD113" s="43"/>
      <c r="CUE113" s="43"/>
      <c r="CUF113" s="43"/>
      <c r="CUG113" s="43"/>
      <c r="CUH113" s="43"/>
      <c r="CUI113" s="43"/>
      <c r="CUJ113" s="43"/>
      <c r="CUK113" s="43"/>
      <c r="CUL113" s="43"/>
      <c r="CUM113" s="43"/>
      <c r="CUN113" s="43"/>
      <c r="CUO113" s="43"/>
      <c r="CUP113" s="43"/>
      <c r="CUQ113" s="43"/>
      <c r="CUR113" s="43"/>
      <c r="CUS113" s="43"/>
      <c r="CUT113" s="43"/>
      <c r="CUU113" s="43"/>
      <c r="CUV113" s="43"/>
      <c r="CUW113" s="43"/>
      <c r="CUX113" s="43"/>
      <c r="CUY113" s="43"/>
      <c r="CUZ113" s="43"/>
      <c r="CVA113" s="43"/>
      <c r="CVB113" s="43"/>
      <c r="CVC113" s="43"/>
      <c r="CVD113" s="43"/>
      <c r="CVE113" s="43"/>
      <c r="CVF113" s="43"/>
      <c r="CVG113" s="43"/>
      <c r="CVH113" s="43"/>
      <c r="CVI113" s="43"/>
      <c r="CVJ113" s="43"/>
      <c r="CVK113" s="43"/>
      <c r="CVL113" s="43"/>
      <c r="CVM113" s="43"/>
      <c r="CVN113" s="43"/>
      <c r="CVO113" s="43"/>
      <c r="CVP113" s="43"/>
      <c r="CVQ113" s="43"/>
      <c r="CVR113" s="43"/>
      <c r="CVS113" s="43"/>
      <c r="CVT113" s="43"/>
      <c r="CVU113" s="43"/>
      <c r="CVV113" s="43"/>
      <c r="CVW113" s="43"/>
      <c r="CVX113" s="43"/>
      <c r="CVY113" s="43"/>
      <c r="CVZ113" s="43"/>
      <c r="CWA113" s="43"/>
      <c r="CWB113" s="43"/>
      <c r="CWC113" s="43"/>
      <c r="CWD113" s="43"/>
      <c r="CWE113" s="43"/>
      <c r="CWF113" s="43"/>
      <c r="CWG113" s="43"/>
      <c r="CWH113" s="43"/>
      <c r="CWI113" s="43"/>
      <c r="CWJ113" s="43"/>
      <c r="CWK113" s="43"/>
      <c r="CWL113" s="43"/>
      <c r="CWM113" s="43"/>
      <c r="CWN113" s="43"/>
      <c r="CWO113" s="43"/>
      <c r="CWP113" s="43"/>
      <c r="CWQ113" s="43"/>
      <c r="CWR113" s="43"/>
      <c r="CWS113" s="43"/>
      <c r="CWT113" s="43"/>
      <c r="CWU113" s="43"/>
      <c r="CWV113" s="43"/>
      <c r="CWW113" s="43"/>
      <c r="CWX113" s="43"/>
      <c r="CWY113" s="43"/>
      <c r="CWZ113" s="43"/>
      <c r="CXA113" s="43"/>
      <c r="CXB113" s="43"/>
      <c r="CXC113" s="43"/>
      <c r="CXD113" s="43"/>
      <c r="CXE113" s="43"/>
      <c r="CXF113" s="43"/>
      <c r="CXG113" s="43"/>
      <c r="CXH113" s="43"/>
      <c r="CXI113" s="43"/>
      <c r="CXJ113" s="43"/>
      <c r="CXK113" s="43"/>
      <c r="CXL113" s="43"/>
      <c r="CXM113" s="43"/>
      <c r="CXN113" s="43"/>
      <c r="CXO113" s="43"/>
      <c r="CXP113" s="43"/>
      <c r="CXQ113" s="43"/>
      <c r="CXR113" s="43"/>
      <c r="CXS113" s="43"/>
      <c r="CXT113" s="43"/>
      <c r="CXU113" s="43"/>
      <c r="CXV113" s="43"/>
      <c r="CXW113" s="43"/>
      <c r="CXX113" s="43"/>
      <c r="CXY113" s="43"/>
      <c r="CXZ113" s="43"/>
      <c r="CYA113" s="43"/>
      <c r="CYB113" s="43"/>
      <c r="CYC113" s="43"/>
      <c r="CYD113" s="43"/>
      <c r="CYE113" s="43"/>
      <c r="CYF113" s="43"/>
      <c r="CYG113" s="43"/>
      <c r="CYH113" s="43"/>
      <c r="CYI113" s="43"/>
      <c r="CYJ113" s="43"/>
      <c r="CYK113" s="43"/>
      <c r="CYL113" s="43"/>
      <c r="CYM113" s="43"/>
      <c r="CYN113" s="43"/>
      <c r="CYO113" s="43"/>
      <c r="CYP113" s="43"/>
      <c r="CYQ113" s="43"/>
      <c r="CYR113" s="43"/>
      <c r="CYS113" s="43"/>
      <c r="CYT113" s="43"/>
      <c r="CYU113" s="43"/>
      <c r="CYV113" s="43"/>
      <c r="CYW113" s="43"/>
      <c r="CYX113" s="43"/>
      <c r="CYY113" s="43"/>
      <c r="CYZ113" s="43"/>
      <c r="CZA113" s="43"/>
      <c r="CZB113" s="43"/>
      <c r="CZC113" s="43"/>
      <c r="CZD113" s="43"/>
      <c r="CZE113" s="43"/>
      <c r="CZF113" s="43"/>
      <c r="CZG113" s="43"/>
      <c r="CZH113" s="43"/>
      <c r="CZI113" s="43"/>
      <c r="CZJ113" s="43"/>
      <c r="CZK113" s="43"/>
      <c r="CZL113" s="43"/>
      <c r="CZM113" s="43"/>
      <c r="CZN113" s="43"/>
      <c r="CZO113" s="43"/>
      <c r="CZP113" s="43"/>
      <c r="CZQ113" s="43"/>
      <c r="CZR113" s="43"/>
      <c r="CZS113" s="43"/>
      <c r="CZT113" s="43"/>
      <c r="CZU113" s="43"/>
      <c r="CZV113" s="43"/>
      <c r="CZW113" s="43"/>
      <c r="CZX113" s="43"/>
      <c r="CZY113" s="43"/>
      <c r="CZZ113" s="43"/>
      <c r="DAA113" s="43"/>
      <c r="DAB113" s="43"/>
      <c r="DAC113" s="43"/>
      <c r="DAD113" s="43"/>
      <c r="DAE113" s="43"/>
      <c r="DAF113" s="43"/>
      <c r="DAG113" s="43"/>
      <c r="DAH113" s="43"/>
      <c r="DAI113" s="43"/>
      <c r="DAJ113" s="43"/>
      <c r="DAK113" s="43"/>
      <c r="DAL113" s="43"/>
      <c r="DAM113" s="43"/>
      <c r="DAN113" s="43"/>
      <c r="DAO113" s="43"/>
      <c r="DAP113" s="43"/>
      <c r="DAQ113" s="43"/>
      <c r="DAR113" s="43"/>
      <c r="DAS113" s="43"/>
      <c r="DAT113" s="43"/>
      <c r="DAU113" s="43"/>
      <c r="DAV113" s="43"/>
      <c r="DAW113" s="43"/>
      <c r="DAX113" s="43"/>
      <c r="DAY113" s="43"/>
      <c r="DAZ113" s="43"/>
      <c r="DBA113" s="43"/>
      <c r="DBB113" s="43"/>
      <c r="DBC113" s="43"/>
      <c r="DBD113" s="43"/>
      <c r="DBE113" s="43"/>
      <c r="DBF113" s="43"/>
      <c r="DBG113" s="43"/>
      <c r="DBH113" s="43"/>
      <c r="DBI113" s="43"/>
      <c r="DBJ113" s="43"/>
      <c r="DBK113" s="43"/>
      <c r="DBL113" s="43"/>
      <c r="DBM113" s="43"/>
      <c r="DBN113" s="43"/>
      <c r="DBO113" s="43"/>
      <c r="DBP113" s="43"/>
      <c r="DBQ113" s="43"/>
      <c r="DBR113" s="43"/>
      <c r="DBS113" s="43"/>
      <c r="DBT113" s="43"/>
      <c r="DBU113" s="43"/>
      <c r="DBV113" s="43"/>
      <c r="DBW113" s="43"/>
      <c r="DBX113" s="43"/>
      <c r="DBY113" s="43"/>
      <c r="DBZ113" s="43"/>
      <c r="DCA113" s="43"/>
      <c r="DCB113" s="43"/>
      <c r="DCC113" s="43"/>
      <c r="DCD113" s="43"/>
      <c r="DCE113" s="43"/>
      <c r="DCF113" s="43"/>
      <c r="DCG113" s="43"/>
      <c r="DCH113" s="43"/>
      <c r="DCI113" s="43"/>
      <c r="DCJ113" s="43"/>
      <c r="DCK113" s="43"/>
      <c r="DCL113" s="43"/>
      <c r="DCM113" s="43"/>
      <c r="DCN113" s="43"/>
      <c r="DCO113" s="43"/>
      <c r="DCP113" s="43"/>
      <c r="DCQ113" s="43"/>
      <c r="DCR113" s="43"/>
      <c r="DCS113" s="43"/>
      <c r="DCT113" s="43"/>
      <c r="DCU113" s="43"/>
      <c r="DCV113" s="43"/>
      <c r="DCW113" s="43"/>
      <c r="DCX113" s="43"/>
      <c r="DCY113" s="43"/>
      <c r="DCZ113" s="43"/>
      <c r="DDA113" s="43"/>
      <c r="DDB113" s="43"/>
      <c r="DDC113" s="43"/>
      <c r="DDD113" s="43"/>
      <c r="DDE113" s="43"/>
      <c r="DDF113" s="43"/>
      <c r="DDG113" s="43"/>
      <c r="DDH113" s="43"/>
      <c r="DDI113" s="43"/>
      <c r="DDJ113" s="43"/>
      <c r="DDK113" s="43"/>
      <c r="DDL113" s="43"/>
      <c r="DDM113" s="43"/>
      <c r="DDN113" s="43"/>
      <c r="DDO113" s="43"/>
      <c r="DDP113" s="43"/>
      <c r="DDQ113" s="43"/>
      <c r="DDR113" s="43"/>
      <c r="DDS113" s="43"/>
      <c r="DDT113" s="43"/>
      <c r="DDU113" s="43"/>
      <c r="DDV113" s="43"/>
      <c r="DDW113" s="43"/>
      <c r="DDX113" s="43"/>
      <c r="DDY113" s="43"/>
      <c r="DDZ113" s="43"/>
      <c r="DEA113" s="43"/>
      <c r="DEB113" s="43"/>
      <c r="DEC113" s="43"/>
      <c r="DED113" s="43"/>
      <c r="DEE113" s="43"/>
      <c r="DEF113" s="43"/>
      <c r="DEG113" s="43"/>
      <c r="DEH113" s="43"/>
      <c r="DEI113" s="43"/>
      <c r="DEJ113" s="43"/>
      <c r="DEK113" s="43"/>
      <c r="DEL113" s="43"/>
      <c r="DEM113" s="43"/>
      <c r="DEN113" s="43"/>
      <c r="DEO113" s="43"/>
      <c r="DEP113" s="43"/>
      <c r="DEQ113" s="43"/>
      <c r="DER113" s="43"/>
      <c r="DES113" s="43"/>
      <c r="DET113" s="43"/>
      <c r="DEU113" s="43"/>
      <c r="DEV113" s="43"/>
      <c r="DEW113" s="43"/>
      <c r="DEX113" s="43"/>
      <c r="DEY113" s="43"/>
      <c r="DEZ113" s="43"/>
      <c r="DFA113" s="43"/>
      <c r="DFB113" s="43"/>
      <c r="DFC113" s="43"/>
      <c r="DFD113" s="43"/>
      <c r="DFE113" s="43"/>
      <c r="DFF113" s="43"/>
      <c r="DFG113" s="43"/>
      <c r="DFH113" s="43"/>
      <c r="DFI113" s="43"/>
      <c r="DFJ113" s="43"/>
      <c r="DFK113" s="43"/>
      <c r="DFL113" s="43"/>
      <c r="DFM113" s="43"/>
      <c r="DFN113" s="43"/>
      <c r="DFO113" s="43"/>
      <c r="DFP113" s="43"/>
      <c r="DFQ113" s="43"/>
      <c r="DFR113" s="43"/>
      <c r="DFS113" s="43"/>
      <c r="DFT113" s="43"/>
      <c r="DFU113" s="43"/>
      <c r="DFV113" s="43"/>
      <c r="DFW113" s="43"/>
      <c r="DFX113" s="43"/>
      <c r="DFY113" s="43"/>
      <c r="DFZ113" s="43"/>
      <c r="DGA113" s="43"/>
      <c r="DGB113" s="43"/>
      <c r="DGC113" s="43"/>
      <c r="DGD113" s="43"/>
      <c r="DGE113" s="43"/>
      <c r="DGF113" s="43"/>
      <c r="DGG113" s="43"/>
      <c r="DGH113" s="43"/>
      <c r="DGI113" s="43"/>
      <c r="DGJ113" s="43"/>
      <c r="DGK113" s="43"/>
      <c r="DGL113" s="43"/>
      <c r="DGM113" s="43"/>
      <c r="DGN113" s="43"/>
      <c r="DGO113" s="43"/>
      <c r="DGP113" s="43"/>
      <c r="DGQ113" s="43"/>
      <c r="DGR113" s="43"/>
      <c r="DGS113" s="43"/>
      <c r="DGT113" s="43"/>
      <c r="DGU113" s="43"/>
      <c r="DGV113" s="43"/>
      <c r="DGW113" s="43"/>
      <c r="DGX113" s="43"/>
      <c r="DGY113" s="43"/>
      <c r="DGZ113" s="43"/>
      <c r="DHA113" s="43"/>
      <c r="DHB113" s="43"/>
      <c r="DHC113" s="43"/>
      <c r="DHD113" s="43"/>
      <c r="DHE113" s="43"/>
      <c r="DHF113" s="43"/>
      <c r="DHG113" s="43"/>
      <c r="DHH113" s="43"/>
      <c r="DHI113" s="43"/>
      <c r="DHJ113" s="43"/>
      <c r="DHK113" s="43"/>
      <c r="DHL113" s="43"/>
      <c r="DHM113" s="43"/>
      <c r="DHN113" s="43"/>
      <c r="DHO113" s="43"/>
      <c r="DHP113" s="43"/>
      <c r="DHQ113" s="43"/>
      <c r="DHR113" s="43"/>
      <c r="DHS113" s="43"/>
      <c r="DHT113" s="43"/>
      <c r="DHU113" s="43"/>
      <c r="DHV113" s="43"/>
      <c r="DHW113" s="43"/>
      <c r="DHX113" s="43"/>
      <c r="DHY113" s="43"/>
      <c r="DHZ113" s="43"/>
      <c r="DIA113" s="43"/>
      <c r="DIB113" s="43"/>
      <c r="DIC113" s="43"/>
      <c r="DID113" s="43"/>
      <c r="DIE113" s="43"/>
      <c r="DIF113" s="43"/>
      <c r="DIG113" s="43"/>
      <c r="DIH113" s="43"/>
      <c r="DII113" s="43"/>
      <c r="DIJ113" s="43"/>
      <c r="DIK113" s="43"/>
      <c r="DIL113" s="43"/>
      <c r="DIM113" s="43"/>
      <c r="DIN113" s="43"/>
      <c r="DIO113" s="43"/>
      <c r="DIP113" s="43"/>
      <c r="DIQ113" s="43"/>
      <c r="DIR113" s="43"/>
      <c r="DIS113" s="43"/>
      <c r="DIT113" s="43"/>
      <c r="DIU113" s="43"/>
      <c r="DIV113" s="43"/>
      <c r="DIW113" s="43"/>
      <c r="DIX113" s="43"/>
      <c r="DIY113" s="43"/>
      <c r="DIZ113" s="43"/>
      <c r="DJA113" s="43"/>
      <c r="DJB113" s="43"/>
      <c r="DJC113" s="43"/>
      <c r="DJD113" s="43"/>
      <c r="DJE113" s="43"/>
      <c r="DJF113" s="43"/>
      <c r="DJG113" s="43"/>
      <c r="DJH113" s="43"/>
      <c r="DJI113" s="43"/>
      <c r="DJJ113" s="43"/>
      <c r="DJK113" s="43"/>
      <c r="DJL113" s="43"/>
      <c r="DJM113" s="43"/>
      <c r="DJN113" s="43"/>
      <c r="DJO113" s="43"/>
      <c r="DJP113" s="43"/>
      <c r="DJQ113" s="43"/>
      <c r="DJR113" s="43"/>
      <c r="DJS113" s="43"/>
      <c r="DJT113" s="43"/>
      <c r="DJU113" s="43"/>
      <c r="DJV113" s="43"/>
      <c r="DJW113" s="43"/>
      <c r="DJX113" s="43"/>
      <c r="DJY113" s="43"/>
      <c r="DJZ113" s="43"/>
      <c r="DKA113" s="43"/>
      <c r="DKB113" s="43"/>
      <c r="DKC113" s="43"/>
      <c r="DKD113" s="43"/>
      <c r="DKE113" s="43"/>
      <c r="DKF113" s="43"/>
      <c r="DKG113" s="43"/>
      <c r="DKH113" s="43"/>
      <c r="DKI113" s="43"/>
      <c r="DKJ113" s="43"/>
      <c r="DKK113" s="43"/>
      <c r="DKL113" s="43"/>
      <c r="DKM113" s="43"/>
      <c r="DKN113" s="43"/>
      <c r="DKO113" s="43"/>
      <c r="DKP113" s="43"/>
      <c r="DKQ113" s="43"/>
      <c r="DKR113" s="43"/>
      <c r="DKS113" s="43"/>
      <c r="DKT113" s="43"/>
      <c r="DKU113" s="43"/>
      <c r="DKV113" s="43"/>
      <c r="DKW113" s="43"/>
      <c r="DKX113" s="43"/>
      <c r="DKY113" s="43"/>
      <c r="DKZ113" s="43"/>
      <c r="DLA113" s="43"/>
      <c r="DLB113" s="43"/>
      <c r="DLC113" s="43"/>
      <c r="DLD113" s="43"/>
      <c r="DLE113" s="43"/>
      <c r="DLF113" s="43"/>
      <c r="DLG113" s="43"/>
      <c r="DLH113" s="43"/>
      <c r="DLI113" s="43"/>
      <c r="DLJ113" s="43"/>
      <c r="DLK113" s="43"/>
      <c r="DLL113" s="43"/>
      <c r="DLM113" s="43"/>
      <c r="DLN113" s="43"/>
      <c r="DLO113" s="43"/>
      <c r="DLP113" s="43"/>
      <c r="DLQ113" s="43"/>
      <c r="DLR113" s="43"/>
      <c r="DLS113" s="43"/>
      <c r="DLT113" s="43"/>
      <c r="DLU113" s="43"/>
      <c r="DLV113" s="43"/>
      <c r="DLW113" s="43"/>
      <c r="DLX113" s="43"/>
      <c r="DLY113" s="43"/>
      <c r="DLZ113" s="43"/>
      <c r="DMA113" s="43"/>
      <c r="DMB113" s="43"/>
      <c r="DMC113" s="43"/>
      <c r="DMD113" s="43"/>
      <c r="DME113" s="43"/>
      <c r="DMF113" s="43"/>
      <c r="DMG113" s="43"/>
      <c r="DMH113" s="43"/>
      <c r="DMI113" s="43"/>
      <c r="DMJ113" s="43"/>
      <c r="DMK113" s="43"/>
      <c r="DML113" s="43"/>
      <c r="DMM113" s="43"/>
      <c r="DMN113" s="43"/>
      <c r="DMO113" s="43"/>
      <c r="DMP113" s="43"/>
      <c r="DMQ113" s="43"/>
      <c r="DMR113" s="43"/>
      <c r="DMS113" s="43"/>
      <c r="DMT113" s="43"/>
      <c r="DMU113" s="43"/>
      <c r="DMV113" s="43"/>
      <c r="DMW113" s="43"/>
      <c r="DMX113" s="43"/>
      <c r="DMY113" s="43"/>
      <c r="DMZ113" s="43"/>
      <c r="DNA113" s="43"/>
      <c r="DNB113" s="43"/>
      <c r="DNC113" s="43"/>
      <c r="DND113" s="43"/>
      <c r="DNE113" s="43"/>
      <c r="DNF113" s="43"/>
      <c r="DNG113" s="43"/>
      <c r="DNH113" s="43"/>
      <c r="DNI113" s="43"/>
      <c r="DNJ113" s="43"/>
      <c r="DNK113" s="43"/>
      <c r="DNL113" s="43"/>
      <c r="DNM113" s="43"/>
      <c r="DNN113" s="43"/>
      <c r="DNO113" s="43"/>
      <c r="DNP113" s="43"/>
      <c r="DNQ113" s="43"/>
      <c r="DNR113" s="43"/>
      <c r="DNS113" s="43"/>
      <c r="DNT113" s="43"/>
      <c r="DNU113" s="43"/>
      <c r="DNV113" s="43"/>
      <c r="DNW113" s="43"/>
      <c r="DNX113" s="43"/>
      <c r="DNY113" s="43"/>
      <c r="DNZ113" s="43"/>
      <c r="DOA113" s="43"/>
      <c r="DOB113" s="43"/>
      <c r="DOC113" s="43"/>
      <c r="DOD113" s="43"/>
      <c r="DOE113" s="43"/>
      <c r="DOF113" s="43"/>
      <c r="DOG113" s="43"/>
      <c r="DOH113" s="43"/>
      <c r="DOI113" s="43"/>
      <c r="DOJ113" s="43"/>
      <c r="DOK113" s="43"/>
      <c r="DOL113" s="43"/>
      <c r="DOM113" s="43"/>
      <c r="DON113" s="43"/>
      <c r="DOO113" s="43"/>
      <c r="DOP113" s="43"/>
      <c r="DOQ113" s="43"/>
      <c r="DOR113" s="43"/>
      <c r="DOS113" s="43"/>
      <c r="DOT113" s="43"/>
      <c r="DOU113" s="43"/>
      <c r="DOV113" s="43"/>
      <c r="DOW113" s="43"/>
      <c r="DOX113" s="43"/>
      <c r="DOY113" s="43"/>
      <c r="DOZ113" s="43"/>
      <c r="DPA113" s="43"/>
      <c r="DPB113" s="43"/>
      <c r="DPC113" s="43"/>
      <c r="DPD113" s="43"/>
      <c r="DPE113" s="43"/>
      <c r="DPF113" s="43"/>
      <c r="DPG113" s="43"/>
      <c r="DPH113" s="43"/>
      <c r="DPI113" s="43"/>
      <c r="DPJ113" s="43"/>
      <c r="DPK113" s="43"/>
      <c r="DPL113" s="43"/>
      <c r="DPM113" s="43"/>
      <c r="DPN113" s="43"/>
      <c r="DPO113" s="43"/>
      <c r="DPP113" s="43"/>
      <c r="DPQ113" s="43"/>
      <c r="DPR113" s="43"/>
      <c r="DPS113" s="43"/>
      <c r="DPT113" s="43"/>
      <c r="DPU113" s="43"/>
      <c r="DPV113" s="43"/>
      <c r="DPW113" s="43"/>
      <c r="DPX113" s="43"/>
      <c r="DPY113" s="43"/>
      <c r="DPZ113" s="43"/>
      <c r="DQA113" s="43"/>
      <c r="DQB113" s="43"/>
      <c r="DQC113" s="43"/>
      <c r="DQD113" s="43"/>
      <c r="DQE113" s="43"/>
      <c r="DQF113" s="43"/>
      <c r="DQG113" s="43"/>
      <c r="DQH113" s="43"/>
      <c r="DQI113" s="43"/>
      <c r="DQJ113" s="43"/>
      <c r="DQK113" s="43"/>
      <c r="DQL113" s="43"/>
      <c r="DQM113" s="43"/>
      <c r="DQN113" s="43"/>
      <c r="DQO113" s="43"/>
      <c r="DQP113" s="43"/>
      <c r="DQQ113" s="43"/>
      <c r="DQR113" s="43"/>
      <c r="DQS113" s="43"/>
      <c r="DQT113" s="43"/>
      <c r="DQU113" s="43"/>
      <c r="DQV113" s="43"/>
      <c r="DQW113" s="43"/>
      <c r="DQX113" s="43"/>
      <c r="DQY113" s="43"/>
      <c r="DQZ113" s="43"/>
      <c r="DRA113" s="43"/>
      <c r="DRB113" s="43"/>
      <c r="DRC113" s="43"/>
      <c r="DRD113" s="43"/>
      <c r="DRE113" s="43"/>
      <c r="DRF113" s="43"/>
      <c r="DRG113" s="43"/>
      <c r="DRH113" s="43"/>
      <c r="DRI113" s="43"/>
      <c r="DRJ113" s="43"/>
      <c r="DRK113" s="43"/>
      <c r="DRL113" s="43"/>
      <c r="DRM113" s="43"/>
      <c r="DRN113" s="43"/>
      <c r="DRO113" s="43"/>
      <c r="DRP113" s="43"/>
      <c r="DRQ113" s="43"/>
      <c r="DRR113" s="43"/>
      <c r="DRS113" s="43"/>
      <c r="DRT113" s="43"/>
      <c r="DRU113" s="43"/>
      <c r="DRV113" s="43"/>
      <c r="DRW113" s="43"/>
      <c r="DRX113" s="43"/>
      <c r="DRY113" s="43"/>
      <c r="DRZ113" s="43"/>
      <c r="DSA113" s="43"/>
      <c r="DSB113" s="43"/>
      <c r="DSC113" s="43"/>
      <c r="DSD113" s="43"/>
      <c r="DSE113" s="43"/>
      <c r="DSF113" s="43"/>
      <c r="DSG113" s="43"/>
      <c r="DSH113" s="43"/>
      <c r="DSI113" s="43"/>
      <c r="DSJ113" s="43"/>
      <c r="DSK113" s="43"/>
      <c r="DSL113" s="43"/>
      <c r="DSM113" s="43"/>
      <c r="DSN113" s="43"/>
      <c r="DSO113" s="43"/>
      <c r="DSP113" s="43"/>
      <c r="DSQ113" s="43"/>
      <c r="DSR113" s="43"/>
      <c r="DSS113" s="43"/>
      <c r="DST113" s="43"/>
      <c r="DSU113" s="43"/>
      <c r="DSV113" s="43"/>
      <c r="DSW113" s="43"/>
      <c r="DSX113" s="43"/>
      <c r="DSY113" s="43"/>
      <c r="DSZ113" s="43"/>
      <c r="DTA113" s="43"/>
      <c r="DTB113" s="43"/>
      <c r="DTC113" s="43"/>
      <c r="DTD113" s="43"/>
      <c r="DTE113" s="43"/>
      <c r="DTF113" s="43"/>
      <c r="DTG113" s="43"/>
      <c r="DTH113" s="43"/>
      <c r="DTI113" s="43"/>
      <c r="DTJ113" s="43"/>
      <c r="DTK113" s="43"/>
      <c r="DTL113" s="43"/>
      <c r="DTM113" s="43"/>
      <c r="DTN113" s="43"/>
      <c r="DTO113" s="43"/>
      <c r="DTP113" s="43"/>
      <c r="DTQ113" s="43"/>
      <c r="DTR113" s="43"/>
      <c r="DTS113" s="43"/>
      <c r="DTT113" s="43"/>
      <c r="DTU113" s="43"/>
      <c r="DTV113" s="43"/>
      <c r="DTW113" s="43"/>
      <c r="DTX113" s="43"/>
      <c r="DTY113" s="43"/>
      <c r="DTZ113" s="43"/>
      <c r="DUA113" s="43"/>
      <c r="DUB113" s="43"/>
      <c r="DUC113" s="43"/>
      <c r="DUD113" s="43"/>
      <c r="DUE113" s="43"/>
      <c r="DUF113" s="43"/>
      <c r="DUG113" s="43"/>
      <c r="DUH113" s="43"/>
      <c r="DUI113" s="43"/>
      <c r="DUJ113" s="43"/>
      <c r="DUK113" s="43"/>
      <c r="DUL113" s="43"/>
      <c r="DUM113" s="43"/>
      <c r="DUN113" s="43"/>
      <c r="DUO113" s="43"/>
      <c r="DUP113" s="43"/>
      <c r="DUQ113" s="43"/>
      <c r="DUR113" s="43"/>
      <c r="DUS113" s="43"/>
      <c r="DUT113" s="43"/>
      <c r="DUU113" s="43"/>
      <c r="DUV113" s="43"/>
      <c r="DUW113" s="43"/>
      <c r="DUX113" s="43"/>
      <c r="DUY113" s="43"/>
      <c r="DUZ113" s="43"/>
      <c r="DVA113" s="43"/>
      <c r="DVB113" s="43"/>
      <c r="DVC113" s="43"/>
      <c r="DVD113" s="43"/>
      <c r="DVE113" s="43"/>
      <c r="DVF113" s="43"/>
      <c r="DVG113" s="43"/>
      <c r="DVH113" s="43"/>
      <c r="DVI113" s="43"/>
      <c r="DVJ113" s="43"/>
      <c r="DVK113" s="43"/>
      <c r="DVL113" s="43"/>
      <c r="DVM113" s="43"/>
      <c r="DVN113" s="43"/>
      <c r="DVO113" s="43"/>
      <c r="DVP113" s="43"/>
      <c r="DVQ113" s="43"/>
      <c r="DVR113" s="43"/>
      <c r="DVS113" s="43"/>
      <c r="DVT113" s="43"/>
      <c r="DVU113" s="43"/>
      <c r="DVV113" s="43"/>
      <c r="DVW113" s="43"/>
      <c r="DVX113" s="43"/>
      <c r="DVY113" s="43"/>
      <c r="DVZ113" s="43"/>
      <c r="DWA113" s="43"/>
      <c r="DWB113" s="43"/>
      <c r="DWC113" s="43"/>
      <c r="DWD113" s="43"/>
      <c r="DWE113" s="43"/>
      <c r="DWF113" s="43"/>
      <c r="DWG113" s="43"/>
      <c r="DWH113" s="43"/>
      <c r="DWI113" s="43"/>
      <c r="DWJ113" s="43"/>
      <c r="DWK113" s="43"/>
      <c r="DWL113" s="43"/>
      <c r="DWM113" s="43"/>
      <c r="DWN113" s="43"/>
      <c r="DWO113" s="43"/>
      <c r="DWP113" s="43"/>
      <c r="DWQ113" s="43"/>
    </row>
    <row r="114" spans="1:3319" ht="20">
      <c r="A114" s="35" t="s">
        <v>360</v>
      </c>
      <c r="B114" s="36" t="s">
        <v>361</v>
      </c>
      <c r="C114" s="37" t="s">
        <v>7</v>
      </c>
      <c r="D114" s="36" t="s">
        <v>362</v>
      </c>
      <c r="E114" s="48" t="s">
        <v>363</v>
      </c>
      <c r="F114" s="48" t="s">
        <v>363</v>
      </c>
    </row>
    <row r="115" spans="1:3319" s="56" customFormat="1" ht="20">
      <c r="A115" s="53" t="s">
        <v>364</v>
      </c>
      <c r="B115" s="54" t="s">
        <v>365</v>
      </c>
      <c r="C115" s="57" t="s">
        <v>7</v>
      </c>
      <c r="D115" s="54" t="s">
        <v>366</v>
      </c>
      <c r="E115" s="58" t="s">
        <v>367</v>
      </c>
      <c r="F115" s="58" t="s">
        <v>367</v>
      </c>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c r="DK115" s="43"/>
      <c r="DL115" s="43"/>
      <c r="DM115" s="43"/>
      <c r="DN115" s="43"/>
      <c r="DO115" s="43"/>
      <c r="DP115" s="43"/>
      <c r="DQ115" s="43"/>
      <c r="DR115" s="43"/>
      <c r="DS115" s="43"/>
      <c r="DT115" s="43"/>
      <c r="DU115" s="43"/>
      <c r="DV115" s="43"/>
      <c r="DW115" s="43"/>
      <c r="DX115" s="43"/>
      <c r="DY115" s="43"/>
      <c r="DZ115" s="43"/>
      <c r="EA115" s="43"/>
      <c r="EB115" s="43"/>
      <c r="EC115" s="43"/>
      <c r="ED115" s="43"/>
      <c r="EE115" s="43"/>
      <c r="EF115" s="43"/>
      <c r="EG115" s="43"/>
      <c r="EH115" s="43"/>
      <c r="EI115" s="43"/>
      <c r="EJ115" s="43"/>
      <c r="EK115" s="43"/>
      <c r="EL115" s="43"/>
      <c r="EM115" s="43"/>
      <c r="EN115" s="43"/>
      <c r="EO115" s="43"/>
      <c r="EP115" s="43"/>
      <c r="EQ115" s="43"/>
      <c r="ER115" s="43"/>
      <c r="ES115" s="43"/>
      <c r="ET115" s="43"/>
      <c r="EU115" s="43"/>
      <c r="EV115" s="43"/>
      <c r="EW115" s="43"/>
      <c r="EX115" s="43"/>
      <c r="EY115" s="43"/>
      <c r="EZ115" s="43"/>
      <c r="FA115" s="43"/>
      <c r="FB115" s="43"/>
      <c r="FC115" s="43"/>
      <c r="FD115" s="43"/>
      <c r="FE115" s="43"/>
      <c r="FF115" s="43"/>
      <c r="FG115" s="43"/>
      <c r="FH115" s="43"/>
      <c r="FI115" s="43"/>
      <c r="FJ115" s="43"/>
      <c r="FK115" s="43"/>
      <c r="FL115" s="43"/>
      <c r="FM115" s="43"/>
      <c r="FN115" s="43"/>
      <c r="FO115" s="43"/>
      <c r="FP115" s="43"/>
      <c r="FQ115" s="43"/>
      <c r="FR115" s="43"/>
      <c r="FS115" s="43"/>
      <c r="FT115" s="43"/>
      <c r="FU115" s="43"/>
      <c r="FV115" s="43"/>
      <c r="FW115" s="43"/>
      <c r="FX115" s="43"/>
      <c r="FY115" s="43"/>
      <c r="FZ115" s="43"/>
      <c r="GA115" s="43"/>
      <c r="GB115" s="43"/>
      <c r="GC115" s="43"/>
      <c r="GD115" s="43"/>
      <c r="GE115" s="43"/>
      <c r="GF115" s="43"/>
      <c r="GG115" s="43"/>
      <c r="GH115" s="43"/>
      <c r="GI115" s="43"/>
      <c r="GJ115" s="43"/>
      <c r="GK115" s="43"/>
      <c r="GL115" s="43"/>
      <c r="GM115" s="43"/>
      <c r="GN115" s="43"/>
      <c r="GO115" s="43"/>
      <c r="GP115" s="43"/>
      <c r="GQ115" s="43"/>
      <c r="GR115" s="43"/>
      <c r="GS115" s="43"/>
      <c r="GT115" s="43"/>
      <c r="GU115" s="43"/>
      <c r="GV115" s="43"/>
      <c r="GW115" s="43"/>
      <c r="GX115" s="43"/>
      <c r="GY115" s="43"/>
      <c r="GZ115" s="43"/>
      <c r="HA115" s="43"/>
      <c r="HB115" s="43"/>
      <c r="HC115" s="43"/>
      <c r="HD115" s="43"/>
      <c r="HE115" s="43"/>
      <c r="HF115" s="43"/>
      <c r="HG115" s="43"/>
      <c r="HH115" s="43"/>
      <c r="HI115" s="43"/>
      <c r="HJ115" s="43"/>
      <c r="HK115" s="43"/>
      <c r="HL115" s="43"/>
      <c r="HM115" s="43"/>
      <c r="HN115" s="43"/>
      <c r="HO115" s="43"/>
      <c r="HP115" s="43"/>
      <c r="HQ115" s="43"/>
      <c r="HR115" s="43"/>
      <c r="HS115" s="43"/>
      <c r="HT115" s="43"/>
      <c r="HU115" s="43"/>
      <c r="HV115" s="43"/>
      <c r="HW115" s="43"/>
      <c r="HX115" s="43"/>
      <c r="HY115" s="43"/>
      <c r="HZ115" s="43"/>
      <c r="IA115" s="43"/>
      <c r="IB115" s="43"/>
      <c r="IC115" s="43"/>
      <c r="ID115" s="43"/>
      <c r="IE115" s="43"/>
      <c r="IF115" s="43"/>
      <c r="IG115" s="43"/>
      <c r="IH115" s="43"/>
      <c r="II115" s="43"/>
      <c r="IJ115" s="43"/>
      <c r="IK115" s="43"/>
      <c r="IL115" s="43"/>
      <c r="IM115" s="43"/>
      <c r="IN115" s="43"/>
      <c r="IO115" s="43"/>
      <c r="IP115" s="43"/>
      <c r="IQ115" s="43"/>
      <c r="IR115" s="43"/>
      <c r="IS115" s="43"/>
      <c r="IT115" s="43"/>
      <c r="IU115" s="43"/>
      <c r="IV115" s="43"/>
      <c r="IW115" s="43"/>
      <c r="IX115" s="43"/>
      <c r="IY115" s="43"/>
      <c r="IZ115" s="43"/>
      <c r="JA115" s="43"/>
      <c r="JB115" s="43"/>
      <c r="JC115" s="43"/>
      <c r="JD115" s="43"/>
      <c r="JE115" s="43"/>
      <c r="JF115" s="43"/>
      <c r="JG115" s="43"/>
      <c r="JH115" s="43"/>
      <c r="JI115" s="43"/>
      <c r="JJ115" s="43"/>
      <c r="JK115" s="43"/>
      <c r="JL115" s="43"/>
      <c r="JM115" s="43"/>
      <c r="JN115" s="43"/>
      <c r="JO115" s="43"/>
      <c r="JP115" s="43"/>
      <c r="JQ115" s="43"/>
      <c r="JR115" s="43"/>
      <c r="JS115" s="43"/>
      <c r="JT115" s="43"/>
      <c r="JU115" s="43"/>
      <c r="JV115" s="43"/>
      <c r="JW115" s="43"/>
      <c r="JX115" s="43"/>
      <c r="JY115" s="43"/>
      <c r="JZ115" s="43"/>
      <c r="KA115" s="43"/>
      <c r="KB115" s="43"/>
      <c r="KC115" s="43"/>
      <c r="KD115" s="43"/>
      <c r="KE115" s="43"/>
      <c r="KF115" s="43"/>
      <c r="KG115" s="43"/>
      <c r="KH115" s="43"/>
      <c r="KI115" s="43"/>
      <c r="KJ115" s="43"/>
      <c r="KK115" s="43"/>
      <c r="KL115" s="43"/>
      <c r="KM115" s="43"/>
      <c r="KN115" s="43"/>
      <c r="KO115" s="43"/>
      <c r="KP115" s="43"/>
      <c r="KQ115" s="43"/>
      <c r="KR115" s="43"/>
      <c r="KS115" s="43"/>
      <c r="KT115" s="43"/>
      <c r="KU115" s="43"/>
      <c r="KV115" s="43"/>
      <c r="KW115" s="43"/>
      <c r="KX115" s="43"/>
      <c r="KY115" s="43"/>
      <c r="KZ115" s="43"/>
      <c r="LA115" s="43"/>
      <c r="LB115" s="43"/>
      <c r="LC115" s="43"/>
      <c r="LD115" s="43"/>
      <c r="LE115" s="43"/>
      <c r="LF115" s="43"/>
      <c r="LG115" s="43"/>
      <c r="LH115" s="43"/>
      <c r="LI115" s="43"/>
      <c r="LJ115" s="43"/>
      <c r="LK115" s="43"/>
      <c r="LL115" s="43"/>
      <c r="LM115" s="43"/>
      <c r="LN115" s="43"/>
      <c r="LO115" s="43"/>
      <c r="LP115" s="43"/>
      <c r="LQ115" s="43"/>
      <c r="LR115" s="43"/>
      <c r="LS115" s="43"/>
      <c r="LT115" s="43"/>
      <c r="LU115" s="43"/>
      <c r="LV115" s="43"/>
      <c r="LW115" s="43"/>
      <c r="LX115" s="43"/>
      <c r="LY115" s="43"/>
      <c r="LZ115" s="43"/>
      <c r="MA115" s="43"/>
      <c r="MB115" s="43"/>
      <c r="MC115" s="43"/>
      <c r="MD115" s="43"/>
      <c r="ME115" s="43"/>
      <c r="MF115" s="43"/>
      <c r="MG115" s="43"/>
      <c r="MH115" s="43"/>
      <c r="MI115" s="43"/>
      <c r="MJ115" s="43"/>
      <c r="MK115" s="43"/>
      <c r="ML115" s="43"/>
      <c r="MM115" s="43"/>
      <c r="MN115" s="43"/>
      <c r="MO115" s="43"/>
      <c r="MP115" s="43"/>
      <c r="MQ115" s="43"/>
      <c r="MR115" s="43"/>
      <c r="MS115" s="43"/>
      <c r="MT115" s="43"/>
      <c r="MU115" s="43"/>
      <c r="MV115" s="43"/>
      <c r="MW115" s="43"/>
      <c r="MX115" s="43"/>
      <c r="MY115" s="43"/>
      <c r="MZ115" s="43"/>
      <c r="NA115" s="43"/>
      <c r="NB115" s="43"/>
      <c r="NC115" s="43"/>
      <c r="ND115" s="43"/>
      <c r="NE115" s="43"/>
      <c r="NF115" s="43"/>
      <c r="NG115" s="43"/>
      <c r="NH115" s="43"/>
      <c r="NI115" s="43"/>
      <c r="NJ115" s="43"/>
      <c r="NK115" s="43"/>
      <c r="NL115" s="43"/>
      <c r="NM115" s="43"/>
      <c r="NN115" s="43"/>
      <c r="NO115" s="43"/>
      <c r="NP115" s="43"/>
      <c r="NQ115" s="43"/>
      <c r="NR115" s="43"/>
      <c r="NS115" s="43"/>
      <c r="NT115" s="43"/>
      <c r="NU115" s="43"/>
      <c r="NV115" s="43"/>
      <c r="NW115" s="43"/>
      <c r="NX115" s="43"/>
      <c r="NY115" s="43"/>
      <c r="NZ115" s="43"/>
      <c r="OA115" s="43"/>
      <c r="OB115" s="43"/>
      <c r="OC115" s="43"/>
      <c r="OD115" s="43"/>
      <c r="OE115" s="43"/>
      <c r="OF115" s="43"/>
      <c r="OG115" s="43"/>
      <c r="OH115" s="43"/>
      <c r="OI115" s="43"/>
      <c r="OJ115" s="43"/>
      <c r="OK115" s="43"/>
      <c r="OL115" s="43"/>
      <c r="OM115" s="43"/>
      <c r="ON115" s="43"/>
      <c r="OO115" s="43"/>
      <c r="OP115" s="43"/>
      <c r="OQ115" s="43"/>
      <c r="OR115" s="43"/>
      <c r="OS115" s="43"/>
      <c r="OT115" s="43"/>
      <c r="OU115" s="43"/>
      <c r="OV115" s="43"/>
      <c r="OW115" s="43"/>
      <c r="OX115" s="43"/>
      <c r="OY115" s="43"/>
      <c r="OZ115" s="43"/>
      <c r="PA115" s="43"/>
      <c r="PB115" s="43"/>
      <c r="PC115" s="43"/>
      <c r="PD115" s="43"/>
      <c r="PE115" s="43"/>
      <c r="PF115" s="43"/>
      <c r="PG115" s="43"/>
      <c r="PH115" s="43"/>
      <c r="PI115" s="43"/>
      <c r="PJ115" s="43"/>
      <c r="PK115" s="43"/>
      <c r="PL115" s="43"/>
      <c r="PM115" s="43"/>
      <c r="PN115" s="43"/>
      <c r="PO115" s="43"/>
      <c r="PP115" s="43"/>
      <c r="PQ115" s="43"/>
      <c r="PR115" s="43"/>
      <c r="PS115" s="43"/>
      <c r="PT115" s="43"/>
      <c r="PU115" s="43"/>
      <c r="PV115" s="43"/>
      <c r="PW115" s="43"/>
      <c r="PX115" s="43"/>
      <c r="PY115" s="43"/>
      <c r="PZ115" s="43"/>
      <c r="QA115" s="43"/>
      <c r="QB115" s="43"/>
      <c r="QC115" s="43"/>
      <c r="QD115" s="43"/>
      <c r="QE115" s="43"/>
      <c r="QF115" s="43"/>
      <c r="QG115" s="43"/>
      <c r="QH115" s="43"/>
      <c r="QI115" s="43"/>
      <c r="QJ115" s="43"/>
      <c r="QK115" s="43"/>
      <c r="QL115" s="43"/>
      <c r="QM115" s="43"/>
      <c r="QN115" s="43"/>
      <c r="QO115" s="43"/>
      <c r="QP115" s="43"/>
      <c r="QQ115" s="43"/>
      <c r="QR115" s="43"/>
      <c r="QS115" s="43"/>
      <c r="QT115" s="43"/>
      <c r="QU115" s="43"/>
      <c r="QV115" s="43"/>
      <c r="QW115" s="43"/>
      <c r="QX115" s="43"/>
      <c r="QY115" s="43"/>
      <c r="QZ115" s="43"/>
      <c r="RA115" s="43"/>
      <c r="RB115" s="43"/>
      <c r="RC115" s="43"/>
      <c r="RD115" s="43"/>
      <c r="RE115" s="43"/>
      <c r="RF115" s="43"/>
      <c r="RG115" s="43"/>
      <c r="RH115" s="43"/>
      <c r="RI115" s="43"/>
      <c r="RJ115" s="43"/>
      <c r="RK115" s="43"/>
      <c r="RL115" s="43"/>
      <c r="RM115" s="43"/>
      <c r="RN115" s="43"/>
      <c r="RO115" s="43"/>
      <c r="RP115" s="43"/>
      <c r="RQ115" s="43"/>
      <c r="RR115" s="43"/>
      <c r="RS115" s="43"/>
      <c r="RT115" s="43"/>
      <c r="RU115" s="43"/>
      <c r="RV115" s="43"/>
      <c r="RW115" s="43"/>
      <c r="RX115" s="43"/>
      <c r="RY115" s="43"/>
      <c r="RZ115" s="43"/>
      <c r="SA115" s="43"/>
      <c r="SB115" s="43"/>
      <c r="SC115" s="43"/>
      <c r="SD115" s="43"/>
      <c r="SE115" s="43"/>
      <c r="SF115" s="43"/>
      <c r="SG115" s="43"/>
      <c r="SH115" s="43"/>
      <c r="SI115" s="43"/>
      <c r="SJ115" s="43"/>
      <c r="SK115" s="43"/>
      <c r="SL115" s="43"/>
      <c r="SM115" s="43"/>
      <c r="SN115" s="43"/>
      <c r="SO115" s="43"/>
      <c r="SP115" s="43"/>
      <c r="SQ115" s="43"/>
      <c r="SR115" s="43"/>
      <c r="SS115" s="43"/>
      <c r="ST115" s="43"/>
      <c r="SU115" s="43"/>
      <c r="SV115" s="43"/>
      <c r="SW115" s="43"/>
      <c r="SX115" s="43"/>
      <c r="SY115" s="43"/>
      <c r="SZ115" s="43"/>
      <c r="TA115" s="43"/>
      <c r="TB115" s="43"/>
      <c r="TC115" s="43"/>
      <c r="TD115" s="43"/>
      <c r="TE115" s="43"/>
      <c r="TF115" s="43"/>
      <c r="TG115" s="43"/>
      <c r="TH115" s="43"/>
      <c r="TI115" s="43"/>
      <c r="TJ115" s="43"/>
      <c r="TK115" s="43"/>
      <c r="TL115" s="43"/>
      <c r="TM115" s="43"/>
      <c r="TN115" s="43"/>
      <c r="TO115" s="43"/>
      <c r="TP115" s="43"/>
      <c r="TQ115" s="43"/>
      <c r="TR115" s="43"/>
      <c r="TS115" s="43"/>
      <c r="TT115" s="43"/>
      <c r="TU115" s="43"/>
      <c r="TV115" s="43"/>
      <c r="TW115" s="43"/>
      <c r="TX115" s="43"/>
      <c r="TY115" s="43"/>
      <c r="TZ115" s="43"/>
      <c r="UA115" s="43"/>
      <c r="UB115" s="43"/>
      <c r="UC115" s="43"/>
      <c r="UD115" s="43"/>
      <c r="UE115" s="43"/>
      <c r="UF115" s="43"/>
      <c r="UG115" s="43"/>
      <c r="UH115" s="43"/>
      <c r="UI115" s="43"/>
      <c r="UJ115" s="43"/>
      <c r="UK115" s="43"/>
      <c r="UL115" s="43"/>
      <c r="UM115" s="43"/>
      <c r="UN115" s="43"/>
      <c r="UO115" s="43"/>
      <c r="UP115" s="43"/>
      <c r="UQ115" s="43"/>
      <c r="UR115" s="43"/>
      <c r="US115" s="43"/>
      <c r="UT115" s="43"/>
      <c r="UU115" s="43"/>
      <c r="UV115" s="43"/>
      <c r="UW115" s="43"/>
      <c r="UX115" s="43"/>
      <c r="UY115" s="43"/>
      <c r="UZ115" s="43"/>
      <c r="VA115" s="43"/>
      <c r="VB115" s="43"/>
      <c r="VC115" s="43"/>
      <c r="VD115" s="43"/>
      <c r="VE115" s="43"/>
      <c r="VF115" s="43"/>
      <c r="VG115" s="43"/>
      <c r="VH115" s="43"/>
      <c r="VI115" s="43"/>
      <c r="VJ115" s="43"/>
      <c r="VK115" s="43"/>
      <c r="VL115" s="43"/>
      <c r="VM115" s="43"/>
      <c r="VN115" s="43"/>
      <c r="VO115" s="43"/>
      <c r="VP115" s="43"/>
      <c r="VQ115" s="43"/>
      <c r="VR115" s="43"/>
      <c r="VS115" s="43"/>
      <c r="VT115" s="43"/>
      <c r="VU115" s="43"/>
      <c r="VV115" s="43"/>
      <c r="VW115" s="43"/>
      <c r="VX115" s="43"/>
      <c r="VY115" s="43"/>
      <c r="VZ115" s="43"/>
      <c r="WA115" s="43"/>
      <c r="WB115" s="43"/>
      <c r="WC115" s="43"/>
      <c r="WD115" s="43"/>
      <c r="WE115" s="43"/>
      <c r="WF115" s="43"/>
      <c r="WG115" s="43"/>
      <c r="WH115" s="43"/>
      <c r="WI115" s="43"/>
      <c r="WJ115" s="43"/>
      <c r="WK115" s="43"/>
      <c r="WL115" s="43"/>
      <c r="WM115" s="43"/>
      <c r="WN115" s="43"/>
      <c r="WO115" s="43"/>
      <c r="WP115" s="43"/>
      <c r="WQ115" s="43"/>
      <c r="WR115" s="43"/>
      <c r="WS115" s="43"/>
      <c r="WT115" s="43"/>
      <c r="WU115" s="43"/>
      <c r="WV115" s="43"/>
      <c r="WW115" s="43"/>
      <c r="WX115" s="43"/>
      <c r="WY115" s="43"/>
      <c r="WZ115" s="43"/>
      <c r="XA115" s="43"/>
      <c r="XB115" s="43"/>
      <c r="XC115" s="43"/>
      <c r="XD115" s="43"/>
      <c r="XE115" s="43"/>
      <c r="XF115" s="43"/>
      <c r="XG115" s="43"/>
      <c r="XH115" s="43"/>
      <c r="XI115" s="43"/>
      <c r="XJ115" s="43"/>
      <c r="XK115" s="43"/>
      <c r="XL115" s="43"/>
      <c r="XM115" s="43"/>
      <c r="XN115" s="43"/>
      <c r="XO115" s="43"/>
      <c r="XP115" s="43"/>
      <c r="XQ115" s="43"/>
      <c r="XR115" s="43"/>
      <c r="XS115" s="43"/>
      <c r="XT115" s="43"/>
      <c r="XU115" s="43"/>
      <c r="XV115" s="43"/>
      <c r="XW115" s="43"/>
      <c r="XX115" s="43"/>
      <c r="XY115" s="43"/>
      <c r="XZ115" s="43"/>
      <c r="YA115" s="43"/>
      <c r="YB115" s="43"/>
      <c r="YC115" s="43"/>
      <c r="YD115" s="43"/>
      <c r="YE115" s="43"/>
      <c r="YF115" s="43"/>
      <c r="YG115" s="43"/>
      <c r="YH115" s="43"/>
      <c r="YI115" s="43"/>
      <c r="YJ115" s="43"/>
      <c r="YK115" s="43"/>
      <c r="YL115" s="43"/>
      <c r="YM115" s="43"/>
      <c r="YN115" s="43"/>
      <c r="YO115" s="43"/>
      <c r="YP115" s="43"/>
      <c r="YQ115" s="43"/>
      <c r="YR115" s="43"/>
      <c r="YS115" s="43"/>
      <c r="YT115" s="43"/>
      <c r="YU115" s="43"/>
      <c r="YV115" s="43"/>
      <c r="YW115" s="43"/>
      <c r="YX115" s="43"/>
      <c r="YY115" s="43"/>
      <c r="YZ115" s="43"/>
      <c r="ZA115" s="43"/>
      <c r="ZB115" s="43"/>
      <c r="ZC115" s="43"/>
      <c r="ZD115" s="43"/>
      <c r="ZE115" s="43"/>
      <c r="ZF115" s="43"/>
      <c r="ZG115" s="43"/>
      <c r="ZH115" s="43"/>
      <c r="ZI115" s="43"/>
      <c r="ZJ115" s="43"/>
      <c r="ZK115" s="43"/>
      <c r="ZL115" s="43"/>
      <c r="ZM115" s="43"/>
      <c r="ZN115" s="43"/>
      <c r="ZO115" s="43"/>
      <c r="ZP115" s="43"/>
      <c r="ZQ115" s="43"/>
      <c r="ZR115" s="43"/>
      <c r="ZS115" s="43"/>
      <c r="ZT115" s="43"/>
      <c r="ZU115" s="43"/>
      <c r="ZV115" s="43"/>
      <c r="ZW115" s="43"/>
      <c r="ZX115" s="43"/>
      <c r="ZY115" s="43"/>
      <c r="ZZ115" s="43"/>
      <c r="AAA115" s="43"/>
      <c r="AAB115" s="43"/>
      <c r="AAC115" s="43"/>
      <c r="AAD115" s="43"/>
      <c r="AAE115" s="43"/>
      <c r="AAF115" s="43"/>
      <c r="AAG115" s="43"/>
      <c r="AAH115" s="43"/>
      <c r="AAI115" s="43"/>
      <c r="AAJ115" s="43"/>
      <c r="AAK115" s="43"/>
      <c r="AAL115" s="43"/>
      <c r="AAM115" s="43"/>
      <c r="AAN115" s="43"/>
      <c r="AAO115" s="43"/>
      <c r="AAP115" s="43"/>
      <c r="AAQ115" s="43"/>
      <c r="AAR115" s="43"/>
      <c r="AAS115" s="43"/>
      <c r="AAT115" s="43"/>
      <c r="AAU115" s="43"/>
      <c r="AAV115" s="43"/>
      <c r="AAW115" s="43"/>
      <c r="AAX115" s="43"/>
      <c r="AAY115" s="43"/>
      <c r="AAZ115" s="43"/>
      <c r="ABA115" s="43"/>
      <c r="ABB115" s="43"/>
      <c r="ABC115" s="43"/>
      <c r="ABD115" s="43"/>
      <c r="ABE115" s="43"/>
      <c r="ABF115" s="43"/>
      <c r="ABG115" s="43"/>
      <c r="ABH115" s="43"/>
      <c r="ABI115" s="43"/>
      <c r="ABJ115" s="43"/>
      <c r="ABK115" s="43"/>
      <c r="ABL115" s="43"/>
      <c r="ABM115" s="43"/>
      <c r="ABN115" s="43"/>
      <c r="ABO115" s="43"/>
      <c r="ABP115" s="43"/>
      <c r="ABQ115" s="43"/>
      <c r="ABR115" s="43"/>
      <c r="ABS115" s="43"/>
      <c r="ABT115" s="43"/>
      <c r="ABU115" s="43"/>
      <c r="ABV115" s="43"/>
      <c r="ABW115" s="43"/>
      <c r="ABX115" s="43"/>
      <c r="ABY115" s="43"/>
      <c r="ABZ115" s="43"/>
      <c r="ACA115" s="43"/>
      <c r="ACB115" s="43"/>
      <c r="ACC115" s="43"/>
      <c r="ACD115" s="43"/>
      <c r="ACE115" s="43"/>
      <c r="ACF115" s="43"/>
      <c r="ACG115" s="43"/>
      <c r="ACH115" s="43"/>
      <c r="ACI115" s="43"/>
      <c r="ACJ115" s="43"/>
      <c r="ACK115" s="43"/>
      <c r="ACL115" s="43"/>
      <c r="ACM115" s="43"/>
      <c r="ACN115" s="43"/>
      <c r="ACO115" s="43"/>
      <c r="ACP115" s="43"/>
      <c r="ACQ115" s="43"/>
      <c r="ACR115" s="43"/>
      <c r="ACS115" s="43"/>
      <c r="ACT115" s="43"/>
      <c r="ACU115" s="43"/>
      <c r="ACV115" s="43"/>
      <c r="ACW115" s="43"/>
      <c r="ACX115" s="43"/>
      <c r="ACY115" s="43"/>
      <c r="ACZ115" s="43"/>
      <c r="ADA115" s="43"/>
      <c r="ADB115" s="43"/>
      <c r="ADC115" s="43"/>
      <c r="ADD115" s="43"/>
      <c r="ADE115" s="43"/>
      <c r="ADF115" s="43"/>
      <c r="ADG115" s="43"/>
      <c r="ADH115" s="43"/>
      <c r="ADI115" s="43"/>
      <c r="ADJ115" s="43"/>
      <c r="ADK115" s="43"/>
      <c r="ADL115" s="43"/>
      <c r="ADM115" s="43"/>
      <c r="ADN115" s="43"/>
      <c r="ADO115" s="43"/>
      <c r="ADP115" s="43"/>
      <c r="ADQ115" s="43"/>
      <c r="ADR115" s="43"/>
      <c r="ADS115" s="43"/>
      <c r="ADT115" s="43"/>
      <c r="ADU115" s="43"/>
      <c r="ADV115" s="43"/>
      <c r="ADW115" s="43"/>
      <c r="ADX115" s="43"/>
      <c r="ADY115" s="43"/>
      <c r="ADZ115" s="43"/>
      <c r="AEA115" s="43"/>
      <c r="AEB115" s="43"/>
      <c r="AEC115" s="43"/>
      <c r="AED115" s="43"/>
      <c r="AEE115" s="43"/>
      <c r="AEF115" s="43"/>
      <c r="AEG115" s="43"/>
      <c r="AEH115" s="43"/>
      <c r="AEI115" s="43"/>
      <c r="AEJ115" s="43"/>
      <c r="AEK115" s="43"/>
      <c r="AEL115" s="43"/>
      <c r="AEM115" s="43"/>
      <c r="AEN115" s="43"/>
      <c r="AEO115" s="43"/>
      <c r="AEP115" s="43"/>
      <c r="AEQ115" s="43"/>
      <c r="AER115" s="43"/>
      <c r="AES115" s="43"/>
      <c r="AET115" s="43"/>
      <c r="AEU115" s="43"/>
      <c r="AEV115" s="43"/>
      <c r="AEW115" s="43"/>
      <c r="AEX115" s="43"/>
      <c r="AEY115" s="43"/>
      <c r="AEZ115" s="43"/>
      <c r="AFA115" s="43"/>
      <c r="AFB115" s="43"/>
      <c r="AFC115" s="43"/>
      <c r="AFD115" s="43"/>
      <c r="AFE115" s="43"/>
      <c r="AFF115" s="43"/>
      <c r="AFG115" s="43"/>
      <c r="AFH115" s="43"/>
      <c r="AFI115" s="43"/>
      <c r="AFJ115" s="43"/>
      <c r="AFK115" s="43"/>
      <c r="AFL115" s="43"/>
      <c r="AFM115" s="43"/>
      <c r="AFN115" s="43"/>
      <c r="AFO115" s="43"/>
      <c r="AFP115" s="43"/>
      <c r="AFQ115" s="43"/>
      <c r="AFR115" s="43"/>
      <c r="AFS115" s="43"/>
      <c r="AFT115" s="43"/>
      <c r="AFU115" s="43"/>
      <c r="AFV115" s="43"/>
      <c r="AFW115" s="43"/>
      <c r="AFX115" s="43"/>
      <c r="AFY115" s="43"/>
      <c r="AFZ115" s="43"/>
      <c r="AGA115" s="43"/>
      <c r="AGB115" s="43"/>
      <c r="AGC115" s="43"/>
      <c r="AGD115" s="43"/>
      <c r="AGE115" s="43"/>
      <c r="AGF115" s="43"/>
      <c r="AGG115" s="43"/>
      <c r="AGH115" s="43"/>
      <c r="AGI115" s="43"/>
      <c r="AGJ115" s="43"/>
      <c r="AGK115" s="43"/>
      <c r="AGL115" s="43"/>
      <c r="AGM115" s="43"/>
      <c r="AGN115" s="43"/>
      <c r="AGO115" s="43"/>
      <c r="AGP115" s="43"/>
      <c r="AGQ115" s="43"/>
      <c r="AGR115" s="43"/>
      <c r="AGS115" s="43"/>
      <c r="AGT115" s="43"/>
      <c r="AGU115" s="43"/>
      <c r="AGV115" s="43"/>
      <c r="AGW115" s="43"/>
      <c r="AGX115" s="43"/>
      <c r="AGY115" s="43"/>
      <c r="AGZ115" s="43"/>
      <c r="AHA115" s="43"/>
      <c r="AHB115" s="43"/>
      <c r="AHC115" s="43"/>
      <c r="AHD115" s="43"/>
      <c r="AHE115" s="43"/>
      <c r="AHF115" s="43"/>
      <c r="AHG115" s="43"/>
      <c r="AHH115" s="43"/>
      <c r="AHI115" s="43"/>
      <c r="AHJ115" s="43"/>
      <c r="AHK115" s="43"/>
      <c r="AHL115" s="43"/>
      <c r="AHM115" s="43"/>
      <c r="AHN115" s="43"/>
      <c r="AHO115" s="43"/>
      <c r="AHP115" s="43"/>
      <c r="AHQ115" s="43"/>
      <c r="AHR115" s="43"/>
      <c r="AHS115" s="43"/>
      <c r="AHT115" s="43"/>
      <c r="AHU115" s="43"/>
      <c r="AHV115" s="43"/>
      <c r="AHW115" s="43"/>
      <c r="AHX115" s="43"/>
      <c r="AHY115" s="43"/>
      <c r="AHZ115" s="43"/>
      <c r="AIA115" s="43"/>
      <c r="AIB115" s="43"/>
      <c r="AIC115" s="43"/>
      <c r="AID115" s="43"/>
      <c r="AIE115" s="43"/>
      <c r="AIF115" s="43"/>
      <c r="AIG115" s="43"/>
      <c r="AIH115" s="43"/>
      <c r="AII115" s="43"/>
      <c r="AIJ115" s="43"/>
      <c r="AIK115" s="43"/>
      <c r="AIL115" s="43"/>
      <c r="AIM115" s="43"/>
      <c r="AIN115" s="43"/>
      <c r="AIO115" s="43"/>
      <c r="AIP115" s="43"/>
      <c r="AIQ115" s="43"/>
      <c r="AIR115" s="43"/>
      <c r="AIS115" s="43"/>
      <c r="AIT115" s="43"/>
      <c r="AIU115" s="43"/>
      <c r="AIV115" s="43"/>
      <c r="AIW115" s="43"/>
      <c r="AIX115" s="43"/>
      <c r="AIY115" s="43"/>
      <c r="AIZ115" s="43"/>
      <c r="AJA115" s="43"/>
      <c r="AJB115" s="43"/>
      <c r="AJC115" s="43"/>
      <c r="AJD115" s="43"/>
      <c r="AJE115" s="43"/>
      <c r="AJF115" s="43"/>
      <c r="AJG115" s="43"/>
      <c r="AJH115" s="43"/>
      <c r="AJI115" s="43"/>
      <c r="AJJ115" s="43"/>
      <c r="AJK115" s="43"/>
      <c r="AJL115" s="43"/>
      <c r="AJM115" s="43"/>
      <c r="AJN115" s="43"/>
      <c r="AJO115" s="43"/>
      <c r="AJP115" s="43"/>
      <c r="AJQ115" s="43"/>
      <c r="AJR115" s="43"/>
      <c r="AJS115" s="43"/>
      <c r="AJT115" s="43"/>
      <c r="AJU115" s="43"/>
      <c r="AJV115" s="43"/>
      <c r="AJW115" s="43"/>
      <c r="AJX115" s="43"/>
      <c r="AJY115" s="43"/>
      <c r="AJZ115" s="43"/>
      <c r="AKA115" s="43"/>
      <c r="AKB115" s="43"/>
      <c r="AKC115" s="43"/>
      <c r="AKD115" s="43"/>
      <c r="AKE115" s="43"/>
      <c r="AKF115" s="43"/>
      <c r="AKG115" s="43"/>
      <c r="AKH115" s="43"/>
      <c r="AKI115" s="43"/>
      <c r="AKJ115" s="43"/>
      <c r="AKK115" s="43"/>
      <c r="AKL115" s="43"/>
      <c r="AKM115" s="43"/>
      <c r="AKN115" s="43"/>
      <c r="AKO115" s="43"/>
      <c r="AKP115" s="43"/>
      <c r="AKQ115" s="43"/>
      <c r="AKR115" s="43"/>
      <c r="AKS115" s="43"/>
      <c r="AKT115" s="43"/>
      <c r="AKU115" s="43"/>
      <c r="AKV115" s="43"/>
      <c r="AKW115" s="43"/>
      <c r="AKX115" s="43"/>
      <c r="AKY115" s="43"/>
      <c r="AKZ115" s="43"/>
      <c r="ALA115" s="43"/>
      <c r="ALB115" s="43"/>
      <c r="ALC115" s="43"/>
      <c r="ALD115" s="43"/>
      <c r="ALE115" s="43"/>
      <c r="ALF115" s="43"/>
      <c r="ALG115" s="43"/>
      <c r="ALH115" s="43"/>
      <c r="ALI115" s="43"/>
      <c r="ALJ115" s="43"/>
      <c r="ALK115" s="43"/>
      <c r="ALL115" s="43"/>
      <c r="ALM115" s="43"/>
      <c r="ALN115" s="43"/>
      <c r="ALO115" s="43"/>
      <c r="ALP115" s="43"/>
      <c r="ALQ115" s="43"/>
      <c r="ALR115" s="43"/>
      <c r="ALS115" s="43"/>
      <c r="ALT115" s="43"/>
      <c r="ALU115" s="43"/>
      <c r="ALV115" s="43"/>
      <c r="ALW115" s="43"/>
      <c r="ALX115" s="43"/>
      <c r="ALY115" s="43"/>
      <c r="ALZ115" s="43"/>
      <c r="AMA115" s="43"/>
      <c r="AMB115" s="43"/>
      <c r="AMC115" s="43"/>
      <c r="AMD115" s="43"/>
      <c r="AME115" s="43"/>
      <c r="AMF115" s="43"/>
      <c r="AMG115" s="43"/>
      <c r="AMH115" s="43"/>
      <c r="AMI115" s="43"/>
      <c r="AMJ115" s="43"/>
      <c r="AMK115" s="43"/>
      <c r="AML115" s="43"/>
      <c r="AMM115" s="43"/>
      <c r="AMN115" s="43"/>
      <c r="AMO115" s="43"/>
      <c r="AMP115" s="43"/>
      <c r="AMQ115" s="43"/>
      <c r="AMR115" s="43"/>
      <c r="AMS115" s="43"/>
      <c r="AMT115" s="43"/>
      <c r="AMU115" s="43"/>
      <c r="AMV115" s="43"/>
      <c r="AMW115" s="43"/>
      <c r="AMX115" s="43"/>
      <c r="AMY115" s="43"/>
      <c r="AMZ115" s="43"/>
      <c r="ANA115" s="43"/>
      <c r="ANB115" s="43"/>
      <c r="ANC115" s="43"/>
      <c r="AND115" s="43"/>
      <c r="ANE115" s="43"/>
      <c r="ANF115" s="43"/>
      <c r="ANG115" s="43"/>
      <c r="ANH115" s="43"/>
      <c r="ANI115" s="43"/>
      <c r="ANJ115" s="43"/>
      <c r="ANK115" s="43"/>
      <c r="ANL115" s="43"/>
      <c r="ANM115" s="43"/>
      <c r="ANN115" s="43"/>
      <c r="ANO115" s="43"/>
      <c r="ANP115" s="43"/>
      <c r="ANQ115" s="43"/>
      <c r="ANR115" s="43"/>
      <c r="ANS115" s="43"/>
      <c r="ANT115" s="43"/>
      <c r="ANU115" s="43"/>
      <c r="ANV115" s="43"/>
      <c r="ANW115" s="43"/>
      <c r="ANX115" s="43"/>
      <c r="ANY115" s="43"/>
      <c r="ANZ115" s="43"/>
      <c r="AOA115" s="43"/>
      <c r="AOB115" s="43"/>
      <c r="AOC115" s="43"/>
      <c r="AOD115" s="43"/>
      <c r="AOE115" s="43"/>
      <c r="AOF115" s="43"/>
      <c r="AOG115" s="43"/>
      <c r="AOH115" s="43"/>
      <c r="AOI115" s="43"/>
      <c r="AOJ115" s="43"/>
      <c r="AOK115" s="43"/>
      <c r="AOL115" s="43"/>
      <c r="AOM115" s="43"/>
      <c r="AON115" s="43"/>
      <c r="AOO115" s="43"/>
      <c r="AOP115" s="43"/>
      <c r="AOQ115" s="43"/>
      <c r="AOR115" s="43"/>
      <c r="AOS115" s="43"/>
      <c r="AOT115" s="43"/>
      <c r="AOU115" s="43"/>
      <c r="AOV115" s="43"/>
      <c r="AOW115" s="43"/>
      <c r="AOX115" s="43"/>
      <c r="AOY115" s="43"/>
      <c r="AOZ115" s="43"/>
      <c r="APA115" s="43"/>
      <c r="APB115" s="43"/>
      <c r="APC115" s="43"/>
      <c r="APD115" s="43"/>
      <c r="APE115" s="43"/>
      <c r="APF115" s="43"/>
      <c r="APG115" s="43"/>
      <c r="APH115" s="43"/>
      <c r="API115" s="43"/>
      <c r="APJ115" s="43"/>
      <c r="APK115" s="43"/>
      <c r="APL115" s="43"/>
      <c r="APM115" s="43"/>
      <c r="APN115" s="43"/>
      <c r="APO115" s="43"/>
      <c r="APP115" s="43"/>
      <c r="APQ115" s="43"/>
      <c r="APR115" s="43"/>
      <c r="APS115" s="43"/>
      <c r="APT115" s="43"/>
      <c r="APU115" s="43"/>
      <c r="APV115" s="43"/>
      <c r="APW115" s="43"/>
      <c r="APX115" s="43"/>
      <c r="APY115" s="43"/>
      <c r="APZ115" s="43"/>
      <c r="AQA115" s="43"/>
      <c r="AQB115" s="43"/>
      <c r="AQC115" s="43"/>
      <c r="AQD115" s="43"/>
      <c r="AQE115" s="43"/>
      <c r="AQF115" s="43"/>
      <c r="AQG115" s="43"/>
      <c r="AQH115" s="43"/>
      <c r="AQI115" s="43"/>
      <c r="AQJ115" s="43"/>
      <c r="AQK115" s="43"/>
      <c r="AQL115" s="43"/>
      <c r="AQM115" s="43"/>
      <c r="AQN115" s="43"/>
      <c r="AQO115" s="43"/>
      <c r="AQP115" s="43"/>
      <c r="AQQ115" s="43"/>
      <c r="AQR115" s="43"/>
      <c r="AQS115" s="43"/>
      <c r="AQT115" s="43"/>
      <c r="AQU115" s="43"/>
      <c r="AQV115" s="43"/>
      <c r="AQW115" s="43"/>
      <c r="AQX115" s="43"/>
      <c r="AQY115" s="43"/>
      <c r="AQZ115" s="43"/>
      <c r="ARA115" s="43"/>
      <c r="ARB115" s="43"/>
      <c r="ARC115" s="43"/>
      <c r="ARD115" s="43"/>
      <c r="ARE115" s="43"/>
      <c r="ARF115" s="43"/>
      <c r="ARG115" s="43"/>
      <c r="ARH115" s="43"/>
      <c r="ARI115" s="43"/>
      <c r="ARJ115" s="43"/>
      <c r="ARK115" s="43"/>
      <c r="ARL115" s="43"/>
      <c r="ARM115" s="43"/>
      <c r="ARN115" s="43"/>
      <c r="ARO115" s="43"/>
      <c r="ARP115" s="43"/>
      <c r="ARQ115" s="43"/>
      <c r="ARR115" s="43"/>
      <c r="ARS115" s="43"/>
      <c r="ART115" s="43"/>
      <c r="ARU115" s="43"/>
      <c r="ARV115" s="43"/>
      <c r="ARW115" s="43"/>
      <c r="ARX115" s="43"/>
      <c r="ARY115" s="43"/>
      <c r="ARZ115" s="43"/>
      <c r="ASA115" s="43"/>
      <c r="ASB115" s="43"/>
      <c r="ASC115" s="43"/>
      <c r="ASD115" s="43"/>
      <c r="ASE115" s="43"/>
      <c r="ASF115" s="43"/>
      <c r="ASG115" s="43"/>
      <c r="ASH115" s="43"/>
      <c r="ASI115" s="43"/>
      <c r="ASJ115" s="43"/>
      <c r="ASK115" s="43"/>
      <c r="ASL115" s="43"/>
      <c r="ASM115" s="43"/>
      <c r="ASN115" s="43"/>
      <c r="ASO115" s="43"/>
      <c r="ASP115" s="43"/>
      <c r="ASQ115" s="43"/>
      <c r="ASR115" s="43"/>
      <c r="ASS115" s="43"/>
      <c r="AST115" s="43"/>
      <c r="ASU115" s="43"/>
      <c r="ASV115" s="43"/>
      <c r="ASW115" s="43"/>
      <c r="ASX115" s="43"/>
      <c r="ASY115" s="43"/>
      <c r="ASZ115" s="43"/>
      <c r="ATA115" s="43"/>
      <c r="ATB115" s="43"/>
      <c r="ATC115" s="43"/>
      <c r="ATD115" s="43"/>
      <c r="ATE115" s="43"/>
      <c r="ATF115" s="43"/>
      <c r="ATG115" s="43"/>
      <c r="ATH115" s="43"/>
      <c r="ATI115" s="43"/>
      <c r="ATJ115" s="43"/>
      <c r="ATK115" s="43"/>
      <c r="ATL115" s="43"/>
      <c r="ATM115" s="43"/>
      <c r="ATN115" s="43"/>
      <c r="ATO115" s="43"/>
      <c r="ATP115" s="43"/>
      <c r="ATQ115" s="43"/>
      <c r="ATR115" s="43"/>
      <c r="ATS115" s="43"/>
      <c r="ATT115" s="43"/>
      <c r="ATU115" s="43"/>
      <c r="ATV115" s="43"/>
      <c r="ATW115" s="43"/>
      <c r="ATX115" s="43"/>
      <c r="ATY115" s="43"/>
      <c r="ATZ115" s="43"/>
      <c r="AUA115" s="43"/>
      <c r="AUB115" s="43"/>
      <c r="AUC115" s="43"/>
      <c r="AUD115" s="43"/>
      <c r="AUE115" s="43"/>
      <c r="AUF115" s="43"/>
      <c r="AUG115" s="43"/>
      <c r="AUH115" s="43"/>
      <c r="AUI115" s="43"/>
      <c r="AUJ115" s="43"/>
      <c r="AUK115" s="43"/>
      <c r="AUL115" s="43"/>
      <c r="AUM115" s="43"/>
      <c r="AUN115" s="43"/>
      <c r="AUO115" s="43"/>
      <c r="AUP115" s="43"/>
      <c r="AUQ115" s="43"/>
      <c r="AUR115" s="43"/>
      <c r="AUS115" s="43"/>
      <c r="AUT115" s="43"/>
      <c r="AUU115" s="43"/>
      <c r="AUV115" s="43"/>
      <c r="AUW115" s="43"/>
      <c r="AUX115" s="43"/>
      <c r="AUY115" s="43"/>
      <c r="AUZ115" s="43"/>
      <c r="AVA115" s="43"/>
      <c r="AVB115" s="43"/>
      <c r="AVC115" s="43"/>
      <c r="AVD115" s="43"/>
      <c r="AVE115" s="43"/>
      <c r="AVF115" s="43"/>
      <c r="AVG115" s="43"/>
      <c r="AVH115" s="43"/>
      <c r="AVI115" s="43"/>
      <c r="AVJ115" s="43"/>
      <c r="AVK115" s="43"/>
      <c r="AVL115" s="43"/>
      <c r="AVM115" s="43"/>
      <c r="AVN115" s="43"/>
      <c r="AVO115" s="43"/>
      <c r="AVP115" s="43"/>
      <c r="AVQ115" s="43"/>
      <c r="AVR115" s="43"/>
      <c r="AVS115" s="43"/>
      <c r="AVT115" s="43"/>
      <c r="AVU115" s="43"/>
      <c r="AVV115" s="43"/>
      <c r="AVW115" s="43"/>
      <c r="AVX115" s="43"/>
      <c r="AVY115" s="43"/>
      <c r="AVZ115" s="43"/>
      <c r="AWA115" s="43"/>
      <c r="AWB115" s="43"/>
      <c r="AWC115" s="43"/>
      <c r="AWD115" s="43"/>
      <c r="AWE115" s="43"/>
      <c r="AWF115" s="43"/>
      <c r="AWG115" s="43"/>
      <c r="AWH115" s="43"/>
      <c r="AWI115" s="43"/>
      <c r="AWJ115" s="43"/>
      <c r="AWK115" s="43"/>
      <c r="AWL115" s="43"/>
      <c r="AWM115" s="43"/>
      <c r="AWN115" s="43"/>
      <c r="AWO115" s="43"/>
      <c r="AWP115" s="43"/>
      <c r="AWQ115" s="43"/>
      <c r="AWR115" s="43"/>
      <c r="AWS115" s="43"/>
      <c r="AWT115" s="43"/>
      <c r="AWU115" s="43"/>
      <c r="AWV115" s="43"/>
      <c r="AWW115" s="43"/>
      <c r="AWX115" s="43"/>
      <c r="AWY115" s="43"/>
      <c r="AWZ115" s="43"/>
      <c r="AXA115" s="43"/>
      <c r="AXB115" s="43"/>
      <c r="AXC115" s="43"/>
      <c r="AXD115" s="43"/>
      <c r="AXE115" s="43"/>
      <c r="AXF115" s="43"/>
      <c r="AXG115" s="43"/>
      <c r="AXH115" s="43"/>
      <c r="AXI115" s="43"/>
      <c r="AXJ115" s="43"/>
      <c r="AXK115" s="43"/>
      <c r="AXL115" s="43"/>
      <c r="AXM115" s="43"/>
      <c r="AXN115" s="43"/>
      <c r="AXO115" s="43"/>
      <c r="AXP115" s="43"/>
      <c r="AXQ115" s="43"/>
      <c r="AXR115" s="43"/>
      <c r="AXS115" s="43"/>
      <c r="AXT115" s="43"/>
      <c r="AXU115" s="43"/>
      <c r="AXV115" s="43"/>
      <c r="AXW115" s="43"/>
      <c r="AXX115" s="43"/>
      <c r="AXY115" s="43"/>
      <c r="AXZ115" s="43"/>
      <c r="AYA115" s="43"/>
      <c r="AYB115" s="43"/>
      <c r="AYC115" s="43"/>
      <c r="AYD115" s="43"/>
      <c r="AYE115" s="43"/>
      <c r="AYF115" s="43"/>
      <c r="AYG115" s="43"/>
      <c r="AYH115" s="43"/>
      <c r="AYI115" s="43"/>
      <c r="AYJ115" s="43"/>
      <c r="AYK115" s="43"/>
      <c r="AYL115" s="43"/>
      <c r="AYM115" s="43"/>
      <c r="AYN115" s="43"/>
      <c r="AYO115" s="43"/>
      <c r="AYP115" s="43"/>
      <c r="AYQ115" s="43"/>
      <c r="AYR115" s="43"/>
      <c r="AYS115" s="43"/>
      <c r="AYT115" s="43"/>
      <c r="AYU115" s="43"/>
      <c r="AYV115" s="43"/>
      <c r="AYW115" s="43"/>
      <c r="AYX115" s="43"/>
      <c r="AYY115" s="43"/>
      <c r="AYZ115" s="43"/>
      <c r="AZA115" s="43"/>
      <c r="AZB115" s="43"/>
      <c r="AZC115" s="43"/>
      <c r="AZD115" s="43"/>
      <c r="AZE115" s="43"/>
      <c r="AZF115" s="43"/>
      <c r="AZG115" s="43"/>
      <c r="AZH115" s="43"/>
      <c r="AZI115" s="43"/>
      <c r="AZJ115" s="43"/>
      <c r="AZK115" s="43"/>
      <c r="AZL115" s="43"/>
      <c r="AZM115" s="43"/>
      <c r="AZN115" s="43"/>
      <c r="AZO115" s="43"/>
      <c r="AZP115" s="43"/>
      <c r="AZQ115" s="43"/>
      <c r="AZR115" s="43"/>
      <c r="AZS115" s="43"/>
      <c r="AZT115" s="43"/>
      <c r="AZU115" s="43"/>
      <c r="AZV115" s="43"/>
      <c r="AZW115" s="43"/>
      <c r="AZX115" s="43"/>
      <c r="AZY115" s="43"/>
      <c r="AZZ115" s="43"/>
      <c r="BAA115" s="43"/>
      <c r="BAB115" s="43"/>
      <c r="BAC115" s="43"/>
      <c r="BAD115" s="43"/>
      <c r="BAE115" s="43"/>
      <c r="BAF115" s="43"/>
      <c r="BAG115" s="43"/>
      <c r="BAH115" s="43"/>
      <c r="BAI115" s="43"/>
      <c r="BAJ115" s="43"/>
      <c r="BAK115" s="43"/>
      <c r="BAL115" s="43"/>
      <c r="BAM115" s="43"/>
      <c r="BAN115" s="43"/>
      <c r="BAO115" s="43"/>
      <c r="BAP115" s="43"/>
      <c r="BAQ115" s="43"/>
      <c r="BAR115" s="43"/>
      <c r="BAS115" s="43"/>
      <c r="BAT115" s="43"/>
      <c r="BAU115" s="43"/>
      <c r="BAV115" s="43"/>
      <c r="BAW115" s="43"/>
      <c r="BAX115" s="43"/>
      <c r="BAY115" s="43"/>
      <c r="BAZ115" s="43"/>
      <c r="BBA115" s="43"/>
      <c r="BBB115" s="43"/>
      <c r="BBC115" s="43"/>
      <c r="BBD115" s="43"/>
      <c r="BBE115" s="43"/>
      <c r="BBF115" s="43"/>
      <c r="BBG115" s="43"/>
      <c r="BBH115" s="43"/>
      <c r="BBI115" s="43"/>
      <c r="BBJ115" s="43"/>
      <c r="BBK115" s="43"/>
      <c r="BBL115" s="43"/>
      <c r="BBM115" s="43"/>
      <c r="BBN115" s="43"/>
      <c r="BBO115" s="43"/>
      <c r="BBP115" s="43"/>
      <c r="BBQ115" s="43"/>
      <c r="BBR115" s="43"/>
      <c r="BBS115" s="43"/>
      <c r="BBT115" s="43"/>
      <c r="BBU115" s="43"/>
      <c r="BBV115" s="43"/>
      <c r="BBW115" s="43"/>
      <c r="BBX115" s="43"/>
      <c r="BBY115" s="43"/>
      <c r="BBZ115" s="43"/>
      <c r="BCA115" s="43"/>
      <c r="BCB115" s="43"/>
      <c r="BCC115" s="43"/>
      <c r="BCD115" s="43"/>
      <c r="BCE115" s="43"/>
      <c r="BCF115" s="43"/>
      <c r="BCG115" s="43"/>
      <c r="BCH115" s="43"/>
      <c r="BCI115" s="43"/>
      <c r="BCJ115" s="43"/>
      <c r="BCK115" s="43"/>
      <c r="BCL115" s="43"/>
      <c r="BCM115" s="43"/>
      <c r="BCN115" s="43"/>
      <c r="BCO115" s="43"/>
      <c r="BCP115" s="43"/>
      <c r="BCQ115" s="43"/>
      <c r="BCR115" s="43"/>
      <c r="BCS115" s="43"/>
      <c r="BCT115" s="43"/>
      <c r="BCU115" s="43"/>
      <c r="BCV115" s="43"/>
      <c r="BCW115" s="43"/>
      <c r="BCX115" s="43"/>
      <c r="BCY115" s="43"/>
      <c r="BCZ115" s="43"/>
      <c r="BDA115" s="43"/>
      <c r="BDB115" s="43"/>
      <c r="BDC115" s="43"/>
      <c r="BDD115" s="43"/>
      <c r="BDE115" s="43"/>
      <c r="BDF115" s="43"/>
      <c r="BDG115" s="43"/>
      <c r="BDH115" s="43"/>
      <c r="BDI115" s="43"/>
      <c r="BDJ115" s="43"/>
      <c r="BDK115" s="43"/>
      <c r="BDL115" s="43"/>
      <c r="BDM115" s="43"/>
      <c r="BDN115" s="43"/>
      <c r="BDO115" s="43"/>
      <c r="BDP115" s="43"/>
      <c r="BDQ115" s="43"/>
      <c r="BDR115" s="43"/>
      <c r="BDS115" s="43"/>
      <c r="BDT115" s="43"/>
      <c r="BDU115" s="43"/>
      <c r="BDV115" s="43"/>
      <c r="BDW115" s="43"/>
      <c r="BDX115" s="43"/>
      <c r="BDY115" s="43"/>
      <c r="BDZ115" s="43"/>
      <c r="BEA115" s="43"/>
      <c r="BEB115" s="43"/>
      <c r="BEC115" s="43"/>
      <c r="BED115" s="43"/>
      <c r="BEE115" s="43"/>
      <c r="BEF115" s="43"/>
      <c r="BEG115" s="43"/>
      <c r="BEH115" s="43"/>
      <c r="BEI115" s="43"/>
      <c r="BEJ115" s="43"/>
      <c r="BEK115" s="43"/>
      <c r="BEL115" s="43"/>
      <c r="BEM115" s="43"/>
      <c r="BEN115" s="43"/>
      <c r="BEO115" s="43"/>
      <c r="BEP115" s="43"/>
      <c r="BEQ115" s="43"/>
      <c r="BER115" s="43"/>
      <c r="BES115" s="43"/>
      <c r="BET115" s="43"/>
      <c r="BEU115" s="43"/>
      <c r="BEV115" s="43"/>
      <c r="BEW115" s="43"/>
      <c r="BEX115" s="43"/>
      <c r="BEY115" s="43"/>
      <c r="BEZ115" s="43"/>
      <c r="BFA115" s="43"/>
      <c r="BFB115" s="43"/>
      <c r="BFC115" s="43"/>
      <c r="BFD115" s="43"/>
      <c r="BFE115" s="43"/>
      <c r="BFF115" s="43"/>
      <c r="BFG115" s="43"/>
      <c r="BFH115" s="43"/>
      <c r="BFI115" s="43"/>
      <c r="BFJ115" s="43"/>
      <c r="BFK115" s="43"/>
      <c r="BFL115" s="43"/>
      <c r="BFM115" s="43"/>
      <c r="BFN115" s="43"/>
      <c r="BFO115" s="43"/>
      <c r="BFP115" s="43"/>
      <c r="BFQ115" s="43"/>
      <c r="BFR115" s="43"/>
      <c r="BFS115" s="43"/>
      <c r="BFT115" s="43"/>
      <c r="BFU115" s="43"/>
      <c r="BFV115" s="43"/>
      <c r="BFW115" s="43"/>
      <c r="BFX115" s="43"/>
      <c r="BFY115" s="43"/>
      <c r="BFZ115" s="43"/>
      <c r="BGA115" s="43"/>
      <c r="BGB115" s="43"/>
      <c r="BGC115" s="43"/>
      <c r="BGD115" s="43"/>
      <c r="BGE115" s="43"/>
      <c r="BGF115" s="43"/>
      <c r="BGG115" s="43"/>
      <c r="BGH115" s="43"/>
      <c r="BGI115" s="43"/>
      <c r="BGJ115" s="43"/>
      <c r="BGK115" s="43"/>
      <c r="BGL115" s="43"/>
      <c r="BGM115" s="43"/>
      <c r="BGN115" s="43"/>
      <c r="BGO115" s="43"/>
      <c r="BGP115" s="43"/>
      <c r="BGQ115" s="43"/>
      <c r="BGR115" s="43"/>
      <c r="BGS115" s="43"/>
      <c r="BGT115" s="43"/>
      <c r="BGU115" s="43"/>
      <c r="BGV115" s="43"/>
      <c r="BGW115" s="43"/>
      <c r="BGX115" s="43"/>
      <c r="BGY115" s="43"/>
      <c r="BGZ115" s="43"/>
      <c r="BHA115" s="43"/>
      <c r="BHB115" s="43"/>
      <c r="BHC115" s="43"/>
      <c r="BHD115" s="43"/>
      <c r="BHE115" s="43"/>
      <c r="BHF115" s="43"/>
      <c r="BHG115" s="43"/>
      <c r="BHH115" s="43"/>
      <c r="BHI115" s="43"/>
      <c r="BHJ115" s="43"/>
      <c r="BHK115" s="43"/>
      <c r="BHL115" s="43"/>
      <c r="BHM115" s="43"/>
      <c r="BHN115" s="43"/>
      <c r="BHO115" s="43"/>
      <c r="BHP115" s="43"/>
      <c r="BHQ115" s="43"/>
      <c r="BHR115" s="43"/>
      <c r="BHS115" s="43"/>
      <c r="BHT115" s="43"/>
      <c r="BHU115" s="43"/>
      <c r="BHV115" s="43"/>
      <c r="BHW115" s="43"/>
      <c r="BHX115" s="43"/>
      <c r="BHY115" s="43"/>
      <c r="BHZ115" s="43"/>
      <c r="BIA115" s="43"/>
      <c r="BIB115" s="43"/>
      <c r="BIC115" s="43"/>
      <c r="BID115" s="43"/>
      <c r="BIE115" s="43"/>
      <c r="BIF115" s="43"/>
      <c r="BIG115" s="43"/>
      <c r="BIH115" s="43"/>
      <c r="BII115" s="43"/>
      <c r="BIJ115" s="43"/>
      <c r="BIK115" s="43"/>
      <c r="BIL115" s="43"/>
      <c r="BIM115" s="43"/>
      <c r="BIN115" s="43"/>
      <c r="BIO115" s="43"/>
      <c r="BIP115" s="43"/>
      <c r="BIQ115" s="43"/>
      <c r="BIR115" s="43"/>
      <c r="BIS115" s="43"/>
      <c r="BIT115" s="43"/>
      <c r="BIU115" s="43"/>
      <c r="BIV115" s="43"/>
      <c r="BIW115" s="43"/>
      <c r="BIX115" s="43"/>
      <c r="BIY115" s="43"/>
      <c r="BIZ115" s="43"/>
      <c r="BJA115" s="43"/>
      <c r="BJB115" s="43"/>
      <c r="BJC115" s="43"/>
      <c r="BJD115" s="43"/>
      <c r="BJE115" s="43"/>
      <c r="BJF115" s="43"/>
      <c r="BJG115" s="43"/>
      <c r="BJH115" s="43"/>
      <c r="BJI115" s="43"/>
      <c r="BJJ115" s="43"/>
      <c r="BJK115" s="43"/>
      <c r="BJL115" s="43"/>
      <c r="BJM115" s="43"/>
      <c r="BJN115" s="43"/>
      <c r="BJO115" s="43"/>
      <c r="BJP115" s="43"/>
      <c r="BJQ115" s="43"/>
      <c r="BJR115" s="43"/>
      <c r="BJS115" s="43"/>
      <c r="BJT115" s="43"/>
      <c r="BJU115" s="43"/>
      <c r="BJV115" s="43"/>
      <c r="BJW115" s="43"/>
      <c r="BJX115" s="43"/>
      <c r="BJY115" s="43"/>
      <c r="BJZ115" s="43"/>
      <c r="BKA115" s="43"/>
      <c r="BKB115" s="43"/>
      <c r="BKC115" s="43"/>
      <c r="BKD115" s="43"/>
      <c r="BKE115" s="43"/>
      <c r="BKF115" s="43"/>
      <c r="BKG115" s="43"/>
      <c r="BKH115" s="43"/>
      <c r="BKI115" s="43"/>
      <c r="BKJ115" s="43"/>
      <c r="BKK115" s="43"/>
      <c r="BKL115" s="43"/>
      <c r="BKM115" s="43"/>
      <c r="BKN115" s="43"/>
      <c r="BKO115" s="43"/>
      <c r="BKP115" s="43"/>
      <c r="BKQ115" s="43"/>
      <c r="BKR115" s="43"/>
      <c r="BKS115" s="43"/>
      <c r="BKT115" s="43"/>
      <c r="BKU115" s="43"/>
      <c r="BKV115" s="43"/>
      <c r="BKW115" s="43"/>
      <c r="BKX115" s="43"/>
      <c r="BKY115" s="43"/>
      <c r="BKZ115" s="43"/>
      <c r="BLA115" s="43"/>
      <c r="BLB115" s="43"/>
      <c r="BLC115" s="43"/>
      <c r="BLD115" s="43"/>
      <c r="BLE115" s="43"/>
      <c r="BLF115" s="43"/>
      <c r="BLG115" s="43"/>
      <c r="BLH115" s="43"/>
      <c r="BLI115" s="43"/>
      <c r="BLJ115" s="43"/>
      <c r="BLK115" s="43"/>
      <c r="BLL115" s="43"/>
      <c r="BLM115" s="43"/>
      <c r="BLN115" s="43"/>
      <c r="BLO115" s="43"/>
      <c r="BLP115" s="43"/>
      <c r="BLQ115" s="43"/>
      <c r="BLR115" s="43"/>
      <c r="BLS115" s="43"/>
      <c r="BLT115" s="43"/>
      <c r="BLU115" s="43"/>
      <c r="BLV115" s="43"/>
      <c r="BLW115" s="43"/>
      <c r="BLX115" s="43"/>
      <c r="BLY115" s="43"/>
      <c r="BLZ115" s="43"/>
      <c r="BMA115" s="43"/>
      <c r="BMB115" s="43"/>
      <c r="BMC115" s="43"/>
      <c r="BMD115" s="43"/>
      <c r="BME115" s="43"/>
      <c r="BMF115" s="43"/>
      <c r="BMG115" s="43"/>
      <c r="BMH115" s="43"/>
      <c r="BMI115" s="43"/>
      <c r="BMJ115" s="43"/>
      <c r="BMK115" s="43"/>
      <c r="BML115" s="43"/>
      <c r="BMM115" s="43"/>
      <c r="BMN115" s="43"/>
      <c r="BMO115" s="43"/>
      <c r="BMP115" s="43"/>
      <c r="BMQ115" s="43"/>
      <c r="BMR115" s="43"/>
      <c r="BMS115" s="43"/>
      <c r="BMT115" s="43"/>
      <c r="BMU115" s="43"/>
      <c r="BMV115" s="43"/>
      <c r="BMW115" s="43"/>
      <c r="BMX115" s="43"/>
      <c r="BMY115" s="43"/>
      <c r="BMZ115" s="43"/>
      <c r="BNA115" s="43"/>
      <c r="BNB115" s="43"/>
      <c r="BNC115" s="43"/>
      <c r="BND115" s="43"/>
      <c r="BNE115" s="43"/>
      <c r="BNF115" s="43"/>
      <c r="BNG115" s="43"/>
      <c r="BNH115" s="43"/>
      <c r="BNI115" s="43"/>
      <c r="BNJ115" s="43"/>
      <c r="BNK115" s="43"/>
      <c r="BNL115" s="43"/>
      <c r="BNM115" s="43"/>
      <c r="BNN115" s="43"/>
      <c r="BNO115" s="43"/>
      <c r="BNP115" s="43"/>
      <c r="BNQ115" s="43"/>
      <c r="BNR115" s="43"/>
      <c r="BNS115" s="43"/>
      <c r="BNT115" s="43"/>
      <c r="BNU115" s="43"/>
      <c r="BNV115" s="43"/>
      <c r="BNW115" s="43"/>
      <c r="BNX115" s="43"/>
      <c r="BNY115" s="43"/>
      <c r="BNZ115" s="43"/>
      <c r="BOA115" s="43"/>
      <c r="BOB115" s="43"/>
      <c r="BOC115" s="43"/>
      <c r="BOD115" s="43"/>
      <c r="BOE115" s="43"/>
      <c r="BOF115" s="43"/>
      <c r="BOG115" s="43"/>
      <c r="BOH115" s="43"/>
      <c r="BOI115" s="43"/>
      <c r="BOJ115" s="43"/>
      <c r="BOK115" s="43"/>
      <c r="BOL115" s="43"/>
      <c r="BOM115" s="43"/>
      <c r="BON115" s="43"/>
      <c r="BOO115" s="43"/>
      <c r="BOP115" s="43"/>
      <c r="BOQ115" s="43"/>
      <c r="BOR115" s="43"/>
      <c r="BOS115" s="43"/>
      <c r="BOT115" s="43"/>
      <c r="BOU115" s="43"/>
      <c r="BOV115" s="43"/>
      <c r="BOW115" s="43"/>
      <c r="BOX115" s="43"/>
      <c r="BOY115" s="43"/>
      <c r="BOZ115" s="43"/>
      <c r="BPA115" s="43"/>
      <c r="BPB115" s="43"/>
      <c r="BPC115" s="43"/>
      <c r="BPD115" s="43"/>
      <c r="BPE115" s="43"/>
      <c r="BPF115" s="43"/>
      <c r="BPG115" s="43"/>
      <c r="BPH115" s="43"/>
      <c r="BPI115" s="43"/>
      <c r="BPJ115" s="43"/>
      <c r="BPK115" s="43"/>
      <c r="BPL115" s="43"/>
      <c r="BPM115" s="43"/>
      <c r="BPN115" s="43"/>
      <c r="BPO115" s="43"/>
      <c r="BPP115" s="43"/>
      <c r="BPQ115" s="43"/>
      <c r="BPR115" s="43"/>
      <c r="BPS115" s="43"/>
      <c r="BPT115" s="43"/>
      <c r="BPU115" s="43"/>
      <c r="BPV115" s="43"/>
      <c r="BPW115" s="43"/>
      <c r="BPX115" s="43"/>
      <c r="BPY115" s="43"/>
      <c r="BPZ115" s="43"/>
      <c r="BQA115" s="43"/>
      <c r="BQB115" s="43"/>
      <c r="BQC115" s="43"/>
      <c r="BQD115" s="43"/>
      <c r="BQE115" s="43"/>
      <c r="BQF115" s="43"/>
      <c r="BQG115" s="43"/>
      <c r="BQH115" s="43"/>
      <c r="BQI115" s="43"/>
      <c r="BQJ115" s="43"/>
      <c r="BQK115" s="43"/>
      <c r="BQL115" s="43"/>
      <c r="BQM115" s="43"/>
      <c r="BQN115" s="43"/>
      <c r="BQO115" s="43"/>
      <c r="BQP115" s="43"/>
      <c r="BQQ115" s="43"/>
      <c r="BQR115" s="43"/>
      <c r="BQS115" s="43"/>
      <c r="BQT115" s="43"/>
      <c r="BQU115" s="43"/>
      <c r="BQV115" s="43"/>
      <c r="BQW115" s="43"/>
      <c r="BQX115" s="43"/>
      <c r="BQY115" s="43"/>
      <c r="BQZ115" s="43"/>
      <c r="BRA115" s="43"/>
      <c r="BRB115" s="43"/>
      <c r="BRC115" s="43"/>
      <c r="BRD115" s="43"/>
      <c r="BRE115" s="43"/>
      <c r="BRF115" s="43"/>
      <c r="BRG115" s="43"/>
      <c r="BRH115" s="43"/>
      <c r="BRI115" s="43"/>
      <c r="BRJ115" s="43"/>
      <c r="BRK115" s="43"/>
      <c r="BRL115" s="43"/>
      <c r="BRM115" s="43"/>
      <c r="BRN115" s="43"/>
      <c r="BRO115" s="43"/>
      <c r="BRP115" s="43"/>
      <c r="BRQ115" s="43"/>
      <c r="BRR115" s="43"/>
      <c r="BRS115" s="43"/>
      <c r="BRT115" s="43"/>
      <c r="BRU115" s="43"/>
      <c r="BRV115" s="43"/>
      <c r="BRW115" s="43"/>
      <c r="BRX115" s="43"/>
      <c r="BRY115" s="43"/>
      <c r="BRZ115" s="43"/>
      <c r="BSA115" s="43"/>
      <c r="BSB115" s="43"/>
      <c r="BSC115" s="43"/>
      <c r="BSD115" s="43"/>
      <c r="BSE115" s="43"/>
      <c r="BSF115" s="43"/>
      <c r="BSG115" s="43"/>
      <c r="BSH115" s="43"/>
      <c r="BSI115" s="43"/>
      <c r="BSJ115" s="43"/>
      <c r="BSK115" s="43"/>
      <c r="BSL115" s="43"/>
      <c r="BSM115" s="43"/>
      <c r="BSN115" s="43"/>
      <c r="BSO115" s="43"/>
      <c r="BSP115" s="43"/>
      <c r="BSQ115" s="43"/>
      <c r="BSR115" s="43"/>
      <c r="BSS115" s="43"/>
      <c r="BST115" s="43"/>
      <c r="BSU115" s="43"/>
      <c r="BSV115" s="43"/>
      <c r="BSW115" s="43"/>
      <c r="BSX115" s="43"/>
      <c r="BSY115" s="43"/>
      <c r="BSZ115" s="43"/>
      <c r="BTA115" s="43"/>
      <c r="BTB115" s="43"/>
      <c r="BTC115" s="43"/>
      <c r="BTD115" s="43"/>
      <c r="BTE115" s="43"/>
      <c r="BTF115" s="43"/>
      <c r="BTG115" s="43"/>
      <c r="BTH115" s="43"/>
      <c r="BTI115" s="43"/>
      <c r="BTJ115" s="43"/>
      <c r="BTK115" s="43"/>
      <c r="BTL115" s="43"/>
      <c r="BTM115" s="43"/>
      <c r="BTN115" s="43"/>
      <c r="BTO115" s="43"/>
      <c r="BTP115" s="43"/>
      <c r="BTQ115" s="43"/>
      <c r="BTR115" s="43"/>
      <c r="BTS115" s="43"/>
      <c r="BTT115" s="43"/>
      <c r="BTU115" s="43"/>
      <c r="BTV115" s="43"/>
      <c r="BTW115" s="43"/>
      <c r="BTX115" s="43"/>
      <c r="BTY115" s="43"/>
      <c r="BTZ115" s="43"/>
      <c r="BUA115" s="43"/>
      <c r="BUB115" s="43"/>
      <c r="BUC115" s="43"/>
      <c r="BUD115" s="43"/>
      <c r="BUE115" s="43"/>
      <c r="BUF115" s="43"/>
      <c r="BUG115" s="43"/>
      <c r="BUH115" s="43"/>
      <c r="BUI115" s="43"/>
      <c r="BUJ115" s="43"/>
      <c r="BUK115" s="43"/>
      <c r="BUL115" s="43"/>
      <c r="BUM115" s="43"/>
      <c r="BUN115" s="43"/>
      <c r="BUO115" s="43"/>
      <c r="BUP115" s="43"/>
      <c r="BUQ115" s="43"/>
      <c r="BUR115" s="43"/>
      <c r="BUS115" s="43"/>
      <c r="BUT115" s="43"/>
      <c r="BUU115" s="43"/>
      <c r="BUV115" s="43"/>
      <c r="BUW115" s="43"/>
      <c r="BUX115" s="43"/>
      <c r="BUY115" s="43"/>
      <c r="BUZ115" s="43"/>
      <c r="BVA115" s="43"/>
      <c r="BVB115" s="43"/>
      <c r="BVC115" s="43"/>
      <c r="BVD115" s="43"/>
      <c r="BVE115" s="43"/>
      <c r="BVF115" s="43"/>
      <c r="BVG115" s="43"/>
      <c r="BVH115" s="43"/>
      <c r="BVI115" s="43"/>
      <c r="BVJ115" s="43"/>
      <c r="BVK115" s="43"/>
      <c r="BVL115" s="43"/>
      <c r="BVM115" s="43"/>
      <c r="BVN115" s="43"/>
      <c r="BVO115" s="43"/>
      <c r="BVP115" s="43"/>
      <c r="BVQ115" s="43"/>
      <c r="BVR115" s="43"/>
      <c r="BVS115" s="43"/>
      <c r="BVT115" s="43"/>
      <c r="BVU115" s="43"/>
      <c r="BVV115" s="43"/>
      <c r="BVW115" s="43"/>
      <c r="BVX115" s="43"/>
      <c r="BVY115" s="43"/>
      <c r="BVZ115" s="43"/>
      <c r="BWA115" s="43"/>
      <c r="BWB115" s="43"/>
      <c r="BWC115" s="43"/>
      <c r="BWD115" s="43"/>
      <c r="BWE115" s="43"/>
      <c r="BWF115" s="43"/>
      <c r="BWG115" s="43"/>
      <c r="BWH115" s="43"/>
      <c r="BWI115" s="43"/>
      <c r="BWJ115" s="43"/>
      <c r="BWK115" s="43"/>
      <c r="BWL115" s="43"/>
      <c r="BWM115" s="43"/>
      <c r="BWN115" s="43"/>
      <c r="BWO115" s="43"/>
      <c r="BWP115" s="43"/>
      <c r="BWQ115" s="43"/>
      <c r="BWR115" s="43"/>
      <c r="BWS115" s="43"/>
      <c r="BWT115" s="43"/>
      <c r="BWU115" s="43"/>
      <c r="BWV115" s="43"/>
      <c r="BWW115" s="43"/>
      <c r="BWX115" s="43"/>
      <c r="BWY115" s="43"/>
      <c r="BWZ115" s="43"/>
      <c r="BXA115" s="43"/>
      <c r="BXB115" s="43"/>
      <c r="BXC115" s="43"/>
      <c r="BXD115" s="43"/>
      <c r="BXE115" s="43"/>
      <c r="BXF115" s="43"/>
      <c r="BXG115" s="43"/>
      <c r="BXH115" s="43"/>
      <c r="BXI115" s="43"/>
      <c r="BXJ115" s="43"/>
      <c r="BXK115" s="43"/>
      <c r="BXL115" s="43"/>
      <c r="BXM115" s="43"/>
      <c r="BXN115" s="43"/>
      <c r="BXO115" s="43"/>
      <c r="BXP115" s="43"/>
      <c r="BXQ115" s="43"/>
      <c r="BXR115" s="43"/>
      <c r="BXS115" s="43"/>
      <c r="BXT115" s="43"/>
      <c r="BXU115" s="43"/>
      <c r="BXV115" s="43"/>
      <c r="BXW115" s="43"/>
      <c r="BXX115" s="43"/>
      <c r="BXY115" s="43"/>
      <c r="BXZ115" s="43"/>
      <c r="BYA115" s="43"/>
      <c r="BYB115" s="43"/>
      <c r="BYC115" s="43"/>
      <c r="BYD115" s="43"/>
      <c r="BYE115" s="43"/>
      <c r="BYF115" s="43"/>
      <c r="BYG115" s="43"/>
      <c r="BYH115" s="43"/>
      <c r="BYI115" s="43"/>
      <c r="BYJ115" s="43"/>
      <c r="BYK115" s="43"/>
      <c r="BYL115" s="43"/>
      <c r="BYM115" s="43"/>
      <c r="BYN115" s="43"/>
      <c r="BYO115" s="43"/>
      <c r="BYP115" s="43"/>
      <c r="BYQ115" s="43"/>
      <c r="BYR115" s="43"/>
      <c r="BYS115" s="43"/>
      <c r="BYT115" s="43"/>
      <c r="BYU115" s="43"/>
      <c r="BYV115" s="43"/>
      <c r="BYW115" s="43"/>
      <c r="BYX115" s="43"/>
      <c r="BYY115" s="43"/>
      <c r="BYZ115" s="43"/>
      <c r="BZA115" s="43"/>
      <c r="BZB115" s="43"/>
      <c r="BZC115" s="43"/>
      <c r="BZD115" s="43"/>
      <c r="BZE115" s="43"/>
      <c r="BZF115" s="43"/>
      <c r="BZG115" s="43"/>
      <c r="BZH115" s="43"/>
      <c r="BZI115" s="43"/>
      <c r="BZJ115" s="43"/>
      <c r="BZK115" s="43"/>
      <c r="BZL115" s="43"/>
      <c r="BZM115" s="43"/>
      <c r="BZN115" s="43"/>
      <c r="BZO115" s="43"/>
      <c r="BZP115" s="43"/>
      <c r="BZQ115" s="43"/>
      <c r="BZR115" s="43"/>
      <c r="BZS115" s="43"/>
      <c r="BZT115" s="43"/>
      <c r="BZU115" s="43"/>
      <c r="BZV115" s="43"/>
      <c r="BZW115" s="43"/>
      <c r="BZX115" s="43"/>
      <c r="BZY115" s="43"/>
      <c r="BZZ115" s="43"/>
      <c r="CAA115" s="43"/>
      <c r="CAB115" s="43"/>
      <c r="CAC115" s="43"/>
      <c r="CAD115" s="43"/>
      <c r="CAE115" s="43"/>
      <c r="CAF115" s="43"/>
      <c r="CAG115" s="43"/>
      <c r="CAH115" s="43"/>
      <c r="CAI115" s="43"/>
      <c r="CAJ115" s="43"/>
      <c r="CAK115" s="43"/>
      <c r="CAL115" s="43"/>
      <c r="CAM115" s="43"/>
      <c r="CAN115" s="43"/>
      <c r="CAO115" s="43"/>
      <c r="CAP115" s="43"/>
      <c r="CAQ115" s="43"/>
      <c r="CAR115" s="43"/>
      <c r="CAS115" s="43"/>
      <c r="CAT115" s="43"/>
      <c r="CAU115" s="43"/>
      <c r="CAV115" s="43"/>
      <c r="CAW115" s="43"/>
      <c r="CAX115" s="43"/>
      <c r="CAY115" s="43"/>
      <c r="CAZ115" s="43"/>
      <c r="CBA115" s="43"/>
      <c r="CBB115" s="43"/>
      <c r="CBC115" s="43"/>
      <c r="CBD115" s="43"/>
      <c r="CBE115" s="43"/>
      <c r="CBF115" s="43"/>
      <c r="CBG115" s="43"/>
      <c r="CBH115" s="43"/>
      <c r="CBI115" s="43"/>
      <c r="CBJ115" s="43"/>
      <c r="CBK115" s="43"/>
      <c r="CBL115" s="43"/>
      <c r="CBM115" s="43"/>
      <c r="CBN115" s="43"/>
      <c r="CBO115" s="43"/>
      <c r="CBP115" s="43"/>
      <c r="CBQ115" s="43"/>
      <c r="CBR115" s="43"/>
      <c r="CBS115" s="43"/>
      <c r="CBT115" s="43"/>
      <c r="CBU115" s="43"/>
      <c r="CBV115" s="43"/>
      <c r="CBW115" s="43"/>
      <c r="CBX115" s="43"/>
      <c r="CBY115" s="43"/>
      <c r="CBZ115" s="43"/>
      <c r="CCA115" s="43"/>
      <c r="CCB115" s="43"/>
      <c r="CCC115" s="43"/>
      <c r="CCD115" s="43"/>
      <c r="CCE115" s="43"/>
      <c r="CCF115" s="43"/>
      <c r="CCG115" s="43"/>
      <c r="CCH115" s="43"/>
      <c r="CCI115" s="43"/>
      <c r="CCJ115" s="43"/>
      <c r="CCK115" s="43"/>
      <c r="CCL115" s="43"/>
      <c r="CCM115" s="43"/>
      <c r="CCN115" s="43"/>
      <c r="CCO115" s="43"/>
      <c r="CCP115" s="43"/>
      <c r="CCQ115" s="43"/>
      <c r="CCR115" s="43"/>
      <c r="CCS115" s="43"/>
      <c r="CCT115" s="43"/>
      <c r="CCU115" s="43"/>
      <c r="CCV115" s="43"/>
      <c r="CCW115" s="43"/>
      <c r="CCX115" s="43"/>
      <c r="CCY115" s="43"/>
      <c r="CCZ115" s="43"/>
      <c r="CDA115" s="43"/>
      <c r="CDB115" s="43"/>
      <c r="CDC115" s="43"/>
      <c r="CDD115" s="43"/>
      <c r="CDE115" s="43"/>
      <c r="CDF115" s="43"/>
      <c r="CDG115" s="43"/>
      <c r="CDH115" s="43"/>
      <c r="CDI115" s="43"/>
      <c r="CDJ115" s="43"/>
      <c r="CDK115" s="43"/>
      <c r="CDL115" s="43"/>
      <c r="CDM115" s="43"/>
      <c r="CDN115" s="43"/>
      <c r="CDO115" s="43"/>
      <c r="CDP115" s="43"/>
      <c r="CDQ115" s="43"/>
      <c r="CDR115" s="43"/>
      <c r="CDS115" s="43"/>
      <c r="CDT115" s="43"/>
      <c r="CDU115" s="43"/>
      <c r="CDV115" s="43"/>
      <c r="CDW115" s="43"/>
      <c r="CDX115" s="43"/>
      <c r="CDY115" s="43"/>
      <c r="CDZ115" s="43"/>
      <c r="CEA115" s="43"/>
      <c r="CEB115" s="43"/>
      <c r="CEC115" s="43"/>
      <c r="CED115" s="43"/>
      <c r="CEE115" s="43"/>
      <c r="CEF115" s="43"/>
      <c r="CEG115" s="43"/>
      <c r="CEH115" s="43"/>
      <c r="CEI115" s="43"/>
      <c r="CEJ115" s="43"/>
      <c r="CEK115" s="43"/>
      <c r="CEL115" s="43"/>
      <c r="CEM115" s="43"/>
      <c r="CEN115" s="43"/>
      <c r="CEO115" s="43"/>
      <c r="CEP115" s="43"/>
      <c r="CEQ115" s="43"/>
      <c r="CER115" s="43"/>
      <c r="CES115" s="43"/>
      <c r="CET115" s="43"/>
      <c r="CEU115" s="43"/>
      <c r="CEV115" s="43"/>
      <c r="CEW115" s="43"/>
      <c r="CEX115" s="43"/>
      <c r="CEY115" s="43"/>
      <c r="CEZ115" s="43"/>
      <c r="CFA115" s="43"/>
      <c r="CFB115" s="43"/>
      <c r="CFC115" s="43"/>
      <c r="CFD115" s="43"/>
      <c r="CFE115" s="43"/>
      <c r="CFF115" s="43"/>
      <c r="CFG115" s="43"/>
      <c r="CFH115" s="43"/>
      <c r="CFI115" s="43"/>
      <c r="CFJ115" s="43"/>
      <c r="CFK115" s="43"/>
      <c r="CFL115" s="43"/>
      <c r="CFM115" s="43"/>
      <c r="CFN115" s="43"/>
      <c r="CFO115" s="43"/>
      <c r="CFP115" s="43"/>
      <c r="CFQ115" s="43"/>
      <c r="CFR115" s="43"/>
      <c r="CFS115" s="43"/>
      <c r="CFT115" s="43"/>
      <c r="CFU115" s="43"/>
      <c r="CFV115" s="43"/>
      <c r="CFW115" s="43"/>
      <c r="CFX115" s="43"/>
      <c r="CFY115" s="43"/>
      <c r="CFZ115" s="43"/>
      <c r="CGA115" s="43"/>
      <c r="CGB115" s="43"/>
      <c r="CGC115" s="43"/>
      <c r="CGD115" s="43"/>
      <c r="CGE115" s="43"/>
      <c r="CGF115" s="43"/>
      <c r="CGG115" s="43"/>
      <c r="CGH115" s="43"/>
      <c r="CGI115" s="43"/>
      <c r="CGJ115" s="43"/>
      <c r="CGK115" s="43"/>
      <c r="CGL115" s="43"/>
      <c r="CGM115" s="43"/>
      <c r="CGN115" s="43"/>
      <c r="CGO115" s="43"/>
      <c r="CGP115" s="43"/>
      <c r="CGQ115" s="43"/>
      <c r="CGR115" s="43"/>
      <c r="CGS115" s="43"/>
      <c r="CGT115" s="43"/>
      <c r="CGU115" s="43"/>
      <c r="CGV115" s="43"/>
      <c r="CGW115" s="43"/>
      <c r="CGX115" s="43"/>
      <c r="CGY115" s="43"/>
      <c r="CGZ115" s="43"/>
      <c r="CHA115" s="43"/>
      <c r="CHB115" s="43"/>
      <c r="CHC115" s="43"/>
      <c r="CHD115" s="43"/>
      <c r="CHE115" s="43"/>
      <c r="CHF115" s="43"/>
      <c r="CHG115" s="43"/>
      <c r="CHH115" s="43"/>
      <c r="CHI115" s="43"/>
      <c r="CHJ115" s="43"/>
      <c r="CHK115" s="43"/>
      <c r="CHL115" s="43"/>
      <c r="CHM115" s="43"/>
      <c r="CHN115" s="43"/>
      <c r="CHO115" s="43"/>
      <c r="CHP115" s="43"/>
      <c r="CHQ115" s="43"/>
      <c r="CHR115" s="43"/>
      <c r="CHS115" s="43"/>
      <c r="CHT115" s="43"/>
      <c r="CHU115" s="43"/>
      <c r="CHV115" s="43"/>
      <c r="CHW115" s="43"/>
      <c r="CHX115" s="43"/>
      <c r="CHY115" s="43"/>
      <c r="CHZ115" s="43"/>
      <c r="CIA115" s="43"/>
      <c r="CIB115" s="43"/>
      <c r="CIC115" s="43"/>
      <c r="CID115" s="43"/>
      <c r="CIE115" s="43"/>
      <c r="CIF115" s="43"/>
      <c r="CIG115" s="43"/>
      <c r="CIH115" s="43"/>
      <c r="CII115" s="43"/>
      <c r="CIJ115" s="43"/>
      <c r="CIK115" s="43"/>
      <c r="CIL115" s="43"/>
      <c r="CIM115" s="43"/>
      <c r="CIN115" s="43"/>
      <c r="CIO115" s="43"/>
      <c r="CIP115" s="43"/>
      <c r="CIQ115" s="43"/>
      <c r="CIR115" s="43"/>
      <c r="CIS115" s="43"/>
      <c r="CIT115" s="43"/>
      <c r="CIU115" s="43"/>
      <c r="CIV115" s="43"/>
      <c r="CIW115" s="43"/>
      <c r="CIX115" s="43"/>
      <c r="CIY115" s="43"/>
      <c r="CIZ115" s="43"/>
      <c r="CJA115" s="43"/>
      <c r="CJB115" s="43"/>
      <c r="CJC115" s="43"/>
      <c r="CJD115" s="43"/>
      <c r="CJE115" s="43"/>
      <c r="CJF115" s="43"/>
      <c r="CJG115" s="43"/>
      <c r="CJH115" s="43"/>
      <c r="CJI115" s="43"/>
      <c r="CJJ115" s="43"/>
      <c r="CJK115" s="43"/>
      <c r="CJL115" s="43"/>
      <c r="CJM115" s="43"/>
      <c r="CJN115" s="43"/>
      <c r="CJO115" s="43"/>
      <c r="CJP115" s="43"/>
      <c r="CJQ115" s="43"/>
      <c r="CJR115" s="43"/>
      <c r="CJS115" s="43"/>
      <c r="CJT115" s="43"/>
      <c r="CJU115" s="43"/>
      <c r="CJV115" s="43"/>
      <c r="CJW115" s="43"/>
      <c r="CJX115" s="43"/>
      <c r="CJY115" s="43"/>
      <c r="CJZ115" s="43"/>
      <c r="CKA115" s="43"/>
      <c r="CKB115" s="43"/>
      <c r="CKC115" s="43"/>
      <c r="CKD115" s="43"/>
      <c r="CKE115" s="43"/>
      <c r="CKF115" s="43"/>
      <c r="CKG115" s="43"/>
      <c r="CKH115" s="43"/>
      <c r="CKI115" s="43"/>
      <c r="CKJ115" s="43"/>
      <c r="CKK115" s="43"/>
      <c r="CKL115" s="43"/>
      <c r="CKM115" s="43"/>
      <c r="CKN115" s="43"/>
      <c r="CKO115" s="43"/>
      <c r="CKP115" s="43"/>
      <c r="CKQ115" s="43"/>
      <c r="CKR115" s="43"/>
      <c r="CKS115" s="43"/>
      <c r="CKT115" s="43"/>
      <c r="CKU115" s="43"/>
      <c r="CKV115" s="43"/>
      <c r="CKW115" s="43"/>
      <c r="CKX115" s="43"/>
      <c r="CKY115" s="43"/>
      <c r="CKZ115" s="43"/>
      <c r="CLA115" s="43"/>
      <c r="CLB115" s="43"/>
      <c r="CLC115" s="43"/>
      <c r="CLD115" s="43"/>
      <c r="CLE115" s="43"/>
      <c r="CLF115" s="43"/>
      <c r="CLG115" s="43"/>
      <c r="CLH115" s="43"/>
      <c r="CLI115" s="43"/>
      <c r="CLJ115" s="43"/>
      <c r="CLK115" s="43"/>
      <c r="CLL115" s="43"/>
      <c r="CLM115" s="43"/>
      <c r="CLN115" s="43"/>
      <c r="CLO115" s="43"/>
      <c r="CLP115" s="43"/>
      <c r="CLQ115" s="43"/>
      <c r="CLR115" s="43"/>
      <c r="CLS115" s="43"/>
      <c r="CLT115" s="43"/>
      <c r="CLU115" s="43"/>
      <c r="CLV115" s="43"/>
      <c r="CLW115" s="43"/>
      <c r="CLX115" s="43"/>
      <c r="CLY115" s="43"/>
      <c r="CLZ115" s="43"/>
      <c r="CMA115" s="43"/>
      <c r="CMB115" s="43"/>
      <c r="CMC115" s="43"/>
      <c r="CMD115" s="43"/>
      <c r="CME115" s="43"/>
      <c r="CMF115" s="43"/>
      <c r="CMG115" s="43"/>
      <c r="CMH115" s="43"/>
      <c r="CMI115" s="43"/>
      <c r="CMJ115" s="43"/>
      <c r="CMK115" s="43"/>
      <c r="CML115" s="43"/>
      <c r="CMM115" s="43"/>
      <c r="CMN115" s="43"/>
      <c r="CMO115" s="43"/>
      <c r="CMP115" s="43"/>
      <c r="CMQ115" s="43"/>
      <c r="CMR115" s="43"/>
      <c r="CMS115" s="43"/>
      <c r="CMT115" s="43"/>
      <c r="CMU115" s="43"/>
      <c r="CMV115" s="43"/>
      <c r="CMW115" s="43"/>
      <c r="CMX115" s="43"/>
      <c r="CMY115" s="43"/>
      <c r="CMZ115" s="43"/>
      <c r="CNA115" s="43"/>
      <c r="CNB115" s="43"/>
      <c r="CNC115" s="43"/>
      <c r="CND115" s="43"/>
      <c r="CNE115" s="43"/>
      <c r="CNF115" s="43"/>
      <c r="CNG115" s="43"/>
      <c r="CNH115" s="43"/>
      <c r="CNI115" s="43"/>
      <c r="CNJ115" s="43"/>
      <c r="CNK115" s="43"/>
      <c r="CNL115" s="43"/>
      <c r="CNM115" s="43"/>
      <c r="CNN115" s="43"/>
      <c r="CNO115" s="43"/>
      <c r="CNP115" s="43"/>
      <c r="CNQ115" s="43"/>
      <c r="CNR115" s="43"/>
      <c r="CNS115" s="43"/>
      <c r="CNT115" s="43"/>
      <c r="CNU115" s="43"/>
      <c r="CNV115" s="43"/>
      <c r="CNW115" s="43"/>
      <c r="CNX115" s="43"/>
      <c r="CNY115" s="43"/>
      <c r="CNZ115" s="43"/>
      <c r="COA115" s="43"/>
      <c r="COB115" s="43"/>
      <c r="COC115" s="43"/>
      <c r="COD115" s="43"/>
      <c r="COE115" s="43"/>
      <c r="COF115" s="43"/>
      <c r="COG115" s="43"/>
      <c r="COH115" s="43"/>
      <c r="COI115" s="43"/>
      <c r="COJ115" s="43"/>
      <c r="COK115" s="43"/>
      <c r="COL115" s="43"/>
      <c r="COM115" s="43"/>
      <c r="CON115" s="43"/>
      <c r="COO115" s="43"/>
      <c r="COP115" s="43"/>
      <c r="COQ115" s="43"/>
      <c r="COR115" s="43"/>
      <c r="COS115" s="43"/>
      <c r="COT115" s="43"/>
      <c r="COU115" s="43"/>
      <c r="COV115" s="43"/>
      <c r="COW115" s="43"/>
      <c r="COX115" s="43"/>
      <c r="COY115" s="43"/>
      <c r="COZ115" s="43"/>
      <c r="CPA115" s="43"/>
      <c r="CPB115" s="43"/>
      <c r="CPC115" s="43"/>
      <c r="CPD115" s="43"/>
      <c r="CPE115" s="43"/>
      <c r="CPF115" s="43"/>
      <c r="CPG115" s="43"/>
      <c r="CPH115" s="43"/>
      <c r="CPI115" s="43"/>
      <c r="CPJ115" s="43"/>
      <c r="CPK115" s="43"/>
      <c r="CPL115" s="43"/>
      <c r="CPM115" s="43"/>
      <c r="CPN115" s="43"/>
      <c r="CPO115" s="43"/>
      <c r="CPP115" s="43"/>
      <c r="CPQ115" s="43"/>
      <c r="CPR115" s="43"/>
      <c r="CPS115" s="43"/>
      <c r="CPT115" s="43"/>
      <c r="CPU115" s="43"/>
      <c r="CPV115" s="43"/>
      <c r="CPW115" s="43"/>
      <c r="CPX115" s="43"/>
      <c r="CPY115" s="43"/>
      <c r="CPZ115" s="43"/>
      <c r="CQA115" s="43"/>
      <c r="CQB115" s="43"/>
      <c r="CQC115" s="43"/>
      <c r="CQD115" s="43"/>
      <c r="CQE115" s="43"/>
      <c r="CQF115" s="43"/>
      <c r="CQG115" s="43"/>
      <c r="CQH115" s="43"/>
      <c r="CQI115" s="43"/>
      <c r="CQJ115" s="43"/>
      <c r="CQK115" s="43"/>
      <c r="CQL115" s="43"/>
      <c r="CQM115" s="43"/>
      <c r="CQN115" s="43"/>
      <c r="CQO115" s="43"/>
      <c r="CQP115" s="43"/>
      <c r="CQQ115" s="43"/>
      <c r="CQR115" s="43"/>
      <c r="CQS115" s="43"/>
      <c r="CQT115" s="43"/>
      <c r="CQU115" s="43"/>
      <c r="CQV115" s="43"/>
      <c r="CQW115" s="43"/>
      <c r="CQX115" s="43"/>
      <c r="CQY115" s="43"/>
      <c r="CQZ115" s="43"/>
      <c r="CRA115" s="43"/>
      <c r="CRB115" s="43"/>
      <c r="CRC115" s="43"/>
      <c r="CRD115" s="43"/>
      <c r="CRE115" s="43"/>
      <c r="CRF115" s="43"/>
      <c r="CRG115" s="43"/>
      <c r="CRH115" s="43"/>
      <c r="CRI115" s="43"/>
      <c r="CRJ115" s="43"/>
      <c r="CRK115" s="43"/>
      <c r="CRL115" s="43"/>
      <c r="CRM115" s="43"/>
      <c r="CRN115" s="43"/>
      <c r="CRO115" s="43"/>
      <c r="CRP115" s="43"/>
      <c r="CRQ115" s="43"/>
      <c r="CRR115" s="43"/>
      <c r="CRS115" s="43"/>
      <c r="CRT115" s="43"/>
      <c r="CRU115" s="43"/>
      <c r="CRV115" s="43"/>
      <c r="CRW115" s="43"/>
      <c r="CRX115" s="43"/>
      <c r="CRY115" s="43"/>
      <c r="CRZ115" s="43"/>
      <c r="CSA115" s="43"/>
      <c r="CSB115" s="43"/>
      <c r="CSC115" s="43"/>
      <c r="CSD115" s="43"/>
      <c r="CSE115" s="43"/>
      <c r="CSF115" s="43"/>
      <c r="CSG115" s="43"/>
      <c r="CSH115" s="43"/>
      <c r="CSI115" s="43"/>
      <c r="CSJ115" s="43"/>
      <c r="CSK115" s="43"/>
      <c r="CSL115" s="43"/>
      <c r="CSM115" s="43"/>
      <c r="CSN115" s="43"/>
      <c r="CSO115" s="43"/>
      <c r="CSP115" s="43"/>
      <c r="CSQ115" s="43"/>
      <c r="CSR115" s="43"/>
      <c r="CSS115" s="43"/>
      <c r="CST115" s="43"/>
      <c r="CSU115" s="43"/>
      <c r="CSV115" s="43"/>
      <c r="CSW115" s="43"/>
      <c r="CSX115" s="43"/>
      <c r="CSY115" s="43"/>
      <c r="CSZ115" s="43"/>
      <c r="CTA115" s="43"/>
      <c r="CTB115" s="43"/>
      <c r="CTC115" s="43"/>
      <c r="CTD115" s="43"/>
      <c r="CTE115" s="43"/>
      <c r="CTF115" s="43"/>
      <c r="CTG115" s="43"/>
      <c r="CTH115" s="43"/>
      <c r="CTI115" s="43"/>
      <c r="CTJ115" s="43"/>
      <c r="CTK115" s="43"/>
      <c r="CTL115" s="43"/>
      <c r="CTM115" s="43"/>
      <c r="CTN115" s="43"/>
      <c r="CTO115" s="43"/>
      <c r="CTP115" s="43"/>
      <c r="CTQ115" s="43"/>
      <c r="CTR115" s="43"/>
      <c r="CTS115" s="43"/>
      <c r="CTT115" s="43"/>
      <c r="CTU115" s="43"/>
      <c r="CTV115" s="43"/>
      <c r="CTW115" s="43"/>
      <c r="CTX115" s="43"/>
      <c r="CTY115" s="43"/>
      <c r="CTZ115" s="43"/>
      <c r="CUA115" s="43"/>
      <c r="CUB115" s="43"/>
      <c r="CUC115" s="43"/>
      <c r="CUD115" s="43"/>
      <c r="CUE115" s="43"/>
      <c r="CUF115" s="43"/>
      <c r="CUG115" s="43"/>
      <c r="CUH115" s="43"/>
      <c r="CUI115" s="43"/>
      <c r="CUJ115" s="43"/>
      <c r="CUK115" s="43"/>
      <c r="CUL115" s="43"/>
      <c r="CUM115" s="43"/>
      <c r="CUN115" s="43"/>
      <c r="CUO115" s="43"/>
      <c r="CUP115" s="43"/>
      <c r="CUQ115" s="43"/>
      <c r="CUR115" s="43"/>
      <c r="CUS115" s="43"/>
      <c r="CUT115" s="43"/>
      <c r="CUU115" s="43"/>
      <c r="CUV115" s="43"/>
      <c r="CUW115" s="43"/>
      <c r="CUX115" s="43"/>
      <c r="CUY115" s="43"/>
      <c r="CUZ115" s="43"/>
      <c r="CVA115" s="43"/>
      <c r="CVB115" s="43"/>
      <c r="CVC115" s="43"/>
      <c r="CVD115" s="43"/>
      <c r="CVE115" s="43"/>
      <c r="CVF115" s="43"/>
      <c r="CVG115" s="43"/>
      <c r="CVH115" s="43"/>
      <c r="CVI115" s="43"/>
      <c r="CVJ115" s="43"/>
      <c r="CVK115" s="43"/>
      <c r="CVL115" s="43"/>
      <c r="CVM115" s="43"/>
      <c r="CVN115" s="43"/>
      <c r="CVO115" s="43"/>
      <c r="CVP115" s="43"/>
      <c r="CVQ115" s="43"/>
      <c r="CVR115" s="43"/>
      <c r="CVS115" s="43"/>
      <c r="CVT115" s="43"/>
      <c r="CVU115" s="43"/>
      <c r="CVV115" s="43"/>
      <c r="CVW115" s="43"/>
      <c r="CVX115" s="43"/>
      <c r="CVY115" s="43"/>
      <c r="CVZ115" s="43"/>
      <c r="CWA115" s="43"/>
      <c r="CWB115" s="43"/>
      <c r="CWC115" s="43"/>
      <c r="CWD115" s="43"/>
      <c r="CWE115" s="43"/>
      <c r="CWF115" s="43"/>
      <c r="CWG115" s="43"/>
      <c r="CWH115" s="43"/>
      <c r="CWI115" s="43"/>
      <c r="CWJ115" s="43"/>
      <c r="CWK115" s="43"/>
      <c r="CWL115" s="43"/>
      <c r="CWM115" s="43"/>
      <c r="CWN115" s="43"/>
      <c r="CWO115" s="43"/>
      <c r="CWP115" s="43"/>
      <c r="CWQ115" s="43"/>
      <c r="CWR115" s="43"/>
      <c r="CWS115" s="43"/>
      <c r="CWT115" s="43"/>
      <c r="CWU115" s="43"/>
      <c r="CWV115" s="43"/>
      <c r="CWW115" s="43"/>
      <c r="CWX115" s="43"/>
      <c r="CWY115" s="43"/>
      <c r="CWZ115" s="43"/>
      <c r="CXA115" s="43"/>
      <c r="CXB115" s="43"/>
      <c r="CXC115" s="43"/>
      <c r="CXD115" s="43"/>
      <c r="CXE115" s="43"/>
      <c r="CXF115" s="43"/>
      <c r="CXG115" s="43"/>
      <c r="CXH115" s="43"/>
      <c r="CXI115" s="43"/>
      <c r="CXJ115" s="43"/>
      <c r="CXK115" s="43"/>
      <c r="CXL115" s="43"/>
      <c r="CXM115" s="43"/>
      <c r="CXN115" s="43"/>
      <c r="CXO115" s="43"/>
      <c r="CXP115" s="43"/>
      <c r="CXQ115" s="43"/>
      <c r="CXR115" s="43"/>
      <c r="CXS115" s="43"/>
      <c r="CXT115" s="43"/>
      <c r="CXU115" s="43"/>
      <c r="CXV115" s="43"/>
      <c r="CXW115" s="43"/>
      <c r="CXX115" s="43"/>
      <c r="CXY115" s="43"/>
      <c r="CXZ115" s="43"/>
      <c r="CYA115" s="43"/>
      <c r="CYB115" s="43"/>
      <c r="CYC115" s="43"/>
      <c r="CYD115" s="43"/>
      <c r="CYE115" s="43"/>
      <c r="CYF115" s="43"/>
      <c r="CYG115" s="43"/>
      <c r="CYH115" s="43"/>
      <c r="CYI115" s="43"/>
      <c r="CYJ115" s="43"/>
      <c r="CYK115" s="43"/>
      <c r="CYL115" s="43"/>
      <c r="CYM115" s="43"/>
      <c r="CYN115" s="43"/>
      <c r="CYO115" s="43"/>
      <c r="CYP115" s="43"/>
      <c r="CYQ115" s="43"/>
      <c r="CYR115" s="43"/>
      <c r="CYS115" s="43"/>
      <c r="CYT115" s="43"/>
      <c r="CYU115" s="43"/>
      <c r="CYV115" s="43"/>
      <c r="CYW115" s="43"/>
      <c r="CYX115" s="43"/>
      <c r="CYY115" s="43"/>
      <c r="CYZ115" s="43"/>
      <c r="CZA115" s="43"/>
      <c r="CZB115" s="43"/>
      <c r="CZC115" s="43"/>
      <c r="CZD115" s="43"/>
      <c r="CZE115" s="43"/>
      <c r="CZF115" s="43"/>
      <c r="CZG115" s="43"/>
      <c r="CZH115" s="43"/>
      <c r="CZI115" s="43"/>
      <c r="CZJ115" s="43"/>
      <c r="CZK115" s="43"/>
      <c r="CZL115" s="43"/>
      <c r="CZM115" s="43"/>
      <c r="CZN115" s="43"/>
      <c r="CZO115" s="43"/>
      <c r="CZP115" s="43"/>
      <c r="CZQ115" s="43"/>
      <c r="CZR115" s="43"/>
      <c r="CZS115" s="43"/>
      <c r="CZT115" s="43"/>
      <c r="CZU115" s="43"/>
      <c r="CZV115" s="43"/>
      <c r="CZW115" s="43"/>
      <c r="CZX115" s="43"/>
      <c r="CZY115" s="43"/>
      <c r="CZZ115" s="43"/>
      <c r="DAA115" s="43"/>
      <c r="DAB115" s="43"/>
      <c r="DAC115" s="43"/>
      <c r="DAD115" s="43"/>
      <c r="DAE115" s="43"/>
      <c r="DAF115" s="43"/>
      <c r="DAG115" s="43"/>
      <c r="DAH115" s="43"/>
      <c r="DAI115" s="43"/>
      <c r="DAJ115" s="43"/>
      <c r="DAK115" s="43"/>
      <c r="DAL115" s="43"/>
      <c r="DAM115" s="43"/>
      <c r="DAN115" s="43"/>
      <c r="DAO115" s="43"/>
      <c r="DAP115" s="43"/>
      <c r="DAQ115" s="43"/>
      <c r="DAR115" s="43"/>
      <c r="DAS115" s="43"/>
      <c r="DAT115" s="43"/>
      <c r="DAU115" s="43"/>
      <c r="DAV115" s="43"/>
      <c r="DAW115" s="43"/>
      <c r="DAX115" s="43"/>
      <c r="DAY115" s="43"/>
      <c r="DAZ115" s="43"/>
      <c r="DBA115" s="43"/>
      <c r="DBB115" s="43"/>
      <c r="DBC115" s="43"/>
      <c r="DBD115" s="43"/>
      <c r="DBE115" s="43"/>
      <c r="DBF115" s="43"/>
      <c r="DBG115" s="43"/>
      <c r="DBH115" s="43"/>
      <c r="DBI115" s="43"/>
      <c r="DBJ115" s="43"/>
      <c r="DBK115" s="43"/>
      <c r="DBL115" s="43"/>
      <c r="DBM115" s="43"/>
      <c r="DBN115" s="43"/>
      <c r="DBO115" s="43"/>
      <c r="DBP115" s="43"/>
      <c r="DBQ115" s="43"/>
      <c r="DBR115" s="43"/>
      <c r="DBS115" s="43"/>
      <c r="DBT115" s="43"/>
      <c r="DBU115" s="43"/>
      <c r="DBV115" s="43"/>
      <c r="DBW115" s="43"/>
      <c r="DBX115" s="43"/>
      <c r="DBY115" s="43"/>
      <c r="DBZ115" s="43"/>
      <c r="DCA115" s="43"/>
      <c r="DCB115" s="43"/>
      <c r="DCC115" s="43"/>
      <c r="DCD115" s="43"/>
      <c r="DCE115" s="43"/>
      <c r="DCF115" s="43"/>
      <c r="DCG115" s="43"/>
      <c r="DCH115" s="43"/>
      <c r="DCI115" s="43"/>
      <c r="DCJ115" s="43"/>
      <c r="DCK115" s="43"/>
      <c r="DCL115" s="43"/>
      <c r="DCM115" s="43"/>
      <c r="DCN115" s="43"/>
      <c r="DCO115" s="43"/>
      <c r="DCP115" s="43"/>
      <c r="DCQ115" s="43"/>
      <c r="DCR115" s="43"/>
      <c r="DCS115" s="43"/>
      <c r="DCT115" s="43"/>
      <c r="DCU115" s="43"/>
      <c r="DCV115" s="43"/>
      <c r="DCW115" s="43"/>
      <c r="DCX115" s="43"/>
      <c r="DCY115" s="43"/>
      <c r="DCZ115" s="43"/>
      <c r="DDA115" s="43"/>
      <c r="DDB115" s="43"/>
      <c r="DDC115" s="43"/>
      <c r="DDD115" s="43"/>
      <c r="DDE115" s="43"/>
      <c r="DDF115" s="43"/>
      <c r="DDG115" s="43"/>
      <c r="DDH115" s="43"/>
      <c r="DDI115" s="43"/>
      <c r="DDJ115" s="43"/>
      <c r="DDK115" s="43"/>
      <c r="DDL115" s="43"/>
      <c r="DDM115" s="43"/>
      <c r="DDN115" s="43"/>
      <c r="DDO115" s="43"/>
      <c r="DDP115" s="43"/>
      <c r="DDQ115" s="43"/>
      <c r="DDR115" s="43"/>
      <c r="DDS115" s="43"/>
      <c r="DDT115" s="43"/>
      <c r="DDU115" s="43"/>
      <c r="DDV115" s="43"/>
      <c r="DDW115" s="43"/>
      <c r="DDX115" s="43"/>
      <c r="DDY115" s="43"/>
      <c r="DDZ115" s="43"/>
      <c r="DEA115" s="43"/>
      <c r="DEB115" s="43"/>
      <c r="DEC115" s="43"/>
      <c r="DED115" s="43"/>
      <c r="DEE115" s="43"/>
      <c r="DEF115" s="43"/>
      <c r="DEG115" s="43"/>
      <c r="DEH115" s="43"/>
      <c r="DEI115" s="43"/>
      <c r="DEJ115" s="43"/>
      <c r="DEK115" s="43"/>
      <c r="DEL115" s="43"/>
      <c r="DEM115" s="43"/>
      <c r="DEN115" s="43"/>
      <c r="DEO115" s="43"/>
      <c r="DEP115" s="43"/>
      <c r="DEQ115" s="43"/>
      <c r="DER115" s="43"/>
      <c r="DES115" s="43"/>
      <c r="DET115" s="43"/>
      <c r="DEU115" s="43"/>
      <c r="DEV115" s="43"/>
      <c r="DEW115" s="43"/>
      <c r="DEX115" s="43"/>
      <c r="DEY115" s="43"/>
      <c r="DEZ115" s="43"/>
      <c r="DFA115" s="43"/>
      <c r="DFB115" s="43"/>
      <c r="DFC115" s="43"/>
      <c r="DFD115" s="43"/>
      <c r="DFE115" s="43"/>
      <c r="DFF115" s="43"/>
      <c r="DFG115" s="43"/>
      <c r="DFH115" s="43"/>
      <c r="DFI115" s="43"/>
      <c r="DFJ115" s="43"/>
      <c r="DFK115" s="43"/>
      <c r="DFL115" s="43"/>
      <c r="DFM115" s="43"/>
      <c r="DFN115" s="43"/>
      <c r="DFO115" s="43"/>
      <c r="DFP115" s="43"/>
      <c r="DFQ115" s="43"/>
      <c r="DFR115" s="43"/>
      <c r="DFS115" s="43"/>
      <c r="DFT115" s="43"/>
      <c r="DFU115" s="43"/>
      <c r="DFV115" s="43"/>
      <c r="DFW115" s="43"/>
      <c r="DFX115" s="43"/>
      <c r="DFY115" s="43"/>
      <c r="DFZ115" s="43"/>
      <c r="DGA115" s="43"/>
      <c r="DGB115" s="43"/>
      <c r="DGC115" s="43"/>
      <c r="DGD115" s="43"/>
      <c r="DGE115" s="43"/>
      <c r="DGF115" s="43"/>
      <c r="DGG115" s="43"/>
      <c r="DGH115" s="43"/>
      <c r="DGI115" s="43"/>
      <c r="DGJ115" s="43"/>
      <c r="DGK115" s="43"/>
      <c r="DGL115" s="43"/>
      <c r="DGM115" s="43"/>
      <c r="DGN115" s="43"/>
      <c r="DGO115" s="43"/>
      <c r="DGP115" s="43"/>
      <c r="DGQ115" s="43"/>
      <c r="DGR115" s="43"/>
      <c r="DGS115" s="43"/>
      <c r="DGT115" s="43"/>
      <c r="DGU115" s="43"/>
      <c r="DGV115" s="43"/>
      <c r="DGW115" s="43"/>
      <c r="DGX115" s="43"/>
      <c r="DGY115" s="43"/>
      <c r="DGZ115" s="43"/>
      <c r="DHA115" s="43"/>
      <c r="DHB115" s="43"/>
      <c r="DHC115" s="43"/>
      <c r="DHD115" s="43"/>
      <c r="DHE115" s="43"/>
      <c r="DHF115" s="43"/>
      <c r="DHG115" s="43"/>
      <c r="DHH115" s="43"/>
      <c r="DHI115" s="43"/>
      <c r="DHJ115" s="43"/>
      <c r="DHK115" s="43"/>
      <c r="DHL115" s="43"/>
      <c r="DHM115" s="43"/>
      <c r="DHN115" s="43"/>
      <c r="DHO115" s="43"/>
      <c r="DHP115" s="43"/>
      <c r="DHQ115" s="43"/>
      <c r="DHR115" s="43"/>
      <c r="DHS115" s="43"/>
      <c r="DHT115" s="43"/>
      <c r="DHU115" s="43"/>
      <c r="DHV115" s="43"/>
      <c r="DHW115" s="43"/>
      <c r="DHX115" s="43"/>
      <c r="DHY115" s="43"/>
      <c r="DHZ115" s="43"/>
      <c r="DIA115" s="43"/>
      <c r="DIB115" s="43"/>
      <c r="DIC115" s="43"/>
      <c r="DID115" s="43"/>
      <c r="DIE115" s="43"/>
      <c r="DIF115" s="43"/>
      <c r="DIG115" s="43"/>
      <c r="DIH115" s="43"/>
      <c r="DII115" s="43"/>
      <c r="DIJ115" s="43"/>
      <c r="DIK115" s="43"/>
      <c r="DIL115" s="43"/>
      <c r="DIM115" s="43"/>
      <c r="DIN115" s="43"/>
      <c r="DIO115" s="43"/>
      <c r="DIP115" s="43"/>
      <c r="DIQ115" s="43"/>
      <c r="DIR115" s="43"/>
      <c r="DIS115" s="43"/>
      <c r="DIT115" s="43"/>
      <c r="DIU115" s="43"/>
      <c r="DIV115" s="43"/>
      <c r="DIW115" s="43"/>
      <c r="DIX115" s="43"/>
      <c r="DIY115" s="43"/>
      <c r="DIZ115" s="43"/>
      <c r="DJA115" s="43"/>
      <c r="DJB115" s="43"/>
      <c r="DJC115" s="43"/>
      <c r="DJD115" s="43"/>
      <c r="DJE115" s="43"/>
      <c r="DJF115" s="43"/>
      <c r="DJG115" s="43"/>
      <c r="DJH115" s="43"/>
      <c r="DJI115" s="43"/>
      <c r="DJJ115" s="43"/>
      <c r="DJK115" s="43"/>
      <c r="DJL115" s="43"/>
      <c r="DJM115" s="43"/>
      <c r="DJN115" s="43"/>
      <c r="DJO115" s="43"/>
      <c r="DJP115" s="43"/>
      <c r="DJQ115" s="43"/>
      <c r="DJR115" s="43"/>
      <c r="DJS115" s="43"/>
      <c r="DJT115" s="43"/>
      <c r="DJU115" s="43"/>
      <c r="DJV115" s="43"/>
      <c r="DJW115" s="43"/>
      <c r="DJX115" s="43"/>
      <c r="DJY115" s="43"/>
      <c r="DJZ115" s="43"/>
      <c r="DKA115" s="43"/>
      <c r="DKB115" s="43"/>
      <c r="DKC115" s="43"/>
      <c r="DKD115" s="43"/>
      <c r="DKE115" s="43"/>
      <c r="DKF115" s="43"/>
      <c r="DKG115" s="43"/>
      <c r="DKH115" s="43"/>
      <c r="DKI115" s="43"/>
      <c r="DKJ115" s="43"/>
      <c r="DKK115" s="43"/>
      <c r="DKL115" s="43"/>
      <c r="DKM115" s="43"/>
      <c r="DKN115" s="43"/>
      <c r="DKO115" s="43"/>
      <c r="DKP115" s="43"/>
      <c r="DKQ115" s="43"/>
      <c r="DKR115" s="43"/>
      <c r="DKS115" s="43"/>
      <c r="DKT115" s="43"/>
      <c r="DKU115" s="43"/>
      <c r="DKV115" s="43"/>
      <c r="DKW115" s="43"/>
      <c r="DKX115" s="43"/>
      <c r="DKY115" s="43"/>
      <c r="DKZ115" s="43"/>
      <c r="DLA115" s="43"/>
      <c r="DLB115" s="43"/>
      <c r="DLC115" s="43"/>
      <c r="DLD115" s="43"/>
      <c r="DLE115" s="43"/>
      <c r="DLF115" s="43"/>
      <c r="DLG115" s="43"/>
      <c r="DLH115" s="43"/>
      <c r="DLI115" s="43"/>
      <c r="DLJ115" s="43"/>
      <c r="DLK115" s="43"/>
      <c r="DLL115" s="43"/>
      <c r="DLM115" s="43"/>
      <c r="DLN115" s="43"/>
      <c r="DLO115" s="43"/>
      <c r="DLP115" s="43"/>
      <c r="DLQ115" s="43"/>
      <c r="DLR115" s="43"/>
      <c r="DLS115" s="43"/>
      <c r="DLT115" s="43"/>
      <c r="DLU115" s="43"/>
      <c r="DLV115" s="43"/>
      <c r="DLW115" s="43"/>
      <c r="DLX115" s="43"/>
      <c r="DLY115" s="43"/>
      <c r="DLZ115" s="43"/>
      <c r="DMA115" s="43"/>
      <c r="DMB115" s="43"/>
      <c r="DMC115" s="43"/>
      <c r="DMD115" s="43"/>
      <c r="DME115" s="43"/>
      <c r="DMF115" s="43"/>
      <c r="DMG115" s="43"/>
      <c r="DMH115" s="43"/>
      <c r="DMI115" s="43"/>
      <c r="DMJ115" s="43"/>
      <c r="DMK115" s="43"/>
      <c r="DML115" s="43"/>
      <c r="DMM115" s="43"/>
      <c r="DMN115" s="43"/>
      <c r="DMO115" s="43"/>
      <c r="DMP115" s="43"/>
      <c r="DMQ115" s="43"/>
      <c r="DMR115" s="43"/>
      <c r="DMS115" s="43"/>
      <c r="DMT115" s="43"/>
      <c r="DMU115" s="43"/>
      <c r="DMV115" s="43"/>
      <c r="DMW115" s="43"/>
      <c r="DMX115" s="43"/>
      <c r="DMY115" s="43"/>
      <c r="DMZ115" s="43"/>
      <c r="DNA115" s="43"/>
      <c r="DNB115" s="43"/>
      <c r="DNC115" s="43"/>
      <c r="DND115" s="43"/>
      <c r="DNE115" s="43"/>
      <c r="DNF115" s="43"/>
      <c r="DNG115" s="43"/>
      <c r="DNH115" s="43"/>
      <c r="DNI115" s="43"/>
      <c r="DNJ115" s="43"/>
      <c r="DNK115" s="43"/>
      <c r="DNL115" s="43"/>
      <c r="DNM115" s="43"/>
      <c r="DNN115" s="43"/>
      <c r="DNO115" s="43"/>
      <c r="DNP115" s="43"/>
      <c r="DNQ115" s="43"/>
      <c r="DNR115" s="43"/>
      <c r="DNS115" s="43"/>
      <c r="DNT115" s="43"/>
      <c r="DNU115" s="43"/>
      <c r="DNV115" s="43"/>
      <c r="DNW115" s="43"/>
      <c r="DNX115" s="43"/>
      <c r="DNY115" s="43"/>
      <c r="DNZ115" s="43"/>
      <c r="DOA115" s="43"/>
      <c r="DOB115" s="43"/>
      <c r="DOC115" s="43"/>
      <c r="DOD115" s="43"/>
      <c r="DOE115" s="43"/>
      <c r="DOF115" s="43"/>
      <c r="DOG115" s="43"/>
      <c r="DOH115" s="43"/>
      <c r="DOI115" s="43"/>
      <c r="DOJ115" s="43"/>
      <c r="DOK115" s="43"/>
      <c r="DOL115" s="43"/>
      <c r="DOM115" s="43"/>
      <c r="DON115" s="43"/>
      <c r="DOO115" s="43"/>
      <c r="DOP115" s="43"/>
      <c r="DOQ115" s="43"/>
      <c r="DOR115" s="43"/>
      <c r="DOS115" s="43"/>
      <c r="DOT115" s="43"/>
      <c r="DOU115" s="43"/>
      <c r="DOV115" s="43"/>
      <c r="DOW115" s="43"/>
      <c r="DOX115" s="43"/>
      <c r="DOY115" s="43"/>
      <c r="DOZ115" s="43"/>
      <c r="DPA115" s="43"/>
      <c r="DPB115" s="43"/>
      <c r="DPC115" s="43"/>
      <c r="DPD115" s="43"/>
      <c r="DPE115" s="43"/>
      <c r="DPF115" s="43"/>
      <c r="DPG115" s="43"/>
      <c r="DPH115" s="43"/>
      <c r="DPI115" s="43"/>
      <c r="DPJ115" s="43"/>
      <c r="DPK115" s="43"/>
      <c r="DPL115" s="43"/>
      <c r="DPM115" s="43"/>
      <c r="DPN115" s="43"/>
      <c r="DPO115" s="43"/>
      <c r="DPP115" s="43"/>
      <c r="DPQ115" s="43"/>
      <c r="DPR115" s="43"/>
      <c r="DPS115" s="43"/>
      <c r="DPT115" s="43"/>
      <c r="DPU115" s="43"/>
      <c r="DPV115" s="43"/>
      <c r="DPW115" s="43"/>
      <c r="DPX115" s="43"/>
      <c r="DPY115" s="43"/>
      <c r="DPZ115" s="43"/>
      <c r="DQA115" s="43"/>
      <c r="DQB115" s="43"/>
      <c r="DQC115" s="43"/>
      <c r="DQD115" s="43"/>
      <c r="DQE115" s="43"/>
      <c r="DQF115" s="43"/>
      <c r="DQG115" s="43"/>
      <c r="DQH115" s="43"/>
      <c r="DQI115" s="43"/>
      <c r="DQJ115" s="43"/>
      <c r="DQK115" s="43"/>
      <c r="DQL115" s="43"/>
      <c r="DQM115" s="43"/>
      <c r="DQN115" s="43"/>
      <c r="DQO115" s="43"/>
      <c r="DQP115" s="43"/>
      <c r="DQQ115" s="43"/>
      <c r="DQR115" s="43"/>
      <c r="DQS115" s="43"/>
      <c r="DQT115" s="43"/>
      <c r="DQU115" s="43"/>
      <c r="DQV115" s="43"/>
      <c r="DQW115" s="43"/>
      <c r="DQX115" s="43"/>
      <c r="DQY115" s="43"/>
      <c r="DQZ115" s="43"/>
      <c r="DRA115" s="43"/>
      <c r="DRB115" s="43"/>
      <c r="DRC115" s="43"/>
      <c r="DRD115" s="43"/>
      <c r="DRE115" s="43"/>
      <c r="DRF115" s="43"/>
      <c r="DRG115" s="43"/>
      <c r="DRH115" s="43"/>
      <c r="DRI115" s="43"/>
      <c r="DRJ115" s="43"/>
      <c r="DRK115" s="43"/>
      <c r="DRL115" s="43"/>
      <c r="DRM115" s="43"/>
      <c r="DRN115" s="43"/>
      <c r="DRO115" s="43"/>
      <c r="DRP115" s="43"/>
      <c r="DRQ115" s="43"/>
      <c r="DRR115" s="43"/>
      <c r="DRS115" s="43"/>
      <c r="DRT115" s="43"/>
      <c r="DRU115" s="43"/>
      <c r="DRV115" s="43"/>
      <c r="DRW115" s="43"/>
      <c r="DRX115" s="43"/>
      <c r="DRY115" s="43"/>
      <c r="DRZ115" s="43"/>
      <c r="DSA115" s="43"/>
      <c r="DSB115" s="43"/>
      <c r="DSC115" s="43"/>
      <c r="DSD115" s="43"/>
      <c r="DSE115" s="43"/>
      <c r="DSF115" s="43"/>
      <c r="DSG115" s="43"/>
      <c r="DSH115" s="43"/>
      <c r="DSI115" s="43"/>
      <c r="DSJ115" s="43"/>
      <c r="DSK115" s="43"/>
      <c r="DSL115" s="43"/>
      <c r="DSM115" s="43"/>
      <c r="DSN115" s="43"/>
      <c r="DSO115" s="43"/>
      <c r="DSP115" s="43"/>
      <c r="DSQ115" s="43"/>
      <c r="DSR115" s="43"/>
      <c r="DSS115" s="43"/>
      <c r="DST115" s="43"/>
      <c r="DSU115" s="43"/>
      <c r="DSV115" s="43"/>
      <c r="DSW115" s="43"/>
      <c r="DSX115" s="43"/>
      <c r="DSY115" s="43"/>
      <c r="DSZ115" s="43"/>
      <c r="DTA115" s="43"/>
      <c r="DTB115" s="43"/>
      <c r="DTC115" s="43"/>
      <c r="DTD115" s="43"/>
      <c r="DTE115" s="43"/>
      <c r="DTF115" s="43"/>
      <c r="DTG115" s="43"/>
      <c r="DTH115" s="43"/>
      <c r="DTI115" s="43"/>
      <c r="DTJ115" s="43"/>
      <c r="DTK115" s="43"/>
      <c r="DTL115" s="43"/>
      <c r="DTM115" s="43"/>
      <c r="DTN115" s="43"/>
      <c r="DTO115" s="43"/>
      <c r="DTP115" s="43"/>
      <c r="DTQ115" s="43"/>
      <c r="DTR115" s="43"/>
      <c r="DTS115" s="43"/>
      <c r="DTT115" s="43"/>
      <c r="DTU115" s="43"/>
      <c r="DTV115" s="43"/>
      <c r="DTW115" s="43"/>
      <c r="DTX115" s="43"/>
      <c r="DTY115" s="43"/>
      <c r="DTZ115" s="43"/>
      <c r="DUA115" s="43"/>
      <c r="DUB115" s="43"/>
      <c r="DUC115" s="43"/>
      <c r="DUD115" s="43"/>
      <c r="DUE115" s="43"/>
      <c r="DUF115" s="43"/>
      <c r="DUG115" s="43"/>
      <c r="DUH115" s="43"/>
      <c r="DUI115" s="43"/>
      <c r="DUJ115" s="43"/>
      <c r="DUK115" s="43"/>
      <c r="DUL115" s="43"/>
      <c r="DUM115" s="43"/>
      <c r="DUN115" s="43"/>
      <c r="DUO115" s="43"/>
      <c r="DUP115" s="43"/>
      <c r="DUQ115" s="43"/>
      <c r="DUR115" s="43"/>
      <c r="DUS115" s="43"/>
      <c r="DUT115" s="43"/>
      <c r="DUU115" s="43"/>
      <c r="DUV115" s="43"/>
      <c r="DUW115" s="43"/>
      <c r="DUX115" s="43"/>
      <c r="DUY115" s="43"/>
      <c r="DUZ115" s="43"/>
      <c r="DVA115" s="43"/>
      <c r="DVB115" s="43"/>
      <c r="DVC115" s="43"/>
      <c r="DVD115" s="43"/>
      <c r="DVE115" s="43"/>
      <c r="DVF115" s="43"/>
      <c r="DVG115" s="43"/>
      <c r="DVH115" s="43"/>
      <c r="DVI115" s="43"/>
      <c r="DVJ115" s="43"/>
      <c r="DVK115" s="43"/>
      <c r="DVL115" s="43"/>
      <c r="DVM115" s="43"/>
      <c r="DVN115" s="43"/>
      <c r="DVO115" s="43"/>
      <c r="DVP115" s="43"/>
      <c r="DVQ115" s="43"/>
      <c r="DVR115" s="43"/>
      <c r="DVS115" s="43"/>
      <c r="DVT115" s="43"/>
      <c r="DVU115" s="43"/>
      <c r="DVV115" s="43"/>
      <c r="DVW115" s="43"/>
      <c r="DVX115" s="43"/>
      <c r="DVY115" s="43"/>
      <c r="DVZ115" s="43"/>
      <c r="DWA115" s="43"/>
      <c r="DWB115" s="43"/>
      <c r="DWC115" s="43"/>
      <c r="DWD115" s="43"/>
      <c r="DWE115" s="43"/>
      <c r="DWF115" s="43"/>
      <c r="DWG115" s="43"/>
      <c r="DWH115" s="43"/>
      <c r="DWI115" s="43"/>
      <c r="DWJ115" s="43"/>
      <c r="DWK115" s="43"/>
      <c r="DWL115" s="43"/>
      <c r="DWM115" s="43"/>
      <c r="DWN115" s="43"/>
      <c r="DWO115" s="43"/>
      <c r="DWP115" s="43"/>
      <c r="DWQ115" s="43"/>
    </row>
    <row r="116" spans="1:3319">
      <c r="A116" s="35" t="s">
        <v>368</v>
      </c>
      <c r="B116" s="36" t="s">
        <v>369</v>
      </c>
      <c r="C116" s="37" t="s">
        <v>7</v>
      </c>
      <c r="D116" s="36" t="s">
        <v>370</v>
      </c>
      <c r="E116" s="48" t="s">
        <v>359</v>
      </c>
      <c r="F116" s="48" t="s">
        <v>359</v>
      </c>
    </row>
    <row r="117" spans="1:3319" s="56" customFormat="1">
      <c r="A117" s="53" t="s">
        <v>371</v>
      </c>
      <c r="B117" s="54" t="s">
        <v>372</v>
      </c>
      <c r="C117" s="57" t="s">
        <v>7</v>
      </c>
      <c r="D117" s="54" t="s">
        <v>373</v>
      </c>
      <c r="E117" s="58" t="s">
        <v>374</v>
      </c>
      <c r="F117" s="58" t="s">
        <v>374</v>
      </c>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c r="DK117" s="43"/>
      <c r="DL117" s="43"/>
      <c r="DM117" s="43"/>
      <c r="DN117" s="43"/>
      <c r="DO117" s="43"/>
      <c r="DP117" s="43"/>
      <c r="DQ117" s="43"/>
      <c r="DR117" s="43"/>
      <c r="DS117" s="43"/>
      <c r="DT117" s="43"/>
      <c r="DU117" s="43"/>
      <c r="DV117" s="43"/>
      <c r="DW117" s="43"/>
      <c r="DX117" s="43"/>
      <c r="DY117" s="43"/>
      <c r="DZ117" s="43"/>
      <c r="EA117" s="43"/>
      <c r="EB117" s="43"/>
      <c r="EC117" s="43"/>
      <c r="ED117" s="43"/>
      <c r="EE117" s="43"/>
      <c r="EF117" s="43"/>
      <c r="EG117" s="43"/>
      <c r="EH117" s="43"/>
      <c r="EI117" s="43"/>
      <c r="EJ117" s="43"/>
      <c r="EK117" s="43"/>
      <c r="EL117" s="43"/>
      <c r="EM117" s="43"/>
      <c r="EN117" s="43"/>
      <c r="EO117" s="43"/>
      <c r="EP117" s="43"/>
      <c r="EQ117" s="43"/>
      <c r="ER117" s="43"/>
      <c r="ES117" s="43"/>
      <c r="ET117" s="43"/>
      <c r="EU117" s="43"/>
      <c r="EV117" s="43"/>
      <c r="EW117" s="43"/>
      <c r="EX117" s="43"/>
      <c r="EY117" s="43"/>
      <c r="EZ117" s="43"/>
      <c r="FA117" s="43"/>
      <c r="FB117" s="43"/>
      <c r="FC117" s="43"/>
      <c r="FD117" s="43"/>
      <c r="FE117" s="43"/>
      <c r="FF117" s="43"/>
      <c r="FG117" s="43"/>
      <c r="FH117" s="43"/>
      <c r="FI117" s="43"/>
      <c r="FJ117" s="43"/>
      <c r="FK117" s="43"/>
      <c r="FL117" s="43"/>
      <c r="FM117" s="43"/>
      <c r="FN117" s="43"/>
      <c r="FO117" s="43"/>
      <c r="FP117" s="43"/>
      <c r="FQ117" s="43"/>
      <c r="FR117" s="43"/>
      <c r="FS117" s="43"/>
      <c r="FT117" s="43"/>
      <c r="FU117" s="43"/>
      <c r="FV117" s="43"/>
      <c r="FW117" s="43"/>
      <c r="FX117" s="43"/>
      <c r="FY117" s="43"/>
      <c r="FZ117" s="43"/>
      <c r="GA117" s="43"/>
      <c r="GB117" s="43"/>
      <c r="GC117" s="43"/>
      <c r="GD117" s="43"/>
      <c r="GE117" s="43"/>
      <c r="GF117" s="43"/>
      <c r="GG117" s="43"/>
      <c r="GH117" s="43"/>
      <c r="GI117" s="43"/>
      <c r="GJ117" s="43"/>
      <c r="GK117" s="43"/>
      <c r="GL117" s="43"/>
      <c r="GM117" s="43"/>
      <c r="GN117" s="43"/>
      <c r="GO117" s="43"/>
      <c r="GP117" s="43"/>
      <c r="GQ117" s="43"/>
      <c r="GR117" s="43"/>
      <c r="GS117" s="43"/>
      <c r="GT117" s="43"/>
      <c r="GU117" s="43"/>
      <c r="GV117" s="43"/>
      <c r="GW117" s="43"/>
      <c r="GX117" s="43"/>
      <c r="GY117" s="43"/>
      <c r="GZ117" s="43"/>
      <c r="HA117" s="43"/>
      <c r="HB117" s="43"/>
      <c r="HC117" s="43"/>
      <c r="HD117" s="43"/>
      <c r="HE117" s="43"/>
      <c r="HF117" s="43"/>
      <c r="HG117" s="43"/>
      <c r="HH117" s="43"/>
      <c r="HI117" s="43"/>
      <c r="HJ117" s="43"/>
      <c r="HK117" s="43"/>
      <c r="HL117" s="43"/>
      <c r="HM117" s="43"/>
      <c r="HN117" s="43"/>
      <c r="HO117" s="43"/>
      <c r="HP117" s="43"/>
      <c r="HQ117" s="43"/>
      <c r="HR117" s="43"/>
      <c r="HS117" s="43"/>
      <c r="HT117" s="43"/>
      <c r="HU117" s="43"/>
      <c r="HV117" s="43"/>
      <c r="HW117" s="43"/>
      <c r="HX117" s="43"/>
      <c r="HY117" s="43"/>
      <c r="HZ117" s="43"/>
      <c r="IA117" s="43"/>
      <c r="IB117" s="43"/>
      <c r="IC117" s="43"/>
      <c r="ID117" s="43"/>
      <c r="IE117" s="43"/>
      <c r="IF117" s="43"/>
      <c r="IG117" s="43"/>
      <c r="IH117" s="43"/>
      <c r="II117" s="43"/>
      <c r="IJ117" s="43"/>
      <c r="IK117" s="43"/>
      <c r="IL117" s="43"/>
      <c r="IM117" s="43"/>
      <c r="IN117" s="43"/>
      <c r="IO117" s="43"/>
      <c r="IP117" s="43"/>
      <c r="IQ117" s="43"/>
      <c r="IR117" s="43"/>
      <c r="IS117" s="43"/>
      <c r="IT117" s="43"/>
      <c r="IU117" s="43"/>
      <c r="IV117" s="43"/>
      <c r="IW117" s="43"/>
      <c r="IX117" s="43"/>
      <c r="IY117" s="43"/>
      <c r="IZ117" s="43"/>
      <c r="JA117" s="43"/>
      <c r="JB117" s="43"/>
      <c r="JC117" s="43"/>
      <c r="JD117" s="43"/>
      <c r="JE117" s="43"/>
      <c r="JF117" s="43"/>
      <c r="JG117" s="43"/>
      <c r="JH117" s="43"/>
      <c r="JI117" s="43"/>
      <c r="JJ117" s="43"/>
      <c r="JK117" s="43"/>
      <c r="JL117" s="43"/>
      <c r="JM117" s="43"/>
      <c r="JN117" s="43"/>
      <c r="JO117" s="43"/>
      <c r="JP117" s="43"/>
      <c r="JQ117" s="43"/>
      <c r="JR117" s="43"/>
      <c r="JS117" s="43"/>
      <c r="JT117" s="43"/>
      <c r="JU117" s="43"/>
      <c r="JV117" s="43"/>
      <c r="JW117" s="43"/>
      <c r="JX117" s="43"/>
      <c r="JY117" s="43"/>
      <c r="JZ117" s="43"/>
      <c r="KA117" s="43"/>
      <c r="KB117" s="43"/>
      <c r="KC117" s="43"/>
      <c r="KD117" s="43"/>
      <c r="KE117" s="43"/>
      <c r="KF117" s="43"/>
      <c r="KG117" s="43"/>
      <c r="KH117" s="43"/>
      <c r="KI117" s="43"/>
      <c r="KJ117" s="43"/>
      <c r="KK117" s="43"/>
      <c r="KL117" s="43"/>
      <c r="KM117" s="43"/>
      <c r="KN117" s="43"/>
      <c r="KO117" s="43"/>
      <c r="KP117" s="43"/>
      <c r="KQ117" s="43"/>
      <c r="KR117" s="43"/>
      <c r="KS117" s="43"/>
      <c r="KT117" s="43"/>
      <c r="KU117" s="43"/>
      <c r="KV117" s="43"/>
      <c r="KW117" s="43"/>
      <c r="KX117" s="43"/>
      <c r="KY117" s="43"/>
      <c r="KZ117" s="43"/>
      <c r="LA117" s="43"/>
      <c r="LB117" s="43"/>
      <c r="LC117" s="43"/>
      <c r="LD117" s="43"/>
      <c r="LE117" s="43"/>
      <c r="LF117" s="43"/>
      <c r="LG117" s="43"/>
      <c r="LH117" s="43"/>
      <c r="LI117" s="43"/>
      <c r="LJ117" s="43"/>
      <c r="LK117" s="43"/>
      <c r="LL117" s="43"/>
      <c r="LM117" s="43"/>
      <c r="LN117" s="43"/>
      <c r="LO117" s="43"/>
      <c r="LP117" s="43"/>
      <c r="LQ117" s="43"/>
      <c r="LR117" s="43"/>
      <c r="LS117" s="43"/>
      <c r="LT117" s="43"/>
      <c r="LU117" s="43"/>
      <c r="LV117" s="43"/>
      <c r="LW117" s="43"/>
      <c r="LX117" s="43"/>
      <c r="LY117" s="43"/>
      <c r="LZ117" s="43"/>
      <c r="MA117" s="43"/>
      <c r="MB117" s="43"/>
      <c r="MC117" s="43"/>
      <c r="MD117" s="43"/>
      <c r="ME117" s="43"/>
      <c r="MF117" s="43"/>
      <c r="MG117" s="43"/>
      <c r="MH117" s="43"/>
      <c r="MI117" s="43"/>
      <c r="MJ117" s="43"/>
      <c r="MK117" s="43"/>
      <c r="ML117" s="43"/>
      <c r="MM117" s="43"/>
      <c r="MN117" s="43"/>
      <c r="MO117" s="43"/>
      <c r="MP117" s="43"/>
      <c r="MQ117" s="43"/>
      <c r="MR117" s="43"/>
      <c r="MS117" s="43"/>
      <c r="MT117" s="43"/>
      <c r="MU117" s="43"/>
      <c r="MV117" s="43"/>
      <c r="MW117" s="43"/>
      <c r="MX117" s="43"/>
      <c r="MY117" s="43"/>
      <c r="MZ117" s="43"/>
      <c r="NA117" s="43"/>
      <c r="NB117" s="43"/>
      <c r="NC117" s="43"/>
      <c r="ND117" s="43"/>
      <c r="NE117" s="43"/>
      <c r="NF117" s="43"/>
      <c r="NG117" s="43"/>
      <c r="NH117" s="43"/>
      <c r="NI117" s="43"/>
      <c r="NJ117" s="43"/>
      <c r="NK117" s="43"/>
      <c r="NL117" s="43"/>
      <c r="NM117" s="43"/>
      <c r="NN117" s="43"/>
      <c r="NO117" s="43"/>
      <c r="NP117" s="43"/>
      <c r="NQ117" s="43"/>
      <c r="NR117" s="43"/>
      <c r="NS117" s="43"/>
      <c r="NT117" s="43"/>
      <c r="NU117" s="43"/>
      <c r="NV117" s="43"/>
      <c r="NW117" s="43"/>
      <c r="NX117" s="43"/>
      <c r="NY117" s="43"/>
      <c r="NZ117" s="43"/>
      <c r="OA117" s="43"/>
      <c r="OB117" s="43"/>
      <c r="OC117" s="43"/>
      <c r="OD117" s="43"/>
      <c r="OE117" s="43"/>
      <c r="OF117" s="43"/>
      <c r="OG117" s="43"/>
      <c r="OH117" s="43"/>
      <c r="OI117" s="43"/>
      <c r="OJ117" s="43"/>
      <c r="OK117" s="43"/>
      <c r="OL117" s="43"/>
      <c r="OM117" s="43"/>
      <c r="ON117" s="43"/>
      <c r="OO117" s="43"/>
      <c r="OP117" s="43"/>
      <c r="OQ117" s="43"/>
      <c r="OR117" s="43"/>
      <c r="OS117" s="43"/>
      <c r="OT117" s="43"/>
      <c r="OU117" s="43"/>
      <c r="OV117" s="43"/>
      <c r="OW117" s="43"/>
      <c r="OX117" s="43"/>
      <c r="OY117" s="43"/>
      <c r="OZ117" s="43"/>
      <c r="PA117" s="43"/>
      <c r="PB117" s="43"/>
      <c r="PC117" s="43"/>
      <c r="PD117" s="43"/>
      <c r="PE117" s="43"/>
      <c r="PF117" s="43"/>
      <c r="PG117" s="43"/>
      <c r="PH117" s="43"/>
      <c r="PI117" s="43"/>
      <c r="PJ117" s="43"/>
      <c r="PK117" s="43"/>
      <c r="PL117" s="43"/>
      <c r="PM117" s="43"/>
      <c r="PN117" s="43"/>
      <c r="PO117" s="43"/>
      <c r="PP117" s="43"/>
      <c r="PQ117" s="43"/>
      <c r="PR117" s="43"/>
      <c r="PS117" s="43"/>
      <c r="PT117" s="43"/>
      <c r="PU117" s="43"/>
      <c r="PV117" s="43"/>
      <c r="PW117" s="43"/>
      <c r="PX117" s="43"/>
      <c r="PY117" s="43"/>
      <c r="PZ117" s="43"/>
      <c r="QA117" s="43"/>
      <c r="QB117" s="43"/>
      <c r="QC117" s="43"/>
      <c r="QD117" s="43"/>
      <c r="QE117" s="43"/>
      <c r="QF117" s="43"/>
      <c r="QG117" s="43"/>
      <c r="QH117" s="43"/>
      <c r="QI117" s="43"/>
      <c r="QJ117" s="43"/>
      <c r="QK117" s="43"/>
      <c r="QL117" s="43"/>
      <c r="QM117" s="43"/>
      <c r="QN117" s="43"/>
      <c r="QO117" s="43"/>
      <c r="QP117" s="43"/>
      <c r="QQ117" s="43"/>
      <c r="QR117" s="43"/>
      <c r="QS117" s="43"/>
      <c r="QT117" s="43"/>
      <c r="QU117" s="43"/>
      <c r="QV117" s="43"/>
      <c r="QW117" s="43"/>
      <c r="QX117" s="43"/>
      <c r="QY117" s="43"/>
      <c r="QZ117" s="43"/>
      <c r="RA117" s="43"/>
      <c r="RB117" s="43"/>
      <c r="RC117" s="43"/>
      <c r="RD117" s="43"/>
      <c r="RE117" s="43"/>
      <c r="RF117" s="43"/>
      <c r="RG117" s="43"/>
      <c r="RH117" s="43"/>
      <c r="RI117" s="43"/>
      <c r="RJ117" s="43"/>
      <c r="RK117" s="43"/>
      <c r="RL117" s="43"/>
      <c r="RM117" s="43"/>
      <c r="RN117" s="43"/>
      <c r="RO117" s="43"/>
      <c r="RP117" s="43"/>
      <c r="RQ117" s="43"/>
      <c r="RR117" s="43"/>
      <c r="RS117" s="43"/>
      <c r="RT117" s="43"/>
      <c r="RU117" s="43"/>
      <c r="RV117" s="43"/>
      <c r="RW117" s="43"/>
      <c r="RX117" s="43"/>
      <c r="RY117" s="43"/>
      <c r="RZ117" s="43"/>
      <c r="SA117" s="43"/>
      <c r="SB117" s="43"/>
      <c r="SC117" s="43"/>
      <c r="SD117" s="43"/>
      <c r="SE117" s="43"/>
      <c r="SF117" s="43"/>
      <c r="SG117" s="43"/>
      <c r="SH117" s="43"/>
      <c r="SI117" s="43"/>
      <c r="SJ117" s="43"/>
      <c r="SK117" s="43"/>
      <c r="SL117" s="43"/>
      <c r="SM117" s="43"/>
      <c r="SN117" s="43"/>
      <c r="SO117" s="43"/>
      <c r="SP117" s="43"/>
      <c r="SQ117" s="43"/>
      <c r="SR117" s="43"/>
      <c r="SS117" s="43"/>
      <c r="ST117" s="43"/>
      <c r="SU117" s="43"/>
      <c r="SV117" s="43"/>
      <c r="SW117" s="43"/>
      <c r="SX117" s="43"/>
      <c r="SY117" s="43"/>
      <c r="SZ117" s="43"/>
      <c r="TA117" s="43"/>
      <c r="TB117" s="43"/>
      <c r="TC117" s="43"/>
      <c r="TD117" s="43"/>
      <c r="TE117" s="43"/>
      <c r="TF117" s="43"/>
      <c r="TG117" s="43"/>
      <c r="TH117" s="43"/>
      <c r="TI117" s="43"/>
      <c r="TJ117" s="43"/>
      <c r="TK117" s="43"/>
      <c r="TL117" s="43"/>
      <c r="TM117" s="43"/>
      <c r="TN117" s="43"/>
      <c r="TO117" s="43"/>
      <c r="TP117" s="43"/>
      <c r="TQ117" s="43"/>
      <c r="TR117" s="43"/>
      <c r="TS117" s="43"/>
      <c r="TT117" s="43"/>
      <c r="TU117" s="43"/>
      <c r="TV117" s="43"/>
      <c r="TW117" s="43"/>
      <c r="TX117" s="43"/>
      <c r="TY117" s="43"/>
      <c r="TZ117" s="43"/>
      <c r="UA117" s="43"/>
      <c r="UB117" s="43"/>
      <c r="UC117" s="43"/>
      <c r="UD117" s="43"/>
      <c r="UE117" s="43"/>
      <c r="UF117" s="43"/>
      <c r="UG117" s="43"/>
      <c r="UH117" s="43"/>
      <c r="UI117" s="43"/>
      <c r="UJ117" s="43"/>
      <c r="UK117" s="43"/>
      <c r="UL117" s="43"/>
      <c r="UM117" s="43"/>
      <c r="UN117" s="43"/>
      <c r="UO117" s="43"/>
      <c r="UP117" s="43"/>
      <c r="UQ117" s="43"/>
      <c r="UR117" s="43"/>
      <c r="US117" s="43"/>
      <c r="UT117" s="43"/>
      <c r="UU117" s="43"/>
      <c r="UV117" s="43"/>
      <c r="UW117" s="43"/>
      <c r="UX117" s="43"/>
      <c r="UY117" s="43"/>
      <c r="UZ117" s="43"/>
      <c r="VA117" s="43"/>
      <c r="VB117" s="43"/>
      <c r="VC117" s="43"/>
      <c r="VD117" s="43"/>
      <c r="VE117" s="43"/>
      <c r="VF117" s="43"/>
      <c r="VG117" s="43"/>
      <c r="VH117" s="43"/>
      <c r="VI117" s="43"/>
      <c r="VJ117" s="43"/>
      <c r="VK117" s="43"/>
      <c r="VL117" s="43"/>
      <c r="VM117" s="43"/>
      <c r="VN117" s="43"/>
      <c r="VO117" s="43"/>
      <c r="VP117" s="43"/>
      <c r="VQ117" s="43"/>
      <c r="VR117" s="43"/>
      <c r="VS117" s="43"/>
      <c r="VT117" s="43"/>
      <c r="VU117" s="43"/>
      <c r="VV117" s="43"/>
      <c r="VW117" s="43"/>
      <c r="VX117" s="43"/>
      <c r="VY117" s="43"/>
      <c r="VZ117" s="43"/>
      <c r="WA117" s="43"/>
      <c r="WB117" s="43"/>
      <c r="WC117" s="43"/>
      <c r="WD117" s="43"/>
      <c r="WE117" s="43"/>
      <c r="WF117" s="43"/>
      <c r="WG117" s="43"/>
      <c r="WH117" s="43"/>
      <c r="WI117" s="43"/>
      <c r="WJ117" s="43"/>
      <c r="WK117" s="43"/>
      <c r="WL117" s="43"/>
      <c r="WM117" s="43"/>
      <c r="WN117" s="43"/>
      <c r="WO117" s="43"/>
      <c r="WP117" s="43"/>
      <c r="WQ117" s="43"/>
      <c r="WR117" s="43"/>
      <c r="WS117" s="43"/>
      <c r="WT117" s="43"/>
      <c r="WU117" s="43"/>
      <c r="WV117" s="43"/>
      <c r="WW117" s="43"/>
      <c r="WX117" s="43"/>
      <c r="WY117" s="43"/>
      <c r="WZ117" s="43"/>
      <c r="XA117" s="43"/>
      <c r="XB117" s="43"/>
      <c r="XC117" s="43"/>
      <c r="XD117" s="43"/>
      <c r="XE117" s="43"/>
      <c r="XF117" s="43"/>
      <c r="XG117" s="43"/>
      <c r="XH117" s="43"/>
      <c r="XI117" s="43"/>
      <c r="XJ117" s="43"/>
      <c r="XK117" s="43"/>
      <c r="XL117" s="43"/>
      <c r="XM117" s="43"/>
      <c r="XN117" s="43"/>
      <c r="XO117" s="43"/>
      <c r="XP117" s="43"/>
      <c r="XQ117" s="43"/>
      <c r="XR117" s="43"/>
      <c r="XS117" s="43"/>
      <c r="XT117" s="43"/>
      <c r="XU117" s="43"/>
      <c r="XV117" s="43"/>
      <c r="XW117" s="43"/>
      <c r="XX117" s="43"/>
      <c r="XY117" s="43"/>
      <c r="XZ117" s="43"/>
      <c r="YA117" s="43"/>
      <c r="YB117" s="43"/>
      <c r="YC117" s="43"/>
      <c r="YD117" s="43"/>
      <c r="YE117" s="43"/>
      <c r="YF117" s="43"/>
      <c r="YG117" s="43"/>
      <c r="YH117" s="43"/>
      <c r="YI117" s="43"/>
      <c r="YJ117" s="43"/>
      <c r="YK117" s="43"/>
      <c r="YL117" s="43"/>
      <c r="YM117" s="43"/>
      <c r="YN117" s="43"/>
      <c r="YO117" s="43"/>
      <c r="YP117" s="43"/>
      <c r="YQ117" s="43"/>
      <c r="YR117" s="43"/>
      <c r="YS117" s="43"/>
      <c r="YT117" s="43"/>
      <c r="YU117" s="43"/>
      <c r="YV117" s="43"/>
      <c r="YW117" s="43"/>
      <c r="YX117" s="43"/>
      <c r="YY117" s="43"/>
      <c r="YZ117" s="43"/>
      <c r="ZA117" s="43"/>
      <c r="ZB117" s="43"/>
      <c r="ZC117" s="43"/>
      <c r="ZD117" s="43"/>
      <c r="ZE117" s="43"/>
      <c r="ZF117" s="43"/>
      <c r="ZG117" s="43"/>
      <c r="ZH117" s="43"/>
      <c r="ZI117" s="43"/>
      <c r="ZJ117" s="43"/>
      <c r="ZK117" s="43"/>
      <c r="ZL117" s="43"/>
      <c r="ZM117" s="43"/>
      <c r="ZN117" s="43"/>
      <c r="ZO117" s="43"/>
      <c r="ZP117" s="43"/>
      <c r="ZQ117" s="43"/>
      <c r="ZR117" s="43"/>
      <c r="ZS117" s="43"/>
      <c r="ZT117" s="43"/>
      <c r="ZU117" s="43"/>
      <c r="ZV117" s="43"/>
      <c r="ZW117" s="43"/>
      <c r="ZX117" s="43"/>
      <c r="ZY117" s="43"/>
      <c r="ZZ117" s="43"/>
      <c r="AAA117" s="43"/>
      <c r="AAB117" s="43"/>
      <c r="AAC117" s="43"/>
      <c r="AAD117" s="43"/>
      <c r="AAE117" s="43"/>
      <c r="AAF117" s="43"/>
      <c r="AAG117" s="43"/>
      <c r="AAH117" s="43"/>
      <c r="AAI117" s="43"/>
      <c r="AAJ117" s="43"/>
      <c r="AAK117" s="43"/>
      <c r="AAL117" s="43"/>
      <c r="AAM117" s="43"/>
      <c r="AAN117" s="43"/>
      <c r="AAO117" s="43"/>
      <c r="AAP117" s="43"/>
      <c r="AAQ117" s="43"/>
      <c r="AAR117" s="43"/>
      <c r="AAS117" s="43"/>
      <c r="AAT117" s="43"/>
      <c r="AAU117" s="43"/>
      <c r="AAV117" s="43"/>
      <c r="AAW117" s="43"/>
      <c r="AAX117" s="43"/>
      <c r="AAY117" s="43"/>
      <c r="AAZ117" s="43"/>
      <c r="ABA117" s="43"/>
      <c r="ABB117" s="43"/>
      <c r="ABC117" s="43"/>
      <c r="ABD117" s="43"/>
      <c r="ABE117" s="43"/>
      <c r="ABF117" s="43"/>
      <c r="ABG117" s="43"/>
      <c r="ABH117" s="43"/>
      <c r="ABI117" s="43"/>
      <c r="ABJ117" s="43"/>
      <c r="ABK117" s="43"/>
      <c r="ABL117" s="43"/>
      <c r="ABM117" s="43"/>
      <c r="ABN117" s="43"/>
      <c r="ABO117" s="43"/>
      <c r="ABP117" s="43"/>
      <c r="ABQ117" s="43"/>
      <c r="ABR117" s="43"/>
      <c r="ABS117" s="43"/>
      <c r="ABT117" s="43"/>
      <c r="ABU117" s="43"/>
      <c r="ABV117" s="43"/>
      <c r="ABW117" s="43"/>
      <c r="ABX117" s="43"/>
      <c r="ABY117" s="43"/>
      <c r="ABZ117" s="43"/>
      <c r="ACA117" s="43"/>
      <c r="ACB117" s="43"/>
      <c r="ACC117" s="43"/>
      <c r="ACD117" s="43"/>
      <c r="ACE117" s="43"/>
      <c r="ACF117" s="43"/>
      <c r="ACG117" s="43"/>
      <c r="ACH117" s="43"/>
      <c r="ACI117" s="43"/>
      <c r="ACJ117" s="43"/>
      <c r="ACK117" s="43"/>
      <c r="ACL117" s="43"/>
      <c r="ACM117" s="43"/>
      <c r="ACN117" s="43"/>
      <c r="ACO117" s="43"/>
      <c r="ACP117" s="43"/>
      <c r="ACQ117" s="43"/>
      <c r="ACR117" s="43"/>
      <c r="ACS117" s="43"/>
      <c r="ACT117" s="43"/>
      <c r="ACU117" s="43"/>
      <c r="ACV117" s="43"/>
      <c r="ACW117" s="43"/>
      <c r="ACX117" s="43"/>
      <c r="ACY117" s="43"/>
      <c r="ACZ117" s="43"/>
      <c r="ADA117" s="43"/>
      <c r="ADB117" s="43"/>
      <c r="ADC117" s="43"/>
      <c r="ADD117" s="43"/>
      <c r="ADE117" s="43"/>
      <c r="ADF117" s="43"/>
      <c r="ADG117" s="43"/>
      <c r="ADH117" s="43"/>
      <c r="ADI117" s="43"/>
      <c r="ADJ117" s="43"/>
      <c r="ADK117" s="43"/>
      <c r="ADL117" s="43"/>
      <c r="ADM117" s="43"/>
      <c r="ADN117" s="43"/>
      <c r="ADO117" s="43"/>
      <c r="ADP117" s="43"/>
      <c r="ADQ117" s="43"/>
      <c r="ADR117" s="43"/>
      <c r="ADS117" s="43"/>
      <c r="ADT117" s="43"/>
      <c r="ADU117" s="43"/>
      <c r="ADV117" s="43"/>
      <c r="ADW117" s="43"/>
      <c r="ADX117" s="43"/>
      <c r="ADY117" s="43"/>
      <c r="ADZ117" s="43"/>
      <c r="AEA117" s="43"/>
      <c r="AEB117" s="43"/>
      <c r="AEC117" s="43"/>
      <c r="AED117" s="43"/>
      <c r="AEE117" s="43"/>
      <c r="AEF117" s="43"/>
      <c r="AEG117" s="43"/>
      <c r="AEH117" s="43"/>
      <c r="AEI117" s="43"/>
      <c r="AEJ117" s="43"/>
      <c r="AEK117" s="43"/>
      <c r="AEL117" s="43"/>
      <c r="AEM117" s="43"/>
      <c r="AEN117" s="43"/>
      <c r="AEO117" s="43"/>
      <c r="AEP117" s="43"/>
      <c r="AEQ117" s="43"/>
      <c r="AER117" s="43"/>
      <c r="AES117" s="43"/>
      <c r="AET117" s="43"/>
      <c r="AEU117" s="43"/>
      <c r="AEV117" s="43"/>
      <c r="AEW117" s="43"/>
      <c r="AEX117" s="43"/>
      <c r="AEY117" s="43"/>
      <c r="AEZ117" s="43"/>
      <c r="AFA117" s="43"/>
      <c r="AFB117" s="43"/>
      <c r="AFC117" s="43"/>
      <c r="AFD117" s="43"/>
      <c r="AFE117" s="43"/>
      <c r="AFF117" s="43"/>
      <c r="AFG117" s="43"/>
      <c r="AFH117" s="43"/>
      <c r="AFI117" s="43"/>
      <c r="AFJ117" s="43"/>
      <c r="AFK117" s="43"/>
      <c r="AFL117" s="43"/>
      <c r="AFM117" s="43"/>
      <c r="AFN117" s="43"/>
      <c r="AFO117" s="43"/>
      <c r="AFP117" s="43"/>
      <c r="AFQ117" s="43"/>
      <c r="AFR117" s="43"/>
      <c r="AFS117" s="43"/>
      <c r="AFT117" s="43"/>
      <c r="AFU117" s="43"/>
      <c r="AFV117" s="43"/>
      <c r="AFW117" s="43"/>
      <c r="AFX117" s="43"/>
      <c r="AFY117" s="43"/>
      <c r="AFZ117" s="43"/>
      <c r="AGA117" s="43"/>
      <c r="AGB117" s="43"/>
      <c r="AGC117" s="43"/>
      <c r="AGD117" s="43"/>
      <c r="AGE117" s="43"/>
      <c r="AGF117" s="43"/>
      <c r="AGG117" s="43"/>
      <c r="AGH117" s="43"/>
      <c r="AGI117" s="43"/>
      <c r="AGJ117" s="43"/>
      <c r="AGK117" s="43"/>
      <c r="AGL117" s="43"/>
      <c r="AGM117" s="43"/>
      <c r="AGN117" s="43"/>
      <c r="AGO117" s="43"/>
      <c r="AGP117" s="43"/>
      <c r="AGQ117" s="43"/>
      <c r="AGR117" s="43"/>
      <c r="AGS117" s="43"/>
      <c r="AGT117" s="43"/>
      <c r="AGU117" s="43"/>
      <c r="AGV117" s="43"/>
      <c r="AGW117" s="43"/>
      <c r="AGX117" s="43"/>
      <c r="AGY117" s="43"/>
      <c r="AGZ117" s="43"/>
      <c r="AHA117" s="43"/>
      <c r="AHB117" s="43"/>
      <c r="AHC117" s="43"/>
      <c r="AHD117" s="43"/>
      <c r="AHE117" s="43"/>
      <c r="AHF117" s="43"/>
      <c r="AHG117" s="43"/>
      <c r="AHH117" s="43"/>
      <c r="AHI117" s="43"/>
      <c r="AHJ117" s="43"/>
      <c r="AHK117" s="43"/>
      <c r="AHL117" s="43"/>
      <c r="AHM117" s="43"/>
      <c r="AHN117" s="43"/>
      <c r="AHO117" s="43"/>
      <c r="AHP117" s="43"/>
      <c r="AHQ117" s="43"/>
      <c r="AHR117" s="43"/>
      <c r="AHS117" s="43"/>
      <c r="AHT117" s="43"/>
      <c r="AHU117" s="43"/>
      <c r="AHV117" s="43"/>
      <c r="AHW117" s="43"/>
      <c r="AHX117" s="43"/>
      <c r="AHY117" s="43"/>
      <c r="AHZ117" s="43"/>
      <c r="AIA117" s="43"/>
      <c r="AIB117" s="43"/>
      <c r="AIC117" s="43"/>
      <c r="AID117" s="43"/>
      <c r="AIE117" s="43"/>
      <c r="AIF117" s="43"/>
      <c r="AIG117" s="43"/>
      <c r="AIH117" s="43"/>
      <c r="AII117" s="43"/>
      <c r="AIJ117" s="43"/>
      <c r="AIK117" s="43"/>
      <c r="AIL117" s="43"/>
      <c r="AIM117" s="43"/>
      <c r="AIN117" s="43"/>
      <c r="AIO117" s="43"/>
      <c r="AIP117" s="43"/>
      <c r="AIQ117" s="43"/>
      <c r="AIR117" s="43"/>
      <c r="AIS117" s="43"/>
      <c r="AIT117" s="43"/>
      <c r="AIU117" s="43"/>
      <c r="AIV117" s="43"/>
      <c r="AIW117" s="43"/>
      <c r="AIX117" s="43"/>
      <c r="AIY117" s="43"/>
      <c r="AIZ117" s="43"/>
      <c r="AJA117" s="43"/>
      <c r="AJB117" s="43"/>
      <c r="AJC117" s="43"/>
      <c r="AJD117" s="43"/>
      <c r="AJE117" s="43"/>
      <c r="AJF117" s="43"/>
      <c r="AJG117" s="43"/>
      <c r="AJH117" s="43"/>
      <c r="AJI117" s="43"/>
      <c r="AJJ117" s="43"/>
      <c r="AJK117" s="43"/>
      <c r="AJL117" s="43"/>
      <c r="AJM117" s="43"/>
      <c r="AJN117" s="43"/>
      <c r="AJO117" s="43"/>
      <c r="AJP117" s="43"/>
      <c r="AJQ117" s="43"/>
      <c r="AJR117" s="43"/>
      <c r="AJS117" s="43"/>
      <c r="AJT117" s="43"/>
      <c r="AJU117" s="43"/>
      <c r="AJV117" s="43"/>
      <c r="AJW117" s="43"/>
      <c r="AJX117" s="43"/>
      <c r="AJY117" s="43"/>
      <c r="AJZ117" s="43"/>
      <c r="AKA117" s="43"/>
      <c r="AKB117" s="43"/>
      <c r="AKC117" s="43"/>
      <c r="AKD117" s="43"/>
      <c r="AKE117" s="43"/>
      <c r="AKF117" s="43"/>
      <c r="AKG117" s="43"/>
      <c r="AKH117" s="43"/>
      <c r="AKI117" s="43"/>
      <c r="AKJ117" s="43"/>
      <c r="AKK117" s="43"/>
      <c r="AKL117" s="43"/>
      <c r="AKM117" s="43"/>
      <c r="AKN117" s="43"/>
      <c r="AKO117" s="43"/>
      <c r="AKP117" s="43"/>
      <c r="AKQ117" s="43"/>
      <c r="AKR117" s="43"/>
      <c r="AKS117" s="43"/>
      <c r="AKT117" s="43"/>
      <c r="AKU117" s="43"/>
      <c r="AKV117" s="43"/>
      <c r="AKW117" s="43"/>
      <c r="AKX117" s="43"/>
      <c r="AKY117" s="43"/>
      <c r="AKZ117" s="43"/>
      <c r="ALA117" s="43"/>
      <c r="ALB117" s="43"/>
      <c r="ALC117" s="43"/>
      <c r="ALD117" s="43"/>
      <c r="ALE117" s="43"/>
      <c r="ALF117" s="43"/>
      <c r="ALG117" s="43"/>
      <c r="ALH117" s="43"/>
      <c r="ALI117" s="43"/>
      <c r="ALJ117" s="43"/>
      <c r="ALK117" s="43"/>
      <c r="ALL117" s="43"/>
      <c r="ALM117" s="43"/>
      <c r="ALN117" s="43"/>
      <c r="ALO117" s="43"/>
      <c r="ALP117" s="43"/>
      <c r="ALQ117" s="43"/>
      <c r="ALR117" s="43"/>
      <c r="ALS117" s="43"/>
      <c r="ALT117" s="43"/>
      <c r="ALU117" s="43"/>
      <c r="ALV117" s="43"/>
      <c r="ALW117" s="43"/>
      <c r="ALX117" s="43"/>
      <c r="ALY117" s="43"/>
      <c r="ALZ117" s="43"/>
      <c r="AMA117" s="43"/>
      <c r="AMB117" s="43"/>
      <c r="AMC117" s="43"/>
      <c r="AMD117" s="43"/>
      <c r="AME117" s="43"/>
      <c r="AMF117" s="43"/>
      <c r="AMG117" s="43"/>
      <c r="AMH117" s="43"/>
      <c r="AMI117" s="43"/>
      <c r="AMJ117" s="43"/>
      <c r="AMK117" s="43"/>
      <c r="AML117" s="43"/>
      <c r="AMM117" s="43"/>
      <c r="AMN117" s="43"/>
      <c r="AMO117" s="43"/>
      <c r="AMP117" s="43"/>
      <c r="AMQ117" s="43"/>
      <c r="AMR117" s="43"/>
      <c r="AMS117" s="43"/>
      <c r="AMT117" s="43"/>
      <c r="AMU117" s="43"/>
      <c r="AMV117" s="43"/>
      <c r="AMW117" s="43"/>
      <c r="AMX117" s="43"/>
      <c r="AMY117" s="43"/>
      <c r="AMZ117" s="43"/>
      <c r="ANA117" s="43"/>
      <c r="ANB117" s="43"/>
      <c r="ANC117" s="43"/>
      <c r="AND117" s="43"/>
      <c r="ANE117" s="43"/>
      <c r="ANF117" s="43"/>
      <c r="ANG117" s="43"/>
      <c r="ANH117" s="43"/>
      <c r="ANI117" s="43"/>
      <c r="ANJ117" s="43"/>
      <c r="ANK117" s="43"/>
      <c r="ANL117" s="43"/>
      <c r="ANM117" s="43"/>
      <c r="ANN117" s="43"/>
      <c r="ANO117" s="43"/>
      <c r="ANP117" s="43"/>
      <c r="ANQ117" s="43"/>
      <c r="ANR117" s="43"/>
      <c r="ANS117" s="43"/>
      <c r="ANT117" s="43"/>
      <c r="ANU117" s="43"/>
      <c r="ANV117" s="43"/>
      <c r="ANW117" s="43"/>
      <c r="ANX117" s="43"/>
      <c r="ANY117" s="43"/>
      <c r="ANZ117" s="43"/>
      <c r="AOA117" s="43"/>
      <c r="AOB117" s="43"/>
      <c r="AOC117" s="43"/>
      <c r="AOD117" s="43"/>
      <c r="AOE117" s="43"/>
      <c r="AOF117" s="43"/>
      <c r="AOG117" s="43"/>
      <c r="AOH117" s="43"/>
      <c r="AOI117" s="43"/>
      <c r="AOJ117" s="43"/>
      <c r="AOK117" s="43"/>
      <c r="AOL117" s="43"/>
      <c r="AOM117" s="43"/>
      <c r="AON117" s="43"/>
      <c r="AOO117" s="43"/>
      <c r="AOP117" s="43"/>
      <c r="AOQ117" s="43"/>
      <c r="AOR117" s="43"/>
      <c r="AOS117" s="43"/>
      <c r="AOT117" s="43"/>
      <c r="AOU117" s="43"/>
      <c r="AOV117" s="43"/>
      <c r="AOW117" s="43"/>
      <c r="AOX117" s="43"/>
      <c r="AOY117" s="43"/>
      <c r="AOZ117" s="43"/>
      <c r="APA117" s="43"/>
      <c r="APB117" s="43"/>
      <c r="APC117" s="43"/>
      <c r="APD117" s="43"/>
      <c r="APE117" s="43"/>
      <c r="APF117" s="43"/>
      <c r="APG117" s="43"/>
      <c r="APH117" s="43"/>
      <c r="API117" s="43"/>
      <c r="APJ117" s="43"/>
      <c r="APK117" s="43"/>
      <c r="APL117" s="43"/>
      <c r="APM117" s="43"/>
      <c r="APN117" s="43"/>
      <c r="APO117" s="43"/>
      <c r="APP117" s="43"/>
      <c r="APQ117" s="43"/>
      <c r="APR117" s="43"/>
      <c r="APS117" s="43"/>
      <c r="APT117" s="43"/>
      <c r="APU117" s="43"/>
      <c r="APV117" s="43"/>
      <c r="APW117" s="43"/>
      <c r="APX117" s="43"/>
      <c r="APY117" s="43"/>
      <c r="APZ117" s="43"/>
      <c r="AQA117" s="43"/>
      <c r="AQB117" s="43"/>
      <c r="AQC117" s="43"/>
      <c r="AQD117" s="43"/>
      <c r="AQE117" s="43"/>
      <c r="AQF117" s="43"/>
      <c r="AQG117" s="43"/>
      <c r="AQH117" s="43"/>
      <c r="AQI117" s="43"/>
      <c r="AQJ117" s="43"/>
      <c r="AQK117" s="43"/>
      <c r="AQL117" s="43"/>
      <c r="AQM117" s="43"/>
      <c r="AQN117" s="43"/>
      <c r="AQO117" s="43"/>
      <c r="AQP117" s="43"/>
      <c r="AQQ117" s="43"/>
      <c r="AQR117" s="43"/>
      <c r="AQS117" s="43"/>
      <c r="AQT117" s="43"/>
      <c r="AQU117" s="43"/>
      <c r="AQV117" s="43"/>
      <c r="AQW117" s="43"/>
      <c r="AQX117" s="43"/>
      <c r="AQY117" s="43"/>
      <c r="AQZ117" s="43"/>
      <c r="ARA117" s="43"/>
      <c r="ARB117" s="43"/>
      <c r="ARC117" s="43"/>
      <c r="ARD117" s="43"/>
      <c r="ARE117" s="43"/>
      <c r="ARF117" s="43"/>
      <c r="ARG117" s="43"/>
      <c r="ARH117" s="43"/>
      <c r="ARI117" s="43"/>
      <c r="ARJ117" s="43"/>
      <c r="ARK117" s="43"/>
      <c r="ARL117" s="43"/>
      <c r="ARM117" s="43"/>
      <c r="ARN117" s="43"/>
      <c r="ARO117" s="43"/>
      <c r="ARP117" s="43"/>
      <c r="ARQ117" s="43"/>
      <c r="ARR117" s="43"/>
      <c r="ARS117" s="43"/>
      <c r="ART117" s="43"/>
      <c r="ARU117" s="43"/>
      <c r="ARV117" s="43"/>
      <c r="ARW117" s="43"/>
      <c r="ARX117" s="43"/>
      <c r="ARY117" s="43"/>
      <c r="ARZ117" s="43"/>
      <c r="ASA117" s="43"/>
      <c r="ASB117" s="43"/>
      <c r="ASC117" s="43"/>
      <c r="ASD117" s="43"/>
      <c r="ASE117" s="43"/>
      <c r="ASF117" s="43"/>
      <c r="ASG117" s="43"/>
      <c r="ASH117" s="43"/>
      <c r="ASI117" s="43"/>
      <c r="ASJ117" s="43"/>
      <c r="ASK117" s="43"/>
      <c r="ASL117" s="43"/>
      <c r="ASM117" s="43"/>
      <c r="ASN117" s="43"/>
      <c r="ASO117" s="43"/>
      <c r="ASP117" s="43"/>
      <c r="ASQ117" s="43"/>
      <c r="ASR117" s="43"/>
      <c r="ASS117" s="43"/>
      <c r="AST117" s="43"/>
      <c r="ASU117" s="43"/>
      <c r="ASV117" s="43"/>
      <c r="ASW117" s="43"/>
      <c r="ASX117" s="43"/>
      <c r="ASY117" s="43"/>
      <c r="ASZ117" s="43"/>
      <c r="ATA117" s="43"/>
      <c r="ATB117" s="43"/>
      <c r="ATC117" s="43"/>
      <c r="ATD117" s="43"/>
      <c r="ATE117" s="43"/>
      <c r="ATF117" s="43"/>
      <c r="ATG117" s="43"/>
      <c r="ATH117" s="43"/>
      <c r="ATI117" s="43"/>
      <c r="ATJ117" s="43"/>
      <c r="ATK117" s="43"/>
      <c r="ATL117" s="43"/>
      <c r="ATM117" s="43"/>
      <c r="ATN117" s="43"/>
      <c r="ATO117" s="43"/>
      <c r="ATP117" s="43"/>
      <c r="ATQ117" s="43"/>
      <c r="ATR117" s="43"/>
      <c r="ATS117" s="43"/>
      <c r="ATT117" s="43"/>
      <c r="ATU117" s="43"/>
      <c r="ATV117" s="43"/>
      <c r="ATW117" s="43"/>
      <c r="ATX117" s="43"/>
      <c r="ATY117" s="43"/>
      <c r="ATZ117" s="43"/>
      <c r="AUA117" s="43"/>
      <c r="AUB117" s="43"/>
      <c r="AUC117" s="43"/>
      <c r="AUD117" s="43"/>
      <c r="AUE117" s="43"/>
      <c r="AUF117" s="43"/>
      <c r="AUG117" s="43"/>
      <c r="AUH117" s="43"/>
      <c r="AUI117" s="43"/>
      <c r="AUJ117" s="43"/>
      <c r="AUK117" s="43"/>
      <c r="AUL117" s="43"/>
      <c r="AUM117" s="43"/>
      <c r="AUN117" s="43"/>
      <c r="AUO117" s="43"/>
      <c r="AUP117" s="43"/>
      <c r="AUQ117" s="43"/>
      <c r="AUR117" s="43"/>
      <c r="AUS117" s="43"/>
      <c r="AUT117" s="43"/>
      <c r="AUU117" s="43"/>
      <c r="AUV117" s="43"/>
      <c r="AUW117" s="43"/>
      <c r="AUX117" s="43"/>
      <c r="AUY117" s="43"/>
      <c r="AUZ117" s="43"/>
      <c r="AVA117" s="43"/>
      <c r="AVB117" s="43"/>
      <c r="AVC117" s="43"/>
      <c r="AVD117" s="43"/>
      <c r="AVE117" s="43"/>
      <c r="AVF117" s="43"/>
      <c r="AVG117" s="43"/>
      <c r="AVH117" s="43"/>
      <c r="AVI117" s="43"/>
      <c r="AVJ117" s="43"/>
      <c r="AVK117" s="43"/>
      <c r="AVL117" s="43"/>
      <c r="AVM117" s="43"/>
      <c r="AVN117" s="43"/>
      <c r="AVO117" s="43"/>
      <c r="AVP117" s="43"/>
      <c r="AVQ117" s="43"/>
      <c r="AVR117" s="43"/>
      <c r="AVS117" s="43"/>
      <c r="AVT117" s="43"/>
      <c r="AVU117" s="43"/>
      <c r="AVV117" s="43"/>
      <c r="AVW117" s="43"/>
      <c r="AVX117" s="43"/>
      <c r="AVY117" s="43"/>
      <c r="AVZ117" s="43"/>
      <c r="AWA117" s="43"/>
      <c r="AWB117" s="43"/>
      <c r="AWC117" s="43"/>
      <c r="AWD117" s="43"/>
      <c r="AWE117" s="43"/>
      <c r="AWF117" s="43"/>
      <c r="AWG117" s="43"/>
      <c r="AWH117" s="43"/>
      <c r="AWI117" s="43"/>
      <c r="AWJ117" s="43"/>
      <c r="AWK117" s="43"/>
      <c r="AWL117" s="43"/>
      <c r="AWM117" s="43"/>
      <c r="AWN117" s="43"/>
      <c r="AWO117" s="43"/>
      <c r="AWP117" s="43"/>
      <c r="AWQ117" s="43"/>
      <c r="AWR117" s="43"/>
      <c r="AWS117" s="43"/>
      <c r="AWT117" s="43"/>
      <c r="AWU117" s="43"/>
      <c r="AWV117" s="43"/>
      <c r="AWW117" s="43"/>
      <c r="AWX117" s="43"/>
      <c r="AWY117" s="43"/>
      <c r="AWZ117" s="43"/>
      <c r="AXA117" s="43"/>
      <c r="AXB117" s="43"/>
      <c r="AXC117" s="43"/>
      <c r="AXD117" s="43"/>
      <c r="AXE117" s="43"/>
      <c r="AXF117" s="43"/>
      <c r="AXG117" s="43"/>
      <c r="AXH117" s="43"/>
      <c r="AXI117" s="43"/>
      <c r="AXJ117" s="43"/>
      <c r="AXK117" s="43"/>
      <c r="AXL117" s="43"/>
      <c r="AXM117" s="43"/>
      <c r="AXN117" s="43"/>
      <c r="AXO117" s="43"/>
      <c r="AXP117" s="43"/>
      <c r="AXQ117" s="43"/>
      <c r="AXR117" s="43"/>
      <c r="AXS117" s="43"/>
      <c r="AXT117" s="43"/>
      <c r="AXU117" s="43"/>
      <c r="AXV117" s="43"/>
      <c r="AXW117" s="43"/>
      <c r="AXX117" s="43"/>
      <c r="AXY117" s="43"/>
      <c r="AXZ117" s="43"/>
      <c r="AYA117" s="43"/>
      <c r="AYB117" s="43"/>
      <c r="AYC117" s="43"/>
      <c r="AYD117" s="43"/>
      <c r="AYE117" s="43"/>
      <c r="AYF117" s="43"/>
      <c r="AYG117" s="43"/>
      <c r="AYH117" s="43"/>
      <c r="AYI117" s="43"/>
      <c r="AYJ117" s="43"/>
      <c r="AYK117" s="43"/>
      <c r="AYL117" s="43"/>
      <c r="AYM117" s="43"/>
      <c r="AYN117" s="43"/>
      <c r="AYO117" s="43"/>
      <c r="AYP117" s="43"/>
      <c r="AYQ117" s="43"/>
      <c r="AYR117" s="43"/>
      <c r="AYS117" s="43"/>
      <c r="AYT117" s="43"/>
      <c r="AYU117" s="43"/>
      <c r="AYV117" s="43"/>
      <c r="AYW117" s="43"/>
      <c r="AYX117" s="43"/>
      <c r="AYY117" s="43"/>
      <c r="AYZ117" s="43"/>
      <c r="AZA117" s="43"/>
      <c r="AZB117" s="43"/>
      <c r="AZC117" s="43"/>
      <c r="AZD117" s="43"/>
      <c r="AZE117" s="43"/>
      <c r="AZF117" s="43"/>
      <c r="AZG117" s="43"/>
      <c r="AZH117" s="43"/>
      <c r="AZI117" s="43"/>
      <c r="AZJ117" s="43"/>
      <c r="AZK117" s="43"/>
      <c r="AZL117" s="43"/>
      <c r="AZM117" s="43"/>
      <c r="AZN117" s="43"/>
      <c r="AZO117" s="43"/>
      <c r="AZP117" s="43"/>
      <c r="AZQ117" s="43"/>
      <c r="AZR117" s="43"/>
      <c r="AZS117" s="43"/>
      <c r="AZT117" s="43"/>
      <c r="AZU117" s="43"/>
      <c r="AZV117" s="43"/>
      <c r="AZW117" s="43"/>
      <c r="AZX117" s="43"/>
      <c r="AZY117" s="43"/>
      <c r="AZZ117" s="43"/>
      <c r="BAA117" s="43"/>
      <c r="BAB117" s="43"/>
      <c r="BAC117" s="43"/>
      <c r="BAD117" s="43"/>
      <c r="BAE117" s="43"/>
      <c r="BAF117" s="43"/>
      <c r="BAG117" s="43"/>
      <c r="BAH117" s="43"/>
      <c r="BAI117" s="43"/>
      <c r="BAJ117" s="43"/>
      <c r="BAK117" s="43"/>
      <c r="BAL117" s="43"/>
      <c r="BAM117" s="43"/>
      <c r="BAN117" s="43"/>
      <c r="BAO117" s="43"/>
      <c r="BAP117" s="43"/>
      <c r="BAQ117" s="43"/>
      <c r="BAR117" s="43"/>
      <c r="BAS117" s="43"/>
      <c r="BAT117" s="43"/>
      <c r="BAU117" s="43"/>
      <c r="BAV117" s="43"/>
      <c r="BAW117" s="43"/>
      <c r="BAX117" s="43"/>
      <c r="BAY117" s="43"/>
      <c r="BAZ117" s="43"/>
      <c r="BBA117" s="43"/>
      <c r="BBB117" s="43"/>
      <c r="BBC117" s="43"/>
      <c r="BBD117" s="43"/>
      <c r="BBE117" s="43"/>
      <c r="BBF117" s="43"/>
      <c r="BBG117" s="43"/>
      <c r="BBH117" s="43"/>
      <c r="BBI117" s="43"/>
      <c r="BBJ117" s="43"/>
      <c r="BBK117" s="43"/>
      <c r="BBL117" s="43"/>
      <c r="BBM117" s="43"/>
      <c r="BBN117" s="43"/>
      <c r="BBO117" s="43"/>
      <c r="BBP117" s="43"/>
      <c r="BBQ117" s="43"/>
      <c r="BBR117" s="43"/>
      <c r="BBS117" s="43"/>
      <c r="BBT117" s="43"/>
      <c r="BBU117" s="43"/>
      <c r="BBV117" s="43"/>
      <c r="BBW117" s="43"/>
      <c r="BBX117" s="43"/>
      <c r="BBY117" s="43"/>
      <c r="BBZ117" s="43"/>
      <c r="BCA117" s="43"/>
      <c r="BCB117" s="43"/>
      <c r="BCC117" s="43"/>
      <c r="BCD117" s="43"/>
      <c r="BCE117" s="43"/>
      <c r="BCF117" s="43"/>
      <c r="BCG117" s="43"/>
      <c r="BCH117" s="43"/>
      <c r="BCI117" s="43"/>
      <c r="BCJ117" s="43"/>
      <c r="BCK117" s="43"/>
      <c r="BCL117" s="43"/>
      <c r="BCM117" s="43"/>
      <c r="BCN117" s="43"/>
      <c r="BCO117" s="43"/>
      <c r="BCP117" s="43"/>
      <c r="BCQ117" s="43"/>
      <c r="BCR117" s="43"/>
      <c r="BCS117" s="43"/>
      <c r="BCT117" s="43"/>
      <c r="BCU117" s="43"/>
      <c r="BCV117" s="43"/>
      <c r="BCW117" s="43"/>
      <c r="BCX117" s="43"/>
      <c r="BCY117" s="43"/>
      <c r="BCZ117" s="43"/>
      <c r="BDA117" s="43"/>
      <c r="BDB117" s="43"/>
      <c r="BDC117" s="43"/>
      <c r="BDD117" s="43"/>
      <c r="BDE117" s="43"/>
      <c r="BDF117" s="43"/>
      <c r="BDG117" s="43"/>
      <c r="BDH117" s="43"/>
      <c r="BDI117" s="43"/>
      <c r="BDJ117" s="43"/>
      <c r="BDK117" s="43"/>
      <c r="BDL117" s="43"/>
      <c r="BDM117" s="43"/>
      <c r="BDN117" s="43"/>
      <c r="BDO117" s="43"/>
      <c r="BDP117" s="43"/>
      <c r="BDQ117" s="43"/>
      <c r="BDR117" s="43"/>
      <c r="BDS117" s="43"/>
      <c r="BDT117" s="43"/>
      <c r="BDU117" s="43"/>
      <c r="BDV117" s="43"/>
      <c r="BDW117" s="43"/>
      <c r="BDX117" s="43"/>
      <c r="BDY117" s="43"/>
      <c r="BDZ117" s="43"/>
      <c r="BEA117" s="43"/>
      <c r="BEB117" s="43"/>
      <c r="BEC117" s="43"/>
      <c r="BED117" s="43"/>
      <c r="BEE117" s="43"/>
      <c r="BEF117" s="43"/>
      <c r="BEG117" s="43"/>
      <c r="BEH117" s="43"/>
      <c r="BEI117" s="43"/>
      <c r="BEJ117" s="43"/>
      <c r="BEK117" s="43"/>
      <c r="BEL117" s="43"/>
      <c r="BEM117" s="43"/>
      <c r="BEN117" s="43"/>
      <c r="BEO117" s="43"/>
      <c r="BEP117" s="43"/>
      <c r="BEQ117" s="43"/>
      <c r="BER117" s="43"/>
      <c r="BES117" s="43"/>
      <c r="BET117" s="43"/>
      <c r="BEU117" s="43"/>
      <c r="BEV117" s="43"/>
      <c r="BEW117" s="43"/>
      <c r="BEX117" s="43"/>
      <c r="BEY117" s="43"/>
      <c r="BEZ117" s="43"/>
      <c r="BFA117" s="43"/>
      <c r="BFB117" s="43"/>
      <c r="BFC117" s="43"/>
      <c r="BFD117" s="43"/>
      <c r="BFE117" s="43"/>
      <c r="BFF117" s="43"/>
      <c r="BFG117" s="43"/>
      <c r="BFH117" s="43"/>
      <c r="BFI117" s="43"/>
      <c r="BFJ117" s="43"/>
      <c r="BFK117" s="43"/>
      <c r="BFL117" s="43"/>
      <c r="BFM117" s="43"/>
      <c r="BFN117" s="43"/>
      <c r="BFO117" s="43"/>
      <c r="BFP117" s="43"/>
      <c r="BFQ117" s="43"/>
      <c r="BFR117" s="43"/>
      <c r="BFS117" s="43"/>
      <c r="BFT117" s="43"/>
      <c r="BFU117" s="43"/>
      <c r="BFV117" s="43"/>
      <c r="BFW117" s="43"/>
      <c r="BFX117" s="43"/>
      <c r="BFY117" s="43"/>
      <c r="BFZ117" s="43"/>
      <c r="BGA117" s="43"/>
      <c r="BGB117" s="43"/>
      <c r="BGC117" s="43"/>
      <c r="BGD117" s="43"/>
      <c r="BGE117" s="43"/>
      <c r="BGF117" s="43"/>
      <c r="BGG117" s="43"/>
      <c r="BGH117" s="43"/>
      <c r="BGI117" s="43"/>
      <c r="BGJ117" s="43"/>
      <c r="BGK117" s="43"/>
      <c r="BGL117" s="43"/>
      <c r="BGM117" s="43"/>
      <c r="BGN117" s="43"/>
      <c r="BGO117" s="43"/>
      <c r="BGP117" s="43"/>
      <c r="BGQ117" s="43"/>
      <c r="BGR117" s="43"/>
      <c r="BGS117" s="43"/>
      <c r="BGT117" s="43"/>
      <c r="BGU117" s="43"/>
      <c r="BGV117" s="43"/>
      <c r="BGW117" s="43"/>
      <c r="BGX117" s="43"/>
      <c r="BGY117" s="43"/>
      <c r="BGZ117" s="43"/>
      <c r="BHA117" s="43"/>
      <c r="BHB117" s="43"/>
      <c r="BHC117" s="43"/>
      <c r="BHD117" s="43"/>
      <c r="BHE117" s="43"/>
      <c r="BHF117" s="43"/>
      <c r="BHG117" s="43"/>
      <c r="BHH117" s="43"/>
      <c r="BHI117" s="43"/>
      <c r="BHJ117" s="43"/>
      <c r="BHK117" s="43"/>
      <c r="BHL117" s="43"/>
      <c r="BHM117" s="43"/>
      <c r="BHN117" s="43"/>
      <c r="BHO117" s="43"/>
      <c r="BHP117" s="43"/>
      <c r="BHQ117" s="43"/>
      <c r="BHR117" s="43"/>
      <c r="BHS117" s="43"/>
      <c r="BHT117" s="43"/>
      <c r="BHU117" s="43"/>
      <c r="BHV117" s="43"/>
      <c r="BHW117" s="43"/>
      <c r="BHX117" s="43"/>
      <c r="BHY117" s="43"/>
      <c r="BHZ117" s="43"/>
      <c r="BIA117" s="43"/>
      <c r="BIB117" s="43"/>
      <c r="BIC117" s="43"/>
      <c r="BID117" s="43"/>
      <c r="BIE117" s="43"/>
      <c r="BIF117" s="43"/>
      <c r="BIG117" s="43"/>
      <c r="BIH117" s="43"/>
      <c r="BII117" s="43"/>
      <c r="BIJ117" s="43"/>
      <c r="BIK117" s="43"/>
      <c r="BIL117" s="43"/>
      <c r="BIM117" s="43"/>
      <c r="BIN117" s="43"/>
      <c r="BIO117" s="43"/>
      <c r="BIP117" s="43"/>
      <c r="BIQ117" s="43"/>
      <c r="BIR117" s="43"/>
      <c r="BIS117" s="43"/>
      <c r="BIT117" s="43"/>
      <c r="BIU117" s="43"/>
      <c r="BIV117" s="43"/>
      <c r="BIW117" s="43"/>
      <c r="BIX117" s="43"/>
      <c r="BIY117" s="43"/>
      <c r="BIZ117" s="43"/>
      <c r="BJA117" s="43"/>
      <c r="BJB117" s="43"/>
      <c r="BJC117" s="43"/>
      <c r="BJD117" s="43"/>
      <c r="BJE117" s="43"/>
      <c r="BJF117" s="43"/>
      <c r="BJG117" s="43"/>
      <c r="BJH117" s="43"/>
      <c r="BJI117" s="43"/>
      <c r="BJJ117" s="43"/>
      <c r="BJK117" s="43"/>
      <c r="BJL117" s="43"/>
      <c r="BJM117" s="43"/>
      <c r="BJN117" s="43"/>
      <c r="BJO117" s="43"/>
      <c r="BJP117" s="43"/>
      <c r="BJQ117" s="43"/>
      <c r="BJR117" s="43"/>
      <c r="BJS117" s="43"/>
      <c r="BJT117" s="43"/>
      <c r="BJU117" s="43"/>
      <c r="BJV117" s="43"/>
      <c r="BJW117" s="43"/>
      <c r="BJX117" s="43"/>
      <c r="BJY117" s="43"/>
      <c r="BJZ117" s="43"/>
      <c r="BKA117" s="43"/>
      <c r="BKB117" s="43"/>
      <c r="BKC117" s="43"/>
      <c r="BKD117" s="43"/>
      <c r="BKE117" s="43"/>
      <c r="BKF117" s="43"/>
      <c r="BKG117" s="43"/>
      <c r="BKH117" s="43"/>
      <c r="BKI117" s="43"/>
      <c r="BKJ117" s="43"/>
      <c r="BKK117" s="43"/>
      <c r="BKL117" s="43"/>
      <c r="BKM117" s="43"/>
      <c r="BKN117" s="43"/>
      <c r="BKO117" s="43"/>
      <c r="BKP117" s="43"/>
      <c r="BKQ117" s="43"/>
      <c r="BKR117" s="43"/>
      <c r="BKS117" s="43"/>
      <c r="BKT117" s="43"/>
      <c r="BKU117" s="43"/>
      <c r="BKV117" s="43"/>
      <c r="BKW117" s="43"/>
      <c r="BKX117" s="43"/>
      <c r="BKY117" s="43"/>
      <c r="BKZ117" s="43"/>
      <c r="BLA117" s="43"/>
      <c r="BLB117" s="43"/>
      <c r="BLC117" s="43"/>
      <c r="BLD117" s="43"/>
      <c r="BLE117" s="43"/>
      <c r="BLF117" s="43"/>
      <c r="BLG117" s="43"/>
      <c r="BLH117" s="43"/>
      <c r="BLI117" s="43"/>
      <c r="BLJ117" s="43"/>
      <c r="BLK117" s="43"/>
      <c r="BLL117" s="43"/>
      <c r="BLM117" s="43"/>
      <c r="BLN117" s="43"/>
      <c r="BLO117" s="43"/>
      <c r="BLP117" s="43"/>
      <c r="BLQ117" s="43"/>
      <c r="BLR117" s="43"/>
      <c r="BLS117" s="43"/>
      <c r="BLT117" s="43"/>
      <c r="BLU117" s="43"/>
      <c r="BLV117" s="43"/>
      <c r="BLW117" s="43"/>
      <c r="BLX117" s="43"/>
      <c r="BLY117" s="43"/>
      <c r="BLZ117" s="43"/>
      <c r="BMA117" s="43"/>
      <c r="BMB117" s="43"/>
      <c r="BMC117" s="43"/>
      <c r="BMD117" s="43"/>
      <c r="BME117" s="43"/>
      <c r="BMF117" s="43"/>
      <c r="BMG117" s="43"/>
      <c r="BMH117" s="43"/>
      <c r="BMI117" s="43"/>
      <c r="BMJ117" s="43"/>
      <c r="BMK117" s="43"/>
      <c r="BML117" s="43"/>
      <c r="BMM117" s="43"/>
      <c r="BMN117" s="43"/>
      <c r="BMO117" s="43"/>
      <c r="BMP117" s="43"/>
      <c r="BMQ117" s="43"/>
      <c r="BMR117" s="43"/>
      <c r="BMS117" s="43"/>
      <c r="BMT117" s="43"/>
      <c r="BMU117" s="43"/>
      <c r="BMV117" s="43"/>
      <c r="BMW117" s="43"/>
      <c r="BMX117" s="43"/>
      <c r="BMY117" s="43"/>
      <c r="BMZ117" s="43"/>
      <c r="BNA117" s="43"/>
      <c r="BNB117" s="43"/>
      <c r="BNC117" s="43"/>
      <c r="BND117" s="43"/>
      <c r="BNE117" s="43"/>
      <c r="BNF117" s="43"/>
      <c r="BNG117" s="43"/>
      <c r="BNH117" s="43"/>
      <c r="BNI117" s="43"/>
      <c r="BNJ117" s="43"/>
      <c r="BNK117" s="43"/>
      <c r="BNL117" s="43"/>
      <c r="BNM117" s="43"/>
      <c r="BNN117" s="43"/>
      <c r="BNO117" s="43"/>
      <c r="BNP117" s="43"/>
      <c r="BNQ117" s="43"/>
      <c r="BNR117" s="43"/>
      <c r="BNS117" s="43"/>
      <c r="BNT117" s="43"/>
      <c r="BNU117" s="43"/>
      <c r="BNV117" s="43"/>
      <c r="BNW117" s="43"/>
      <c r="BNX117" s="43"/>
      <c r="BNY117" s="43"/>
      <c r="BNZ117" s="43"/>
      <c r="BOA117" s="43"/>
      <c r="BOB117" s="43"/>
      <c r="BOC117" s="43"/>
      <c r="BOD117" s="43"/>
      <c r="BOE117" s="43"/>
      <c r="BOF117" s="43"/>
      <c r="BOG117" s="43"/>
      <c r="BOH117" s="43"/>
      <c r="BOI117" s="43"/>
      <c r="BOJ117" s="43"/>
      <c r="BOK117" s="43"/>
      <c r="BOL117" s="43"/>
      <c r="BOM117" s="43"/>
      <c r="BON117" s="43"/>
      <c r="BOO117" s="43"/>
      <c r="BOP117" s="43"/>
      <c r="BOQ117" s="43"/>
      <c r="BOR117" s="43"/>
      <c r="BOS117" s="43"/>
      <c r="BOT117" s="43"/>
      <c r="BOU117" s="43"/>
      <c r="BOV117" s="43"/>
      <c r="BOW117" s="43"/>
      <c r="BOX117" s="43"/>
      <c r="BOY117" s="43"/>
      <c r="BOZ117" s="43"/>
      <c r="BPA117" s="43"/>
      <c r="BPB117" s="43"/>
      <c r="BPC117" s="43"/>
      <c r="BPD117" s="43"/>
      <c r="BPE117" s="43"/>
      <c r="BPF117" s="43"/>
      <c r="BPG117" s="43"/>
      <c r="BPH117" s="43"/>
      <c r="BPI117" s="43"/>
      <c r="BPJ117" s="43"/>
      <c r="BPK117" s="43"/>
      <c r="BPL117" s="43"/>
      <c r="BPM117" s="43"/>
      <c r="BPN117" s="43"/>
      <c r="BPO117" s="43"/>
      <c r="BPP117" s="43"/>
      <c r="BPQ117" s="43"/>
      <c r="BPR117" s="43"/>
      <c r="BPS117" s="43"/>
      <c r="BPT117" s="43"/>
      <c r="BPU117" s="43"/>
      <c r="BPV117" s="43"/>
      <c r="BPW117" s="43"/>
      <c r="BPX117" s="43"/>
      <c r="BPY117" s="43"/>
      <c r="BPZ117" s="43"/>
      <c r="BQA117" s="43"/>
      <c r="BQB117" s="43"/>
      <c r="BQC117" s="43"/>
      <c r="BQD117" s="43"/>
      <c r="BQE117" s="43"/>
      <c r="BQF117" s="43"/>
      <c r="BQG117" s="43"/>
      <c r="BQH117" s="43"/>
      <c r="BQI117" s="43"/>
      <c r="BQJ117" s="43"/>
      <c r="BQK117" s="43"/>
      <c r="BQL117" s="43"/>
      <c r="BQM117" s="43"/>
      <c r="BQN117" s="43"/>
      <c r="BQO117" s="43"/>
      <c r="BQP117" s="43"/>
      <c r="BQQ117" s="43"/>
      <c r="BQR117" s="43"/>
      <c r="BQS117" s="43"/>
      <c r="BQT117" s="43"/>
      <c r="BQU117" s="43"/>
      <c r="BQV117" s="43"/>
      <c r="BQW117" s="43"/>
      <c r="BQX117" s="43"/>
      <c r="BQY117" s="43"/>
      <c r="BQZ117" s="43"/>
      <c r="BRA117" s="43"/>
      <c r="BRB117" s="43"/>
      <c r="BRC117" s="43"/>
      <c r="BRD117" s="43"/>
      <c r="BRE117" s="43"/>
      <c r="BRF117" s="43"/>
      <c r="BRG117" s="43"/>
      <c r="BRH117" s="43"/>
      <c r="BRI117" s="43"/>
      <c r="BRJ117" s="43"/>
      <c r="BRK117" s="43"/>
      <c r="BRL117" s="43"/>
      <c r="BRM117" s="43"/>
      <c r="BRN117" s="43"/>
      <c r="BRO117" s="43"/>
      <c r="BRP117" s="43"/>
      <c r="BRQ117" s="43"/>
      <c r="BRR117" s="43"/>
      <c r="BRS117" s="43"/>
      <c r="BRT117" s="43"/>
      <c r="BRU117" s="43"/>
      <c r="BRV117" s="43"/>
      <c r="BRW117" s="43"/>
      <c r="BRX117" s="43"/>
      <c r="BRY117" s="43"/>
      <c r="BRZ117" s="43"/>
      <c r="BSA117" s="43"/>
      <c r="BSB117" s="43"/>
      <c r="BSC117" s="43"/>
      <c r="BSD117" s="43"/>
      <c r="BSE117" s="43"/>
      <c r="BSF117" s="43"/>
      <c r="BSG117" s="43"/>
      <c r="BSH117" s="43"/>
      <c r="BSI117" s="43"/>
      <c r="BSJ117" s="43"/>
      <c r="BSK117" s="43"/>
      <c r="BSL117" s="43"/>
      <c r="BSM117" s="43"/>
      <c r="BSN117" s="43"/>
      <c r="BSO117" s="43"/>
      <c r="BSP117" s="43"/>
      <c r="BSQ117" s="43"/>
      <c r="BSR117" s="43"/>
      <c r="BSS117" s="43"/>
      <c r="BST117" s="43"/>
      <c r="BSU117" s="43"/>
      <c r="BSV117" s="43"/>
      <c r="BSW117" s="43"/>
      <c r="BSX117" s="43"/>
      <c r="BSY117" s="43"/>
      <c r="BSZ117" s="43"/>
      <c r="BTA117" s="43"/>
      <c r="BTB117" s="43"/>
      <c r="BTC117" s="43"/>
      <c r="BTD117" s="43"/>
      <c r="BTE117" s="43"/>
      <c r="BTF117" s="43"/>
      <c r="BTG117" s="43"/>
      <c r="BTH117" s="43"/>
      <c r="BTI117" s="43"/>
      <c r="BTJ117" s="43"/>
      <c r="BTK117" s="43"/>
      <c r="BTL117" s="43"/>
      <c r="BTM117" s="43"/>
      <c r="BTN117" s="43"/>
      <c r="BTO117" s="43"/>
      <c r="BTP117" s="43"/>
      <c r="BTQ117" s="43"/>
      <c r="BTR117" s="43"/>
      <c r="BTS117" s="43"/>
      <c r="BTT117" s="43"/>
      <c r="BTU117" s="43"/>
      <c r="BTV117" s="43"/>
      <c r="BTW117" s="43"/>
      <c r="BTX117" s="43"/>
      <c r="BTY117" s="43"/>
      <c r="BTZ117" s="43"/>
      <c r="BUA117" s="43"/>
      <c r="BUB117" s="43"/>
      <c r="BUC117" s="43"/>
      <c r="BUD117" s="43"/>
      <c r="BUE117" s="43"/>
      <c r="BUF117" s="43"/>
      <c r="BUG117" s="43"/>
      <c r="BUH117" s="43"/>
      <c r="BUI117" s="43"/>
      <c r="BUJ117" s="43"/>
      <c r="BUK117" s="43"/>
      <c r="BUL117" s="43"/>
      <c r="BUM117" s="43"/>
      <c r="BUN117" s="43"/>
      <c r="BUO117" s="43"/>
      <c r="BUP117" s="43"/>
      <c r="BUQ117" s="43"/>
      <c r="BUR117" s="43"/>
      <c r="BUS117" s="43"/>
      <c r="BUT117" s="43"/>
      <c r="BUU117" s="43"/>
      <c r="BUV117" s="43"/>
      <c r="BUW117" s="43"/>
      <c r="BUX117" s="43"/>
      <c r="BUY117" s="43"/>
      <c r="BUZ117" s="43"/>
      <c r="BVA117" s="43"/>
      <c r="BVB117" s="43"/>
      <c r="BVC117" s="43"/>
      <c r="BVD117" s="43"/>
      <c r="BVE117" s="43"/>
      <c r="BVF117" s="43"/>
      <c r="BVG117" s="43"/>
      <c r="BVH117" s="43"/>
      <c r="BVI117" s="43"/>
      <c r="BVJ117" s="43"/>
      <c r="BVK117" s="43"/>
      <c r="BVL117" s="43"/>
      <c r="BVM117" s="43"/>
      <c r="BVN117" s="43"/>
      <c r="BVO117" s="43"/>
      <c r="BVP117" s="43"/>
      <c r="BVQ117" s="43"/>
      <c r="BVR117" s="43"/>
      <c r="BVS117" s="43"/>
      <c r="BVT117" s="43"/>
      <c r="BVU117" s="43"/>
      <c r="BVV117" s="43"/>
      <c r="BVW117" s="43"/>
      <c r="BVX117" s="43"/>
      <c r="BVY117" s="43"/>
      <c r="BVZ117" s="43"/>
      <c r="BWA117" s="43"/>
      <c r="BWB117" s="43"/>
      <c r="BWC117" s="43"/>
      <c r="BWD117" s="43"/>
      <c r="BWE117" s="43"/>
      <c r="BWF117" s="43"/>
      <c r="BWG117" s="43"/>
      <c r="BWH117" s="43"/>
      <c r="BWI117" s="43"/>
      <c r="BWJ117" s="43"/>
      <c r="BWK117" s="43"/>
      <c r="BWL117" s="43"/>
      <c r="BWM117" s="43"/>
      <c r="BWN117" s="43"/>
      <c r="BWO117" s="43"/>
      <c r="BWP117" s="43"/>
      <c r="BWQ117" s="43"/>
      <c r="BWR117" s="43"/>
      <c r="BWS117" s="43"/>
      <c r="BWT117" s="43"/>
      <c r="BWU117" s="43"/>
      <c r="BWV117" s="43"/>
      <c r="BWW117" s="43"/>
      <c r="BWX117" s="43"/>
      <c r="BWY117" s="43"/>
      <c r="BWZ117" s="43"/>
      <c r="BXA117" s="43"/>
      <c r="BXB117" s="43"/>
      <c r="BXC117" s="43"/>
      <c r="BXD117" s="43"/>
      <c r="BXE117" s="43"/>
      <c r="BXF117" s="43"/>
      <c r="BXG117" s="43"/>
      <c r="BXH117" s="43"/>
      <c r="BXI117" s="43"/>
      <c r="BXJ117" s="43"/>
      <c r="BXK117" s="43"/>
      <c r="BXL117" s="43"/>
      <c r="BXM117" s="43"/>
      <c r="BXN117" s="43"/>
      <c r="BXO117" s="43"/>
      <c r="BXP117" s="43"/>
      <c r="BXQ117" s="43"/>
      <c r="BXR117" s="43"/>
      <c r="BXS117" s="43"/>
      <c r="BXT117" s="43"/>
      <c r="BXU117" s="43"/>
      <c r="BXV117" s="43"/>
      <c r="BXW117" s="43"/>
      <c r="BXX117" s="43"/>
      <c r="BXY117" s="43"/>
      <c r="BXZ117" s="43"/>
      <c r="BYA117" s="43"/>
      <c r="BYB117" s="43"/>
      <c r="BYC117" s="43"/>
      <c r="BYD117" s="43"/>
      <c r="BYE117" s="43"/>
      <c r="BYF117" s="43"/>
      <c r="BYG117" s="43"/>
      <c r="BYH117" s="43"/>
      <c r="BYI117" s="43"/>
      <c r="BYJ117" s="43"/>
      <c r="BYK117" s="43"/>
      <c r="BYL117" s="43"/>
      <c r="BYM117" s="43"/>
      <c r="BYN117" s="43"/>
      <c r="BYO117" s="43"/>
      <c r="BYP117" s="43"/>
      <c r="BYQ117" s="43"/>
      <c r="BYR117" s="43"/>
      <c r="BYS117" s="43"/>
      <c r="BYT117" s="43"/>
      <c r="BYU117" s="43"/>
      <c r="BYV117" s="43"/>
      <c r="BYW117" s="43"/>
      <c r="BYX117" s="43"/>
      <c r="BYY117" s="43"/>
      <c r="BYZ117" s="43"/>
      <c r="BZA117" s="43"/>
      <c r="BZB117" s="43"/>
      <c r="BZC117" s="43"/>
      <c r="BZD117" s="43"/>
      <c r="BZE117" s="43"/>
      <c r="BZF117" s="43"/>
      <c r="BZG117" s="43"/>
      <c r="BZH117" s="43"/>
      <c r="BZI117" s="43"/>
      <c r="BZJ117" s="43"/>
      <c r="BZK117" s="43"/>
      <c r="BZL117" s="43"/>
      <c r="BZM117" s="43"/>
      <c r="BZN117" s="43"/>
      <c r="BZO117" s="43"/>
      <c r="BZP117" s="43"/>
      <c r="BZQ117" s="43"/>
      <c r="BZR117" s="43"/>
      <c r="BZS117" s="43"/>
      <c r="BZT117" s="43"/>
      <c r="BZU117" s="43"/>
      <c r="BZV117" s="43"/>
      <c r="BZW117" s="43"/>
      <c r="BZX117" s="43"/>
      <c r="BZY117" s="43"/>
      <c r="BZZ117" s="43"/>
      <c r="CAA117" s="43"/>
      <c r="CAB117" s="43"/>
      <c r="CAC117" s="43"/>
      <c r="CAD117" s="43"/>
      <c r="CAE117" s="43"/>
      <c r="CAF117" s="43"/>
      <c r="CAG117" s="43"/>
      <c r="CAH117" s="43"/>
      <c r="CAI117" s="43"/>
      <c r="CAJ117" s="43"/>
      <c r="CAK117" s="43"/>
      <c r="CAL117" s="43"/>
      <c r="CAM117" s="43"/>
      <c r="CAN117" s="43"/>
      <c r="CAO117" s="43"/>
      <c r="CAP117" s="43"/>
      <c r="CAQ117" s="43"/>
      <c r="CAR117" s="43"/>
      <c r="CAS117" s="43"/>
      <c r="CAT117" s="43"/>
      <c r="CAU117" s="43"/>
      <c r="CAV117" s="43"/>
      <c r="CAW117" s="43"/>
      <c r="CAX117" s="43"/>
      <c r="CAY117" s="43"/>
      <c r="CAZ117" s="43"/>
      <c r="CBA117" s="43"/>
      <c r="CBB117" s="43"/>
      <c r="CBC117" s="43"/>
      <c r="CBD117" s="43"/>
      <c r="CBE117" s="43"/>
      <c r="CBF117" s="43"/>
      <c r="CBG117" s="43"/>
      <c r="CBH117" s="43"/>
      <c r="CBI117" s="43"/>
      <c r="CBJ117" s="43"/>
      <c r="CBK117" s="43"/>
      <c r="CBL117" s="43"/>
      <c r="CBM117" s="43"/>
      <c r="CBN117" s="43"/>
      <c r="CBO117" s="43"/>
      <c r="CBP117" s="43"/>
      <c r="CBQ117" s="43"/>
      <c r="CBR117" s="43"/>
      <c r="CBS117" s="43"/>
      <c r="CBT117" s="43"/>
      <c r="CBU117" s="43"/>
      <c r="CBV117" s="43"/>
      <c r="CBW117" s="43"/>
      <c r="CBX117" s="43"/>
      <c r="CBY117" s="43"/>
      <c r="CBZ117" s="43"/>
      <c r="CCA117" s="43"/>
      <c r="CCB117" s="43"/>
      <c r="CCC117" s="43"/>
      <c r="CCD117" s="43"/>
      <c r="CCE117" s="43"/>
      <c r="CCF117" s="43"/>
      <c r="CCG117" s="43"/>
      <c r="CCH117" s="43"/>
      <c r="CCI117" s="43"/>
      <c r="CCJ117" s="43"/>
      <c r="CCK117" s="43"/>
      <c r="CCL117" s="43"/>
      <c r="CCM117" s="43"/>
      <c r="CCN117" s="43"/>
      <c r="CCO117" s="43"/>
      <c r="CCP117" s="43"/>
      <c r="CCQ117" s="43"/>
      <c r="CCR117" s="43"/>
      <c r="CCS117" s="43"/>
      <c r="CCT117" s="43"/>
      <c r="CCU117" s="43"/>
      <c r="CCV117" s="43"/>
      <c r="CCW117" s="43"/>
      <c r="CCX117" s="43"/>
      <c r="CCY117" s="43"/>
      <c r="CCZ117" s="43"/>
      <c r="CDA117" s="43"/>
      <c r="CDB117" s="43"/>
      <c r="CDC117" s="43"/>
      <c r="CDD117" s="43"/>
      <c r="CDE117" s="43"/>
      <c r="CDF117" s="43"/>
      <c r="CDG117" s="43"/>
      <c r="CDH117" s="43"/>
      <c r="CDI117" s="43"/>
      <c r="CDJ117" s="43"/>
      <c r="CDK117" s="43"/>
      <c r="CDL117" s="43"/>
      <c r="CDM117" s="43"/>
      <c r="CDN117" s="43"/>
      <c r="CDO117" s="43"/>
      <c r="CDP117" s="43"/>
      <c r="CDQ117" s="43"/>
      <c r="CDR117" s="43"/>
      <c r="CDS117" s="43"/>
      <c r="CDT117" s="43"/>
      <c r="CDU117" s="43"/>
      <c r="CDV117" s="43"/>
      <c r="CDW117" s="43"/>
      <c r="CDX117" s="43"/>
      <c r="CDY117" s="43"/>
      <c r="CDZ117" s="43"/>
      <c r="CEA117" s="43"/>
      <c r="CEB117" s="43"/>
      <c r="CEC117" s="43"/>
      <c r="CED117" s="43"/>
      <c r="CEE117" s="43"/>
      <c r="CEF117" s="43"/>
      <c r="CEG117" s="43"/>
      <c r="CEH117" s="43"/>
      <c r="CEI117" s="43"/>
      <c r="CEJ117" s="43"/>
      <c r="CEK117" s="43"/>
      <c r="CEL117" s="43"/>
      <c r="CEM117" s="43"/>
      <c r="CEN117" s="43"/>
      <c r="CEO117" s="43"/>
      <c r="CEP117" s="43"/>
      <c r="CEQ117" s="43"/>
      <c r="CER117" s="43"/>
      <c r="CES117" s="43"/>
      <c r="CET117" s="43"/>
      <c r="CEU117" s="43"/>
      <c r="CEV117" s="43"/>
      <c r="CEW117" s="43"/>
      <c r="CEX117" s="43"/>
      <c r="CEY117" s="43"/>
      <c r="CEZ117" s="43"/>
      <c r="CFA117" s="43"/>
      <c r="CFB117" s="43"/>
      <c r="CFC117" s="43"/>
      <c r="CFD117" s="43"/>
      <c r="CFE117" s="43"/>
      <c r="CFF117" s="43"/>
      <c r="CFG117" s="43"/>
      <c r="CFH117" s="43"/>
      <c r="CFI117" s="43"/>
      <c r="CFJ117" s="43"/>
      <c r="CFK117" s="43"/>
      <c r="CFL117" s="43"/>
      <c r="CFM117" s="43"/>
      <c r="CFN117" s="43"/>
      <c r="CFO117" s="43"/>
      <c r="CFP117" s="43"/>
      <c r="CFQ117" s="43"/>
      <c r="CFR117" s="43"/>
      <c r="CFS117" s="43"/>
      <c r="CFT117" s="43"/>
      <c r="CFU117" s="43"/>
      <c r="CFV117" s="43"/>
      <c r="CFW117" s="43"/>
      <c r="CFX117" s="43"/>
      <c r="CFY117" s="43"/>
      <c r="CFZ117" s="43"/>
      <c r="CGA117" s="43"/>
      <c r="CGB117" s="43"/>
      <c r="CGC117" s="43"/>
      <c r="CGD117" s="43"/>
      <c r="CGE117" s="43"/>
      <c r="CGF117" s="43"/>
      <c r="CGG117" s="43"/>
      <c r="CGH117" s="43"/>
      <c r="CGI117" s="43"/>
      <c r="CGJ117" s="43"/>
      <c r="CGK117" s="43"/>
      <c r="CGL117" s="43"/>
      <c r="CGM117" s="43"/>
      <c r="CGN117" s="43"/>
      <c r="CGO117" s="43"/>
      <c r="CGP117" s="43"/>
      <c r="CGQ117" s="43"/>
      <c r="CGR117" s="43"/>
      <c r="CGS117" s="43"/>
      <c r="CGT117" s="43"/>
      <c r="CGU117" s="43"/>
      <c r="CGV117" s="43"/>
      <c r="CGW117" s="43"/>
      <c r="CGX117" s="43"/>
      <c r="CGY117" s="43"/>
      <c r="CGZ117" s="43"/>
      <c r="CHA117" s="43"/>
      <c r="CHB117" s="43"/>
      <c r="CHC117" s="43"/>
      <c r="CHD117" s="43"/>
      <c r="CHE117" s="43"/>
      <c r="CHF117" s="43"/>
      <c r="CHG117" s="43"/>
      <c r="CHH117" s="43"/>
      <c r="CHI117" s="43"/>
      <c r="CHJ117" s="43"/>
      <c r="CHK117" s="43"/>
      <c r="CHL117" s="43"/>
      <c r="CHM117" s="43"/>
      <c r="CHN117" s="43"/>
      <c r="CHO117" s="43"/>
      <c r="CHP117" s="43"/>
      <c r="CHQ117" s="43"/>
      <c r="CHR117" s="43"/>
      <c r="CHS117" s="43"/>
      <c r="CHT117" s="43"/>
      <c r="CHU117" s="43"/>
      <c r="CHV117" s="43"/>
      <c r="CHW117" s="43"/>
      <c r="CHX117" s="43"/>
      <c r="CHY117" s="43"/>
      <c r="CHZ117" s="43"/>
      <c r="CIA117" s="43"/>
      <c r="CIB117" s="43"/>
      <c r="CIC117" s="43"/>
      <c r="CID117" s="43"/>
      <c r="CIE117" s="43"/>
      <c r="CIF117" s="43"/>
      <c r="CIG117" s="43"/>
      <c r="CIH117" s="43"/>
      <c r="CII117" s="43"/>
      <c r="CIJ117" s="43"/>
      <c r="CIK117" s="43"/>
      <c r="CIL117" s="43"/>
      <c r="CIM117" s="43"/>
      <c r="CIN117" s="43"/>
      <c r="CIO117" s="43"/>
      <c r="CIP117" s="43"/>
      <c r="CIQ117" s="43"/>
      <c r="CIR117" s="43"/>
      <c r="CIS117" s="43"/>
      <c r="CIT117" s="43"/>
      <c r="CIU117" s="43"/>
      <c r="CIV117" s="43"/>
      <c r="CIW117" s="43"/>
      <c r="CIX117" s="43"/>
      <c r="CIY117" s="43"/>
      <c r="CIZ117" s="43"/>
      <c r="CJA117" s="43"/>
      <c r="CJB117" s="43"/>
      <c r="CJC117" s="43"/>
      <c r="CJD117" s="43"/>
      <c r="CJE117" s="43"/>
      <c r="CJF117" s="43"/>
      <c r="CJG117" s="43"/>
      <c r="CJH117" s="43"/>
      <c r="CJI117" s="43"/>
      <c r="CJJ117" s="43"/>
      <c r="CJK117" s="43"/>
      <c r="CJL117" s="43"/>
      <c r="CJM117" s="43"/>
      <c r="CJN117" s="43"/>
      <c r="CJO117" s="43"/>
      <c r="CJP117" s="43"/>
      <c r="CJQ117" s="43"/>
      <c r="CJR117" s="43"/>
      <c r="CJS117" s="43"/>
      <c r="CJT117" s="43"/>
      <c r="CJU117" s="43"/>
      <c r="CJV117" s="43"/>
      <c r="CJW117" s="43"/>
      <c r="CJX117" s="43"/>
      <c r="CJY117" s="43"/>
      <c r="CJZ117" s="43"/>
      <c r="CKA117" s="43"/>
      <c r="CKB117" s="43"/>
      <c r="CKC117" s="43"/>
      <c r="CKD117" s="43"/>
      <c r="CKE117" s="43"/>
      <c r="CKF117" s="43"/>
      <c r="CKG117" s="43"/>
      <c r="CKH117" s="43"/>
      <c r="CKI117" s="43"/>
      <c r="CKJ117" s="43"/>
      <c r="CKK117" s="43"/>
      <c r="CKL117" s="43"/>
      <c r="CKM117" s="43"/>
      <c r="CKN117" s="43"/>
      <c r="CKO117" s="43"/>
      <c r="CKP117" s="43"/>
      <c r="CKQ117" s="43"/>
      <c r="CKR117" s="43"/>
      <c r="CKS117" s="43"/>
      <c r="CKT117" s="43"/>
      <c r="CKU117" s="43"/>
      <c r="CKV117" s="43"/>
      <c r="CKW117" s="43"/>
      <c r="CKX117" s="43"/>
      <c r="CKY117" s="43"/>
      <c r="CKZ117" s="43"/>
      <c r="CLA117" s="43"/>
      <c r="CLB117" s="43"/>
      <c r="CLC117" s="43"/>
      <c r="CLD117" s="43"/>
      <c r="CLE117" s="43"/>
      <c r="CLF117" s="43"/>
      <c r="CLG117" s="43"/>
      <c r="CLH117" s="43"/>
      <c r="CLI117" s="43"/>
      <c r="CLJ117" s="43"/>
      <c r="CLK117" s="43"/>
      <c r="CLL117" s="43"/>
      <c r="CLM117" s="43"/>
      <c r="CLN117" s="43"/>
      <c r="CLO117" s="43"/>
      <c r="CLP117" s="43"/>
      <c r="CLQ117" s="43"/>
      <c r="CLR117" s="43"/>
      <c r="CLS117" s="43"/>
      <c r="CLT117" s="43"/>
      <c r="CLU117" s="43"/>
      <c r="CLV117" s="43"/>
      <c r="CLW117" s="43"/>
      <c r="CLX117" s="43"/>
      <c r="CLY117" s="43"/>
      <c r="CLZ117" s="43"/>
      <c r="CMA117" s="43"/>
      <c r="CMB117" s="43"/>
      <c r="CMC117" s="43"/>
      <c r="CMD117" s="43"/>
      <c r="CME117" s="43"/>
      <c r="CMF117" s="43"/>
      <c r="CMG117" s="43"/>
      <c r="CMH117" s="43"/>
      <c r="CMI117" s="43"/>
      <c r="CMJ117" s="43"/>
      <c r="CMK117" s="43"/>
      <c r="CML117" s="43"/>
      <c r="CMM117" s="43"/>
      <c r="CMN117" s="43"/>
      <c r="CMO117" s="43"/>
      <c r="CMP117" s="43"/>
      <c r="CMQ117" s="43"/>
      <c r="CMR117" s="43"/>
      <c r="CMS117" s="43"/>
      <c r="CMT117" s="43"/>
      <c r="CMU117" s="43"/>
      <c r="CMV117" s="43"/>
      <c r="CMW117" s="43"/>
      <c r="CMX117" s="43"/>
      <c r="CMY117" s="43"/>
      <c r="CMZ117" s="43"/>
      <c r="CNA117" s="43"/>
      <c r="CNB117" s="43"/>
      <c r="CNC117" s="43"/>
      <c r="CND117" s="43"/>
      <c r="CNE117" s="43"/>
      <c r="CNF117" s="43"/>
      <c r="CNG117" s="43"/>
      <c r="CNH117" s="43"/>
      <c r="CNI117" s="43"/>
      <c r="CNJ117" s="43"/>
      <c r="CNK117" s="43"/>
      <c r="CNL117" s="43"/>
      <c r="CNM117" s="43"/>
      <c r="CNN117" s="43"/>
      <c r="CNO117" s="43"/>
      <c r="CNP117" s="43"/>
      <c r="CNQ117" s="43"/>
      <c r="CNR117" s="43"/>
      <c r="CNS117" s="43"/>
      <c r="CNT117" s="43"/>
      <c r="CNU117" s="43"/>
      <c r="CNV117" s="43"/>
      <c r="CNW117" s="43"/>
      <c r="CNX117" s="43"/>
      <c r="CNY117" s="43"/>
      <c r="CNZ117" s="43"/>
      <c r="COA117" s="43"/>
      <c r="COB117" s="43"/>
      <c r="COC117" s="43"/>
      <c r="COD117" s="43"/>
      <c r="COE117" s="43"/>
      <c r="COF117" s="43"/>
      <c r="COG117" s="43"/>
      <c r="COH117" s="43"/>
      <c r="COI117" s="43"/>
      <c r="COJ117" s="43"/>
      <c r="COK117" s="43"/>
      <c r="COL117" s="43"/>
      <c r="COM117" s="43"/>
      <c r="CON117" s="43"/>
      <c r="COO117" s="43"/>
      <c r="COP117" s="43"/>
      <c r="COQ117" s="43"/>
      <c r="COR117" s="43"/>
      <c r="COS117" s="43"/>
      <c r="COT117" s="43"/>
      <c r="COU117" s="43"/>
      <c r="COV117" s="43"/>
      <c r="COW117" s="43"/>
      <c r="COX117" s="43"/>
      <c r="COY117" s="43"/>
      <c r="COZ117" s="43"/>
      <c r="CPA117" s="43"/>
      <c r="CPB117" s="43"/>
      <c r="CPC117" s="43"/>
      <c r="CPD117" s="43"/>
      <c r="CPE117" s="43"/>
      <c r="CPF117" s="43"/>
      <c r="CPG117" s="43"/>
      <c r="CPH117" s="43"/>
      <c r="CPI117" s="43"/>
      <c r="CPJ117" s="43"/>
      <c r="CPK117" s="43"/>
      <c r="CPL117" s="43"/>
      <c r="CPM117" s="43"/>
      <c r="CPN117" s="43"/>
      <c r="CPO117" s="43"/>
      <c r="CPP117" s="43"/>
      <c r="CPQ117" s="43"/>
      <c r="CPR117" s="43"/>
      <c r="CPS117" s="43"/>
      <c r="CPT117" s="43"/>
      <c r="CPU117" s="43"/>
      <c r="CPV117" s="43"/>
      <c r="CPW117" s="43"/>
      <c r="CPX117" s="43"/>
      <c r="CPY117" s="43"/>
      <c r="CPZ117" s="43"/>
      <c r="CQA117" s="43"/>
      <c r="CQB117" s="43"/>
      <c r="CQC117" s="43"/>
      <c r="CQD117" s="43"/>
      <c r="CQE117" s="43"/>
      <c r="CQF117" s="43"/>
      <c r="CQG117" s="43"/>
      <c r="CQH117" s="43"/>
      <c r="CQI117" s="43"/>
      <c r="CQJ117" s="43"/>
      <c r="CQK117" s="43"/>
      <c r="CQL117" s="43"/>
      <c r="CQM117" s="43"/>
      <c r="CQN117" s="43"/>
      <c r="CQO117" s="43"/>
      <c r="CQP117" s="43"/>
      <c r="CQQ117" s="43"/>
      <c r="CQR117" s="43"/>
      <c r="CQS117" s="43"/>
      <c r="CQT117" s="43"/>
      <c r="CQU117" s="43"/>
      <c r="CQV117" s="43"/>
      <c r="CQW117" s="43"/>
      <c r="CQX117" s="43"/>
      <c r="CQY117" s="43"/>
      <c r="CQZ117" s="43"/>
      <c r="CRA117" s="43"/>
      <c r="CRB117" s="43"/>
      <c r="CRC117" s="43"/>
      <c r="CRD117" s="43"/>
      <c r="CRE117" s="43"/>
      <c r="CRF117" s="43"/>
      <c r="CRG117" s="43"/>
      <c r="CRH117" s="43"/>
      <c r="CRI117" s="43"/>
      <c r="CRJ117" s="43"/>
      <c r="CRK117" s="43"/>
      <c r="CRL117" s="43"/>
      <c r="CRM117" s="43"/>
      <c r="CRN117" s="43"/>
      <c r="CRO117" s="43"/>
      <c r="CRP117" s="43"/>
      <c r="CRQ117" s="43"/>
      <c r="CRR117" s="43"/>
      <c r="CRS117" s="43"/>
      <c r="CRT117" s="43"/>
      <c r="CRU117" s="43"/>
      <c r="CRV117" s="43"/>
      <c r="CRW117" s="43"/>
      <c r="CRX117" s="43"/>
      <c r="CRY117" s="43"/>
      <c r="CRZ117" s="43"/>
      <c r="CSA117" s="43"/>
      <c r="CSB117" s="43"/>
      <c r="CSC117" s="43"/>
      <c r="CSD117" s="43"/>
      <c r="CSE117" s="43"/>
      <c r="CSF117" s="43"/>
      <c r="CSG117" s="43"/>
      <c r="CSH117" s="43"/>
      <c r="CSI117" s="43"/>
      <c r="CSJ117" s="43"/>
      <c r="CSK117" s="43"/>
      <c r="CSL117" s="43"/>
      <c r="CSM117" s="43"/>
      <c r="CSN117" s="43"/>
      <c r="CSO117" s="43"/>
      <c r="CSP117" s="43"/>
      <c r="CSQ117" s="43"/>
      <c r="CSR117" s="43"/>
      <c r="CSS117" s="43"/>
      <c r="CST117" s="43"/>
      <c r="CSU117" s="43"/>
      <c r="CSV117" s="43"/>
      <c r="CSW117" s="43"/>
      <c r="CSX117" s="43"/>
      <c r="CSY117" s="43"/>
      <c r="CSZ117" s="43"/>
      <c r="CTA117" s="43"/>
      <c r="CTB117" s="43"/>
      <c r="CTC117" s="43"/>
      <c r="CTD117" s="43"/>
      <c r="CTE117" s="43"/>
      <c r="CTF117" s="43"/>
      <c r="CTG117" s="43"/>
      <c r="CTH117" s="43"/>
      <c r="CTI117" s="43"/>
      <c r="CTJ117" s="43"/>
      <c r="CTK117" s="43"/>
      <c r="CTL117" s="43"/>
      <c r="CTM117" s="43"/>
      <c r="CTN117" s="43"/>
      <c r="CTO117" s="43"/>
      <c r="CTP117" s="43"/>
      <c r="CTQ117" s="43"/>
      <c r="CTR117" s="43"/>
      <c r="CTS117" s="43"/>
      <c r="CTT117" s="43"/>
      <c r="CTU117" s="43"/>
      <c r="CTV117" s="43"/>
      <c r="CTW117" s="43"/>
      <c r="CTX117" s="43"/>
      <c r="CTY117" s="43"/>
      <c r="CTZ117" s="43"/>
      <c r="CUA117" s="43"/>
      <c r="CUB117" s="43"/>
      <c r="CUC117" s="43"/>
      <c r="CUD117" s="43"/>
      <c r="CUE117" s="43"/>
      <c r="CUF117" s="43"/>
      <c r="CUG117" s="43"/>
      <c r="CUH117" s="43"/>
      <c r="CUI117" s="43"/>
      <c r="CUJ117" s="43"/>
      <c r="CUK117" s="43"/>
      <c r="CUL117" s="43"/>
      <c r="CUM117" s="43"/>
      <c r="CUN117" s="43"/>
      <c r="CUO117" s="43"/>
      <c r="CUP117" s="43"/>
      <c r="CUQ117" s="43"/>
      <c r="CUR117" s="43"/>
      <c r="CUS117" s="43"/>
      <c r="CUT117" s="43"/>
      <c r="CUU117" s="43"/>
      <c r="CUV117" s="43"/>
      <c r="CUW117" s="43"/>
      <c r="CUX117" s="43"/>
      <c r="CUY117" s="43"/>
      <c r="CUZ117" s="43"/>
      <c r="CVA117" s="43"/>
      <c r="CVB117" s="43"/>
      <c r="CVC117" s="43"/>
      <c r="CVD117" s="43"/>
      <c r="CVE117" s="43"/>
      <c r="CVF117" s="43"/>
      <c r="CVG117" s="43"/>
      <c r="CVH117" s="43"/>
      <c r="CVI117" s="43"/>
      <c r="CVJ117" s="43"/>
      <c r="CVK117" s="43"/>
      <c r="CVL117" s="43"/>
      <c r="CVM117" s="43"/>
      <c r="CVN117" s="43"/>
      <c r="CVO117" s="43"/>
      <c r="CVP117" s="43"/>
      <c r="CVQ117" s="43"/>
      <c r="CVR117" s="43"/>
      <c r="CVS117" s="43"/>
      <c r="CVT117" s="43"/>
      <c r="CVU117" s="43"/>
      <c r="CVV117" s="43"/>
      <c r="CVW117" s="43"/>
      <c r="CVX117" s="43"/>
      <c r="CVY117" s="43"/>
      <c r="CVZ117" s="43"/>
      <c r="CWA117" s="43"/>
      <c r="CWB117" s="43"/>
      <c r="CWC117" s="43"/>
      <c r="CWD117" s="43"/>
      <c r="CWE117" s="43"/>
      <c r="CWF117" s="43"/>
      <c r="CWG117" s="43"/>
      <c r="CWH117" s="43"/>
      <c r="CWI117" s="43"/>
      <c r="CWJ117" s="43"/>
      <c r="CWK117" s="43"/>
      <c r="CWL117" s="43"/>
      <c r="CWM117" s="43"/>
      <c r="CWN117" s="43"/>
      <c r="CWO117" s="43"/>
      <c r="CWP117" s="43"/>
      <c r="CWQ117" s="43"/>
      <c r="CWR117" s="43"/>
      <c r="CWS117" s="43"/>
      <c r="CWT117" s="43"/>
      <c r="CWU117" s="43"/>
      <c r="CWV117" s="43"/>
      <c r="CWW117" s="43"/>
      <c r="CWX117" s="43"/>
      <c r="CWY117" s="43"/>
      <c r="CWZ117" s="43"/>
      <c r="CXA117" s="43"/>
      <c r="CXB117" s="43"/>
      <c r="CXC117" s="43"/>
      <c r="CXD117" s="43"/>
      <c r="CXE117" s="43"/>
      <c r="CXF117" s="43"/>
      <c r="CXG117" s="43"/>
      <c r="CXH117" s="43"/>
      <c r="CXI117" s="43"/>
      <c r="CXJ117" s="43"/>
      <c r="CXK117" s="43"/>
      <c r="CXL117" s="43"/>
      <c r="CXM117" s="43"/>
      <c r="CXN117" s="43"/>
      <c r="CXO117" s="43"/>
      <c r="CXP117" s="43"/>
      <c r="CXQ117" s="43"/>
      <c r="CXR117" s="43"/>
      <c r="CXS117" s="43"/>
      <c r="CXT117" s="43"/>
      <c r="CXU117" s="43"/>
      <c r="CXV117" s="43"/>
      <c r="CXW117" s="43"/>
      <c r="CXX117" s="43"/>
      <c r="CXY117" s="43"/>
      <c r="CXZ117" s="43"/>
      <c r="CYA117" s="43"/>
      <c r="CYB117" s="43"/>
      <c r="CYC117" s="43"/>
      <c r="CYD117" s="43"/>
      <c r="CYE117" s="43"/>
      <c r="CYF117" s="43"/>
      <c r="CYG117" s="43"/>
      <c r="CYH117" s="43"/>
      <c r="CYI117" s="43"/>
      <c r="CYJ117" s="43"/>
      <c r="CYK117" s="43"/>
      <c r="CYL117" s="43"/>
      <c r="CYM117" s="43"/>
      <c r="CYN117" s="43"/>
      <c r="CYO117" s="43"/>
      <c r="CYP117" s="43"/>
      <c r="CYQ117" s="43"/>
      <c r="CYR117" s="43"/>
      <c r="CYS117" s="43"/>
      <c r="CYT117" s="43"/>
      <c r="CYU117" s="43"/>
      <c r="CYV117" s="43"/>
      <c r="CYW117" s="43"/>
      <c r="CYX117" s="43"/>
      <c r="CYY117" s="43"/>
      <c r="CYZ117" s="43"/>
      <c r="CZA117" s="43"/>
      <c r="CZB117" s="43"/>
      <c r="CZC117" s="43"/>
      <c r="CZD117" s="43"/>
      <c r="CZE117" s="43"/>
      <c r="CZF117" s="43"/>
      <c r="CZG117" s="43"/>
      <c r="CZH117" s="43"/>
      <c r="CZI117" s="43"/>
      <c r="CZJ117" s="43"/>
      <c r="CZK117" s="43"/>
      <c r="CZL117" s="43"/>
      <c r="CZM117" s="43"/>
      <c r="CZN117" s="43"/>
      <c r="CZO117" s="43"/>
      <c r="CZP117" s="43"/>
      <c r="CZQ117" s="43"/>
      <c r="CZR117" s="43"/>
      <c r="CZS117" s="43"/>
      <c r="CZT117" s="43"/>
      <c r="CZU117" s="43"/>
      <c r="CZV117" s="43"/>
      <c r="CZW117" s="43"/>
      <c r="CZX117" s="43"/>
      <c r="CZY117" s="43"/>
      <c r="CZZ117" s="43"/>
      <c r="DAA117" s="43"/>
      <c r="DAB117" s="43"/>
      <c r="DAC117" s="43"/>
      <c r="DAD117" s="43"/>
      <c r="DAE117" s="43"/>
      <c r="DAF117" s="43"/>
      <c r="DAG117" s="43"/>
      <c r="DAH117" s="43"/>
      <c r="DAI117" s="43"/>
      <c r="DAJ117" s="43"/>
      <c r="DAK117" s="43"/>
      <c r="DAL117" s="43"/>
      <c r="DAM117" s="43"/>
      <c r="DAN117" s="43"/>
      <c r="DAO117" s="43"/>
      <c r="DAP117" s="43"/>
      <c r="DAQ117" s="43"/>
      <c r="DAR117" s="43"/>
      <c r="DAS117" s="43"/>
      <c r="DAT117" s="43"/>
      <c r="DAU117" s="43"/>
      <c r="DAV117" s="43"/>
      <c r="DAW117" s="43"/>
      <c r="DAX117" s="43"/>
      <c r="DAY117" s="43"/>
      <c r="DAZ117" s="43"/>
      <c r="DBA117" s="43"/>
      <c r="DBB117" s="43"/>
      <c r="DBC117" s="43"/>
      <c r="DBD117" s="43"/>
      <c r="DBE117" s="43"/>
      <c r="DBF117" s="43"/>
      <c r="DBG117" s="43"/>
      <c r="DBH117" s="43"/>
      <c r="DBI117" s="43"/>
      <c r="DBJ117" s="43"/>
      <c r="DBK117" s="43"/>
      <c r="DBL117" s="43"/>
      <c r="DBM117" s="43"/>
      <c r="DBN117" s="43"/>
      <c r="DBO117" s="43"/>
      <c r="DBP117" s="43"/>
      <c r="DBQ117" s="43"/>
      <c r="DBR117" s="43"/>
      <c r="DBS117" s="43"/>
      <c r="DBT117" s="43"/>
      <c r="DBU117" s="43"/>
      <c r="DBV117" s="43"/>
      <c r="DBW117" s="43"/>
      <c r="DBX117" s="43"/>
      <c r="DBY117" s="43"/>
      <c r="DBZ117" s="43"/>
      <c r="DCA117" s="43"/>
      <c r="DCB117" s="43"/>
      <c r="DCC117" s="43"/>
      <c r="DCD117" s="43"/>
      <c r="DCE117" s="43"/>
      <c r="DCF117" s="43"/>
      <c r="DCG117" s="43"/>
      <c r="DCH117" s="43"/>
      <c r="DCI117" s="43"/>
      <c r="DCJ117" s="43"/>
      <c r="DCK117" s="43"/>
      <c r="DCL117" s="43"/>
      <c r="DCM117" s="43"/>
      <c r="DCN117" s="43"/>
      <c r="DCO117" s="43"/>
      <c r="DCP117" s="43"/>
      <c r="DCQ117" s="43"/>
      <c r="DCR117" s="43"/>
      <c r="DCS117" s="43"/>
      <c r="DCT117" s="43"/>
      <c r="DCU117" s="43"/>
      <c r="DCV117" s="43"/>
      <c r="DCW117" s="43"/>
      <c r="DCX117" s="43"/>
      <c r="DCY117" s="43"/>
      <c r="DCZ117" s="43"/>
      <c r="DDA117" s="43"/>
      <c r="DDB117" s="43"/>
      <c r="DDC117" s="43"/>
      <c r="DDD117" s="43"/>
      <c r="DDE117" s="43"/>
      <c r="DDF117" s="43"/>
      <c r="DDG117" s="43"/>
      <c r="DDH117" s="43"/>
      <c r="DDI117" s="43"/>
      <c r="DDJ117" s="43"/>
      <c r="DDK117" s="43"/>
      <c r="DDL117" s="43"/>
      <c r="DDM117" s="43"/>
      <c r="DDN117" s="43"/>
      <c r="DDO117" s="43"/>
      <c r="DDP117" s="43"/>
      <c r="DDQ117" s="43"/>
      <c r="DDR117" s="43"/>
      <c r="DDS117" s="43"/>
      <c r="DDT117" s="43"/>
      <c r="DDU117" s="43"/>
      <c r="DDV117" s="43"/>
      <c r="DDW117" s="43"/>
      <c r="DDX117" s="43"/>
      <c r="DDY117" s="43"/>
      <c r="DDZ117" s="43"/>
      <c r="DEA117" s="43"/>
      <c r="DEB117" s="43"/>
      <c r="DEC117" s="43"/>
      <c r="DED117" s="43"/>
      <c r="DEE117" s="43"/>
      <c r="DEF117" s="43"/>
      <c r="DEG117" s="43"/>
      <c r="DEH117" s="43"/>
      <c r="DEI117" s="43"/>
      <c r="DEJ117" s="43"/>
      <c r="DEK117" s="43"/>
      <c r="DEL117" s="43"/>
      <c r="DEM117" s="43"/>
      <c r="DEN117" s="43"/>
      <c r="DEO117" s="43"/>
      <c r="DEP117" s="43"/>
      <c r="DEQ117" s="43"/>
      <c r="DER117" s="43"/>
      <c r="DES117" s="43"/>
      <c r="DET117" s="43"/>
      <c r="DEU117" s="43"/>
      <c r="DEV117" s="43"/>
      <c r="DEW117" s="43"/>
      <c r="DEX117" s="43"/>
      <c r="DEY117" s="43"/>
      <c r="DEZ117" s="43"/>
      <c r="DFA117" s="43"/>
      <c r="DFB117" s="43"/>
      <c r="DFC117" s="43"/>
      <c r="DFD117" s="43"/>
      <c r="DFE117" s="43"/>
      <c r="DFF117" s="43"/>
      <c r="DFG117" s="43"/>
      <c r="DFH117" s="43"/>
      <c r="DFI117" s="43"/>
      <c r="DFJ117" s="43"/>
      <c r="DFK117" s="43"/>
      <c r="DFL117" s="43"/>
      <c r="DFM117" s="43"/>
      <c r="DFN117" s="43"/>
      <c r="DFO117" s="43"/>
      <c r="DFP117" s="43"/>
      <c r="DFQ117" s="43"/>
      <c r="DFR117" s="43"/>
      <c r="DFS117" s="43"/>
      <c r="DFT117" s="43"/>
      <c r="DFU117" s="43"/>
      <c r="DFV117" s="43"/>
      <c r="DFW117" s="43"/>
      <c r="DFX117" s="43"/>
      <c r="DFY117" s="43"/>
      <c r="DFZ117" s="43"/>
      <c r="DGA117" s="43"/>
      <c r="DGB117" s="43"/>
      <c r="DGC117" s="43"/>
      <c r="DGD117" s="43"/>
      <c r="DGE117" s="43"/>
      <c r="DGF117" s="43"/>
      <c r="DGG117" s="43"/>
      <c r="DGH117" s="43"/>
      <c r="DGI117" s="43"/>
      <c r="DGJ117" s="43"/>
      <c r="DGK117" s="43"/>
      <c r="DGL117" s="43"/>
      <c r="DGM117" s="43"/>
      <c r="DGN117" s="43"/>
      <c r="DGO117" s="43"/>
      <c r="DGP117" s="43"/>
      <c r="DGQ117" s="43"/>
      <c r="DGR117" s="43"/>
      <c r="DGS117" s="43"/>
      <c r="DGT117" s="43"/>
      <c r="DGU117" s="43"/>
      <c r="DGV117" s="43"/>
      <c r="DGW117" s="43"/>
      <c r="DGX117" s="43"/>
      <c r="DGY117" s="43"/>
      <c r="DGZ117" s="43"/>
      <c r="DHA117" s="43"/>
      <c r="DHB117" s="43"/>
      <c r="DHC117" s="43"/>
      <c r="DHD117" s="43"/>
      <c r="DHE117" s="43"/>
      <c r="DHF117" s="43"/>
      <c r="DHG117" s="43"/>
      <c r="DHH117" s="43"/>
      <c r="DHI117" s="43"/>
      <c r="DHJ117" s="43"/>
      <c r="DHK117" s="43"/>
      <c r="DHL117" s="43"/>
      <c r="DHM117" s="43"/>
      <c r="DHN117" s="43"/>
      <c r="DHO117" s="43"/>
      <c r="DHP117" s="43"/>
      <c r="DHQ117" s="43"/>
      <c r="DHR117" s="43"/>
      <c r="DHS117" s="43"/>
      <c r="DHT117" s="43"/>
      <c r="DHU117" s="43"/>
      <c r="DHV117" s="43"/>
      <c r="DHW117" s="43"/>
      <c r="DHX117" s="43"/>
      <c r="DHY117" s="43"/>
      <c r="DHZ117" s="43"/>
      <c r="DIA117" s="43"/>
      <c r="DIB117" s="43"/>
      <c r="DIC117" s="43"/>
      <c r="DID117" s="43"/>
      <c r="DIE117" s="43"/>
      <c r="DIF117" s="43"/>
      <c r="DIG117" s="43"/>
      <c r="DIH117" s="43"/>
      <c r="DII117" s="43"/>
      <c r="DIJ117" s="43"/>
      <c r="DIK117" s="43"/>
      <c r="DIL117" s="43"/>
      <c r="DIM117" s="43"/>
      <c r="DIN117" s="43"/>
      <c r="DIO117" s="43"/>
      <c r="DIP117" s="43"/>
      <c r="DIQ117" s="43"/>
      <c r="DIR117" s="43"/>
      <c r="DIS117" s="43"/>
      <c r="DIT117" s="43"/>
      <c r="DIU117" s="43"/>
      <c r="DIV117" s="43"/>
      <c r="DIW117" s="43"/>
      <c r="DIX117" s="43"/>
      <c r="DIY117" s="43"/>
      <c r="DIZ117" s="43"/>
      <c r="DJA117" s="43"/>
      <c r="DJB117" s="43"/>
      <c r="DJC117" s="43"/>
      <c r="DJD117" s="43"/>
      <c r="DJE117" s="43"/>
      <c r="DJF117" s="43"/>
      <c r="DJG117" s="43"/>
      <c r="DJH117" s="43"/>
      <c r="DJI117" s="43"/>
      <c r="DJJ117" s="43"/>
      <c r="DJK117" s="43"/>
      <c r="DJL117" s="43"/>
      <c r="DJM117" s="43"/>
      <c r="DJN117" s="43"/>
      <c r="DJO117" s="43"/>
      <c r="DJP117" s="43"/>
      <c r="DJQ117" s="43"/>
      <c r="DJR117" s="43"/>
      <c r="DJS117" s="43"/>
      <c r="DJT117" s="43"/>
      <c r="DJU117" s="43"/>
      <c r="DJV117" s="43"/>
      <c r="DJW117" s="43"/>
      <c r="DJX117" s="43"/>
      <c r="DJY117" s="43"/>
      <c r="DJZ117" s="43"/>
      <c r="DKA117" s="43"/>
      <c r="DKB117" s="43"/>
      <c r="DKC117" s="43"/>
      <c r="DKD117" s="43"/>
      <c r="DKE117" s="43"/>
      <c r="DKF117" s="43"/>
      <c r="DKG117" s="43"/>
      <c r="DKH117" s="43"/>
      <c r="DKI117" s="43"/>
      <c r="DKJ117" s="43"/>
      <c r="DKK117" s="43"/>
      <c r="DKL117" s="43"/>
      <c r="DKM117" s="43"/>
      <c r="DKN117" s="43"/>
      <c r="DKO117" s="43"/>
      <c r="DKP117" s="43"/>
      <c r="DKQ117" s="43"/>
      <c r="DKR117" s="43"/>
      <c r="DKS117" s="43"/>
      <c r="DKT117" s="43"/>
      <c r="DKU117" s="43"/>
      <c r="DKV117" s="43"/>
      <c r="DKW117" s="43"/>
      <c r="DKX117" s="43"/>
      <c r="DKY117" s="43"/>
      <c r="DKZ117" s="43"/>
      <c r="DLA117" s="43"/>
      <c r="DLB117" s="43"/>
      <c r="DLC117" s="43"/>
      <c r="DLD117" s="43"/>
      <c r="DLE117" s="43"/>
      <c r="DLF117" s="43"/>
      <c r="DLG117" s="43"/>
      <c r="DLH117" s="43"/>
      <c r="DLI117" s="43"/>
      <c r="DLJ117" s="43"/>
      <c r="DLK117" s="43"/>
      <c r="DLL117" s="43"/>
      <c r="DLM117" s="43"/>
      <c r="DLN117" s="43"/>
      <c r="DLO117" s="43"/>
      <c r="DLP117" s="43"/>
      <c r="DLQ117" s="43"/>
      <c r="DLR117" s="43"/>
      <c r="DLS117" s="43"/>
      <c r="DLT117" s="43"/>
      <c r="DLU117" s="43"/>
      <c r="DLV117" s="43"/>
      <c r="DLW117" s="43"/>
      <c r="DLX117" s="43"/>
      <c r="DLY117" s="43"/>
      <c r="DLZ117" s="43"/>
      <c r="DMA117" s="43"/>
      <c r="DMB117" s="43"/>
      <c r="DMC117" s="43"/>
      <c r="DMD117" s="43"/>
      <c r="DME117" s="43"/>
      <c r="DMF117" s="43"/>
      <c r="DMG117" s="43"/>
      <c r="DMH117" s="43"/>
      <c r="DMI117" s="43"/>
      <c r="DMJ117" s="43"/>
      <c r="DMK117" s="43"/>
      <c r="DML117" s="43"/>
      <c r="DMM117" s="43"/>
      <c r="DMN117" s="43"/>
      <c r="DMO117" s="43"/>
      <c r="DMP117" s="43"/>
      <c r="DMQ117" s="43"/>
      <c r="DMR117" s="43"/>
      <c r="DMS117" s="43"/>
      <c r="DMT117" s="43"/>
      <c r="DMU117" s="43"/>
      <c r="DMV117" s="43"/>
      <c r="DMW117" s="43"/>
      <c r="DMX117" s="43"/>
      <c r="DMY117" s="43"/>
      <c r="DMZ117" s="43"/>
      <c r="DNA117" s="43"/>
      <c r="DNB117" s="43"/>
      <c r="DNC117" s="43"/>
      <c r="DND117" s="43"/>
      <c r="DNE117" s="43"/>
      <c r="DNF117" s="43"/>
      <c r="DNG117" s="43"/>
      <c r="DNH117" s="43"/>
      <c r="DNI117" s="43"/>
      <c r="DNJ117" s="43"/>
      <c r="DNK117" s="43"/>
      <c r="DNL117" s="43"/>
      <c r="DNM117" s="43"/>
      <c r="DNN117" s="43"/>
      <c r="DNO117" s="43"/>
      <c r="DNP117" s="43"/>
      <c r="DNQ117" s="43"/>
      <c r="DNR117" s="43"/>
      <c r="DNS117" s="43"/>
      <c r="DNT117" s="43"/>
      <c r="DNU117" s="43"/>
      <c r="DNV117" s="43"/>
      <c r="DNW117" s="43"/>
      <c r="DNX117" s="43"/>
      <c r="DNY117" s="43"/>
      <c r="DNZ117" s="43"/>
      <c r="DOA117" s="43"/>
      <c r="DOB117" s="43"/>
      <c r="DOC117" s="43"/>
      <c r="DOD117" s="43"/>
      <c r="DOE117" s="43"/>
      <c r="DOF117" s="43"/>
      <c r="DOG117" s="43"/>
      <c r="DOH117" s="43"/>
      <c r="DOI117" s="43"/>
      <c r="DOJ117" s="43"/>
      <c r="DOK117" s="43"/>
      <c r="DOL117" s="43"/>
      <c r="DOM117" s="43"/>
      <c r="DON117" s="43"/>
      <c r="DOO117" s="43"/>
      <c r="DOP117" s="43"/>
      <c r="DOQ117" s="43"/>
      <c r="DOR117" s="43"/>
      <c r="DOS117" s="43"/>
      <c r="DOT117" s="43"/>
      <c r="DOU117" s="43"/>
      <c r="DOV117" s="43"/>
      <c r="DOW117" s="43"/>
      <c r="DOX117" s="43"/>
      <c r="DOY117" s="43"/>
      <c r="DOZ117" s="43"/>
      <c r="DPA117" s="43"/>
      <c r="DPB117" s="43"/>
      <c r="DPC117" s="43"/>
      <c r="DPD117" s="43"/>
      <c r="DPE117" s="43"/>
      <c r="DPF117" s="43"/>
      <c r="DPG117" s="43"/>
      <c r="DPH117" s="43"/>
      <c r="DPI117" s="43"/>
      <c r="DPJ117" s="43"/>
      <c r="DPK117" s="43"/>
      <c r="DPL117" s="43"/>
      <c r="DPM117" s="43"/>
      <c r="DPN117" s="43"/>
      <c r="DPO117" s="43"/>
      <c r="DPP117" s="43"/>
      <c r="DPQ117" s="43"/>
      <c r="DPR117" s="43"/>
      <c r="DPS117" s="43"/>
      <c r="DPT117" s="43"/>
      <c r="DPU117" s="43"/>
      <c r="DPV117" s="43"/>
      <c r="DPW117" s="43"/>
      <c r="DPX117" s="43"/>
      <c r="DPY117" s="43"/>
      <c r="DPZ117" s="43"/>
      <c r="DQA117" s="43"/>
      <c r="DQB117" s="43"/>
      <c r="DQC117" s="43"/>
      <c r="DQD117" s="43"/>
      <c r="DQE117" s="43"/>
      <c r="DQF117" s="43"/>
      <c r="DQG117" s="43"/>
      <c r="DQH117" s="43"/>
      <c r="DQI117" s="43"/>
      <c r="DQJ117" s="43"/>
      <c r="DQK117" s="43"/>
      <c r="DQL117" s="43"/>
      <c r="DQM117" s="43"/>
      <c r="DQN117" s="43"/>
      <c r="DQO117" s="43"/>
      <c r="DQP117" s="43"/>
      <c r="DQQ117" s="43"/>
      <c r="DQR117" s="43"/>
      <c r="DQS117" s="43"/>
      <c r="DQT117" s="43"/>
      <c r="DQU117" s="43"/>
      <c r="DQV117" s="43"/>
      <c r="DQW117" s="43"/>
      <c r="DQX117" s="43"/>
      <c r="DQY117" s="43"/>
      <c r="DQZ117" s="43"/>
      <c r="DRA117" s="43"/>
      <c r="DRB117" s="43"/>
      <c r="DRC117" s="43"/>
      <c r="DRD117" s="43"/>
      <c r="DRE117" s="43"/>
      <c r="DRF117" s="43"/>
      <c r="DRG117" s="43"/>
      <c r="DRH117" s="43"/>
      <c r="DRI117" s="43"/>
      <c r="DRJ117" s="43"/>
      <c r="DRK117" s="43"/>
      <c r="DRL117" s="43"/>
      <c r="DRM117" s="43"/>
      <c r="DRN117" s="43"/>
      <c r="DRO117" s="43"/>
      <c r="DRP117" s="43"/>
      <c r="DRQ117" s="43"/>
      <c r="DRR117" s="43"/>
      <c r="DRS117" s="43"/>
      <c r="DRT117" s="43"/>
      <c r="DRU117" s="43"/>
      <c r="DRV117" s="43"/>
      <c r="DRW117" s="43"/>
      <c r="DRX117" s="43"/>
      <c r="DRY117" s="43"/>
      <c r="DRZ117" s="43"/>
      <c r="DSA117" s="43"/>
      <c r="DSB117" s="43"/>
      <c r="DSC117" s="43"/>
      <c r="DSD117" s="43"/>
      <c r="DSE117" s="43"/>
      <c r="DSF117" s="43"/>
      <c r="DSG117" s="43"/>
      <c r="DSH117" s="43"/>
      <c r="DSI117" s="43"/>
      <c r="DSJ117" s="43"/>
      <c r="DSK117" s="43"/>
      <c r="DSL117" s="43"/>
      <c r="DSM117" s="43"/>
      <c r="DSN117" s="43"/>
      <c r="DSO117" s="43"/>
      <c r="DSP117" s="43"/>
      <c r="DSQ117" s="43"/>
      <c r="DSR117" s="43"/>
      <c r="DSS117" s="43"/>
      <c r="DST117" s="43"/>
      <c r="DSU117" s="43"/>
      <c r="DSV117" s="43"/>
      <c r="DSW117" s="43"/>
      <c r="DSX117" s="43"/>
      <c r="DSY117" s="43"/>
      <c r="DSZ117" s="43"/>
      <c r="DTA117" s="43"/>
      <c r="DTB117" s="43"/>
      <c r="DTC117" s="43"/>
      <c r="DTD117" s="43"/>
      <c r="DTE117" s="43"/>
      <c r="DTF117" s="43"/>
      <c r="DTG117" s="43"/>
      <c r="DTH117" s="43"/>
      <c r="DTI117" s="43"/>
      <c r="DTJ117" s="43"/>
      <c r="DTK117" s="43"/>
      <c r="DTL117" s="43"/>
      <c r="DTM117" s="43"/>
      <c r="DTN117" s="43"/>
      <c r="DTO117" s="43"/>
      <c r="DTP117" s="43"/>
      <c r="DTQ117" s="43"/>
      <c r="DTR117" s="43"/>
      <c r="DTS117" s="43"/>
      <c r="DTT117" s="43"/>
      <c r="DTU117" s="43"/>
      <c r="DTV117" s="43"/>
      <c r="DTW117" s="43"/>
      <c r="DTX117" s="43"/>
      <c r="DTY117" s="43"/>
      <c r="DTZ117" s="43"/>
      <c r="DUA117" s="43"/>
      <c r="DUB117" s="43"/>
      <c r="DUC117" s="43"/>
      <c r="DUD117" s="43"/>
      <c r="DUE117" s="43"/>
      <c r="DUF117" s="43"/>
      <c r="DUG117" s="43"/>
      <c r="DUH117" s="43"/>
      <c r="DUI117" s="43"/>
      <c r="DUJ117" s="43"/>
      <c r="DUK117" s="43"/>
      <c r="DUL117" s="43"/>
      <c r="DUM117" s="43"/>
      <c r="DUN117" s="43"/>
      <c r="DUO117" s="43"/>
      <c r="DUP117" s="43"/>
      <c r="DUQ117" s="43"/>
      <c r="DUR117" s="43"/>
      <c r="DUS117" s="43"/>
      <c r="DUT117" s="43"/>
      <c r="DUU117" s="43"/>
      <c r="DUV117" s="43"/>
      <c r="DUW117" s="43"/>
      <c r="DUX117" s="43"/>
      <c r="DUY117" s="43"/>
      <c r="DUZ117" s="43"/>
      <c r="DVA117" s="43"/>
      <c r="DVB117" s="43"/>
      <c r="DVC117" s="43"/>
      <c r="DVD117" s="43"/>
      <c r="DVE117" s="43"/>
      <c r="DVF117" s="43"/>
      <c r="DVG117" s="43"/>
      <c r="DVH117" s="43"/>
      <c r="DVI117" s="43"/>
      <c r="DVJ117" s="43"/>
      <c r="DVK117" s="43"/>
      <c r="DVL117" s="43"/>
      <c r="DVM117" s="43"/>
      <c r="DVN117" s="43"/>
      <c r="DVO117" s="43"/>
      <c r="DVP117" s="43"/>
      <c r="DVQ117" s="43"/>
      <c r="DVR117" s="43"/>
      <c r="DVS117" s="43"/>
      <c r="DVT117" s="43"/>
      <c r="DVU117" s="43"/>
      <c r="DVV117" s="43"/>
      <c r="DVW117" s="43"/>
      <c r="DVX117" s="43"/>
      <c r="DVY117" s="43"/>
      <c r="DVZ117" s="43"/>
      <c r="DWA117" s="43"/>
      <c r="DWB117" s="43"/>
      <c r="DWC117" s="43"/>
      <c r="DWD117" s="43"/>
      <c r="DWE117" s="43"/>
      <c r="DWF117" s="43"/>
      <c r="DWG117" s="43"/>
      <c r="DWH117" s="43"/>
      <c r="DWI117" s="43"/>
      <c r="DWJ117" s="43"/>
      <c r="DWK117" s="43"/>
      <c r="DWL117" s="43"/>
      <c r="DWM117" s="43"/>
      <c r="DWN117" s="43"/>
      <c r="DWO117" s="43"/>
      <c r="DWP117" s="43"/>
      <c r="DWQ117" s="43"/>
    </row>
    <row r="118" spans="1:3319">
      <c r="A118" s="35" t="s">
        <v>375</v>
      </c>
      <c r="B118" s="36" t="s">
        <v>376</v>
      </c>
      <c r="C118" s="37" t="s">
        <v>152</v>
      </c>
      <c r="D118" s="36" t="s">
        <v>377</v>
      </c>
      <c r="E118" s="48" t="s">
        <v>356</v>
      </c>
      <c r="F118" s="48" t="s">
        <v>356</v>
      </c>
    </row>
    <row r="119" spans="1:3319" s="56" customFormat="1" ht="20">
      <c r="A119" s="53" t="s">
        <v>378</v>
      </c>
      <c r="B119" s="54" t="s">
        <v>379</v>
      </c>
      <c r="C119" s="57" t="s">
        <v>152</v>
      </c>
      <c r="D119" s="54" t="s">
        <v>380</v>
      </c>
      <c r="E119" s="58" t="s">
        <v>381</v>
      </c>
      <c r="F119" s="58" t="s">
        <v>381</v>
      </c>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c r="DK119" s="43"/>
      <c r="DL119" s="43"/>
      <c r="DM119" s="43"/>
      <c r="DN119" s="43"/>
      <c r="DO119" s="43"/>
      <c r="DP119" s="43"/>
      <c r="DQ119" s="43"/>
      <c r="DR119" s="43"/>
      <c r="DS119" s="43"/>
      <c r="DT119" s="43"/>
      <c r="DU119" s="43"/>
      <c r="DV119" s="43"/>
      <c r="DW119" s="43"/>
      <c r="DX119" s="43"/>
      <c r="DY119" s="43"/>
      <c r="DZ119" s="43"/>
      <c r="EA119" s="43"/>
      <c r="EB119" s="43"/>
      <c r="EC119" s="43"/>
      <c r="ED119" s="43"/>
      <c r="EE119" s="43"/>
      <c r="EF119" s="43"/>
      <c r="EG119" s="43"/>
      <c r="EH119" s="43"/>
      <c r="EI119" s="43"/>
      <c r="EJ119" s="43"/>
      <c r="EK119" s="43"/>
      <c r="EL119" s="43"/>
      <c r="EM119" s="43"/>
      <c r="EN119" s="43"/>
      <c r="EO119" s="43"/>
      <c r="EP119" s="43"/>
      <c r="EQ119" s="43"/>
      <c r="ER119" s="43"/>
      <c r="ES119" s="43"/>
      <c r="ET119" s="43"/>
      <c r="EU119" s="43"/>
      <c r="EV119" s="43"/>
      <c r="EW119" s="43"/>
      <c r="EX119" s="43"/>
      <c r="EY119" s="43"/>
      <c r="EZ119" s="43"/>
      <c r="FA119" s="43"/>
      <c r="FB119" s="43"/>
      <c r="FC119" s="43"/>
      <c r="FD119" s="43"/>
      <c r="FE119" s="43"/>
      <c r="FF119" s="43"/>
      <c r="FG119" s="43"/>
      <c r="FH119" s="43"/>
      <c r="FI119" s="43"/>
      <c r="FJ119" s="43"/>
      <c r="FK119" s="43"/>
      <c r="FL119" s="43"/>
      <c r="FM119" s="43"/>
      <c r="FN119" s="43"/>
      <c r="FO119" s="43"/>
      <c r="FP119" s="43"/>
      <c r="FQ119" s="43"/>
      <c r="FR119" s="43"/>
      <c r="FS119" s="43"/>
      <c r="FT119" s="43"/>
      <c r="FU119" s="43"/>
      <c r="FV119" s="43"/>
      <c r="FW119" s="43"/>
      <c r="FX119" s="43"/>
      <c r="FY119" s="43"/>
      <c r="FZ119" s="43"/>
      <c r="GA119" s="43"/>
      <c r="GB119" s="43"/>
      <c r="GC119" s="43"/>
      <c r="GD119" s="43"/>
      <c r="GE119" s="43"/>
      <c r="GF119" s="43"/>
      <c r="GG119" s="43"/>
      <c r="GH119" s="43"/>
      <c r="GI119" s="43"/>
      <c r="GJ119" s="43"/>
      <c r="GK119" s="43"/>
      <c r="GL119" s="43"/>
      <c r="GM119" s="43"/>
      <c r="GN119" s="43"/>
      <c r="GO119" s="43"/>
      <c r="GP119" s="43"/>
      <c r="GQ119" s="43"/>
      <c r="GR119" s="43"/>
      <c r="GS119" s="43"/>
      <c r="GT119" s="43"/>
      <c r="GU119" s="43"/>
      <c r="GV119" s="43"/>
      <c r="GW119" s="43"/>
      <c r="GX119" s="43"/>
      <c r="GY119" s="43"/>
      <c r="GZ119" s="43"/>
      <c r="HA119" s="43"/>
      <c r="HB119" s="43"/>
      <c r="HC119" s="43"/>
      <c r="HD119" s="43"/>
      <c r="HE119" s="43"/>
      <c r="HF119" s="43"/>
      <c r="HG119" s="43"/>
      <c r="HH119" s="43"/>
      <c r="HI119" s="43"/>
      <c r="HJ119" s="43"/>
      <c r="HK119" s="43"/>
      <c r="HL119" s="43"/>
      <c r="HM119" s="43"/>
      <c r="HN119" s="43"/>
      <c r="HO119" s="43"/>
      <c r="HP119" s="43"/>
      <c r="HQ119" s="43"/>
      <c r="HR119" s="43"/>
      <c r="HS119" s="43"/>
      <c r="HT119" s="43"/>
      <c r="HU119" s="43"/>
      <c r="HV119" s="43"/>
      <c r="HW119" s="43"/>
      <c r="HX119" s="43"/>
      <c r="HY119" s="43"/>
      <c r="HZ119" s="43"/>
      <c r="IA119" s="43"/>
      <c r="IB119" s="43"/>
      <c r="IC119" s="43"/>
      <c r="ID119" s="43"/>
      <c r="IE119" s="43"/>
      <c r="IF119" s="43"/>
      <c r="IG119" s="43"/>
      <c r="IH119" s="43"/>
      <c r="II119" s="43"/>
      <c r="IJ119" s="43"/>
      <c r="IK119" s="43"/>
      <c r="IL119" s="43"/>
      <c r="IM119" s="43"/>
      <c r="IN119" s="43"/>
      <c r="IO119" s="43"/>
      <c r="IP119" s="43"/>
      <c r="IQ119" s="43"/>
      <c r="IR119" s="43"/>
      <c r="IS119" s="43"/>
      <c r="IT119" s="43"/>
      <c r="IU119" s="43"/>
      <c r="IV119" s="43"/>
      <c r="IW119" s="43"/>
      <c r="IX119" s="43"/>
      <c r="IY119" s="43"/>
      <c r="IZ119" s="43"/>
      <c r="JA119" s="43"/>
      <c r="JB119" s="43"/>
      <c r="JC119" s="43"/>
      <c r="JD119" s="43"/>
      <c r="JE119" s="43"/>
      <c r="JF119" s="43"/>
      <c r="JG119" s="43"/>
      <c r="JH119" s="43"/>
      <c r="JI119" s="43"/>
      <c r="JJ119" s="43"/>
      <c r="JK119" s="43"/>
      <c r="JL119" s="43"/>
      <c r="JM119" s="43"/>
      <c r="JN119" s="43"/>
      <c r="JO119" s="43"/>
      <c r="JP119" s="43"/>
      <c r="JQ119" s="43"/>
      <c r="JR119" s="43"/>
      <c r="JS119" s="43"/>
      <c r="JT119" s="43"/>
      <c r="JU119" s="43"/>
      <c r="JV119" s="43"/>
      <c r="JW119" s="43"/>
      <c r="JX119" s="43"/>
      <c r="JY119" s="43"/>
      <c r="JZ119" s="43"/>
      <c r="KA119" s="43"/>
      <c r="KB119" s="43"/>
      <c r="KC119" s="43"/>
      <c r="KD119" s="43"/>
      <c r="KE119" s="43"/>
      <c r="KF119" s="43"/>
      <c r="KG119" s="43"/>
      <c r="KH119" s="43"/>
      <c r="KI119" s="43"/>
      <c r="KJ119" s="43"/>
      <c r="KK119" s="43"/>
      <c r="KL119" s="43"/>
      <c r="KM119" s="43"/>
      <c r="KN119" s="43"/>
      <c r="KO119" s="43"/>
      <c r="KP119" s="43"/>
      <c r="KQ119" s="43"/>
      <c r="KR119" s="43"/>
      <c r="KS119" s="43"/>
      <c r="KT119" s="43"/>
      <c r="KU119" s="43"/>
      <c r="KV119" s="43"/>
      <c r="KW119" s="43"/>
      <c r="KX119" s="43"/>
      <c r="KY119" s="43"/>
      <c r="KZ119" s="43"/>
      <c r="LA119" s="43"/>
      <c r="LB119" s="43"/>
      <c r="LC119" s="43"/>
      <c r="LD119" s="43"/>
      <c r="LE119" s="43"/>
      <c r="LF119" s="43"/>
      <c r="LG119" s="43"/>
      <c r="LH119" s="43"/>
      <c r="LI119" s="43"/>
      <c r="LJ119" s="43"/>
      <c r="LK119" s="43"/>
      <c r="LL119" s="43"/>
      <c r="LM119" s="43"/>
      <c r="LN119" s="43"/>
      <c r="LO119" s="43"/>
      <c r="LP119" s="43"/>
      <c r="LQ119" s="43"/>
      <c r="LR119" s="43"/>
      <c r="LS119" s="43"/>
      <c r="LT119" s="43"/>
      <c r="LU119" s="43"/>
      <c r="LV119" s="43"/>
      <c r="LW119" s="43"/>
      <c r="LX119" s="43"/>
      <c r="LY119" s="43"/>
      <c r="LZ119" s="43"/>
      <c r="MA119" s="43"/>
      <c r="MB119" s="43"/>
      <c r="MC119" s="43"/>
      <c r="MD119" s="43"/>
      <c r="ME119" s="43"/>
      <c r="MF119" s="43"/>
      <c r="MG119" s="43"/>
      <c r="MH119" s="43"/>
      <c r="MI119" s="43"/>
      <c r="MJ119" s="43"/>
      <c r="MK119" s="43"/>
      <c r="ML119" s="43"/>
      <c r="MM119" s="43"/>
      <c r="MN119" s="43"/>
      <c r="MO119" s="43"/>
      <c r="MP119" s="43"/>
      <c r="MQ119" s="43"/>
      <c r="MR119" s="43"/>
      <c r="MS119" s="43"/>
      <c r="MT119" s="43"/>
      <c r="MU119" s="43"/>
      <c r="MV119" s="43"/>
      <c r="MW119" s="43"/>
      <c r="MX119" s="43"/>
      <c r="MY119" s="43"/>
      <c r="MZ119" s="43"/>
      <c r="NA119" s="43"/>
      <c r="NB119" s="43"/>
      <c r="NC119" s="43"/>
      <c r="ND119" s="43"/>
      <c r="NE119" s="43"/>
      <c r="NF119" s="43"/>
      <c r="NG119" s="43"/>
      <c r="NH119" s="43"/>
      <c r="NI119" s="43"/>
      <c r="NJ119" s="43"/>
      <c r="NK119" s="43"/>
      <c r="NL119" s="43"/>
      <c r="NM119" s="43"/>
      <c r="NN119" s="43"/>
      <c r="NO119" s="43"/>
      <c r="NP119" s="43"/>
      <c r="NQ119" s="43"/>
      <c r="NR119" s="43"/>
      <c r="NS119" s="43"/>
      <c r="NT119" s="43"/>
      <c r="NU119" s="43"/>
      <c r="NV119" s="43"/>
      <c r="NW119" s="43"/>
      <c r="NX119" s="43"/>
      <c r="NY119" s="43"/>
      <c r="NZ119" s="43"/>
      <c r="OA119" s="43"/>
      <c r="OB119" s="43"/>
      <c r="OC119" s="43"/>
      <c r="OD119" s="43"/>
      <c r="OE119" s="43"/>
      <c r="OF119" s="43"/>
      <c r="OG119" s="43"/>
      <c r="OH119" s="43"/>
      <c r="OI119" s="43"/>
      <c r="OJ119" s="43"/>
      <c r="OK119" s="43"/>
      <c r="OL119" s="43"/>
      <c r="OM119" s="43"/>
      <c r="ON119" s="43"/>
      <c r="OO119" s="43"/>
      <c r="OP119" s="43"/>
      <c r="OQ119" s="43"/>
      <c r="OR119" s="43"/>
      <c r="OS119" s="43"/>
      <c r="OT119" s="43"/>
      <c r="OU119" s="43"/>
      <c r="OV119" s="43"/>
      <c r="OW119" s="43"/>
      <c r="OX119" s="43"/>
      <c r="OY119" s="43"/>
      <c r="OZ119" s="43"/>
      <c r="PA119" s="43"/>
      <c r="PB119" s="43"/>
      <c r="PC119" s="43"/>
      <c r="PD119" s="43"/>
      <c r="PE119" s="43"/>
      <c r="PF119" s="43"/>
      <c r="PG119" s="43"/>
      <c r="PH119" s="43"/>
      <c r="PI119" s="43"/>
      <c r="PJ119" s="43"/>
      <c r="PK119" s="43"/>
      <c r="PL119" s="43"/>
      <c r="PM119" s="43"/>
      <c r="PN119" s="43"/>
      <c r="PO119" s="43"/>
      <c r="PP119" s="43"/>
      <c r="PQ119" s="43"/>
      <c r="PR119" s="43"/>
      <c r="PS119" s="43"/>
      <c r="PT119" s="43"/>
      <c r="PU119" s="43"/>
      <c r="PV119" s="43"/>
      <c r="PW119" s="43"/>
      <c r="PX119" s="43"/>
      <c r="PY119" s="43"/>
      <c r="PZ119" s="43"/>
      <c r="QA119" s="43"/>
      <c r="QB119" s="43"/>
      <c r="QC119" s="43"/>
      <c r="QD119" s="43"/>
      <c r="QE119" s="43"/>
      <c r="QF119" s="43"/>
      <c r="QG119" s="43"/>
      <c r="QH119" s="43"/>
      <c r="QI119" s="43"/>
      <c r="QJ119" s="43"/>
      <c r="QK119" s="43"/>
      <c r="QL119" s="43"/>
      <c r="QM119" s="43"/>
      <c r="QN119" s="43"/>
      <c r="QO119" s="43"/>
      <c r="QP119" s="43"/>
      <c r="QQ119" s="43"/>
      <c r="QR119" s="43"/>
      <c r="QS119" s="43"/>
      <c r="QT119" s="43"/>
      <c r="QU119" s="43"/>
      <c r="QV119" s="43"/>
      <c r="QW119" s="43"/>
      <c r="QX119" s="43"/>
      <c r="QY119" s="43"/>
      <c r="QZ119" s="43"/>
      <c r="RA119" s="43"/>
      <c r="RB119" s="43"/>
      <c r="RC119" s="43"/>
      <c r="RD119" s="43"/>
      <c r="RE119" s="43"/>
      <c r="RF119" s="43"/>
      <c r="RG119" s="43"/>
      <c r="RH119" s="43"/>
      <c r="RI119" s="43"/>
      <c r="RJ119" s="43"/>
      <c r="RK119" s="43"/>
      <c r="RL119" s="43"/>
      <c r="RM119" s="43"/>
      <c r="RN119" s="43"/>
      <c r="RO119" s="43"/>
      <c r="RP119" s="43"/>
      <c r="RQ119" s="43"/>
      <c r="RR119" s="43"/>
      <c r="RS119" s="43"/>
      <c r="RT119" s="43"/>
      <c r="RU119" s="43"/>
      <c r="RV119" s="43"/>
      <c r="RW119" s="43"/>
      <c r="RX119" s="43"/>
      <c r="RY119" s="43"/>
      <c r="RZ119" s="43"/>
      <c r="SA119" s="43"/>
      <c r="SB119" s="43"/>
      <c r="SC119" s="43"/>
      <c r="SD119" s="43"/>
      <c r="SE119" s="43"/>
      <c r="SF119" s="43"/>
      <c r="SG119" s="43"/>
      <c r="SH119" s="43"/>
      <c r="SI119" s="43"/>
      <c r="SJ119" s="43"/>
      <c r="SK119" s="43"/>
      <c r="SL119" s="43"/>
      <c r="SM119" s="43"/>
      <c r="SN119" s="43"/>
      <c r="SO119" s="43"/>
      <c r="SP119" s="43"/>
      <c r="SQ119" s="43"/>
      <c r="SR119" s="43"/>
      <c r="SS119" s="43"/>
      <c r="ST119" s="43"/>
      <c r="SU119" s="43"/>
      <c r="SV119" s="43"/>
      <c r="SW119" s="43"/>
      <c r="SX119" s="43"/>
      <c r="SY119" s="43"/>
      <c r="SZ119" s="43"/>
      <c r="TA119" s="43"/>
      <c r="TB119" s="43"/>
      <c r="TC119" s="43"/>
      <c r="TD119" s="43"/>
      <c r="TE119" s="43"/>
      <c r="TF119" s="43"/>
      <c r="TG119" s="43"/>
      <c r="TH119" s="43"/>
      <c r="TI119" s="43"/>
      <c r="TJ119" s="43"/>
      <c r="TK119" s="43"/>
      <c r="TL119" s="43"/>
      <c r="TM119" s="43"/>
      <c r="TN119" s="43"/>
      <c r="TO119" s="43"/>
      <c r="TP119" s="43"/>
      <c r="TQ119" s="43"/>
      <c r="TR119" s="43"/>
      <c r="TS119" s="43"/>
      <c r="TT119" s="43"/>
      <c r="TU119" s="43"/>
      <c r="TV119" s="43"/>
      <c r="TW119" s="43"/>
      <c r="TX119" s="43"/>
      <c r="TY119" s="43"/>
      <c r="TZ119" s="43"/>
      <c r="UA119" s="43"/>
      <c r="UB119" s="43"/>
      <c r="UC119" s="43"/>
      <c r="UD119" s="43"/>
      <c r="UE119" s="43"/>
      <c r="UF119" s="43"/>
      <c r="UG119" s="43"/>
      <c r="UH119" s="43"/>
      <c r="UI119" s="43"/>
      <c r="UJ119" s="43"/>
      <c r="UK119" s="43"/>
      <c r="UL119" s="43"/>
      <c r="UM119" s="43"/>
      <c r="UN119" s="43"/>
      <c r="UO119" s="43"/>
      <c r="UP119" s="43"/>
      <c r="UQ119" s="43"/>
      <c r="UR119" s="43"/>
      <c r="US119" s="43"/>
      <c r="UT119" s="43"/>
      <c r="UU119" s="43"/>
      <c r="UV119" s="43"/>
      <c r="UW119" s="43"/>
      <c r="UX119" s="43"/>
      <c r="UY119" s="43"/>
      <c r="UZ119" s="43"/>
      <c r="VA119" s="43"/>
      <c r="VB119" s="43"/>
      <c r="VC119" s="43"/>
      <c r="VD119" s="43"/>
      <c r="VE119" s="43"/>
      <c r="VF119" s="43"/>
      <c r="VG119" s="43"/>
      <c r="VH119" s="43"/>
      <c r="VI119" s="43"/>
      <c r="VJ119" s="43"/>
      <c r="VK119" s="43"/>
      <c r="VL119" s="43"/>
      <c r="VM119" s="43"/>
      <c r="VN119" s="43"/>
      <c r="VO119" s="43"/>
      <c r="VP119" s="43"/>
      <c r="VQ119" s="43"/>
      <c r="VR119" s="43"/>
      <c r="VS119" s="43"/>
      <c r="VT119" s="43"/>
      <c r="VU119" s="43"/>
      <c r="VV119" s="43"/>
      <c r="VW119" s="43"/>
      <c r="VX119" s="43"/>
      <c r="VY119" s="43"/>
      <c r="VZ119" s="43"/>
      <c r="WA119" s="43"/>
      <c r="WB119" s="43"/>
      <c r="WC119" s="43"/>
      <c r="WD119" s="43"/>
      <c r="WE119" s="43"/>
      <c r="WF119" s="43"/>
      <c r="WG119" s="43"/>
      <c r="WH119" s="43"/>
      <c r="WI119" s="43"/>
      <c r="WJ119" s="43"/>
      <c r="WK119" s="43"/>
      <c r="WL119" s="43"/>
      <c r="WM119" s="43"/>
      <c r="WN119" s="43"/>
      <c r="WO119" s="43"/>
      <c r="WP119" s="43"/>
      <c r="WQ119" s="43"/>
      <c r="WR119" s="43"/>
      <c r="WS119" s="43"/>
      <c r="WT119" s="43"/>
      <c r="WU119" s="43"/>
      <c r="WV119" s="43"/>
      <c r="WW119" s="43"/>
      <c r="WX119" s="43"/>
      <c r="WY119" s="43"/>
      <c r="WZ119" s="43"/>
      <c r="XA119" s="43"/>
      <c r="XB119" s="43"/>
      <c r="XC119" s="43"/>
      <c r="XD119" s="43"/>
      <c r="XE119" s="43"/>
      <c r="XF119" s="43"/>
      <c r="XG119" s="43"/>
      <c r="XH119" s="43"/>
      <c r="XI119" s="43"/>
      <c r="XJ119" s="43"/>
      <c r="XK119" s="43"/>
      <c r="XL119" s="43"/>
      <c r="XM119" s="43"/>
      <c r="XN119" s="43"/>
      <c r="XO119" s="43"/>
      <c r="XP119" s="43"/>
      <c r="XQ119" s="43"/>
      <c r="XR119" s="43"/>
      <c r="XS119" s="43"/>
      <c r="XT119" s="43"/>
      <c r="XU119" s="43"/>
      <c r="XV119" s="43"/>
      <c r="XW119" s="43"/>
      <c r="XX119" s="43"/>
      <c r="XY119" s="43"/>
      <c r="XZ119" s="43"/>
      <c r="YA119" s="43"/>
      <c r="YB119" s="43"/>
      <c r="YC119" s="43"/>
      <c r="YD119" s="43"/>
      <c r="YE119" s="43"/>
      <c r="YF119" s="43"/>
      <c r="YG119" s="43"/>
      <c r="YH119" s="43"/>
      <c r="YI119" s="43"/>
      <c r="YJ119" s="43"/>
      <c r="YK119" s="43"/>
      <c r="YL119" s="43"/>
      <c r="YM119" s="43"/>
      <c r="YN119" s="43"/>
      <c r="YO119" s="43"/>
      <c r="YP119" s="43"/>
      <c r="YQ119" s="43"/>
      <c r="YR119" s="43"/>
      <c r="YS119" s="43"/>
      <c r="YT119" s="43"/>
      <c r="YU119" s="43"/>
      <c r="YV119" s="43"/>
      <c r="YW119" s="43"/>
      <c r="YX119" s="43"/>
      <c r="YY119" s="43"/>
      <c r="YZ119" s="43"/>
      <c r="ZA119" s="43"/>
      <c r="ZB119" s="43"/>
      <c r="ZC119" s="43"/>
      <c r="ZD119" s="43"/>
      <c r="ZE119" s="43"/>
      <c r="ZF119" s="43"/>
      <c r="ZG119" s="43"/>
      <c r="ZH119" s="43"/>
      <c r="ZI119" s="43"/>
      <c r="ZJ119" s="43"/>
      <c r="ZK119" s="43"/>
      <c r="ZL119" s="43"/>
      <c r="ZM119" s="43"/>
      <c r="ZN119" s="43"/>
      <c r="ZO119" s="43"/>
      <c r="ZP119" s="43"/>
      <c r="ZQ119" s="43"/>
      <c r="ZR119" s="43"/>
      <c r="ZS119" s="43"/>
      <c r="ZT119" s="43"/>
      <c r="ZU119" s="43"/>
      <c r="ZV119" s="43"/>
      <c r="ZW119" s="43"/>
      <c r="ZX119" s="43"/>
      <c r="ZY119" s="43"/>
      <c r="ZZ119" s="43"/>
      <c r="AAA119" s="43"/>
      <c r="AAB119" s="43"/>
      <c r="AAC119" s="43"/>
      <c r="AAD119" s="43"/>
      <c r="AAE119" s="43"/>
      <c r="AAF119" s="43"/>
      <c r="AAG119" s="43"/>
      <c r="AAH119" s="43"/>
      <c r="AAI119" s="43"/>
      <c r="AAJ119" s="43"/>
      <c r="AAK119" s="43"/>
      <c r="AAL119" s="43"/>
      <c r="AAM119" s="43"/>
      <c r="AAN119" s="43"/>
      <c r="AAO119" s="43"/>
      <c r="AAP119" s="43"/>
      <c r="AAQ119" s="43"/>
      <c r="AAR119" s="43"/>
      <c r="AAS119" s="43"/>
      <c r="AAT119" s="43"/>
      <c r="AAU119" s="43"/>
      <c r="AAV119" s="43"/>
      <c r="AAW119" s="43"/>
      <c r="AAX119" s="43"/>
      <c r="AAY119" s="43"/>
      <c r="AAZ119" s="43"/>
      <c r="ABA119" s="43"/>
      <c r="ABB119" s="43"/>
      <c r="ABC119" s="43"/>
      <c r="ABD119" s="43"/>
      <c r="ABE119" s="43"/>
      <c r="ABF119" s="43"/>
      <c r="ABG119" s="43"/>
      <c r="ABH119" s="43"/>
      <c r="ABI119" s="43"/>
      <c r="ABJ119" s="43"/>
      <c r="ABK119" s="43"/>
      <c r="ABL119" s="43"/>
      <c r="ABM119" s="43"/>
      <c r="ABN119" s="43"/>
      <c r="ABO119" s="43"/>
      <c r="ABP119" s="43"/>
      <c r="ABQ119" s="43"/>
      <c r="ABR119" s="43"/>
      <c r="ABS119" s="43"/>
      <c r="ABT119" s="43"/>
      <c r="ABU119" s="43"/>
      <c r="ABV119" s="43"/>
      <c r="ABW119" s="43"/>
      <c r="ABX119" s="43"/>
      <c r="ABY119" s="43"/>
      <c r="ABZ119" s="43"/>
      <c r="ACA119" s="43"/>
      <c r="ACB119" s="43"/>
      <c r="ACC119" s="43"/>
      <c r="ACD119" s="43"/>
      <c r="ACE119" s="43"/>
      <c r="ACF119" s="43"/>
      <c r="ACG119" s="43"/>
      <c r="ACH119" s="43"/>
      <c r="ACI119" s="43"/>
      <c r="ACJ119" s="43"/>
      <c r="ACK119" s="43"/>
      <c r="ACL119" s="43"/>
      <c r="ACM119" s="43"/>
      <c r="ACN119" s="43"/>
      <c r="ACO119" s="43"/>
      <c r="ACP119" s="43"/>
      <c r="ACQ119" s="43"/>
      <c r="ACR119" s="43"/>
      <c r="ACS119" s="43"/>
      <c r="ACT119" s="43"/>
      <c r="ACU119" s="43"/>
      <c r="ACV119" s="43"/>
      <c r="ACW119" s="43"/>
      <c r="ACX119" s="43"/>
      <c r="ACY119" s="43"/>
      <c r="ACZ119" s="43"/>
      <c r="ADA119" s="43"/>
      <c r="ADB119" s="43"/>
      <c r="ADC119" s="43"/>
      <c r="ADD119" s="43"/>
      <c r="ADE119" s="43"/>
      <c r="ADF119" s="43"/>
      <c r="ADG119" s="43"/>
      <c r="ADH119" s="43"/>
      <c r="ADI119" s="43"/>
      <c r="ADJ119" s="43"/>
      <c r="ADK119" s="43"/>
      <c r="ADL119" s="43"/>
      <c r="ADM119" s="43"/>
      <c r="ADN119" s="43"/>
      <c r="ADO119" s="43"/>
      <c r="ADP119" s="43"/>
      <c r="ADQ119" s="43"/>
      <c r="ADR119" s="43"/>
      <c r="ADS119" s="43"/>
      <c r="ADT119" s="43"/>
      <c r="ADU119" s="43"/>
      <c r="ADV119" s="43"/>
      <c r="ADW119" s="43"/>
      <c r="ADX119" s="43"/>
      <c r="ADY119" s="43"/>
      <c r="ADZ119" s="43"/>
      <c r="AEA119" s="43"/>
      <c r="AEB119" s="43"/>
      <c r="AEC119" s="43"/>
      <c r="AED119" s="43"/>
      <c r="AEE119" s="43"/>
      <c r="AEF119" s="43"/>
      <c r="AEG119" s="43"/>
      <c r="AEH119" s="43"/>
      <c r="AEI119" s="43"/>
      <c r="AEJ119" s="43"/>
      <c r="AEK119" s="43"/>
      <c r="AEL119" s="43"/>
      <c r="AEM119" s="43"/>
      <c r="AEN119" s="43"/>
      <c r="AEO119" s="43"/>
      <c r="AEP119" s="43"/>
      <c r="AEQ119" s="43"/>
      <c r="AER119" s="43"/>
      <c r="AES119" s="43"/>
      <c r="AET119" s="43"/>
      <c r="AEU119" s="43"/>
      <c r="AEV119" s="43"/>
      <c r="AEW119" s="43"/>
      <c r="AEX119" s="43"/>
      <c r="AEY119" s="43"/>
      <c r="AEZ119" s="43"/>
      <c r="AFA119" s="43"/>
      <c r="AFB119" s="43"/>
      <c r="AFC119" s="43"/>
      <c r="AFD119" s="43"/>
      <c r="AFE119" s="43"/>
      <c r="AFF119" s="43"/>
      <c r="AFG119" s="43"/>
      <c r="AFH119" s="43"/>
      <c r="AFI119" s="43"/>
      <c r="AFJ119" s="43"/>
      <c r="AFK119" s="43"/>
      <c r="AFL119" s="43"/>
      <c r="AFM119" s="43"/>
      <c r="AFN119" s="43"/>
      <c r="AFO119" s="43"/>
      <c r="AFP119" s="43"/>
      <c r="AFQ119" s="43"/>
      <c r="AFR119" s="43"/>
      <c r="AFS119" s="43"/>
      <c r="AFT119" s="43"/>
      <c r="AFU119" s="43"/>
      <c r="AFV119" s="43"/>
      <c r="AFW119" s="43"/>
      <c r="AFX119" s="43"/>
      <c r="AFY119" s="43"/>
      <c r="AFZ119" s="43"/>
      <c r="AGA119" s="43"/>
      <c r="AGB119" s="43"/>
      <c r="AGC119" s="43"/>
      <c r="AGD119" s="43"/>
      <c r="AGE119" s="43"/>
      <c r="AGF119" s="43"/>
      <c r="AGG119" s="43"/>
      <c r="AGH119" s="43"/>
      <c r="AGI119" s="43"/>
      <c r="AGJ119" s="43"/>
      <c r="AGK119" s="43"/>
      <c r="AGL119" s="43"/>
      <c r="AGM119" s="43"/>
      <c r="AGN119" s="43"/>
      <c r="AGO119" s="43"/>
      <c r="AGP119" s="43"/>
      <c r="AGQ119" s="43"/>
      <c r="AGR119" s="43"/>
      <c r="AGS119" s="43"/>
      <c r="AGT119" s="43"/>
      <c r="AGU119" s="43"/>
      <c r="AGV119" s="43"/>
      <c r="AGW119" s="43"/>
      <c r="AGX119" s="43"/>
      <c r="AGY119" s="43"/>
      <c r="AGZ119" s="43"/>
      <c r="AHA119" s="43"/>
      <c r="AHB119" s="43"/>
      <c r="AHC119" s="43"/>
      <c r="AHD119" s="43"/>
      <c r="AHE119" s="43"/>
      <c r="AHF119" s="43"/>
      <c r="AHG119" s="43"/>
      <c r="AHH119" s="43"/>
      <c r="AHI119" s="43"/>
      <c r="AHJ119" s="43"/>
      <c r="AHK119" s="43"/>
      <c r="AHL119" s="43"/>
      <c r="AHM119" s="43"/>
      <c r="AHN119" s="43"/>
      <c r="AHO119" s="43"/>
      <c r="AHP119" s="43"/>
      <c r="AHQ119" s="43"/>
      <c r="AHR119" s="43"/>
      <c r="AHS119" s="43"/>
      <c r="AHT119" s="43"/>
      <c r="AHU119" s="43"/>
      <c r="AHV119" s="43"/>
      <c r="AHW119" s="43"/>
      <c r="AHX119" s="43"/>
      <c r="AHY119" s="43"/>
      <c r="AHZ119" s="43"/>
      <c r="AIA119" s="43"/>
      <c r="AIB119" s="43"/>
      <c r="AIC119" s="43"/>
      <c r="AID119" s="43"/>
      <c r="AIE119" s="43"/>
      <c r="AIF119" s="43"/>
      <c r="AIG119" s="43"/>
      <c r="AIH119" s="43"/>
      <c r="AII119" s="43"/>
      <c r="AIJ119" s="43"/>
      <c r="AIK119" s="43"/>
      <c r="AIL119" s="43"/>
      <c r="AIM119" s="43"/>
      <c r="AIN119" s="43"/>
      <c r="AIO119" s="43"/>
      <c r="AIP119" s="43"/>
      <c r="AIQ119" s="43"/>
      <c r="AIR119" s="43"/>
      <c r="AIS119" s="43"/>
      <c r="AIT119" s="43"/>
      <c r="AIU119" s="43"/>
      <c r="AIV119" s="43"/>
      <c r="AIW119" s="43"/>
      <c r="AIX119" s="43"/>
      <c r="AIY119" s="43"/>
      <c r="AIZ119" s="43"/>
      <c r="AJA119" s="43"/>
      <c r="AJB119" s="43"/>
      <c r="AJC119" s="43"/>
      <c r="AJD119" s="43"/>
      <c r="AJE119" s="43"/>
      <c r="AJF119" s="43"/>
      <c r="AJG119" s="43"/>
      <c r="AJH119" s="43"/>
      <c r="AJI119" s="43"/>
      <c r="AJJ119" s="43"/>
      <c r="AJK119" s="43"/>
      <c r="AJL119" s="43"/>
      <c r="AJM119" s="43"/>
      <c r="AJN119" s="43"/>
      <c r="AJO119" s="43"/>
      <c r="AJP119" s="43"/>
      <c r="AJQ119" s="43"/>
      <c r="AJR119" s="43"/>
      <c r="AJS119" s="43"/>
      <c r="AJT119" s="43"/>
      <c r="AJU119" s="43"/>
      <c r="AJV119" s="43"/>
      <c r="AJW119" s="43"/>
      <c r="AJX119" s="43"/>
      <c r="AJY119" s="43"/>
      <c r="AJZ119" s="43"/>
      <c r="AKA119" s="43"/>
      <c r="AKB119" s="43"/>
      <c r="AKC119" s="43"/>
      <c r="AKD119" s="43"/>
      <c r="AKE119" s="43"/>
      <c r="AKF119" s="43"/>
      <c r="AKG119" s="43"/>
      <c r="AKH119" s="43"/>
      <c r="AKI119" s="43"/>
      <c r="AKJ119" s="43"/>
      <c r="AKK119" s="43"/>
      <c r="AKL119" s="43"/>
      <c r="AKM119" s="43"/>
      <c r="AKN119" s="43"/>
      <c r="AKO119" s="43"/>
      <c r="AKP119" s="43"/>
      <c r="AKQ119" s="43"/>
      <c r="AKR119" s="43"/>
      <c r="AKS119" s="43"/>
      <c r="AKT119" s="43"/>
      <c r="AKU119" s="43"/>
      <c r="AKV119" s="43"/>
      <c r="AKW119" s="43"/>
      <c r="AKX119" s="43"/>
      <c r="AKY119" s="43"/>
      <c r="AKZ119" s="43"/>
      <c r="ALA119" s="43"/>
      <c r="ALB119" s="43"/>
      <c r="ALC119" s="43"/>
      <c r="ALD119" s="43"/>
      <c r="ALE119" s="43"/>
      <c r="ALF119" s="43"/>
      <c r="ALG119" s="43"/>
      <c r="ALH119" s="43"/>
      <c r="ALI119" s="43"/>
      <c r="ALJ119" s="43"/>
      <c r="ALK119" s="43"/>
      <c r="ALL119" s="43"/>
      <c r="ALM119" s="43"/>
      <c r="ALN119" s="43"/>
      <c r="ALO119" s="43"/>
      <c r="ALP119" s="43"/>
      <c r="ALQ119" s="43"/>
      <c r="ALR119" s="43"/>
      <c r="ALS119" s="43"/>
      <c r="ALT119" s="43"/>
      <c r="ALU119" s="43"/>
      <c r="ALV119" s="43"/>
      <c r="ALW119" s="43"/>
      <c r="ALX119" s="43"/>
      <c r="ALY119" s="43"/>
      <c r="ALZ119" s="43"/>
      <c r="AMA119" s="43"/>
      <c r="AMB119" s="43"/>
      <c r="AMC119" s="43"/>
      <c r="AMD119" s="43"/>
      <c r="AME119" s="43"/>
      <c r="AMF119" s="43"/>
      <c r="AMG119" s="43"/>
      <c r="AMH119" s="43"/>
      <c r="AMI119" s="43"/>
      <c r="AMJ119" s="43"/>
      <c r="AMK119" s="43"/>
      <c r="AML119" s="43"/>
      <c r="AMM119" s="43"/>
      <c r="AMN119" s="43"/>
      <c r="AMO119" s="43"/>
      <c r="AMP119" s="43"/>
      <c r="AMQ119" s="43"/>
      <c r="AMR119" s="43"/>
      <c r="AMS119" s="43"/>
      <c r="AMT119" s="43"/>
      <c r="AMU119" s="43"/>
      <c r="AMV119" s="43"/>
      <c r="AMW119" s="43"/>
      <c r="AMX119" s="43"/>
      <c r="AMY119" s="43"/>
      <c r="AMZ119" s="43"/>
      <c r="ANA119" s="43"/>
      <c r="ANB119" s="43"/>
      <c r="ANC119" s="43"/>
      <c r="AND119" s="43"/>
      <c r="ANE119" s="43"/>
      <c r="ANF119" s="43"/>
      <c r="ANG119" s="43"/>
      <c r="ANH119" s="43"/>
      <c r="ANI119" s="43"/>
      <c r="ANJ119" s="43"/>
      <c r="ANK119" s="43"/>
      <c r="ANL119" s="43"/>
      <c r="ANM119" s="43"/>
      <c r="ANN119" s="43"/>
      <c r="ANO119" s="43"/>
      <c r="ANP119" s="43"/>
      <c r="ANQ119" s="43"/>
      <c r="ANR119" s="43"/>
      <c r="ANS119" s="43"/>
      <c r="ANT119" s="43"/>
      <c r="ANU119" s="43"/>
      <c r="ANV119" s="43"/>
      <c r="ANW119" s="43"/>
      <c r="ANX119" s="43"/>
      <c r="ANY119" s="43"/>
      <c r="ANZ119" s="43"/>
      <c r="AOA119" s="43"/>
      <c r="AOB119" s="43"/>
      <c r="AOC119" s="43"/>
      <c r="AOD119" s="43"/>
      <c r="AOE119" s="43"/>
      <c r="AOF119" s="43"/>
      <c r="AOG119" s="43"/>
      <c r="AOH119" s="43"/>
      <c r="AOI119" s="43"/>
      <c r="AOJ119" s="43"/>
      <c r="AOK119" s="43"/>
      <c r="AOL119" s="43"/>
      <c r="AOM119" s="43"/>
      <c r="AON119" s="43"/>
      <c r="AOO119" s="43"/>
      <c r="AOP119" s="43"/>
      <c r="AOQ119" s="43"/>
      <c r="AOR119" s="43"/>
      <c r="AOS119" s="43"/>
      <c r="AOT119" s="43"/>
      <c r="AOU119" s="43"/>
      <c r="AOV119" s="43"/>
      <c r="AOW119" s="43"/>
      <c r="AOX119" s="43"/>
      <c r="AOY119" s="43"/>
      <c r="AOZ119" s="43"/>
      <c r="APA119" s="43"/>
      <c r="APB119" s="43"/>
      <c r="APC119" s="43"/>
      <c r="APD119" s="43"/>
      <c r="APE119" s="43"/>
      <c r="APF119" s="43"/>
      <c r="APG119" s="43"/>
      <c r="APH119" s="43"/>
      <c r="API119" s="43"/>
      <c r="APJ119" s="43"/>
      <c r="APK119" s="43"/>
      <c r="APL119" s="43"/>
      <c r="APM119" s="43"/>
      <c r="APN119" s="43"/>
      <c r="APO119" s="43"/>
      <c r="APP119" s="43"/>
      <c r="APQ119" s="43"/>
      <c r="APR119" s="43"/>
      <c r="APS119" s="43"/>
      <c r="APT119" s="43"/>
      <c r="APU119" s="43"/>
      <c r="APV119" s="43"/>
      <c r="APW119" s="43"/>
      <c r="APX119" s="43"/>
      <c r="APY119" s="43"/>
      <c r="APZ119" s="43"/>
      <c r="AQA119" s="43"/>
      <c r="AQB119" s="43"/>
      <c r="AQC119" s="43"/>
      <c r="AQD119" s="43"/>
      <c r="AQE119" s="43"/>
      <c r="AQF119" s="43"/>
      <c r="AQG119" s="43"/>
      <c r="AQH119" s="43"/>
      <c r="AQI119" s="43"/>
      <c r="AQJ119" s="43"/>
      <c r="AQK119" s="43"/>
      <c r="AQL119" s="43"/>
      <c r="AQM119" s="43"/>
      <c r="AQN119" s="43"/>
      <c r="AQO119" s="43"/>
      <c r="AQP119" s="43"/>
      <c r="AQQ119" s="43"/>
      <c r="AQR119" s="43"/>
      <c r="AQS119" s="43"/>
      <c r="AQT119" s="43"/>
      <c r="AQU119" s="43"/>
      <c r="AQV119" s="43"/>
      <c r="AQW119" s="43"/>
      <c r="AQX119" s="43"/>
      <c r="AQY119" s="43"/>
      <c r="AQZ119" s="43"/>
      <c r="ARA119" s="43"/>
      <c r="ARB119" s="43"/>
      <c r="ARC119" s="43"/>
      <c r="ARD119" s="43"/>
      <c r="ARE119" s="43"/>
      <c r="ARF119" s="43"/>
      <c r="ARG119" s="43"/>
      <c r="ARH119" s="43"/>
      <c r="ARI119" s="43"/>
      <c r="ARJ119" s="43"/>
      <c r="ARK119" s="43"/>
      <c r="ARL119" s="43"/>
      <c r="ARM119" s="43"/>
      <c r="ARN119" s="43"/>
      <c r="ARO119" s="43"/>
      <c r="ARP119" s="43"/>
      <c r="ARQ119" s="43"/>
      <c r="ARR119" s="43"/>
      <c r="ARS119" s="43"/>
      <c r="ART119" s="43"/>
      <c r="ARU119" s="43"/>
      <c r="ARV119" s="43"/>
      <c r="ARW119" s="43"/>
      <c r="ARX119" s="43"/>
      <c r="ARY119" s="43"/>
      <c r="ARZ119" s="43"/>
      <c r="ASA119" s="43"/>
      <c r="ASB119" s="43"/>
      <c r="ASC119" s="43"/>
      <c r="ASD119" s="43"/>
      <c r="ASE119" s="43"/>
      <c r="ASF119" s="43"/>
      <c r="ASG119" s="43"/>
      <c r="ASH119" s="43"/>
      <c r="ASI119" s="43"/>
      <c r="ASJ119" s="43"/>
      <c r="ASK119" s="43"/>
      <c r="ASL119" s="43"/>
      <c r="ASM119" s="43"/>
      <c r="ASN119" s="43"/>
      <c r="ASO119" s="43"/>
      <c r="ASP119" s="43"/>
      <c r="ASQ119" s="43"/>
      <c r="ASR119" s="43"/>
      <c r="ASS119" s="43"/>
      <c r="AST119" s="43"/>
      <c r="ASU119" s="43"/>
      <c r="ASV119" s="43"/>
      <c r="ASW119" s="43"/>
      <c r="ASX119" s="43"/>
      <c r="ASY119" s="43"/>
      <c r="ASZ119" s="43"/>
      <c r="ATA119" s="43"/>
      <c r="ATB119" s="43"/>
      <c r="ATC119" s="43"/>
      <c r="ATD119" s="43"/>
      <c r="ATE119" s="43"/>
      <c r="ATF119" s="43"/>
      <c r="ATG119" s="43"/>
      <c r="ATH119" s="43"/>
      <c r="ATI119" s="43"/>
      <c r="ATJ119" s="43"/>
      <c r="ATK119" s="43"/>
      <c r="ATL119" s="43"/>
      <c r="ATM119" s="43"/>
      <c r="ATN119" s="43"/>
      <c r="ATO119" s="43"/>
      <c r="ATP119" s="43"/>
      <c r="ATQ119" s="43"/>
      <c r="ATR119" s="43"/>
      <c r="ATS119" s="43"/>
      <c r="ATT119" s="43"/>
      <c r="ATU119" s="43"/>
      <c r="ATV119" s="43"/>
      <c r="ATW119" s="43"/>
      <c r="ATX119" s="43"/>
      <c r="ATY119" s="43"/>
      <c r="ATZ119" s="43"/>
      <c r="AUA119" s="43"/>
      <c r="AUB119" s="43"/>
      <c r="AUC119" s="43"/>
      <c r="AUD119" s="43"/>
      <c r="AUE119" s="43"/>
      <c r="AUF119" s="43"/>
      <c r="AUG119" s="43"/>
      <c r="AUH119" s="43"/>
      <c r="AUI119" s="43"/>
      <c r="AUJ119" s="43"/>
      <c r="AUK119" s="43"/>
      <c r="AUL119" s="43"/>
      <c r="AUM119" s="43"/>
      <c r="AUN119" s="43"/>
      <c r="AUO119" s="43"/>
      <c r="AUP119" s="43"/>
      <c r="AUQ119" s="43"/>
      <c r="AUR119" s="43"/>
      <c r="AUS119" s="43"/>
      <c r="AUT119" s="43"/>
      <c r="AUU119" s="43"/>
      <c r="AUV119" s="43"/>
      <c r="AUW119" s="43"/>
      <c r="AUX119" s="43"/>
      <c r="AUY119" s="43"/>
      <c r="AUZ119" s="43"/>
      <c r="AVA119" s="43"/>
      <c r="AVB119" s="43"/>
      <c r="AVC119" s="43"/>
      <c r="AVD119" s="43"/>
      <c r="AVE119" s="43"/>
      <c r="AVF119" s="43"/>
      <c r="AVG119" s="43"/>
      <c r="AVH119" s="43"/>
      <c r="AVI119" s="43"/>
      <c r="AVJ119" s="43"/>
      <c r="AVK119" s="43"/>
      <c r="AVL119" s="43"/>
      <c r="AVM119" s="43"/>
      <c r="AVN119" s="43"/>
      <c r="AVO119" s="43"/>
      <c r="AVP119" s="43"/>
      <c r="AVQ119" s="43"/>
      <c r="AVR119" s="43"/>
      <c r="AVS119" s="43"/>
      <c r="AVT119" s="43"/>
      <c r="AVU119" s="43"/>
      <c r="AVV119" s="43"/>
      <c r="AVW119" s="43"/>
      <c r="AVX119" s="43"/>
      <c r="AVY119" s="43"/>
      <c r="AVZ119" s="43"/>
      <c r="AWA119" s="43"/>
      <c r="AWB119" s="43"/>
      <c r="AWC119" s="43"/>
      <c r="AWD119" s="43"/>
      <c r="AWE119" s="43"/>
      <c r="AWF119" s="43"/>
      <c r="AWG119" s="43"/>
      <c r="AWH119" s="43"/>
      <c r="AWI119" s="43"/>
      <c r="AWJ119" s="43"/>
      <c r="AWK119" s="43"/>
      <c r="AWL119" s="43"/>
      <c r="AWM119" s="43"/>
      <c r="AWN119" s="43"/>
      <c r="AWO119" s="43"/>
      <c r="AWP119" s="43"/>
      <c r="AWQ119" s="43"/>
      <c r="AWR119" s="43"/>
      <c r="AWS119" s="43"/>
      <c r="AWT119" s="43"/>
      <c r="AWU119" s="43"/>
      <c r="AWV119" s="43"/>
      <c r="AWW119" s="43"/>
      <c r="AWX119" s="43"/>
      <c r="AWY119" s="43"/>
      <c r="AWZ119" s="43"/>
      <c r="AXA119" s="43"/>
      <c r="AXB119" s="43"/>
      <c r="AXC119" s="43"/>
      <c r="AXD119" s="43"/>
      <c r="AXE119" s="43"/>
      <c r="AXF119" s="43"/>
      <c r="AXG119" s="43"/>
      <c r="AXH119" s="43"/>
      <c r="AXI119" s="43"/>
      <c r="AXJ119" s="43"/>
      <c r="AXK119" s="43"/>
      <c r="AXL119" s="43"/>
      <c r="AXM119" s="43"/>
      <c r="AXN119" s="43"/>
      <c r="AXO119" s="43"/>
      <c r="AXP119" s="43"/>
      <c r="AXQ119" s="43"/>
      <c r="AXR119" s="43"/>
      <c r="AXS119" s="43"/>
      <c r="AXT119" s="43"/>
      <c r="AXU119" s="43"/>
      <c r="AXV119" s="43"/>
      <c r="AXW119" s="43"/>
      <c r="AXX119" s="43"/>
      <c r="AXY119" s="43"/>
      <c r="AXZ119" s="43"/>
      <c r="AYA119" s="43"/>
      <c r="AYB119" s="43"/>
      <c r="AYC119" s="43"/>
      <c r="AYD119" s="43"/>
      <c r="AYE119" s="43"/>
      <c r="AYF119" s="43"/>
      <c r="AYG119" s="43"/>
      <c r="AYH119" s="43"/>
      <c r="AYI119" s="43"/>
      <c r="AYJ119" s="43"/>
      <c r="AYK119" s="43"/>
      <c r="AYL119" s="43"/>
      <c r="AYM119" s="43"/>
      <c r="AYN119" s="43"/>
      <c r="AYO119" s="43"/>
      <c r="AYP119" s="43"/>
      <c r="AYQ119" s="43"/>
      <c r="AYR119" s="43"/>
      <c r="AYS119" s="43"/>
      <c r="AYT119" s="43"/>
      <c r="AYU119" s="43"/>
      <c r="AYV119" s="43"/>
      <c r="AYW119" s="43"/>
      <c r="AYX119" s="43"/>
      <c r="AYY119" s="43"/>
      <c r="AYZ119" s="43"/>
      <c r="AZA119" s="43"/>
      <c r="AZB119" s="43"/>
      <c r="AZC119" s="43"/>
      <c r="AZD119" s="43"/>
      <c r="AZE119" s="43"/>
      <c r="AZF119" s="43"/>
      <c r="AZG119" s="43"/>
      <c r="AZH119" s="43"/>
      <c r="AZI119" s="43"/>
      <c r="AZJ119" s="43"/>
      <c r="AZK119" s="43"/>
      <c r="AZL119" s="43"/>
      <c r="AZM119" s="43"/>
      <c r="AZN119" s="43"/>
      <c r="AZO119" s="43"/>
      <c r="AZP119" s="43"/>
      <c r="AZQ119" s="43"/>
      <c r="AZR119" s="43"/>
      <c r="AZS119" s="43"/>
      <c r="AZT119" s="43"/>
      <c r="AZU119" s="43"/>
      <c r="AZV119" s="43"/>
      <c r="AZW119" s="43"/>
      <c r="AZX119" s="43"/>
      <c r="AZY119" s="43"/>
      <c r="AZZ119" s="43"/>
      <c r="BAA119" s="43"/>
      <c r="BAB119" s="43"/>
      <c r="BAC119" s="43"/>
      <c r="BAD119" s="43"/>
      <c r="BAE119" s="43"/>
      <c r="BAF119" s="43"/>
      <c r="BAG119" s="43"/>
      <c r="BAH119" s="43"/>
      <c r="BAI119" s="43"/>
      <c r="BAJ119" s="43"/>
      <c r="BAK119" s="43"/>
      <c r="BAL119" s="43"/>
      <c r="BAM119" s="43"/>
      <c r="BAN119" s="43"/>
      <c r="BAO119" s="43"/>
      <c r="BAP119" s="43"/>
      <c r="BAQ119" s="43"/>
      <c r="BAR119" s="43"/>
      <c r="BAS119" s="43"/>
      <c r="BAT119" s="43"/>
      <c r="BAU119" s="43"/>
      <c r="BAV119" s="43"/>
      <c r="BAW119" s="43"/>
      <c r="BAX119" s="43"/>
      <c r="BAY119" s="43"/>
      <c r="BAZ119" s="43"/>
      <c r="BBA119" s="43"/>
      <c r="BBB119" s="43"/>
      <c r="BBC119" s="43"/>
      <c r="BBD119" s="43"/>
      <c r="BBE119" s="43"/>
      <c r="BBF119" s="43"/>
      <c r="BBG119" s="43"/>
      <c r="BBH119" s="43"/>
      <c r="BBI119" s="43"/>
      <c r="BBJ119" s="43"/>
      <c r="BBK119" s="43"/>
      <c r="BBL119" s="43"/>
      <c r="BBM119" s="43"/>
      <c r="BBN119" s="43"/>
      <c r="BBO119" s="43"/>
      <c r="BBP119" s="43"/>
      <c r="BBQ119" s="43"/>
      <c r="BBR119" s="43"/>
      <c r="BBS119" s="43"/>
      <c r="BBT119" s="43"/>
      <c r="BBU119" s="43"/>
      <c r="BBV119" s="43"/>
      <c r="BBW119" s="43"/>
      <c r="BBX119" s="43"/>
      <c r="BBY119" s="43"/>
      <c r="BBZ119" s="43"/>
      <c r="BCA119" s="43"/>
      <c r="BCB119" s="43"/>
      <c r="BCC119" s="43"/>
      <c r="BCD119" s="43"/>
      <c r="BCE119" s="43"/>
      <c r="BCF119" s="43"/>
      <c r="BCG119" s="43"/>
      <c r="BCH119" s="43"/>
      <c r="BCI119" s="43"/>
      <c r="BCJ119" s="43"/>
      <c r="BCK119" s="43"/>
      <c r="BCL119" s="43"/>
      <c r="BCM119" s="43"/>
      <c r="BCN119" s="43"/>
      <c r="BCO119" s="43"/>
      <c r="BCP119" s="43"/>
      <c r="BCQ119" s="43"/>
      <c r="BCR119" s="43"/>
      <c r="BCS119" s="43"/>
      <c r="BCT119" s="43"/>
      <c r="BCU119" s="43"/>
      <c r="BCV119" s="43"/>
      <c r="BCW119" s="43"/>
      <c r="BCX119" s="43"/>
      <c r="BCY119" s="43"/>
      <c r="BCZ119" s="43"/>
      <c r="BDA119" s="43"/>
      <c r="BDB119" s="43"/>
      <c r="BDC119" s="43"/>
      <c r="BDD119" s="43"/>
      <c r="BDE119" s="43"/>
      <c r="BDF119" s="43"/>
      <c r="BDG119" s="43"/>
      <c r="BDH119" s="43"/>
      <c r="BDI119" s="43"/>
      <c r="BDJ119" s="43"/>
      <c r="BDK119" s="43"/>
      <c r="BDL119" s="43"/>
      <c r="BDM119" s="43"/>
      <c r="BDN119" s="43"/>
      <c r="BDO119" s="43"/>
      <c r="BDP119" s="43"/>
      <c r="BDQ119" s="43"/>
      <c r="BDR119" s="43"/>
      <c r="BDS119" s="43"/>
      <c r="BDT119" s="43"/>
      <c r="BDU119" s="43"/>
      <c r="BDV119" s="43"/>
      <c r="BDW119" s="43"/>
      <c r="BDX119" s="43"/>
      <c r="BDY119" s="43"/>
      <c r="BDZ119" s="43"/>
      <c r="BEA119" s="43"/>
      <c r="BEB119" s="43"/>
      <c r="BEC119" s="43"/>
      <c r="BED119" s="43"/>
      <c r="BEE119" s="43"/>
      <c r="BEF119" s="43"/>
      <c r="BEG119" s="43"/>
      <c r="BEH119" s="43"/>
      <c r="BEI119" s="43"/>
      <c r="BEJ119" s="43"/>
      <c r="BEK119" s="43"/>
      <c r="BEL119" s="43"/>
      <c r="BEM119" s="43"/>
      <c r="BEN119" s="43"/>
      <c r="BEO119" s="43"/>
      <c r="BEP119" s="43"/>
      <c r="BEQ119" s="43"/>
      <c r="BER119" s="43"/>
      <c r="BES119" s="43"/>
      <c r="BET119" s="43"/>
      <c r="BEU119" s="43"/>
      <c r="BEV119" s="43"/>
      <c r="BEW119" s="43"/>
      <c r="BEX119" s="43"/>
      <c r="BEY119" s="43"/>
      <c r="BEZ119" s="43"/>
      <c r="BFA119" s="43"/>
      <c r="BFB119" s="43"/>
      <c r="BFC119" s="43"/>
      <c r="BFD119" s="43"/>
      <c r="BFE119" s="43"/>
      <c r="BFF119" s="43"/>
      <c r="BFG119" s="43"/>
      <c r="BFH119" s="43"/>
      <c r="BFI119" s="43"/>
      <c r="BFJ119" s="43"/>
      <c r="BFK119" s="43"/>
      <c r="BFL119" s="43"/>
      <c r="BFM119" s="43"/>
      <c r="BFN119" s="43"/>
      <c r="BFO119" s="43"/>
      <c r="BFP119" s="43"/>
      <c r="BFQ119" s="43"/>
      <c r="BFR119" s="43"/>
      <c r="BFS119" s="43"/>
      <c r="BFT119" s="43"/>
      <c r="BFU119" s="43"/>
      <c r="BFV119" s="43"/>
      <c r="BFW119" s="43"/>
      <c r="BFX119" s="43"/>
      <c r="BFY119" s="43"/>
      <c r="BFZ119" s="43"/>
      <c r="BGA119" s="43"/>
      <c r="BGB119" s="43"/>
      <c r="BGC119" s="43"/>
      <c r="BGD119" s="43"/>
      <c r="BGE119" s="43"/>
      <c r="BGF119" s="43"/>
      <c r="BGG119" s="43"/>
      <c r="BGH119" s="43"/>
      <c r="BGI119" s="43"/>
      <c r="BGJ119" s="43"/>
      <c r="BGK119" s="43"/>
      <c r="BGL119" s="43"/>
      <c r="BGM119" s="43"/>
      <c r="BGN119" s="43"/>
      <c r="BGO119" s="43"/>
      <c r="BGP119" s="43"/>
      <c r="BGQ119" s="43"/>
      <c r="BGR119" s="43"/>
      <c r="BGS119" s="43"/>
      <c r="BGT119" s="43"/>
      <c r="BGU119" s="43"/>
      <c r="BGV119" s="43"/>
      <c r="BGW119" s="43"/>
      <c r="BGX119" s="43"/>
      <c r="BGY119" s="43"/>
      <c r="BGZ119" s="43"/>
      <c r="BHA119" s="43"/>
      <c r="BHB119" s="43"/>
      <c r="BHC119" s="43"/>
      <c r="BHD119" s="43"/>
      <c r="BHE119" s="43"/>
      <c r="BHF119" s="43"/>
      <c r="BHG119" s="43"/>
      <c r="BHH119" s="43"/>
      <c r="BHI119" s="43"/>
      <c r="BHJ119" s="43"/>
      <c r="BHK119" s="43"/>
      <c r="BHL119" s="43"/>
      <c r="BHM119" s="43"/>
      <c r="BHN119" s="43"/>
      <c r="BHO119" s="43"/>
      <c r="BHP119" s="43"/>
      <c r="BHQ119" s="43"/>
      <c r="BHR119" s="43"/>
      <c r="BHS119" s="43"/>
      <c r="BHT119" s="43"/>
      <c r="BHU119" s="43"/>
      <c r="BHV119" s="43"/>
      <c r="BHW119" s="43"/>
      <c r="BHX119" s="43"/>
      <c r="BHY119" s="43"/>
      <c r="BHZ119" s="43"/>
      <c r="BIA119" s="43"/>
      <c r="BIB119" s="43"/>
      <c r="BIC119" s="43"/>
      <c r="BID119" s="43"/>
      <c r="BIE119" s="43"/>
      <c r="BIF119" s="43"/>
      <c r="BIG119" s="43"/>
      <c r="BIH119" s="43"/>
      <c r="BII119" s="43"/>
      <c r="BIJ119" s="43"/>
      <c r="BIK119" s="43"/>
      <c r="BIL119" s="43"/>
      <c r="BIM119" s="43"/>
      <c r="BIN119" s="43"/>
      <c r="BIO119" s="43"/>
      <c r="BIP119" s="43"/>
      <c r="BIQ119" s="43"/>
      <c r="BIR119" s="43"/>
      <c r="BIS119" s="43"/>
      <c r="BIT119" s="43"/>
      <c r="BIU119" s="43"/>
      <c r="BIV119" s="43"/>
      <c r="BIW119" s="43"/>
      <c r="BIX119" s="43"/>
      <c r="BIY119" s="43"/>
      <c r="BIZ119" s="43"/>
      <c r="BJA119" s="43"/>
      <c r="BJB119" s="43"/>
      <c r="BJC119" s="43"/>
      <c r="BJD119" s="43"/>
      <c r="BJE119" s="43"/>
      <c r="BJF119" s="43"/>
      <c r="BJG119" s="43"/>
      <c r="BJH119" s="43"/>
      <c r="BJI119" s="43"/>
      <c r="BJJ119" s="43"/>
      <c r="BJK119" s="43"/>
      <c r="BJL119" s="43"/>
      <c r="BJM119" s="43"/>
      <c r="BJN119" s="43"/>
      <c r="BJO119" s="43"/>
      <c r="BJP119" s="43"/>
      <c r="BJQ119" s="43"/>
      <c r="BJR119" s="43"/>
      <c r="BJS119" s="43"/>
      <c r="BJT119" s="43"/>
      <c r="BJU119" s="43"/>
      <c r="BJV119" s="43"/>
      <c r="BJW119" s="43"/>
      <c r="BJX119" s="43"/>
      <c r="BJY119" s="43"/>
      <c r="BJZ119" s="43"/>
      <c r="BKA119" s="43"/>
      <c r="BKB119" s="43"/>
      <c r="BKC119" s="43"/>
      <c r="BKD119" s="43"/>
      <c r="BKE119" s="43"/>
      <c r="BKF119" s="43"/>
      <c r="BKG119" s="43"/>
      <c r="BKH119" s="43"/>
      <c r="BKI119" s="43"/>
      <c r="BKJ119" s="43"/>
      <c r="BKK119" s="43"/>
      <c r="BKL119" s="43"/>
      <c r="BKM119" s="43"/>
      <c r="BKN119" s="43"/>
      <c r="BKO119" s="43"/>
      <c r="BKP119" s="43"/>
      <c r="BKQ119" s="43"/>
      <c r="BKR119" s="43"/>
      <c r="BKS119" s="43"/>
      <c r="BKT119" s="43"/>
      <c r="BKU119" s="43"/>
      <c r="BKV119" s="43"/>
      <c r="BKW119" s="43"/>
      <c r="BKX119" s="43"/>
      <c r="BKY119" s="43"/>
      <c r="BKZ119" s="43"/>
      <c r="BLA119" s="43"/>
      <c r="BLB119" s="43"/>
      <c r="BLC119" s="43"/>
      <c r="BLD119" s="43"/>
      <c r="BLE119" s="43"/>
      <c r="BLF119" s="43"/>
      <c r="BLG119" s="43"/>
      <c r="BLH119" s="43"/>
      <c r="BLI119" s="43"/>
      <c r="BLJ119" s="43"/>
      <c r="BLK119" s="43"/>
      <c r="BLL119" s="43"/>
      <c r="BLM119" s="43"/>
      <c r="BLN119" s="43"/>
      <c r="BLO119" s="43"/>
      <c r="BLP119" s="43"/>
      <c r="BLQ119" s="43"/>
      <c r="BLR119" s="43"/>
      <c r="BLS119" s="43"/>
      <c r="BLT119" s="43"/>
      <c r="BLU119" s="43"/>
      <c r="BLV119" s="43"/>
      <c r="BLW119" s="43"/>
      <c r="BLX119" s="43"/>
      <c r="BLY119" s="43"/>
      <c r="BLZ119" s="43"/>
      <c r="BMA119" s="43"/>
      <c r="BMB119" s="43"/>
      <c r="BMC119" s="43"/>
      <c r="BMD119" s="43"/>
      <c r="BME119" s="43"/>
      <c r="BMF119" s="43"/>
      <c r="BMG119" s="43"/>
      <c r="BMH119" s="43"/>
      <c r="BMI119" s="43"/>
      <c r="BMJ119" s="43"/>
      <c r="BMK119" s="43"/>
      <c r="BML119" s="43"/>
      <c r="BMM119" s="43"/>
      <c r="BMN119" s="43"/>
      <c r="BMO119" s="43"/>
      <c r="BMP119" s="43"/>
      <c r="BMQ119" s="43"/>
      <c r="BMR119" s="43"/>
      <c r="BMS119" s="43"/>
      <c r="BMT119" s="43"/>
      <c r="BMU119" s="43"/>
      <c r="BMV119" s="43"/>
      <c r="BMW119" s="43"/>
      <c r="BMX119" s="43"/>
      <c r="BMY119" s="43"/>
      <c r="BMZ119" s="43"/>
      <c r="BNA119" s="43"/>
      <c r="BNB119" s="43"/>
      <c r="BNC119" s="43"/>
      <c r="BND119" s="43"/>
      <c r="BNE119" s="43"/>
      <c r="BNF119" s="43"/>
      <c r="BNG119" s="43"/>
      <c r="BNH119" s="43"/>
      <c r="BNI119" s="43"/>
      <c r="BNJ119" s="43"/>
      <c r="BNK119" s="43"/>
      <c r="BNL119" s="43"/>
      <c r="BNM119" s="43"/>
      <c r="BNN119" s="43"/>
      <c r="BNO119" s="43"/>
      <c r="BNP119" s="43"/>
      <c r="BNQ119" s="43"/>
      <c r="BNR119" s="43"/>
      <c r="BNS119" s="43"/>
      <c r="BNT119" s="43"/>
      <c r="BNU119" s="43"/>
      <c r="BNV119" s="43"/>
      <c r="BNW119" s="43"/>
      <c r="BNX119" s="43"/>
      <c r="BNY119" s="43"/>
      <c r="BNZ119" s="43"/>
      <c r="BOA119" s="43"/>
      <c r="BOB119" s="43"/>
      <c r="BOC119" s="43"/>
      <c r="BOD119" s="43"/>
      <c r="BOE119" s="43"/>
      <c r="BOF119" s="43"/>
      <c r="BOG119" s="43"/>
      <c r="BOH119" s="43"/>
      <c r="BOI119" s="43"/>
      <c r="BOJ119" s="43"/>
      <c r="BOK119" s="43"/>
      <c r="BOL119" s="43"/>
      <c r="BOM119" s="43"/>
      <c r="BON119" s="43"/>
      <c r="BOO119" s="43"/>
      <c r="BOP119" s="43"/>
      <c r="BOQ119" s="43"/>
      <c r="BOR119" s="43"/>
      <c r="BOS119" s="43"/>
      <c r="BOT119" s="43"/>
      <c r="BOU119" s="43"/>
      <c r="BOV119" s="43"/>
      <c r="BOW119" s="43"/>
      <c r="BOX119" s="43"/>
      <c r="BOY119" s="43"/>
      <c r="BOZ119" s="43"/>
      <c r="BPA119" s="43"/>
      <c r="BPB119" s="43"/>
      <c r="BPC119" s="43"/>
      <c r="BPD119" s="43"/>
      <c r="BPE119" s="43"/>
      <c r="BPF119" s="43"/>
      <c r="BPG119" s="43"/>
      <c r="BPH119" s="43"/>
      <c r="BPI119" s="43"/>
      <c r="BPJ119" s="43"/>
      <c r="BPK119" s="43"/>
      <c r="BPL119" s="43"/>
      <c r="BPM119" s="43"/>
      <c r="BPN119" s="43"/>
      <c r="BPO119" s="43"/>
      <c r="BPP119" s="43"/>
      <c r="BPQ119" s="43"/>
      <c r="BPR119" s="43"/>
      <c r="BPS119" s="43"/>
      <c r="BPT119" s="43"/>
      <c r="BPU119" s="43"/>
      <c r="BPV119" s="43"/>
      <c r="BPW119" s="43"/>
      <c r="BPX119" s="43"/>
      <c r="BPY119" s="43"/>
      <c r="BPZ119" s="43"/>
      <c r="BQA119" s="43"/>
      <c r="BQB119" s="43"/>
      <c r="BQC119" s="43"/>
      <c r="BQD119" s="43"/>
      <c r="BQE119" s="43"/>
      <c r="BQF119" s="43"/>
      <c r="BQG119" s="43"/>
      <c r="BQH119" s="43"/>
      <c r="BQI119" s="43"/>
      <c r="BQJ119" s="43"/>
      <c r="BQK119" s="43"/>
      <c r="BQL119" s="43"/>
      <c r="BQM119" s="43"/>
      <c r="BQN119" s="43"/>
      <c r="BQO119" s="43"/>
      <c r="BQP119" s="43"/>
      <c r="BQQ119" s="43"/>
      <c r="BQR119" s="43"/>
      <c r="BQS119" s="43"/>
      <c r="BQT119" s="43"/>
      <c r="BQU119" s="43"/>
      <c r="BQV119" s="43"/>
      <c r="BQW119" s="43"/>
      <c r="BQX119" s="43"/>
      <c r="BQY119" s="43"/>
      <c r="BQZ119" s="43"/>
      <c r="BRA119" s="43"/>
      <c r="BRB119" s="43"/>
      <c r="BRC119" s="43"/>
      <c r="BRD119" s="43"/>
      <c r="BRE119" s="43"/>
      <c r="BRF119" s="43"/>
      <c r="BRG119" s="43"/>
      <c r="BRH119" s="43"/>
      <c r="BRI119" s="43"/>
      <c r="BRJ119" s="43"/>
      <c r="BRK119" s="43"/>
      <c r="BRL119" s="43"/>
      <c r="BRM119" s="43"/>
      <c r="BRN119" s="43"/>
      <c r="BRO119" s="43"/>
      <c r="BRP119" s="43"/>
      <c r="BRQ119" s="43"/>
      <c r="BRR119" s="43"/>
      <c r="BRS119" s="43"/>
      <c r="BRT119" s="43"/>
      <c r="BRU119" s="43"/>
      <c r="BRV119" s="43"/>
      <c r="BRW119" s="43"/>
      <c r="BRX119" s="43"/>
      <c r="BRY119" s="43"/>
      <c r="BRZ119" s="43"/>
      <c r="BSA119" s="43"/>
      <c r="BSB119" s="43"/>
      <c r="BSC119" s="43"/>
      <c r="BSD119" s="43"/>
      <c r="BSE119" s="43"/>
      <c r="BSF119" s="43"/>
      <c r="BSG119" s="43"/>
      <c r="BSH119" s="43"/>
      <c r="BSI119" s="43"/>
      <c r="BSJ119" s="43"/>
      <c r="BSK119" s="43"/>
      <c r="BSL119" s="43"/>
      <c r="BSM119" s="43"/>
      <c r="BSN119" s="43"/>
      <c r="BSO119" s="43"/>
      <c r="BSP119" s="43"/>
      <c r="BSQ119" s="43"/>
      <c r="BSR119" s="43"/>
      <c r="BSS119" s="43"/>
      <c r="BST119" s="43"/>
      <c r="BSU119" s="43"/>
      <c r="BSV119" s="43"/>
      <c r="BSW119" s="43"/>
      <c r="BSX119" s="43"/>
      <c r="BSY119" s="43"/>
      <c r="BSZ119" s="43"/>
      <c r="BTA119" s="43"/>
      <c r="BTB119" s="43"/>
      <c r="BTC119" s="43"/>
      <c r="BTD119" s="43"/>
      <c r="BTE119" s="43"/>
      <c r="BTF119" s="43"/>
      <c r="BTG119" s="43"/>
      <c r="BTH119" s="43"/>
      <c r="BTI119" s="43"/>
      <c r="BTJ119" s="43"/>
      <c r="BTK119" s="43"/>
      <c r="BTL119" s="43"/>
      <c r="BTM119" s="43"/>
      <c r="BTN119" s="43"/>
      <c r="BTO119" s="43"/>
      <c r="BTP119" s="43"/>
      <c r="BTQ119" s="43"/>
      <c r="BTR119" s="43"/>
      <c r="BTS119" s="43"/>
      <c r="BTT119" s="43"/>
      <c r="BTU119" s="43"/>
      <c r="BTV119" s="43"/>
      <c r="BTW119" s="43"/>
      <c r="BTX119" s="43"/>
      <c r="BTY119" s="43"/>
      <c r="BTZ119" s="43"/>
      <c r="BUA119" s="43"/>
      <c r="BUB119" s="43"/>
      <c r="BUC119" s="43"/>
      <c r="BUD119" s="43"/>
      <c r="BUE119" s="43"/>
      <c r="BUF119" s="43"/>
      <c r="BUG119" s="43"/>
      <c r="BUH119" s="43"/>
      <c r="BUI119" s="43"/>
      <c r="BUJ119" s="43"/>
      <c r="BUK119" s="43"/>
      <c r="BUL119" s="43"/>
      <c r="BUM119" s="43"/>
      <c r="BUN119" s="43"/>
      <c r="BUO119" s="43"/>
      <c r="BUP119" s="43"/>
      <c r="BUQ119" s="43"/>
      <c r="BUR119" s="43"/>
      <c r="BUS119" s="43"/>
      <c r="BUT119" s="43"/>
      <c r="BUU119" s="43"/>
      <c r="BUV119" s="43"/>
      <c r="BUW119" s="43"/>
      <c r="BUX119" s="43"/>
      <c r="BUY119" s="43"/>
      <c r="BUZ119" s="43"/>
      <c r="BVA119" s="43"/>
      <c r="BVB119" s="43"/>
      <c r="BVC119" s="43"/>
      <c r="BVD119" s="43"/>
      <c r="BVE119" s="43"/>
      <c r="BVF119" s="43"/>
      <c r="BVG119" s="43"/>
      <c r="BVH119" s="43"/>
      <c r="BVI119" s="43"/>
      <c r="BVJ119" s="43"/>
      <c r="BVK119" s="43"/>
      <c r="BVL119" s="43"/>
      <c r="BVM119" s="43"/>
      <c r="BVN119" s="43"/>
      <c r="BVO119" s="43"/>
      <c r="BVP119" s="43"/>
      <c r="BVQ119" s="43"/>
      <c r="BVR119" s="43"/>
      <c r="BVS119" s="43"/>
      <c r="BVT119" s="43"/>
      <c r="BVU119" s="43"/>
      <c r="BVV119" s="43"/>
      <c r="BVW119" s="43"/>
      <c r="BVX119" s="43"/>
      <c r="BVY119" s="43"/>
      <c r="BVZ119" s="43"/>
      <c r="BWA119" s="43"/>
      <c r="BWB119" s="43"/>
      <c r="BWC119" s="43"/>
      <c r="BWD119" s="43"/>
      <c r="BWE119" s="43"/>
      <c r="BWF119" s="43"/>
      <c r="BWG119" s="43"/>
      <c r="BWH119" s="43"/>
      <c r="BWI119" s="43"/>
      <c r="BWJ119" s="43"/>
      <c r="BWK119" s="43"/>
      <c r="BWL119" s="43"/>
      <c r="BWM119" s="43"/>
      <c r="BWN119" s="43"/>
      <c r="BWO119" s="43"/>
      <c r="BWP119" s="43"/>
      <c r="BWQ119" s="43"/>
      <c r="BWR119" s="43"/>
      <c r="BWS119" s="43"/>
      <c r="BWT119" s="43"/>
      <c r="BWU119" s="43"/>
      <c r="BWV119" s="43"/>
      <c r="BWW119" s="43"/>
      <c r="BWX119" s="43"/>
      <c r="BWY119" s="43"/>
      <c r="BWZ119" s="43"/>
      <c r="BXA119" s="43"/>
      <c r="BXB119" s="43"/>
      <c r="BXC119" s="43"/>
      <c r="BXD119" s="43"/>
      <c r="BXE119" s="43"/>
      <c r="BXF119" s="43"/>
      <c r="BXG119" s="43"/>
      <c r="BXH119" s="43"/>
      <c r="BXI119" s="43"/>
      <c r="BXJ119" s="43"/>
      <c r="BXK119" s="43"/>
      <c r="BXL119" s="43"/>
      <c r="BXM119" s="43"/>
      <c r="BXN119" s="43"/>
      <c r="BXO119" s="43"/>
      <c r="BXP119" s="43"/>
      <c r="BXQ119" s="43"/>
      <c r="BXR119" s="43"/>
      <c r="BXS119" s="43"/>
      <c r="BXT119" s="43"/>
      <c r="BXU119" s="43"/>
      <c r="BXV119" s="43"/>
      <c r="BXW119" s="43"/>
      <c r="BXX119" s="43"/>
      <c r="BXY119" s="43"/>
      <c r="BXZ119" s="43"/>
      <c r="BYA119" s="43"/>
      <c r="BYB119" s="43"/>
      <c r="BYC119" s="43"/>
      <c r="BYD119" s="43"/>
      <c r="BYE119" s="43"/>
      <c r="BYF119" s="43"/>
      <c r="BYG119" s="43"/>
      <c r="BYH119" s="43"/>
      <c r="BYI119" s="43"/>
      <c r="BYJ119" s="43"/>
      <c r="BYK119" s="43"/>
      <c r="BYL119" s="43"/>
      <c r="BYM119" s="43"/>
      <c r="BYN119" s="43"/>
      <c r="BYO119" s="43"/>
      <c r="BYP119" s="43"/>
      <c r="BYQ119" s="43"/>
      <c r="BYR119" s="43"/>
      <c r="BYS119" s="43"/>
      <c r="BYT119" s="43"/>
      <c r="BYU119" s="43"/>
      <c r="BYV119" s="43"/>
      <c r="BYW119" s="43"/>
      <c r="BYX119" s="43"/>
      <c r="BYY119" s="43"/>
      <c r="BYZ119" s="43"/>
      <c r="BZA119" s="43"/>
      <c r="BZB119" s="43"/>
      <c r="BZC119" s="43"/>
      <c r="BZD119" s="43"/>
      <c r="BZE119" s="43"/>
      <c r="BZF119" s="43"/>
      <c r="BZG119" s="43"/>
      <c r="BZH119" s="43"/>
      <c r="BZI119" s="43"/>
      <c r="BZJ119" s="43"/>
      <c r="BZK119" s="43"/>
      <c r="BZL119" s="43"/>
      <c r="BZM119" s="43"/>
      <c r="BZN119" s="43"/>
      <c r="BZO119" s="43"/>
      <c r="BZP119" s="43"/>
      <c r="BZQ119" s="43"/>
      <c r="BZR119" s="43"/>
      <c r="BZS119" s="43"/>
      <c r="BZT119" s="43"/>
      <c r="BZU119" s="43"/>
      <c r="BZV119" s="43"/>
      <c r="BZW119" s="43"/>
      <c r="BZX119" s="43"/>
      <c r="BZY119" s="43"/>
      <c r="BZZ119" s="43"/>
      <c r="CAA119" s="43"/>
      <c r="CAB119" s="43"/>
      <c r="CAC119" s="43"/>
      <c r="CAD119" s="43"/>
      <c r="CAE119" s="43"/>
      <c r="CAF119" s="43"/>
      <c r="CAG119" s="43"/>
      <c r="CAH119" s="43"/>
      <c r="CAI119" s="43"/>
      <c r="CAJ119" s="43"/>
      <c r="CAK119" s="43"/>
      <c r="CAL119" s="43"/>
      <c r="CAM119" s="43"/>
      <c r="CAN119" s="43"/>
      <c r="CAO119" s="43"/>
      <c r="CAP119" s="43"/>
      <c r="CAQ119" s="43"/>
      <c r="CAR119" s="43"/>
      <c r="CAS119" s="43"/>
      <c r="CAT119" s="43"/>
      <c r="CAU119" s="43"/>
      <c r="CAV119" s="43"/>
      <c r="CAW119" s="43"/>
      <c r="CAX119" s="43"/>
      <c r="CAY119" s="43"/>
      <c r="CAZ119" s="43"/>
      <c r="CBA119" s="43"/>
      <c r="CBB119" s="43"/>
      <c r="CBC119" s="43"/>
      <c r="CBD119" s="43"/>
      <c r="CBE119" s="43"/>
      <c r="CBF119" s="43"/>
      <c r="CBG119" s="43"/>
      <c r="CBH119" s="43"/>
      <c r="CBI119" s="43"/>
      <c r="CBJ119" s="43"/>
      <c r="CBK119" s="43"/>
      <c r="CBL119" s="43"/>
      <c r="CBM119" s="43"/>
      <c r="CBN119" s="43"/>
      <c r="CBO119" s="43"/>
      <c r="CBP119" s="43"/>
      <c r="CBQ119" s="43"/>
      <c r="CBR119" s="43"/>
      <c r="CBS119" s="43"/>
      <c r="CBT119" s="43"/>
      <c r="CBU119" s="43"/>
      <c r="CBV119" s="43"/>
      <c r="CBW119" s="43"/>
      <c r="CBX119" s="43"/>
      <c r="CBY119" s="43"/>
      <c r="CBZ119" s="43"/>
      <c r="CCA119" s="43"/>
      <c r="CCB119" s="43"/>
      <c r="CCC119" s="43"/>
      <c r="CCD119" s="43"/>
      <c r="CCE119" s="43"/>
      <c r="CCF119" s="43"/>
      <c r="CCG119" s="43"/>
      <c r="CCH119" s="43"/>
      <c r="CCI119" s="43"/>
      <c r="CCJ119" s="43"/>
      <c r="CCK119" s="43"/>
      <c r="CCL119" s="43"/>
      <c r="CCM119" s="43"/>
      <c r="CCN119" s="43"/>
      <c r="CCO119" s="43"/>
      <c r="CCP119" s="43"/>
      <c r="CCQ119" s="43"/>
      <c r="CCR119" s="43"/>
      <c r="CCS119" s="43"/>
      <c r="CCT119" s="43"/>
      <c r="CCU119" s="43"/>
      <c r="CCV119" s="43"/>
      <c r="CCW119" s="43"/>
      <c r="CCX119" s="43"/>
      <c r="CCY119" s="43"/>
      <c r="CCZ119" s="43"/>
      <c r="CDA119" s="43"/>
      <c r="CDB119" s="43"/>
      <c r="CDC119" s="43"/>
      <c r="CDD119" s="43"/>
      <c r="CDE119" s="43"/>
      <c r="CDF119" s="43"/>
      <c r="CDG119" s="43"/>
      <c r="CDH119" s="43"/>
      <c r="CDI119" s="43"/>
      <c r="CDJ119" s="43"/>
      <c r="CDK119" s="43"/>
      <c r="CDL119" s="43"/>
      <c r="CDM119" s="43"/>
      <c r="CDN119" s="43"/>
      <c r="CDO119" s="43"/>
      <c r="CDP119" s="43"/>
      <c r="CDQ119" s="43"/>
      <c r="CDR119" s="43"/>
      <c r="CDS119" s="43"/>
      <c r="CDT119" s="43"/>
      <c r="CDU119" s="43"/>
      <c r="CDV119" s="43"/>
      <c r="CDW119" s="43"/>
      <c r="CDX119" s="43"/>
      <c r="CDY119" s="43"/>
      <c r="CDZ119" s="43"/>
      <c r="CEA119" s="43"/>
      <c r="CEB119" s="43"/>
      <c r="CEC119" s="43"/>
      <c r="CED119" s="43"/>
      <c r="CEE119" s="43"/>
      <c r="CEF119" s="43"/>
      <c r="CEG119" s="43"/>
      <c r="CEH119" s="43"/>
      <c r="CEI119" s="43"/>
      <c r="CEJ119" s="43"/>
      <c r="CEK119" s="43"/>
      <c r="CEL119" s="43"/>
      <c r="CEM119" s="43"/>
      <c r="CEN119" s="43"/>
      <c r="CEO119" s="43"/>
      <c r="CEP119" s="43"/>
      <c r="CEQ119" s="43"/>
      <c r="CER119" s="43"/>
      <c r="CES119" s="43"/>
      <c r="CET119" s="43"/>
      <c r="CEU119" s="43"/>
      <c r="CEV119" s="43"/>
      <c r="CEW119" s="43"/>
      <c r="CEX119" s="43"/>
      <c r="CEY119" s="43"/>
      <c r="CEZ119" s="43"/>
      <c r="CFA119" s="43"/>
      <c r="CFB119" s="43"/>
      <c r="CFC119" s="43"/>
      <c r="CFD119" s="43"/>
      <c r="CFE119" s="43"/>
      <c r="CFF119" s="43"/>
      <c r="CFG119" s="43"/>
      <c r="CFH119" s="43"/>
      <c r="CFI119" s="43"/>
      <c r="CFJ119" s="43"/>
      <c r="CFK119" s="43"/>
      <c r="CFL119" s="43"/>
      <c r="CFM119" s="43"/>
      <c r="CFN119" s="43"/>
      <c r="CFO119" s="43"/>
      <c r="CFP119" s="43"/>
      <c r="CFQ119" s="43"/>
      <c r="CFR119" s="43"/>
      <c r="CFS119" s="43"/>
      <c r="CFT119" s="43"/>
      <c r="CFU119" s="43"/>
      <c r="CFV119" s="43"/>
      <c r="CFW119" s="43"/>
      <c r="CFX119" s="43"/>
      <c r="CFY119" s="43"/>
      <c r="CFZ119" s="43"/>
      <c r="CGA119" s="43"/>
      <c r="CGB119" s="43"/>
      <c r="CGC119" s="43"/>
      <c r="CGD119" s="43"/>
      <c r="CGE119" s="43"/>
      <c r="CGF119" s="43"/>
      <c r="CGG119" s="43"/>
      <c r="CGH119" s="43"/>
      <c r="CGI119" s="43"/>
      <c r="CGJ119" s="43"/>
      <c r="CGK119" s="43"/>
      <c r="CGL119" s="43"/>
      <c r="CGM119" s="43"/>
      <c r="CGN119" s="43"/>
      <c r="CGO119" s="43"/>
      <c r="CGP119" s="43"/>
      <c r="CGQ119" s="43"/>
      <c r="CGR119" s="43"/>
      <c r="CGS119" s="43"/>
      <c r="CGT119" s="43"/>
      <c r="CGU119" s="43"/>
      <c r="CGV119" s="43"/>
      <c r="CGW119" s="43"/>
      <c r="CGX119" s="43"/>
      <c r="CGY119" s="43"/>
      <c r="CGZ119" s="43"/>
      <c r="CHA119" s="43"/>
      <c r="CHB119" s="43"/>
      <c r="CHC119" s="43"/>
      <c r="CHD119" s="43"/>
      <c r="CHE119" s="43"/>
      <c r="CHF119" s="43"/>
      <c r="CHG119" s="43"/>
      <c r="CHH119" s="43"/>
      <c r="CHI119" s="43"/>
      <c r="CHJ119" s="43"/>
      <c r="CHK119" s="43"/>
      <c r="CHL119" s="43"/>
      <c r="CHM119" s="43"/>
      <c r="CHN119" s="43"/>
      <c r="CHO119" s="43"/>
      <c r="CHP119" s="43"/>
      <c r="CHQ119" s="43"/>
      <c r="CHR119" s="43"/>
      <c r="CHS119" s="43"/>
      <c r="CHT119" s="43"/>
      <c r="CHU119" s="43"/>
      <c r="CHV119" s="43"/>
      <c r="CHW119" s="43"/>
      <c r="CHX119" s="43"/>
      <c r="CHY119" s="43"/>
      <c r="CHZ119" s="43"/>
      <c r="CIA119" s="43"/>
      <c r="CIB119" s="43"/>
      <c r="CIC119" s="43"/>
      <c r="CID119" s="43"/>
      <c r="CIE119" s="43"/>
      <c r="CIF119" s="43"/>
      <c r="CIG119" s="43"/>
      <c r="CIH119" s="43"/>
      <c r="CII119" s="43"/>
      <c r="CIJ119" s="43"/>
      <c r="CIK119" s="43"/>
      <c r="CIL119" s="43"/>
      <c r="CIM119" s="43"/>
      <c r="CIN119" s="43"/>
      <c r="CIO119" s="43"/>
      <c r="CIP119" s="43"/>
      <c r="CIQ119" s="43"/>
      <c r="CIR119" s="43"/>
      <c r="CIS119" s="43"/>
      <c r="CIT119" s="43"/>
      <c r="CIU119" s="43"/>
      <c r="CIV119" s="43"/>
      <c r="CIW119" s="43"/>
      <c r="CIX119" s="43"/>
      <c r="CIY119" s="43"/>
      <c r="CIZ119" s="43"/>
      <c r="CJA119" s="43"/>
      <c r="CJB119" s="43"/>
      <c r="CJC119" s="43"/>
      <c r="CJD119" s="43"/>
      <c r="CJE119" s="43"/>
      <c r="CJF119" s="43"/>
      <c r="CJG119" s="43"/>
      <c r="CJH119" s="43"/>
      <c r="CJI119" s="43"/>
      <c r="CJJ119" s="43"/>
      <c r="CJK119" s="43"/>
      <c r="CJL119" s="43"/>
      <c r="CJM119" s="43"/>
      <c r="CJN119" s="43"/>
      <c r="CJO119" s="43"/>
      <c r="CJP119" s="43"/>
      <c r="CJQ119" s="43"/>
      <c r="CJR119" s="43"/>
      <c r="CJS119" s="43"/>
      <c r="CJT119" s="43"/>
      <c r="CJU119" s="43"/>
      <c r="CJV119" s="43"/>
      <c r="CJW119" s="43"/>
      <c r="CJX119" s="43"/>
      <c r="CJY119" s="43"/>
      <c r="CJZ119" s="43"/>
      <c r="CKA119" s="43"/>
      <c r="CKB119" s="43"/>
      <c r="CKC119" s="43"/>
      <c r="CKD119" s="43"/>
      <c r="CKE119" s="43"/>
      <c r="CKF119" s="43"/>
      <c r="CKG119" s="43"/>
      <c r="CKH119" s="43"/>
      <c r="CKI119" s="43"/>
      <c r="CKJ119" s="43"/>
      <c r="CKK119" s="43"/>
      <c r="CKL119" s="43"/>
      <c r="CKM119" s="43"/>
      <c r="CKN119" s="43"/>
      <c r="CKO119" s="43"/>
      <c r="CKP119" s="43"/>
      <c r="CKQ119" s="43"/>
      <c r="CKR119" s="43"/>
      <c r="CKS119" s="43"/>
      <c r="CKT119" s="43"/>
      <c r="CKU119" s="43"/>
      <c r="CKV119" s="43"/>
      <c r="CKW119" s="43"/>
      <c r="CKX119" s="43"/>
      <c r="CKY119" s="43"/>
      <c r="CKZ119" s="43"/>
      <c r="CLA119" s="43"/>
      <c r="CLB119" s="43"/>
      <c r="CLC119" s="43"/>
      <c r="CLD119" s="43"/>
      <c r="CLE119" s="43"/>
      <c r="CLF119" s="43"/>
      <c r="CLG119" s="43"/>
      <c r="CLH119" s="43"/>
      <c r="CLI119" s="43"/>
      <c r="CLJ119" s="43"/>
      <c r="CLK119" s="43"/>
      <c r="CLL119" s="43"/>
      <c r="CLM119" s="43"/>
      <c r="CLN119" s="43"/>
      <c r="CLO119" s="43"/>
      <c r="CLP119" s="43"/>
      <c r="CLQ119" s="43"/>
      <c r="CLR119" s="43"/>
      <c r="CLS119" s="43"/>
      <c r="CLT119" s="43"/>
      <c r="CLU119" s="43"/>
      <c r="CLV119" s="43"/>
      <c r="CLW119" s="43"/>
      <c r="CLX119" s="43"/>
      <c r="CLY119" s="43"/>
      <c r="CLZ119" s="43"/>
      <c r="CMA119" s="43"/>
      <c r="CMB119" s="43"/>
      <c r="CMC119" s="43"/>
      <c r="CMD119" s="43"/>
      <c r="CME119" s="43"/>
      <c r="CMF119" s="43"/>
      <c r="CMG119" s="43"/>
      <c r="CMH119" s="43"/>
      <c r="CMI119" s="43"/>
      <c r="CMJ119" s="43"/>
      <c r="CMK119" s="43"/>
      <c r="CML119" s="43"/>
      <c r="CMM119" s="43"/>
      <c r="CMN119" s="43"/>
      <c r="CMO119" s="43"/>
      <c r="CMP119" s="43"/>
      <c r="CMQ119" s="43"/>
      <c r="CMR119" s="43"/>
      <c r="CMS119" s="43"/>
      <c r="CMT119" s="43"/>
      <c r="CMU119" s="43"/>
      <c r="CMV119" s="43"/>
      <c r="CMW119" s="43"/>
      <c r="CMX119" s="43"/>
      <c r="CMY119" s="43"/>
      <c r="CMZ119" s="43"/>
      <c r="CNA119" s="43"/>
      <c r="CNB119" s="43"/>
      <c r="CNC119" s="43"/>
      <c r="CND119" s="43"/>
      <c r="CNE119" s="43"/>
      <c r="CNF119" s="43"/>
      <c r="CNG119" s="43"/>
      <c r="CNH119" s="43"/>
      <c r="CNI119" s="43"/>
      <c r="CNJ119" s="43"/>
      <c r="CNK119" s="43"/>
      <c r="CNL119" s="43"/>
      <c r="CNM119" s="43"/>
      <c r="CNN119" s="43"/>
      <c r="CNO119" s="43"/>
      <c r="CNP119" s="43"/>
      <c r="CNQ119" s="43"/>
      <c r="CNR119" s="43"/>
      <c r="CNS119" s="43"/>
      <c r="CNT119" s="43"/>
      <c r="CNU119" s="43"/>
      <c r="CNV119" s="43"/>
      <c r="CNW119" s="43"/>
      <c r="CNX119" s="43"/>
      <c r="CNY119" s="43"/>
      <c r="CNZ119" s="43"/>
      <c r="COA119" s="43"/>
      <c r="COB119" s="43"/>
      <c r="COC119" s="43"/>
      <c r="COD119" s="43"/>
      <c r="COE119" s="43"/>
      <c r="COF119" s="43"/>
      <c r="COG119" s="43"/>
      <c r="COH119" s="43"/>
      <c r="COI119" s="43"/>
      <c r="COJ119" s="43"/>
      <c r="COK119" s="43"/>
      <c r="COL119" s="43"/>
      <c r="COM119" s="43"/>
      <c r="CON119" s="43"/>
      <c r="COO119" s="43"/>
      <c r="COP119" s="43"/>
      <c r="COQ119" s="43"/>
      <c r="COR119" s="43"/>
      <c r="COS119" s="43"/>
      <c r="COT119" s="43"/>
      <c r="COU119" s="43"/>
      <c r="COV119" s="43"/>
      <c r="COW119" s="43"/>
      <c r="COX119" s="43"/>
      <c r="COY119" s="43"/>
      <c r="COZ119" s="43"/>
      <c r="CPA119" s="43"/>
      <c r="CPB119" s="43"/>
      <c r="CPC119" s="43"/>
      <c r="CPD119" s="43"/>
      <c r="CPE119" s="43"/>
      <c r="CPF119" s="43"/>
      <c r="CPG119" s="43"/>
      <c r="CPH119" s="43"/>
      <c r="CPI119" s="43"/>
      <c r="CPJ119" s="43"/>
      <c r="CPK119" s="43"/>
      <c r="CPL119" s="43"/>
      <c r="CPM119" s="43"/>
      <c r="CPN119" s="43"/>
      <c r="CPO119" s="43"/>
      <c r="CPP119" s="43"/>
      <c r="CPQ119" s="43"/>
      <c r="CPR119" s="43"/>
      <c r="CPS119" s="43"/>
      <c r="CPT119" s="43"/>
      <c r="CPU119" s="43"/>
      <c r="CPV119" s="43"/>
      <c r="CPW119" s="43"/>
      <c r="CPX119" s="43"/>
      <c r="CPY119" s="43"/>
      <c r="CPZ119" s="43"/>
      <c r="CQA119" s="43"/>
      <c r="CQB119" s="43"/>
      <c r="CQC119" s="43"/>
      <c r="CQD119" s="43"/>
      <c r="CQE119" s="43"/>
      <c r="CQF119" s="43"/>
      <c r="CQG119" s="43"/>
      <c r="CQH119" s="43"/>
      <c r="CQI119" s="43"/>
      <c r="CQJ119" s="43"/>
      <c r="CQK119" s="43"/>
      <c r="CQL119" s="43"/>
      <c r="CQM119" s="43"/>
      <c r="CQN119" s="43"/>
      <c r="CQO119" s="43"/>
      <c r="CQP119" s="43"/>
      <c r="CQQ119" s="43"/>
      <c r="CQR119" s="43"/>
      <c r="CQS119" s="43"/>
      <c r="CQT119" s="43"/>
      <c r="CQU119" s="43"/>
      <c r="CQV119" s="43"/>
      <c r="CQW119" s="43"/>
      <c r="CQX119" s="43"/>
      <c r="CQY119" s="43"/>
      <c r="CQZ119" s="43"/>
      <c r="CRA119" s="43"/>
      <c r="CRB119" s="43"/>
      <c r="CRC119" s="43"/>
      <c r="CRD119" s="43"/>
      <c r="CRE119" s="43"/>
      <c r="CRF119" s="43"/>
      <c r="CRG119" s="43"/>
      <c r="CRH119" s="43"/>
      <c r="CRI119" s="43"/>
      <c r="CRJ119" s="43"/>
      <c r="CRK119" s="43"/>
      <c r="CRL119" s="43"/>
      <c r="CRM119" s="43"/>
      <c r="CRN119" s="43"/>
      <c r="CRO119" s="43"/>
      <c r="CRP119" s="43"/>
      <c r="CRQ119" s="43"/>
      <c r="CRR119" s="43"/>
      <c r="CRS119" s="43"/>
      <c r="CRT119" s="43"/>
      <c r="CRU119" s="43"/>
      <c r="CRV119" s="43"/>
      <c r="CRW119" s="43"/>
      <c r="CRX119" s="43"/>
      <c r="CRY119" s="43"/>
      <c r="CRZ119" s="43"/>
      <c r="CSA119" s="43"/>
      <c r="CSB119" s="43"/>
      <c r="CSC119" s="43"/>
      <c r="CSD119" s="43"/>
      <c r="CSE119" s="43"/>
      <c r="CSF119" s="43"/>
      <c r="CSG119" s="43"/>
      <c r="CSH119" s="43"/>
      <c r="CSI119" s="43"/>
      <c r="CSJ119" s="43"/>
      <c r="CSK119" s="43"/>
      <c r="CSL119" s="43"/>
      <c r="CSM119" s="43"/>
      <c r="CSN119" s="43"/>
      <c r="CSO119" s="43"/>
      <c r="CSP119" s="43"/>
      <c r="CSQ119" s="43"/>
      <c r="CSR119" s="43"/>
      <c r="CSS119" s="43"/>
      <c r="CST119" s="43"/>
      <c r="CSU119" s="43"/>
      <c r="CSV119" s="43"/>
      <c r="CSW119" s="43"/>
      <c r="CSX119" s="43"/>
      <c r="CSY119" s="43"/>
      <c r="CSZ119" s="43"/>
      <c r="CTA119" s="43"/>
      <c r="CTB119" s="43"/>
      <c r="CTC119" s="43"/>
      <c r="CTD119" s="43"/>
      <c r="CTE119" s="43"/>
      <c r="CTF119" s="43"/>
      <c r="CTG119" s="43"/>
      <c r="CTH119" s="43"/>
      <c r="CTI119" s="43"/>
      <c r="CTJ119" s="43"/>
      <c r="CTK119" s="43"/>
      <c r="CTL119" s="43"/>
      <c r="CTM119" s="43"/>
      <c r="CTN119" s="43"/>
      <c r="CTO119" s="43"/>
      <c r="CTP119" s="43"/>
      <c r="CTQ119" s="43"/>
      <c r="CTR119" s="43"/>
      <c r="CTS119" s="43"/>
      <c r="CTT119" s="43"/>
      <c r="CTU119" s="43"/>
      <c r="CTV119" s="43"/>
      <c r="CTW119" s="43"/>
      <c r="CTX119" s="43"/>
      <c r="CTY119" s="43"/>
      <c r="CTZ119" s="43"/>
      <c r="CUA119" s="43"/>
      <c r="CUB119" s="43"/>
      <c r="CUC119" s="43"/>
      <c r="CUD119" s="43"/>
      <c r="CUE119" s="43"/>
      <c r="CUF119" s="43"/>
      <c r="CUG119" s="43"/>
      <c r="CUH119" s="43"/>
      <c r="CUI119" s="43"/>
      <c r="CUJ119" s="43"/>
      <c r="CUK119" s="43"/>
      <c r="CUL119" s="43"/>
      <c r="CUM119" s="43"/>
      <c r="CUN119" s="43"/>
      <c r="CUO119" s="43"/>
      <c r="CUP119" s="43"/>
      <c r="CUQ119" s="43"/>
      <c r="CUR119" s="43"/>
      <c r="CUS119" s="43"/>
      <c r="CUT119" s="43"/>
      <c r="CUU119" s="43"/>
      <c r="CUV119" s="43"/>
      <c r="CUW119" s="43"/>
      <c r="CUX119" s="43"/>
      <c r="CUY119" s="43"/>
      <c r="CUZ119" s="43"/>
      <c r="CVA119" s="43"/>
      <c r="CVB119" s="43"/>
      <c r="CVC119" s="43"/>
      <c r="CVD119" s="43"/>
      <c r="CVE119" s="43"/>
      <c r="CVF119" s="43"/>
      <c r="CVG119" s="43"/>
      <c r="CVH119" s="43"/>
      <c r="CVI119" s="43"/>
      <c r="CVJ119" s="43"/>
      <c r="CVK119" s="43"/>
      <c r="CVL119" s="43"/>
      <c r="CVM119" s="43"/>
      <c r="CVN119" s="43"/>
      <c r="CVO119" s="43"/>
      <c r="CVP119" s="43"/>
      <c r="CVQ119" s="43"/>
      <c r="CVR119" s="43"/>
      <c r="CVS119" s="43"/>
      <c r="CVT119" s="43"/>
      <c r="CVU119" s="43"/>
      <c r="CVV119" s="43"/>
      <c r="CVW119" s="43"/>
      <c r="CVX119" s="43"/>
      <c r="CVY119" s="43"/>
      <c r="CVZ119" s="43"/>
      <c r="CWA119" s="43"/>
      <c r="CWB119" s="43"/>
      <c r="CWC119" s="43"/>
      <c r="CWD119" s="43"/>
      <c r="CWE119" s="43"/>
      <c r="CWF119" s="43"/>
      <c r="CWG119" s="43"/>
      <c r="CWH119" s="43"/>
      <c r="CWI119" s="43"/>
      <c r="CWJ119" s="43"/>
      <c r="CWK119" s="43"/>
      <c r="CWL119" s="43"/>
      <c r="CWM119" s="43"/>
      <c r="CWN119" s="43"/>
      <c r="CWO119" s="43"/>
      <c r="CWP119" s="43"/>
      <c r="CWQ119" s="43"/>
      <c r="CWR119" s="43"/>
      <c r="CWS119" s="43"/>
      <c r="CWT119" s="43"/>
      <c r="CWU119" s="43"/>
      <c r="CWV119" s="43"/>
      <c r="CWW119" s="43"/>
      <c r="CWX119" s="43"/>
      <c r="CWY119" s="43"/>
      <c r="CWZ119" s="43"/>
      <c r="CXA119" s="43"/>
      <c r="CXB119" s="43"/>
      <c r="CXC119" s="43"/>
      <c r="CXD119" s="43"/>
      <c r="CXE119" s="43"/>
      <c r="CXF119" s="43"/>
      <c r="CXG119" s="43"/>
      <c r="CXH119" s="43"/>
      <c r="CXI119" s="43"/>
      <c r="CXJ119" s="43"/>
      <c r="CXK119" s="43"/>
      <c r="CXL119" s="43"/>
      <c r="CXM119" s="43"/>
      <c r="CXN119" s="43"/>
      <c r="CXO119" s="43"/>
      <c r="CXP119" s="43"/>
      <c r="CXQ119" s="43"/>
      <c r="CXR119" s="43"/>
      <c r="CXS119" s="43"/>
      <c r="CXT119" s="43"/>
      <c r="CXU119" s="43"/>
      <c r="CXV119" s="43"/>
      <c r="CXW119" s="43"/>
      <c r="CXX119" s="43"/>
      <c r="CXY119" s="43"/>
      <c r="CXZ119" s="43"/>
      <c r="CYA119" s="43"/>
      <c r="CYB119" s="43"/>
      <c r="CYC119" s="43"/>
      <c r="CYD119" s="43"/>
      <c r="CYE119" s="43"/>
      <c r="CYF119" s="43"/>
      <c r="CYG119" s="43"/>
      <c r="CYH119" s="43"/>
      <c r="CYI119" s="43"/>
      <c r="CYJ119" s="43"/>
      <c r="CYK119" s="43"/>
      <c r="CYL119" s="43"/>
      <c r="CYM119" s="43"/>
      <c r="CYN119" s="43"/>
      <c r="CYO119" s="43"/>
      <c r="CYP119" s="43"/>
      <c r="CYQ119" s="43"/>
      <c r="CYR119" s="43"/>
      <c r="CYS119" s="43"/>
      <c r="CYT119" s="43"/>
      <c r="CYU119" s="43"/>
      <c r="CYV119" s="43"/>
      <c r="CYW119" s="43"/>
      <c r="CYX119" s="43"/>
      <c r="CYY119" s="43"/>
      <c r="CYZ119" s="43"/>
      <c r="CZA119" s="43"/>
      <c r="CZB119" s="43"/>
      <c r="CZC119" s="43"/>
      <c r="CZD119" s="43"/>
      <c r="CZE119" s="43"/>
      <c r="CZF119" s="43"/>
      <c r="CZG119" s="43"/>
      <c r="CZH119" s="43"/>
      <c r="CZI119" s="43"/>
      <c r="CZJ119" s="43"/>
      <c r="CZK119" s="43"/>
      <c r="CZL119" s="43"/>
      <c r="CZM119" s="43"/>
      <c r="CZN119" s="43"/>
      <c r="CZO119" s="43"/>
      <c r="CZP119" s="43"/>
      <c r="CZQ119" s="43"/>
      <c r="CZR119" s="43"/>
      <c r="CZS119" s="43"/>
      <c r="CZT119" s="43"/>
      <c r="CZU119" s="43"/>
      <c r="CZV119" s="43"/>
      <c r="CZW119" s="43"/>
      <c r="CZX119" s="43"/>
      <c r="CZY119" s="43"/>
      <c r="CZZ119" s="43"/>
      <c r="DAA119" s="43"/>
      <c r="DAB119" s="43"/>
      <c r="DAC119" s="43"/>
      <c r="DAD119" s="43"/>
      <c r="DAE119" s="43"/>
      <c r="DAF119" s="43"/>
      <c r="DAG119" s="43"/>
      <c r="DAH119" s="43"/>
      <c r="DAI119" s="43"/>
      <c r="DAJ119" s="43"/>
      <c r="DAK119" s="43"/>
      <c r="DAL119" s="43"/>
      <c r="DAM119" s="43"/>
      <c r="DAN119" s="43"/>
      <c r="DAO119" s="43"/>
      <c r="DAP119" s="43"/>
      <c r="DAQ119" s="43"/>
      <c r="DAR119" s="43"/>
      <c r="DAS119" s="43"/>
      <c r="DAT119" s="43"/>
      <c r="DAU119" s="43"/>
      <c r="DAV119" s="43"/>
      <c r="DAW119" s="43"/>
      <c r="DAX119" s="43"/>
      <c r="DAY119" s="43"/>
      <c r="DAZ119" s="43"/>
      <c r="DBA119" s="43"/>
      <c r="DBB119" s="43"/>
      <c r="DBC119" s="43"/>
      <c r="DBD119" s="43"/>
      <c r="DBE119" s="43"/>
      <c r="DBF119" s="43"/>
      <c r="DBG119" s="43"/>
      <c r="DBH119" s="43"/>
      <c r="DBI119" s="43"/>
      <c r="DBJ119" s="43"/>
      <c r="DBK119" s="43"/>
      <c r="DBL119" s="43"/>
      <c r="DBM119" s="43"/>
      <c r="DBN119" s="43"/>
      <c r="DBO119" s="43"/>
      <c r="DBP119" s="43"/>
      <c r="DBQ119" s="43"/>
      <c r="DBR119" s="43"/>
      <c r="DBS119" s="43"/>
      <c r="DBT119" s="43"/>
      <c r="DBU119" s="43"/>
      <c r="DBV119" s="43"/>
      <c r="DBW119" s="43"/>
      <c r="DBX119" s="43"/>
      <c r="DBY119" s="43"/>
      <c r="DBZ119" s="43"/>
      <c r="DCA119" s="43"/>
      <c r="DCB119" s="43"/>
      <c r="DCC119" s="43"/>
      <c r="DCD119" s="43"/>
      <c r="DCE119" s="43"/>
      <c r="DCF119" s="43"/>
      <c r="DCG119" s="43"/>
      <c r="DCH119" s="43"/>
      <c r="DCI119" s="43"/>
      <c r="DCJ119" s="43"/>
      <c r="DCK119" s="43"/>
      <c r="DCL119" s="43"/>
      <c r="DCM119" s="43"/>
      <c r="DCN119" s="43"/>
      <c r="DCO119" s="43"/>
      <c r="DCP119" s="43"/>
      <c r="DCQ119" s="43"/>
      <c r="DCR119" s="43"/>
      <c r="DCS119" s="43"/>
      <c r="DCT119" s="43"/>
      <c r="DCU119" s="43"/>
      <c r="DCV119" s="43"/>
      <c r="DCW119" s="43"/>
      <c r="DCX119" s="43"/>
      <c r="DCY119" s="43"/>
      <c r="DCZ119" s="43"/>
      <c r="DDA119" s="43"/>
      <c r="DDB119" s="43"/>
      <c r="DDC119" s="43"/>
      <c r="DDD119" s="43"/>
      <c r="DDE119" s="43"/>
      <c r="DDF119" s="43"/>
      <c r="DDG119" s="43"/>
      <c r="DDH119" s="43"/>
      <c r="DDI119" s="43"/>
      <c r="DDJ119" s="43"/>
      <c r="DDK119" s="43"/>
      <c r="DDL119" s="43"/>
      <c r="DDM119" s="43"/>
      <c r="DDN119" s="43"/>
      <c r="DDO119" s="43"/>
      <c r="DDP119" s="43"/>
      <c r="DDQ119" s="43"/>
      <c r="DDR119" s="43"/>
      <c r="DDS119" s="43"/>
      <c r="DDT119" s="43"/>
      <c r="DDU119" s="43"/>
      <c r="DDV119" s="43"/>
      <c r="DDW119" s="43"/>
      <c r="DDX119" s="43"/>
      <c r="DDY119" s="43"/>
      <c r="DDZ119" s="43"/>
      <c r="DEA119" s="43"/>
      <c r="DEB119" s="43"/>
      <c r="DEC119" s="43"/>
      <c r="DED119" s="43"/>
      <c r="DEE119" s="43"/>
      <c r="DEF119" s="43"/>
      <c r="DEG119" s="43"/>
      <c r="DEH119" s="43"/>
      <c r="DEI119" s="43"/>
      <c r="DEJ119" s="43"/>
      <c r="DEK119" s="43"/>
      <c r="DEL119" s="43"/>
      <c r="DEM119" s="43"/>
      <c r="DEN119" s="43"/>
      <c r="DEO119" s="43"/>
      <c r="DEP119" s="43"/>
      <c r="DEQ119" s="43"/>
      <c r="DER119" s="43"/>
      <c r="DES119" s="43"/>
      <c r="DET119" s="43"/>
      <c r="DEU119" s="43"/>
      <c r="DEV119" s="43"/>
      <c r="DEW119" s="43"/>
      <c r="DEX119" s="43"/>
      <c r="DEY119" s="43"/>
      <c r="DEZ119" s="43"/>
      <c r="DFA119" s="43"/>
      <c r="DFB119" s="43"/>
      <c r="DFC119" s="43"/>
      <c r="DFD119" s="43"/>
      <c r="DFE119" s="43"/>
      <c r="DFF119" s="43"/>
      <c r="DFG119" s="43"/>
      <c r="DFH119" s="43"/>
      <c r="DFI119" s="43"/>
      <c r="DFJ119" s="43"/>
      <c r="DFK119" s="43"/>
      <c r="DFL119" s="43"/>
      <c r="DFM119" s="43"/>
      <c r="DFN119" s="43"/>
      <c r="DFO119" s="43"/>
      <c r="DFP119" s="43"/>
      <c r="DFQ119" s="43"/>
      <c r="DFR119" s="43"/>
      <c r="DFS119" s="43"/>
      <c r="DFT119" s="43"/>
      <c r="DFU119" s="43"/>
      <c r="DFV119" s="43"/>
      <c r="DFW119" s="43"/>
      <c r="DFX119" s="43"/>
      <c r="DFY119" s="43"/>
      <c r="DFZ119" s="43"/>
      <c r="DGA119" s="43"/>
      <c r="DGB119" s="43"/>
      <c r="DGC119" s="43"/>
      <c r="DGD119" s="43"/>
      <c r="DGE119" s="43"/>
      <c r="DGF119" s="43"/>
      <c r="DGG119" s="43"/>
      <c r="DGH119" s="43"/>
      <c r="DGI119" s="43"/>
      <c r="DGJ119" s="43"/>
      <c r="DGK119" s="43"/>
      <c r="DGL119" s="43"/>
      <c r="DGM119" s="43"/>
      <c r="DGN119" s="43"/>
      <c r="DGO119" s="43"/>
      <c r="DGP119" s="43"/>
      <c r="DGQ119" s="43"/>
      <c r="DGR119" s="43"/>
      <c r="DGS119" s="43"/>
      <c r="DGT119" s="43"/>
      <c r="DGU119" s="43"/>
      <c r="DGV119" s="43"/>
      <c r="DGW119" s="43"/>
      <c r="DGX119" s="43"/>
      <c r="DGY119" s="43"/>
      <c r="DGZ119" s="43"/>
      <c r="DHA119" s="43"/>
      <c r="DHB119" s="43"/>
      <c r="DHC119" s="43"/>
      <c r="DHD119" s="43"/>
      <c r="DHE119" s="43"/>
      <c r="DHF119" s="43"/>
      <c r="DHG119" s="43"/>
      <c r="DHH119" s="43"/>
      <c r="DHI119" s="43"/>
      <c r="DHJ119" s="43"/>
      <c r="DHK119" s="43"/>
      <c r="DHL119" s="43"/>
      <c r="DHM119" s="43"/>
      <c r="DHN119" s="43"/>
      <c r="DHO119" s="43"/>
      <c r="DHP119" s="43"/>
      <c r="DHQ119" s="43"/>
      <c r="DHR119" s="43"/>
      <c r="DHS119" s="43"/>
      <c r="DHT119" s="43"/>
      <c r="DHU119" s="43"/>
      <c r="DHV119" s="43"/>
      <c r="DHW119" s="43"/>
      <c r="DHX119" s="43"/>
      <c r="DHY119" s="43"/>
      <c r="DHZ119" s="43"/>
      <c r="DIA119" s="43"/>
      <c r="DIB119" s="43"/>
      <c r="DIC119" s="43"/>
      <c r="DID119" s="43"/>
      <c r="DIE119" s="43"/>
      <c r="DIF119" s="43"/>
      <c r="DIG119" s="43"/>
      <c r="DIH119" s="43"/>
      <c r="DII119" s="43"/>
      <c r="DIJ119" s="43"/>
      <c r="DIK119" s="43"/>
      <c r="DIL119" s="43"/>
      <c r="DIM119" s="43"/>
      <c r="DIN119" s="43"/>
      <c r="DIO119" s="43"/>
      <c r="DIP119" s="43"/>
      <c r="DIQ119" s="43"/>
      <c r="DIR119" s="43"/>
      <c r="DIS119" s="43"/>
      <c r="DIT119" s="43"/>
      <c r="DIU119" s="43"/>
      <c r="DIV119" s="43"/>
      <c r="DIW119" s="43"/>
      <c r="DIX119" s="43"/>
      <c r="DIY119" s="43"/>
      <c r="DIZ119" s="43"/>
      <c r="DJA119" s="43"/>
      <c r="DJB119" s="43"/>
      <c r="DJC119" s="43"/>
      <c r="DJD119" s="43"/>
      <c r="DJE119" s="43"/>
      <c r="DJF119" s="43"/>
      <c r="DJG119" s="43"/>
      <c r="DJH119" s="43"/>
      <c r="DJI119" s="43"/>
      <c r="DJJ119" s="43"/>
      <c r="DJK119" s="43"/>
      <c r="DJL119" s="43"/>
      <c r="DJM119" s="43"/>
      <c r="DJN119" s="43"/>
      <c r="DJO119" s="43"/>
      <c r="DJP119" s="43"/>
      <c r="DJQ119" s="43"/>
      <c r="DJR119" s="43"/>
      <c r="DJS119" s="43"/>
      <c r="DJT119" s="43"/>
      <c r="DJU119" s="43"/>
      <c r="DJV119" s="43"/>
      <c r="DJW119" s="43"/>
      <c r="DJX119" s="43"/>
      <c r="DJY119" s="43"/>
      <c r="DJZ119" s="43"/>
      <c r="DKA119" s="43"/>
      <c r="DKB119" s="43"/>
      <c r="DKC119" s="43"/>
      <c r="DKD119" s="43"/>
      <c r="DKE119" s="43"/>
      <c r="DKF119" s="43"/>
      <c r="DKG119" s="43"/>
      <c r="DKH119" s="43"/>
      <c r="DKI119" s="43"/>
      <c r="DKJ119" s="43"/>
      <c r="DKK119" s="43"/>
      <c r="DKL119" s="43"/>
      <c r="DKM119" s="43"/>
      <c r="DKN119" s="43"/>
      <c r="DKO119" s="43"/>
      <c r="DKP119" s="43"/>
      <c r="DKQ119" s="43"/>
      <c r="DKR119" s="43"/>
      <c r="DKS119" s="43"/>
      <c r="DKT119" s="43"/>
      <c r="DKU119" s="43"/>
      <c r="DKV119" s="43"/>
      <c r="DKW119" s="43"/>
      <c r="DKX119" s="43"/>
      <c r="DKY119" s="43"/>
      <c r="DKZ119" s="43"/>
      <c r="DLA119" s="43"/>
      <c r="DLB119" s="43"/>
      <c r="DLC119" s="43"/>
      <c r="DLD119" s="43"/>
      <c r="DLE119" s="43"/>
      <c r="DLF119" s="43"/>
      <c r="DLG119" s="43"/>
      <c r="DLH119" s="43"/>
      <c r="DLI119" s="43"/>
      <c r="DLJ119" s="43"/>
      <c r="DLK119" s="43"/>
      <c r="DLL119" s="43"/>
      <c r="DLM119" s="43"/>
      <c r="DLN119" s="43"/>
      <c r="DLO119" s="43"/>
      <c r="DLP119" s="43"/>
      <c r="DLQ119" s="43"/>
      <c r="DLR119" s="43"/>
      <c r="DLS119" s="43"/>
      <c r="DLT119" s="43"/>
      <c r="DLU119" s="43"/>
      <c r="DLV119" s="43"/>
      <c r="DLW119" s="43"/>
      <c r="DLX119" s="43"/>
      <c r="DLY119" s="43"/>
      <c r="DLZ119" s="43"/>
      <c r="DMA119" s="43"/>
      <c r="DMB119" s="43"/>
      <c r="DMC119" s="43"/>
      <c r="DMD119" s="43"/>
      <c r="DME119" s="43"/>
      <c r="DMF119" s="43"/>
      <c r="DMG119" s="43"/>
      <c r="DMH119" s="43"/>
      <c r="DMI119" s="43"/>
      <c r="DMJ119" s="43"/>
      <c r="DMK119" s="43"/>
      <c r="DML119" s="43"/>
      <c r="DMM119" s="43"/>
      <c r="DMN119" s="43"/>
      <c r="DMO119" s="43"/>
      <c r="DMP119" s="43"/>
      <c r="DMQ119" s="43"/>
      <c r="DMR119" s="43"/>
      <c r="DMS119" s="43"/>
      <c r="DMT119" s="43"/>
      <c r="DMU119" s="43"/>
      <c r="DMV119" s="43"/>
      <c r="DMW119" s="43"/>
      <c r="DMX119" s="43"/>
      <c r="DMY119" s="43"/>
      <c r="DMZ119" s="43"/>
      <c r="DNA119" s="43"/>
      <c r="DNB119" s="43"/>
      <c r="DNC119" s="43"/>
      <c r="DND119" s="43"/>
      <c r="DNE119" s="43"/>
      <c r="DNF119" s="43"/>
      <c r="DNG119" s="43"/>
      <c r="DNH119" s="43"/>
      <c r="DNI119" s="43"/>
      <c r="DNJ119" s="43"/>
      <c r="DNK119" s="43"/>
      <c r="DNL119" s="43"/>
      <c r="DNM119" s="43"/>
      <c r="DNN119" s="43"/>
      <c r="DNO119" s="43"/>
      <c r="DNP119" s="43"/>
      <c r="DNQ119" s="43"/>
      <c r="DNR119" s="43"/>
      <c r="DNS119" s="43"/>
      <c r="DNT119" s="43"/>
      <c r="DNU119" s="43"/>
      <c r="DNV119" s="43"/>
      <c r="DNW119" s="43"/>
      <c r="DNX119" s="43"/>
      <c r="DNY119" s="43"/>
      <c r="DNZ119" s="43"/>
      <c r="DOA119" s="43"/>
      <c r="DOB119" s="43"/>
      <c r="DOC119" s="43"/>
      <c r="DOD119" s="43"/>
      <c r="DOE119" s="43"/>
      <c r="DOF119" s="43"/>
      <c r="DOG119" s="43"/>
      <c r="DOH119" s="43"/>
      <c r="DOI119" s="43"/>
      <c r="DOJ119" s="43"/>
      <c r="DOK119" s="43"/>
      <c r="DOL119" s="43"/>
      <c r="DOM119" s="43"/>
      <c r="DON119" s="43"/>
      <c r="DOO119" s="43"/>
      <c r="DOP119" s="43"/>
      <c r="DOQ119" s="43"/>
      <c r="DOR119" s="43"/>
      <c r="DOS119" s="43"/>
      <c r="DOT119" s="43"/>
      <c r="DOU119" s="43"/>
      <c r="DOV119" s="43"/>
      <c r="DOW119" s="43"/>
      <c r="DOX119" s="43"/>
      <c r="DOY119" s="43"/>
      <c r="DOZ119" s="43"/>
      <c r="DPA119" s="43"/>
      <c r="DPB119" s="43"/>
      <c r="DPC119" s="43"/>
      <c r="DPD119" s="43"/>
      <c r="DPE119" s="43"/>
      <c r="DPF119" s="43"/>
      <c r="DPG119" s="43"/>
      <c r="DPH119" s="43"/>
      <c r="DPI119" s="43"/>
      <c r="DPJ119" s="43"/>
      <c r="DPK119" s="43"/>
      <c r="DPL119" s="43"/>
      <c r="DPM119" s="43"/>
      <c r="DPN119" s="43"/>
      <c r="DPO119" s="43"/>
      <c r="DPP119" s="43"/>
      <c r="DPQ119" s="43"/>
      <c r="DPR119" s="43"/>
      <c r="DPS119" s="43"/>
      <c r="DPT119" s="43"/>
      <c r="DPU119" s="43"/>
      <c r="DPV119" s="43"/>
      <c r="DPW119" s="43"/>
      <c r="DPX119" s="43"/>
      <c r="DPY119" s="43"/>
      <c r="DPZ119" s="43"/>
      <c r="DQA119" s="43"/>
      <c r="DQB119" s="43"/>
      <c r="DQC119" s="43"/>
      <c r="DQD119" s="43"/>
      <c r="DQE119" s="43"/>
      <c r="DQF119" s="43"/>
      <c r="DQG119" s="43"/>
      <c r="DQH119" s="43"/>
      <c r="DQI119" s="43"/>
      <c r="DQJ119" s="43"/>
      <c r="DQK119" s="43"/>
      <c r="DQL119" s="43"/>
      <c r="DQM119" s="43"/>
      <c r="DQN119" s="43"/>
      <c r="DQO119" s="43"/>
      <c r="DQP119" s="43"/>
      <c r="DQQ119" s="43"/>
      <c r="DQR119" s="43"/>
      <c r="DQS119" s="43"/>
      <c r="DQT119" s="43"/>
      <c r="DQU119" s="43"/>
      <c r="DQV119" s="43"/>
      <c r="DQW119" s="43"/>
      <c r="DQX119" s="43"/>
      <c r="DQY119" s="43"/>
      <c r="DQZ119" s="43"/>
      <c r="DRA119" s="43"/>
      <c r="DRB119" s="43"/>
      <c r="DRC119" s="43"/>
      <c r="DRD119" s="43"/>
      <c r="DRE119" s="43"/>
      <c r="DRF119" s="43"/>
      <c r="DRG119" s="43"/>
      <c r="DRH119" s="43"/>
      <c r="DRI119" s="43"/>
      <c r="DRJ119" s="43"/>
      <c r="DRK119" s="43"/>
      <c r="DRL119" s="43"/>
      <c r="DRM119" s="43"/>
      <c r="DRN119" s="43"/>
      <c r="DRO119" s="43"/>
      <c r="DRP119" s="43"/>
      <c r="DRQ119" s="43"/>
      <c r="DRR119" s="43"/>
      <c r="DRS119" s="43"/>
      <c r="DRT119" s="43"/>
      <c r="DRU119" s="43"/>
      <c r="DRV119" s="43"/>
      <c r="DRW119" s="43"/>
      <c r="DRX119" s="43"/>
      <c r="DRY119" s="43"/>
      <c r="DRZ119" s="43"/>
      <c r="DSA119" s="43"/>
      <c r="DSB119" s="43"/>
      <c r="DSC119" s="43"/>
      <c r="DSD119" s="43"/>
      <c r="DSE119" s="43"/>
      <c r="DSF119" s="43"/>
      <c r="DSG119" s="43"/>
      <c r="DSH119" s="43"/>
      <c r="DSI119" s="43"/>
      <c r="DSJ119" s="43"/>
      <c r="DSK119" s="43"/>
      <c r="DSL119" s="43"/>
      <c r="DSM119" s="43"/>
      <c r="DSN119" s="43"/>
      <c r="DSO119" s="43"/>
      <c r="DSP119" s="43"/>
      <c r="DSQ119" s="43"/>
      <c r="DSR119" s="43"/>
      <c r="DSS119" s="43"/>
      <c r="DST119" s="43"/>
      <c r="DSU119" s="43"/>
      <c r="DSV119" s="43"/>
      <c r="DSW119" s="43"/>
      <c r="DSX119" s="43"/>
      <c r="DSY119" s="43"/>
      <c r="DSZ119" s="43"/>
      <c r="DTA119" s="43"/>
      <c r="DTB119" s="43"/>
      <c r="DTC119" s="43"/>
      <c r="DTD119" s="43"/>
      <c r="DTE119" s="43"/>
      <c r="DTF119" s="43"/>
      <c r="DTG119" s="43"/>
      <c r="DTH119" s="43"/>
      <c r="DTI119" s="43"/>
      <c r="DTJ119" s="43"/>
      <c r="DTK119" s="43"/>
      <c r="DTL119" s="43"/>
      <c r="DTM119" s="43"/>
      <c r="DTN119" s="43"/>
      <c r="DTO119" s="43"/>
      <c r="DTP119" s="43"/>
      <c r="DTQ119" s="43"/>
      <c r="DTR119" s="43"/>
      <c r="DTS119" s="43"/>
      <c r="DTT119" s="43"/>
      <c r="DTU119" s="43"/>
      <c r="DTV119" s="43"/>
      <c r="DTW119" s="43"/>
      <c r="DTX119" s="43"/>
      <c r="DTY119" s="43"/>
      <c r="DTZ119" s="43"/>
      <c r="DUA119" s="43"/>
      <c r="DUB119" s="43"/>
      <c r="DUC119" s="43"/>
      <c r="DUD119" s="43"/>
      <c r="DUE119" s="43"/>
      <c r="DUF119" s="43"/>
      <c r="DUG119" s="43"/>
      <c r="DUH119" s="43"/>
      <c r="DUI119" s="43"/>
      <c r="DUJ119" s="43"/>
      <c r="DUK119" s="43"/>
      <c r="DUL119" s="43"/>
      <c r="DUM119" s="43"/>
      <c r="DUN119" s="43"/>
      <c r="DUO119" s="43"/>
      <c r="DUP119" s="43"/>
      <c r="DUQ119" s="43"/>
      <c r="DUR119" s="43"/>
      <c r="DUS119" s="43"/>
      <c r="DUT119" s="43"/>
      <c r="DUU119" s="43"/>
      <c r="DUV119" s="43"/>
      <c r="DUW119" s="43"/>
      <c r="DUX119" s="43"/>
      <c r="DUY119" s="43"/>
      <c r="DUZ119" s="43"/>
      <c r="DVA119" s="43"/>
      <c r="DVB119" s="43"/>
      <c r="DVC119" s="43"/>
      <c r="DVD119" s="43"/>
      <c r="DVE119" s="43"/>
      <c r="DVF119" s="43"/>
      <c r="DVG119" s="43"/>
      <c r="DVH119" s="43"/>
      <c r="DVI119" s="43"/>
      <c r="DVJ119" s="43"/>
      <c r="DVK119" s="43"/>
      <c r="DVL119" s="43"/>
      <c r="DVM119" s="43"/>
      <c r="DVN119" s="43"/>
      <c r="DVO119" s="43"/>
      <c r="DVP119" s="43"/>
      <c r="DVQ119" s="43"/>
      <c r="DVR119" s="43"/>
      <c r="DVS119" s="43"/>
      <c r="DVT119" s="43"/>
      <c r="DVU119" s="43"/>
      <c r="DVV119" s="43"/>
      <c r="DVW119" s="43"/>
      <c r="DVX119" s="43"/>
      <c r="DVY119" s="43"/>
      <c r="DVZ119" s="43"/>
      <c r="DWA119" s="43"/>
      <c r="DWB119" s="43"/>
      <c r="DWC119" s="43"/>
      <c r="DWD119" s="43"/>
      <c r="DWE119" s="43"/>
      <c r="DWF119" s="43"/>
      <c r="DWG119" s="43"/>
      <c r="DWH119" s="43"/>
      <c r="DWI119" s="43"/>
      <c r="DWJ119" s="43"/>
      <c r="DWK119" s="43"/>
      <c r="DWL119" s="43"/>
      <c r="DWM119" s="43"/>
      <c r="DWN119" s="43"/>
      <c r="DWO119" s="43"/>
      <c r="DWP119" s="43"/>
      <c r="DWQ119" s="43"/>
    </row>
    <row r="120" spans="1:3319" ht="20">
      <c r="A120" s="35" t="s">
        <v>382</v>
      </c>
      <c r="B120" s="36" t="s">
        <v>383</v>
      </c>
      <c r="C120" s="37" t="s">
        <v>12</v>
      </c>
      <c r="D120" s="36" t="s">
        <v>384</v>
      </c>
      <c r="E120" s="48" t="s">
        <v>356</v>
      </c>
      <c r="F120" s="48" t="s">
        <v>356</v>
      </c>
    </row>
    <row r="121" spans="1:3319" s="56" customFormat="1">
      <c r="A121" s="59" t="s">
        <v>1551</v>
      </c>
      <c r="B121" s="60" t="s">
        <v>1495</v>
      </c>
      <c r="C121" s="61" t="s">
        <v>12</v>
      </c>
      <c r="D121" s="60" t="s">
        <v>1496</v>
      </c>
      <c r="E121" s="58" t="str">
        <f>"DEC 23"</f>
        <v>DEC 23</v>
      </c>
      <c r="F121" s="58" t="str">
        <f>"FEB 24"</f>
        <v>FEB 24</v>
      </c>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43"/>
      <c r="DR121" s="43"/>
      <c r="DS121" s="43"/>
      <c r="DT121" s="43"/>
      <c r="DU121" s="43"/>
      <c r="DV121" s="43"/>
      <c r="DW121" s="43"/>
      <c r="DX121" s="43"/>
      <c r="DY121" s="43"/>
      <c r="DZ121" s="43"/>
      <c r="EA121" s="43"/>
      <c r="EB121" s="43"/>
      <c r="EC121" s="43"/>
      <c r="ED121" s="43"/>
      <c r="EE121" s="43"/>
      <c r="EF121" s="43"/>
      <c r="EG121" s="43"/>
      <c r="EH121" s="43"/>
      <c r="EI121" s="43"/>
      <c r="EJ121" s="43"/>
      <c r="EK121" s="43"/>
      <c r="EL121" s="43"/>
      <c r="EM121" s="43"/>
      <c r="EN121" s="43"/>
      <c r="EO121" s="43"/>
      <c r="EP121" s="43"/>
      <c r="EQ121" s="43"/>
      <c r="ER121" s="43"/>
      <c r="ES121" s="43"/>
      <c r="ET121" s="43"/>
      <c r="EU121" s="43"/>
      <c r="EV121" s="43"/>
      <c r="EW121" s="43"/>
      <c r="EX121" s="43"/>
      <c r="EY121" s="43"/>
      <c r="EZ121" s="43"/>
      <c r="FA121" s="43"/>
      <c r="FB121" s="43"/>
      <c r="FC121" s="43"/>
      <c r="FD121" s="43"/>
      <c r="FE121" s="43"/>
      <c r="FF121" s="43"/>
      <c r="FG121" s="43"/>
      <c r="FH121" s="43"/>
      <c r="FI121" s="43"/>
      <c r="FJ121" s="43"/>
      <c r="FK121" s="43"/>
      <c r="FL121" s="43"/>
      <c r="FM121" s="43"/>
      <c r="FN121" s="43"/>
      <c r="FO121" s="43"/>
      <c r="FP121" s="43"/>
      <c r="FQ121" s="43"/>
      <c r="FR121" s="43"/>
      <c r="FS121" s="43"/>
      <c r="FT121" s="43"/>
      <c r="FU121" s="43"/>
      <c r="FV121" s="43"/>
      <c r="FW121" s="43"/>
      <c r="FX121" s="43"/>
      <c r="FY121" s="43"/>
      <c r="FZ121" s="43"/>
      <c r="GA121" s="43"/>
      <c r="GB121" s="43"/>
      <c r="GC121" s="43"/>
      <c r="GD121" s="43"/>
      <c r="GE121" s="43"/>
      <c r="GF121" s="43"/>
      <c r="GG121" s="43"/>
      <c r="GH121" s="43"/>
      <c r="GI121" s="43"/>
      <c r="GJ121" s="43"/>
      <c r="GK121" s="43"/>
      <c r="GL121" s="43"/>
      <c r="GM121" s="43"/>
      <c r="GN121" s="43"/>
      <c r="GO121" s="43"/>
      <c r="GP121" s="43"/>
      <c r="GQ121" s="43"/>
      <c r="GR121" s="43"/>
      <c r="GS121" s="43"/>
      <c r="GT121" s="43"/>
      <c r="GU121" s="43"/>
      <c r="GV121" s="43"/>
      <c r="GW121" s="43"/>
      <c r="GX121" s="43"/>
      <c r="GY121" s="43"/>
      <c r="GZ121" s="43"/>
      <c r="HA121" s="43"/>
      <c r="HB121" s="43"/>
      <c r="HC121" s="43"/>
      <c r="HD121" s="43"/>
      <c r="HE121" s="43"/>
      <c r="HF121" s="43"/>
      <c r="HG121" s="43"/>
      <c r="HH121" s="43"/>
      <c r="HI121" s="43"/>
      <c r="HJ121" s="43"/>
      <c r="HK121" s="43"/>
      <c r="HL121" s="43"/>
      <c r="HM121" s="43"/>
      <c r="HN121" s="43"/>
      <c r="HO121" s="43"/>
      <c r="HP121" s="43"/>
      <c r="HQ121" s="43"/>
      <c r="HR121" s="43"/>
      <c r="HS121" s="43"/>
      <c r="HT121" s="43"/>
      <c r="HU121" s="43"/>
      <c r="HV121" s="43"/>
      <c r="HW121" s="43"/>
      <c r="HX121" s="43"/>
      <c r="HY121" s="43"/>
      <c r="HZ121" s="43"/>
      <c r="IA121" s="43"/>
      <c r="IB121" s="43"/>
      <c r="IC121" s="43"/>
      <c r="ID121" s="43"/>
      <c r="IE121" s="43"/>
      <c r="IF121" s="43"/>
      <c r="IG121" s="43"/>
      <c r="IH121" s="43"/>
      <c r="II121" s="43"/>
      <c r="IJ121" s="43"/>
      <c r="IK121" s="43"/>
      <c r="IL121" s="43"/>
      <c r="IM121" s="43"/>
      <c r="IN121" s="43"/>
      <c r="IO121" s="43"/>
      <c r="IP121" s="43"/>
      <c r="IQ121" s="43"/>
      <c r="IR121" s="43"/>
      <c r="IS121" s="43"/>
      <c r="IT121" s="43"/>
      <c r="IU121" s="43"/>
      <c r="IV121" s="43"/>
      <c r="IW121" s="43"/>
      <c r="IX121" s="43"/>
      <c r="IY121" s="43"/>
      <c r="IZ121" s="43"/>
      <c r="JA121" s="43"/>
      <c r="JB121" s="43"/>
      <c r="JC121" s="43"/>
      <c r="JD121" s="43"/>
      <c r="JE121" s="43"/>
      <c r="JF121" s="43"/>
      <c r="JG121" s="43"/>
      <c r="JH121" s="43"/>
      <c r="JI121" s="43"/>
      <c r="JJ121" s="43"/>
      <c r="JK121" s="43"/>
      <c r="JL121" s="43"/>
      <c r="JM121" s="43"/>
      <c r="JN121" s="43"/>
      <c r="JO121" s="43"/>
      <c r="JP121" s="43"/>
      <c r="JQ121" s="43"/>
      <c r="JR121" s="43"/>
      <c r="JS121" s="43"/>
      <c r="JT121" s="43"/>
      <c r="JU121" s="43"/>
      <c r="JV121" s="43"/>
      <c r="JW121" s="43"/>
      <c r="JX121" s="43"/>
      <c r="JY121" s="43"/>
      <c r="JZ121" s="43"/>
      <c r="KA121" s="43"/>
      <c r="KB121" s="43"/>
      <c r="KC121" s="43"/>
      <c r="KD121" s="43"/>
      <c r="KE121" s="43"/>
      <c r="KF121" s="43"/>
      <c r="KG121" s="43"/>
      <c r="KH121" s="43"/>
      <c r="KI121" s="43"/>
      <c r="KJ121" s="43"/>
      <c r="KK121" s="43"/>
      <c r="KL121" s="43"/>
      <c r="KM121" s="43"/>
      <c r="KN121" s="43"/>
      <c r="KO121" s="43"/>
      <c r="KP121" s="43"/>
      <c r="KQ121" s="43"/>
      <c r="KR121" s="43"/>
      <c r="KS121" s="43"/>
      <c r="KT121" s="43"/>
      <c r="KU121" s="43"/>
      <c r="KV121" s="43"/>
      <c r="KW121" s="43"/>
      <c r="KX121" s="43"/>
      <c r="KY121" s="43"/>
      <c r="KZ121" s="43"/>
      <c r="LA121" s="43"/>
      <c r="LB121" s="43"/>
      <c r="LC121" s="43"/>
      <c r="LD121" s="43"/>
      <c r="LE121" s="43"/>
      <c r="LF121" s="43"/>
      <c r="LG121" s="43"/>
      <c r="LH121" s="43"/>
      <c r="LI121" s="43"/>
      <c r="LJ121" s="43"/>
      <c r="LK121" s="43"/>
      <c r="LL121" s="43"/>
      <c r="LM121" s="43"/>
      <c r="LN121" s="43"/>
      <c r="LO121" s="43"/>
      <c r="LP121" s="43"/>
      <c r="LQ121" s="43"/>
      <c r="LR121" s="43"/>
      <c r="LS121" s="43"/>
      <c r="LT121" s="43"/>
      <c r="LU121" s="43"/>
      <c r="LV121" s="43"/>
      <c r="LW121" s="43"/>
      <c r="LX121" s="43"/>
      <c r="LY121" s="43"/>
      <c r="LZ121" s="43"/>
      <c r="MA121" s="43"/>
      <c r="MB121" s="43"/>
      <c r="MC121" s="43"/>
      <c r="MD121" s="43"/>
      <c r="ME121" s="43"/>
      <c r="MF121" s="43"/>
      <c r="MG121" s="43"/>
      <c r="MH121" s="43"/>
      <c r="MI121" s="43"/>
      <c r="MJ121" s="43"/>
      <c r="MK121" s="43"/>
      <c r="ML121" s="43"/>
      <c r="MM121" s="43"/>
      <c r="MN121" s="43"/>
      <c r="MO121" s="43"/>
      <c r="MP121" s="43"/>
      <c r="MQ121" s="43"/>
      <c r="MR121" s="43"/>
      <c r="MS121" s="43"/>
      <c r="MT121" s="43"/>
      <c r="MU121" s="43"/>
      <c r="MV121" s="43"/>
      <c r="MW121" s="43"/>
      <c r="MX121" s="43"/>
      <c r="MY121" s="43"/>
      <c r="MZ121" s="43"/>
      <c r="NA121" s="43"/>
      <c r="NB121" s="43"/>
      <c r="NC121" s="43"/>
      <c r="ND121" s="43"/>
      <c r="NE121" s="43"/>
      <c r="NF121" s="43"/>
      <c r="NG121" s="43"/>
      <c r="NH121" s="43"/>
      <c r="NI121" s="43"/>
      <c r="NJ121" s="43"/>
      <c r="NK121" s="43"/>
      <c r="NL121" s="43"/>
      <c r="NM121" s="43"/>
      <c r="NN121" s="43"/>
      <c r="NO121" s="43"/>
      <c r="NP121" s="43"/>
      <c r="NQ121" s="43"/>
      <c r="NR121" s="43"/>
      <c r="NS121" s="43"/>
      <c r="NT121" s="43"/>
      <c r="NU121" s="43"/>
      <c r="NV121" s="43"/>
      <c r="NW121" s="43"/>
      <c r="NX121" s="43"/>
      <c r="NY121" s="43"/>
      <c r="NZ121" s="43"/>
      <c r="OA121" s="43"/>
      <c r="OB121" s="43"/>
      <c r="OC121" s="43"/>
      <c r="OD121" s="43"/>
      <c r="OE121" s="43"/>
      <c r="OF121" s="43"/>
      <c r="OG121" s="43"/>
      <c r="OH121" s="43"/>
      <c r="OI121" s="43"/>
      <c r="OJ121" s="43"/>
      <c r="OK121" s="43"/>
      <c r="OL121" s="43"/>
      <c r="OM121" s="43"/>
      <c r="ON121" s="43"/>
      <c r="OO121" s="43"/>
      <c r="OP121" s="43"/>
      <c r="OQ121" s="43"/>
      <c r="OR121" s="43"/>
      <c r="OS121" s="43"/>
      <c r="OT121" s="43"/>
      <c r="OU121" s="43"/>
      <c r="OV121" s="43"/>
      <c r="OW121" s="43"/>
      <c r="OX121" s="43"/>
      <c r="OY121" s="43"/>
      <c r="OZ121" s="43"/>
      <c r="PA121" s="43"/>
      <c r="PB121" s="43"/>
      <c r="PC121" s="43"/>
      <c r="PD121" s="43"/>
      <c r="PE121" s="43"/>
      <c r="PF121" s="43"/>
      <c r="PG121" s="43"/>
      <c r="PH121" s="43"/>
      <c r="PI121" s="43"/>
      <c r="PJ121" s="43"/>
      <c r="PK121" s="43"/>
      <c r="PL121" s="43"/>
      <c r="PM121" s="43"/>
      <c r="PN121" s="43"/>
      <c r="PO121" s="43"/>
      <c r="PP121" s="43"/>
      <c r="PQ121" s="43"/>
      <c r="PR121" s="43"/>
      <c r="PS121" s="43"/>
      <c r="PT121" s="43"/>
      <c r="PU121" s="43"/>
      <c r="PV121" s="43"/>
      <c r="PW121" s="43"/>
      <c r="PX121" s="43"/>
      <c r="PY121" s="43"/>
      <c r="PZ121" s="43"/>
      <c r="QA121" s="43"/>
      <c r="QB121" s="43"/>
      <c r="QC121" s="43"/>
      <c r="QD121" s="43"/>
      <c r="QE121" s="43"/>
      <c r="QF121" s="43"/>
      <c r="QG121" s="43"/>
      <c r="QH121" s="43"/>
      <c r="QI121" s="43"/>
      <c r="QJ121" s="43"/>
      <c r="QK121" s="43"/>
      <c r="QL121" s="43"/>
      <c r="QM121" s="43"/>
      <c r="QN121" s="43"/>
      <c r="QO121" s="43"/>
      <c r="QP121" s="43"/>
      <c r="QQ121" s="43"/>
      <c r="QR121" s="43"/>
      <c r="QS121" s="43"/>
      <c r="QT121" s="43"/>
      <c r="QU121" s="43"/>
      <c r="QV121" s="43"/>
      <c r="QW121" s="43"/>
      <c r="QX121" s="43"/>
      <c r="QY121" s="43"/>
      <c r="QZ121" s="43"/>
      <c r="RA121" s="43"/>
      <c r="RB121" s="43"/>
      <c r="RC121" s="43"/>
      <c r="RD121" s="43"/>
      <c r="RE121" s="43"/>
      <c r="RF121" s="43"/>
      <c r="RG121" s="43"/>
      <c r="RH121" s="43"/>
      <c r="RI121" s="43"/>
      <c r="RJ121" s="43"/>
      <c r="RK121" s="43"/>
      <c r="RL121" s="43"/>
      <c r="RM121" s="43"/>
      <c r="RN121" s="43"/>
      <c r="RO121" s="43"/>
      <c r="RP121" s="43"/>
      <c r="RQ121" s="43"/>
      <c r="RR121" s="43"/>
      <c r="RS121" s="43"/>
      <c r="RT121" s="43"/>
      <c r="RU121" s="43"/>
      <c r="RV121" s="43"/>
      <c r="RW121" s="43"/>
      <c r="RX121" s="43"/>
      <c r="RY121" s="43"/>
      <c r="RZ121" s="43"/>
      <c r="SA121" s="43"/>
      <c r="SB121" s="43"/>
      <c r="SC121" s="43"/>
      <c r="SD121" s="43"/>
      <c r="SE121" s="43"/>
      <c r="SF121" s="43"/>
      <c r="SG121" s="43"/>
      <c r="SH121" s="43"/>
      <c r="SI121" s="43"/>
      <c r="SJ121" s="43"/>
      <c r="SK121" s="43"/>
      <c r="SL121" s="43"/>
      <c r="SM121" s="43"/>
      <c r="SN121" s="43"/>
      <c r="SO121" s="43"/>
      <c r="SP121" s="43"/>
      <c r="SQ121" s="43"/>
      <c r="SR121" s="43"/>
      <c r="SS121" s="43"/>
      <c r="ST121" s="43"/>
      <c r="SU121" s="43"/>
      <c r="SV121" s="43"/>
      <c r="SW121" s="43"/>
      <c r="SX121" s="43"/>
      <c r="SY121" s="43"/>
      <c r="SZ121" s="43"/>
      <c r="TA121" s="43"/>
      <c r="TB121" s="43"/>
      <c r="TC121" s="43"/>
      <c r="TD121" s="43"/>
      <c r="TE121" s="43"/>
      <c r="TF121" s="43"/>
      <c r="TG121" s="43"/>
      <c r="TH121" s="43"/>
      <c r="TI121" s="43"/>
      <c r="TJ121" s="43"/>
      <c r="TK121" s="43"/>
      <c r="TL121" s="43"/>
      <c r="TM121" s="43"/>
      <c r="TN121" s="43"/>
      <c r="TO121" s="43"/>
      <c r="TP121" s="43"/>
      <c r="TQ121" s="43"/>
      <c r="TR121" s="43"/>
      <c r="TS121" s="43"/>
      <c r="TT121" s="43"/>
      <c r="TU121" s="43"/>
      <c r="TV121" s="43"/>
      <c r="TW121" s="43"/>
      <c r="TX121" s="43"/>
      <c r="TY121" s="43"/>
      <c r="TZ121" s="43"/>
      <c r="UA121" s="43"/>
      <c r="UB121" s="43"/>
      <c r="UC121" s="43"/>
      <c r="UD121" s="43"/>
      <c r="UE121" s="43"/>
      <c r="UF121" s="43"/>
      <c r="UG121" s="43"/>
      <c r="UH121" s="43"/>
      <c r="UI121" s="43"/>
      <c r="UJ121" s="43"/>
      <c r="UK121" s="43"/>
      <c r="UL121" s="43"/>
      <c r="UM121" s="43"/>
      <c r="UN121" s="43"/>
      <c r="UO121" s="43"/>
      <c r="UP121" s="43"/>
      <c r="UQ121" s="43"/>
      <c r="UR121" s="43"/>
      <c r="US121" s="43"/>
      <c r="UT121" s="43"/>
      <c r="UU121" s="43"/>
      <c r="UV121" s="43"/>
      <c r="UW121" s="43"/>
      <c r="UX121" s="43"/>
      <c r="UY121" s="43"/>
      <c r="UZ121" s="43"/>
      <c r="VA121" s="43"/>
      <c r="VB121" s="43"/>
      <c r="VC121" s="43"/>
      <c r="VD121" s="43"/>
      <c r="VE121" s="43"/>
      <c r="VF121" s="43"/>
      <c r="VG121" s="43"/>
      <c r="VH121" s="43"/>
      <c r="VI121" s="43"/>
      <c r="VJ121" s="43"/>
      <c r="VK121" s="43"/>
      <c r="VL121" s="43"/>
      <c r="VM121" s="43"/>
      <c r="VN121" s="43"/>
      <c r="VO121" s="43"/>
      <c r="VP121" s="43"/>
      <c r="VQ121" s="43"/>
      <c r="VR121" s="43"/>
      <c r="VS121" s="43"/>
      <c r="VT121" s="43"/>
      <c r="VU121" s="43"/>
      <c r="VV121" s="43"/>
      <c r="VW121" s="43"/>
      <c r="VX121" s="43"/>
      <c r="VY121" s="43"/>
      <c r="VZ121" s="43"/>
      <c r="WA121" s="43"/>
      <c r="WB121" s="43"/>
      <c r="WC121" s="43"/>
      <c r="WD121" s="43"/>
      <c r="WE121" s="43"/>
      <c r="WF121" s="43"/>
      <c r="WG121" s="43"/>
      <c r="WH121" s="43"/>
      <c r="WI121" s="43"/>
      <c r="WJ121" s="43"/>
      <c r="WK121" s="43"/>
      <c r="WL121" s="43"/>
      <c r="WM121" s="43"/>
      <c r="WN121" s="43"/>
      <c r="WO121" s="43"/>
      <c r="WP121" s="43"/>
      <c r="WQ121" s="43"/>
      <c r="WR121" s="43"/>
      <c r="WS121" s="43"/>
      <c r="WT121" s="43"/>
      <c r="WU121" s="43"/>
      <c r="WV121" s="43"/>
      <c r="WW121" s="43"/>
      <c r="WX121" s="43"/>
      <c r="WY121" s="43"/>
      <c r="WZ121" s="43"/>
      <c r="XA121" s="43"/>
      <c r="XB121" s="43"/>
      <c r="XC121" s="43"/>
      <c r="XD121" s="43"/>
      <c r="XE121" s="43"/>
      <c r="XF121" s="43"/>
      <c r="XG121" s="43"/>
      <c r="XH121" s="43"/>
      <c r="XI121" s="43"/>
      <c r="XJ121" s="43"/>
      <c r="XK121" s="43"/>
      <c r="XL121" s="43"/>
      <c r="XM121" s="43"/>
      <c r="XN121" s="43"/>
      <c r="XO121" s="43"/>
      <c r="XP121" s="43"/>
      <c r="XQ121" s="43"/>
      <c r="XR121" s="43"/>
      <c r="XS121" s="43"/>
      <c r="XT121" s="43"/>
      <c r="XU121" s="43"/>
      <c r="XV121" s="43"/>
      <c r="XW121" s="43"/>
      <c r="XX121" s="43"/>
      <c r="XY121" s="43"/>
      <c r="XZ121" s="43"/>
      <c r="YA121" s="43"/>
      <c r="YB121" s="43"/>
      <c r="YC121" s="43"/>
      <c r="YD121" s="43"/>
      <c r="YE121" s="43"/>
      <c r="YF121" s="43"/>
      <c r="YG121" s="43"/>
      <c r="YH121" s="43"/>
      <c r="YI121" s="43"/>
      <c r="YJ121" s="43"/>
      <c r="YK121" s="43"/>
      <c r="YL121" s="43"/>
      <c r="YM121" s="43"/>
      <c r="YN121" s="43"/>
      <c r="YO121" s="43"/>
      <c r="YP121" s="43"/>
      <c r="YQ121" s="43"/>
      <c r="YR121" s="43"/>
      <c r="YS121" s="43"/>
      <c r="YT121" s="43"/>
      <c r="YU121" s="43"/>
      <c r="YV121" s="43"/>
      <c r="YW121" s="43"/>
      <c r="YX121" s="43"/>
      <c r="YY121" s="43"/>
      <c r="YZ121" s="43"/>
      <c r="ZA121" s="43"/>
      <c r="ZB121" s="43"/>
      <c r="ZC121" s="43"/>
      <c r="ZD121" s="43"/>
      <c r="ZE121" s="43"/>
      <c r="ZF121" s="43"/>
      <c r="ZG121" s="43"/>
      <c r="ZH121" s="43"/>
      <c r="ZI121" s="43"/>
      <c r="ZJ121" s="43"/>
      <c r="ZK121" s="43"/>
      <c r="ZL121" s="43"/>
      <c r="ZM121" s="43"/>
      <c r="ZN121" s="43"/>
      <c r="ZO121" s="43"/>
      <c r="ZP121" s="43"/>
      <c r="ZQ121" s="43"/>
      <c r="ZR121" s="43"/>
      <c r="ZS121" s="43"/>
      <c r="ZT121" s="43"/>
      <c r="ZU121" s="43"/>
      <c r="ZV121" s="43"/>
      <c r="ZW121" s="43"/>
      <c r="ZX121" s="43"/>
      <c r="ZY121" s="43"/>
      <c r="ZZ121" s="43"/>
      <c r="AAA121" s="43"/>
      <c r="AAB121" s="43"/>
      <c r="AAC121" s="43"/>
      <c r="AAD121" s="43"/>
      <c r="AAE121" s="43"/>
      <c r="AAF121" s="43"/>
      <c r="AAG121" s="43"/>
      <c r="AAH121" s="43"/>
      <c r="AAI121" s="43"/>
      <c r="AAJ121" s="43"/>
      <c r="AAK121" s="43"/>
      <c r="AAL121" s="43"/>
      <c r="AAM121" s="43"/>
      <c r="AAN121" s="43"/>
      <c r="AAO121" s="43"/>
      <c r="AAP121" s="43"/>
      <c r="AAQ121" s="43"/>
      <c r="AAR121" s="43"/>
      <c r="AAS121" s="43"/>
      <c r="AAT121" s="43"/>
      <c r="AAU121" s="43"/>
      <c r="AAV121" s="43"/>
      <c r="AAW121" s="43"/>
      <c r="AAX121" s="43"/>
      <c r="AAY121" s="43"/>
      <c r="AAZ121" s="43"/>
      <c r="ABA121" s="43"/>
      <c r="ABB121" s="43"/>
      <c r="ABC121" s="43"/>
      <c r="ABD121" s="43"/>
      <c r="ABE121" s="43"/>
      <c r="ABF121" s="43"/>
      <c r="ABG121" s="43"/>
      <c r="ABH121" s="43"/>
      <c r="ABI121" s="43"/>
      <c r="ABJ121" s="43"/>
      <c r="ABK121" s="43"/>
      <c r="ABL121" s="43"/>
      <c r="ABM121" s="43"/>
      <c r="ABN121" s="43"/>
      <c r="ABO121" s="43"/>
      <c r="ABP121" s="43"/>
      <c r="ABQ121" s="43"/>
      <c r="ABR121" s="43"/>
      <c r="ABS121" s="43"/>
      <c r="ABT121" s="43"/>
      <c r="ABU121" s="43"/>
      <c r="ABV121" s="43"/>
      <c r="ABW121" s="43"/>
      <c r="ABX121" s="43"/>
      <c r="ABY121" s="43"/>
      <c r="ABZ121" s="43"/>
      <c r="ACA121" s="43"/>
      <c r="ACB121" s="43"/>
      <c r="ACC121" s="43"/>
      <c r="ACD121" s="43"/>
      <c r="ACE121" s="43"/>
      <c r="ACF121" s="43"/>
      <c r="ACG121" s="43"/>
      <c r="ACH121" s="43"/>
      <c r="ACI121" s="43"/>
      <c r="ACJ121" s="43"/>
      <c r="ACK121" s="43"/>
      <c r="ACL121" s="43"/>
      <c r="ACM121" s="43"/>
      <c r="ACN121" s="43"/>
      <c r="ACO121" s="43"/>
      <c r="ACP121" s="43"/>
      <c r="ACQ121" s="43"/>
      <c r="ACR121" s="43"/>
      <c r="ACS121" s="43"/>
      <c r="ACT121" s="43"/>
      <c r="ACU121" s="43"/>
      <c r="ACV121" s="43"/>
      <c r="ACW121" s="43"/>
      <c r="ACX121" s="43"/>
      <c r="ACY121" s="43"/>
      <c r="ACZ121" s="43"/>
      <c r="ADA121" s="43"/>
      <c r="ADB121" s="43"/>
      <c r="ADC121" s="43"/>
      <c r="ADD121" s="43"/>
      <c r="ADE121" s="43"/>
      <c r="ADF121" s="43"/>
      <c r="ADG121" s="43"/>
      <c r="ADH121" s="43"/>
      <c r="ADI121" s="43"/>
      <c r="ADJ121" s="43"/>
      <c r="ADK121" s="43"/>
      <c r="ADL121" s="43"/>
      <c r="ADM121" s="43"/>
      <c r="ADN121" s="43"/>
      <c r="ADO121" s="43"/>
      <c r="ADP121" s="43"/>
      <c r="ADQ121" s="43"/>
      <c r="ADR121" s="43"/>
      <c r="ADS121" s="43"/>
      <c r="ADT121" s="43"/>
      <c r="ADU121" s="43"/>
      <c r="ADV121" s="43"/>
      <c r="ADW121" s="43"/>
      <c r="ADX121" s="43"/>
      <c r="ADY121" s="43"/>
      <c r="ADZ121" s="43"/>
      <c r="AEA121" s="43"/>
      <c r="AEB121" s="43"/>
      <c r="AEC121" s="43"/>
      <c r="AED121" s="43"/>
      <c r="AEE121" s="43"/>
      <c r="AEF121" s="43"/>
      <c r="AEG121" s="43"/>
      <c r="AEH121" s="43"/>
      <c r="AEI121" s="43"/>
      <c r="AEJ121" s="43"/>
      <c r="AEK121" s="43"/>
      <c r="AEL121" s="43"/>
      <c r="AEM121" s="43"/>
      <c r="AEN121" s="43"/>
      <c r="AEO121" s="43"/>
      <c r="AEP121" s="43"/>
      <c r="AEQ121" s="43"/>
      <c r="AER121" s="43"/>
      <c r="AES121" s="43"/>
      <c r="AET121" s="43"/>
      <c r="AEU121" s="43"/>
      <c r="AEV121" s="43"/>
      <c r="AEW121" s="43"/>
      <c r="AEX121" s="43"/>
      <c r="AEY121" s="43"/>
      <c r="AEZ121" s="43"/>
      <c r="AFA121" s="43"/>
      <c r="AFB121" s="43"/>
      <c r="AFC121" s="43"/>
      <c r="AFD121" s="43"/>
      <c r="AFE121" s="43"/>
      <c r="AFF121" s="43"/>
      <c r="AFG121" s="43"/>
      <c r="AFH121" s="43"/>
      <c r="AFI121" s="43"/>
      <c r="AFJ121" s="43"/>
      <c r="AFK121" s="43"/>
      <c r="AFL121" s="43"/>
      <c r="AFM121" s="43"/>
      <c r="AFN121" s="43"/>
      <c r="AFO121" s="43"/>
      <c r="AFP121" s="43"/>
      <c r="AFQ121" s="43"/>
      <c r="AFR121" s="43"/>
      <c r="AFS121" s="43"/>
      <c r="AFT121" s="43"/>
      <c r="AFU121" s="43"/>
      <c r="AFV121" s="43"/>
      <c r="AFW121" s="43"/>
      <c r="AFX121" s="43"/>
      <c r="AFY121" s="43"/>
      <c r="AFZ121" s="43"/>
      <c r="AGA121" s="43"/>
      <c r="AGB121" s="43"/>
      <c r="AGC121" s="43"/>
      <c r="AGD121" s="43"/>
      <c r="AGE121" s="43"/>
      <c r="AGF121" s="43"/>
      <c r="AGG121" s="43"/>
      <c r="AGH121" s="43"/>
      <c r="AGI121" s="43"/>
      <c r="AGJ121" s="43"/>
      <c r="AGK121" s="43"/>
      <c r="AGL121" s="43"/>
      <c r="AGM121" s="43"/>
      <c r="AGN121" s="43"/>
      <c r="AGO121" s="43"/>
      <c r="AGP121" s="43"/>
      <c r="AGQ121" s="43"/>
      <c r="AGR121" s="43"/>
      <c r="AGS121" s="43"/>
      <c r="AGT121" s="43"/>
      <c r="AGU121" s="43"/>
      <c r="AGV121" s="43"/>
      <c r="AGW121" s="43"/>
      <c r="AGX121" s="43"/>
      <c r="AGY121" s="43"/>
      <c r="AGZ121" s="43"/>
      <c r="AHA121" s="43"/>
      <c r="AHB121" s="43"/>
      <c r="AHC121" s="43"/>
      <c r="AHD121" s="43"/>
      <c r="AHE121" s="43"/>
      <c r="AHF121" s="43"/>
      <c r="AHG121" s="43"/>
      <c r="AHH121" s="43"/>
      <c r="AHI121" s="43"/>
      <c r="AHJ121" s="43"/>
      <c r="AHK121" s="43"/>
      <c r="AHL121" s="43"/>
      <c r="AHM121" s="43"/>
      <c r="AHN121" s="43"/>
      <c r="AHO121" s="43"/>
      <c r="AHP121" s="43"/>
      <c r="AHQ121" s="43"/>
      <c r="AHR121" s="43"/>
      <c r="AHS121" s="43"/>
      <c r="AHT121" s="43"/>
      <c r="AHU121" s="43"/>
      <c r="AHV121" s="43"/>
      <c r="AHW121" s="43"/>
      <c r="AHX121" s="43"/>
      <c r="AHY121" s="43"/>
      <c r="AHZ121" s="43"/>
      <c r="AIA121" s="43"/>
      <c r="AIB121" s="43"/>
      <c r="AIC121" s="43"/>
      <c r="AID121" s="43"/>
      <c r="AIE121" s="43"/>
      <c r="AIF121" s="43"/>
      <c r="AIG121" s="43"/>
      <c r="AIH121" s="43"/>
      <c r="AII121" s="43"/>
      <c r="AIJ121" s="43"/>
      <c r="AIK121" s="43"/>
      <c r="AIL121" s="43"/>
      <c r="AIM121" s="43"/>
      <c r="AIN121" s="43"/>
      <c r="AIO121" s="43"/>
      <c r="AIP121" s="43"/>
      <c r="AIQ121" s="43"/>
      <c r="AIR121" s="43"/>
      <c r="AIS121" s="43"/>
      <c r="AIT121" s="43"/>
      <c r="AIU121" s="43"/>
      <c r="AIV121" s="43"/>
      <c r="AIW121" s="43"/>
      <c r="AIX121" s="43"/>
      <c r="AIY121" s="43"/>
      <c r="AIZ121" s="43"/>
      <c r="AJA121" s="43"/>
      <c r="AJB121" s="43"/>
      <c r="AJC121" s="43"/>
      <c r="AJD121" s="43"/>
      <c r="AJE121" s="43"/>
      <c r="AJF121" s="43"/>
      <c r="AJG121" s="43"/>
      <c r="AJH121" s="43"/>
      <c r="AJI121" s="43"/>
      <c r="AJJ121" s="43"/>
      <c r="AJK121" s="43"/>
      <c r="AJL121" s="43"/>
      <c r="AJM121" s="43"/>
      <c r="AJN121" s="43"/>
      <c r="AJO121" s="43"/>
      <c r="AJP121" s="43"/>
      <c r="AJQ121" s="43"/>
      <c r="AJR121" s="43"/>
      <c r="AJS121" s="43"/>
      <c r="AJT121" s="43"/>
      <c r="AJU121" s="43"/>
      <c r="AJV121" s="43"/>
      <c r="AJW121" s="43"/>
      <c r="AJX121" s="43"/>
      <c r="AJY121" s="43"/>
      <c r="AJZ121" s="43"/>
      <c r="AKA121" s="43"/>
      <c r="AKB121" s="43"/>
      <c r="AKC121" s="43"/>
      <c r="AKD121" s="43"/>
      <c r="AKE121" s="43"/>
      <c r="AKF121" s="43"/>
      <c r="AKG121" s="43"/>
      <c r="AKH121" s="43"/>
      <c r="AKI121" s="43"/>
      <c r="AKJ121" s="43"/>
      <c r="AKK121" s="43"/>
      <c r="AKL121" s="43"/>
      <c r="AKM121" s="43"/>
      <c r="AKN121" s="43"/>
      <c r="AKO121" s="43"/>
      <c r="AKP121" s="43"/>
      <c r="AKQ121" s="43"/>
      <c r="AKR121" s="43"/>
      <c r="AKS121" s="43"/>
      <c r="AKT121" s="43"/>
      <c r="AKU121" s="43"/>
      <c r="AKV121" s="43"/>
      <c r="AKW121" s="43"/>
      <c r="AKX121" s="43"/>
      <c r="AKY121" s="43"/>
      <c r="AKZ121" s="43"/>
      <c r="ALA121" s="43"/>
      <c r="ALB121" s="43"/>
      <c r="ALC121" s="43"/>
      <c r="ALD121" s="43"/>
      <c r="ALE121" s="43"/>
      <c r="ALF121" s="43"/>
      <c r="ALG121" s="43"/>
      <c r="ALH121" s="43"/>
      <c r="ALI121" s="43"/>
      <c r="ALJ121" s="43"/>
      <c r="ALK121" s="43"/>
      <c r="ALL121" s="43"/>
      <c r="ALM121" s="43"/>
      <c r="ALN121" s="43"/>
      <c r="ALO121" s="43"/>
      <c r="ALP121" s="43"/>
      <c r="ALQ121" s="43"/>
      <c r="ALR121" s="43"/>
      <c r="ALS121" s="43"/>
      <c r="ALT121" s="43"/>
      <c r="ALU121" s="43"/>
      <c r="ALV121" s="43"/>
      <c r="ALW121" s="43"/>
      <c r="ALX121" s="43"/>
      <c r="ALY121" s="43"/>
      <c r="ALZ121" s="43"/>
      <c r="AMA121" s="43"/>
      <c r="AMB121" s="43"/>
      <c r="AMC121" s="43"/>
      <c r="AMD121" s="43"/>
      <c r="AME121" s="43"/>
      <c r="AMF121" s="43"/>
      <c r="AMG121" s="43"/>
      <c r="AMH121" s="43"/>
      <c r="AMI121" s="43"/>
      <c r="AMJ121" s="43"/>
      <c r="AMK121" s="43"/>
      <c r="AML121" s="43"/>
      <c r="AMM121" s="43"/>
      <c r="AMN121" s="43"/>
      <c r="AMO121" s="43"/>
      <c r="AMP121" s="43"/>
      <c r="AMQ121" s="43"/>
      <c r="AMR121" s="43"/>
      <c r="AMS121" s="43"/>
      <c r="AMT121" s="43"/>
      <c r="AMU121" s="43"/>
      <c r="AMV121" s="43"/>
      <c r="AMW121" s="43"/>
      <c r="AMX121" s="43"/>
      <c r="AMY121" s="43"/>
      <c r="AMZ121" s="43"/>
      <c r="ANA121" s="43"/>
      <c r="ANB121" s="43"/>
      <c r="ANC121" s="43"/>
      <c r="AND121" s="43"/>
      <c r="ANE121" s="43"/>
      <c r="ANF121" s="43"/>
      <c r="ANG121" s="43"/>
      <c r="ANH121" s="43"/>
      <c r="ANI121" s="43"/>
      <c r="ANJ121" s="43"/>
      <c r="ANK121" s="43"/>
      <c r="ANL121" s="43"/>
      <c r="ANM121" s="43"/>
      <c r="ANN121" s="43"/>
      <c r="ANO121" s="43"/>
      <c r="ANP121" s="43"/>
      <c r="ANQ121" s="43"/>
      <c r="ANR121" s="43"/>
      <c r="ANS121" s="43"/>
      <c r="ANT121" s="43"/>
      <c r="ANU121" s="43"/>
      <c r="ANV121" s="43"/>
      <c r="ANW121" s="43"/>
      <c r="ANX121" s="43"/>
      <c r="ANY121" s="43"/>
      <c r="ANZ121" s="43"/>
      <c r="AOA121" s="43"/>
      <c r="AOB121" s="43"/>
      <c r="AOC121" s="43"/>
      <c r="AOD121" s="43"/>
      <c r="AOE121" s="43"/>
      <c r="AOF121" s="43"/>
      <c r="AOG121" s="43"/>
      <c r="AOH121" s="43"/>
      <c r="AOI121" s="43"/>
      <c r="AOJ121" s="43"/>
      <c r="AOK121" s="43"/>
      <c r="AOL121" s="43"/>
      <c r="AOM121" s="43"/>
      <c r="AON121" s="43"/>
      <c r="AOO121" s="43"/>
      <c r="AOP121" s="43"/>
      <c r="AOQ121" s="43"/>
      <c r="AOR121" s="43"/>
      <c r="AOS121" s="43"/>
      <c r="AOT121" s="43"/>
      <c r="AOU121" s="43"/>
      <c r="AOV121" s="43"/>
      <c r="AOW121" s="43"/>
      <c r="AOX121" s="43"/>
      <c r="AOY121" s="43"/>
      <c r="AOZ121" s="43"/>
      <c r="APA121" s="43"/>
      <c r="APB121" s="43"/>
      <c r="APC121" s="43"/>
      <c r="APD121" s="43"/>
      <c r="APE121" s="43"/>
      <c r="APF121" s="43"/>
      <c r="APG121" s="43"/>
      <c r="APH121" s="43"/>
      <c r="API121" s="43"/>
      <c r="APJ121" s="43"/>
      <c r="APK121" s="43"/>
      <c r="APL121" s="43"/>
      <c r="APM121" s="43"/>
      <c r="APN121" s="43"/>
      <c r="APO121" s="43"/>
      <c r="APP121" s="43"/>
      <c r="APQ121" s="43"/>
      <c r="APR121" s="43"/>
      <c r="APS121" s="43"/>
      <c r="APT121" s="43"/>
      <c r="APU121" s="43"/>
      <c r="APV121" s="43"/>
      <c r="APW121" s="43"/>
      <c r="APX121" s="43"/>
      <c r="APY121" s="43"/>
      <c r="APZ121" s="43"/>
      <c r="AQA121" s="43"/>
      <c r="AQB121" s="43"/>
      <c r="AQC121" s="43"/>
      <c r="AQD121" s="43"/>
      <c r="AQE121" s="43"/>
      <c r="AQF121" s="43"/>
      <c r="AQG121" s="43"/>
      <c r="AQH121" s="43"/>
      <c r="AQI121" s="43"/>
      <c r="AQJ121" s="43"/>
      <c r="AQK121" s="43"/>
      <c r="AQL121" s="43"/>
      <c r="AQM121" s="43"/>
      <c r="AQN121" s="43"/>
      <c r="AQO121" s="43"/>
      <c r="AQP121" s="43"/>
      <c r="AQQ121" s="43"/>
      <c r="AQR121" s="43"/>
      <c r="AQS121" s="43"/>
      <c r="AQT121" s="43"/>
      <c r="AQU121" s="43"/>
      <c r="AQV121" s="43"/>
      <c r="AQW121" s="43"/>
      <c r="AQX121" s="43"/>
      <c r="AQY121" s="43"/>
      <c r="AQZ121" s="43"/>
      <c r="ARA121" s="43"/>
      <c r="ARB121" s="43"/>
      <c r="ARC121" s="43"/>
      <c r="ARD121" s="43"/>
      <c r="ARE121" s="43"/>
      <c r="ARF121" s="43"/>
      <c r="ARG121" s="43"/>
      <c r="ARH121" s="43"/>
      <c r="ARI121" s="43"/>
      <c r="ARJ121" s="43"/>
      <c r="ARK121" s="43"/>
      <c r="ARL121" s="43"/>
      <c r="ARM121" s="43"/>
      <c r="ARN121" s="43"/>
      <c r="ARO121" s="43"/>
      <c r="ARP121" s="43"/>
      <c r="ARQ121" s="43"/>
      <c r="ARR121" s="43"/>
      <c r="ARS121" s="43"/>
      <c r="ART121" s="43"/>
      <c r="ARU121" s="43"/>
      <c r="ARV121" s="43"/>
      <c r="ARW121" s="43"/>
      <c r="ARX121" s="43"/>
      <c r="ARY121" s="43"/>
      <c r="ARZ121" s="43"/>
      <c r="ASA121" s="43"/>
      <c r="ASB121" s="43"/>
      <c r="ASC121" s="43"/>
      <c r="ASD121" s="43"/>
      <c r="ASE121" s="43"/>
      <c r="ASF121" s="43"/>
      <c r="ASG121" s="43"/>
      <c r="ASH121" s="43"/>
      <c r="ASI121" s="43"/>
      <c r="ASJ121" s="43"/>
      <c r="ASK121" s="43"/>
      <c r="ASL121" s="43"/>
      <c r="ASM121" s="43"/>
      <c r="ASN121" s="43"/>
      <c r="ASO121" s="43"/>
      <c r="ASP121" s="43"/>
      <c r="ASQ121" s="43"/>
      <c r="ASR121" s="43"/>
      <c r="ASS121" s="43"/>
      <c r="AST121" s="43"/>
      <c r="ASU121" s="43"/>
      <c r="ASV121" s="43"/>
      <c r="ASW121" s="43"/>
      <c r="ASX121" s="43"/>
      <c r="ASY121" s="43"/>
      <c r="ASZ121" s="43"/>
      <c r="ATA121" s="43"/>
      <c r="ATB121" s="43"/>
      <c r="ATC121" s="43"/>
      <c r="ATD121" s="43"/>
      <c r="ATE121" s="43"/>
      <c r="ATF121" s="43"/>
      <c r="ATG121" s="43"/>
      <c r="ATH121" s="43"/>
      <c r="ATI121" s="43"/>
      <c r="ATJ121" s="43"/>
      <c r="ATK121" s="43"/>
      <c r="ATL121" s="43"/>
      <c r="ATM121" s="43"/>
      <c r="ATN121" s="43"/>
      <c r="ATO121" s="43"/>
      <c r="ATP121" s="43"/>
      <c r="ATQ121" s="43"/>
      <c r="ATR121" s="43"/>
      <c r="ATS121" s="43"/>
      <c r="ATT121" s="43"/>
      <c r="ATU121" s="43"/>
      <c r="ATV121" s="43"/>
      <c r="ATW121" s="43"/>
      <c r="ATX121" s="43"/>
      <c r="ATY121" s="43"/>
      <c r="ATZ121" s="43"/>
      <c r="AUA121" s="43"/>
      <c r="AUB121" s="43"/>
      <c r="AUC121" s="43"/>
      <c r="AUD121" s="43"/>
      <c r="AUE121" s="43"/>
      <c r="AUF121" s="43"/>
      <c r="AUG121" s="43"/>
      <c r="AUH121" s="43"/>
      <c r="AUI121" s="43"/>
      <c r="AUJ121" s="43"/>
      <c r="AUK121" s="43"/>
      <c r="AUL121" s="43"/>
      <c r="AUM121" s="43"/>
      <c r="AUN121" s="43"/>
      <c r="AUO121" s="43"/>
      <c r="AUP121" s="43"/>
      <c r="AUQ121" s="43"/>
      <c r="AUR121" s="43"/>
      <c r="AUS121" s="43"/>
      <c r="AUT121" s="43"/>
      <c r="AUU121" s="43"/>
      <c r="AUV121" s="43"/>
      <c r="AUW121" s="43"/>
      <c r="AUX121" s="43"/>
      <c r="AUY121" s="43"/>
      <c r="AUZ121" s="43"/>
      <c r="AVA121" s="43"/>
      <c r="AVB121" s="43"/>
      <c r="AVC121" s="43"/>
      <c r="AVD121" s="43"/>
      <c r="AVE121" s="43"/>
      <c r="AVF121" s="43"/>
      <c r="AVG121" s="43"/>
      <c r="AVH121" s="43"/>
      <c r="AVI121" s="43"/>
      <c r="AVJ121" s="43"/>
      <c r="AVK121" s="43"/>
      <c r="AVL121" s="43"/>
      <c r="AVM121" s="43"/>
      <c r="AVN121" s="43"/>
      <c r="AVO121" s="43"/>
      <c r="AVP121" s="43"/>
      <c r="AVQ121" s="43"/>
      <c r="AVR121" s="43"/>
      <c r="AVS121" s="43"/>
      <c r="AVT121" s="43"/>
      <c r="AVU121" s="43"/>
      <c r="AVV121" s="43"/>
      <c r="AVW121" s="43"/>
      <c r="AVX121" s="43"/>
      <c r="AVY121" s="43"/>
      <c r="AVZ121" s="43"/>
      <c r="AWA121" s="43"/>
      <c r="AWB121" s="43"/>
      <c r="AWC121" s="43"/>
      <c r="AWD121" s="43"/>
      <c r="AWE121" s="43"/>
      <c r="AWF121" s="43"/>
      <c r="AWG121" s="43"/>
      <c r="AWH121" s="43"/>
      <c r="AWI121" s="43"/>
      <c r="AWJ121" s="43"/>
      <c r="AWK121" s="43"/>
      <c r="AWL121" s="43"/>
      <c r="AWM121" s="43"/>
      <c r="AWN121" s="43"/>
      <c r="AWO121" s="43"/>
      <c r="AWP121" s="43"/>
      <c r="AWQ121" s="43"/>
      <c r="AWR121" s="43"/>
      <c r="AWS121" s="43"/>
      <c r="AWT121" s="43"/>
      <c r="AWU121" s="43"/>
      <c r="AWV121" s="43"/>
      <c r="AWW121" s="43"/>
      <c r="AWX121" s="43"/>
      <c r="AWY121" s="43"/>
      <c r="AWZ121" s="43"/>
      <c r="AXA121" s="43"/>
      <c r="AXB121" s="43"/>
      <c r="AXC121" s="43"/>
      <c r="AXD121" s="43"/>
      <c r="AXE121" s="43"/>
      <c r="AXF121" s="43"/>
      <c r="AXG121" s="43"/>
      <c r="AXH121" s="43"/>
      <c r="AXI121" s="43"/>
      <c r="AXJ121" s="43"/>
      <c r="AXK121" s="43"/>
      <c r="AXL121" s="43"/>
      <c r="AXM121" s="43"/>
      <c r="AXN121" s="43"/>
      <c r="AXO121" s="43"/>
      <c r="AXP121" s="43"/>
      <c r="AXQ121" s="43"/>
      <c r="AXR121" s="43"/>
      <c r="AXS121" s="43"/>
      <c r="AXT121" s="43"/>
      <c r="AXU121" s="43"/>
      <c r="AXV121" s="43"/>
      <c r="AXW121" s="43"/>
      <c r="AXX121" s="43"/>
      <c r="AXY121" s="43"/>
      <c r="AXZ121" s="43"/>
      <c r="AYA121" s="43"/>
      <c r="AYB121" s="43"/>
      <c r="AYC121" s="43"/>
      <c r="AYD121" s="43"/>
      <c r="AYE121" s="43"/>
      <c r="AYF121" s="43"/>
      <c r="AYG121" s="43"/>
      <c r="AYH121" s="43"/>
      <c r="AYI121" s="43"/>
      <c r="AYJ121" s="43"/>
      <c r="AYK121" s="43"/>
      <c r="AYL121" s="43"/>
      <c r="AYM121" s="43"/>
      <c r="AYN121" s="43"/>
      <c r="AYO121" s="43"/>
      <c r="AYP121" s="43"/>
      <c r="AYQ121" s="43"/>
      <c r="AYR121" s="43"/>
      <c r="AYS121" s="43"/>
      <c r="AYT121" s="43"/>
      <c r="AYU121" s="43"/>
      <c r="AYV121" s="43"/>
      <c r="AYW121" s="43"/>
      <c r="AYX121" s="43"/>
      <c r="AYY121" s="43"/>
      <c r="AYZ121" s="43"/>
      <c r="AZA121" s="43"/>
      <c r="AZB121" s="43"/>
      <c r="AZC121" s="43"/>
      <c r="AZD121" s="43"/>
      <c r="AZE121" s="43"/>
      <c r="AZF121" s="43"/>
      <c r="AZG121" s="43"/>
      <c r="AZH121" s="43"/>
      <c r="AZI121" s="43"/>
      <c r="AZJ121" s="43"/>
      <c r="AZK121" s="43"/>
      <c r="AZL121" s="43"/>
      <c r="AZM121" s="43"/>
      <c r="AZN121" s="43"/>
      <c r="AZO121" s="43"/>
      <c r="AZP121" s="43"/>
      <c r="AZQ121" s="43"/>
      <c r="AZR121" s="43"/>
      <c r="AZS121" s="43"/>
      <c r="AZT121" s="43"/>
      <c r="AZU121" s="43"/>
      <c r="AZV121" s="43"/>
      <c r="AZW121" s="43"/>
      <c r="AZX121" s="43"/>
      <c r="AZY121" s="43"/>
      <c r="AZZ121" s="43"/>
      <c r="BAA121" s="43"/>
      <c r="BAB121" s="43"/>
      <c r="BAC121" s="43"/>
      <c r="BAD121" s="43"/>
      <c r="BAE121" s="43"/>
      <c r="BAF121" s="43"/>
      <c r="BAG121" s="43"/>
      <c r="BAH121" s="43"/>
      <c r="BAI121" s="43"/>
      <c r="BAJ121" s="43"/>
      <c r="BAK121" s="43"/>
      <c r="BAL121" s="43"/>
      <c r="BAM121" s="43"/>
      <c r="BAN121" s="43"/>
      <c r="BAO121" s="43"/>
      <c r="BAP121" s="43"/>
      <c r="BAQ121" s="43"/>
      <c r="BAR121" s="43"/>
      <c r="BAS121" s="43"/>
      <c r="BAT121" s="43"/>
      <c r="BAU121" s="43"/>
      <c r="BAV121" s="43"/>
      <c r="BAW121" s="43"/>
      <c r="BAX121" s="43"/>
      <c r="BAY121" s="43"/>
      <c r="BAZ121" s="43"/>
      <c r="BBA121" s="43"/>
      <c r="BBB121" s="43"/>
      <c r="BBC121" s="43"/>
      <c r="BBD121" s="43"/>
      <c r="BBE121" s="43"/>
      <c r="BBF121" s="43"/>
      <c r="BBG121" s="43"/>
      <c r="BBH121" s="43"/>
      <c r="BBI121" s="43"/>
      <c r="BBJ121" s="43"/>
      <c r="BBK121" s="43"/>
      <c r="BBL121" s="43"/>
      <c r="BBM121" s="43"/>
      <c r="BBN121" s="43"/>
      <c r="BBO121" s="43"/>
      <c r="BBP121" s="43"/>
      <c r="BBQ121" s="43"/>
      <c r="BBR121" s="43"/>
      <c r="BBS121" s="43"/>
      <c r="BBT121" s="43"/>
      <c r="BBU121" s="43"/>
      <c r="BBV121" s="43"/>
      <c r="BBW121" s="43"/>
      <c r="BBX121" s="43"/>
      <c r="BBY121" s="43"/>
      <c r="BBZ121" s="43"/>
      <c r="BCA121" s="43"/>
      <c r="BCB121" s="43"/>
      <c r="BCC121" s="43"/>
      <c r="BCD121" s="43"/>
      <c r="BCE121" s="43"/>
      <c r="BCF121" s="43"/>
      <c r="BCG121" s="43"/>
      <c r="BCH121" s="43"/>
      <c r="BCI121" s="43"/>
      <c r="BCJ121" s="43"/>
      <c r="BCK121" s="43"/>
      <c r="BCL121" s="43"/>
      <c r="BCM121" s="43"/>
      <c r="BCN121" s="43"/>
      <c r="BCO121" s="43"/>
      <c r="BCP121" s="43"/>
      <c r="BCQ121" s="43"/>
      <c r="BCR121" s="43"/>
      <c r="BCS121" s="43"/>
      <c r="BCT121" s="43"/>
      <c r="BCU121" s="43"/>
      <c r="BCV121" s="43"/>
      <c r="BCW121" s="43"/>
      <c r="BCX121" s="43"/>
      <c r="BCY121" s="43"/>
      <c r="BCZ121" s="43"/>
      <c r="BDA121" s="43"/>
      <c r="BDB121" s="43"/>
      <c r="BDC121" s="43"/>
      <c r="BDD121" s="43"/>
      <c r="BDE121" s="43"/>
      <c r="BDF121" s="43"/>
      <c r="BDG121" s="43"/>
      <c r="BDH121" s="43"/>
      <c r="BDI121" s="43"/>
      <c r="BDJ121" s="43"/>
      <c r="BDK121" s="43"/>
      <c r="BDL121" s="43"/>
      <c r="BDM121" s="43"/>
      <c r="BDN121" s="43"/>
      <c r="BDO121" s="43"/>
      <c r="BDP121" s="43"/>
      <c r="BDQ121" s="43"/>
      <c r="BDR121" s="43"/>
      <c r="BDS121" s="43"/>
      <c r="BDT121" s="43"/>
      <c r="BDU121" s="43"/>
      <c r="BDV121" s="43"/>
      <c r="BDW121" s="43"/>
      <c r="BDX121" s="43"/>
      <c r="BDY121" s="43"/>
      <c r="BDZ121" s="43"/>
      <c r="BEA121" s="43"/>
      <c r="BEB121" s="43"/>
      <c r="BEC121" s="43"/>
      <c r="BED121" s="43"/>
      <c r="BEE121" s="43"/>
      <c r="BEF121" s="43"/>
      <c r="BEG121" s="43"/>
      <c r="BEH121" s="43"/>
      <c r="BEI121" s="43"/>
      <c r="BEJ121" s="43"/>
      <c r="BEK121" s="43"/>
      <c r="BEL121" s="43"/>
      <c r="BEM121" s="43"/>
      <c r="BEN121" s="43"/>
      <c r="BEO121" s="43"/>
      <c r="BEP121" s="43"/>
      <c r="BEQ121" s="43"/>
      <c r="BER121" s="43"/>
      <c r="BES121" s="43"/>
      <c r="BET121" s="43"/>
      <c r="BEU121" s="43"/>
      <c r="BEV121" s="43"/>
      <c r="BEW121" s="43"/>
      <c r="BEX121" s="43"/>
      <c r="BEY121" s="43"/>
      <c r="BEZ121" s="43"/>
      <c r="BFA121" s="43"/>
      <c r="BFB121" s="43"/>
      <c r="BFC121" s="43"/>
      <c r="BFD121" s="43"/>
      <c r="BFE121" s="43"/>
      <c r="BFF121" s="43"/>
      <c r="BFG121" s="43"/>
      <c r="BFH121" s="43"/>
      <c r="BFI121" s="43"/>
      <c r="BFJ121" s="43"/>
      <c r="BFK121" s="43"/>
      <c r="BFL121" s="43"/>
      <c r="BFM121" s="43"/>
      <c r="BFN121" s="43"/>
      <c r="BFO121" s="43"/>
      <c r="BFP121" s="43"/>
      <c r="BFQ121" s="43"/>
      <c r="BFR121" s="43"/>
      <c r="BFS121" s="43"/>
      <c r="BFT121" s="43"/>
      <c r="BFU121" s="43"/>
      <c r="BFV121" s="43"/>
      <c r="BFW121" s="43"/>
      <c r="BFX121" s="43"/>
      <c r="BFY121" s="43"/>
      <c r="BFZ121" s="43"/>
      <c r="BGA121" s="43"/>
      <c r="BGB121" s="43"/>
      <c r="BGC121" s="43"/>
      <c r="BGD121" s="43"/>
      <c r="BGE121" s="43"/>
      <c r="BGF121" s="43"/>
      <c r="BGG121" s="43"/>
      <c r="BGH121" s="43"/>
      <c r="BGI121" s="43"/>
      <c r="BGJ121" s="43"/>
      <c r="BGK121" s="43"/>
      <c r="BGL121" s="43"/>
      <c r="BGM121" s="43"/>
      <c r="BGN121" s="43"/>
      <c r="BGO121" s="43"/>
      <c r="BGP121" s="43"/>
      <c r="BGQ121" s="43"/>
      <c r="BGR121" s="43"/>
      <c r="BGS121" s="43"/>
      <c r="BGT121" s="43"/>
      <c r="BGU121" s="43"/>
      <c r="BGV121" s="43"/>
      <c r="BGW121" s="43"/>
      <c r="BGX121" s="43"/>
      <c r="BGY121" s="43"/>
      <c r="BGZ121" s="43"/>
      <c r="BHA121" s="43"/>
      <c r="BHB121" s="43"/>
      <c r="BHC121" s="43"/>
      <c r="BHD121" s="43"/>
      <c r="BHE121" s="43"/>
      <c r="BHF121" s="43"/>
      <c r="BHG121" s="43"/>
      <c r="BHH121" s="43"/>
      <c r="BHI121" s="43"/>
      <c r="BHJ121" s="43"/>
      <c r="BHK121" s="43"/>
      <c r="BHL121" s="43"/>
      <c r="BHM121" s="43"/>
      <c r="BHN121" s="43"/>
      <c r="BHO121" s="43"/>
      <c r="BHP121" s="43"/>
      <c r="BHQ121" s="43"/>
      <c r="BHR121" s="43"/>
      <c r="BHS121" s="43"/>
      <c r="BHT121" s="43"/>
      <c r="BHU121" s="43"/>
      <c r="BHV121" s="43"/>
      <c r="BHW121" s="43"/>
      <c r="BHX121" s="43"/>
      <c r="BHY121" s="43"/>
      <c r="BHZ121" s="43"/>
      <c r="BIA121" s="43"/>
      <c r="BIB121" s="43"/>
      <c r="BIC121" s="43"/>
      <c r="BID121" s="43"/>
      <c r="BIE121" s="43"/>
      <c r="BIF121" s="43"/>
      <c r="BIG121" s="43"/>
      <c r="BIH121" s="43"/>
      <c r="BII121" s="43"/>
      <c r="BIJ121" s="43"/>
      <c r="BIK121" s="43"/>
      <c r="BIL121" s="43"/>
      <c r="BIM121" s="43"/>
      <c r="BIN121" s="43"/>
      <c r="BIO121" s="43"/>
      <c r="BIP121" s="43"/>
      <c r="BIQ121" s="43"/>
      <c r="BIR121" s="43"/>
      <c r="BIS121" s="43"/>
      <c r="BIT121" s="43"/>
      <c r="BIU121" s="43"/>
      <c r="BIV121" s="43"/>
      <c r="BIW121" s="43"/>
      <c r="BIX121" s="43"/>
      <c r="BIY121" s="43"/>
      <c r="BIZ121" s="43"/>
      <c r="BJA121" s="43"/>
      <c r="BJB121" s="43"/>
      <c r="BJC121" s="43"/>
      <c r="BJD121" s="43"/>
      <c r="BJE121" s="43"/>
      <c r="BJF121" s="43"/>
      <c r="BJG121" s="43"/>
      <c r="BJH121" s="43"/>
      <c r="BJI121" s="43"/>
      <c r="BJJ121" s="43"/>
      <c r="BJK121" s="43"/>
      <c r="BJL121" s="43"/>
      <c r="BJM121" s="43"/>
      <c r="BJN121" s="43"/>
      <c r="BJO121" s="43"/>
      <c r="BJP121" s="43"/>
      <c r="BJQ121" s="43"/>
      <c r="BJR121" s="43"/>
      <c r="BJS121" s="43"/>
      <c r="BJT121" s="43"/>
      <c r="BJU121" s="43"/>
      <c r="BJV121" s="43"/>
      <c r="BJW121" s="43"/>
      <c r="BJX121" s="43"/>
      <c r="BJY121" s="43"/>
      <c r="BJZ121" s="43"/>
      <c r="BKA121" s="43"/>
      <c r="BKB121" s="43"/>
      <c r="BKC121" s="43"/>
      <c r="BKD121" s="43"/>
      <c r="BKE121" s="43"/>
      <c r="BKF121" s="43"/>
      <c r="BKG121" s="43"/>
      <c r="BKH121" s="43"/>
      <c r="BKI121" s="43"/>
      <c r="BKJ121" s="43"/>
      <c r="BKK121" s="43"/>
      <c r="BKL121" s="43"/>
      <c r="BKM121" s="43"/>
      <c r="BKN121" s="43"/>
      <c r="BKO121" s="43"/>
      <c r="BKP121" s="43"/>
      <c r="BKQ121" s="43"/>
      <c r="BKR121" s="43"/>
      <c r="BKS121" s="43"/>
      <c r="BKT121" s="43"/>
      <c r="BKU121" s="43"/>
      <c r="BKV121" s="43"/>
      <c r="BKW121" s="43"/>
      <c r="BKX121" s="43"/>
      <c r="BKY121" s="43"/>
      <c r="BKZ121" s="43"/>
      <c r="BLA121" s="43"/>
      <c r="BLB121" s="43"/>
      <c r="BLC121" s="43"/>
      <c r="BLD121" s="43"/>
      <c r="BLE121" s="43"/>
      <c r="BLF121" s="43"/>
      <c r="BLG121" s="43"/>
      <c r="BLH121" s="43"/>
      <c r="BLI121" s="43"/>
      <c r="BLJ121" s="43"/>
      <c r="BLK121" s="43"/>
      <c r="BLL121" s="43"/>
      <c r="BLM121" s="43"/>
      <c r="BLN121" s="43"/>
      <c r="BLO121" s="43"/>
      <c r="BLP121" s="43"/>
      <c r="BLQ121" s="43"/>
      <c r="BLR121" s="43"/>
      <c r="BLS121" s="43"/>
      <c r="BLT121" s="43"/>
      <c r="BLU121" s="43"/>
      <c r="BLV121" s="43"/>
      <c r="BLW121" s="43"/>
      <c r="BLX121" s="43"/>
      <c r="BLY121" s="43"/>
      <c r="BLZ121" s="43"/>
      <c r="BMA121" s="43"/>
      <c r="BMB121" s="43"/>
      <c r="BMC121" s="43"/>
      <c r="BMD121" s="43"/>
      <c r="BME121" s="43"/>
      <c r="BMF121" s="43"/>
      <c r="BMG121" s="43"/>
      <c r="BMH121" s="43"/>
      <c r="BMI121" s="43"/>
      <c r="BMJ121" s="43"/>
      <c r="BMK121" s="43"/>
      <c r="BML121" s="43"/>
      <c r="BMM121" s="43"/>
      <c r="BMN121" s="43"/>
      <c r="BMO121" s="43"/>
      <c r="BMP121" s="43"/>
      <c r="BMQ121" s="43"/>
      <c r="BMR121" s="43"/>
      <c r="BMS121" s="43"/>
      <c r="BMT121" s="43"/>
      <c r="BMU121" s="43"/>
      <c r="BMV121" s="43"/>
      <c r="BMW121" s="43"/>
      <c r="BMX121" s="43"/>
      <c r="BMY121" s="43"/>
      <c r="BMZ121" s="43"/>
      <c r="BNA121" s="43"/>
      <c r="BNB121" s="43"/>
      <c r="BNC121" s="43"/>
      <c r="BND121" s="43"/>
      <c r="BNE121" s="43"/>
      <c r="BNF121" s="43"/>
      <c r="BNG121" s="43"/>
      <c r="BNH121" s="43"/>
      <c r="BNI121" s="43"/>
      <c r="BNJ121" s="43"/>
      <c r="BNK121" s="43"/>
      <c r="BNL121" s="43"/>
      <c r="BNM121" s="43"/>
      <c r="BNN121" s="43"/>
      <c r="BNO121" s="43"/>
      <c r="BNP121" s="43"/>
      <c r="BNQ121" s="43"/>
      <c r="BNR121" s="43"/>
      <c r="BNS121" s="43"/>
      <c r="BNT121" s="43"/>
      <c r="BNU121" s="43"/>
      <c r="BNV121" s="43"/>
      <c r="BNW121" s="43"/>
      <c r="BNX121" s="43"/>
      <c r="BNY121" s="43"/>
      <c r="BNZ121" s="43"/>
      <c r="BOA121" s="43"/>
      <c r="BOB121" s="43"/>
      <c r="BOC121" s="43"/>
      <c r="BOD121" s="43"/>
      <c r="BOE121" s="43"/>
      <c r="BOF121" s="43"/>
      <c r="BOG121" s="43"/>
      <c r="BOH121" s="43"/>
      <c r="BOI121" s="43"/>
      <c r="BOJ121" s="43"/>
      <c r="BOK121" s="43"/>
      <c r="BOL121" s="43"/>
      <c r="BOM121" s="43"/>
      <c r="BON121" s="43"/>
      <c r="BOO121" s="43"/>
      <c r="BOP121" s="43"/>
      <c r="BOQ121" s="43"/>
      <c r="BOR121" s="43"/>
      <c r="BOS121" s="43"/>
      <c r="BOT121" s="43"/>
      <c r="BOU121" s="43"/>
      <c r="BOV121" s="43"/>
      <c r="BOW121" s="43"/>
      <c r="BOX121" s="43"/>
      <c r="BOY121" s="43"/>
      <c r="BOZ121" s="43"/>
      <c r="BPA121" s="43"/>
      <c r="BPB121" s="43"/>
      <c r="BPC121" s="43"/>
      <c r="BPD121" s="43"/>
      <c r="BPE121" s="43"/>
      <c r="BPF121" s="43"/>
      <c r="BPG121" s="43"/>
      <c r="BPH121" s="43"/>
      <c r="BPI121" s="43"/>
      <c r="BPJ121" s="43"/>
      <c r="BPK121" s="43"/>
      <c r="BPL121" s="43"/>
      <c r="BPM121" s="43"/>
      <c r="BPN121" s="43"/>
      <c r="BPO121" s="43"/>
      <c r="BPP121" s="43"/>
      <c r="BPQ121" s="43"/>
      <c r="BPR121" s="43"/>
      <c r="BPS121" s="43"/>
      <c r="BPT121" s="43"/>
      <c r="BPU121" s="43"/>
      <c r="BPV121" s="43"/>
      <c r="BPW121" s="43"/>
      <c r="BPX121" s="43"/>
      <c r="BPY121" s="43"/>
      <c r="BPZ121" s="43"/>
      <c r="BQA121" s="43"/>
      <c r="BQB121" s="43"/>
      <c r="BQC121" s="43"/>
      <c r="BQD121" s="43"/>
      <c r="BQE121" s="43"/>
      <c r="BQF121" s="43"/>
      <c r="BQG121" s="43"/>
      <c r="BQH121" s="43"/>
      <c r="BQI121" s="43"/>
      <c r="BQJ121" s="43"/>
      <c r="BQK121" s="43"/>
      <c r="BQL121" s="43"/>
      <c r="BQM121" s="43"/>
      <c r="BQN121" s="43"/>
      <c r="BQO121" s="43"/>
      <c r="BQP121" s="43"/>
      <c r="BQQ121" s="43"/>
      <c r="BQR121" s="43"/>
      <c r="BQS121" s="43"/>
      <c r="BQT121" s="43"/>
      <c r="BQU121" s="43"/>
      <c r="BQV121" s="43"/>
      <c r="BQW121" s="43"/>
      <c r="BQX121" s="43"/>
      <c r="BQY121" s="43"/>
      <c r="BQZ121" s="43"/>
      <c r="BRA121" s="43"/>
      <c r="BRB121" s="43"/>
      <c r="BRC121" s="43"/>
      <c r="BRD121" s="43"/>
      <c r="BRE121" s="43"/>
      <c r="BRF121" s="43"/>
      <c r="BRG121" s="43"/>
      <c r="BRH121" s="43"/>
      <c r="BRI121" s="43"/>
      <c r="BRJ121" s="43"/>
      <c r="BRK121" s="43"/>
      <c r="BRL121" s="43"/>
      <c r="BRM121" s="43"/>
      <c r="BRN121" s="43"/>
      <c r="BRO121" s="43"/>
      <c r="BRP121" s="43"/>
      <c r="BRQ121" s="43"/>
      <c r="BRR121" s="43"/>
      <c r="BRS121" s="43"/>
      <c r="BRT121" s="43"/>
      <c r="BRU121" s="43"/>
      <c r="BRV121" s="43"/>
      <c r="BRW121" s="43"/>
      <c r="BRX121" s="43"/>
      <c r="BRY121" s="43"/>
      <c r="BRZ121" s="43"/>
      <c r="BSA121" s="43"/>
      <c r="BSB121" s="43"/>
      <c r="BSC121" s="43"/>
      <c r="BSD121" s="43"/>
      <c r="BSE121" s="43"/>
      <c r="BSF121" s="43"/>
      <c r="BSG121" s="43"/>
      <c r="BSH121" s="43"/>
      <c r="BSI121" s="43"/>
      <c r="BSJ121" s="43"/>
      <c r="BSK121" s="43"/>
      <c r="BSL121" s="43"/>
      <c r="BSM121" s="43"/>
      <c r="BSN121" s="43"/>
      <c r="BSO121" s="43"/>
      <c r="BSP121" s="43"/>
      <c r="BSQ121" s="43"/>
      <c r="BSR121" s="43"/>
      <c r="BSS121" s="43"/>
      <c r="BST121" s="43"/>
      <c r="BSU121" s="43"/>
      <c r="BSV121" s="43"/>
      <c r="BSW121" s="43"/>
      <c r="BSX121" s="43"/>
      <c r="BSY121" s="43"/>
      <c r="BSZ121" s="43"/>
      <c r="BTA121" s="43"/>
      <c r="BTB121" s="43"/>
      <c r="BTC121" s="43"/>
      <c r="BTD121" s="43"/>
      <c r="BTE121" s="43"/>
      <c r="BTF121" s="43"/>
      <c r="BTG121" s="43"/>
      <c r="BTH121" s="43"/>
      <c r="BTI121" s="43"/>
      <c r="BTJ121" s="43"/>
      <c r="BTK121" s="43"/>
      <c r="BTL121" s="43"/>
      <c r="BTM121" s="43"/>
      <c r="BTN121" s="43"/>
      <c r="BTO121" s="43"/>
      <c r="BTP121" s="43"/>
      <c r="BTQ121" s="43"/>
      <c r="BTR121" s="43"/>
      <c r="BTS121" s="43"/>
      <c r="BTT121" s="43"/>
      <c r="BTU121" s="43"/>
      <c r="BTV121" s="43"/>
      <c r="BTW121" s="43"/>
      <c r="BTX121" s="43"/>
      <c r="BTY121" s="43"/>
      <c r="BTZ121" s="43"/>
      <c r="BUA121" s="43"/>
      <c r="BUB121" s="43"/>
      <c r="BUC121" s="43"/>
      <c r="BUD121" s="43"/>
      <c r="BUE121" s="43"/>
      <c r="BUF121" s="43"/>
      <c r="BUG121" s="43"/>
      <c r="BUH121" s="43"/>
      <c r="BUI121" s="43"/>
      <c r="BUJ121" s="43"/>
      <c r="BUK121" s="43"/>
      <c r="BUL121" s="43"/>
      <c r="BUM121" s="43"/>
      <c r="BUN121" s="43"/>
      <c r="BUO121" s="43"/>
      <c r="BUP121" s="43"/>
      <c r="BUQ121" s="43"/>
      <c r="BUR121" s="43"/>
      <c r="BUS121" s="43"/>
      <c r="BUT121" s="43"/>
      <c r="BUU121" s="43"/>
      <c r="BUV121" s="43"/>
      <c r="BUW121" s="43"/>
      <c r="BUX121" s="43"/>
      <c r="BUY121" s="43"/>
      <c r="BUZ121" s="43"/>
      <c r="BVA121" s="43"/>
      <c r="BVB121" s="43"/>
      <c r="BVC121" s="43"/>
      <c r="BVD121" s="43"/>
      <c r="BVE121" s="43"/>
      <c r="BVF121" s="43"/>
      <c r="BVG121" s="43"/>
      <c r="BVH121" s="43"/>
      <c r="BVI121" s="43"/>
      <c r="BVJ121" s="43"/>
      <c r="BVK121" s="43"/>
      <c r="BVL121" s="43"/>
      <c r="BVM121" s="43"/>
      <c r="BVN121" s="43"/>
      <c r="BVO121" s="43"/>
      <c r="BVP121" s="43"/>
      <c r="BVQ121" s="43"/>
      <c r="BVR121" s="43"/>
      <c r="BVS121" s="43"/>
      <c r="BVT121" s="43"/>
      <c r="BVU121" s="43"/>
      <c r="BVV121" s="43"/>
      <c r="BVW121" s="43"/>
      <c r="BVX121" s="43"/>
      <c r="BVY121" s="43"/>
      <c r="BVZ121" s="43"/>
      <c r="BWA121" s="43"/>
      <c r="BWB121" s="43"/>
      <c r="BWC121" s="43"/>
      <c r="BWD121" s="43"/>
      <c r="BWE121" s="43"/>
      <c r="BWF121" s="43"/>
      <c r="BWG121" s="43"/>
      <c r="BWH121" s="43"/>
      <c r="BWI121" s="43"/>
      <c r="BWJ121" s="43"/>
      <c r="BWK121" s="43"/>
      <c r="BWL121" s="43"/>
      <c r="BWM121" s="43"/>
      <c r="BWN121" s="43"/>
      <c r="BWO121" s="43"/>
      <c r="BWP121" s="43"/>
      <c r="BWQ121" s="43"/>
      <c r="BWR121" s="43"/>
      <c r="BWS121" s="43"/>
      <c r="BWT121" s="43"/>
      <c r="BWU121" s="43"/>
      <c r="BWV121" s="43"/>
      <c r="BWW121" s="43"/>
      <c r="BWX121" s="43"/>
      <c r="BWY121" s="43"/>
      <c r="BWZ121" s="43"/>
      <c r="BXA121" s="43"/>
      <c r="BXB121" s="43"/>
      <c r="BXC121" s="43"/>
      <c r="BXD121" s="43"/>
      <c r="BXE121" s="43"/>
      <c r="BXF121" s="43"/>
      <c r="BXG121" s="43"/>
      <c r="BXH121" s="43"/>
      <c r="BXI121" s="43"/>
      <c r="BXJ121" s="43"/>
      <c r="BXK121" s="43"/>
      <c r="BXL121" s="43"/>
      <c r="BXM121" s="43"/>
      <c r="BXN121" s="43"/>
      <c r="BXO121" s="43"/>
      <c r="BXP121" s="43"/>
      <c r="BXQ121" s="43"/>
      <c r="BXR121" s="43"/>
      <c r="BXS121" s="43"/>
      <c r="BXT121" s="43"/>
      <c r="BXU121" s="43"/>
      <c r="BXV121" s="43"/>
      <c r="BXW121" s="43"/>
      <c r="BXX121" s="43"/>
      <c r="BXY121" s="43"/>
      <c r="BXZ121" s="43"/>
      <c r="BYA121" s="43"/>
      <c r="BYB121" s="43"/>
      <c r="BYC121" s="43"/>
      <c r="BYD121" s="43"/>
      <c r="BYE121" s="43"/>
      <c r="BYF121" s="43"/>
      <c r="BYG121" s="43"/>
      <c r="BYH121" s="43"/>
      <c r="BYI121" s="43"/>
      <c r="BYJ121" s="43"/>
      <c r="BYK121" s="43"/>
      <c r="BYL121" s="43"/>
      <c r="BYM121" s="43"/>
      <c r="BYN121" s="43"/>
      <c r="BYO121" s="43"/>
      <c r="BYP121" s="43"/>
      <c r="BYQ121" s="43"/>
      <c r="BYR121" s="43"/>
      <c r="BYS121" s="43"/>
      <c r="BYT121" s="43"/>
      <c r="BYU121" s="43"/>
      <c r="BYV121" s="43"/>
      <c r="BYW121" s="43"/>
      <c r="BYX121" s="43"/>
      <c r="BYY121" s="43"/>
      <c r="BYZ121" s="43"/>
      <c r="BZA121" s="43"/>
      <c r="BZB121" s="43"/>
      <c r="BZC121" s="43"/>
      <c r="BZD121" s="43"/>
      <c r="BZE121" s="43"/>
      <c r="BZF121" s="43"/>
      <c r="BZG121" s="43"/>
      <c r="BZH121" s="43"/>
      <c r="BZI121" s="43"/>
      <c r="BZJ121" s="43"/>
      <c r="BZK121" s="43"/>
      <c r="BZL121" s="43"/>
      <c r="BZM121" s="43"/>
      <c r="BZN121" s="43"/>
      <c r="BZO121" s="43"/>
      <c r="BZP121" s="43"/>
      <c r="BZQ121" s="43"/>
      <c r="BZR121" s="43"/>
      <c r="BZS121" s="43"/>
      <c r="BZT121" s="43"/>
      <c r="BZU121" s="43"/>
      <c r="BZV121" s="43"/>
      <c r="BZW121" s="43"/>
      <c r="BZX121" s="43"/>
      <c r="BZY121" s="43"/>
      <c r="BZZ121" s="43"/>
      <c r="CAA121" s="43"/>
      <c r="CAB121" s="43"/>
      <c r="CAC121" s="43"/>
      <c r="CAD121" s="43"/>
      <c r="CAE121" s="43"/>
      <c r="CAF121" s="43"/>
      <c r="CAG121" s="43"/>
      <c r="CAH121" s="43"/>
      <c r="CAI121" s="43"/>
      <c r="CAJ121" s="43"/>
      <c r="CAK121" s="43"/>
      <c r="CAL121" s="43"/>
      <c r="CAM121" s="43"/>
      <c r="CAN121" s="43"/>
      <c r="CAO121" s="43"/>
      <c r="CAP121" s="43"/>
      <c r="CAQ121" s="43"/>
      <c r="CAR121" s="43"/>
      <c r="CAS121" s="43"/>
      <c r="CAT121" s="43"/>
      <c r="CAU121" s="43"/>
      <c r="CAV121" s="43"/>
      <c r="CAW121" s="43"/>
      <c r="CAX121" s="43"/>
      <c r="CAY121" s="43"/>
      <c r="CAZ121" s="43"/>
      <c r="CBA121" s="43"/>
      <c r="CBB121" s="43"/>
      <c r="CBC121" s="43"/>
      <c r="CBD121" s="43"/>
      <c r="CBE121" s="43"/>
      <c r="CBF121" s="43"/>
      <c r="CBG121" s="43"/>
      <c r="CBH121" s="43"/>
      <c r="CBI121" s="43"/>
      <c r="CBJ121" s="43"/>
      <c r="CBK121" s="43"/>
      <c r="CBL121" s="43"/>
      <c r="CBM121" s="43"/>
      <c r="CBN121" s="43"/>
      <c r="CBO121" s="43"/>
      <c r="CBP121" s="43"/>
      <c r="CBQ121" s="43"/>
      <c r="CBR121" s="43"/>
      <c r="CBS121" s="43"/>
      <c r="CBT121" s="43"/>
      <c r="CBU121" s="43"/>
      <c r="CBV121" s="43"/>
      <c r="CBW121" s="43"/>
      <c r="CBX121" s="43"/>
      <c r="CBY121" s="43"/>
      <c r="CBZ121" s="43"/>
      <c r="CCA121" s="43"/>
      <c r="CCB121" s="43"/>
      <c r="CCC121" s="43"/>
      <c r="CCD121" s="43"/>
      <c r="CCE121" s="43"/>
      <c r="CCF121" s="43"/>
      <c r="CCG121" s="43"/>
      <c r="CCH121" s="43"/>
      <c r="CCI121" s="43"/>
      <c r="CCJ121" s="43"/>
      <c r="CCK121" s="43"/>
      <c r="CCL121" s="43"/>
      <c r="CCM121" s="43"/>
      <c r="CCN121" s="43"/>
      <c r="CCO121" s="43"/>
      <c r="CCP121" s="43"/>
      <c r="CCQ121" s="43"/>
      <c r="CCR121" s="43"/>
      <c r="CCS121" s="43"/>
      <c r="CCT121" s="43"/>
      <c r="CCU121" s="43"/>
      <c r="CCV121" s="43"/>
      <c r="CCW121" s="43"/>
      <c r="CCX121" s="43"/>
      <c r="CCY121" s="43"/>
      <c r="CCZ121" s="43"/>
      <c r="CDA121" s="43"/>
      <c r="CDB121" s="43"/>
      <c r="CDC121" s="43"/>
      <c r="CDD121" s="43"/>
      <c r="CDE121" s="43"/>
      <c r="CDF121" s="43"/>
      <c r="CDG121" s="43"/>
      <c r="CDH121" s="43"/>
      <c r="CDI121" s="43"/>
      <c r="CDJ121" s="43"/>
      <c r="CDK121" s="43"/>
      <c r="CDL121" s="43"/>
      <c r="CDM121" s="43"/>
      <c r="CDN121" s="43"/>
      <c r="CDO121" s="43"/>
      <c r="CDP121" s="43"/>
      <c r="CDQ121" s="43"/>
      <c r="CDR121" s="43"/>
      <c r="CDS121" s="43"/>
      <c r="CDT121" s="43"/>
      <c r="CDU121" s="43"/>
      <c r="CDV121" s="43"/>
      <c r="CDW121" s="43"/>
      <c r="CDX121" s="43"/>
      <c r="CDY121" s="43"/>
      <c r="CDZ121" s="43"/>
      <c r="CEA121" s="43"/>
      <c r="CEB121" s="43"/>
      <c r="CEC121" s="43"/>
      <c r="CED121" s="43"/>
      <c r="CEE121" s="43"/>
      <c r="CEF121" s="43"/>
      <c r="CEG121" s="43"/>
      <c r="CEH121" s="43"/>
      <c r="CEI121" s="43"/>
      <c r="CEJ121" s="43"/>
      <c r="CEK121" s="43"/>
      <c r="CEL121" s="43"/>
      <c r="CEM121" s="43"/>
      <c r="CEN121" s="43"/>
      <c r="CEO121" s="43"/>
      <c r="CEP121" s="43"/>
      <c r="CEQ121" s="43"/>
      <c r="CER121" s="43"/>
      <c r="CES121" s="43"/>
      <c r="CET121" s="43"/>
      <c r="CEU121" s="43"/>
      <c r="CEV121" s="43"/>
      <c r="CEW121" s="43"/>
      <c r="CEX121" s="43"/>
      <c r="CEY121" s="43"/>
      <c r="CEZ121" s="43"/>
      <c r="CFA121" s="43"/>
      <c r="CFB121" s="43"/>
      <c r="CFC121" s="43"/>
      <c r="CFD121" s="43"/>
      <c r="CFE121" s="43"/>
      <c r="CFF121" s="43"/>
      <c r="CFG121" s="43"/>
      <c r="CFH121" s="43"/>
      <c r="CFI121" s="43"/>
      <c r="CFJ121" s="43"/>
      <c r="CFK121" s="43"/>
      <c r="CFL121" s="43"/>
      <c r="CFM121" s="43"/>
      <c r="CFN121" s="43"/>
      <c r="CFO121" s="43"/>
      <c r="CFP121" s="43"/>
      <c r="CFQ121" s="43"/>
      <c r="CFR121" s="43"/>
      <c r="CFS121" s="43"/>
      <c r="CFT121" s="43"/>
      <c r="CFU121" s="43"/>
      <c r="CFV121" s="43"/>
      <c r="CFW121" s="43"/>
      <c r="CFX121" s="43"/>
      <c r="CFY121" s="43"/>
      <c r="CFZ121" s="43"/>
      <c r="CGA121" s="43"/>
      <c r="CGB121" s="43"/>
      <c r="CGC121" s="43"/>
      <c r="CGD121" s="43"/>
      <c r="CGE121" s="43"/>
      <c r="CGF121" s="43"/>
      <c r="CGG121" s="43"/>
      <c r="CGH121" s="43"/>
      <c r="CGI121" s="43"/>
      <c r="CGJ121" s="43"/>
      <c r="CGK121" s="43"/>
      <c r="CGL121" s="43"/>
      <c r="CGM121" s="43"/>
      <c r="CGN121" s="43"/>
      <c r="CGO121" s="43"/>
      <c r="CGP121" s="43"/>
      <c r="CGQ121" s="43"/>
      <c r="CGR121" s="43"/>
      <c r="CGS121" s="43"/>
      <c r="CGT121" s="43"/>
      <c r="CGU121" s="43"/>
      <c r="CGV121" s="43"/>
      <c r="CGW121" s="43"/>
      <c r="CGX121" s="43"/>
      <c r="CGY121" s="43"/>
      <c r="CGZ121" s="43"/>
      <c r="CHA121" s="43"/>
      <c r="CHB121" s="43"/>
      <c r="CHC121" s="43"/>
      <c r="CHD121" s="43"/>
      <c r="CHE121" s="43"/>
      <c r="CHF121" s="43"/>
      <c r="CHG121" s="43"/>
      <c r="CHH121" s="43"/>
      <c r="CHI121" s="43"/>
      <c r="CHJ121" s="43"/>
      <c r="CHK121" s="43"/>
      <c r="CHL121" s="43"/>
      <c r="CHM121" s="43"/>
      <c r="CHN121" s="43"/>
      <c r="CHO121" s="43"/>
      <c r="CHP121" s="43"/>
      <c r="CHQ121" s="43"/>
      <c r="CHR121" s="43"/>
      <c r="CHS121" s="43"/>
      <c r="CHT121" s="43"/>
      <c r="CHU121" s="43"/>
      <c r="CHV121" s="43"/>
      <c r="CHW121" s="43"/>
      <c r="CHX121" s="43"/>
      <c r="CHY121" s="43"/>
      <c r="CHZ121" s="43"/>
      <c r="CIA121" s="43"/>
      <c r="CIB121" s="43"/>
      <c r="CIC121" s="43"/>
      <c r="CID121" s="43"/>
      <c r="CIE121" s="43"/>
      <c r="CIF121" s="43"/>
      <c r="CIG121" s="43"/>
      <c r="CIH121" s="43"/>
      <c r="CII121" s="43"/>
      <c r="CIJ121" s="43"/>
      <c r="CIK121" s="43"/>
      <c r="CIL121" s="43"/>
      <c r="CIM121" s="43"/>
      <c r="CIN121" s="43"/>
      <c r="CIO121" s="43"/>
      <c r="CIP121" s="43"/>
      <c r="CIQ121" s="43"/>
      <c r="CIR121" s="43"/>
      <c r="CIS121" s="43"/>
      <c r="CIT121" s="43"/>
      <c r="CIU121" s="43"/>
      <c r="CIV121" s="43"/>
      <c r="CIW121" s="43"/>
      <c r="CIX121" s="43"/>
      <c r="CIY121" s="43"/>
      <c r="CIZ121" s="43"/>
      <c r="CJA121" s="43"/>
      <c r="CJB121" s="43"/>
      <c r="CJC121" s="43"/>
      <c r="CJD121" s="43"/>
      <c r="CJE121" s="43"/>
      <c r="CJF121" s="43"/>
      <c r="CJG121" s="43"/>
      <c r="CJH121" s="43"/>
      <c r="CJI121" s="43"/>
      <c r="CJJ121" s="43"/>
      <c r="CJK121" s="43"/>
      <c r="CJL121" s="43"/>
      <c r="CJM121" s="43"/>
      <c r="CJN121" s="43"/>
      <c r="CJO121" s="43"/>
      <c r="CJP121" s="43"/>
      <c r="CJQ121" s="43"/>
      <c r="CJR121" s="43"/>
      <c r="CJS121" s="43"/>
      <c r="CJT121" s="43"/>
      <c r="CJU121" s="43"/>
      <c r="CJV121" s="43"/>
      <c r="CJW121" s="43"/>
      <c r="CJX121" s="43"/>
      <c r="CJY121" s="43"/>
      <c r="CJZ121" s="43"/>
      <c r="CKA121" s="43"/>
      <c r="CKB121" s="43"/>
      <c r="CKC121" s="43"/>
      <c r="CKD121" s="43"/>
      <c r="CKE121" s="43"/>
      <c r="CKF121" s="43"/>
      <c r="CKG121" s="43"/>
      <c r="CKH121" s="43"/>
      <c r="CKI121" s="43"/>
      <c r="CKJ121" s="43"/>
      <c r="CKK121" s="43"/>
      <c r="CKL121" s="43"/>
      <c r="CKM121" s="43"/>
      <c r="CKN121" s="43"/>
      <c r="CKO121" s="43"/>
      <c r="CKP121" s="43"/>
      <c r="CKQ121" s="43"/>
      <c r="CKR121" s="43"/>
      <c r="CKS121" s="43"/>
      <c r="CKT121" s="43"/>
      <c r="CKU121" s="43"/>
      <c r="CKV121" s="43"/>
      <c r="CKW121" s="43"/>
      <c r="CKX121" s="43"/>
      <c r="CKY121" s="43"/>
      <c r="CKZ121" s="43"/>
      <c r="CLA121" s="43"/>
      <c r="CLB121" s="43"/>
      <c r="CLC121" s="43"/>
      <c r="CLD121" s="43"/>
      <c r="CLE121" s="43"/>
      <c r="CLF121" s="43"/>
      <c r="CLG121" s="43"/>
      <c r="CLH121" s="43"/>
      <c r="CLI121" s="43"/>
      <c r="CLJ121" s="43"/>
      <c r="CLK121" s="43"/>
      <c r="CLL121" s="43"/>
      <c r="CLM121" s="43"/>
      <c r="CLN121" s="43"/>
      <c r="CLO121" s="43"/>
      <c r="CLP121" s="43"/>
      <c r="CLQ121" s="43"/>
      <c r="CLR121" s="43"/>
      <c r="CLS121" s="43"/>
      <c r="CLT121" s="43"/>
      <c r="CLU121" s="43"/>
      <c r="CLV121" s="43"/>
      <c r="CLW121" s="43"/>
      <c r="CLX121" s="43"/>
      <c r="CLY121" s="43"/>
      <c r="CLZ121" s="43"/>
      <c r="CMA121" s="43"/>
      <c r="CMB121" s="43"/>
      <c r="CMC121" s="43"/>
      <c r="CMD121" s="43"/>
      <c r="CME121" s="43"/>
      <c r="CMF121" s="43"/>
      <c r="CMG121" s="43"/>
      <c r="CMH121" s="43"/>
      <c r="CMI121" s="43"/>
      <c r="CMJ121" s="43"/>
      <c r="CMK121" s="43"/>
      <c r="CML121" s="43"/>
      <c r="CMM121" s="43"/>
      <c r="CMN121" s="43"/>
      <c r="CMO121" s="43"/>
      <c r="CMP121" s="43"/>
      <c r="CMQ121" s="43"/>
      <c r="CMR121" s="43"/>
      <c r="CMS121" s="43"/>
      <c r="CMT121" s="43"/>
      <c r="CMU121" s="43"/>
      <c r="CMV121" s="43"/>
      <c r="CMW121" s="43"/>
      <c r="CMX121" s="43"/>
      <c r="CMY121" s="43"/>
      <c r="CMZ121" s="43"/>
      <c r="CNA121" s="43"/>
      <c r="CNB121" s="43"/>
      <c r="CNC121" s="43"/>
      <c r="CND121" s="43"/>
      <c r="CNE121" s="43"/>
      <c r="CNF121" s="43"/>
      <c r="CNG121" s="43"/>
      <c r="CNH121" s="43"/>
      <c r="CNI121" s="43"/>
      <c r="CNJ121" s="43"/>
      <c r="CNK121" s="43"/>
      <c r="CNL121" s="43"/>
      <c r="CNM121" s="43"/>
      <c r="CNN121" s="43"/>
      <c r="CNO121" s="43"/>
      <c r="CNP121" s="43"/>
      <c r="CNQ121" s="43"/>
      <c r="CNR121" s="43"/>
      <c r="CNS121" s="43"/>
      <c r="CNT121" s="43"/>
      <c r="CNU121" s="43"/>
      <c r="CNV121" s="43"/>
      <c r="CNW121" s="43"/>
      <c r="CNX121" s="43"/>
      <c r="CNY121" s="43"/>
      <c r="CNZ121" s="43"/>
      <c r="COA121" s="43"/>
      <c r="COB121" s="43"/>
      <c r="COC121" s="43"/>
      <c r="COD121" s="43"/>
      <c r="COE121" s="43"/>
      <c r="COF121" s="43"/>
      <c r="COG121" s="43"/>
      <c r="COH121" s="43"/>
      <c r="COI121" s="43"/>
      <c r="COJ121" s="43"/>
      <c r="COK121" s="43"/>
      <c r="COL121" s="43"/>
      <c r="COM121" s="43"/>
      <c r="CON121" s="43"/>
      <c r="COO121" s="43"/>
      <c r="COP121" s="43"/>
      <c r="COQ121" s="43"/>
      <c r="COR121" s="43"/>
      <c r="COS121" s="43"/>
      <c r="COT121" s="43"/>
      <c r="COU121" s="43"/>
      <c r="COV121" s="43"/>
      <c r="COW121" s="43"/>
      <c r="COX121" s="43"/>
      <c r="COY121" s="43"/>
      <c r="COZ121" s="43"/>
      <c r="CPA121" s="43"/>
      <c r="CPB121" s="43"/>
      <c r="CPC121" s="43"/>
      <c r="CPD121" s="43"/>
      <c r="CPE121" s="43"/>
      <c r="CPF121" s="43"/>
      <c r="CPG121" s="43"/>
      <c r="CPH121" s="43"/>
      <c r="CPI121" s="43"/>
      <c r="CPJ121" s="43"/>
      <c r="CPK121" s="43"/>
      <c r="CPL121" s="43"/>
      <c r="CPM121" s="43"/>
      <c r="CPN121" s="43"/>
      <c r="CPO121" s="43"/>
      <c r="CPP121" s="43"/>
      <c r="CPQ121" s="43"/>
      <c r="CPR121" s="43"/>
      <c r="CPS121" s="43"/>
      <c r="CPT121" s="43"/>
      <c r="CPU121" s="43"/>
      <c r="CPV121" s="43"/>
      <c r="CPW121" s="43"/>
      <c r="CPX121" s="43"/>
      <c r="CPY121" s="43"/>
      <c r="CPZ121" s="43"/>
      <c r="CQA121" s="43"/>
      <c r="CQB121" s="43"/>
      <c r="CQC121" s="43"/>
      <c r="CQD121" s="43"/>
      <c r="CQE121" s="43"/>
      <c r="CQF121" s="43"/>
      <c r="CQG121" s="43"/>
      <c r="CQH121" s="43"/>
      <c r="CQI121" s="43"/>
      <c r="CQJ121" s="43"/>
      <c r="CQK121" s="43"/>
      <c r="CQL121" s="43"/>
      <c r="CQM121" s="43"/>
      <c r="CQN121" s="43"/>
      <c r="CQO121" s="43"/>
      <c r="CQP121" s="43"/>
      <c r="CQQ121" s="43"/>
      <c r="CQR121" s="43"/>
      <c r="CQS121" s="43"/>
      <c r="CQT121" s="43"/>
      <c r="CQU121" s="43"/>
      <c r="CQV121" s="43"/>
      <c r="CQW121" s="43"/>
      <c r="CQX121" s="43"/>
      <c r="CQY121" s="43"/>
      <c r="CQZ121" s="43"/>
      <c r="CRA121" s="43"/>
      <c r="CRB121" s="43"/>
      <c r="CRC121" s="43"/>
      <c r="CRD121" s="43"/>
      <c r="CRE121" s="43"/>
      <c r="CRF121" s="43"/>
      <c r="CRG121" s="43"/>
      <c r="CRH121" s="43"/>
      <c r="CRI121" s="43"/>
      <c r="CRJ121" s="43"/>
      <c r="CRK121" s="43"/>
      <c r="CRL121" s="43"/>
      <c r="CRM121" s="43"/>
      <c r="CRN121" s="43"/>
      <c r="CRO121" s="43"/>
      <c r="CRP121" s="43"/>
      <c r="CRQ121" s="43"/>
      <c r="CRR121" s="43"/>
      <c r="CRS121" s="43"/>
      <c r="CRT121" s="43"/>
      <c r="CRU121" s="43"/>
      <c r="CRV121" s="43"/>
      <c r="CRW121" s="43"/>
      <c r="CRX121" s="43"/>
      <c r="CRY121" s="43"/>
      <c r="CRZ121" s="43"/>
      <c r="CSA121" s="43"/>
      <c r="CSB121" s="43"/>
      <c r="CSC121" s="43"/>
      <c r="CSD121" s="43"/>
      <c r="CSE121" s="43"/>
      <c r="CSF121" s="43"/>
      <c r="CSG121" s="43"/>
      <c r="CSH121" s="43"/>
      <c r="CSI121" s="43"/>
      <c r="CSJ121" s="43"/>
      <c r="CSK121" s="43"/>
      <c r="CSL121" s="43"/>
      <c r="CSM121" s="43"/>
      <c r="CSN121" s="43"/>
      <c r="CSO121" s="43"/>
      <c r="CSP121" s="43"/>
      <c r="CSQ121" s="43"/>
      <c r="CSR121" s="43"/>
      <c r="CSS121" s="43"/>
      <c r="CST121" s="43"/>
      <c r="CSU121" s="43"/>
      <c r="CSV121" s="43"/>
      <c r="CSW121" s="43"/>
      <c r="CSX121" s="43"/>
      <c r="CSY121" s="43"/>
      <c r="CSZ121" s="43"/>
      <c r="CTA121" s="43"/>
      <c r="CTB121" s="43"/>
      <c r="CTC121" s="43"/>
      <c r="CTD121" s="43"/>
      <c r="CTE121" s="43"/>
      <c r="CTF121" s="43"/>
      <c r="CTG121" s="43"/>
      <c r="CTH121" s="43"/>
      <c r="CTI121" s="43"/>
      <c r="CTJ121" s="43"/>
      <c r="CTK121" s="43"/>
      <c r="CTL121" s="43"/>
      <c r="CTM121" s="43"/>
      <c r="CTN121" s="43"/>
      <c r="CTO121" s="43"/>
      <c r="CTP121" s="43"/>
      <c r="CTQ121" s="43"/>
      <c r="CTR121" s="43"/>
      <c r="CTS121" s="43"/>
      <c r="CTT121" s="43"/>
      <c r="CTU121" s="43"/>
      <c r="CTV121" s="43"/>
      <c r="CTW121" s="43"/>
      <c r="CTX121" s="43"/>
      <c r="CTY121" s="43"/>
      <c r="CTZ121" s="43"/>
      <c r="CUA121" s="43"/>
      <c r="CUB121" s="43"/>
      <c r="CUC121" s="43"/>
      <c r="CUD121" s="43"/>
      <c r="CUE121" s="43"/>
      <c r="CUF121" s="43"/>
      <c r="CUG121" s="43"/>
      <c r="CUH121" s="43"/>
      <c r="CUI121" s="43"/>
      <c r="CUJ121" s="43"/>
      <c r="CUK121" s="43"/>
      <c r="CUL121" s="43"/>
      <c r="CUM121" s="43"/>
      <c r="CUN121" s="43"/>
      <c r="CUO121" s="43"/>
      <c r="CUP121" s="43"/>
      <c r="CUQ121" s="43"/>
      <c r="CUR121" s="43"/>
      <c r="CUS121" s="43"/>
      <c r="CUT121" s="43"/>
      <c r="CUU121" s="43"/>
      <c r="CUV121" s="43"/>
      <c r="CUW121" s="43"/>
      <c r="CUX121" s="43"/>
      <c r="CUY121" s="43"/>
      <c r="CUZ121" s="43"/>
      <c r="CVA121" s="43"/>
      <c r="CVB121" s="43"/>
      <c r="CVC121" s="43"/>
      <c r="CVD121" s="43"/>
      <c r="CVE121" s="43"/>
      <c r="CVF121" s="43"/>
      <c r="CVG121" s="43"/>
      <c r="CVH121" s="43"/>
      <c r="CVI121" s="43"/>
      <c r="CVJ121" s="43"/>
      <c r="CVK121" s="43"/>
      <c r="CVL121" s="43"/>
      <c r="CVM121" s="43"/>
      <c r="CVN121" s="43"/>
      <c r="CVO121" s="43"/>
      <c r="CVP121" s="43"/>
      <c r="CVQ121" s="43"/>
      <c r="CVR121" s="43"/>
      <c r="CVS121" s="43"/>
      <c r="CVT121" s="43"/>
      <c r="CVU121" s="43"/>
      <c r="CVV121" s="43"/>
      <c r="CVW121" s="43"/>
      <c r="CVX121" s="43"/>
      <c r="CVY121" s="43"/>
      <c r="CVZ121" s="43"/>
      <c r="CWA121" s="43"/>
      <c r="CWB121" s="43"/>
      <c r="CWC121" s="43"/>
      <c r="CWD121" s="43"/>
      <c r="CWE121" s="43"/>
      <c r="CWF121" s="43"/>
      <c r="CWG121" s="43"/>
      <c r="CWH121" s="43"/>
      <c r="CWI121" s="43"/>
      <c r="CWJ121" s="43"/>
      <c r="CWK121" s="43"/>
      <c r="CWL121" s="43"/>
      <c r="CWM121" s="43"/>
      <c r="CWN121" s="43"/>
      <c r="CWO121" s="43"/>
      <c r="CWP121" s="43"/>
      <c r="CWQ121" s="43"/>
      <c r="CWR121" s="43"/>
      <c r="CWS121" s="43"/>
      <c r="CWT121" s="43"/>
      <c r="CWU121" s="43"/>
      <c r="CWV121" s="43"/>
      <c r="CWW121" s="43"/>
      <c r="CWX121" s="43"/>
      <c r="CWY121" s="43"/>
      <c r="CWZ121" s="43"/>
      <c r="CXA121" s="43"/>
      <c r="CXB121" s="43"/>
      <c r="CXC121" s="43"/>
      <c r="CXD121" s="43"/>
      <c r="CXE121" s="43"/>
      <c r="CXF121" s="43"/>
      <c r="CXG121" s="43"/>
      <c r="CXH121" s="43"/>
      <c r="CXI121" s="43"/>
      <c r="CXJ121" s="43"/>
      <c r="CXK121" s="43"/>
      <c r="CXL121" s="43"/>
      <c r="CXM121" s="43"/>
      <c r="CXN121" s="43"/>
      <c r="CXO121" s="43"/>
      <c r="CXP121" s="43"/>
      <c r="CXQ121" s="43"/>
      <c r="CXR121" s="43"/>
      <c r="CXS121" s="43"/>
      <c r="CXT121" s="43"/>
      <c r="CXU121" s="43"/>
      <c r="CXV121" s="43"/>
      <c r="CXW121" s="43"/>
      <c r="CXX121" s="43"/>
      <c r="CXY121" s="43"/>
      <c r="CXZ121" s="43"/>
      <c r="CYA121" s="43"/>
      <c r="CYB121" s="43"/>
      <c r="CYC121" s="43"/>
      <c r="CYD121" s="43"/>
      <c r="CYE121" s="43"/>
      <c r="CYF121" s="43"/>
      <c r="CYG121" s="43"/>
      <c r="CYH121" s="43"/>
      <c r="CYI121" s="43"/>
      <c r="CYJ121" s="43"/>
      <c r="CYK121" s="43"/>
      <c r="CYL121" s="43"/>
      <c r="CYM121" s="43"/>
      <c r="CYN121" s="43"/>
      <c r="CYO121" s="43"/>
      <c r="CYP121" s="43"/>
      <c r="CYQ121" s="43"/>
      <c r="CYR121" s="43"/>
      <c r="CYS121" s="43"/>
      <c r="CYT121" s="43"/>
      <c r="CYU121" s="43"/>
      <c r="CYV121" s="43"/>
      <c r="CYW121" s="43"/>
      <c r="CYX121" s="43"/>
      <c r="CYY121" s="43"/>
      <c r="CYZ121" s="43"/>
      <c r="CZA121" s="43"/>
      <c r="CZB121" s="43"/>
      <c r="CZC121" s="43"/>
      <c r="CZD121" s="43"/>
      <c r="CZE121" s="43"/>
      <c r="CZF121" s="43"/>
      <c r="CZG121" s="43"/>
      <c r="CZH121" s="43"/>
      <c r="CZI121" s="43"/>
      <c r="CZJ121" s="43"/>
      <c r="CZK121" s="43"/>
      <c r="CZL121" s="43"/>
      <c r="CZM121" s="43"/>
      <c r="CZN121" s="43"/>
      <c r="CZO121" s="43"/>
      <c r="CZP121" s="43"/>
      <c r="CZQ121" s="43"/>
      <c r="CZR121" s="43"/>
      <c r="CZS121" s="43"/>
      <c r="CZT121" s="43"/>
      <c r="CZU121" s="43"/>
      <c r="CZV121" s="43"/>
      <c r="CZW121" s="43"/>
      <c r="CZX121" s="43"/>
      <c r="CZY121" s="43"/>
      <c r="CZZ121" s="43"/>
      <c r="DAA121" s="43"/>
      <c r="DAB121" s="43"/>
      <c r="DAC121" s="43"/>
      <c r="DAD121" s="43"/>
      <c r="DAE121" s="43"/>
      <c r="DAF121" s="43"/>
      <c r="DAG121" s="43"/>
      <c r="DAH121" s="43"/>
      <c r="DAI121" s="43"/>
      <c r="DAJ121" s="43"/>
      <c r="DAK121" s="43"/>
      <c r="DAL121" s="43"/>
      <c r="DAM121" s="43"/>
      <c r="DAN121" s="43"/>
      <c r="DAO121" s="43"/>
      <c r="DAP121" s="43"/>
      <c r="DAQ121" s="43"/>
      <c r="DAR121" s="43"/>
      <c r="DAS121" s="43"/>
      <c r="DAT121" s="43"/>
      <c r="DAU121" s="43"/>
      <c r="DAV121" s="43"/>
      <c r="DAW121" s="43"/>
      <c r="DAX121" s="43"/>
      <c r="DAY121" s="43"/>
      <c r="DAZ121" s="43"/>
      <c r="DBA121" s="43"/>
      <c r="DBB121" s="43"/>
      <c r="DBC121" s="43"/>
      <c r="DBD121" s="43"/>
      <c r="DBE121" s="43"/>
      <c r="DBF121" s="43"/>
      <c r="DBG121" s="43"/>
      <c r="DBH121" s="43"/>
      <c r="DBI121" s="43"/>
      <c r="DBJ121" s="43"/>
      <c r="DBK121" s="43"/>
      <c r="DBL121" s="43"/>
      <c r="DBM121" s="43"/>
      <c r="DBN121" s="43"/>
      <c r="DBO121" s="43"/>
      <c r="DBP121" s="43"/>
      <c r="DBQ121" s="43"/>
      <c r="DBR121" s="43"/>
      <c r="DBS121" s="43"/>
      <c r="DBT121" s="43"/>
      <c r="DBU121" s="43"/>
      <c r="DBV121" s="43"/>
      <c r="DBW121" s="43"/>
      <c r="DBX121" s="43"/>
      <c r="DBY121" s="43"/>
      <c r="DBZ121" s="43"/>
      <c r="DCA121" s="43"/>
      <c r="DCB121" s="43"/>
      <c r="DCC121" s="43"/>
      <c r="DCD121" s="43"/>
      <c r="DCE121" s="43"/>
      <c r="DCF121" s="43"/>
      <c r="DCG121" s="43"/>
      <c r="DCH121" s="43"/>
      <c r="DCI121" s="43"/>
      <c r="DCJ121" s="43"/>
      <c r="DCK121" s="43"/>
      <c r="DCL121" s="43"/>
      <c r="DCM121" s="43"/>
      <c r="DCN121" s="43"/>
      <c r="DCO121" s="43"/>
      <c r="DCP121" s="43"/>
      <c r="DCQ121" s="43"/>
      <c r="DCR121" s="43"/>
      <c r="DCS121" s="43"/>
      <c r="DCT121" s="43"/>
      <c r="DCU121" s="43"/>
      <c r="DCV121" s="43"/>
      <c r="DCW121" s="43"/>
      <c r="DCX121" s="43"/>
      <c r="DCY121" s="43"/>
      <c r="DCZ121" s="43"/>
      <c r="DDA121" s="43"/>
      <c r="DDB121" s="43"/>
      <c r="DDC121" s="43"/>
      <c r="DDD121" s="43"/>
      <c r="DDE121" s="43"/>
      <c r="DDF121" s="43"/>
      <c r="DDG121" s="43"/>
      <c r="DDH121" s="43"/>
      <c r="DDI121" s="43"/>
      <c r="DDJ121" s="43"/>
      <c r="DDK121" s="43"/>
      <c r="DDL121" s="43"/>
      <c r="DDM121" s="43"/>
      <c r="DDN121" s="43"/>
      <c r="DDO121" s="43"/>
      <c r="DDP121" s="43"/>
      <c r="DDQ121" s="43"/>
      <c r="DDR121" s="43"/>
      <c r="DDS121" s="43"/>
      <c r="DDT121" s="43"/>
      <c r="DDU121" s="43"/>
      <c r="DDV121" s="43"/>
      <c r="DDW121" s="43"/>
      <c r="DDX121" s="43"/>
      <c r="DDY121" s="43"/>
      <c r="DDZ121" s="43"/>
      <c r="DEA121" s="43"/>
      <c r="DEB121" s="43"/>
      <c r="DEC121" s="43"/>
      <c r="DED121" s="43"/>
      <c r="DEE121" s="43"/>
      <c r="DEF121" s="43"/>
      <c r="DEG121" s="43"/>
      <c r="DEH121" s="43"/>
      <c r="DEI121" s="43"/>
      <c r="DEJ121" s="43"/>
      <c r="DEK121" s="43"/>
      <c r="DEL121" s="43"/>
      <c r="DEM121" s="43"/>
      <c r="DEN121" s="43"/>
      <c r="DEO121" s="43"/>
      <c r="DEP121" s="43"/>
      <c r="DEQ121" s="43"/>
      <c r="DER121" s="43"/>
      <c r="DES121" s="43"/>
      <c r="DET121" s="43"/>
      <c r="DEU121" s="43"/>
      <c r="DEV121" s="43"/>
      <c r="DEW121" s="43"/>
      <c r="DEX121" s="43"/>
      <c r="DEY121" s="43"/>
      <c r="DEZ121" s="43"/>
      <c r="DFA121" s="43"/>
      <c r="DFB121" s="43"/>
      <c r="DFC121" s="43"/>
      <c r="DFD121" s="43"/>
      <c r="DFE121" s="43"/>
      <c r="DFF121" s="43"/>
      <c r="DFG121" s="43"/>
      <c r="DFH121" s="43"/>
      <c r="DFI121" s="43"/>
      <c r="DFJ121" s="43"/>
      <c r="DFK121" s="43"/>
      <c r="DFL121" s="43"/>
      <c r="DFM121" s="43"/>
      <c r="DFN121" s="43"/>
      <c r="DFO121" s="43"/>
      <c r="DFP121" s="43"/>
      <c r="DFQ121" s="43"/>
      <c r="DFR121" s="43"/>
      <c r="DFS121" s="43"/>
      <c r="DFT121" s="43"/>
      <c r="DFU121" s="43"/>
      <c r="DFV121" s="43"/>
      <c r="DFW121" s="43"/>
      <c r="DFX121" s="43"/>
      <c r="DFY121" s="43"/>
      <c r="DFZ121" s="43"/>
      <c r="DGA121" s="43"/>
      <c r="DGB121" s="43"/>
      <c r="DGC121" s="43"/>
      <c r="DGD121" s="43"/>
      <c r="DGE121" s="43"/>
      <c r="DGF121" s="43"/>
      <c r="DGG121" s="43"/>
      <c r="DGH121" s="43"/>
      <c r="DGI121" s="43"/>
      <c r="DGJ121" s="43"/>
      <c r="DGK121" s="43"/>
      <c r="DGL121" s="43"/>
      <c r="DGM121" s="43"/>
      <c r="DGN121" s="43"/>
      <c r="DGO121" s="43"/>
      <c r="DGP121" s="43"/>
      <c r="DGQ121" s="43"/>
      <c r="DGR121" s="43"/>
      <c r="DGS121" s="43"/>
      <c r="DGT121" s="43"/>
      <c r="DGU121" s="43"/>
      <c r="DGV121" s="43"/>
      <c r="DGW121" s="43"/>
      <c r="DGX121" s="43"/>
      <c r="DGY121" s="43"/>
      <c r="DGZ121" s="43"/>
      <c r="DHA121" s="43"/>
      <c r="DHB121" s="43"/>
      <c r="DHC121" s="43"/>
      <c r="DHD121" s="43"/>
      <c r="DHE121" s="43"/>
      <c r="DHF121" s="43"/>
      <c r="DHG121" s="43"/>
      <c r="DHH121" s="43"/>
      <c r="DHI121" s="43"/>
      <c r="DHJ121" s="43"/>
      <c r="DHK121" s="43"/>
      <c r="DHL121" s="43"/>
      <c r="DHM121" s="43"/>
      <c r="DHN121" s="43"/>
      <c r="DHO121" s="43"/>
      <c r="DHP121" s="43"/>
      <c r="DHQ121" s="43"/>
      <c r="DHR121" s="43"/>
      <c r="DHS121" s="43"/>
      <c r="DHT121" s="43"/>
      <c r="DHU121" s="43"/>
      <c r="DHV121" s="43"/>
      <c r="DHW121" s="43"/>
      <c r="DHX121" s="43"/>
      <c r="DHY121" s="43"/>
      <c r="DHZ121" s="43"/>
      <c r="DIA121" s="43"/>
      <c r="DIB121" s="43"/>
      <c r="DIC121" s="43"/>
      <c r="DID121" s="43"/>
      <c r="DIE121" s="43"/>
      <c r="DIF121" s="43"/>
      <c r="DIG121" s="43"/>
      <c r="DIH121" s="43"/>
      <c r="DII121" s="43"/>
      <c r="DIJ121" s="43"/>
      <c r="DIK121" s="43"/>
      <c r="DIL121" s="43"/>
      <c r="DIM121" s="43"/>
      <c r="DIN121" s="43"/>
      <c r="DIO121" s="43"/>
      <c r="DIP121" s="43"/>
      <c r="DIQ121" s="43"/>
      <c r="DIR121" s="43"/>
      <c r="DIS121" s="43"/>
      <c r="DIT121" s="43"/>
      <c r="DIU121" s="43"/>
      <c r="DIV121" s="43"/>
      <c r="DIW121" s="43"/>
      <c r="DIX121" s="43"/>
      <c r="DIY121" s="43"/>
      <c r="DIZ121" s="43"/>
      <c r="DJA121" s="43"/>
      <c r="DJB121" s="43"/>
      <c r="DJC121" s="43"/>
      <c r="DJD121" s="43"/>
      <c r="DJE121" s="43"/>
      <c r="DJF121" s="43"/>
      <c r="DJG121" s="43"/>
      <c r="DJH121" s="43"/>
      <c r="DJI121" s="43"/>
      <c r="DJJ121" s="43"/>
      <c r="DJK121" s="43"/>
      <c r="DJL121" s="43"/>
      <c r="DJM121" s="43"/>
      <c r="DJN121" s="43"/>
      <c r="DJO121" s="43"/>
      <c r="DJP121" s="43"/>
      <c r="DJQ121" s="43"/>
      <c r="DJR121" s="43"/>
      <c r="DJS121" s="43"/>
      <c r="DJT121" s="43"/>
      <c r="DJU121" s="43"/>
      <c r="DJV121" s="43"/>
      <c r="DJW121" s="43"/>
      <c r="DJX121" s="43"/>
      <c r="DJY121" s="43"/>
      <c r="DJZ121" s="43"/>
      <c r="DKA121" s="43"/>
      <c r="DKB121" s="43"/>
      <c r="DKC121" s="43"/>
      <c r="DKD121" s="43"/>
      <c r="DKE121" s="43"/>
      <c r="DKF121" s="43"/>
      <c r="DKG121" s="43"/>
      <c r="DKH121" s="43"/>
      <c r="DKI121" s="43"/>
      <c r="DKJ121" s="43"/>
      <c r="DKK121" s="43"/>
      <c r="DKL121" s="43"/>
      <c r="DKM121" s="43"/>
      <c r="DKN121" s="43"/>
      <c r="DKO121" s="43"/>
      <c r="DKP121" s="43"/>
      <c r="DKQ121" s="43"/>
      <c r="DKR121" s="43"/>
      <c r="DKS121" s="43"/>
      <c r="DKT121" s="43"/>
      <c r="DKU121" s="43"/>
      <c r="DKV121" s="43"/>
      <c r="DKW121" s="43"/>
      <c r="DKX121" s="43"/>
      <c r="DKY121" s="43"/>
      <c r="DKZ121" s="43"/>
      <c r="DLA121" s="43"/>
      <c r="DLB121" s="43"/>
      <c r="DLC121" s="43"/>
      <c r="DLD121" s="43"/>
      <c r="DLE121" s="43"/>
      <c r="DLF121" s="43"/>
      <c r="DLG121" s="43"/>
      <c r="DLH121" s="43"/>
      <c r="DLI121" s="43"/>
      <c r="DLJ121" s="43"/>
      <c r="DLK121" s="43"/>
      <c r="DLL121" s="43"/>
      <c r="DLM121" s="43"/>
      <c r="DLN121" s="43"/>
      <c r="DLO121" s="43"/>
      <c r="DLP121" s="43"/>
      <c r="DLQ121" s="43"/>
      <c r="DLR121" s="43"/>
      <c r="DLS121" s="43"/>
      <c r="DLT121" s="43"/>
      <c r="DLU121" s="43"/>
      <c r="DLV121" s="43"/>
      <c r="DLW121" s="43"/>
      <c r="DLX121" s="43"/>
      <c r="DLY121" s="43"/>
      <c r="DLZ121" s="43"/>
      <c r="DMA121" s="43"/>
      <c r="DMB121" s="43"/>
      <c r="DMC121" s="43"/>
      <c r="DMD121" s="43"/>
      <c r="DME121" s="43"/>
      <c r="DMF121" s="43"/>
      <c r="DMG121" s="43"/>
      <c r="DMH121" s="43"/>
      <c r="DMI121" s="43"/>
      <c r="DMJ121" s="43"/>
      <c r="DMK121" s="43"/>
      <c r="DML121" s="43"/>
      <c r="DMM121" s="43"/>
      <c r="DMN121" s="43"/>
      <c r="DMO121" s="43"/>
      <c r="DMP121" s="43"/>
      <c r="DMQ121" s="43"/>
      <c r="DMR121" s="43"/>
      <c r="DMS121" s="43"/>
      <c r="DMT121" s="43"/>
      <c r="DMU121" s="43"/>
      <c r="DMV121" s="43"/>
      <c r="DMW121" s="43"/>
      <c r="DMX121" s="43"/>
      <c r="DMY121" s="43"/>
      <c r="DMZ121" s="43"/>
      <c r="DNA121" s="43"/>
      <c r="DNB121" s="43"/>
      <c r="DNC121" s="43"/>
      <c r="DND121" s="43"/>
      <c r="DNE121" s="43"/>
      <c r="DNF121" s="43"/>
      <c r="DNG121" s="43"/>
      <c r="DNH121" s="43"/>
      <c r="DNI121" s="43"/>
      <c r="DNJ121" s="43"/>
      <c r="DNK121" s="43"/>
      <c r="DNL121" s="43"/>
      <c r="DNM121" s="43"/>
      <c r="DNN121" s="43"/>
      <c r="DNO121" s="43"/>
      <c r="DNP121" s="43"/>
      <c r="DNQ121" s="43"/>
      <c r="DNR121" s="43"/>
      <c r="DNS121" s="43"/>
      <c r="DNT121" s="43"/>
      <c r="DNU121" s="43"/>
      <c r="DNV121" s="43"/>
      <c r="DNW121" s="43"/>
      <c r="DNX121" s="43"/>
      <c r="DNY121" s="43"/>
      <c r="DNZ121" s="43"/>
      <c r="DOA121" s="43"/>
      <c r="DOB121" s="43"/>
      <c r="DOC121" s="43"/>
      <c r="DOD121" s="43"/>
      <c r="DOE121" s="43"/>
      <c r="DOF121" s="43"/>
      <c r="DOG121" s="43"/>
      <c r="DOH121" s="43"/>
      <c r="DOI121" s="43"/>
      <c r="DOJ121" s="43"/>
      <c r="DOK121" s="43"/>
      <c r="DOL121" s="43"/>
      <c r="DOM121" s="43"/>
      <c r="DON121" s="43"/>
      <c r="DOO121" s="43"/>
      <c r="DOP121" s="43"/>
      <c r="DOQ121" s="43"/>
      <c r="DOR121" s="43"/>
      <c r="DOS121" s="43"/>
      <c r="DOT121" s="43"/>
      <c r="DOU121" s="43"/>
      <c r="DOV121" s="43"/>
      <c r="DOW121" s="43"/>
      <c r="DOX121" s="43"/>
      <c r="DOY121" s="43"/>
      <c r="DOZ121" s="43"/>
      <c r="DPA121" s="43"/>
      <c r="DPB121" s="43"/>
      <c r="DPC121" s="43"/>
      <c r="DPD121" s="43"/>
      <c r="DPE121" s="43"/>
      <c r="DPF121" s="43"/>
      <c r="DPG121" s="43"/>
      <c r="DPH121" s="43"/>
      <c r="DPI121" s="43"/>
      <c r="DPJ121" s="43"/>
      <c r="DPK121" s="43"/>
      <c r="DPL121" s="43"/>
      <c r="DPM121" s="43"/>
      <c r="DPN121" s="43"/>
      <c r="DPO121" s="43"/>
      <c r="DPP121" s="43"/>
      <c r="DPQ121" s="43"/>
      <c r="DPR121" s="43"/>
      <c r="DPS121" s="43"/>
      <c r="DPT121" s="43"/>
      <c r="DPU121" s="43"/>
      <c r="DPV121" s="43"/>
      <c r="DPW121" s="43"/>
      <c r="DPX121" s="43"/>
      <c r="DPY121" s="43"/>
      <c r="DPZ121" s="43"/>
      <c r="DQA121" s="43"/>
      <c r="DQB121" s="43"/>
      <c r="DQC121" s="43"/>
      <c r="DQD121" s="43"/>
      <c r="DQE121" s="43"/>
      <c r="DQF121" s="43"/>
      <c r="DQG121" s="43"/>
      <c r="DQH121" s="43"/>
      <c r="DQI121" s="43"/>
      <c r="DQJ121" s="43"/>
      <c r="DQK121" s="43"/>
      <c r="DQL121" s="43"/>
      <c r="DQM121" s="43"/>
      <c r="DQN121" s="43"/>
      <c r="DQO121" s="43"/>
      <c r="DQP121" s="43"/>
      <c r="DQQ121" s="43"/>
      <c r="DQR121" s="43"/>
      <c r="DQS121" s="43"/>
      <c r="DQT121" s="43"/>
      <c r="DQU121" s="43"/>
      <c r="DQV121" s="43"/>
      <c r="DQW121" s="43"/>
      <c r="DQX121" s="43"/>
      <c r="DQY121" s="43"/>
      <c r="DQZ121" s="43"/>
      <c r="DRA121" s="43"/>
      <c r="DRB121" s="43"/>
      <c r="DRC121" s="43"/>
      <c r="DRD121" s="43"/>
      <c r="DRE121" s="43"/>
      <c r="DRF121" s="43"/>
      <c r="DRG121" s="43"/>
      <c r="DRH121" s="43"/>
      <c r="DRI121" s="43"/>
      <c r="DRJ121" s="43"/>
      <c r="DRK121" s="43"/>
      <c r="DRL121" s="43"/>
      <c r="DRM121" s="43"/>
      <c r="DRN121" s="43"/>
      <c r="DRO121" s="43"/>
      <c r="DRP121" s="43"/>
      <c r="DRQ121" s="43"/>
      <c r="DRR121" s="43"/>
      <c r="DRS121" s="43"/>
      <c r="DRT121" s="43"/>
      <c r="DRU121" s="43"/>
      <c r="DRV121" s="43"/>
      <c r="DRW121" s="43"/>
      <c r="DRX121" s="43"/>
      <c r="DRY121" s="43"/>
      <c r="DRZ121" s="43"/>
      <c r="DSA121" s="43"/>
      <c r="DSB121" s="43"/>
      <c r="DSC121" s="43"/>
      <c r="DSD121" s="43"/>
      <c r="DSE121" s="43"/>
      <c r="DSF121" s="43"/>
      <c r="DSG121" s="43"/>
      <c r="DSH121" s="43"/>
      <c r="DSI121" s="43"/>
      <c r="DSJ121" s="43"/>
      <c r="DSK121" s="43"/>
      <c r="DSL121" s="43"/>
      <c r="DSM121" s="43"/>
      <c r="DSN121" s="43"/>
      <c r="DSO121" s="43"/>
      <c r="DSP121" s="43"/>
      <c r="DSQ121" s="43"/>
      <c r="DSR121" s="43"/>
      <c r="DSS121" s="43"/>
      <c r="DST121" s="43"/>
      <c r="DSU121" s="43"/>
      <c r="DSV121" s="43"/>
      <c r="DSW121" s="43"/>
      <c r="DSX121" s="43"/>
      <c r="DSY121" s="43"/>
      <c r="DSZ121" s="43"/>
      <c r="DTA121" s="43"/>
      <c r="DTB121" s="43"/>
      <c r="DTC121" s="43"/>
      <c r="DTD121" s="43"/>
      <c r="DTE121" s="43"/>
      <c r="DTF121" s="43"/>
      <c r="DTG121" s="43"/>
      <c r="DTH121" s="43"/>
      <c r="DTI121" s="43"/>
      <c r="DTJ121" s="43"/>
      <c r="DTK121" s="43"/>
      <c r="DTL121" s="43"/>
      <c r="DTM121" s="43"/>
      <c r="DTN121" s="43"/>
      <c r="DTO121" s="43"/>
      <c r="DTP121" s="43"/>
      <c r="DTQ121" s="43"/>
      <c r="DTR121" s="43"/>
      <c r="DTS121" s="43"/>
      <c r="DTT121" s="43"/>
      <c r="DTU121" s="43"/>
      <c r="DTV121" s="43"/>
      <c r="DTW121" s="43"/>
      <c r="DTX121" s="43"/>
      <c r="DTY121" s="43"/>
      <c r="DTZ121" s="43"/>
      <c r="DUA121" s="43"/>
      <c r="DUB121" s="43"/>
      <c r="DUC121" s="43"/>
      <c r="DUD121" s="43"/>
      <c r="DUE121" s="43"/>
      <c r="DUF121" s="43"/>
      <c r="DUG121" s="43"/>
      <c r="DUH121" s="43"/>
      <c r="DUI121" s="43"/>
      <c r="DUJ121" s="43"/>
      <c r="DUK121" s="43"/>
      <c r="DUL121" s="43"/>
      <c r="DUM121" s="43"/>
      <c r="DUN121" s="43"/>
      <c r="DUO121" s="43"/>
      <c r="DUP121" s="43"/>
      <c r="DUQ121" s="43"/>
      <c r="DUR121" s="43"/>
      <c r="DUS121" s="43"/>
      <c r="DUT121" s="43"/>
      <c r="DUU121" s="43"/>
      <c r="DUV121" s="43"/>
      <c r="DUW121" s="43"/>
      <c r="DUX121" s="43"/>
      <c r="DUY121" s="43"/>
      <c r="DUZ121" s="43"/>
      <c r="DVA121" s="43"/>
      <c r="DVB121" s="43"/>
      <c r="DVC121" s="43"/>
      <c r="DVD121" s="43"/>
      <c r="DVE121" s="43"/>
      <c r="DVF121" s="43"/>
      <c r="DVG121" s="43"/>
      <c r="DVH121" s="43"/>
      <c r="DVI121" s="43"/>
      <c r="DVJ121" s="43"/>
      <c r="DVK121" s="43"/>
      <c r="DVL121" s="43"/>
      <c r="DVM121" s="43"/>
      <c r="DVN121" s="43"/>
      <c r="DVO121" s="43"/>
      <c r="DVP121" s="43"/>
      <c r="DVQ121" s="43"/>
      <c r="DVR121" s="43"/>
      <c r="DVS121" s="43"/>
      <c r="DVT121" s="43"/>
      <c r="DVU121" s="43"/>
      <c r="DVV121" s="43"/>
      <c r="DVW121" s="43"/>
      <c r="DVX121" s="43"/>
      <c r="DVY121" s="43"/>
      <c r="DVZ121" s="43"/>
      <c r="DWA121" s="43"/>
      <c r="DWB121" s="43"/>
      <c r="DWC121" s="43"/>
      <c r="DWD121" s="43"/>
      <c r="DWE121" s="43"/>
      <c r="DWF121" s="43"/>
      <c r="DWG121" s="43"/>
      <c r="DWH121" s="43"/>
      <c r="DWI121" s="43"/>
      <c r="DWJ121" s="43"/>
      <c r="DWK121" s="43"/>
      <c r="DWL121" s="43"/>
      <c r="DWM121" s="43"/>
      <c r="DWN121" s="43"/>
      <c r="DWO121" s="43"/>
      <c r="DWP121" s="43"/>
      <c r="DWQ121" s="43"/>
    </row>
    <row r="122" spans="1:3319">
      <c r="A122" s="35" t="s">
        <v>385</v>
      </c>
      <c r="B122" s="36" t="s">
        <v>386</v>
      </c>
      <c r="C122" s="37" t="s">
        <v>152</v>
      </c>
      <c r="D122" s="36" t="s">
        <v>387</v>
      </c>
      <c r="E122" s="48" t="s">
        <v>359</v>
      </c>
      <c r="F122" s="48" t="s">
        <v>359</v>
      </c>
    </row>
    <row r="123" spans="1:3319" s="56" customFormat="1" ht="41">
      <c r="A123" s="53" t="s">
        <v>1502</v>
      </c>
      <c r="B123" s="54" t="s">
        <v>388</v>
      </c>
      <c r="C123" s="57" t="s">
        <v>152</v>
      </c>
      <c r="D123" s="54" t="s">
        <v>1504</v>
      </c>
      <c r="E123" s="58" t="s">
        <v>1503</v>
      </c>
      <c r="F123" s="58" t="s">
        <v>1503</v>
      </c>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c r="DK123" s="43"/>
      <c r="DL123" s="43"/>
      <c r="DM123" s="43"/>
      <c r="DN123" s="43"/>
      <c r="DO123" s="43"/>
      <c r="DP123" s="43"/>
      <c r="DQ123" s="43"/>
      <c r="DR123" s="43"/>
      <c r="DS123" s="43"/>
      <c r="DT123" s="43"/>
      <c r="DU123" s="43"/>
      <c r="DV123" s="43"/>
      <c r="DW123" s="43"/>
      <c r="DX123" s="43"/>
      <c r="DY123" s="43"/>
      <c r="DZ123" s="43"/>
      <c r="EA123" s="43"/>
      <c r="EB123" s="43"/>
      <c r="EC123" s="43"/>
      <c r="ED123" s="43"/>
      <c r="EE123" s="43"/>
      <c r="EF123" s="43"/>
      <c r="EG123" s="43"/>
      <c r="EH123" s="43"/>
      <c r="EI123" s="43"/>
      <c r="EJ123" s="43"/>
      <c r="EK123" s="43"/>
      <c r="EL123" s="43"/>
      <c r="EM123" s="43"/>
      <c r="EN123" s="43"/>
      <c r="EO123" s="43"/>
      <c r="EP123" s="43"/>
      <c r="EQ123" s="43"/>
      <c r="ER123" s="43"/>
      <c r="ES123" s="43"/>
      <c r="ET123" s="43"/>
      <c r="EU123" s="43"/>
      <c r="EV123" s="43"/>
      <c r="EW123" s="43"/>
      <c r="EX123" s="43"/>
      <c r="EY123" s="43"/>
      <c r="EZ123" s="43"/>
      <c r="FA123" s="43"/>
      <c r="FB123" s="43"/>
      <c r="FC123" s="43"/>
      <c r="FD123" s="43"/>
      <c r="FE123" s="43"/>
      <c r="FF123" s="43"/>
      <c r="FG123" s="43"/>
      <c r="FH123" s="43"/>
      <c r="FI123" s="43"/>
      <c r="FJ123" s="43"/>
      <c r="FK123" s="43"/>
      <c r="FL123" s="43"/>
      <c r="FM123" s="43"/>
      <c r="FN123" s="43"/>
      <c r="FO123" s="43"/>
      <c r="FP123" s="43"/>
      <c r="FQ123" s="43"/>
      <c r="FR123" s="43"/>
      <c r="FS123" s="43"/>
      <c r="FT123" s="43"/>
      <c r="FU123" s="43"/>
      <c r="FV123" s="43"/>
      <c r="FW123" s="43"/>
      <c r="FX123" s="43"/>
      <c r="FY123" s="43"/>
      <c r="FZ123" s="43"/>
      <c r="GA123" s="43"/>
      <c r="GB123" s="43"/>
      <c r="GC123" s="43"/>
      <c r="GD123" s="43"/>
      <c r="GE123" s="43"/>
      <c r="GF123" s="43"/>
      <c r="GG123" s="43"/>
      <c r="GH123" s="43"/>
      <c r="GI123" s="43"/>
      <c r="GJ123" s="43"/>
      <c r="GK123" s="43"/>
      <c r="GL123" s="43"/>
      <c r="GM123" s="43"/>
      <c r="GN123" s="43"/>
      <c r="GO123" s="43"/>
      <c r="GP123" s="43"/>
      <c r="GQ123" s="43"/>
      <c r="GR123" s="43"/>
      <c r="GS123" s="43"/>
      <c r="GT123" s="43"/>
      <c r="GU123" s="43"/>
      <c r="GV123" s="43"/>
      <c r="GW123" s="43"/>
      <c r="GX123" s="43"/>
      <c r="GY123" s="43"/>
      <c r="GZ123" s="43"/>
      <c r="HA123" s="43"/>
      <c r="HB123" s="43"/>
      <c r="HC123" s="43"/>
      <c r="HD123" s="43"/>
      <c r="HE123" s="43"/>
      <c r="HF123" s="43"/>
      <c r="HG123" s="43"/>
      <c r="HH123" s="43"/>
      <c r="HI123" s="43"/>
      <c r="HJ123" s="43"/>
      <c r="HK123" s="43"/>
      <c r="HL123" s="43"/>
      <c r="HM123" s="43"/>
      <c r="HN123" s="43"/>
      <c r="HO123" s="43"/>
      <c r="HP123" s="43"/>
      <c r="HQ123" s="43"/>
      <c r="HR123" s="43"/>
      <c r="HS123" s="43"/>
      <c r="HT123" s="43"/>
      <c r="HU123" s="43"/>
      <c r="HV123" s="43"/>
      <c r="HW123" s="43"/>
      <c r="HX123" s="43"/>
      <c r="HY123" s="43"/>
      <c r="HZ123" s="43"/>
      <c r="IA123" s="43"/>
      <c r="IB123" s="43"/>
      <c r="IC123" s="43"/>
      <c r="ID123" s="43"/>
      <c r="IE123" s="43"/>
      <c r="IF123" s="43"/>
      <c r="IG123" s="43"/>
      <c r="IH123" s="43"/>
      <c r="II123" s="43"/>
      <c r="IJ123" s="43"/>
      <c r="IK123" s="43"/>
      <c r="IL123" s="43"/>
      <c r="IM123" s="43"/>
      <c r="IN123" s="43"/>
      <c r="IO123" s="43"/>
      <c r="IP123" s="43"/>
      <c r="IQ123" s="43"/>
      <c r="IR123" s="43"/>
      <c r="IS123" s="43"/>
      <c r="IT123" s="43"/>
      <c r="IU123" s="43"/>
      <c r="IV123" s="43"/>
      <c r="IW123" s="43"/>
      <c r="IX123" s="43"/>
      <c r="IY123" s="43"/>
      <c r="IZ123" s="43"/>
      <c r="JA123" s="43"/>
      <c r="JB123" s="43"/>
      <c r="JC123" s="43"/>
      <c r="JD123" s="43"/>
      <c r="JE123" s="43"/>
      <c r="JF123" s="43"/>
      <c r="JG123" s="43"/>
      <c r="JH123" s="43"/>
      <c r="JI123" s="43"/>
      <c r="JJ123" s="43"/>
      <c r="JK123" s="43"/>
      <c r="JL123" s="43"/>
      <c r="JM123" s="43"/>
      <c r="JN123" s="43"/>
      <c r="JO123" s="43"/>
      <c r="JP123" s="43"/>
      <c r="JQ123" s="43"/>
      <c r="JR123" s="43"/>
      <c r="JS123" s="43"/>
      <c r="JT123" s="43"/>
      <c r="JU123" s="43"/>
      <c r="JV123" s="43"/>
      <c r="JW123" s="43"/>
      <c r="JX123" s="43"/>
      <c r="JY123" s="43"/>
      <c r="JZ123" s="43"/>
      <c r="KA123" s="43"/>
      <c r="KB123" s="43"/>
      <c r="KC123" s="43"/>
      <c r="KD123" s="43"/>
      <c r="KE123" s="43"/>
      <c r="KF123" s="43"/>
      <c r="KG123" s="43"/>
      <c r="KH123" s="43"/>
      <c r="KI123" s="43"/>
      <c r="KJ123" s="43"/>
      <c r="KK123" s="43"/>
      <c r="KL123" s="43"/>
      <c r="KM123" s="43"/>
      <c r="KN123" s="43"/>
      <c r="KO123" s="43"/>
      <c r="KP123" s="43"/>
      <c r="KQ123" s="43"/>
      <c r="KR123" s="43"/>
      <c r="KS123" s="43"/>
      <c r="KT123" s="43"/>
      <c r="KU123" s="43"/>
      <c r="KV123" s="43"/>
      <c r="KW123" s="43"/>
      <c r="KX123" s="43"/>
      <c r="KY123" s="43"/>
      <c r="KZ123" s="43"/>
      <c r="LA123" s="43"/>
      <c r="LB123" s="43"/>
      <c r="LC123" s="43"/>
      <c r="LD123" s="43"/>
      <c r="LE123" s="43"/>
      <c r="LF123" s="43"/>
      <c r="LG123" s="43"/>
      <c r="LH123" s="43"/>
      <c r="LI123" s="43"/>
      <c r="LJ123" s="43"/>
      <c r="LK123" s="43"/>
      <c r="LL123" s="43"/>
      <c r="LM123" s="43"/>
      <c r="LN123" s="43"/>
      <c r="LO123" s="43"/>
      <c r="LP123" s="43"/>
      <c r="LQ123" s="43"/>
      <c r="LR123" s="43"/>
      <c r="LS123" s="43"/>
      <c r="LT123" s="43"/>
      <c r="LU123" s="43"/>
      <c r="LV123" s="43"/>
      <c r="LW123" s="43"/>
      <c r="LX123" s="43"/>
      <c r="LY123" s="43"/>
      <c r="LZ123" s="43"/>
      <c r="MA123" s="43"/>
      <c r="MB123" s="43"/>
      <c r="MC123" s="43"/>
      <c r="MD123" s="43"/>
      <c r="ME123" s="43"/>
      <c r="MF123" s="43"/>
      <c r="MG123" s="43"/>
      <c r="MH123" s="43"/>
      <c r="MI123" s="43"/>
      <c r="MJ123" s="43"/>
      <c r="MK123" s="43"/>
      <c r="ML123" s="43"/>
      <c r="MM123" s="43"/>
      <c r="MN123" s="43"/>
      <c r="MO123" s="43"/>
      <c r="MP123" s="43"/>
      <c r="MQ123" s="43"/>
      <c r="MR123" s="43"/>
      <c r="MS123" s="43"/>
      <c r="MT123" s="43"/>
      <c r="MU123" s="43"/>
      <c r="MV123" s="43"/>
      <c r="MW123" s="43"/>
      <c r="MX123" s="43"/>
      <c r="MY123" s="43"/>
      <c r="MZ123" s="43"/>
      <c r="NA123" s="43"/>
      <c r="NB123" s="43"/>
      <c r="NC123" s="43"/>
      <c r="ND123" s="43"/>
      <c r="NE123" s="43"/>
      <c r="NF123" s="43"/>
      <c r="NG123" s="43"/>
      <c r="NH123" s="43"/>
      <c r="NI123" s="43"/>
      <c r="NJ123" s="43"/>
      <c r="NK123" s="43"/>
      <c r="NL123" s="43"/>
      <c r="NM123" s="43"/>
      <c r="NN123" s="43"/>
      <c r="NO123" s="43"/>
      <c r="NP123" s="43"/>
      <c r="NQ123" s="43"/>
      <c r="NR123" s="43"/>
      <c r="NS123" s="43"/>
      <c r="NT123" s="43"/>
      <c r="NU123" s="43"/>
      <c r="NV123" s="43"/>
      <c r="NW123" s="43"/>
      <c r="NX123" s="43"/>
      <c r="NY123" s="43"/>
      <c r="NZ123" s="43"/>
      <c r="OA123" s="43"/>
      <c r="OB123" s="43"/>
      <c r="OC123" s="43"/>
      <c r="OD123" s="43"/>
      <c r="OE123" s="43"/>
      <c r="OF123" s="43"/>
      <c r="OG123" s="43"/>
      <c r="OH123" s="43"/>
      <c r="OI123" s="43"/>
      <c r="OJ123" s="43"/>
      <c r="OK123" s="43"/>
      <c r="OL123" s="43"/>
      <c r="OM123" s="43"/>
      <c r="ON123" s="43"/>
      <c r="OO123" s="43"/>
      <c r="OP123" s="43"/>
      <c r="OQ123" s="43"/>
      <c r="OR123" s="43"/>
      <c r="OS123" s="43"/>
      <c r="OT123" s="43"/>
      <c r="OU123" s="43"/>
      <c r="OV123" s="43"/>
      <c r="OW123" s="43"/>
      <c r="OX123" s="43"/>
      <c r="OY123" s="43"/>
      <c r="OZ123" s="43"/>
      <c r="PA123" s="43"/>
      <c r="PB123" s="43"/>
      <c r="PC123" s="43"/>
      <c r="PD123" s="43"/>
      <c r="PE123" s="43"/>
      <c r="PF123" s="43"/>
      <c r="PG123" s="43"/>
      <c r="PH123" s="43"/>
      <c r="PI123" s="43"/>
      <c r="PJ123" s="43"/>
      <c r="PK123" s="43"/>
      <c r="PL123" s="43"/>
      <c r="PM123" s="43"/>
      <c r="PN123" s="43"/>
      <c r="PO123" s="43"/>
      <c r="PP123" s="43"/>
      <c r="PQ123" s="43"/>
      <c r="PR123" s="43"/>
      <c r="PS123" s="43"/>
      <c r="PT123" s="43"/>
      <c r="PU123" s="43"/>
      <c r="PV123" s="43"/>
      <c r="PW123" s="43"/>
      <c r="PX123" s="43"/>
      <c r="PY123" s="43"/>
      <c r="PZ123" s="43"/>
      <c r="QA123" s="43"/>
      <c r="QB123" s="43"/>
      <c r="QC123" s="43"/>
      <c r="QD123" s="43"/>
      <c r="QE123" s="43"/>
      <c r="QF123" s="43"/>
      <c r="QG123" s="43"/>
      <c r="QH123" s="43"/>
      <c r="QI123" s="43"/>
      <c r="QJ123" s="43"/>
      <c r="QK123" s="43"/>
      <c r="QL123" s="43"/>
      <c r="QM123" s="43"/>
      <c r="QN123" s="43"/>
      <c r="QO123" s="43"/>
      <c r="QP123" s="43"/>
      <c r="QQ123" s="43"/>
      <c r="QR123" s="43"/>
      <c r="QS123" s="43"/>
      <c r="QT123" s="43"/>
      <c r="QU123" s="43"/>
      <c r="QV123" s="43"/>
      <c r="QW123" s="43"/>
      <c r="QX123" s="43"/>
      <c r="QY123" s="43"/>
      <c r="QZ123" s="43"/>
      <c r="RA123" s="43"/>
      <c r="RB123" s="43"/>
      <c r="RC123" s="43"/>
      <c r="RD123" s="43"/>
      <c r="RE123" s="43"/>
      <c r="RF123" s="43"/>
      <c r="RG123" s="43"/>
      <c r="RH123" s="43"/>
      <c r="RI123" s="43"/>
      <c r="RJ123" s="43"/>
      <c r="RK123" s="43"/>
      <c r="RL123" s="43"/>
      <c r="RM123" s="43"/>
      <c r="RN123" s="43"/>
      <c r="RO123" s="43"/>
      <c r="RP123" s="43"/>
      <c r="RQ123" s="43"/>
      <c r="RR123" s="43"/>
      <c r="RS123" s="43"/>
      <c r="RT123" s="43"/>
      <c r="RU123" s="43"/>
      <c r="RV123" s="43"/>
      <c r="RW123" s="43"/>
      <c r="RX123" s="43"/>
      <c r="RY123" s="43"/>
      <c r="RZ123" s="43"/>
      <c r="SA123" s="43"/>
      <c r="SB123" s="43"/>
      <c r="SC123" s="43"/>
      <c r="SD123" s="43"/>
      <c r="SE123" s="43"/>
      <c r="SF123" s="43"/>
      <c r="SG123" s="43"/>
      <c r="SH123" s="43"/>
      <c r="SI123" s="43"/>
      <c r="SJ123" s="43"/>
      <c r="SK123" s="43"/>
      <c r="SL123" s="43"/>
      <c r="SM123" s="43"/>
      <c r="SN123" s="43"/>
      <c r="SO123" s="43"/>
      <c r="SP123" s="43"/>
      <c r="SQ123" s="43"/>
      <c r="SR123" s="43"/>
      <c r="SS123" s="43"/>
      <c r="ST123" s="43"/>
      <c r="SU123" s="43"/>
      <c r="SV123" s="43"/>
      <c r="SW123" s="43"/>
      <c r="SX123" s="43"/>
      <c r="SY123" s="43"/>
      <c r="SZ123" s="43"/>
      <c r="TA123" s="43"/>
      <c r="TB123" s="43"/>
      <c r="TC123" s="43"/>
      <c r="TD123" s="43"/>
      <c r="TE123" s="43"/>
      <c r="TF123" s="43"/>
      <c r="TG123" s="43"/>
      <c r="TH123" s="43"/>
      <c r="TI123" s="43"/>
      <c r="TJ123" s="43"/>
      <c r="TK123" s="43"/>
      <c r="TL123" s="43"/>
      <c r="TM123" s="43"/>
      <c r="TN123" s="43"/>
      <c r="TO123" s="43"/>
      <c r="TP123" s="43"/>
      <c r="TQ123" s="43"/>
      <c r="TR123" s="43"/>
      <c r="TS123" s="43"/>
      <c r="TT123" s="43"/>
      <c r="TU123" s="43"/>
      <c r="TV123" s="43"/>
      <c r="TW123" s="43"/>
      <c r="TX123" s="43"/>
      <c r="TY123" s="43"/>
      <c r="TZ123" s="43"/>
      <c r="UA123" s="43"/>
      <c r="UB123" s="43"/>
      <c r="UC123" s="43"/>
      <c r="UD123" s="43"/>
      <c r="UE123" s="43"/>
      <c r="UF123" s="43"/>
      <c r="UG123" s="43"/>
      <c r="UH123" s="43"/>
      <c r="UI123" s="43"/>
      <c r="UJ123" s="43"/>
      <c r="UK123" s="43"/>
      <c r="UL123" s="43"/>
      <c r="UM123" s="43"/>
      <c r="UN123" s="43"/>
      <c r="UO123" s="43"/>
      <c r="UP123" s="43"/>
      <c r="UQ123" s="43"/>
      <c r="UR123" s="43"/>
      <c r="US123" s="43"/>
      <c r="UT123" s="43"/>
      <c r="UU123" s="43"/>
      <c r="UV123" s="43"/>
      <c r="UW123" s="43"/>
      <c r="UX123" s="43"/>
      <c r="UY123" s="43"/>
      <c r="UZ123" s="43"/>
      <c r="VA123" s="43"/>
      <c r="VB123" s="43"/>
      <c r="VC123" s="43"/>
      <c r="VD123" s="43"/>
      <c r="VE123" s="43"/>
      <c r="VF123" s="43"/>
      <c r="VG123" s="43"/>
      <c r="VH123" s="43"/>
      <c r="VI123" s="43"/>
      <c r="VJ123" s="43"/>
      <c r="VK123" s="43"/>
      <c r="VL123" s="43"/>
      <c r="VM123" s="43"/>
      <c r="VN123" s="43"/>
      <c r="VO123" s="43"/>
      <c r="VP123" s="43"/>
      <c r="VQ123" s="43"/>
      <c r="VR123" s="43"/>
      <c r="VS123" s="43"/>
      <c r="VT123" s="43"/>
      <c r="VU123" s="43"/>
      <c r="VV123" s="43"/>
      <c r="VW123" s="43"/>
      <c r="VX123" s="43"/>
      <c r="VY123" s="43"/>
      <c r="VZ123" s="43"/>
      <c r="WA123" s="43"/>
      <c r="WB123" s="43"/>
      <c r="WC123" s="43"/>
      <c r="WD123" s="43"/>
      <c r="WE123" s="43"/>
      <c r="WF123" s="43"/>
      <c r="WG123" s="43"/>
      <c r="WH123" s="43"/>
      <c r="WI123" s="43"/>
      <c r="WJ123" s="43"/>
      <c r="WK123" s="43"/>
      <c r="WL123" s="43"/>
      <c r="WM123" s="43"/>
      <c r="WN123" s="43"/>
      <c r="WO123" s="43"/>
      <c r="WP123" s="43"/>
      <c r="WQ123" s="43"/>
      <c r="WR123" s="43"/>
      <c r="WS123" s="43"/>
      <c r="WT123" s="43"/>
      <c r="WU123" s="43"/>
      <c r="WV123" s="43"/>
      <c r="WW123" s="43"/>
      <c r="WX123" s="43"/>
      <c r="WY123" s="43"/>
      <c r="WZ123" s="43"/>
      <c r="XA123" s="43"/>
      <c r="XB123" s="43"/>
      <c r="XC123" s="43"/>
      <c r="XD123" s="43"/>
      <c r="XE123" s="43"/>
      <c r="XF123" s="43"/>
      <c r="XG123" s="43"/>
      <c r="XH123" s="43"/>
      <c r="XI123" s="43"/>
      <c r="XJ123" s="43"/>
      <c r="XK123" s="43"/>
      <c r="XL123" s="43"/>
      <c r="XM123" s="43"/>
      <c r="XN123" s="43"/>
      <c r="XO123" s="43"/>
      <c r="XP123" s="43"/>
      <c r="XQ123" s="43"/>
      <c r="XR123" s="43"/>
      <c r="XS123" s="43"/>
      <c r="XT123" s="43"/>
      <c r="XU123" s="43"/>
      <c r="XV123" s="43"/>
      <c r="XW123" s="43"/>
      <c r="XX123" s="43"/>
      <c r="XY123" s="43"/>
      <c r="XZ123" s="43"/>
      <c r="YA123" s="43"/>
      <c r="YB123" s="43"/>
      <c r="YC123" s="43"/>
      <c r="YD123" s="43"/>
      <c r="YE123" s="43"/>
      <c r="YF123" s="43"/>
      <c r="YG123" s="43"/>
      <c r="YH123" s="43"/>
      <c r="YI123" s="43"/>
      <c r="YJ123" s="43"/>
      <c r="YK123" s="43"/>
      <c r="YL123" s="43"/>
      <c r="YM123" s="43"/>
      <c r="YN123" s="43"/>
      <c r="YO123" s="43"/>
      <c r="YP123" s="43"/>
      <c r="YQ123" s="43"/>
      <c r="YR123" s="43"/>
      <c r="YS123" s="43"/>
      <c r="YT123" s="43"/>
      <c r="YU123" s="43"/>
      <c r="YV123" s="43"/>
      <c r="YW123" s="43"/>
      <c r="YX123" s="43"/>
      <c r="YY123" s="43"/>
      <c r="YZ123" s="43"/>
      <c r="ZA123" s="43"/>
      <c r="ZB123" s="43"/>
      <c r="ZC123" s="43"/>
      <c r="ZD123" s="43"/>
      <c r="ZE123" s="43"/>
      <c r="ZF123" s="43"/>
      <c r="ZG123" s="43"/>
      <c r="ZH123" s="43"/>
      <c r="ZI123" s="43"/>
      <c r="ZJ123" s="43"/>
      <c r="ZK123" s="43"/>
      <c r="ZL123" s="43"/>
      <c r="ZM123" s="43"/>
      <c r="ZN123" s="43"/>
      <c r="ZO123" s="43"/>
      <c r="ZP123" s="43"/>
      <c r="ZQ123" s="43"/>
      <c r="ZR123" s="43"/>
      <c r="ZS123" s="43"/>
      <c r="ZT123" s="43"/>
      <c r="ZU123" s="43"/>
      <c r="ZV123" s="43"/>
      <c r="ZW123" s="43"/>
      <c r="ZX123" s="43"/>
      <c r="ZY123" s="43"/>
      <c r="ZZ123" s="43"/>
      <c r="AAA123" s="43"/>
      <c r="AAB123" s="43"/>
      <c r="AAC123" s="43"/>
      <c r="AAD123" s="43"/>
      <c r="AAE123" s="43"/>
      <c r="AAF123" s="43"/>
      <c r="AAG123" s="43"/>
      <c r="AAH123" s="43"/>
      <c r="AAI123" s="43"/>
      <c r="AAJ123" s="43"/>
      <c r="AAK123" s="43"/>
      <c r="AAL123" s="43"/>
      <c r="AAM123" s="43"/>
      <c r="AAN123" s="43"/>
      <c r="AAO123" s="43"/>
      <c r="AAP123" s="43"/>
      <c r="AAQ123" s="43"/>
      <c r="AAR123" s="43"/>
      <c r="AAS123" s="43"/>
      <c r="AAT123" s="43"/>
      <c r="AAU123" s="43"/>
      <c r="AAV123" s="43"/>
      <c r="AAW123" s="43"/>
      <c r="AAX123" s="43"/>
      <c r="AAY123" s="43"/>
      <c r="AAZ123" s="43"/>
      <c r="ABA123" s="43"/>
      <c r="ABB123" s="43"/>
      <c r="ABC123" s="43"/>
      <c r="ABD123" s="43"/>
      <c r="ABE123" s="43"/>
      <c r="ABF123" s="43"/>
      <c r="ABG123" s="43"/>
      <c r="ABH123" s="43"/>
      <c r="ABI123" s="43"/>
      <c r="ABJ123" s="43"/>
      <c r="ABK123" s="43"/>
      <c r="ABL123" s="43"/>
      <c r="ABM123" s="43"/>
      <c r="ABN123" s="43"/>
      <c r="ABO123" s="43"/>
      <c r="ABP123" s="43"/>
      <c r="ABQ123" s="43"/>
      <c r="ABR123" s="43"/>
      <c r="ABS123" s="43"/>
      <c r="ABT123" s="43"/>
      <c r="ABU123" s="43"/>
      <c r="ABV123" s="43"/>
      <c r="ABW123" s="43"/>
      <c r="ABX123" s="43"/>
      <c r="ABY123" s="43"/>
      <c r="ABZ123" s="43"/>
      <c r="ACA123" s="43"/>
      <c r="ACB123" s="43"/>
      <c r="ACC123" s="43"/>
      <c r="ACD123" s="43"/>
      <c r="ACE123" s="43"/>
      <c r="ACF123" s="43"/>
      <c r="ACG123" s="43"/>
      <c r="ACH123" s="43"/>
      <c r="ACI123" s="43"/>
      <c r="ACJ123" s="43"/>
      <c r="ACK123" s="43"/>
      <c r="ACL123" s="43"/>
      <c r="ACM123" s="43"/>
      <c r="ACN123" s="43"/>
      <c r="ACO123" s="43"/>
      <c r="ACP123" s="43"/>
      <c r="ACQ123" s="43"/>
      <c r="ACR123" s="43"/>
      <c r="ACS123" s="43"/>
      <c r="ACT123" s="43"/>
      <c r="ACU123" s="43"/>
      <c r="ACV123" s="43"/>
      <c r="ACW123" s="43"/>
      <c r="ACX123" s="43"/>
      <c r="ACY123" s="43"/>
      <c r="ACZ123" s="43"/>
      <c r="ADA123" s="43"/>
      <c r="ADB123" s="43"/>
      <c r="ADC123" s="43"/>
      <c r="ADD123" s="43"/>
      <c r="ADE123" s="43"/>
      <c r="ADF123" s="43"/>
      <c r="ADG123" s="43"/>
      <c r="ADH123" s="43"/>
      <c r="ADI123" s="43"/>
      <c r="ADJ123" s="43"/>
      <c r="ADK123" s="43"/>
      <c r="ADL123" s="43"/>
      <c r="ADM123" s="43"/>
      <c r="ADN123" s="43"/>
      <c r="ADO123" s="43"/>
      <c r="ADP123" s="43"/>
      <c r="ADQ123" s="43"/>
      <c r="ADR123" s="43"/>
      <c r="ADS123" s="43"/>
      <c r="ADT123" s="43"/>
      <c r="ADU123" s="43"/>
      <c r="ADV123" s="43"/>
      <c r="ADW123" s="43"/>
      <c r="ADX123" s="43"/>
      <c r="ADY123" s="43"/>
      <c r="ADZ123" s="43"/>
      <c r="AEA123" s="43"/>
      <c r="AEB123" s="43"/>
      <c r="AEC123" s="43"/>
      <c r="AED123" s="43"/>
      <c r="AEE123" s="43"/>
      <c r="AEF123" s="43"/>
      <c r="AEG123" s="43"/>
      <c r="AEH123" s="43"/>
      <c r="AEI123" s="43"/>
      <c r="AEJ123" s="43"/>
      <c r="AEK123" s="43"/>
      <c r="AEL123" s="43"/>
      <c r="AEM123" s="43"/>
      <c r="AEN123" s="43"/>
      <c r="AEO123" s="43"/>
      <c r="AEP123" s="43"/>
      <c r="AEQ123" s="43"/>
      <c r="AER123" s="43"/>
      <c r="AES123" s="43"/>
      <c r="AET123" s="43"/>
      <c r="AEU123" s="43"/>
      <c r="AEV123" s="43"/>
      <c r="AEW123" s="43"/>
      <c r="AEX123" s="43"/>
      <c r="AEY123" s="43"/>
      <c r="AEZ123" s="43"/>
      <c r="AFA123" s="43"/>
      <c r="AFB123" s="43"/>
      <c r="AFC123" s="43"/>
      <c r="AFD123" s="43"/>
      <c r="AFE123" s="43"/>
      <c r="AFF123" s="43"/>
      <c r="AFG123" s="43"/>
      <c r="AFH123" s="43"/>
      <c r="AFI123" s="43"/>
      <c r="AFJ123" s="43"/>
      <c r="AFK123" s="43"/>
      <c r="AFL123" s="43"/>
      <c r="AFM123" s="43"/>
      <c r="AFN123" s="43"/>
      <c r="AFO123" s="43"/>
      <c r="AFP123" s="43"/>
      <c r="AFQ123" s="43"/>
      <c r="AFR123" s="43"/>
      <c r="AFS123" s="43"/>
      <c r="AFT123" s="43"/>
      <c r="AFU123" s="43"/>
      <c r="AFV123" s="43"/>
      <c r="AFW123" s="43"/>
      <c r="AFX123" s="43"/>
      <c r="AFY123" s="43"/>
      <c r="AFZ123" s="43"/>
      <c r="AGA123" s="43"/>
      <c r="AGB123" s="43"/>
      <c r="AGC123" s="43"/>
      <c r="AGD123" s="43"/>
      <c r="AGE123" s="43"/>
      <c r="AGF123" s="43"/>
      <c r="AGG123" s="43"/>
      <c r="AGH123" s="43"/>
      <c r="AGI123" s="43"/>
      <c r="AGJ123" s="43"/>
      <c r="AGK123" s="43"/>
      <c r="AGL123" s="43"/>
      <c r="AGM123" s="43"/>
      <c r="AGN123" s="43"/>
      <c r="AGO123" s="43"/>
      <c r="AGP123" s="43"/>
      <c r="AGQ123" s="43"/>
      <c r="AGR123" s="43"/>
      <c r="AGS123" s="43"/>
      <c r="AGT123" s="43"/>
      <c r="AGU123" s="43"/>
      <c r="AGV123" s="43"/>
      <c r="AGW123" s="43"/>
      <c r="AGX123" s="43"/>
      <c r="AGY123" s="43"/>
      <c r="AGZ123" s="43"/>
      <c r="AHA123" s="43"/>
      <c r="AHB123" s="43"/>
      <c r="AHC123" s="43"/>
      <c r="AHD123" s="43"/>
      <c r="AHE123" s="43"/>
      <c r="AHF123" s="43"/>
      <c r="AHG123" s="43"/>
      <c r="AHH123" s="43"/>
      <c r="AHI123" s="43"/>
      <c r="AHJ123" s="43"/>
      <c r="AHK123" s="43"/>
      <c r="AHL123" s="43"/>
      <c r="AHM123" s="43"/>
      <c r="AHN123" s="43"/>
      <c r="AHO123" s="43"/>
      <c r="AHP123" s="43"/>
      <c r="AHQ123" s="43"/>
      <c r="AHR123" s="43"/>
      <c r="AHS123" s="43"/>
      <c r="AHT123" s="43"/>
      <c r="AHU123" s="43"/>
      <c r="AHV123" s="43"/>
      <c r="AHW123" s="43"/>
      <c r="AHX123" s="43"/>
      <c r="AHY123" s="43"/>
      <c r="AHZ123" s="43"/>
      <c r="AIA123" s="43"/>
      <c r="AIB123" s="43"/>
      <c r="AIC123" s="43"/>
      <c r="AID123" s="43"/>
      <c r="AIE123" s="43"/>
      <c r="AIF123" s="43"/>
      <c r="AIG123" s="43"/>
      <c r="AIH123" s="43"/>
      <c r="AII123" s="43"/>
      <c r="AIJ123" s="43"/>
      <c r="AIK123" s="43"/>
      <c r="AIL123" s="43"/>
      <c r="AIM123" s="43"/>
      <c r="AIN123" s="43"/>
      <c r="AIO123" s="43"/>
      <c r="AIP123" s="43"/>
      <c r="AIQ123" s="43"/>
      <c r="AIR123" s="43"/>
      <c r="AIS123" s="43"/>
      <c r="AIT123" s="43"/>
      <c r="AIU123" s="43"/>
      <c r="AIV123" s="43"/>
      <c r="AIW123" s="43"/>
      <c r="AIX123" s="43"/>
      <c r="AIY123" s="43"/>
      <c r="AIZ123" s="43"/>
      <c r="AJA123" s="43"/>
      <c r="AJB123" s="43"/>
      <c r="AJC123" s="43"/>
      <c r="AJD123" s="43"/>
      <c r="AJE123" s="43"/>
      <c r="AJF123" s="43"/>
      <c r="AJG123" s="43"/>
      <c r="AJH123" s="43"/>
      <c r="AJI123" s="43"/>
      <c r="AJJ123" s="43"/>
      <c r="AJK123" s="43"/>
      <c r="AJL123" s="43"/>
      <c r="AJM123" s="43"/>
      <c r="AJN123" s="43"/>
      <c r="AJO123" s="43"/>
      <c r="AJP123" s="43"/>
      <c r="AJQ123" s="43"/>
      <c r="AJR123" s="43"/>
      <c r="AJS123" s="43"/>
      <c r="AJT123" s="43"/>
      <c r="AJU123" s="43"/>
      <c r="AJV123" s="43"/>
      <c r="AJW123" s="43"/>
      <c r="AJX123" s="43"/>
      <c r="AJY123" s="43"/>
      <c r="AJZ123" s="43"/>
      <c r="AKA123" s="43"/>
      <c r="AKB123" s="43"/>
      <c r="AKC123" s="43"/>
      <c r="AKD123" s="43"/>
      <c r="AKE123" s="43"/>
      <c r="AKF123" s="43"/>
      <c r="AKG123" s="43"/>
      <c r="AKH123" s="43"/>
      <c r="AKI123" s="43"/>
      <c r="AKJ123" s="43"/>
      <c r="AKK123" s="43"/>
      <c r="AKL123" s="43"/>
      <c r="AKM123" s="43"/>
      <c r="AKN123" s="43"/>
      <c r="AKO123" s="43"/>
      <c r="AKP123" s="43"/>
      <c r="AKQ123" s="43"/>
      <c r="AKR123" s="43"/>
      <c r="AKS123" s="43"/>
      <c r="AKT123" s="43"/>
      <c r="AKU123" s="43"/>
      <c r="AKV123" s="43"/>
      <c r="AKW123" s="43"/>
      <c r="AKX123" s="43"/>
      <c r="AKY123" s="43"/>
      <c r="AKZ123" s="43"/>
      <c r="ALA123" s="43"/>
      <c r="ALB123" s="43"/>
      <c r="ALC123" s="43"/>
      <c r="ALD123" s="43"/>
      <c r="ALE123" s="43"/>
      <c r="ALF123" s="43"/>
      <c r="ALG123" s="43"/>
      <c r="ALH123" s="43"/>
      <c r="ALI123" s="43"/>
      <c r="ALJ123" s="43"/>
      <c r="ALK123" s="43"/>
      <c r="ALL123" s="43"/>
      <c r="ALM123" s="43"/>
      <c r="ALN123" s="43"/>
      <c r="ALO123" s="43"/>
      <c r="ALP123" s="43"/>
      <c r="ALQ123" s="43"/>
      <c r="ALR123" s="43"/>
      <c r="ALS123" s="43"/>
      <c r="ALT123" s="43"/>
      <c r="ALU123" s="43"/>
      <c r="ALV123" s="43"/>
      <c r="ALW123" s="43"/>
      <c r="ALX123" s="43"/>
      <c r="ALY123" s="43"/>
      <c r="ALZ123" s="43"/>
      <c r="AMA123" s="43"/>
      <c r="AMB123" s="43"/>
      <c r="AMC123" s="43"/>
      <c r="AMD123" s="43"/>
      <c r="AME123" s="43"/>
      <c r="AMF123" s="43"/>
      <c r="AMG123" s="43"/>
      <c r="AMH123" s="43"/>
      <c r="AMI123" s="43"/>
      <c r="AMJ123" s="43"/>
      <c r="AMK123" s="43"/>
      <c r="AML123" s="43"/>
      <c r="AMM123" s="43"/>
      <c r="AMN123" s="43"/>
      <c r="AMO123" s="43"/>
      <c r="AMP123" s="43"/>
      <c r="AMQ123" s="43"/>
      <c r="AMR123" s="43"/>
      <c r="AMS123" s="43"/>
      <c r="AMT123" s="43"/>
      <c r="AMU123" s="43"/>
      <c r="AMV123" s="43"/>
      <c r="AMW123" s="43"/>
      <c r="AMX123" s="43"/>
      <c r="AMY123" s="43"/>
      <c r="AMZ123" s="43"/>
      <c r="ANA123" s="43"/>
      <c r="ANB123" s="43"/>
      <c r="ANC123" s="43"/>
      <c r="AND123" s="43"/>
      <c r="ANE123" s="43"/>
      <c r="ANF123" s="43"/>
      <c r="ANG123" s="43"/>
      <c r="ANH123" s="43"/>
      <c r="ANI123" s="43"/>
      <c r="ANJ123" s="43"/>
      <c r="ANK123" s="43"/>
      <c r="ANL123" s="43"/>
      <c r="ANM123" s="43"/>
      <c r="ANN123" s="43"/>
      <c r="ANO123" s="43"/>
      <c r="ANP123" s="43"/>
      <c r="ANQ123" s="43"/>
      <c r="ANR123" s="43"/>
      <c r="ANS123" s="43"/>
      <c r="ANT123" s="43"/>
      <c r="ANU123" s="43"/>
      <c r="ANV123" s="43"/>
      <c r="ANW123" s="43"/>
      <c r="ANX123" s="43"/>
      <c r="ANY123" s="43"/>
      <c r="ANZ123" s="43"/>
      <c r="AOA123" s="43"/>
      <c r="AOB123" s="43"/>
      <c r="AOC123" s="43"/>
      <c r="AOD123" s="43"/>
      <c r="AOE123" s="43"/>
      <c r="AOF123" s="43"/>
      <c r="AOG123" s="43"/>
      <c r="AOH123" s="43"/>
      <c r="AOI123" s="43"/>
      <c r="AOJ123" s="43"/>
      <c r="AOK123" s="43"/>
      <c r="AOL123" s="43"/>
      <c r="AOM123" s="43"/>
      <c r="AON123" s="43"/>
      <c r="AOO123" s="43"/>
      <c r="AOP123" s="43"/>
      <c r="AOQ123" s="43"/>
      <c r="AOR123" s="43"/>
      <c r="AOS123" s="43"/>
      <c r="AOT123" s="43"/>
      <c r="AOU123" s="43"/>
      <c r="AOV123" s="43"/>
      <c r="AOW123" s="43"/>
      <c r="AOX123" s="43"/>
      <c r="AOY123" s="43"/>
      <c r="AOZ123" s="43"/>
      <c r="APA123" s="43"/>
      <c r="APB123" s="43"/>
      <c r="APC123" s="43"/>
      <c r="APD123" s="43"/>
      <c r="APE123" s="43"/>
      <c r="APF123" s="43"/>
      <c r="APG123" s="43"/>
      <c r="APH123" s="43"/>
      <c r="API123" s="43"/>
      <c r="APJ123" s="43"/>
      <c r="APK123" s="43"/>
      <c r="APL123" s="43"/>
      <c r="APM123" s="43"/>
      <c r="APN123" s="43"/>
      <c r="APO123" s="43"/>
      <c r="APP123" s="43"/>
      <c r="APQ123" s="43"/>
      <c r="APR123" s="43"/>
      <c r="APS123" s="43"/>
      <c r="APT123" s="43"/>
      <c r="APU123" s="43"/>
      <c r="APV123" s="43"/>
      <c r="APW123" s="43"/>
      <c r="APX123" s="43"/>
      <c r="APY123" s="43"/>
      <c r="APZ123" s="43"/>
      <c r="AQA123" s="43"/>
      <c r="AQB123" s="43"/>
      <c r="AQC123" s="43"/>
      <c r="AQD123" s="43"/>
      <c r="AQE123" s="43"/>
      <c r="AQF123" s="43"/>
      <c r="AQG123" s="43"/>
      <c r="AQH123" s="43"/>
      <c r="AQI123" s="43"/>
      <c r="AQJ123" s="43"/>
      <c r="AQK123" s="43"/>
      <c r="AQL123" s="43"/>
      <c r="AQM123" s="43"/>
      <c r="AQN123" s="43"/>
      <c r="AQO123" s="43"/>
      <c r="AQP123" s="43"/>
      <c r="AQQ123" s="43"/>
      <c r="AQR123" s="43"/>
      <c r="AQS123" s="43"/>
      <c r="AQT123" s="43"/>
      <c r="AQU123" s="43"/>
      <c r="AQV123" s="43"/>
      <c r="AQW123" s="43"/>
      <c r="AQX123" s="43"/>
      <c r="AQY123" s="43"/>
      <c r="AQZ123" s="43"/>
      <c r="ARA123" s="43"/>
      <c r="ARB123" s="43"/>
      <c r="ARC123" s="43"/>
      <c r="ARD123" s="43"/>
      <c r="ARE123" s="43"/>
      <c r="ARF123" s="43"/>
      <c r="ARG123" s="43"/>
      <c r="ARH123" s="43"/>
      <c r="ARI123" s="43"/>
      <c r="ARJ123" s="43"/>
      <c r="ARK123" s="43"/>
      <c r="ARL123" s="43"/>
      <c r="ARM123" s="43"/>
      <c r="ARN123" s="43"/>
      <c r="ARO123" s="43"/>
      <c r="ARP123" s="43"/>
      <c r="ARQ123" s="43"/>
      <c r="ARR123" s="43"/>
      <c r="ARS123" s="43"/>
      <c r="ART123" s="43"/>
      <c r="ARU123" s="43"/>
      <c r="ARV123" s="43"/>
      <c r="ARW123" s="43"/>
      <c r="ARX123" s="43"/>
      <c r="ARY123" s="43"/>
      <c r="ARZ123" s="43"/>
      <c r="ASA123" s="43"/>
      <c r="ASB123" s="43"/>
      <c r="ASC123" s="43"/>
      <c r="ASD123" s="43"/>
      <c r="ASE123" s="43"/>
      <c r="ASF123" s="43"/>
      <c r="ASG123" s="43"/>
      <c r="ASH123" s="43"/>
      <c r="ASI123" s="43"/>
      <c r="ASJ123" s="43"/>
      <c r="ASK123" s="43"/>
      <c r="ASL123" s="43"/>
      <c r="ASM123" s="43"/>
      <c r="ASN123" s="43"/>
      <c r="ASO123" s="43"/>
      <c r="ASP123" s="43"/>
      <c r="ASQ123" s="43"/>
      <c r="ASR123" s="43"/>
      <c r="ASS123" s="43"/>
      <c r="AST123" s="43"/>
      <c r="ASU123" s="43"/>
      <c r="ASV123" s="43"/>
      <c r="ASW123" s="43"/>
      <c r="ASX123" s="43"/>
      <c r="ASY123" s="43"/>
      <c r="ASZ123" s="43"/>
      <c r="ATA123" s="43"/>
      <c r="ATB123" s="43"/>
      <c r="ATC123" s="43"/>
      <c r="ATD123" s="43"/>
      <c r="ATE123" s="43"/>
      <c r="ATF123" s="43"/>
      <c r="ATG123" s="43"/>
      <c r="ATH123" s="43"/>
      <c r="ATI123" s="43"/>
      <c r="ATJ123" s="43"/>
      <c r="ATK123" s="43"/>
      <c r="ATL123" s="43"/>
      <c r="ATM123" s="43"/>
      <c r="ATN123" s="43"/>
      <c r="ATO123" s="43"/>
      <c r="ATP123" s="43"/>
      <c r="ATQ123" s="43"/>
      <c r="ATR123" s="43"/>
      <c r="ATS123" s="43"/>
      <c r="ATT123" s="43"/>
      <c r="ATU123" s="43"/>
      <c r="ATV123" s="43"/>
      <c r="ATW123" s="43"/>
      <c r="ATX123" s="43"/>
      <c r="ATY123" s="43"/>
      <c r="ATZ123" s="43"/>
      <c r="AUA123" s="43"/>
      <c r="AUB123" s="43"/>
      <c r="AUC123" s="43"/>
      <c r="AUD123" s="43"/>
      <c r="AUE123" s="43"/>
      <c r="AUF123" s="43"/>
      <c r="AUG123" s="43"/>
      <c r="AUH123" s="43"/>
      <c r="AUI123" s="43"/>
      <c r="AUJ123" s="43"/>
      <c r="AUK123" s="43"/>
      <c r="AUL123" s="43"/>
      <c r="AUM123" s="43"/>
      <c r="AUN123" s="43"/>
      <c r="AUO123" s="43"/>
      <c r="AUP123" s="43"/>
      <c r="AUQ123" s="43"/>
      <c r="AUR123" s="43"/>
      <c r="AUS123" s="43"/>
      <c r="AUT123" s="43"/>
      <c r="AUU123" s="43"/>
      <c r="AUV123" s="43"/>
      <c r="AUW123" s="43"/>
      <c r="AUX123" s="43"/>
      <c r="AUY123" s="43"/>
      <c r="AUZ123" s="43"/>
      <c r="AVA123" s="43"/>
      <c r="AVB123" s="43"/>
      <c r="AVC123" s="43"/>
      <c r="AVD123" s="43"/>
      <c r="AVE123" s="43"/>
      <c r="AVF123" s="43"/>
      <c r="AVG123" s="43"/>
      <c r="AVH123" s="43"/>
      <c r="AVI123" s="43"/>
      <c r="AVJ123" s="43"/>
      <c r="AVK123" s="43"/>
      <c r="AVL123" s="43"/>
      <c r="AVM123" s="43"/>
      <c r="AVN123" s="43"/>
      <c r="AVO123" s="43"/>
      <c r="AVP123" s="43"/>
      <c r="AVQ123" s="43"/>
      <c r="AVR123" s="43"/>
      <c r="AVS123" s="43"/>
      <c r="AVT123" s="43"/>
      <c r="AVU123" s="43"/>
      <c r="AVV123" s="43"/>
      <c r="AVW123" s="43"/>
      <c r="AVX123" s="43"/>
      <c r="AVY123" s="43"/>
      <c r="AVZ123" s="43"/>
      <c r="AWA123" s="43"/>
      <c r="AWB123" s="43"/>
      <c r="AWC123" s="43"/>
      <c r="AWD123" s="43"/>
      <c r="AWE123" s="43"/>
      <c r="AWF123" s="43"/>
      <c r="AWG123" s="43"/>
      <c r="AWH123" s="43"/>
      <c r="AWI123" s="43"/>
      <c r="AWJ123" s="43"/>
      <c r="AWK123" s="43"/>
      <c r="AWL123" s="43"/>
      <c r="AWM123" s="43"/>
      <c r="AWN123" s="43"/>
      <c r="AWO123" s="43"/>
      <c r="AWP123" s="43"/>
      <c r="AWQ123" s="43"/>
      <c r="AWR123" s="43"/>
      <c r="AWS123" s="43"/>
      <c r="AWT123" s="43"/>
      <c r="AWU123" s="43"/>
      <c r="AWV123" s="43"/>
      <c r="AWW123" s="43"/>
      <c r="AWX123" s="43"/>
      <c r="AWY123" s="43"/>
      <c r="AWZ123" s="43"/>
      <c r="AXA123" s="43"/>
      <c r="AXB123" s="43"/>
      <c r="AXC123" s="43"/>
      <c r="AXD123" s="43"/>
      <c r="AXE123" s="43"/>
      <c r="AXF123" s="43"/>
      <c r="AXG123" s="43"/>
      <c r="AXH123" s="43"/>
      <c r="AXI123" s="43"/>
      <c r="AXJ123" s="43"/>
      <c r="AXK123" s="43"/>
      <c r="AXL123" s="43"/>
      <c r="AXM123" s="43"/>
      <c r="AXN123" s="43"/>
      <c r="AXO123" s="43"/>
      <c r="AXP123" s="43"/>
      <c r="AXQ123" s="43"/>
      <c r="AXR123" s="43"/>
      <c r="AXS123" s="43"/>
      <c r="AXT123" s="43"/>
      <c r="AXU123" s="43"/>
      <c r="AXV123" s="43"/>
      <c r="AXW123" s="43"/>
      <c r="AXX123" s="43"/>
      <c r="AXY123" s="43"/>
      <c r="AXZ123" s="43"/>
      <c r="AYA123" s="43"/>
      <c r="AYB123" s="43"/>
      <c r="AYC123" s="43"/>
      <c r="AYD123" s="43"/>
      <c r="AYE123" s="43"/>
      <c r="AYF123" s="43"/>
      <c r="AYG123" s="43"/>
      <c r="AYH123" s="43"/>
      <c r="AYI123" s="43"/>
      <c r="AYJ123" s="43"/>
      <c r="AYK123" s="43"/>
      <c r="AYL123" s="43"/>
      <c r="AYM123" s="43"/>
      <c r="AYN123" s="43"/>
      <c r="AYO123" s="43"/>
      <c r="AYP123" s="43"/>
      <c r="AYQ123" s="43"/>
      <c r="AYR123" s="43"/>
      <c r="AYS123" s="43"/>
      <c r="AYT123" s="43"/>
      <c r="AYU123" s="43"/>
      <c r="AYV123" s="43"/>
      <c r="AYW123" s="43"/>
      <c r="AYX123" s="43"/>
      <c r="AYY123" s="43"/>
      <c r="AYZ123" s="43"/>
      <c r="AZA123" s="43"/>
      <c r="AZB123" s="43"/>
      <c r="AZC123" s="43"/>
      <c r="AZD123" s="43"/>
      <c r="AZE123" s="43"/>
      <c r="AZF123" s="43"/>
      <c r="AZG123" s="43"/>
      <c r="AZH123" s="43"/>
      <c r="AZI123" s="43"/>
      <c r="AZJ123" s="43"/>
      <c r="AZK123" s="43"/>
      <c r="AZL123" s="43"/>
      <c r="AZM123" s="43"/>
      <c r="AZN123" s="43"/>
      <c r="AZO123" s="43"/>
      <c r="AZP123" s="43"/>
      <c r="AZQ123" s="43"/>
      <c r="AZR123" s="43"/>
      <c r="AZS123" s="43"/>
      <c r="AZT123" s="43"/>
      <c r="AZU123" s="43"/>
      <c r="AZV123" s="43"/>
      <c r="AZW123" s="43"/>
      <c r="AZX123" s="43"/>
      <c r="AZY123" s="43"/>
      <c r="AZZ123" s="43"/>
      <c r="BAA123" s="43"/>
      <c r="BAB123" s="43"/>
      <c r="BAC123" s="43"/>
      <c r="BAD123" s="43"/>
      <c r="BAE123" s="43"/>
      <c r="BAF123" s="43"/>
      <c r="BAG123" s="43"/>
      <c r="BAH123" s="43"/>
      <c r="BAI123" s="43"/>
      <c r="BAJ123" s="43"/>
      <c r="BAK123" s="43"/>
      <c r="BAL123" s="43"/>
      <c r="BAM123" s="43"/>
      <c r="BAN123" s="43"/>
      <c r="BAO123" s="43"/>
      <c r="BAP123" s="43"/>
      <c r="BAQ123" s="43"/>
      <c r="BAR123" s="43"/>
      <c r="BAS123" s="43"/>
      <c r="BAT123" s="43"/>
      <c r="BAU123" s="43"/>
      <c r="BAV123" s="43"/>
      <c r="BAW123" s="43"/>
      <c r="BAX123" s="43"/>
      <c r="BAY123" s="43"/>
      <c r="BAZ123" s="43"/>
      <c r="BBA123" s="43"/>
      <c r="BBB123" s="43"/>
      <c r="BBC123" s="43"/>
      <c r="BBD123" s="43"/>
      <c r="BBE123" s="43"/>
      <c r="BBF123" s="43"/>
      <c r="BBG123" s="43"/>
      <c r="BBH123" s="43"/>
      <c r="BBI123" s="43"/>
      <c r="BBJ123" s="43"/>
      <c r="BBK123" s="43"/>
      <c r="BBL123" s="43"/>
      <c r="BBM123" s="43"/>
      <c r="BBN123" s="43"/>
      <c r="BBO123" s="43"/>
      <c r="BBP123" s="43"/>
      <c r="BBQ123" s="43"/>
      <c r="BBR123" s="43"/>
      <c r="BBS123" s="43"/>
      <c r="BBT123" s="43"/>
      <c r="BBU123" s="43"/>
      <c r="BBV123" s="43"/>
      <c r="BBW123" s="43"/>
      <c r="BBX123" s="43"/>
      <c r="BBY123" s="43"/>
      <c r="BBZ123" s="43"/>
      <c r="BCA123" s="43"/>
      <c r="BCB123" s="43"/>
      <c r="BCC123" s="43"/>
      <c r="BCD123" s="43"/>
      <c r="BCE123" s="43"/>
      <c r="BCF123" s="43"/>
      <c r="BCG123" s="43"/>
      <c r="BCH123" s="43"/>
      <c r="BCI123" s="43"/>
      <c r="BCJ123" s="43"/>
      <c r="BCK123" s="43"/>
      <c r="BCL123" s="43"/>
      <c r="BCM123" s="43"/>
      <c r="BCN123" s="43"/>
      <c r="BCO123" s="43"/>
      <c r="BCP123" s="43"/>
      <c r="BCQ123" s="43"/>
      <c r="BCR123" s="43"/>
      <c r="BCS123" s="43"/>
      <c r="BCT123" s="43"/>
      <c r="BCU123" s="43"/>
      <c r="BCV123" s="43"/>
      <c r="BCW123" s="43"/>
      <c r="BCX123" s="43"/>
      <c r="BCY123" s="43"/>
      <c r="BCZ123" s="43"/>
      <c r="BDA123" s="43"/>
      <c r="BDB123" s="43"/>
      <c r="BDC123" s="43"/>
      <c r="BDD123" s="43"/>
      <c r="BDE123" s="43"/>
      <c r="BDF123" s="43"/>
      <c r="BDG123" s="43"/>
      <c r="BDH123" s="43"/>
      <c r="BDI123" s="43"/>
      <c r="BDJ123" s="43"/>
      <c r="BDK123" s="43"/>
      <c r="BDL123" s="43"/>
      <c r="BDM123" s="43"/>
      <c r="BDN123" s="43"/>
      <c r="BDO123" s="43"/>
      <c r="BDP123" s="43"/>
      <c r="BDQ123" s="43"/>
      <c r="BDR123" s="43"/>
      <c r="BDS123" s="43"/>
      <c r="BDT123" s="43"/>
      <c r="BDU123" s="43"/>
      <c r="BDV123" s="43"/>
      <c r="BDW123" s="43"/>
      <c r="BDX123" s="43"/>
      <c r="BDY123" s="43"/>
      <c r="BDZ123" s="43"/>
      <c r="BEA123" s="43"/>
      <c r="BEB123" s="43"/>
      <c r="BEC123" s="43"/>
      <c r="BED123" s="43"/>
      <c r="BEE123" s="43"/>
      <c r="BEF123" s="43"/>
      <c r="BEG123" s="43"/>
      <c r="BEH123" s="43"/>
      <c r="BEI123" s="43"/>
      <c r="BEJ123" s="43"/>
      <c r="BEK123" s="43"/>
      <c r="BEL123" s="43"/>
      <c r="BEM123" s="43"/>
      <c r="BEN123" s="43"/>
      <c r="BEO123" s="43"/>
      <c r="BEP123" s="43"/>
      <c r="BEQ123" s="43"/>
      <c r="BER123" s="43"/>
      <c r="BES123" s="43"/>
      <c r="BET123" s="43"/>
      <c r="BEU123" s="43"/>
      <c r="BEV123" s="43"/>
      <c r="BEW123" s="43"/>
      <c r="BEX123" s="43"/>
      <c r="BEY123" s="43"/>
      <c r="BEZ123" s="43"/>
      <c r="BFA123" s="43"/>
      <c r="BFB123" s="43"/>
      <c r="BFC123" s="43"/>
      <c r="BFD123" s="43"/>
      <c r="BFE123" s="43"/>
      <c r="BFF123" s="43"/>
      <c r="BFG123" s="43"/>
      <c r="BFH123" s="43"/>
      <c r="BFI123" s="43"/>
      <c r="BFJ123" s="43"/>
      <c r="BFK123" s="43"/>
      <c r="BFL123" s="43"/>
      <c r="BFM123" s="43"/>
      <c r="BFN123" s="43"/>
      <c r="BFO123" s="43"/>
      <c r="BFP123" s="43"/>
      <c r="BFQ123" s="43"/>
      <c r="BFR123" s="43"/>
      <c r="BFS123" s="43"/>
      <c r="BFT123" s="43"/>
      <c r="BFU123" s="43"/>
      <c r="BFV123" s="43"/>
      <c r="BFW123" s="43"/>
      <c r="BFX123" s="43"/>
      <c r="BFY123" s="43"/>
      <c r="BFZ123" s="43"/>
      <c r="BGA123" s="43"/>
      <c r="BGB123" s="43"/>
      <c r="BGC123" s="43"/>
      <c r="BGD123" s="43"/>
      <c r="BGE123" s="43"/>
      <c r="BGF123" s="43"/>
      <c r="BGG123" s="43"/>
      <c r="BGH123" s="43"/>
      <c r="BGI123" s="43"/>
      <c r="BGJ123" s="43"/>
      <c r="BGK123" s="43"/>
      <c r="BGL123" s="43"/>
      <c r="BGM123" s="43"/>
      <c r="BGN123" s="43"/>
      <c r="BGO123" s="43"/>
      <c r="BGP123" s="43"/>
      <c r="BGQ123" s="43"/>
      <c r="BGR123" s="43"/>
      <c r="BGS123" s="43"/>
      <c r="BGT123" s="43"/>
      <c r="BGU123" s="43"/>
      <c r="BGV123" s="43"/>
      <c r="BGW123" s="43"/>
      <c r="BGX123" s="43"/>
      <c r="BGY123" s="43"/>
      <c r="BGZ123" s="43"/>
      <c r="BHA123" s="43"/>
      <c r="BHB123" s="43"/>
      <c r="BHC123" s="43"/>
      <c r="BHD123" s="43"/>
      <c r="BHE123" s="43"/>
      <c r="BHF123" s="43"/>
      <c r="BHG123" s="43"/>
      <c r="BHH123" s="43"/>
      <c r="BHI123" s="43"/>
      <c r="BHJ123" s="43"/>
      <c r="BHK123" s="43"/>
      <c r="BHL123" s="43"/>
      <c r="BHM123" s="43"/>
      <c r="BHN123" s="43"/>
      <c r="BHO123" s="43"/>
      <c r="BHP123" s="43"/>
      <c r="BHQ123" s="43"/>
      <c r="BHR123" s="43"/>
      <c r="BHS123" s="43"/>
      <c r="BHT123" s="43"/>
      <c r="BHU123" s="43"/>
      <c r="BHV123" s="43"/>
      <c r="BHW123" s="43"/>
      <c r="BHX123" s="43"/>
      <c r="BHY123" s="43"/>
      <c r="BHZ123" s="43"/>
      <c r="BIA123" s="43"/>
      <c r="BIB123" s="43"/>
      <c r="BIC123" s="43"/>
      <c r="BID123" s="43"/>
      <c r="BIE123" s="43"/>
      <c r="BIF123" s="43"/>
      <c r="BIG123" s="43"/>
      <c r="BIH123" s="43"/>
      <c r="BII123" s="43"/>
      <c r="BIJ123" s="43"/>
      <c r="BIK123" s="43"/>
      <c r="BIL123" s="43"/>
      <c r="BIM123" s="43"/>
      <c r="BIN123" s="43"/>
      <c r="BIO123" s="43"/>
      <c r="BIP123" s="43"/>
      <c r="BIQ123" s="43"/>
      <c r="BIR123" s="43"/>
      <c r="BIS123" s="43"/>
      <c r="BIT123" s="43"/>
      <c r="BIU123" s="43"/>
      <c r="BIV123" s="43"/>
      <c r="BIW123" s="43"/>
      <c r="BIX123" s="43"/>
      <c r="BIY123" s="43"/>
      <c r="BIZ123" s="43"/>
      <c r="BJA123" s="43"/>
      <c r="BJB123" s="43"/>
      <c r="BJC123" s="43"/>
      <c r="BJD123" s="43"/>
      <c r="BJE123" s="43"/>
      <c r="BJF123" s="43"/>
      <c r="BJG123" s="43"/>
      <c r="BJH123" s="43"/>
      <c r="BJI123" s="43"/>
      <c r="BJJ123" s="43"/>
      <c r="BJK123" s="43"/>
      <c r="BJL123" s="43"/>
      <c r="BJM123" s="43"/>
      <c r="BJN123" s="43"/>
      <c r="BJO123" s="43"/>
      <c r="BJP123" s="43"/>
      <c r="BJQ123" s="43"/>
      <c r="BJR123" s="43"/>
      <c r="BJS123" s="43"/>
      <c r="BJT123" s="43"/>
      <c r="BJU123" s="43"/>
      <c r="BJV123" s="43"/>
      <c r="BJW123" s="43"/>
      <c r="BJX123" s="43"/>
      <c r="BJY123" s="43"/>
      <c r="BJZ123" s="43"/>
      <c r="BKA123" s="43"/>
      <c r="BKB123" s="43"/>
      <c r="BKC123" s="43"/>
      <c r="BKD123" s="43"/>
      <c r="BKE123" s="43"/>
      <c r="BKF123" s="43"/>
      <c r="BKG123" s="43"/>
      <c r="BKH123" s="43"/>
      <c r="BKI123" s="43"/>
      <c r="BKJ123" s="43"/>
      <c r="BKK123" s="43"/>
      <c r="BKL123" s="43"/>
      <c r="BKM123" s="43"/>
      <c r="BKN123" s="43"/>
      <c r="BKO123" s="43"/>
      <c r="BKP123" s="43"/>
      <c r="BKQ123" s="43"/>
      <c r="BKR123" s="43"/>
      <c r="BKS123" s="43"/>
      <c r="BKT123" s="43"/>
      <c r="BKU123" s="43"/>
      <c r="BKV123" s="43"/>
      <c r="BKW123" s="43"/>
      <c r="BKX123" s="43"/>
      <c r="BKY123" s="43"/>
      <c r="BKZ123" s="43"/>
      <c r="BLA123" s="43"/>
      <c r="BLB123" s="43"/>
      <c r="BLC123" s="43"/>
      <c r="BLD123" s="43"/>
      <c r="BLE123" s="43"/>
      <c r="BLF123" s="43"/>
      <c r="BLG123" s="43"/>
      <c r="BLH123" s="43"/>
      <c r="BLI123" s="43"/>
      <c r="BLJ123" s="43"/>
      <c r="BLK123" s="43"/>
      <c r="BLL123" s="43"/>
      <c r="BLM123" s="43"/>
      <c r="BLN123" s="43"/>
      <c r="BLO123" s="43"/>
      <c r="BLP123" s="43"/>
      <c r="BLQ123" s="43"/>
      <c r="BLR123" s="43"/>
      <c r="BLS123" s="43"/>
      <c r="BLT123" s="43"/>
      <c r="BLU123" s="43"/>
      <c r="BLV123" s="43"/>
      <c r="BLW123" s="43"/>
      <c r="BLX123" s="43"/>
      <c r="BLY123" s="43"/>
      <c r="BLZ123" s="43"/>
      <c r="BMA123" s="43"/>
      <c r="BMB123" s="43"/>
      <c r="BMC123" s="43"/>
      <c r="BMD123" s="43"/>
      <c r="BME123" s="43"/>
      <c r="BMF123" s="43"/>
      <c r="BMG123" s="43"/>
      <c r="BMH123" s="43"/>
      <c r="BMI123" s="43"/>
      <c r="BMJ123" s="43"/>
      <c r="BMK123" s="43"/>
      <c r="BML123" s="43"/>
      <c r="BMM123" s="43"/>
      <c r="BMN123" s="43"/>
      <c r="BMO123" s="43"/>
      <c r="BMP123" s="43"/>
      <c r="BMQ123" s="43"/>
      <c r="BMR123" s="43"/>
      <c r="BMS123" s="43"/>
      <c r="BMT123" s="43"/>
      <c r="BMU123" s="43"/>
      <c r="BMV123" s="43"/>
      <c r="BMW123" s="43"/>
      <c r="BMX123" s="43"/>
      <c r="BMY123" s="43"/>
      <c r="BMZ123" s="43"/>
      <c r="BNA123" s="43"/>
      <c r="BNB123" s="43"/>
      <c r="BNC123" s="43"/>
      <c r="BND123" s="43"/>
      <c r="BNE123" s="43"/>
      <c r="BNF123" s="43"/>
      <c r="BNG123" s="43"/>
      <c r="BNH123" s="43"/>
      <c r="BNI123" s="43"/>
      <c r="BNJ123" s="43"/>
      <c r="BNK123" s="43"/>
      <c r="BNL123" s="43"/>
      <c r="BNM123" s="43"/>
      <c r="BNN123" s="43"/>
      <c r="BNO123" s="43"/>
      <c r="BNP123" s="43"/>
      <c r="BNQ123" s="43"/>
      <c r="BNR123" s="43"/>
      <c r="BNS123" s="43"/>
      <c r="BNT123" s="43"/>
      <c r="BNU123" s="43"/>
      <c r="BNV123" s="43"/>
      <c r="BNW123" s="43"/>
      <c r="BNX123" s="43"/>
      <c r="BNY123" s="43"/>
      <c r="BNZ123" s="43"/>
      <c r="BOA123" s="43"/>
      <c r="BOB123" s="43"/>
      <c r="BOC123" s="43"/>
      <c r="BOD123" s="43"/>
      <c r="BOE123" s="43"/>
      <c r="BOF123" s="43"/>
      <c r="BOG123" s="43"/>
      <c r="BOH123" s="43"/>
      <c r="BOI123" s="43"/>
      <c r="BOJ123" s="43"/>
      <c r="BOK123" s="43"/>
      <c r="BOL123" s="43"/>
      <c r="BOM123" s="43"/>
      <c r="BON123" s="43"/>
      <c r="BOO123" s="43"/>
      <c r="BOP123" s="43"/>
      <c r="BOQ123" s="43"/>
      <c r="BOR123" s="43"/>
      <c r="BOS123" s="43"/>
      <c r="BOT123" s="43"/>
      <c r="BOU123" s="43"/>
      <c r="BOV123" s="43"/>
      <c r="BOW123" s="43"/>
      <c r="BOX123" s="43"/>
      <c r="BOY123" s="43"/>
      <c r="BOZ123" s="43"/>
      <c r="BPA123" s="43"/>
      <c r="BPB123" s="43"/>
      <c r="BPC123" s="43"/>
      <c r="BPD123" s="43"/>
      <c r="BPE123" s="43"/>
      <c r="BPF123" s="43"/>
      <c r="BPG123" s="43"/>
      <c r="BPH123" s="43"/>
      <c r="BPI123" s="43"/>
      <c r="BPJ123" s="43"/>
      <c r="BPK123" s="43"/>
      <c r="BPL123" s="43"/>
      <c r="BPM123" s="43"/>
      <c r="BPN123" s="43"/>
      <c r="BPO123" s="43"/>
      <c r="BPP123" s="43"/>
      <c r="BPQ123" s="43"/>
      <c r="BPR123" s="43"/>
      <c r="BPS123" s="43"/>
      <c r="BPT123" s="43"/>
      <c r="BPU123" s="43"/>
      <c r="BPV123" s="43"/>
      <c r="BPW123" s="43"/>
      <c r="BPX123" s="43"/>
      <c r="BPY123" s="43"/>
      <c r="BPZ123" s="43"/>
      <c r="BQA123" s="43"/>
      <c r="BQB123" s="43"/>
      <c r="BQC123" s="43"/>
      <c r="BQD123" s="43"/>
      <c r="BQE123" s="43"/>
      <c r="BQF123" s="43"/>
      <c r="BQG123" s="43"/>
      <c r="BQH123" s="43"/>
      <c r="BQI123" s="43"/>
      <c r="BQJ123" s="43"/>
      <c r="BQK123" s="43"/>
      <c r="BQL123" s="43"/>
      <c r="BQM123" s="43"/>
      <c r="BQN123" s="43"/>
      <c r="BQO123" s="43"/>
      <c r="BQP123" s="43"/>
      <c r="BQQ123" s="43"/>
      <c r="BQR123" s="43"/>
      <c r="BQS123" s="43"/>
      <c r="BQT123" s="43"/>
      <c r="BQU123" s="43"/>
      <c r="BQV123" s="43"/>
      <c r="BQW123" s="43"/>
      <c r="BQX123" s="43"/>
      <c r="BQY123" s="43"/>
      <c r="BQZ123" s="43"/>
      <c r="BRA123" s="43"/>
      <c r="BRB123" s="43"/>
      <c r="BRC123" s="43"/>
      <c r="BRD123" s="43"/>
      <c r="BRE123" s="43"/>
      <c r="BRF123" s="43"/>
      <c r="BRG123" s="43"/>
      <c r="BRH123" s="43"/>
      <c r="BRI123" s="43"/>
      <c r="BRJ123" s="43"/>
      <c r="BRK123" s="43"/>
      <c r="BRL123" s="43"/>
      <c r="BRM123" s="43"/>
      <c r="BRN123" s="43"/>
      <c r="BRO123" s="43"/>
      <c r="BRP123" s="43"/>
      <c r="BRQ123" s="43"/>
      <c r="BRR123" s="43"/>
      <c r="BRS123" s="43"/>
      <c r="BRT123" s="43"/>
      <c r="BRU123" s="43"/>
      <c r="BRV123" s="43"/>
      <c r="BRW123" s="43"/>
      <c r="BRX123" s="43"/>
      <c r="BRY123" s="43"/>
      <c r="BRZ123" s="43"/>
      <c r="BSA123" s="43"/>
      <c r="BSB123" s="43"/>
      <c r="BSC123" s="43"/>
      <c r="BSD123" s="43"/>
      <c r="BSE123" s="43"/>
      <c r="BSF123" s="43"/>
      <c r="BSG123" s="43"/>
      <c r="BSH123" s="43"/>
      <c r="BSI123" s="43"/>
      <c r="BSJ123" s="43"/>
      <c r="BSK123" s="43"/>
      <c r="BSL123" s="43"/>
      <c r="BSM123" s="43"/>
      <c r="BSN123" s="43"/>
      <c r="BSO123" s="43"/>
      <c r="BSP123" s="43"/>
      <c r="BSQ123" s="43"/>
      <c r="BSR123" s="43"/>
      <c r="BSS123" s="43"/>
      <c r="BST123" s="43"/>
      <c r="BSU123" s="43"/>
      <c r="BSV123" s="43"/>
      <c r="BSW123" s="43"/>
      <c r="BSX123" s="43"/>
      <c r="BSY123" s="43"/>
      <c r="BSZ123" s="43"/>
      <c r="BTA123" s="43"/>
      <c r="BTB123" s="43"/>
      <c r="BTC123" s="43"/>
      <c r="BTD123" s="43"/>
      <c r="BTE123" s="43"/>
      <c r="BTF123" s="43"/>
      <c r="BTG123" s="43"/>
      <c r="BTH123" s="43"/>
      <c r="BTI123" s="43"/>
      <c r="BTJ123" s="43"/>
      <c r="BTK123" s="43"/>
      <c r="BTL123" s="43"/>
      <c r="BTM123" s="43"/>
      <c r="BTN123" s="43"/>
      <c r="BTO123" s="43"/>
      <c r="BTP123" s="43"/>
      <c r="BTQ123" s="43"/>
      <c r="BTR123" s="43"/>
      <c r="BTS123" s="43"/>
      <c r="BTT123" s="43"/>
      <c r="BTU123" s="43"/>
      <c r="BTV123" s="43"/>
      <c r="BTW123" s="43"/>
      <c r="BTX123" s="43"/>
      <c r="BTY123" s="43"/>
      <c r="BTZ123" s="43"/>
      <c r="BUA123" s="43"/>
      <c r="BUB123" s="43"/>
      <c r="BUC123" s="43"/>
      <c r="BUD123" s="43"/>
      <c r="BUE123" s="43"/>
      <c r="BUF123" s="43"/>
      <c r="BUG123" s="43"/>
      <c r="BUH123" s="43"/>
      <c r="BUI123" s="43"/>
      <c r="BUJ123" s="43"/>
      <c r="BUK123" s="43"/>
      <c r="BUL123" s="43"/>
      <c r="BUM123" s="43"/>
      <c r="BUN123" s="43"/>
      <c r="BUO123" s="43"/>
      <c r="BUP123" s="43"/>
      <c r="BUQ123" s="43"/>
      <c r="BUR123" s="43"/>
      <c r="BUS123" s="43"/>
      <c r="BUT123" s="43"/>
      <c r="BUU123" s="43"/>
      <c r="BUV123" s="43"/>
      <c r="BUW123" s="43"/>
      <c r="BUX123" s="43"/>
      <c r="BUY123" s="43"/>
      <c r="BUZ123" s="43"/>
      <c r="BVA123" s="43"/>
      <c r="BVB123" s="43"/>
      <c r="BVC123" s="43"/>
      <c r="BVD123" s="43"/>
      <c r="BVE123" s="43"/>
      <c r="BVF123" s="43"/>
      <c r="BVG123" s="43"/>
      <c r="BVH123" s="43"/>
      <c r="BVI123" s="43"/>
      <c r="BVJ123" s="43"/>
      <c r="BVK123" s="43"/>
      <c r="BVL123" s="43"/>
      <c r="BVM123" s="43"/>
      <c r="BVN123" s="43"/>
      <c r="BVO123" s="43"/>
      <c r="BVP123" s="43"/>
      <c r="BVQ123" s="43"/>
      <c r="BVR123" s="43"/>
      <c r="BVS123" s="43"/>
      <c r="BVT123" s="43"/>
      <c r="BVU123" s="43"/>
      <c r="BVV123" s="43"/>
      <c r="BVW123" s="43"/>
      <c r="BVX123" s="43"/>
      <c r="BVY123" s="43"/>
      <c r="BVZ123" s="43"/>
      <c r="BWA123" s="43"/>
      <c r="BWB123" s="43"/>
      <c r="BWC123" s="43"/>
      <c r="BWD123" s="43"/>
      <c r="BWE123" s="43"/>
      <c r="BWF123" s="43"/>
      <c r="BWG123" s="43"/>
      <c r="BWH123" s="43"/>
      <c r="BWI123" s="43"/>
      <c r="BWJ123" s="43"/>
      <c r="BWK123" s="43"/>
      <c r="BWL123" s="43"/>
      <c r="BWM123" s="43"/>
      <c r="BWN123" s="43"/>
      <c r="BWO123" s="43"/>
      <c r="BWP123" s="43"/>
      <c r="BWQ123" s="43"/>
      <c r="BWR123" s="43"/>
      <c r="BWS123" s="43"/>
      <c r="BWT123" s="43"/>
      <c r="BWU123" s="43"/>
      <c r="BWV123" s="43"/>
      <c r="BWW123" s="43"/>
      <c r="BWX123" s="43"/>
      <c r="BWY123" s="43"/>
      <c r="BWZ123" s="43"/>
      <c r="BXA123" s="43"/>
      <c r="BXB123" s="43"/>
      <c r="BXC123" s="43"/>
      <c r="BXD123" s="43"/>
      <c r="BXE123" s="43"/>
      <c r="BXF123" s="43"/>
      <c r="BXG123" s="43"/>
      <c r="BXH123" s="43"/>
      <c r="BXI123" s="43"/>
      <c r="BXJ123" s="43"/>
      <c r="BXK123" s="43"/>
      <c r="BXL123" s="43"/>
      <c r="BXM123" s="43"/>
      <c r="BXN123" s="43"/>
      <c r="BXO123" s="43"/>
      <c r="BXP123" s="43"/>
      <c r="BXQ123" s="43"/>
      <c r="BXR123" s="43"/>
      <c r="BXS123" s="43"/>
      <c r="BXT123" s="43"/>
      <c r="BXU123" s="43"/>
      <c r="BXV123" s="43"/>
      <c r="BXW123" s="43"/>
      <c r="BXX123" s="43"/>
      <c r="BXY123" s="43"/>
      <c r="BXZ123" s="43"/>
      <c r="BYA123" s="43"/>
      <c r="BYB123" s="43"/>
      <c r="BYC123" s="43"/>
      <c r="BYD123" s="43"/>
      <c r="BYE123" s="43"/>
      <c r="BYF123" s="43"/>
      <c r="BYG123" s="43"/>
      <c r="BYH123" s="43"/>
      <c r="BYI123" s="43"/>
      <c r="BYJ123" s="43"/>
      <c r="BYK123" s="43"/>
      <c r="BYL123" s="43"/>
      <c r="BYM123" s="43"/>
      <c r="BYN123" s="43"/>
      <c r="BYO123" s="43"/>
      <c r="BYP123" s="43"/>
      <c r="BYQ123" s="43"/>
      <c r="BYR123" s="43"/>
      <c r="BYS123" s="43"/>
      <c r="BYT123" s="43"/>
      <c r="BYU123" s="43"/>
      <c r="BYV123" s="43"/>
      <c r="BYW123" s="43"/>
      <c r="BYX123" s="43"/>
      <c r="BYY123" s="43"/>
      <c r="BYZ123" s="43"/>
      <c r="BZA123" s="43"/>
      <c r="BZB123" s="43"/>
      <c r="BZC123" s="43"/>
      <c r="BZD123" s="43"/>
      <c r="BZE123" s="43"/>
      <c r="BZF123" s="43"/>
      <c r="BZG123" s="43"/>
      <c r="BZH123" s="43"/>
      <c r="BZI123" s="43"/>
      <c r="BZJ123" s="43"/>
      <c r="BZK123" s="43"/>
      <c r="BZL123" s="43"/>
      <c r="BZM123" s="43"/>
      <c r="BZN123" s="43"/>
      <c r="BZO123" s="43"/>
      <c r="BZP123" s="43"/>
      <c r="BZQ123" s="43"/>
      <c r="BZR123" s="43"/>
      <c r="BZS123" s="43"/>
      <c r="BZT123" s="43"/>
      <c r="BZU123" s="43"/>
      <c r="BZV123" s="43"/>
      <c r="BZW123" s="43"/>
      <c r="BZX123" s="43"/>
      <c r="BZY123" s="43"/>
      <c r="BZZ123" s="43"/>
      <c r="CAA123" s="43"/>
      <c r="CAB123" s="43"/>
      <c r="CAC123" s="43"/>
      <c r="CAD123" s="43"/>
      <c r="CAE123" s="43"/>
      <c r="CAF123" s="43"/>
      <c r="CAG123" s="43"/>
      <c r="CAH123" s="43"/>
      <c r="CAI123" s="43"/>
      <c r="CAJ123" s="43"/>
      <c r="CAK123" s="43"/>
      <c r="CAL123" s="43"/>
      <c r="CAM123" s="43"/>
      <c r="CAN123" s="43"/>
      <c r="CAO123" s="43"/>
      <c r="CAP123" s="43"/>
      <c r="CAQ123" s="43"/>
      <c r="CAR123" s="43"/>
      <c r="CAS123" s="43"/>
      <c r="CAT123" s="43"/>
      <c r="CAU123" s="43"/>
      <c r="CAV123" s="43"/>
      <c r="CAW123" s="43"/>
      <c r="CAX123" s="43"/>
      <c r="CAY123" s="43"/>
      <c r="CAZ123" s="43"/>
      <c r="CBA123" s="43"/>
      <c r="CBB123" s="43"/>
      <c r="CBC123" s="43"/>
      <c r="CBD123" s="43"/>
      <c r="CBE123" s="43"/>
      <c r="CBF123" s="43"/>
      <c r="CBG123" s="43"/>
      <c r="CBH123" s="43"/>
      <c r="CBI123" s="43"/>
      <c r="CBJ123" s="43"/>
      <c r="CBK123" s="43"/>
      <c r="CBL123" s="43"/>
      <c r="CBM123" s="43"/>
      <c r="CBN123" s="43"/>
      <c r="CBO123" s="43"/>
      <c r="CBP123" s="43"/>
      <c r="CBQ123" s="43"/>
      <c r="CBR123" s="43"/>
      <c r="CBS123" s="43"/>
      <c r="CBT123" s="43"/>
      <c r="CBU123" s="43"/>
      <c r="CBV123" s="43"/>
      <c r="CBW123" s="43"/>
      <c r="CBX123" s="43"/>
      <c r="CBY123" s="43"/>
      <c r="CBZ123" s="43"/>
      <c r="CCA123" s="43"/>
      <c r="CCB123" s="43"/>
      <c r="CCC123" s="43"/>
      <c r="CCD123" s="43"/>
      <c r="CCE123" s="43"/>
      <c r="CCF123" s="43"/>
      <c r="CCG123" s="43"/>
      <c r="CCH123" s="43"/>
      <c r="CCI123" s="43"/>
      <c r="CCJ123" s="43"/>
      <c r="CCK123" s="43"/>
      <c r="CCL123" s="43"/>
      <c r="CCM123" s="43"/>
      <c r="CCN123" s="43"/>
      <c r="CCO123" s="43"/>
      <c r="CCP123" s="43"/>
      <c r="CCQ123" s="43"/>
      <c r="CCR123" s="43"/>
      <c r="CCS123" s="43"/>
      <c r="CCT123" s="43"/>
      <c r="CCU123" s="43"/>
      <c r="CCV123" s="43"/>
      <c r="CCW123" s="43"/>
      <c r="CCX123" s="43"/>
      <c r="CCY123" s="43"/>
      <c r="CCZ123" s="43"/>
      <c r="CDA123" s="43"/>
      <c r="CDB123" s="43"/>
      <c r="CDC123" s="43"/>
      <c r="CDD123" s="43"/>
      <c r="CDE123" s="43"/>
      <c r="CDF123" s="43"/>
      <c r="CDG123" s="43"/>
      <c r="CDH123" s="43"/>
      <c r="CDI123" s="43"/>
      <c r="CDJ123" s="43"/>
      <c r="CDK123" s="43"/>
      <c r="CDL123" s="43"/>
      <c r="CDM123" s="43"/>
      <c r="CDN123" s="43"/>
      <c r="CDO123" s="43"/>
      <c r="CDP123" s="43"/>
      <c r="CDQ123" s="43"/>
      <c r="CDR123" s="43"/>
      <c r="CDS123" s="43"/>
      <c r="CDT123" s="43"/>
      <c r="CDU123" s="43"/>
      <c r="CDV123" s="43"/>
      <c r="CDW123" s="43"/>
      <c r="CDX123" s="43"/>
      <c r="CDY123" s="43"/>
      <c r="CDZ123" s="43"/>
      <c r="CEA123" s="43"/>
      <c r="CEB123" s="43"/>
      <c r="CEC123" s="43"/>
      <c r="CED123" s="43"/>
      <c r="CEE123" s="43"/>
      <c r="CEF123" s="43"/>
      <c r="CEG123" s="43"/>
      <c r="CEH123" s="43"/>
      <c r="CEI123" s="43"/>
      <c r="CEJ123" s="43"/>
      <c r="CEK123" s="43"/>
      <c r="CEL123" s="43"/>
      <c r="CEM123" s="43"/>
      <c r="CEN123" s="43"/>
      <c r="CEO123" s="43"/>
      <c r="CEP123" s="43"/>
      <c r="CEQ123" s="43"/>
      <c r="CER123" s="43"/>
      <c r="CES123" s="43"/>
      <c r="CET123" s="43"/>
      <c r="CEU123" s="43"/>
      <c r="CEV123" s="43"/>
      <c r="CEW123" s="43"/>
      <c r="CEX123" s="43"/>
      <c r="CEY123" s="43"/>
      <c r="CEZ123" s="43"/>
      <c r="CFA123" s="43"/>
      <c r="CFB123" s="43"/>
      <c r="CFC123" s="43"/>
      <c r="CFD123" s="43"/>
      <c r="CFE123" s="43"/>
      <c r="CFF123" s="43"/>
      <c r="CFG123" s="43"/>
      <c r="CFH123" s="43"/>
      <c r="CFI123" s="43"/>
      <c r="CFJ123" s="43"/>
      <c r="CFK123" s="43"/>
      <c r="CFL123" s="43"/>
      <c r="CFM123" s="43"/>
      <c r="CFN123" s="43"/>
      <c r="CFO123" s="43"/>
      <c r="CFP123" s="43"/>
      <c r="CFQ123" s="43"/>
      <c r="CFR123" s="43"/>
      <c r="CFS123" s="43"/>
      <c r="CFT123" s="43"/>
      <c r="CFU123" s="43"/>
      <c r="CFV123" s="43"/>
      <c r="CFW123" s="43"/>
      <c r="CFX123" s="43"/>
      <c r="CFY123" s="43"/>
      <c r="CFZ123" s="43"/>
      <c r="CGA123" s="43"/>
      <c r="CGB123" s="43"/>
      <c r="CGC123" s="43"/>
      <c r="CGD123" s="43"/>
      <c r="CGE123" s="43"/>
      <c r="CGF123" s="43"/>
      <c r="CGG123" s="43"/>
      <c r="CGH123" s="43"/>
      <c r="CGI123" s="43"/>
      <c r="CGJ123" s="43"/>
      <c r="CGK123" s="43"/>
      <c r="CGL123" s="43"/>
      <c r="CGM123" s="43"/>
      <c r="CGN123" s="43"/>
      <c r="CGO123" s="43"/>
      <c r="CGP123" s="43"/>
      <c r="CGQ123" s="43"/>
      <c r="CGR123" s="43"/>
      <c r="CGS123" s="43"/>
      <c r="CGT123" s="43"/>
      <c r="CGU123" s="43"/>
      <c r="CGV123" s="43"/>
      <c r="CGW123" s="43"/>
      <c r="CGX123" s="43"/>
      <c r="CGY123" s="43"/>
      <c r="CGZ123" s="43"/>
      <c r="CHA123" s="43"/>
      <c r="CHB123" s="43"/>
      <c r="CHC123" s="43"/>
      <c r="CHD123" s="43"/>
      <c r="CHE123" s="43"/>
      <c r="CHF123" s="43"/>
      <c r="CHG123" s="43"/>
      <c r="CHH123" s="43"/>
      <c r="CHI123" s="43"/>
      <c r="CHJ123" s="43"/>
      <c r="CHK123" s="43"/>
      <c r="CHL123" s="43"/>
      <c r="CHM123" s="43"/>
      <c r="CHN123" s="43"/>
      <c r="CHO123" s="43"/>
      <c r="CHP123" s="43"/>
      <c r="CHQ123" s="43"/>
      <c r="CHR123" s="43"/>
      <c r="CHS123" s="43"/>
      <c r="CHT123" s="43"/>
      <c r="CHU123" s="43"/>
      <c r="CHV123" s="43"/>
      <c r="CHW123" s="43"/>
      <c r="CHX123" s="43"/>
      <c r="CHY123" s="43"/>
      <c r="CHZ123" s="43"/>
      <c r="CIA123" s="43"/>
      <c r="CIB123" s="43"/>
      <c r="CIC123" s="43"/>
      <c r="CID123" s="43"/>
      <c r="CIE123" s="43"/>
      <c r="CIF123" s="43"/>
      <c r="CIG123" s="43"/>
      <c r="CIH123" s="43"/>
      <c r="CII123" s="43"/>
      <c r="CIJ123" s="43"/>
      <c r="CIK123" s="43"/>
      <c r="CIL123" s="43"/>
      <c r="CIM123" s="43"/>
      <c r="CIN123" s="43"/>
      <c r="CIO123" s="43"/>
      <c r="CIP123" s="43"/>
      <c r="CIQ123" s="43"/>
      <c r="CIR123" s="43"/>
      <c r="CIS123" s="43"/>
      <c r="CIT123" s="43"/>
      <c r="CIU123" s="43"/>
      <c r="CIV123" s="43"/>
      <c r="CIW123" s="43"/>
      <c r="CIX123" s="43"/>
      <c r="CIY123" s="43"/>
      <c r="CIZ123" s="43"/>
      <c r="CJA123" s="43"/>
      <c r="CJB123" s="43"/>
      <c r="CJC123" s="43"/>
      <c r="CJD123" s="43"/>
      <c r="CJE123" s="43"/>
      <c r="CJF123" s="43"/>
      <c r="CJG123" s="43"/>
      <c r="CJH123" s="43"/>
      <c r="CJI123" s="43"/>
      <c r="CJJ123" s="43"/>
      <c r="CJK123" s="43"/>
      <c r="CJL123" s="43"/>
      <c r="CJM123" s="43"/>
      <c r="CJN123" s="43"/>
      <c r="CJO123" s="43"/>
      <c r="CJP123" s="43"/>
      <c r="CJQ123" s="43"/>
      <c r="CJR123" s="43"/>
      <c r="CJS123" s="43"/>
      <c r="CJT123" s="43"/>
      <c r="CJU123" s="43"/>
      <c r="CJV123" s="43"/>
      <c r="CJW123" s="43"/>
      <c r="CJX123" s="43"/>
      <c r="CJY123" s="43"/>
      <c r="CJZ123" s="43"/>
      <c r="CKA123" s="43"/>
      <c r="CKB123" s="43"/>
      <c r="CKC123" s="43"/>
      <c r="CKD123" s="43"/>
      <c r="CKE123" s="43"/>
      <c r="CKF123" s="43"/>
      <c r="CKG123" s="43"/>
      <c r="CKH123" s="43"/>
      <c r="CKI123" s="43"/>
      <c r="CKJ123" s="43"/>
      <c r="CKK123" s="43"/>
      <c r="CKL123" s="43"/>
      <c r="CKM123" s="43"/>
      <c r="CKN123" s="43"/>
      <c r="CKO123" s="43"/>
      <c r="CKP123" s="43"/>
      <c r="CKQ123" s="43"/>
      <c r="CKR123" s="43"/>
      <c r="CKS123" s="43"/>
      <c r="CKT123" s="43"/>
      <c r="CKU123" s="43"/>
      <c r="CKV123" s="43"/>
      <c r="CKW123" s="43"/>
      <c r="CKX123" s="43"/>
      <c r="CKY123" s="43"/>
      <c r="CKZ123" s="43"/>
      <c r="CLA123" s="43"/>
      <c r="CLB123" s="43"/>
      <c r="CLC123" s="43"/>
      <c r="CLD123" s="43"/>
      <c r="CLE123" s="43"/>
      <c r="CLF123" s="43"/>
      <c r="CLG123" s="43"/>
      <c r="CLH123" s="43"/>
      <c r="CLI123" s="43"/>
      <c r="CLJ123" s="43"/>
      <c r="CLK123" s="43"/>
      <c r="CLL123" s="43"/>
      <c r="CLM123" s="43"/>
      <c r="CLN123" s="43"/>
      <c r="CLO123" s="43"/>
      <c r="CLP123" s="43"/>
      <c r="CLQ123" s="43"/>
      <c r="CLR123" s="43"/>
      <c r="CLS123" s="43"/>
      <c r="CLT123" s="43"/>
      <c r="CLU123" s="43"/>
      <c r="CLV123" s="43"/>
      <c r="CLW123" s="43"/>
      <c r="CLX123" s="43"/>
      <c r="CLY123" s="43"/>
      <c r="CLZ123" s="43"/>
      <c r="CMA123" s="43"/>
      <c r="CMB123" s="43"/>
      <c r="CMC123" s="43"/>
      <c r="CMD123" s="43"/>
      <c r="CME123" s="43"/>
      <c r="CMF123" s="43"/>
      <c r="CMG123" s="43"/>
      <c r="CMH123" s="43"/>
      <c r="CMI123" s="43"/>
      <c r="CMJ123" s="43"/>
      <c r="CMK123" s="43"/>
      <c r="CML123" s="43"/>
      <c r="CMM123" s="43"/>
      <c r="CMN123" s="43"/>
      <c r="CMO123" s="43"/>
      <c r="CMP123" s="43"/>
      <c r="CMQ123" s="43"/>
      <c r="CMR123" s="43"/>
      <c r="CMS123" s="43"/>
      <c r="CMT123" s="43"/>
      <c r="CMU123" s="43"/>
      <c r="CMV123" s="43"/>
      <c r="CMW123" s="43"/>
      <c r="CMX123" s="43"/>
      <c r="CMY123" s="43"/>
      <c r="CMZ123" s="43"/>
      <c r="CNA123" s="43"/>
      <c r="CNB123" s="43"/>
      <c r="CNC123" s="43"/>
      <c r="CND123" s="43"/>
      <c r="CNE123" s="43"/>
      <c r="CNF123" s="43"/>
      <c r="CNG123" s="43"/>
      <c r="CNH123" s="43"/>
      <c r="CNI123" s="43"/>
      <c r="CNJ123" s="43"/>
      <c r="CNK123" s="43"/>
      <c r="CNL123" s="43"/>
      <c r="CNM123" s="43"/>
      <c r="CNN123" s="43"/>
      <c r="CNO123" s="43"/>
      <c r="CNP123" s="43"/>
      <c r="CNQ123" s="43"/>
      <c r="CNR123" s="43"/>
      <c r="CNS123" s="43"/>
      <c r="CNT123" s="43"/>
      <c r="CNU123" s="43"/>
      <c r="CNV123" s="43"/>
      <c r="CNW123" s="43"/>
      <c r="CNX123" s="43"/>
      <c r="CNY123" s="43"/>
      <c r="CNZ123" s="43"/>
      <c r="COA123" s="43"/>
      <c r="COB123" s="43"/>
      <c r="COC123" s="43"/>
      <c r="COD123" s="43"/>
      <c r="COE123" s="43"/>
      <c r="COF123" s="43"/>
      <c r="COG123" s="43"/>
      <c r="COH123" s="43"/>
      <c r="COI123" s="43"/>
      <c r="COJ123" s="43"/>
      <c r="COK123" s="43"/>
      <c r="COL123" s="43"/>
      <c r="COM123" s="43"/>
      <c r="CON123" s="43"/>
      <c r="COO123" s="43"/>
      <c r="COP123" s="43"/>
      <c r="COQ123" s="43"/>
      <c r="COR123" s="43"/>
      <c r="COS123" s="43"/>
      <c r="COT123" s="43"/>
      <c r="COU123" s="43"/>
      <c r="COV123" s="43"/>
      <c r="COW123" s="43"/>
      <c r="COX123" s="43"/>
      <c r="COY123" s="43"/>
      <c r="COZ123" s="43"/>
      <c r="CPA123" s="43"/>
      <c r="CPB123" s="43"/>
      <c r="CPC123" s="43"/>
      <c r="CPD123" s="43"/>
      <c r="CPE123" s="43"/>
      <c r="CPF123" s="43"/>
      <c r="CPG123" s="43"/>
      <c r="CPH123" s="43"/>
      <c r="CPI123" s="43"/>
      <c r="CPJ123" s="43"/>
      <c r="CPK123" s="43"/>
      <c r="CPL123" s="43"/>
      <c r="CPM123" s="43"/>
      <c r="CPN123" s="43"/>
      <c r="CPO123" s="43"/>
      <c r="CPP123" s="43"/>
      <c r="CPQ123" s="43"/>
      <c r="CPR123" s="43"/>
      <c r="CPS123" s="43"/>
      <c r="CPT123" s="43"/>
      <c r="CPU123" s="43"/>
      <c r="CPV123" s="43"/>
      <c r="CPW123" s="43"/>
      <c r="CPX123" s="43"/>
      <c r="CPY123" s="43"/>
      <c r="CPZ123" s="43"/>
      <c r="CQA123" s="43"/>
      <c r="CQB123" s="43"/>
      <c r="CQC123" s="43"/>
      <c r="CQD123" s="43"/>
      <c r="CQE123" s="43"/>
      <c r="CQF123" s="43"/>
      <c r="CQG123" s="43"/>
      <c r="CQH123" s="43"/>
      <c r="CQI123" s="43"/>
      <c r="CQJ123" s="43"/>
      <c r="CQK123" s="43"/>
      <c r="CQL123" s="43"/>
      <c r="CQM123" s="43"/>
      <c r="CQN123" s="43"/>
      <c r="CQO123" s="43"/>
      <c r="CQP123" s="43"/>
      <c r="CQQ123" s="43"/>
      <c r="CQR123" s="43"/>
      <c r="CQS123" s="43"/>
      <c r="CQT123" s="43"/>
      <c r="CQU123" s="43"/>
      <c r="CQV123" s="43"/>
      <c r="CQW123" s="43"/>
      <c r="CQX123" s="43"/>
      <c r="CQY123" s="43"/>
      <c r="CQZ123" s="43"/>
      <c r="CRA123" s="43"/>
      <c r="CRB123" s="43"/>
      <c r="CRC123" s="43"/>
      <c r="CRD123" s="43"/>
      <c r="CRE123" s="43"/>
      <c r="CRF123" s="43"/>
      <c r="CRG123" s="43"/>
      <c r="CRH123" s="43"/>
      <c r="CRI123" s="43"/>
      <c r="CRJ123" s="43"/>
      <c r="CRK123" s="43"/>
      <c r="CRL123" s="43"/>
      <c r="CRM123" s="43"/>
      <c r="CRN123" s="43"/>
      <c r="CRO123" s="43"/>
      <c r="CRP123" s="43"/>
      <c r="CRQ123" s="43"/>
      <c r="CRR123" s="43"/>
      <c r="CRS123" s="43"/>
      <c r="CRT123" s="43"/>
      <c r="CRU123" s="43"/>
      <c r="CRV123" s="43"/>
      <c r="CRW123" s="43"/>
      <c r="CRX123" s="43"/>
      <c r="CRY123" s="43"/>
      <c r="CRZ123" s="43"/>
      <c r="CSA123" s="43"/>
      <c r="CSB123" s="43"/>
      <c r="CSC123" s="43"/>
      <c r="CSD123" s="43"/>
      <c r="CSE123" s="43"/>
      <c r="CSF123" s="43"/>
      <c r="CSG123" s="43"/>
      <c r="CSH123" s="43"/>
      <c r="CSI123" s="43"/>
      <c r="CSJ123" s="43"/>
      <c r="CSK123" s="43"/>
      <c r="CSL123" s="43"/>
      <c r="CSM123" s="43"/>
      <c r="CSN123" s="43"/>
      <c r="CSO123" s="43"/>
      <c r="CSP123" s="43"/>
      <c r="CSQ123" s="43"/>
      <c r="CSR123" s="43"/>
      <c r="CSS123" s="43"/>
      <c r="CST123" s="43"/>
      <c r="CSU123" s="43"/>
      <c r="CSV123" s="43"/>
      <c r="CSW123" s="43"/>
      <c r="CSX123" s="43"/>
      <c r="CSY123" s="43"/>
      <c r="CSZ123" s="43"/>
      <c r="CTA123" s="43"/>
      <c r="CTB123" s="43"/>
      <c r="CTC123" s="43"/>
      <c r="CTD123" s="43"/>
      <c r="CTE123" s="43"/>
      <c r="CTF123" s="43"/>
      <c r="CTG123" s="43"/>
      <c r="CTH123" s="43"/>
      <c r="CTI123" s="43"/>
      <c r="CTJ123" s="43"/>
      <c r="CTK123" s="43"/>
      <c r="CTL123" s="43"/>
      <c r="CTM123" s="43"/>
      <c r="CTN123" s="43"/>
      <c r="CTO123" s="43"/>
      <c r="CTP123" s="43"/>
      <c r="CTQ123" s="43"/>
      <c r="CTR123" s="43"/>
      <c r="CTS123" s="43"/>
      <c r="CTT123" s="43"/>
      <c r="CTU123" s="43"/>
      <c r="CTV123" s="43"/>
      <c r="CTW123" s="43"/>
      <c r="CTX123" s="43"/>
      <c r="CTY123" s="43"/>
      <c r="CTZ123" s="43"/>
      <c r="CUA123" s="43"/>
      <c r="CUB123" s="43"/>
      <c r="CUC123" s="43"/>
      <c r="CUD123" s="43"/>
      <c r="CUE123" s="43"/>
      <c r="CUF123" s="43"/>
      <c r="CUG123" s="43"/>
      <c r="CUH123" s="43"/>
      <c r="CUI123" s="43"/>
      <c r="CUJ123" s="43"/>
      <c r="CUK123" s="43"/>
      <c r="CUL123" s="43"/>
      <c r="CUM123" s="43"/>
      <c r="CUN123" s="43"/>
      <c r="CUO123" s="43"/>
      <c r="CUP123" s="43"/>
      <c r="CUQ123" s="43"/>
      <c r="CUR123" s="43"/>
      <c r="CUS123" s="43"/>
      <c r="CUT123" s="43"/>
      <c r="CUU123" s="43"/>
      <c r="CUV123" s="43"/>
      <c r="CUW123" s="43"/>
      <c r="CUX123" s="43"/>
      <c r="CUY123" s="43"/>
      <c r="CUZ123" s="43"/>
      <c r="CVA123" s="43"/>
      <c r="CVB123" s="43"/>
      <c r="CVC123" s="43"/>
      <c r="CVD123" s="43"/>
      <c r="CVE123" s="43"/>
      <c r="CVF123" s="43"/>
      <c r="CVG123" s="43"/>
      <c r="CVH123" s="43"/>
      <c r="CVI123" s="43"/>
      <c r="CVJ123" s="43"/>
      <c r="CVK123" s="43"/>
      <c r="CVL123" s="43"/>
      <c r="CVM123" s="43"/>
      <c r="CVN123" s="43"/>
      <c r="CVO123" s="43"/>
      <c r="CVP123" s="43"/>
      <c r="CVQ123" s="43"/>
      <c r="CVR123" s="43"/>
      <c r="CVS123" s="43"/>
      <c r="CVT123" s="43"/>
      <c r="CVU123" s="43"/>
      <c r="CVV123" s="43"/>
      <c r="CVW123" s="43"/>
      <c r="CVX123" s="43"/>
      <c r="CVY123" s="43"/>
      <c r="CVZ123" s="43"/>
      <c r="CWA123" s="43"/>
      <c r="CWB123" s="43"/>
      <c r="CWC123" s="43"/>
      <c r="CWD123" s="43"/>
      <c r="CWE123" s="43"/>
      <c r="CWF123" s="43"/>
      <c r="CWG123" s="43"/>
      <c r="CWH123" s="43"/>
      <c r="CWI123" s="43"/>
      <c r="CWJ123" s="43"/>
      <c r="CWK123" s="43"/>
      <c r="CWL123" s="43"/>
      <c r="CWM123" s="43"/>
      <c r="CWN123" s="43"/>
      <c r="CWO123" s="43"/>
      <c r="CWP123" s="43"/>
      <c r="CWQ123" s="43"/>
      <c r="CWR123" s="43"/>
      <c r="CWS123" s="43"/>
      <c r="CWT123" s="43"/>
      <c r="CWU123" s="43"/>
      <c r="CWV123" s="43"/>
      <c r="CWW123" s="43"/>
      <c r="CWX123" s="43"/>
      <c r="CWY123" s="43"/>
      <c r="CWZ123" s="43"/>
      <c r="CXA123" s="43"/>
      <c r="CXB123" s="43"/>
      <c r="CXC123" s="43"/>
      <c r="CXD123" s="43"/>
      <c r="CXE123" s="43"/>
      <c r="CXF123" s="43"/>
      <c r="CXG123" s="43"/>
      <c r="CXH123" s="43"/>
      <c r="CXI123" s="43"/>
      <c r="CXJ123" s="43"/>
      <c r="CXK123" s="43"/>
      <c r="CXL123" s="43"/>
      <c r="CXM123" s="43"/>
      <c r="CXN123" s="43"/>
      <c r="CXO123" s="43"/>
      <c r="CXP123" s="43"/>
      <c r="CXQ123" s="43"/>
      <c r="CXR123" s="43"/>
      <c r="CXS123" s="43"/>
      <c r="CXT123" s="43"/>
      <c r="CXU123" s="43"/>
      <c r="CXV123" s="43"/>
      <c r="CXW123" s="43"/>
      <c r="CXX123" s="43"/>
      <c r="CXY123" s="43"/>
      <c r="CXZ123" s="43"/>
      <c r="CYA123" s="43"/>
      <c r="CYB123" s="43"/>
      <c r="CYC123" s="43"/>
      <c r="CYD123" s="43"/>
      <c r="CYE123" s="43"/>
      <c r="CYF123" s="43"/>
      <c r="CYG123" s="43"/>
      <c r="CYH123" s="43"/>
      <c r="CYI123" s="43"/>
      <c r="CYJ123" s="43"/>
      <c r="CYK123" s="43"/>
      <c r="CYL123" s="43"/>
      <c r="CYM123" s="43"/>
      <c r="CYN123" s="43"/>
      <c r="CYO123" s="43"/>
      <c r="CYP123" s="43"/>
      <c r="CYQ123" s="43"/>
      <c r="CYR123" s="43"/>
      <c r="CYS123" s="43"/>
      <c r="CYT123" s="43"/>
      <c r="CYU123" s="43"/>
      <c r="CYV123" s="43"/>
      <c r="CYW123" s="43"/>
      <c r="CYX123" s="43"/>
      <c r="CYY123" s="43"/>
      <c r="CYZ123" s="43"/>
      <c r="CZA123" s="43"/>
      <c r="CZB123" s="43"/>
      <c r="CZC123" s="43"/>
      <c r="CZD123" s="43"/>
      <c r="CZE123" s="43"/>
      <c r="CZF123" s="43"/>
      <c r="CZG123" s="43"/>
      <c r="CZH123" s="43"/>
      <c r="CZI123" s="43"/>
      <c r="CZJ123" s="43"/>
      <c r="CZK123" s="43"/>
      <c r="CZL123" s="43"/>
      <c r="CZM123" s="43"/>
      <c r="CZN123" s="43"/>
      <c r="CZO123" s="43"/>
      <c r="CZP123" s="43"/>
      <c r="CZQ123" s="43"/>
      <c r="CZR123" s="43"/>
      <c r="CZS123" s="43"/>
      <c r="CZT123" s="43"/>
      <c r="CZU123" s="43"/>
      <c r="CZV123" s="43"/>
      <c r="CZW123" s="43"/>
      <c r="CZX123" s="43"/>
      <c r="CZY123" s="43"/>
      <c r="CZZ123" s="43"/>
      <c r="DAA123" s="43"/>
      <c r="DAB123" s="43"/>
      <c r="DAC123" s="43"/>
      <c r="DAD123" s="43"/>
      <c r="DAE123" s="43"/>
      <c r="DAF123" s="43"/>
      <c r="DAG123" s="43"/>
      <c r="DAH123" s="43"/>
      <c r="DAI123" s="43"/>
      <c r="DAJ123" s="43"/>
      <c r="DAK123" s="43"/>
      <c r="DAL123" s="43"/>
      <c r="DAM123" s="43"/>
      <c r="DAN123" s="43"/>
      <c r="DAO123" s="43"/>
      <c r="DAP123" s="43"/>
      <c r="DAQ123" s="43"/>
      <c r="DAR123" s="43"/>
      <c r="DAS123" s="43"/>
      <c r="DAT123" s="43"/>
      <c r="DAU123" s="43"/>
      <c r="DAV123" s="43"/>
      <c r="DAW123" s="43"/>
      <c r="DAX123" s="43"/>
      <c r="DAY123" s="43"/>
      <c r="DAZ123" s="43"/>
      <c r="DBA123" s="43"/>
      <c r="DBB123" s="43"/>
      <c r="DBC123" s="43"/>
      <c r="DBD123" s="43"/>
      <c r="DBE123" s="43"/>
      <c r="DBF123" s="43"/>
      <c r="DBG123" s="43"/>
      <c r="DBH123" s="43"/>
      <c r="DBI123" s="43"/>
      <c r="DBJ123" s="43"/>
      <c r="DBK123" s="43"/>
      <c r="DBL123" s="43"/>
      <c r="DBM123" s="43"/>
      <c r="DBN123" s="43"/>
      <c r="DBO123" s="43"/>
      <c r="DBP123" s="43"/>
      <c r="DBQ123" s="43"/>
      <c r="DBR123" s="43"/>
      <c r="DBS123" s="43"/>
      <c r="DBT123" s="43"/>
      <c r="DBU123" s="43"/>
      <c r="DBV123" s="43"/>
      <c r="DBW123" s="43"/>
      <c r="DBX123" s="43"/>
      <c r="DBY123" s="43"/>
      <c r="DBZ123" s="43"/>
      <c r="DCA123" s="43"/>
      <c r="DCB123" s="43"/>
      <c r="DCC123" s="43"/>
      <c r="DCD123" s="43"/>
      <c r="DCE123" s="43"/>
      <c r="DCF123" s="43"/>
      <c r="DCG123" s="43"/>
      <c r="DCH123" s="43"/>
      <c r="DCI123" s="43"/>
      <c r="DCJ123" s="43"/>
      <c r="DCK123" s="43"/>
      <c r="DCL123" s="43"/>
      <c r="DCM123" s="43"/>
      <c r="DCN123" s="43"/>
      <c r="DCO123" s="43"/>
      <c r="DCP123" s="43"/>
      <c r="DCQ123" s="43"/>
      <c r="DCR123" s="43"/>
      <c r="DCS123" s="43"/>
      <c r="DCT123" s="43"/>
      <c r="DCU123" s="43"/>
      <c r="DCV123" s="43"/>
      <c r="DCW123" s="43"/>
      <c r="DCX123" s="43"/>
      <c r="DCY123" s="43"/>
      <c r="DCZ123" s="43"/>
      <c r="DDA123" s="43"/>
      <c r="DDB123" s="43"/>
      <c r="DDC123" s="43"/>
      <c r="DDD123" s="43"/>
      <c r="DDE123" s="43"/>
      <c r="DDF123" s="43"/>
      <c r="DDG123" s="43"/>
      <c r="DDH123" s="43"/>
      <c r="DDI123" s="43"/>
      <c r="DDJ123" s="43"/>
      <c r="DDK123" s="43"/>
      <c r="DDL123" s="43"/>
      <c r="DDM123" s="43"/>
      <c r="DDN123" s="43"/>
      <c r="DDO123" s="43"/>
      <c r="DDP123" s="43"/>
      <c r="DDQ123" s="43"/>
      <c r="DDR123" s="43"/>
      <c r="DDS123" s="43"/>
      <c r="DDT123" s="43"/>
      <c r="DDU123" s="43"/>
      <c r="DDV123" s="43"/>
      <c r="DDW123" s="43"/>
      <c r="DDX123" s="43"/>
      <c r="DDY123" s="43"/>
      <c r="DDZ123" s="43"/>
      <c r="DEA123" s="43"/>
      <c r="DEB123" s="43"/>
      <c r="DEC123" s="43"/>
      <c r="DED123" s="43"/>
      <c r="DEE123" s="43"/>
      <c r="DEF123" s="43"/>
      <c r="DEG123" s="43"/>
      <c r="DEH123" s="43"/>
      <c r="DEI123" s="43"/>
      <c r="DEJ123" s="43"/>
      <c r="DEK123" s="43"/>
      <c r="DEL123" s="43"/>
      <c r="DEM123" s="43"/>
      <c r="DEN123" s="43"/>
      <c r="DEO123" s="43"/>
      <c r="DEP123" s="43"/>
      <c r="DEQ123" s="43"/>
      <c r="DER123" s="43"/>
      <c r="DES123" s="43"/>
      <c r="DET123" s="43"/>
      <c r="DEU123" s="43"/>
      <c r="DEV123" s="43"/>
      <c r="DEW123" s="43"/>
      <c r="DEX123" s="43"/>
      <c r="DEY123" s="43"/>
      <c r="DEZ123" s="43"/>
      <c r="DFA123" s="43"/>
      <c r="DFB123" s="43"/>
      <c r="DFC123" s="43"/>
      <c r="DFD123" s="43"/>
      <c r="DFE123" s="43"/>
      <c r="DFF123" s="43"/>
      <c r="DFG123" s="43"/>
      <c r="DFH123" s="43"/>
      <c r="DFI123" s="43"/>
      <c r="DFJ123" s="43"/>
      <c r="DFK123" s="43"/>
      <c r="DFL123" s="43"/>
      <c r="DFM123" s="43"/>
      <c r="DFN123" s="43"/>
      <c r="DFO123" s="43"/>
      <c r="DFP123" s="43"/>
      <c r="DFQ123" s="43"/>
      <c r="DFR123" s="43"/>
      <c r="DFS123" s="43"/>
      <c r="DFT123" s="43"/>
      <c r="DFU123" s="43"/>
      <c r="DFV123" s="43"/>
      <c r="DFW123" s="43"/>
      <c r="DFX123" s="43"/>
      <c r="DFY123" s="43"/>
      <c r="DFZ123" s="43"/>
      <c r="DGA123" s="43"/>
      <c r="DGB123" s="43"/>
      <c r="DGC123" s="43"/>
      <c r="DGD123" s="43"/>
      <c r="DGE123" s="43"/>
      <c r="DGF123" s="43"/>
      <c r="DGG123" s="43"/>
      <c r="DGH123" s="43"/>
      <c r="DGI123" s="43"/>
      <c r="DGJ123" s="43"/>
      <c r="DGK123" s="43"/>
      <c r="DGL123" s="43"/>
      <c r="DGM123" s="43"/>
      <c r="DGN123" s="43"/>
      <c r="DGO123" s="43"/>
      <c r="DGP123" s="43"/>
      <c r="DGQ123" s="43"/>
      <c r="DGR123" s="43"/>
      <c r="DGS123" s="43"/>
      <c r="DGT123" s="43"/>
      <c r="DGU123" s="43"/>
      <c r="DGV123" s="43"/>
      <c r="DGW123" s="43"/>
      <c r="DGX123" s="43"/>
      <c r="DGY123" s="43"/>
      <c r="DGZ123" s="43"/>
      <c r="DHA123" s="43"/>
      <c r="DHB123" s="43"/>
      <c r="DHC123" s="43"/>
      <c r="DHD123" s="43"/>
      <c r="DHE123" s="43"/>
      <c r="DHF123" s="43"/>
      <c r="DHG123" s="43"/>
      <c r="DHH123" s="43"/>
      <c r="DHI123" s="43"/>
      <c r="DHJ123" s="43"/>
      <c r="DHK123" s="43"/>
      <c r="DHL123" s="43"/>
      <c r="DHM123" s="43"/>
      <c r="DHN123" s="43"/>
      <c r="DHO123" s="43"/>
      <c r="DHP123" s="43"/>
      <c r="DHQ123" s="43"/>
      <c r="DHR123" s="43"/>
      <c r="DHS123" s="43"/>
      <c r="DHT123" s="43"/>
      <c r="DHU123" s="43"/>
      <c r="DHV123" s="43"/>
      <c r="DHW123" s="43"/>
      <c r="DHX123" s="43"/>
      <c r="DHY123" s="43"/>
      <c r="DHZ123" s="43"/>
      <c r="DIA123" s="43"/>
      <c r="DIB123" s="43"/>
      <c r="DIC123" s="43"/>
      <c r="DID123" s="43"/>
      <c r="DIE123" s="43"/>
      <c r="DIF123" s="43"/>
      <c r="DIG123" s="43"/>
      <c r="DIH123" s="43"/>
      <c r="DII123" s="43"/>
      <c r="DIJ123" s="43"/>
      <c r="DIK123" s="43"/>
      <c r="DIL123" s="43"/>
      <c r="DIM123" s="43"/>
      <c r="DIN123" s="43"/>
      <c r="DIO123" s="43"/>
      <c r="DIP123" s="43"/>
      <c r="DIQ123" s="43"/>
      <c r="DIR123" s="43"/>
      <c r="DIS123" s="43"/>
      <c r="DIT123" s="43"/>
      <c r="DIU123" s="43"/>
      <c r="DIV123" s="43"/>
      <c r="DIW123" s="43"/>
      <c r="DIX123" s="43"/>
      <c r="DIY123" s="43"/>
      <c r="DIZ123" s="43"/>
      <c r="DJA123" s="43"/>
      <c r="DJB123" s="43"/>
      <c r="DJC123" s="43"/>
      <c r="DJD123" s="43"/>
      <c r="DJE123" s="43"/>
      <c r="DJF123" s="43"/>
      <c r="DJG123" s="43"/>
      <c r="DJH123" s="43"/>
      <c r="DJI123" s="43"/>
      <c r="DJJ123" s="43"/>
      <c r="DJK123" s="43"/>
      <c r="DJL123" s="43"/>
      <c r="DJM123" s="43"/>
      <c r="DJN123" s="43"/>
      <c r="DJO123" s="43"/>
      <c r="DJP123" s="43"/>
      <c r="DJQ123" s="43"/>
      <c r="DJR123" s="43"/>
      <c r="DJS123" s="43"/>
      <c r="DJT123" s="43"/>
      <c r="DJU123" s="43"/>
      <c r="DJV123" s="43"/>
      <c r="DJW123" s="43"/>
      <c r="DJX123" s="43"/>
      <c r="DJY123" s="43"/>
      <c r="DJZ123" s="43"/>
      <c r="DKA123" s="43"/>
      <c r="DKB123" s="43"/>
      <c r="DKC123" s="43"/>
      <c r="DKD123" s="43"/>
      <c r="DKE123" s="43"/>
      <c r="DKF123" s="43"/>
      <c r="DKG123" s="43"/>
      <c r="DKH123" s="43"/>
      <c r="DKI123" s="43"/>
      <c r="DKJ123" s="43"/>
      <c r="DKK123" s="43"/>
      <c r="DKL123" s="43"/>
      <c r="DKM123" s="43"/>
      <c r="DKN123" s="43"/>
      <c r="DKO123" s="43"/>
      <c r="DKP123" s="43"/>
      <c r="DKQ123" s="43"/>
      <c r="DKR123" s="43"/>
      <c r="DKS123" s="43"/>
      <c r="DKT123" s="43"/>
      <c r="DKU123" s="43"/>
      <c r="DKV123" s="43"/>
      <c r="DKW123" s="43"/>
      <c r="DKX123" s="43"/>
      <c r="DKY123" s="43"/>
      <c r="DKZ123" s="43"/>
      <c r="DLA123" s="43"/>
      <c r="DLB123" s="43"/>
      <c r="DLC123" s="43"/>
      <c r="DLD123" s="43"/>
      <c r="DLE123" s="43"/>
      <c r="DLF123" s="43"/>
      <c r="DLG123" s="43"/>
      <c r="DLH123" s="43"/>
      <c r="DLI123" s="43"/>
      <c r="DLJ123" s="43"/>
      <c r="DLK123" s="43"/>
      <c r="DLL123" s="43"/>
      <c r="DLM123" s="43"/>
      <c r="DLN123" s="43"/>
      <c r="DLO123" s="43"/>
      <c r="DLP123" s="43"/>
      <c r="DLQ123" s="43"/>
      <c r="DLR123" s="43"/>
      <c r="DLS123" s="43"/>
      <c r="DLT123" s="43"/>
      <c r="DLU123" s="43"/>
      <c r="DLV123" s="43"/>
      <c r="DLW123" s="43"/>
      <c r="DLX123" s="43"/>
      <c r="DLY123" s="43"/>
      <c r="DLZ123" s="43"/>
      <c r="DMA123" s="43"/>
      <c r="DMB123" s="43"/>
      <c r="DMC123" s="43"/>
      <c r="DMD123" s="43"/>
      <c r="DME123" s="43"/>
      <c r="DMF123" s="43"/>
      <c r="DMG123" s="43"/>
      <c r="DMH123" s="43"/>
      <c r="DMI123" s="43"/>
      <c r="DMJ123" s="43"/>
      <c r="DMK123" s="43"/>
      <c r="DML123" s="43"/>
      <c r="DMM123" s="43"/>
      <c r="DMN123" s="43"/>
      <c r="DMO123" s="43"/>
      <c r="DMP123" s="43"/>
      <c r="DMQ123" s="43"/>
      <c r="DMR123" s="43"/>
      <c r="DMS123" s="43"/>
      <c r="DMT123" s="43"/>
      <c r="DMU123" s="43"/>
      <c r="DMV123" s="43"/>
      <c r="DMW123" s="43"/>
      <c r="DMX123" s="43"/>
      <c r="DMY123" s="43"/>
      <c r="DMZ123" s="43"/>
      <c r="DNA123" s="43"/>
      <c r="DNB123" s="43"/>
      <c r="DNC123" s="43"/>
      <c r="DND123" s="43"/>
      <c r="DNE123" s="43"/>
      <c r="DNF123" s="43"/>
      <c r="DNG123" s="43"/>
      <c r="DNH123" s="43"/>
      <c r="DNI123" s="43"/>
      <c r="DNJ123" s="43"/>
      <c r="DNK123" s="43"/>
      <c r="DNL123" s="43"/>
      <c r="DNM123" s="43"/>
      <c r="DNN123" s="43"/>
      <c r="DNO123" s="43"/>
      <c r="DNP123" s="43"/>
      <c r="DNQ123" s="43"/>
      <c r="DNR123" s="43"/>
      <c r="DNS123" s="43"/>
      <c r="DNT123" s="43"/>
      <c r="DNU123" s="43"/>
      <c r="DNV123" s="43"/>
      <c r="DNW123" s="43"/>
      <c r="DNX123" s="43"/>
      <c r="DNY123" s="43"/>
      <c r="DNZ123" s="43"/>
      <c r="DOA123" s="43"/>
      <c r="DOB123" s="43"/>
      <c r="DOC123" s="43"/>
      <c r="DOD123" s="43"/>
      <c r="DOE123" s="43"/>
      <c r="DOF123" s="43"/>
      <c r="DOG123" s="43"/>
      <c r="DOH123" s="43"/>
      <c r="DOI123" s="43"/>
      <c r="DOJ123" s="43"/>
      <c r="DOK123" s="43"/>
      <c r="DOL123" s="43"/>
      <c r="DOM123" s="43"/>
      <c r="DON123" s="43"/>
      <c r="DOO123" s="43"/>
      <c r="DOP123" s="43"/>
      <c r="DOQ123" s="43"/>
      <c r="DOR123" s="43"/>
      <c r="DOS123" s="43"/>
      <c r="DOT123" s="43"/>
      <c r="DOU123" s="43"/>
      <c r="DOV123" s="43"/>
      <c r="DOW123" s="43"/>
      <c r="DOX123" s="43"/>
      <c r="DOY123" s="43"/>
      <c r="DOZ123" s="43"/>
      <c r="DPA123" s="43"/>
      <c r="DPB123" s="43"/>
      <c r="DPC123" s="43"/>
      <c r="DPD123" s="43"/>
      <c r="DPE123" s="43"/>
      <c r="DPF123" s="43"/>
      <c r="DPG123" s="43"/>
      <c r="DPH123" s="43"/>
      <c r="DPI123" s="43"/>
      <c r="DPJ123" s="43"/>
      <c r="DPK123" s="43"/>
      <c r="DPL123" s="43"/>
      <c r="DPM123" s="43"/>
      <c r="DPN123" s="43"/>
      <c r="DPO123" s="43"/>
      <c r="DPP123" s="43"/>
      <c r="DPQ123" s="43"/>
      <c r="DPR123" s="43"/>
      <c r="DPS123" s="43"/>
      <c r="DPT123" s="43"/>
      <c r="DPU123" s="43"/>
      <c r="DPV123" s="43"/>
      <c r="DPW123" s="43"/>
      <c r="DPX123" s="43"/>
      <c r="DPY123" s="43"/>
      <c r="DPZ123" s="43"/>
      <c r="DQA123" s="43"/>
      <c r="DQB123" s="43"/>
      <c r="DQC123" s="43"/>
      <c r="DQD123" s="43"/>
      <c r="DQE123" s="43"/>
      <c r="DQF123" s="43"/>
      <c r="DQG123" s="43"/>
      <c r="DQH123" s="43"/>
      <c r="DQI123" s="43"/>
      <c r="DQJ123" s="43"/>
      <c r="DQK123" s="43"/>
      <c r="DQL123" s="43"/>
      <c r="DQM123" s="43"/>
      <c r="DQN123" s="43"/>
      <c r="DQO123" s="43"/>
      <c r="DQP123" s="43"/>
      <c r="DQQ123" s="43"/>
      <c r="DQR123" s="43"/>
      <c r="DQS123" s="43"/>
      <c r="DQT123" s="43"/>
      <c r="DQU123" s="43"/>
      <c r="DQV123" s="43"/>
      <c r="DQW123" s="43"/>
      <c r="DQX123" s="43"/>
      <c r="DQY123" s="43"/>
      <c r="DQZ123" s="43"/>
      <c r="DRA123" s="43"/>
      <c r="DRB123" s="43"/>
      <c r="DRC123" s="43"/>
      <c r="DRD123" s="43"/>
      <c r="DRE123" s="43"/>
      <c r="DRF123" s="43"/>
      <c r="DRG123" s="43"/>
      <c r="DRH123" s="43"/>
      <c r="DRI123" s="43"/>
      <c r="DRJ123" s="43"/>
      <c r="DRK123" s="43"/>
      <c r="DRL123" s="43"/>
      <c r="DRM123" s="43"/>
      <c r="DRN123" s="43"/>
      <c r="DRO123" s="43"/>
      <c r="DRP123" s="43"/>
      <c r="DRQ123" s="43"/>
      <c r="DRR123" s="43"/>
      <c r="DRS123" s="43"/>
      <c r="DRT123" s="43"/>
      <c r="DRU123" s="43"/>
      <c r="DRV123" s="43"/>
      <c r="DRW123" s="43"/>
      <c r="DRX123" s="43"/>
      <c r="DRY123" s="43"/>
      <c r="DRZ123" s="43"/>
      <c r="DSA123" s="43"/>
      <c r="DSB123" s="43"/>
      <c r="DSC123" s="43"/>
      <c r="DSD123" s="43"/>
      <c r="DSE123" s="43"/>
      <c r="DSF123" s="43"/>
      <c r="DSG123" s="43"/>
      <c r="DSH123" s="43"/>
      <c r="DSI123" s="43"/>
      <c r="DSJ123" s="43"/>
      <c r="DSK123" s="43"/>
      <c r="DSL123" s="43"/>
      <c r="DSM123" s="43"/>
      <c r="DSN123" s="43"/>
      <c r="DSO123" s="43"/>
      <c r="DSP123" s="43"/>
      <c r="DSQ123" s="43"/>
      <c r="DSR123" s="43"/>
      <c r="DSS123" s="43"/>
      <c r="DST123" s="43"/>
      <c r="DSU123" s="43"/>
      <c r="DSV123" s="43"/>
      <c r="DSW123" s="43"/>
      <c r="DSX123" s="43"/>
      <c r="DSY123" s="43"/>
      <c r="DSZ123" s="43"/>
      <c r="DTA123" s="43"/>
      <c r="DTB123" s="43"/>
      <c r="DTC123" s="43"/>
      <c r="DTD123" s="43"/>
      <c r="DTE123" s="43"/>
      <c r="DTF123" s="43"/>
      <c r="DTG123" s="43"/>
      <c r="DTH123" s="43"/>
      <c r="DTI123" s="43"/>
      <c r="DTJ123" s="43"/>
      <c r="DTK123" s="43"/>
      <c r="DTL123" s="43"/>
      <c r="DTM123" s="43"/>
      <c r="DTN123" s="43"/>
      <c r="DTO123" s="43"/>
      <c r="DTP123" s="43"/>
      <c r="DTQ123" s="43"/>
      <c r="DTR123" s="43"/>
      <c r="DTS123" s="43"/>
      <c r="DTT123" s="43"/>
      <c r="DTU123" s="43"/>
      <c r="DTV123" s="43"/>
      <c r="DTW123" s="43"/>
      <c r="DTX123" s="43"/>
      <c r="DTY123" s="43"/>
      <c r="DTZ123" s="43"/>
      <c r="DUA123" s="43"/>
      <c r="DUB123" s="43"/>
      <c r="DUC123" s="43"/>
      <c r="DUD123" s="43"/>
      <c r="DUE123" s="43"/>
      <c r="DUF123" s="43"/>
      <c r="DUG123" s="43"/>
      <c r="DUH123" s="43"/>
      <c r="DUI123" s="43"/>
      <c r="DUJ123" s="43"/>
      <c r="DUK123" s="43"/>
      <c r="DUL123" s="43"/>
      <c r="DUM123" s="43"/>
      <c r="DUN123" s="43"/>
      <c r="DUO123" s="43"/>
      <c r="DUP123" s="43"/>
      <c r="DUQ123" s="43"/>
      <c r="DUR123" s="43"/>
      <c r="DUS123" s="43"/>
      <c r="DUT123" s="43"/>
      <c r="DUU123" s="43"/>
      <c r="DUV123" s="43"/>
      <c r="DUW123" s="43"/>
      <c r="DUX123" s="43"/>
      <c r="DUY123" s="43"/>
      <c r="DUZ123" s="43"/>
      <c r="DVA123" s="43"/>
      <c r="DVB123" s="43"/>
      <c r="DVC123" s="43"/>
      <c r="DVD123" s="43"/>
      <c r="DVE123" s="43"/>
      <c r="DVF123" s="43"/>
      <c r="DVG123" s="43"/>
      <c r="DVH123" s="43"/>
      <c r="DVI123" s="43"/>
      <c r="DVJ123" s="43"/>
      <c r="DVK123" s="43"/>
      <c r="DVL123" s="43"/>
      <c r="DVM123" s="43"/>
      <c r="DVN123" s="43"/>
      <c r="DVO123" s="43"/>
      <c r="DVP123" s="43"/>
      <c r="DVQ123" s="43"/>
      <c r="DVR123" s="43"/>
      <c r="DVS123" s="43"/>
      <c r="DVT123" s="43"/>
      <c r="DVU123" s="43"/>
      <c r="DVV123" s="43"/>
      <c r="DVW123" s="43"/>
      <c r="DVX123" s="43"/>
      <c r="DVY123" s="43"/>
      <c r="DVZ123" s="43"/>
      <c r="DWA123" s="43"/>
      <c r="DWB123" s="43"/>
      <c r="DWC123" s="43"/>
      <c r="DWD123" s="43"/>
      <c r="DWE123" s="43"/>
      <c r="DWF123" s="43"/>
      <c r="DWG123" s="43"/>
      <c r="DWH123" s="43"/>
      <c r="DWI123" s="43"/>
      <c r="DWJ123" s="43"/>
      <c r="DWK123" s="43"/>
      <c r="DWL123" s="43"/>
      <c r="DWM123" s="43"/>
      <c r="DWN123" s="43"/>
      <c r="DWO123" s="43"/>
      <c r="DWP123" s="43"/>
      <c r="DWQ123" s="43"/>
    </row>
    <row r="124" spans="1:3319" ht="20">
      <c r="A124" s="35" t="s">
        <v>390</v>
      </c>
      <c r="B124" s="36" t="s">
        <v>391</v>
      </c>
      <c r="C124" s="37" t="s">
        <v>12</v>
      </c>
      <c r="D124" s="36" t="s">
        <v>392</v>
      </c>
      <c r="E124" s="48" t="s">
        <v>393</v>
      </c>
      <c r="F124" s="48" t="s">
        <v>393</v>
      </c>
    </row>
    <row r="125" spans="1:3319" s="56" customFormat="1">
      <c r="A125" s="53" t="s">
        <v>394</v>
      </c>
      <c r="B125" s="54" t="s">
        <v>395</v>
      </c>
      <c r="C125" s="57" t="s">
        <v>12</v>
      </c>
      <c r="D125" s="54" t="s">
        <v>396</v>
      </c>
      <c r="E125" s="58" t="s">
        <v>397</v>
      </c>
      <c r="F125" s="58" t="s">
        <v>397</v>
      </c>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c r="DI125" s="43"/>
      <c r="DJ125" s="43"/>
      <c r="DK125" s="43"/>
      <c r="DL125" s="43"/>
      <c r="DM125" s="43"/>
      <c r="DN125" s="43"/>
      <c r="DO125" s="43"/>
      <c r="DP125" s="43"/>
      <c r="DQ125" s="43"/>
      <c r="DR125" s="43"/>
      <c r="DS125" s="43"/>
      <c r="DT125" s="43"/>
      <c r="DU125" s="43"/>
      <c r="DV125" s="43"/>
      <c r="DW125" s="43"/>
      <c r="DX125" s="43"/>
      <c r="DY125" s="43"/>
      <c r="DZ125" s="43"/>
      <c r="EA125" s="43"/>
      <c r="EB125" s="43"/>
      <c r="EC125" s="43"/>
      <c r="ED125" s="43"/>
      <c r="EE125" s="43"/>
      <c r="EF125" s="43"/>
      <c r="EG125" s="43"/>
      <c r="EH125" s="43"/>
      <c r="EI125" s="43"/>
      <c r="EJ125" s="43"/>
      <c r="EK125" s="43"/>
      <c r="EL125" s="43"/>
      <c r="EM125" s="43"/>
      <c r="EN125" s="43"/>
      <c r="EO125" s="43"/>
      <c r="EP125" s="43"/>
      <c r="EQ125" s="43"/>
      <c r="ER125" s="43"/>
      <c r="ES125" s="43"/>
      <c r="ET125" s="43"/>
      <c r="EU125" s="43"/>
      <c r="EV125" s="43"/>
      <c r="EW125" s="43"/>
      <c r="EX125" s="43"/>
      <c r="EY125" s="43"/>
      <c r="EZ125" s="43"/>
      <c r="FA125" s="43"/>
      <c r="FB125" s="43"/>
      <c r="FC125" s="43"/>
      <c r="FD125" s="43"/>
      <c r="FE125" s="43"/>
      <c r="FF125" s="43"/>
      <c r="FG125" s="43"/>
      <c r="FH125" s="43"/>
      <c r="FI125" s="43"/>
      <c r="FJ125" s="43"/>
      <c r="FK125" s="43"/>
      <c r="FL125" s="43"/>
      <c r="FM125" s="43"/>
      <c r="FN125" s="43"/>
      <c r="FO125" s="43"/>
      <c r="FP125" s="43"/>
      <c r="FQ125" s="43"/>
      <c r="FR125" s="43"/>
      <c r="FS125" s="43"/>
      <c r="FT125" s="43"/>
      <c r="FU125" s="43"/>
      <c r="FV125" s="43"/>
      <c r="FW125" s="43"/>
      <c r="FX125" s="43"/>
      <c r="FY125" s="43"/>
      <c r="FZ125" s="43"/>
      <c r="GA125" s="43"/>
      <c r="GB125" s="43"/>
      <c r="GC125" s="43"/>
      <c r="GD125" s="43"/>
      <c r="GE125" s="43"/>
      <c r="GF125" s="43"/>
      <c r="GG125" s="43"/>
      <c r="GH125" s="43"/>
      <c r="GI125" s="43"/>
      <c r="GJ125" s="43"/>
      <c r="GK125" s="43"/>
      <c r="GL125" s="43"/>
      <c r="GM125" s="43"/>
      <c r="GN125" s="43"/>
      <c r="GO125" s="43"/>
      <c r="GP125" s="43"/>
      <c r="GQ125" s="43"/>
      <c r="GR125" s="43"/>
      <c r="GS125" s="43"/>
      <c r="GT125" s="43"/>
      <c r="GU125" s="43"/>
      <c r="GV125" s="43"/>
      <c r="GW125" s="43"/>
      <c r="GX125" s="43"/>
      <c r="GY125" s="43"/>
      <c r="GZ125" s="43"/>
      <c r="HA125" s="43"/>
      <c r="HB125" s="43"/>
      <c r="HC125" s="43"/>
      <c r="HD125" s="43"/>
      <c r="HE125" s="43"/>
      <c r="HF125" s="43"/>
      <c r="HG125" s="43"/>
      <c r="HH125" s="43"/>
      <c r="HI125" s="43"/>
      <c r="HJ125" s="43"/>
      <c r="HK125" s="43"/>
      <c r="HL125" s="43"/>
      <c r="HM125" s="43"/>
      <c r="HN125" s="43"/>
      <c r="HO125" s="43"/>
      <c r="HP125" s="43"/>
      <c r="HQ125" s="43"/>
      <c r="HR125" s="43"/>
      <c r="HS125" s="43"/>
      <c r="HT125" s="43"/>
      <c r="HU125" s="43"/>
      <c r="HV125" s="43"/>
      <c r="HW125" s="43"/>
      <c r="HX125" s="43"/>
      <c r="HY125" s="43"/>
      <c r="HZ125" s="43"/>
      <c r="IA125" s="43"/>
      <c r="IB125" s="43"/>
      <c r="IC125" s="43"/>
      <c r="ID125" s="43"/>
      <c r="IE125" s="43"/>
      <c r="IF125" s="43"/>
      <c r="IG125" s="43"/>
      <c r="IH125" s="43"/>
      <c r="II125" s="43"/>
      <c r="IJ125" s="43"/>
      <c r="IK125" s="43"/>
      <c r="IL125" s="43"/>
      <c r="IM125" s="43"/>
      <c r="IN125" s="43"/>
      <c r="IO125" s="43"/>
      <c r="IP125" s="43"/>
      <c r="IQ125" s="43"/>
      <c r="IR125" s="43"/>
      <c r="IS125" s="43"/>
      <c r="IT125" s="43"/>
      <c r="IU125" s="43"/>
      <c r="IV125" s="43"/>
      <c r="IW125" s="43"/>
      <c r="IX125" s="43"/>
      <c r="IY125" s="43"/>
      <c r="IZ125" s="43"/>
      <c r="JA125" s="43"/>
      <c r="JB125" s="43"/>
      <c r="JC125" s="43"/>
      <c r="JD125" s="43"/>
      <c r="JE125" s="43"/>
      <c r="JF125" s="43"/>
      <c r="JG125" s="43"/>
      <c r="JH125" s="43"/>
      <c r="JI125" s="43"/>
      <c r="JJ125" s="43"/>
      <c r="JK125" s="43"/>
      <c r="JL125" s="43"/>
      <c r="JM125" s="43"/>
      <c r="JN125" s="43"/>
      <c r="JO125" s="43"/>
      <c r="JP125" s="43"/>
      <c r="JQ125" s="43"/>
      <c r="JR125" s="43"/>
      <c r="JS125" s="43"/>
      <c r="JT125" s="43"/>
      <c r="JU125" s="43"/>
      <c r="JV125" s="43"/>
      <c r="JW125" s="43"/>
      <c r="JX125" s="43"/>
      <c r="JY125" s="43"/>
      <c r="JZ125" s="43"/>
      <c r="KA125" s="43"/>
      <c r="KB125" s="43"/>
      <c r="KC125" s="43"/>
      <c r="KD125" s="43"/>
      <c r="KE125" s="43"/>
      <c r="KF125" s="43"/>
      <c r="KG125" s="43"/>
      <c r="KH125" s="43"/>
      <c r="KI125" s="43"/>
      <c r="KJ125" s="43"/>
      <c r="KK125" s="43"/>
      <c r="KL125" s="43"/>
      <c r="KM125" s="43"/>
      <c r="KN125" s="43"/>
      <c r="KO125" s="43"/>
      <c r="KP125" s="43"/>
      <c r="KQ125" s="43"/>
      <c r="KR125" s="43"/>
      <c r="KS125" s="43"/>
      <c r="KT125" s="43"/>
      <c r="KU125" s="43"/>
      <c r="KV125" s="43"/>
      <c r="KW125" s="43"/>
      <c r="KX125" s="43"/>
      <c r="KY125" s="43"/>
      <c r="KZ125" s="43"/>
      <c r="LA125" s="43"/>
      <c r="LB125" s="43"/>
      <c r="LC125" s="43"/>
      <c r="LD125" s="43"/>
      <c r="LE125" s="43"/>
      <c r="LF125" s="43"/>
      <c r="LG125" s="43"/>
      <c r="LH125" s="43"/>
      <c r="LI125" s="43"/>
      <c r="LJ125" s="43"/>
      <c r="LK125" s="43"/>
      <c r="LL125" s="43"/>
      <c r="LM125" s="43"/>
      <c r="LN125" s="43"/>
      <c r="LO125" s="43"/>
      <c r="LP125" s="43"/>
      <c r="LQ125" s="43"/>
      <c r="LR125" s="43"/>
      <c r="LS125" s="43"/>
      <c r="LT125" s="43"/>
      <c r="LU125" s="43"/>
      <c r="LV125" s="43"/>
      <c r="LW125" s="43"/>
      <c r="LX125" s="43"/>
      <c r="LY125" s="43"/>
      <c r="LZ125" s="43"/>
      <c r="MA125" s="43"/>
      <c r="MB125" s="43"/>
      <c r="MC125" s="43"/>
      <c r="MD125" s="43"/>
      <c r="ME125" s="43"/>
      <c r="MF125" s="43"/>
      <c r="MG125" s="43"/>
      <c r="MH125" s="43"/>
      <c r="MI125" s="43"/>
      <c r="MJ125" s="43"/>
      <c r="MK125" s="43"/>
      <c r="ML125" s="43"/>
      <c r="MM125" s="43"/>
      <c r="MN125" s="43"/>
      <c r="MO125" s="43"/>
      <c r="MP125" s="43"/>
      <c r="MQ125" s="43"/>
      <c r="MR125" s="43"/>
      <c r="MS125" s="43"/>
      <c r="MT125" s="43"/>
      <c r="MU125" s="43"/>
      <c r="MV125" s="43"/>
      <c r="MW125" s="43"/>
      <c r="MX125" s="43"/>
      <c r="MY125" s="43"/>
      <c r="MZ125" s="43"/>
      <c r="NA125" s="43"/>
      <c r="NB125" s="43"/>
      <c r="NC125" s="43"/>
      <c r="ND125" s="43"/>
      <c r="NE125" s="43"/>
      <c r="NF125" s="43"/>
      <c r="NG125" s="43"/>
      <c r="NH125" s="43"/>
      <c r="NI125" s="43"/>
      <c r="NJ125" s="43"/>
      <c r="NK125" s="43"/>
      <c r="NL125" s="43"/>
      <c r="NM125" s="43"/>
      <c r="NN125" s="43"/>
      <c r="NO125" s="43"/>
      <c r="NP125" s="43"/>
      <c r="NQ125" s="43"/>
      <c r="NR125" s="43"/>
      <c r="NS125" s="43"/>
      <c r="NT125" s="43"/>
      <c r="NU125" s="43"/>
      <c r="NV125" s="43"/>
      <c r="NW125" s="43"/>
      <c r="NX125" s="43"/>
      <c r="NY125" s="43"/>
      <c r="NZ125" s="43"/>
      <c r="OA125" s="43"/>
      <c r="OB125" s="43"/>
      <c r="OC125" s="43"/>
      <c r="OD125" s="43"/>
      <c r="OE125" s="43"/>
      <c r="OF125" s="43"/>
      <c r="OG125" s="43"/>
      <c r="OH125" s="43"/>
      <c r="OI125" s="43"/>
      <c r="OJ125" s="43"/>
      <c r="OK125" s="43"/>
      <c r="OL125" s="43"/>
      <c r="OM125" s="43"/>
      <c r="ON125" s="43"/>
      <c r="OO125" s="43"/>
      <c r="OP125" s="43"/>
      <c r="OQ125" s="43"/>
      <c r="OR125" s="43"/>
      <c r="OS125" s="43"/>
      <c r="OT125" s="43"/>
      <c r="OU125" s="43"/>
      <c r="OV125" s="43"/>
      <c r="OW125" s="43"/>
      <c r="OX125" s="43"/>
      <c r="OY125" s="43"/>
      <c r="OZ125" s="43"/>
      <c r="PA125" s="43"/>
      <c r="PB125" s="43"/>
      <c r="PC125" s="43"/>
      <c r="PD125" s="43"/>
      <c r="PE125" s="43"/>
      <c r="PF125" s="43"/>
      <c r="PG125" s="43"/>
      <c r="PH125" s="43"/>
      <c r="PI125" s="43"/>
      <c r="PJ125" s="43"/>
      <c r="PK125" s="43"/>
      <c r="PL125" s="43"/>
      <c r="PM125" s="43"/>
      <c r="PN125" s="43"/>
      <c r="PO125" s="43"/>
      <c r="PP125" s="43"/>
      <c r="PQ125" s="43"/>
      <c r="PR125" s="43"/>
      <c r="PS125" s="43"/>
      <c r="PT125" s="43"/>
      <c r="PU125" s="43"/>
      <c r="PV125" s="43"/>
      <c r="PW125" s="43"/>
      <c r="PX125" s="43"/>
      <c r="PY125" s="43"/>
      <c r="PZ125" s="43"/>
      <c r="QA125" s="43"/>
      <c r="QB125" s="43"/>
      <c r="QC125" s="43"/>
      <c r="QD125" s="43"/>
      <c r="QE125" s="43"/>
      <c r="QF125" s="43"/>
      <c r="QG125" s="43"/>
      <c r="QH125" s="43"/>
      <c r="QI125" s="43"/>
      <c r="QJ125" s="43"/>
      <c r="QK125" s="43"/>
      <c r="QL125" s="43"/>
      <c r="QM125" s="43"/>
      <c r="QN125" s="43"/>
      <c r="QO125" s="43"/>
      <c r="QP125" s="43"/>
      <c r="QQ125" s="43"/>
      <c r="QR125" s="43"/>
      <c r="QS125" s="43"/>
      <c r="QT125" s="43"/>
      <c r="QU125" s="43"/>
      <c r="QV125" s="43"/>
      <c r="QW125" s="43"/>
      <c r="QX125" s="43"/>
      <c r="QY125" s="43"/>
      <c r="QZ125" s="43"/>
      <c r="RA125" s="43"/>
      <c r="RB125" s="43"/>
      <c r="RC125" s="43"/>
      <c r="RD125" s="43"/>
      <c r="RE125" s="43"/>
      <c r="RF125" s="43"/>
      <c r="RG125" s="43"/>
      <c r="RH125" s="43"/>
      <c r="RI125" s="43"/>
      <c r="RJ125" s="43"/>
      <c r="RK125" s="43"/>
      <c r="RL125" s="43"/>
      <c r="RM125" s="43"/>
      <c r="RN125" s="43"/>
      <c r="RO125" s="43"/>
      <c r="RP125" s="43"/>
      <c r="RQ125" s="43"/>
      <c r="RR125" s="43"/>
      <c r="RS125" s="43"/>
      <c r="RT125" s="43"/>
      <c r="RU125" s="43"/>
      <c r="RV125" s="43"/>
      <c r="RW125" s="43"/>
      <c r="RX125" s="43"/>
      <c r="RY125" s="43"/>
      <c r="RZ125" s="43"/>
      <c r="SA125" s="43"/>
      <c r="SB125" s="43"/>
      <c r="SC125" s="43"/>
      <c r="SD125" s="43"/>
      <c r="SE125" s="43"/>
      <c r="SF125" s="43"/>
      <c r="SG125" s="43"/>
      <c r="SH125" s="43"/>
      <c r="SI125" s="43"/>
      <c r="SJ125" s="43"/>
      <c r="SK125" s="43"/>
      <c r="SL125" s="43"/>
      <c r="SM125" s="43"/>
      <c r="SN125" s="43"/>
      <c r="SO125" s="43"/>
      <c r="SP125" s="43"/>
      <c r="SQ125" s="43"/>
      <c r="SR125" s="43"/>
      <c r="SS125" s="43"/>
      <c r="ST125" s="43"/>
      <c r="SU125" s="43"/>
      <c r="SV125" s="43"/>
      <c r="SW125" s="43"/>
      <c r="SX125" s="43"/>
      <c r="SY125" s="43"/>
      <c r="SZ125" s="43"/>
      <c r="TA125" s="43"/>
      <c r="TB125" s="43"/>
      <c r="TC125" s="43"/>
      <c r="TD125" s="43"/>
      <c r="TE125" s="43"/>
      <c r="TF125" s="43"/>
      <c r="TG125" s="43"/>
      <c r="TH125" s="43"/>
      <c r="TI125" s="43"/>
      <c r="TJ125" s="43"/>
      <c r="TK125" s="43"/>
      <c r="TL125" s="43"/>
      <c r="TM125" s="43"/>
      <c r="TN125" s="43"/>
      <c r="TO125" s="43"/>
      <c r="TP125" s="43"/>
      <c r="TQ125" s="43"/>
      <c r="TR125" s="43"/>
      <c r="TS125" s="43"/>
      <c r="TT125" s="43"/>
      <c r="TU125" s="43"/>
      <c r="TV125" s="43"/>
      <c r="TW125" s="43"/>
      <c r="TX125" s="43"/>
      <c r="TY125" s="43"/>
      <c r="TZ125" s="43"/>
      <c r="UA125" s="43"/>
      <c r="UB125" s="43"/>
      <c r="UC125" s="43"/>
      <c r="UD125" s="43"/>
      <c r="UE125" s="43"/>
      <c r="UF125" s="43"/>
      <c r="UG125" s="43"/>
      <c r="UH125" s="43"/>
      <c r="UI125" s="43"/>
      <c r="UJ125" s="43"/>
      <c r="UK125" s="43"/>
      <c r="UL125" s="43"/>
      <c r="UM125" s="43"/>
      <c r="UN125" s="43"/>
      <c r="UO125" s="43"/>
      <c r="UP125" s="43"/>
      <c r="UQ125" s="43"/>
      <c r="UR125" s="43"/>
      <c r="US125" s="43"/>
      <c r="UT125" s="43"/>
      <c r="UU125" s="43"/>
      <c r="UV125" s="43"/>
      <c r="UW125" s="43"/>
      <c r="UX125" s="43"/>
      <c r="UY125" s="43"/>
      <c r="UZ125" s="43"/>
      <c r="VA125" s="43"/>
      <c r="VB125" s="43"/>
      <c r="VC125" s="43"/>
      <c r="VD125" s="43"/>
      <c r="VE125" s="43"/>
      <c r="VF125" s="43"/>
      <c r="VG125" s="43"/>
      <c r="VH125" s="43"/>
      <c r="VI125" s="43"/>
      <c r="VJ125" s="43"/>
      <c r="VK125" s="43"/>
      <c r="VL125" s="43"/>
      <c r="VM125" s="43"/>
      <c r="VN125" s="43"/>
      <c r="VO125" s="43"/>
      <c r="VP125" s="43"/>
      <c r="VQ125" s="43"/>
      <c r="VR125" s="43"/>
      <c r="VS125" s="43"/>
      <c r="VT125" s="43"/>
      <c r="VU125" s="43"/>
      <c r="VV125" s="43"/>
      <c r="VW125" s="43"/>
      <c r="VX125" s="43"/>
      <c r="VY125" s="43"/>
      <c r="VZ125" s="43"/>
      <c r="WA125" s="43"/>
      <c r="WB125" s="43"/>
      <c r="WC125" s="43"/>
      <c r="WD125" s="43"/>
      <c r="WE125" s="43"/>
      <c r="WF125" s="43"/>
      <c r="WG125" s="43"/>
      <c r="WH125" s="43"/>
      <c r="WI125" s="43"/>
      <c r="WJ125" s="43"/>
      <c r="WK125" s="43"/>
      <c r="WL125" s="43"/>
      <c r="WM125" s="43"/>
      <c r="WN125" s="43"/>
      <c r="WO125" s="43"/>
      <c r="WP125" s="43"/>
      <c r="WQ125" s="43"/>
      <c r="WR125" s="43"/>
      <c r="WS125" s="43"/>
      <c r="WT125" s="43"/>
      <c r="WU125" s="43"/>
      <c r="WV125" s="43"/>
      <c r="WW125" s="43"/>
      <c r="WX125" s="43"/>
      <c r="WY125" s="43"/>
      <c r="WZ125" s="43"/>
      <c r="XA125" s="43"/>
      <c r="XB125" s="43"/>
      <c r="XC125" s="43"/>
      <c r="XD125" s="43"/>
      <c r="XE125" s="43"/>
      <c r="XF125" s="43"/>
      <c r="XG125" s="43"/>
      <c r="XH125" s="43"/>
      <c r="XI125" s="43"/>
      <c r="XJ125" s="43"/>
      <c r="XK125" s="43"/>
      <c r="XL125" s="43"/>
      <c r="XM125" s="43"/>
      <c r="XN125" s="43"/>
      <c r="XO125" s="43"/>
      <c r="XP125" s="43"/>
      <c r="XQ125" s="43"/>
      <c r="XR125" s="43"/>
      <c r="XS125" s="43"/>
      <c r="XT125" s="43"/>
      <c r="XU125" s="43"/>
      <c r="XV125" s="43"/>
      <c r="XW125" s="43"/>
      <c r="XX125" s="43"/>
      <c r="XY125" s="43"/>
      <c r="XZ125" s="43"/>
      <c r="YA125" s="43"/>
      <c r="YB125" s="43"/>
      <c r="YC125" s="43"/>
      <c r="YD125" s="43"/>
      <c r="YE125" s="43"/>
      <c r="YF125" s="43"/>
      <c r="YG125" s="43"/>
      <c r="YH125" s="43"/>
      <c r="YI125" s="43"/>
      <c r="YJ125" s="43"/>
      <c r="YK125" s="43"/>
      <c r="YL125" s="43"/>
      <c r="YM125" s="43"/>
      <c r="YN125" s="43"/>
      <c r="YO125" s="43"/>
      <c r="YP125" s="43"/>
      <c r="YQ125" s="43"/>
      <c r="YR125" s="43"/>
      <c r="YS125" s="43"/>
      <c r="YT125" s="43"/>
      <c r="YU125" s="43"/>
      <c r="YV125" s="43"/>
      <c r="YW125" s="43"/>
      <c r="YX125" s="43"/>
      <c r="YY125" s="43"/>
      <c r="YZ125" s="43"/>
      <c r="ZA125" s="43"/>
      <c r="ZB125" s="43"/>
      <c r="ZC125" s="43"/>
      <c r="ZD125" s="43"/>
      <c r="ZE125" s="43"/>
      <c r="ZF125" s="43"/>
      <c r="ZG125" s="43"/>
      <c r="ZH125" s="43"/>
      <c r="ZI125" s="43"/>
      <c r="ZJ125" s="43"/>
      <c r="ZK125" s="43"/>
      <c r="ZL125" s="43"/>
      <c r="ZM125" s="43"/>
      <c r="ZN125" s="43"/>
      <c r="ZO125" s="43"/>
      <c r="ZP125" s="43"/>
      <c r="ZQ125" s="43"/>
      <c r="ZR125" s="43"/>
      <c r="ZS125" s="43"/>
      <c r="ZT125" s="43"/>
      <c r="ZU125" s="43"/>
      <c r="ZV125" s="43"/>
      <c r="ZW125" s="43"/>
      <c r="ZX125" s="43"/>
      <c r="ZY125" s="43"/>
      <c r="ZZ125" s="43"/>
      <c r="AAA125" s="43"/>
      <c r="AAB125" s="43"/>
      <c r="AAC125" s="43"/>
      <c r="AAD125" s="43"/>
      <c r="AAE125" s="43"/>
      <c r="AAF125" s="43"/>
      <c r="AAG125" s="43"/>
      <c r="AAH125" s="43"/>
      <c r="AAI125" s="43"/>
      <c r="AAJ125" s="43"/>
      <c r="AAK125" s="43"/>
      <c r="AAL125" s="43"/>
      <c r="AAM125" s="43"/>
      <c r="AAN125" s="43"/>
      <c r="AAO125" s="43"/>
      <c r="AAP125" s="43"/>
      <c r="AAQ125" s="43"/>
      <c r="AAR125" s="43"/>
      <c r="AAS125" s="43"/>
      <c r="AAT125" s="43"/>
      <c r="AAU125" s="43"/>
      <c r="AAV125" s="43"/>
      <c r="AAW125" s="43"/>
      <c r="AAX125" s="43"/>
      <c r="AAY125" s="43"/>
      <c r="AAZ125" s="43"/>
      <c r="ABA125" s="43"/>
      <c r="ABB125" s="43"/>
      <c r="ABC125" s="43"/>
      <c r="ABD125" s="43"/>
      <c r="ABE125" s="43"/>
      <c r="ABF125" s="43"/>
      <c r="ABG125" s="43"/>
      <c r="ABH125" s="43"/>
      <c r="ABI125" s="43"/>
      <c r="ABJ125" s="43"/>
      <c r="ABK125" s="43"/>
      <c r="ABL125" s="43"/>
      <c r="ABM125" s="43"/>
      <c r="ABN125" s="43"/>
      <c r="ABO125" s="43"/>
      <c r="ABP125" s="43"/>
      <c r="ABQ125" s="43"/>
      <c r="ABR125" s="43"/>
      <c r="ABS125" s="43"/>
      <c r="ABT125" s="43"/>
      <c r="ABU125" s="43"/>
      <c r="ABV125" s="43"/>
      <c r="ABW125" s="43"/>
      <c r="ABX125" s="43"/>
      <c r="ABY125" s="43"/>
      <c r="ABZ125" s="43"/>
      <c r="ACA125" s="43"/>
      <c r="ACB125" s="43"/>
      <c r="ACC125" s="43"/>
      <c r="ACD125" s="43"/>
      <c r="ACE125" s="43"/>
      <c r="ACF125" s="43"/>
      <c r="ACG125" s="43"/>
      <c r="ACH125" s="43"/>
      <c r="ACI125" s="43"/>
      <c r="ACJ125" s="43"/>
      <c r="ACK125" s="43"/>
      <c r="ACL125" s="43"/>
      <c r="ACM125" s="43"/>
      <c r="ACN125" s="43"/>
      <c r="ACO125" s="43"/>
      <c r="ACP125" s="43"/>
      <c r="ACQ125" s="43"/>
      <c r="ACR125" s="43"/>
      <c r="ACS125" s="43"/>
      <c r="ACT125" s="43"/>
      <c r="ACU125" s="43"/>
      <c r="ACV125" s="43"/>
      <c r="ACW125" s="43"/>
      <c r="ACX125" s="43"/>
      <c r="ACY125" s="43"/>
      <c r="ACZ125" s="43"/>
      <c r="ADA125" s="43"/>
      <c r="ADB125" s="43"/>
      <c r="ADC125" s="43"/>
      <c r="ADD125" s="43"/>
      <c r="ADE125" s="43"/>
      <c r="ADF125" s="43"/>
      <c r="ADG125" s="43"/>
      <c r="ADH125" s="43"/>
      <c r="ADI125" s="43"/>
      <c r="ADJ125" s="43"/>
      <c r="ADK125" s="43"/>
      <c r="ADL125" s="43"/>
      <c r="ADM125" s="43"/>
      <c r="ADN125" s="43"/>
      <c r="ADO125" s="43"/>
      <c r="ADP125" s="43"/>
      <c r="ADQ125" s="43"/>
      <c r="ADR125" s="43"/>
      <c r="ADS125" s="43"/>
      <c r="ADT125" s="43"/>
      <c r="ADU125" s="43"/>
      <c r="ADV125" s="43"/>
      <c r="ADW125" s="43"/>
      <c r="ADX125" s="43"/>
      <c r="ADY125" s="43"/>
      <c r="ADZ125" s="43"/>
      <c r="AEA125" s="43"/>
      <c r="AEB125" s="43"/>
      <c r="AEC125" s="43"/>
      <c r="AED125" s="43"/>
      <c r="AEE125" s="43"/>
      <c r="AEF125" s="43"/>
      <c r="AEG125" s="43"/>
      <c r="AEH125" s="43"/>
      <c r="AEI125" s="43"/>
      <c r="AEJ125" s="43"/>
      <c r="AEK125" s="43"/>
      <c r="AEL125" s="43"/>
      <c r="AEM125" s="43"/>
      <c r="AEN125" s="43"/>
      <c r="AEO125" s="43"/>
      <c r="AEP125" s="43"/>
      <c r="AEQ125" s="43"/>
      <c r="AER125" s="43"/>
      <c r="AES125" s="43"/>
      <c r="AET125" s="43"/>
      <c r="AEU125" s="43"/>
      <c r="AEV125" s="43"/>
      <c r="AEW125" s="43"/>
      <c r="AEX125" s="43"/>
      <c r="AEY125" s="43"/>
      <c r="AEZ125" s="43"/>
      <c r="AFA125" s="43"/>
      <c r="AFB125" s="43"/>
      <c r="AFC125" s="43"/>
      <c r="AFD125" s="43"/>
      <c r="AFE125" s="43"/>
      <c r="AFF125" s="43"/>
      <c r="AFG125" s="43"/>
      <c r="AFH125" s="43"/>
      <c r="AFI125" s="43"/>
      <c r="AFJ125" s="43"/>
      <c r="AFK125" s="43"/>
      <c r="AFL125" s="43"/>
      <c r="AFM125" s="43"/>
      <c r="AFN125" s="43"/>
      <c r="AFO125" s="43"/>
      <c r="AFP125" s="43"/>
      <c r="AFQ125" s="43"/>
      <c r="AFR125" s="43"/>
      <c r="AFS125" s="43"/>
      <c r="AFT125" s="43"/>
      <c r="AFU125" s="43"/>
      <c r="AFV125" s="43"/>
      <c r="AFW125" s="43"/>
      <c r="AFX125" s="43"/>
      <c r="AFY125" s="43"/>
      <c r="AFZ125" s="43"/>
      <c r="AGA125" s="43"/>
      <c r="AGB125" s="43"/>
      <c r="AGC125" s="43"/>
      <c r="AGD125" s="43"/>
      <c r="AGE125" s="43"/>
      <c r="AGF125" s="43"/>
      <c r="AGG125" s="43"/>
      <c r="AGH125" s="43"/>
      <c r="AGI125" s="43"/>
      <c r="AGJ125" s="43"/>
      <c r="AGK125" s="43"/>
      <c r="AGL125" s="43"/>
      <c r="AGM125" s="43"/>
      <c r="AGN125" s="43"/>
      <c r="AGO125" s="43"/>
      <c r="AGP125" s="43"/>
      <c r="AGQ125" s="43"/>
      <c r="AGR125" s="43"/>
      <c r="AGS125" s="43"/>
      <c r="AGT125" s="43"/>
      <c r="AGU125" s="43"/>
      <c r="AGV125" s="43"/>
      <c r="AGW125" s="43"/>
      <c r="AGX125" s="43"/>
      <c r="AGY125" s="43"/>
      <c r="AGZ125" s="43"/>
      <c r="AHA125" s="43"/>
      <c r="AHB125" s="43"/>
      <c r="AHC125" s="43"/>
      <c r="AHD125" s="43"/>
      <c r="AHE125" s="43"/>
      <c r="AHF125" s="43"/>
      <c r="AHG125" s="43"/>
      <c r="AHH125" s="43"/>
      <c r="AHI125" s="43"/>
      <c r="AHJ125" s="43"/>
      <c r="AHK125" s="43"/>
      <c r="AHL125" s="43"/>
      <c r="AHM125" s="43"/>
      <c r="AHN125" s="43"/>
      <c r="AHO125" s="43"/>
      <c r="AHP125" s="43"/>
      <c r="AHQ125" s="43"/>
      <c r="AHR125" s="43"/>
      <c r="AHS125" s="43"/>
      <c r="AHT125" s="43"/>
      <c r="AHU125" s="43"/>
      <c r="AHV125" s="43"/>
      <c r="AHW125" s="43"/>
      <c r="AHX125" s="43"/>
      <c r="AHY125" s="43"/>
      <c r="AHZ125" s="43"/>
      <c r="AIA125" s="43"/>
      <c r="AIB125" s="43"/>
      <c r="AIC125" s="43"/>
      <c r="AID125" s="43"/>
      <c r="AIE125" s="43"/>
      <c r="AIF125" s="43"/>
      <c r="AIG125" s="43"/>
      <c r="AIH125" s="43"/>
      <c r="AII125" s="43"/>
      <c r="AIJ125" s="43"/>
      <c r="AIK125" s="43"/>
      <c r="AIL125" s="43"/>
      <c r="AIM125" s="43"/>
      <c r="AIN125" s="43"/>
      <c r="AIO125" s="43"/>
      <c r="AIP125" s="43"/>
      <c r="AIQ125" s="43"/>
      <c r="AIR125" s="43"/>
      <c r="AIS125" s="43"/>
      <c r="AIT125" s="43"/>
      <c r="AIU125" s="43"/>
      <c r="AIV125" s="43"/>
      <c r="AIW125" s="43"/>
      <c r="AIX125" s="43"/>
      <c r="AIY125" s="43"/>
      <c r="AIZ125" s="43"/>
      <c r="AJA125" s="43"/>
      <c r="AJB125" s="43"/>
      <c r="AJC125" s="43"/>
      <c r="AJD125" s="43"/>
      <c r="AJE125" s="43"/>
      <c r="AJF125" s="43"/>
      <c r="AJG125" s="43"/>
      <c r="AJH125" s="43"/>
      <c r="AJI125" s="43"/>
      <c r="AJJ125" s="43"/>
      <c r="AJK125" s="43"/>
      <c r="AJL125" s="43"/>
      <c r="AJM125" s="43"/>
      <c r="AJN125" s="43"/>
      <c r="AJO125" s="43"/>
      <c r="AJP125" s="43"/>
      <c r="AJQ125" s="43"/>
      <c r="AJR125" s="43"/>
      <c r="AJS125" s="43"/>
      <c r="AJT125" s="43"/>
      <c r="AJU125" s="43"/>
      <c r="AJV125" s="43"/>
      <c r="AJW125" s="43"/>
      <c r="AJX125" s="43"/>
      <c r="AJY125" s="43"/>
      <c r="AJZ125" s="43"/>
      <c r="AKA125" s="43"/>
      <c r="AKB125" s="43"/>
      <c r="AKC125" s="43"/>
      <c r="AKD125" s="43"/>
      <c r="AKE125" s="43"/>
      <c r="AKF125" s="43"/>
      <c r="AKG125" s="43"/>
      <c r="AKH125" s="43"/>
      <c r="AKI125" s="43"/>
      <c r="AKJ125" s="43"/>
      <c r="AKK125" s="43"/>
      <c r="AKL125" s="43"/>
      <c r="AKM125" s="43"/>
      <c r="AKN125" s="43"/>
      <c r="AKO125" s="43"/>
      <c r="AKP125" s="43"/>
      <c r="AKQ125" s="43"/>
      <c r="AKR125" s="43"/>
      <c r="AKS125" s="43"/>
      <c r="AKT125" s="43"/>
      <c r="AKU125" s="43"/>
      <c r="AKV125" s="43"/>
      <c r="AKW125" s="43"/>
      <c r="AKX125" s="43"/>
      <c r="AKY125" s="43"/>
      <c r="AKZ125" s="43"/>
      <c r="ALA125" s="43"/>
      <c r="ALB125" s="43"/>
      <c r="ALC125" s="43"/>
      <c r="ALD125" s="43"/>
      <c r="ALE125" s="43"/>
      <c r="ALF125" s="43"/>
      <c r="ALG125" s="43"/>
      <c r="ALH125" s="43"/>
      <c r="ALI125" s="43"/>
      <c r="ALJ125" s="43"/>
      <c r="ALK125" s="43"/>
      <c r="ALL125" s="43"/>
      <c r="ALM125" s="43"/>
      <c r="ALN125" s="43"/>
      <c r="ALO125" s="43"/>
      <c r="ALP125" s="43"/>
      <c r="ALQ125" s="43"/>
      <c r="ALR125" s="43"/>
      <c r="ALS125" s="43"/>
      <c r="ALT125" s="43"/>
      <c r="ALU125" s="43"/>
      <c r="ALV125" s="43"/>
      <c r="ALW125" s="43"/>
      <c r="ALX125" s="43"/>
      <c r="ALY125" s="43"/>
      <c r="ALZ125" s="43"/>
      <c r="AMA125" s="43"/>
      <c r="AMB125" s="43"/>
      <c r="AMC125" s="43"/>
      <c r="AMD125" s="43"/>
      <c r="AME125" s="43"/>
      <c r="AMF125" s="43"/>
      <c r="AMG125" s="43"/>
      <c r="AMH125" s="43"/>
      <c r="AMI125" s="43"/>
      <c r="AMJ125" s="43"/>
      <c r="AMK125" s="43"/>
      <c r="AML125" s="43"/>
      <c r="AMM125" s="43"/>
      <c r="AMN125" s="43"/>
      <c r="AMO125" s="43"/>
      <c r="AMP125" s="43"/>
      <c r="AMQ125" s="43"/>
      <c r="AMR125" s="43"/>
      <c r="AMS125" s="43"/>
      <c r="AMT125" s="43"/>
      <c r="AMU125" s="43"/>
      <c r="AMV125" s="43"/>
      <c r="AMW125" s="43"/>
      <c r="AMX125" s="43"/>
      <c r="AMY125" s="43"/>
      <c r="AMZ125" s="43"/>
      <c r="ANA125" s="43"/>
      <c r="ANB125" s="43"/>
      <c r="ANC125" s="43"/>
      <c r="AND125" s="43"/>
      <c r="ANE125" s="43"/>
      <c r="ANF125" s="43"/>
      <c r="ANG125" s="43"/>
      <c r="ANH125" s="43"/>
      <c r="ANI125" s="43"/>
      <c r="ANJ125" s="43"/>
      <c r="ANK125" s="43"/>
      <c r="ANL125" s="43"/>
      <c r="ANM125" s="43"/>
      <c r="ANN125" s="43"/>
      <c r="ANO125" s="43"/>
      <c r="ANP125" s="43"/>
      <c r="ANQ125" s="43"/>
      <c r="ANR125" s="43"/>
      <c r="ANS125" s="43"/>
      <c r="ANT125" s="43"/>
      <c r="ANU125" s="43"/>
      <c r="ANV125" s="43"/>
      <c r="ANW125" s="43"/>
      <c r="ANX125" s="43"/>
      <c r="ANY125" s="43"/>
      <c r="ANZ125" s="43"/>
      <c r="AOA125" s="43"/>
      <c r="AOB125" s="43"/>
      <c r="AOC125" s="43"/>
      <c r="AOD125" s="43"/>
      <c r="AOE125" s="43"/>
      <c r="AOF125" s="43"/>
      <c r="AOG125" s="43"/>
      <c r="AOH125" s="43"/>
      <c r="AOI125" s="43"/>
      <c r="AOJ125" s="43"/>
      <c r="AOK125" s="43"/>
      <c r="AOL125" s="43"/>
      <c r="AOM125" s="43"/>
      <c r="AON125" s="43"/>
      <c r="AOO125" s="43"/>
      <c r="AOP125" s="43"/>
      <c r="AOQ125" s="43"/>
      <c r="AOR125" s="43"/>
      <c r="AOS125" s="43"/>
      <c r="AOT125" s="43"/>
      <c r="AOU125" s="43"/>
      <c r="AOV125" s="43"/>
      <c r="AOW125" s="43"/>
      <c r="AOX125" s="43"/>
      <c r="AOY125" s="43"/>
      <c r="AOZ125" s="43"/>
      <c r="APA125" s="43"/>
      <c r="APB125" s="43"/>
      <c r="APC125" s="43"/>
      <c r="APD125" s="43"/>
      <c r="APE125" s="43"/>
      <c r="APF125" s="43"/>
      <c r="APG125" s="43"/>
      <c r="APH125" s="43"/>
      <c r="API125" s="43"/>
      <c r="APJ125" s="43"/>
      <c r="APK125" s="43"/>
      <c r="APL125" s="43"/>
      <c r="APM125" s="43"/>
      <c r="APN125" s="43"/>
      <c r="APO125" s="43"/>
      <c r="APP125" s="43"/>
      <c r="APQ125" s="43"/>
      <c r="APR125" s="43"/>
      <c r="APS125" s="43"/>
      <c r="APT125" s="43"/>
      <c r="APU125" s="43"/>
      <c r="APV125" s="43"/>
      <c r="APW125" s="43"/>
      <c r="APX125" s="43"/>
      <c r="APY125" s="43"/>
      <c r="APZ125" s="43"/>
      <c r="AQA125" s="43"/>
      <c r="AQB125" s="43"/>
      <c r="AQC125" s="43"/>
      <c r="AQD125" s="43"/>
      <c r="AQE125" s="43"/>
      <c r="AQF125" s="43"/>
      <c r="AQG125" s="43"/>
      <c r="AQH125" s="43"/>
      <c r="AQI125" s="43"/>
      <c r="AQJ125" s="43"/>
      <c r="AQK125" s="43"/>
      <c r="AQL125" s="43"/>
      <c r="AQM125" s="43"/>
      <c r="AQN125" s="43"/>
      <c r="AQO125" s="43"/>
      <c r="AQP125" s="43"/>
      <c r="AQQ125" s="43"/>
      <c r="AQR125" s="43"/>
      <c r="AQS125" s="43"/>
      <c r="AQT125" s="43"/>
      <c r="AQU125" s="43"/>
      <c r="AQV125" s="43"/>
      <c r="AQW125" s="43"/>
      <c r="AQX125" s="43"/>
      <c r="AQY125" s="43"/>
      <c r="AQZ125" s="43"/>
      <c r="ARA125" s="43"/>
      <c r="ARB125" s="43"/>
      <c r="ARC125" s="43"/>
      <c r="ARD125" s="43"/>
      <c r="ARE125" s="43"/>
      <c r="ARF125" s="43"/>
      <c r="ARG125" s="43"/>
      <c r="ARH125" s="43"/>
      <c r="ARI125" s="43"/>
      <c r="ARJ125" s="43"/>
      <c r="ARK125" s="43"/>
      <c r="ARL125" s="43"/>
      <c r="ARM125" s="43"/>
      <c r="ARN125" s="43"/>
      <c r="ARO125" s="43"/>
      <c r="ARP125" s="43"/>
      <c r="ARQ125" s="43"/>
      <c r="ARR125" s="43"/>
      <c r="ARS125" s="43"/>
      <c r="ART125" s="43"/>
      <c r="ARU125" s="43"/>
      <c r="ARV125" s="43"/>
      <c r="ARW125" s="43"/>
      <c r="ARX125" s="43"/>
      <c r="ARY125" s="43"/>
      <c r="ARZ125" s="43"/>
      <c r="ASA125" s="43"/>
      <c r="ASB125" s="43"/>
      <c r="ASC125" s="43"/>
      <c r="ASD125" s="43"/>
      <c r="ASE125" s="43"/>
      <c r="ASF125" s="43"/>
      <c r="ASG125" s="43"/>
      <c r="ASH125" s="43"/>
      <c r="ASI125" s="43"/>
      <c r="ASJ125" s="43"/>
      <c r="ASK125" s="43"/>
      <c r="ASL125" s="43"/>
      <c r="ASM125" s="43"/>
      <c r="ASN125" s="43"/>
      <c r="ASO125" s="43"/>
      <c r="ASP125" s="43"/>
      <c r="ASQ125" s="43"/>
      <c r="ASR125" s="43"/>
      <c r="ASS125" s="43"/>
      <c r="AST125" s="43"/>
      <c r="ASU125" s="43"/>
      <c r="ASV125" s="43"/>
      <c r="ASW125" s="43"/>
      <c r="ASX125" s="43"/>
      <c r="ASY125" s="43"/>
      <c r="ASZ125" s="43"/>
      <c r="ATA125" s="43"/>
      <c r="ATB125" s="43"/>
      <c r="ATC125" s="43"/>
      <c r="ATD125" s="43"/>
      <c r="ATE125" s="43"/>
      <c r="ATF125" s="43"/>
      <c r="ATG125" s="43"/>
      <c r="ATH125" s="43"/>
      <c r="ATI125" s="43"/>
      <c r="ATJ125" s="43"/>
      <c r="ATK125" s="43"/>
      <c r="ATL125" s="43"/>
      <c r="ATM125" s="43"/>
      <c r="ATN125" s="43"/>
      <c r="ATO125" s="43"/>
      <c r="ATP125" s="43"/>
      <c r="ATQ125" s="43"/>
      <c r="ATR125" s="43"/>
      <c r="ATS125" s="43"/>
      <c r="ATT125" s="43"/>
      <c r="ATU125" s="43"/>
      <c r="ATV125" s="43"/>
      <c r="ATW125" s="43"/>
      <c r="ATX125" s="43"/>
      <c r="ATY125" s="43"/>
      <c r="ATZ125" s="43"/>
      <c r="AUA125" s="43"/>
      <c r="AUB125" s="43"/>
      <c r="AUC125" s="43"/>
      <c r="AUD125" s="43"/>
      <c r="AUE125" s="43"/>
      <c r="AUF125" s="43"/>
      <c r="AUG125" s="43"/>
      <c r="AUH125" s="43"/>
      <c r="AUI125" s="43"/>
      <c r="AUJ125" s="43"/>
      <c r="AUK125" s="43"/>
      <c r="AUL125" s="43"/>
      <c r="AUM125" s="43"/>
      <c r="AUN125" s="43"/>
      <c r="AUO125" s="43"/>
      <c r="AUP125" s="43"/>
      <c r="AUQ125" s="43"/>
      <c r="AUR125" s="43"/>
      <c r="AUS125" s="43"/>
      <c r="AUT125" s="43"/>
      <c r="AUU125" s="43"/>
      <c r="AUV125" s="43"/>
      <c r="AUW125" s="43"/>
      <c r="AUX125" s="43"/>
      <c r="AUY125" s="43"/>
      <c r="AUZ125" s="43"/>
      <c r="AVA125" s="43"/>
      <c r="AVB125" s="43"/>
      <c r="AVC125" s="43"/>
      <c r="AVD125" s="43"/>
      <c r="AVE125" s="43"/>
      <c r="AVF125" s="43"/>
      <c r="AVG125" s="43"/>
      <c r="AVH125" s="43"/>
      <c r="AVI125" s="43"/>
      <c r="AVJ125" s="43"/>
      <c r="AVK125" s="43"/>
      <c r="AVL125" s="43"/>
      <c r="AVM125" s="43"/>
      <c r="AVN125" s="43"/>
      <c r="AVO125" s="43"/>
      <c r="AVP125" s="43"/>
      <c r="AVQ125" s="43"/>
      <c r="AVR125" s="43"/>
      <c r="AVS125" s="43"/>
      <c r="AVT125" s="43"/>
      <c r="AVU125" s="43"/>
      <c r="AVV125" s="43"/>
      <c r="AVW125" s="43"/>
      <c r="AVX125" s="43"/>
      <c r="AVY125" s="43"/>
      <c r="AVZ125" s="43"/>
      <c r="AWA125" s="43"/>
      <c r="AWB125" s="43"/>
      <c r="AWC125" s="43"/>
      <c r="AWD125" s="43"/>
      <c r="AWE125" s="43"/>
      <c r="AWF125" s="43"/>
      <c r="AWG125" s="43"/>
      <c r="AWH125" s="43"/>
      <c r="AWI125" s="43"/>
      <c r="AWJ125" s="43"/>
      <c r="AWK125" s="43"/>
      <c r="AWL125" s="43"/>
      <c r="AWM125" s="43"/>
      <c r="AWN125" s="43"/>
      <c r="AWO125" s="43"/>
      <c r="AWP125" s="43"/>
      <c r="AWQ125" s="43"/>
      <c r="AWR125" s="43"/>
      <c r="AWS125" s="43"/>
      <c r="AWT125" s="43"/>
      <c r="AWU125" s="43"/>
      <c r="AWV125" s="43"/>
      <c r="AWW125" s="43"/>
      <c r="AWX125" s="43"/>
      <c r="AWY125" s="43"/>
      <c r="AWZ125" s="43"/>
      <c r="AXA125" s="43"/>
      <c r="AXB125" s="43"/>
      <c r="AXC125" s="43"/>
      <c r="AXD125" s="43"/>
      <c r="AXE125" s="43"/>
      <c r="AXF125" s="43"/>
      <c r="AXG125" s="43"/>
      <c r="AXH125" s="43"/>
      <c r="AXI125" s="43"/>
      <c r="AXJ125" s="43"/>
      <c r="AXK125" s="43"/>
      <c r="AXL125" s="43"/>
      <c r="AXM125" s="43"/>
      <c r="AXN125" s="43"/>
      <c r="AXO125" s="43"/>
      <c r="AXP125" s="43"/>
      <c r="AXQ125" s="43"/>
      <c r="AXR125" s="43"/>
      <c r="AXS125" s="43"/>
      <c r="AXT125" s="43"/>
      <c r="AXU125" s="43"/>
      <c r="AXV125" s="43"/>
      <c r="AXW125" s="43"/>
      <c r="AXX125" s="43"/>
      <c r="AXY125" s="43"/>
      <c r="AXZ125" s="43"/>
      <c r="AYA125" s="43"/>
      <c r="AYB125" s="43"/>
      <c r="AYC125" s="43"/>
      <c r="AYD125" s="43"/>
      <c r="AYE125" s="43"/>
      <c r="AYF125" s="43"/>
      <c r="AYG125" s="43"/>
      <c r="AYH125" s="43"/>
      <c r="AYI125" s="43"/>
      <c r="AYJ125" s="43"/>
      <c r="AYK125" s="43"/>
      <c r="AYL125" s="43"/>
      <c r="AYM125" s="43"/>
      <c r="AYN125" s="43"/>
      <c r="AYO125" s="43"/>
      <c r="AYP125" s="43"/>
      <c r="AYQ125" s="43"/>
      <c r="AYR125" s="43"/>
      <c r="AYS125" s="43"/>
      <c r="AYT125" s="43"/>
      <c r="AYU125" s="43"/>
      <c r="AYV125" s="43"/>
      <c r="AYW125" s="43"/>
      <c r="AYX125" s="43"/>
      <c r="AYY125" s="43"/>
      <c r="AYZ125" s="43"/>
      <c r="AZA125" s="43"/>
      <c r="AZB125" s="43"/>
      <c r="AZC125" s="43"/>
      <c r="AZD125" s="43"/>
      <c r="AZE125" s="43"/>
      <c r="AZF125" s="43"/>
      <c r="AZG125" s="43"/>
      <c r="AZH125" s="43"/>
      <c r="AZI125" s="43"/>
      <c r="AZJ125" s="43"/>
      <c r="AZK125" s="43"/>
      <c r="AZL125" s="43"/>
      <c r="AZM125" s="43"/>
      <c r="AZN125" s="43"/>
      <c r="AZO125" s="43"/>
      <c r="AZP125" s="43"/>
      <c r="AZQ125" s="43"/>
      <c r="AZR125" s="43"/>
      <c r="AZS125" s="43"/>
      <c r="AZT125" s="43"/>
      <c r="AZU125" s="43"/>
      <c r="AZV125" s="43"/>
      <c r="AZW125" s="43"/>
      <c r="AZX125" s="43"/>
      <c r="AZY125" s="43"/>
      <c r="AZZ125" s="43"/>
      <c r="BAA125" s="43"/>
      <c r="BAB125" s="43"/>
      <c r="BAC125" s="43"/>
      <c r="BAD125" s="43"/>
      <c r="BAE125" s="43"/>
      <c r="BAF125" s="43"/>
      <c r="BAG125" s="43"/>
      <c r="BAH125" s="43"/>
      <c r="BAI125" s="43"/>
      <c r="BAJ125" s="43"/>
      <c r="BAK125" s="43"/>
      <c r="BAL125" s="43"/>
      <c r="BAM125" s="43"/>
      <c r="BAN125" s="43"/>
      <c r="BAO125" s="43"/>
      <c r="BAP125" s="43"/>
      <c r="BAQ125" s="43"/>
      <c r="BAR125" s="43"/>
      <c r="BAS125" s="43"/>
      <c r="BAT125" s="43"/>
      <c r="BAU125" s="43"/>
      <c r="BAV125" s="43"/>
      <c r="BAW125" s="43"/>
      <c r="BAX125" s="43"/>
      <c r="BAY125" s="43"/>
      <c r="BAZ125" s="43"/>
      <c r="BBA125" s="43"/>
      <c r="BBB125" s="43"/>
      <c r="BBC125" s="43"/>
      <c r="BBD125" s="43"/>
      <c r="BBE125" s="43"/>
      <c r="BBF125" s="43"/>
      <c r="BBG125" s="43"/>
      <c r="BBH125" s="43"/>
      <c r="BBI125" s="43"/>
      <c r="BBJ125" s="43"/>
      <c r="BBK125" s="43"/>
      <c r="BBL125" s="43"/>
      <c r="BBM125" s="43"/>
      <c r="BBN125" s="43"/>
      <c r="BBO125" s="43"/>
      <c r="BBP125" s="43"/>
      <c r="BBQ125" s="43"/>
      <c r="BBR125" s="43"/>
      <c r="BBS125" s="43"/>
      <c r="BBT125" s="43"/>
      <c r="BBU125" s="43"/>
      <c r="BBV125" s="43"/>
      <c r="BBW125" s="43"/>
      <c r="BBX125" s="43"/>
      <c r="BBY125" s="43"/>
      <c r="BBZ125" s="43"/>
      <c r="BCA125" s="43"/>
      <c r="BCB125" s="43"/>
      <c r="BCC125" s="43"/>
      <c r="BCD125" s="43"/>
      <c r="BCE125" s="43"/>
      <c r="BCF125" s="43"/>
      <c r="BCG125" s="43"/>
      <c r="BCH125" s="43"/>
      <c r="BCI125" s="43"/>
      <c r="BCJ125" s="43"/>
      <c r="BCK125" s="43"/>
      <c r="BCL125" s="43"/>
      <c r="BCM125" s="43"/>
      <c r="BCN125" s="43"/>
      <c r="BCO125" s="43"/>
      <c r="BCP125" s="43"/>
      <c r="BCQ125" s="43"/>
      <c r="BCR125" s="43"/>
      <c r="BCS125" s="43"/>
      <c r="BCT125" s="43"/>
      <c r="BCU125" s="43"/>
      <c r="BCV125" s="43"/>
      <c r="BCW125" s="43"/>
      <c r="BCX125" s="43"/>
      <c r="BCY125" s="43"/>
      <c r="BCZ125" s="43"/>
      <c r="BDA125" s="43"/>
      <c r="BDB125" s="43"/>
      <c r="BDC125" s="43"/>
      <c r="BDD125" s="43"/>
      <c r="BDE125" s="43"/>
      <c r="BDF125" s="43"/>
      <c r="BDG125" s="43"/>
      <c r="BDH125" s="43"/>
      <c r="BDI125" s="43"/>
      <c r="BDJ125" s="43"/>
      <c r="BDK125" s="43"/>
      <c r="BDL125" s="43"/>
      <c r="BDM125" s="43"/>
      <c r="BDN125" s="43"/>
      <c r="BDO125" s="43"/>
      <c r="BDP125" s="43"/>
      <c r="BDQ125" s="43"/>
      <c r="BDR125" s="43"/>
      <c r="BDS125" s="43"/>
      <c r="BDT125" s="43"/>
      <c r="BDU125" s="43"/>
      <c r="BDV125" s="43"/>
      <c r="BDW125" s="43"/>
      <c r="BDX125" s="43"/>
      <c r="BDY125" s="43"/>
      <c r="BDZ125" s="43"/>
      <c r="BEA125" s="43"/>
      <c r="BEB125" s="43"/>
      <c r="BEC125" s="43"/>
      <c r="BED125" s="43"/>
      <c r="BEE125" s="43"/>
      <c r="BEF125" s="43"/>
      <c r="BEG125" s="43"/>
      <c r="BEH125" s="43"/>
      <c r="BEI125" s="43"/>
      <c r="BEJ125" s="43"/>
      <c r="BEK125" s="43"/>
      <c r="BEL125" s="43"/>
      <c r="BEM125" s="43"/>
      <c r="BEN125" s="43"/>
      <c r="BEO125" s="43"/>
      <c r="BEP125" s="43"/>
      <c r="BEQ125" s="43"/>
      <c r="BER125" s="43"/>
      <c r="BES125" s="43"/>
      <c r="BET125" s="43"/>
      <c r="BEU125" s="43"/>
      <c r="BEV125" s="43"/>
      <c r="BEW125" s="43"/>
      <c r="BEX125" s="43"/>
      <c r="BEY125" s="43"/>
      <c r="BEZ125" s="43"/>
      <c r="BFA125" s="43"/>
      <c r="BFB125" s="43"/>
      <c r="BFC125" s="43"/>
      <c r="BFD125" s="43"/>
      <c r="BFE125" s="43"/>
      <c r="BFF125" s="43"/>
      <c r="BFG125" s="43"/>
      <c r="BFH125" s="43"/>
      <c r="BFI125" s="43"/>
      <c r="BFJ125" s="43"/>
      <c r="BFK125" s="43"/>
      <c r="BFL125" s="43"/>
      <c r="BFM125" s="43"/>
      <c r="BFN125" s="43"/>
      <c r="BFO125" s="43"/>
      <c r="BFP125" s="43"/>
      <c r="BFQ125" s="43"/>
      <c r="BFR125" s="43"/>
      <c r="BFS125" s="43"/>
      <c r="BFT125" s="43"/>
      <c r="BFU125" s="43"/>
      <c r="BFV125" s="43"/>
      <c r="BFW125" s="43"/>
      <c r="BFX125" s="43"/>
      <c r="BFY125" s="43"/>
      <c r="BFZ125" s="43"/>
      <c r="BGA125" s="43"/>
      <c r="BGB125" s="43"/>
      <c r="BGC125" s="43"/>
      <c r="BGD125" s="43"/>
      <c r="BGE125" s="43"/>
      <c r="BGF125" s="43"/>
      <c r="BGG125" s="43"/>
      <c r="BGH125" s="43"/>
      <c r="BGI125" s="43"/>
      <c r="BGJ125" s="43"/>
      <c r="BGK125" s="43"/>
      <c r="BGL125" s="43"/>
      <c r="BGM125" s="43"/>
      <c r="BGN125" s="43"/>
      <c r="BGO125" s="43"/>
      <c r="BGP125" s="43"/>
      <c r="BGQ125" s="43"/>
      <c r="BGR125" s="43"/>
      <c r="BGS125" s="43"/>
      <c r="BGT125" s="43"/>
      <c r="BGU125" s="43"/>
      <c r="BGV125" s="43"/>
      <c r="BGW125" s="43"/>
      <c r="BGX125" s="43"/>
      <c r="BGY125" s="43"/>
      <c r="BGZ125" s="43"/>
      <c r="BHA125" s="43"/>
      <c r="BHB125" s="43"/>
      <c r="BHC125" s="43"/>
      <c r="BHD125" s="43"/>
      <c r="BHE125" s="43"/>
      <c r="BHF125" s="43"/>
      <c r="BHG125" s="43"/>
      <c r="BHH125" s="43"/>
      <c r="BHI125" s="43"/>
      <c r="BHJ125" s="43"/>
      <c r="BHK125" s="43"/>
      <c r="BHL125" s="43"/>
      <c r="BHM125" s="43"/>
      <c r="BHN125" s="43"/>
      <c r="BHO125" s="43"/>
      <c r="BHP125" s="43"/>
      <c r="BHQ125" s="43"/>
      <c r="BHR125" s="43"/>
      <c r="BHS125" s="43"/>
      <c r="BHT125" s="43"/>
      <c r="BHU125" s="43"/>
      <c r="BHV125" s="43"/>
      <c r="BHW125" s="43"/>
      <c r="BHX125" s="43"/>
      <c r="BHY125" s="43"/>
      <c r="BHZ125" s="43"/>
      <c r="BIA125" s="43"/>
      <c r="BIB125" s="43"/>
      <c r="BIC125" s="43"/>
      <c r="BID125" s="43"/>
      <c r="BIE125" s="43"/>
      <c r="BIF125" s="43"/>
      <c r="BIG125" s="43"/>
      <c r="BIH125" s="43"/>
      <c r="BII125" s="43"/>
      <c r="BIJ125" s="43"/>
      <c r="BIK125" s="43"/>
      <c r="BIL125" s="43"/>
      <c r="BIM125" s="43"/>
      <c r="BIN125" s="43"/>
      <c r="BIO125" s="43"/>
      <c r="BIP125" s="43"/>
      <c r="BIQ125" s="43"/>
      <c r="BIR125" s="43"/>
      <c r="BIS125" s="43"/>
      <c r="BIT125" s="43"/>
      <c r="BIU125" s="43"/>
      <c r="BIV125" s="43"/>
      <c r="BIW125" s="43"/>
      <c r="BIX125" s="43"/>
      <c r="BIY125" s="43"/>
      <c r="BIZ125" s="43"/>
      <c r="BJA125" s="43"/>
      <c r="BJB125" s="43"/>
      <c r="BJC125" s="43"/>
      <c r="BJD125" s="43"/>
      <c r="BJE125" s="43"/>
      <c r="BJF125" s="43"/>
      <c r="BJG125" s="43"/>
      <c r="BJH125" s="43"/>
      <c r="BJI125" s="43"/>
      <c r="BJJ125" s="43"/>
      <c r="BJK125" s="43"/>
      <c r="BJL125" s="43"/>
      <c r="BJM125" s="43"/>
      <c r="BJN125" s="43"/>
      <c r="BJO125" s="43"/>
      <c r="BJP125" s="43"/>
      <c r="BJQ125" s="43"/>
      <c r="BJR125" s="43"/>
      <c r="BJS125" s="43"/>
      <c r="BJT125" s="43"/>
      <c r="BJU125" s="43"/>
      <c r="BJV125" s="43"/>
      <c r="BJW125" s="43"/>
      <c r="BJX125" s="43"/>
      <c r="BJY125" s="43"/>
      <c r="BJZ125" s="43"/>
      <c r="BKA125" s="43"/>
      <c r="BKB125" s="43"/>
      <c r="BKC125" s="43"/>
      <c r="BKD125" s="43"/>
      <c r="BKE125" s="43"/>
      <c r="BKF125" s="43"/>
      <c r="BKG125" s="43"/>
      <c r="BKH125" s="43"/>
      <c r="BKI125" s="43"/>
      <c r="BKJ125" s="43"/>
      <c r="BKK125" s="43"/>
      <c r="BKL125" s="43"/>
      <c r="BKM125" s="43"/>
      <c r="BKN125" s="43"/>
      <c r="BKO125" s="43"/>
      <c r="BKP125" s="43"/>
      <c r="BKQ125" s="43"/>
      <c r="BKR125" s="43"/>
      <c r="BKS125" s="43"/>
      <c r="BKT125" s="43"/>
      <c r="BKU125" s="43"/>
      <c r="BKV125" s="43"/>
      <c r="BKW125" s="43"/>
      <c r="BKX125" s="43"/>
      <c r="BKY125" s="43"/>
      <c r="BKZ125" s="43"/>
      <c r="BLA125" s="43"/>
      <c r="BLB125" s="43"/>
      <c r="BLC125" s="43"/>
      <c r="BLD125" s="43"/>
      <c r="BLE125" s="43"/>
      <c r="BLF125" s="43"/>
      <c r="BLG125" s="43"/>
      <c r="BLH125" s="43"/>
      <c r="BLI125" s="43"/>
      <c r="BLJ125" s="43"/>
      <c r="BLK125" s="43"/>
      <c r="BLL125" s="43"/>
      <c r="BLM125" s="43"/>
      <c r="BLN125" s="43"/>
      <c r="BLO125" s="43"/>
      <c r="BLP125" s="43"/>
      <c r="BLQ125" s="43"/>
      <c r="BLR125" s="43"/>
      <c r="BLS125" s="43"/>
      <c r="BLT125" s="43"/>
      <c r="BLU125" s="43"/>
      <c r="BLV125" s="43"/>
      <c r="BLW125" s="43"/>
      <c r="BLX125" s="43"/>
      <c r="BLY125" s="43"/>
      <c r="BLZ125" s="43"/>
      <c r="BMA125" s="43"/>
      <c r="BMB125" s="43"/>
      <c r="BMC125" s="43"/>
      <c r="BMD125" s="43"/>
      <c r="BME125" s="43"/>
      <c r="BMF125" s="43"/>
      <c r="BMG125" s="43"/>
      <c r="BMH125" s="43"/>
      <c r="BMI125" s="43"/>
      <c r="BMJ125" s="43"/>
      <c r="BMK125" s="43"/>
      <c r="BML125" s="43"/>
      <c r="BMM125" s="43"/>
      <c r="BMN125" s="43"/>
      <c r="BMO125" s="43"/>
      <c r="BMP125" s="43"/>
      <c r="BMQ125" s="43"/>
      <c r="BMR125" s="43"/>
      <c r="BMS125" s="43"/>
      <c r="BMT125" s="43"/>
      <c r="BMU125" s="43"/>
      <c r="BMV125" s="43"/>
      <c r="BMW125" s="43"/>
      <c r="BMX125" s="43"/>
      <c r="BMY125" s="43"/>
      <c r="BMZ125" s="43"/>
      <c r="BNA125" s="43"/>
      <c r="BNB125" s="43"/>
      <c r="BNC125" s="43"/>
      <c r="BND125" s="43"/>
      <c r="BNE125" s="43"/>
      <c r="BNF125" s="43"/>
      <c r="BNG125" s="43"/>
      <c r="BNH125" s="43"/>
      <c r="BNI125" s="43"/>
      <c r="BNJ125" s="43"/>
      <c r="BNK125" s="43"/>
      <c r="BNL125" s="43"/>
      <c r="BNM125" s="43"/>
      <c r="BNN125" s="43"/>
      <c r="BNO125" s="43"/>
      <c r="BNP125" s="43"/>
      <c r="BNQ125" s="43"/>
      <c r="BNR125" s="43"/>
      <c r="BNS125" s="43"/>
      <c r="BNT125" s="43"/>
      <c r="BNU125" s="43"/>
      <c r="BNV125" s="43"/>
      <c r="BNW125" s="43"/>
      <c r="BNX125" s="43"/>
      <c r="BNY125" s="43"/>
      <c r="BNZ125" s="43"/>
      <c r="BOA125" s="43"/>
      <c r="BOB125" s="43"/>
      <c r="BOC125" s="43"/>
      <c r="BOD125" s="43"/>
      <c r="BOE125" s="43"/>
      <c r="BOF125" s="43"/>
      <c r="BOG125" s="43"/>
      <c r="BOH125" s="43"/>
      <c r="BOI125" s="43"/>
      <c r="BOJ125" s="43"/>
      <c r="BOK125" s="43"/>
      <c r="BOL125" s="43"/>
      <c r="BOM125" s="43"/>
      <c r="BON125" s="43"/>
      <c r="BOO125" s="43"/>
      <c r="BOP125" s="43"/>
      <c r="BOQ125" s="43"/>
      <c r="BOR125" s="43"/>
      <c r="BOS125" s="43"/>
      <c r="BOT125" s="43"/>
      <c r="BOU125" s="43"/>
      <c r="BOV125" s="43"/>
      <c r="BOW125" s="43"/>
      <c r="BOX125" s="43"/>
      <c r="BOY125" s="43"/>
      <c r="BOZ125" s="43"/>
      <c r="BPA125" s="43"/>
      <c r="BPB125" s="43"/>
      <c r="BPC125" s="43"/>
      <c r="BPD125" s="43"/>
      <c r="BPE125" s="43"/>
      <c r="BPF125" s="43"/>
      <c r="BPG125" s="43"/>
      <c r="BPH125" s="43"/>
      <c r="BPI125" s="43"/>
      <c r="BPJ125" s="43"/>
      <c r="BPK125" s="43"/>
      <c r="BPL125" s="43"/>
      <c r="BPM125" s="43"/>
      <c r="BPN125" s="43"/>
      <c r="BPO125" s="43"/>
      <c r="BPP125" s="43"/>
      <c r="BPQ125" s="43"/>
      <c r="BPR125" s="43"/>
      <c r="BPS125" s="43"/>
      <c r="BPT125" s="43"/>
      <c r="BPU125" s="43"/>
      <c r="BPV125" s="43"/>
      <c r="BPW125" s="43"/>
      <c r="BPX125" s="43"/>
      <c r="BPY125" s="43"/>
      <c r="BPZ125" s="43"/>
      <c r="BQA125" s="43"/>
      <c r="BQB125" s="43"/>
      <c r="BQC125" s="43"/>
      <c r="BQD125" s="43"/>
      <c r="BQE125" s="43"/>
      <c r="BQF125" s="43"/>
      <c r="BQG125" s="43"/>
      <c r="BQH125" s="43"/>
      <c r="BQI125" s="43"/>
      <c r="BQJ125" s="43"/>
      <c r="BQK125" s="43"/>
      <c r="BQL125" s="43"/>
      <c r="BQM125" s="43"/>
      <c r="BQN125" s="43"/>
      <c r="BQO125" s="43"/>
      <c r="BQP125" s="43"/>
      <c r="BQQ125" s="43"/>
      <c r="BQR125" s="43"/>
      <c r="BQS125" s="43"/>
      <c r="BQT125" s="43"/>
      <c r="BQU125" s="43"/>
      <c r="BQV125" s="43"/>
      <c r="BQW125" s="43"/>
      <c r="BQX125" s="43"/>
      <c r="BQY125" s="43"/>
      <c r="BQZ125" s="43"/>
      <c r="BRA125" s="43"/>
      <c r="BRB125" s="43"/>
      <c r="BRC125" s="43"/>
      <c r="BRD125" s="43"/>
      <c r="BRE125" s="43"/>
      <c r="BRF125" s="43"/>
      <c r="BRG125" s="43"/>
      <c r="BRH125" s="43"/>
      <c r="BRI125" s="43"/>
      <c r="BRJ125" s="43"/>
      <c r="BRK125" s="43"/>
      <c r="BRL125" s="43"/>
      <c r="BRM125" s="43"/>
      <c r="BRN125" s="43"/>
      <c r="BRO125" s="43"/>
      <c r="BRP125" s="43"/>
      <c r="BRQ125" s="43"/>
      <c r="BRR125" s="43"/>
      <c r="BRS125" s="43"/>
      <c r="BRT125" s="43"/>
      <c r="BRU125" s="43"/>
      <c r="BRV125" s="43"/>
      <c r="BRW125" s="43"/>
      <c r="BRX125" s="43"/>
      <c r="BRY125" s="43"/>
      <c r="BRZ125" s="43"/>
      <c r="BSA125" s="43"/>
      <c r="BSB125" s="43"/>
      <c r="BSC125" s="43"/>
      <c r="BSD125" s="43"/>
      <c r="BSE125" s="43"/>
      <c r="BSF125" s="43"/>
      <c r="BSG125" s="43"/>
      <c r="BSH125" s="43"/>
      <c r="BSI125" s="43"/>
      <c r="BSJ125" s="43"/>
      <c r="BSK125" s="43"/>
      <c r="BSL125" s="43"/>
      <c r="BSM125" s="43"/>
      <c r="BSN125" s="43"/>
      <c r="BSO125" s="43"/>
      <c r="BSP125" s="43"/>
      <c r="BSQ125" s="43"/>
      <c r="BSR125" s="43"/>
      <c r="BSS125" s="43"/>
      <c r="BST125" s="43"/>
      <c r="BSU125" s="43"/>
      <c r="BSV125" s="43"/>
      <c r="BSW125" s="43"/>
      <c r="BSX125" s="43"/>
      <c r="BSY125" s="43"/>
      <c r="BSZ125" s="43"/>
      <c r="BTA125" s="43"/>
      <c r="BTB125" s="43"/>
      <c r="BTC125" s="43"/>
      <c r="BTD125" s="43"/>
      <c r="BTE125" s="43"/>
      <c r="BTF125" s="43"/>
      <c r="BTG125" s="43"/>
      <c r="BTH125" s="43"/>
      <c r="BTI125" s="43"/>
      <c r="BTJ125" s="43"/>
      <c r="BTK125" s="43"/>
      <c r="BTL125" s="43"/>
      <c r="BTM125" s="43"/>
      <c r="BTN125" s="43"/>
      <c r="BTO125" s="43"/>
      <c r="BTP125" s="43"/>
      <c r="BTQ125" s="43"/>
      <c r="BTR125" s="43"/>
      <c r="BTS125" s="43"/>
      <c r="BTT125" s="43"/>
      <c r="BTU125" s="43"/>
      <c r="BTV125" s="43"/>
      <c r="BTW125" s="43"/>
      <c r="BTX125" s="43"/>
      <c r="BTY125" s="43"/>
      <c r="BTZ125" s="43"/>
      <c r="BUA125" s="43"/>
      <c r="BUB125" s="43"/>
      <c r="BUC125" s="43"/>
      <c r="BUD125" s="43"/>
      <c r="BUE125" s="43"/>
      <c r="BUF125" s="43"/>
      <c r="BUG125" s="43"/>
      <c r="BUH125" s="43"/>
      <c r="BUI125" s="43"/>
      <c r="BUJ125" s="43"/>
      <c r="BUK125" s="43"/>
      <c r="BUL125" s="43"/>
      <c r="BUM125" s="43"/>
      <c r="BUN125" s="43"/>
      <c r="BUO125" s="43"/>
      <c r="BUP125" s="43"/>
      <c r="BUQ125" s="43"/>
      <c r="BUR125" s="43"/>
      <c r="BUS125" s="43"/>
      <c r="BUT125" s="43"/>
      <c r="BUU125" s="43"/>
      <c r="BUV125" s="43"/>
      <c r="BUW125" s="43"/>
      <c r="BUX125" s="43"/>
      <c r="BUY125" s="43"/>
      <c r="BUZ125" s="43"/>
      <c r="BVA125" s="43"/>
      <c r="BVB125" s="43"/>
      <c r="BVC125" s="43"/>
      <c r="BVD125" s="43"/>
      <c r="BVE125" s="43"/>
      <c r="BVF125" s="43"/>
      <c r="BVG125" s="43"/>
      <c r="BVH125" s="43"/>
      <c r="BVI125" s="43"/>
      <c r="BVJ125" s="43"/>
      <c r="BVK125" s="43"/>
      <c r="BVL125" s="43"/>
      <c r="BVM125" s="43"/>
      <c r="BVN125" s="43"/>
      <c r="BVO125" s="43"/>
      <c r="BVP125" s="43"/>
      <c r="BVQ125" s="43"/>
      <c r="BVR125" s="43"/>
      <c r="BVS125" s="43"/>
      <c r="BVT125" s="43"/>
      <c r="BVU125" s="43"/>
      <c r="BVV125" s="43"/>
      <c r="BVW125" s="43"/>
      <c r="BVX125" s="43"/>
      <c r="BVY125" s="43"/>
      <c r="BVZ125" s="43"/>
      <c r="BWA125" s="43"/>
      <c r="BWB125" s="43"/>
      <c r="BWC125" s="43"/>
      <c r="BWD125" s="43"/>
      <c r="BWE125" s="43"/>
      <c r="BWF125" s="43"/>
      <c r="BWG125" s="43"/>
      <c r="BWH125" s="43"/>
      <c r="BWI125" s="43"/>
      <c r="BWJ125" s="43"/>
      <c r="BWK125" s="43"/>
      <c r="BWL125" s="43"/>
      <c r="BWM125" s="43"/>
      <c r="BWN125" s="43"/>
      <c r="BWO125" s="43"/>
      <c r="BWP125" s="43"/>
      <c r="BWQ125" s="43"/>
      <c r="BWR125" s="43"/>
      <c r="BWS125" s="43"/>
      <c r="BWT125" s="43"/>
      <c r="BWU125" s="43"/>
      <c r="BWV125" s="43"/>
      <c r="BWW125" s="43"/>
      <c r="BWX125" s="43"/>
      <c r="BWY125" s="43"/>
      <c r="BWZ125" s="43"/>
      <c r="BXA125" s="43"/>
      <c r="BXB125" s="43"/>
      <c r="BXC125" s="43"/>
      <c r="BXD125" s="43"/>
      <c r="BXE125" s="43"/>
      <c r="BXF125" s="43"/>
      <c r="BXG125" s="43"/>
      <c r="BXH125" s="43"/>
      <c r="BXI125" s="43"/>
      <c r="BXJ125" s="43"/>
      <c r="BXK125" s="43"/>
      <c r="BXL125" s="43"/>
      <c r="BXM125" s="43"/>
      <c r="BXN125" s="43"/>
      <c r="BXO125" s="43"/>
      <c r="BXP125" s="43"/>
      <c r="BXQ125" s="43"/>
      <c r="BXR125" s="43"/>
      <c r="BXS125" s="43"/>
      <c r="BXT125" s="43"/>
      <c r="BXU125" s="43"/>
      <c r="BXV125" s="43"/>
      <c r="BXW125" s="43"/>
      <c r="BXX125" s="43"/>
      <c r="BXY125" s="43"/>
      <c r="BXZ125" s="43"/>
      <c r="BYA125" s="43"/>
      <c r="BYB125" s="43"/>
      <c r="BYC125" s="43"/>
      <c r="BYD125" s="43"/>
      <c r="BYE125" s="43"/>
      <c r="BYF125" s="43"/>
      <c r="BYG125" s="43"/>
      <c r="BYH125" s="43"/>
      <c r="BYI125" s="43"/>
      <c r="BYJ125" s="43"/>
      <c r="BYK125" s="43"/>
      <c r="BYL125" s="43"/>
      <c r="BYM125" s="43"/>
      <c r="BYN125" s="43"/>
      <c r="BYO125" s="43"/>
      <c r="BYP125" s="43"/>
      <c r="BYQ125" s="43"/>
      <c r="BYR125" s="43"/>
      <c r="BYS125" s="43"/>
      <c r="BYT125" s="43"/>
      <c r="BYU125" s="43"/>
      <c r="BYV125" s="43"/>
      <c r="BYW125" s="43"/>
      <c r="BYX125" s="43"/>
      <c r="BYY125" s="43"/>
      <c r="BYZ125" s="43"/>
      <c r="BZA125" s="43"/>
      <c r="BZB125" s="43"/>
      <c r="BZC125" s="43"/>
      <c r="BZD125" s="43"/>
      <c r="BZE125" s="43"/>
      <c r="BZF125" s="43"/>
      <c r="BZG125" s="43"/>
      <c r="BZH125" s="43"/>
      <c r="BZI125" s="43"/>
      <c r="BZJ125" s="43"/>
      <c r="BZK125" s="43"/>
      <c r="BZL125" s="43"/>
      <c r="BZM125" s="43"/>
      <c r="BZN125" s="43"/>
      <c r="BZO125" s="43"/>
      <c r="BZP125" s="43"/>
      <c r="BZQ125" s="43"/>
      <c r="BZR125" s="43"/>
      <c r="BZS125" s="43"/>
      <c r="BZT125" s="43"/>
      <c r="BZU125" s="43"/>
      <c r="BZV125" s="43"/>
      <c r="BZW125" s="43"/>
      <c r="BZX125" s="43"/>
      <c r="BZY125" s="43"/>
      <c r="BZZ125" s="43"/>
      <c r="CAA125" s="43"/>
      <c r="CAB125" s="43"/>
      <c r="CAC125" s="43"/>
      <c r="CAD125" s="43"/>
      <c r="CAE125" s="43"/>
      <c r="CAF125" s="43"/>
      <c r="CAG125" s="43"/>
      <c r="CAH125" s="43"/>
      <c r="CAI125" s="43"/>
      <c r="CAJ125" s="43"/>
      <c r="CAK125" s="43"/>
      <c r="CAL125" s="43"/>
      <c r="CAM125" s="43"/>
      <c r="CAN125" s="43"/>
      <c r="CAO125" s="43"/>
      <c r="CAP125" s="43"/>
      <c r="CAQ125" s="43"/>
      <c r="CAR125" s="43"/>
      <c r="CAS125" s="43"/>
      <c r="CAT125" s="43"/>
      <c r="CAU125" s="43"/>
      <c r="CAV125" s="43"/>
      <c r="CAW125" s="43"/>
      <c r="CAX125" s="43"/>
      <c r="CAY125" s="43"/>
      <c r="CAZ125" s="43"/>
      <c r="CBA125" s="43"/>
      <c r="CBB125" s="43"/>
      <c r="CBC125" s="43"/>
      <c r="CBD125" s="43"/>
      <c r="CBE125" s="43"/>
      <c r="CBF125" s="43"/>
      <c r="CBG125" s="43"/>
      <c r="CBH125" s="43"/>
      <c r="CBI125" s="43"/>
      <c r="CBJ125" s="43"/>
      <c r="CBK125" s="43"/>
      <c r="CBL125" s="43"/>
      <c r="CBM125" s="43"/>
      <c r="CBN125" s="43"/>
      <c r="CBO125" s="43"/>
      <c r="CBP125" s="43"/>
      <c r="CBQ125" s="43"/>
      <c r="CBR125" s="43"/>
      <c r="CBS125" s="43"/>
      <c r="CBT125" s="43"/>
      <c r="CBU125" s="43"/>
      <c r="CBV125" s="43"/>
      <c r="CBW125" s="43"/>
      <c r="CBX125" s="43"/>
      <c r="CBY125" s="43"/>
      <c r="CBZ125" s="43"/>
      <c r="CCA125" s="43"/>
      <c r="CCB125" s="43"/>
      <c r="CCC125" s="43"/>
      <c r="CCD125" s="43"/>
      <c r="CCE125" s="43"/>
      <c r="CCF125" s="43"/>
      <c r="CCG125" s="43"/>
      <c r="CCH125" s="43"/>
      <c r="CCI125" s="43"/>
      <c r="CCJ125" s="43"/>
      <c r="CCK125" s="43"/>
      <c r="CCL125" s="43"/>
      <c r="CCM125" s="43"/>
      <c r="CCN125" s="43"/>
      <c r="CCO125" s="43"/>
      <c r="CCP125" s="43"/>
      <c r="CCQ125" s="43"/>
      <c r="CCR125" s="43"/>
      <c r="CCS125" s="43"/>
      <c r="CCT125" s="43"/>
      <c r="CCU125" s="43"/>
      <c r="CCV125" s="43"/>
      <c r="CCW125" s="43"/>
      <c r="CCX125" s="43"/>
      <c r="CCY125" s="43"/>
      <c r="CCZ125" s="43"/>
      <c r="CDA125" s="43"/>
      <c r="CDB125" s="43"/>
      <c r="CDC125" s="43"/>
      <c r="CDD125" s="43"/>
      <c r="CDE125" s="43"/>
      <c r="CDF125" s="43"/>
      <c r="CDG125" s="43"/>
      <c r="CDH125" s="43"/>
      <c r="CDI125" s="43"/>
      <c r="CDJ125" s="43"/>
      <c r="CDK125" s="43"/>
      <c r="CDL125" s="43"/>
      <c r="CDM125" s="43"/>
      <c r="CDN125" s="43"/>
      <c r="CDO125" s="43"/>
      <c r="CDP125" s="43"/>
      <c r="CDQ125" s="43"/>
      <c r="CDR125" s="43"/>
      <c r="CDS125" s="43"/>
      <c r="CDT125" s="43"/>
      <c r="CDU125" s="43"/>
      <c r="CDV125" s="43"/>
      <c r="CDW125" s="43"/>
      <c r="CDX125" s="43"/>
      <c r="CDY125" s="43"/>
      <c r="CDZ125" s="43"/>
      <c r="CEA125" s="43"/>
      <c r="CEB125" s="43"/>
      <c r="CEC125" s="43"/>
      <c r="CED125" s="43"/>
      <c r="CEE125" s="43"/>
      <c r="CEF125" s="43"/>
      <c r="CEG125" s="43"/>
      <c r="CEH125" s="43"/>
      <c r="CEI125" s="43"/>
      <c r="CEJ125" s="43"/>
      <c r="CEK125" s="43"/>
      <c r="CEL125" s="43"/>
      <c r="CEM125" s="43"/>
      <c r="CEN125" s="43"/>
      <c r="CEO125" s="43"/>
      <c r="CEP125" s="43"/>
      <c r="CEQ125" s="43"/>
      <c r="CER125" s="43"/>
      <c r="CES125" s="43"/>
      <c r="CET125" s="43"/>
      <c r="CEU125" s="43"/>
      <c r="CEV125" s="43"/>
      <c r="CEW125" s="43"/>
      <c r="CEX125" s="43"/>
      <c r="CEY125" s="43"/>
      <c r="CEZ125" s="43"/>
      <c r="CFA125" s="43"/>
      <c r="CFB125" s="43"/>
      <c r="CFC125" s="43"/>
      <c r="CFD125" s="43"/>
      <c r="CFE125" s="43"/>
      <c r="CFF125" s="43"/>
      <c r="CFG125" s="43"/>
      <c r="CFH125" s="43"/>
      <c r="CFI125" s="43"/>
      <c r="CFJ125" s="43"/>
      <c r="CFK125" s="43"/>
      <c r="CFL125" s="43"/>
      <c r="CFM125" s="43"/>
      <c r="CFN125" s="43"/>
      <c r="CFO125" s="43"/>
      <c r="CFP125" s="43"/>
      <c r="CFQ125" s="43"/>
      <c r="CFR125" s="43"/>
      <c r="CFS125" s="43"/>
      <c r="CFT125" s="43"/>
      <c r="CFU125" s="43"/>
      <c r="CFV125" s="43"/>
      <c r="CFW125" s="43"/>
      <c r="CFX125" s="43"/>
      <c r="CFY125" s="43"/>
      <c r="CFZ125" s="43"/>
      <c r="CGA125" s="43"/>
      <c r="CGB125" s="43"/>
      <c r="CGC125" s="43"/>
      <c r="CGD125" s="43"/>
      <c r="CGE125" s="43"/>
      <c r="CGF125" s="43"/>
      <c r="CGG125" s="43"/>
      <c r="CGH125" s="43"/>
      <c r="CGI125" s="43"/>
      <c r="CGJ125" s="43"/>
      <c r="CGK125" s="43"/>
      <c r="CGL125" s="43"/>
      <c r="CGM125" s="43"/>
      <c r="CGN125" s="43"/>
      <c r="CGO125" s="43"/>
      <c r="CGP125" s="43"/>
      <c r="CGQ125" s="43"/>
      <c r="CGR125" s="43"/>
      <c r="CGS125" s="43"/>
      <c r="CGT125" s="43"/>
      <c r="CGU125" s="43"/>
      <c r="CGV125" s="43"/>
      <c r="CGW125" s="43"/>
      <c r="CGX125" s="43"/>
      <c r="CGY125" s="43"/>
      <c r="CGZ125" s="43"/>
      <c r="CHA125" s="43"/>
      <c r="CHB125" s="43"/>
      <c r="CHC125" s="43"/>
      <c r="CHD125" s="43"/>
      <c r="CHE125" s="43"/>
      <c r="CHF125" s="43"/>
      <c r="CHG125" s="43"/>
      <c r="CHH125" s="43"/>
      <c r="CHI125" s="43"/>
      <c r="CHJ125" s="43"/>
      <c r="CHK125" s="43"/>
      <c r="CHL125" s="43"/>
      <c r="CHM125" s="43"/>
      <c r="CHN125" s="43"/>
      <c r="CHO125" s="43"/>
      <c r="CHP125" s="43"/>
      <c r="CHQ125" s="43"/>
      <c r="CHR125" s="43"/>
      <c r="CHS125" s="43"/>
      <c r="CHT125" s="43"/>
      <c r="CHU125" s="43"/>
      <c r="CHV125" s="43"/>
      <c r="CHW125" s="43"/>
      <c r="CHX125" s="43"/>
      <c r="CHY125" s="43"/>
      <c r="CHZ125" s="43"/>
      <c r="CIA125" s="43"/>
      <c r="CIB125" s="43"/>
      <c r="CIC125" s="43"/>
      <c r="CID125" s="43"/>
      <c r="CIE125" s="43"/>
      <c r="CIF125" s="43"/>
      <c r="CIG125" s="43"/>
      <c r="CIH125" s="43"/>
      <c r="CII125" s="43"/>
      <c r="CIJ125" s="43"/>
      <c r="CIK125" s="43"/>
      <c r="CIL125" s="43"/>
      <c r="CIM125" s="43"/>
      <c r="CIN125" s="43"/>
      <c r="CIO125" s="43"/>
      <c r="CIP125" s="43"/>
      <c r="CIQ125" s="43"/>
      <c r="CIR125" s="43"/>
      <c r="CIS125" s="43"/>
      <c r="CIT125" s="43"/>
      <c r="CIU125" s="43"/>
      <c r="CIV125" s="43"/>
      <c r="CIW125" s="43"/>
      <c r="CIX125" s="43"/>
      <c r="CIY125" s="43"/>
      <c r="CIZ125" s="43"/>
      <c r="CJA125" s="43"/>
      <c r="CJB125" s="43"/>
      <c r="CJC125" s="43"/>
      <c r="CJD125" s="43"/>
      <c r="CJE125" s="43"/>
      <c r="CJF125" s="43"/>
      <c r="CJG125" s="43"/>
      <c r="CJH125" s="43"/>
      <c r="CJI125" s="43"/>
      <c r="CJJ125" s="43"/>
      <c r="CJK125" s="43"/>
      <c r="CJL125" s="43"/>
      <c r="CJM125" s="43"/>
      <c r="CJN125" s="43"/>
      <c r="CJO125" s="43"/>
      <c r="CJP125" s="43"/>
      <c r="CJQ125" s="43"/>
      <c r="CJR125" s="43"/>
      <c r="CJS125" s="43"/>
      <c r="CJT125" s="43"/>
      <c r="CJU125" s="43"/>
      <c r="CJV125" s="43"/>
      <c r="CJW125" s="43"/>
      <c r="CJX125" s="43"/>
      <c r="CJY125" s="43"/>
      <c r="CJZ125" s="43"/>
      <c r="CKA125" s="43"/>
      <c r="CKB125" s="43"/>
      <c r="CKC125" s="43"/>
      <c r="CKD125" s="43"/>
      <c r="CKE125" s="43"/>
      <c r="CKF125" s="43"/>
      <c r="CKG125" s="43"/>
      <c r="CKH125" s="43"/>
      <c r="CKI125" s="43"/>
      <c r="CKJ125" s="43"/>
      <c r="CKK125" s="43"/>
      <c r="CKL125" s="43"/>
      <c r="CKM125" s="43"/>
      <c r="CKN125" s="43"/>
      <c r="CKO125" s="43"/>
      <c r="CKP125" s="43"/>
      <c r="CKQ125" s="43"/>
      <c r="CKR125" s="43"/>
      <c r="CKS125" s="43"/>
      <c r="CKT125" s="43"/>
      <c r="CKU125" s="43"/>
      <c r="CKV125" s="43"/>
      <c r="CKW125" s="43"/>
      <c r="CKX125" s="43"/>
      <c r="CKY125" s="43"/>
      <c r="CKZ125" s="43"/>
      <c r="CLA125" s="43"/>
      <c r="CLB125" s="43"/>
      <c r="CLC125" s="43"/>
      <c r="CLD125" s="43"/>
      <c r="CLE125" s="43"/>
      <c r="CLF125" s="43"/>
      <c r="CLG125" s="43"/>
      <c r="CLH125" s="43"/>
      <c r="CLI125" s="43"/>
      <c r="CLJ125" s="43"/>
      <c r="CLK125" s="43"/>
      <c r="CLL125" s="43"/>
      <c r="CLM125" s="43"/>
      <c r="CLN125" s="43"/>
      <c r="CLO125" s="43"/>
      <c r="CLP125" s="43"/>
      <c r="CLQ125" s="43"/>
      <c r="CLR125" s="43"/>
      <c r="CLS125" s="43"/>
      <c r="CLT125" s="43"/>
      <c r="CLU125" s="43"/>
      <c r="CLV125" s="43"/>
      <c r="CLW125" s="43"/>
      <c r="CLX125" s="43"/>
      <c r="CLY125" s="43"/>
      <c r="CLZ125" s="43"/>
      <c r="CMA125" s="43"/>
      <c r="CMB125" s="43"/>
      <c r="CMC125" s="43"/>
      <c r="CMD125" s="43"/>
      <c r="CME125" s="43"/>
      <c r="CMF125" s="43"/>
      <c r="CMG125" s="43"/>
      <c r="CMH125" s="43"/>
      <c r="CMI125" s="43"/>
      <c r="CMJ125" s="43"/>
      <c r="CMK125" s="43"/>
      <c r="CML125" s="43"/>
      <c r="CMM125" s="43"/>
      <c r="CMN125" s="43"/>
      <c r="CMO125" s="43"/>
      <c r="CMP125" s="43"/>
      <c r="CMQ125" s="43"/>
      <c r="CMR125" s="43"/>
      <c r="CMS125" s="43"/>
      <c r="CMT125" s="43"/>
      <c r="CMU125" s="43"/>
      <c r="CMV125" s="43"/>
      <c r="CMW125" s="43"/>
      <c r="CMX125" s="43"/>
      <c r="CMY125" s="43"/>
      <c r="CMZ125" s="43"/>
      <c r="CNA125" s="43"/>
      <c r="CNB125" s="43"/>
      <c r="CNC125" s="43"/>
      <c r="CND125" s="43"/>
      <c r="CNE125" s="43"/>
      <c r="CNF125" s="43"/>
      <c r="CNG125" s="43"/>
      <c r="CNH125" s="43"/>
      <c r="CNI125" s="43"/>
      <c r="CNJ125" s="43"/>
      <c r="CNK125" s="43"/>
      <c r="CNL125" s="43"/>
      <c r="CNM125" s="43"/>
      <c r="CNN125" s="43"/>
      <c r="CNO125" s="43"/>
      <c r="CNP125" s="43"/>
      <c r="CNQ125" s="43"/>
      <c r="CNR125" s="43"/>
      <c r="CNS125" s="43"/>
      <c r="CNT125" s="43"/>
      <c r="CNU125" s="43"/>
      <c r="CNV125" s="43"/>
      <c r="CNW125" s="43"/>
      <c r="CNX125" s="43"/>
      <c r="CNY125" s="43"/>
      <c r="CNZ125" s="43"/>
      <c r="COA125" s="43"/>
      <c r="COB125" s="43"/>
      <c r="COC125" s="43"/>
      <c r="COD125" s="43"/>
      <c r="COE125" s="43"/>
      <c r="COF125" s="43"/>
      <c r="COG125" s="43"/>
      <c r="COH125" s="43"/>
      <c r="COI125" s="43"/>
      <c r="COJ125" s="43"/>
      <c r="COK125" s="43"/>
      <c r="COL125" s="43"/>
      <c r="COM125" s="43"/>
      <c r="CON125" s="43"/>
      <c r="COO125" s="43"/>
      <c r="COP125" s="43"/>
      <c r="COQ125" s="43"/>
      <c r="COR125" s="43"/>
      <c r="COS125" s="43"/>
      <c r="COT125" s="43"/>
      <c r="COU125" s="43"/>
      <c r="COV125" s="43"/>
      <c r="COW125" s="43"/>
      <c r="COX125" s="43"/>
      <c r="COY125" s="43"/>
      <c r="COZ125" s="43"/>
      <c r="CPA125" s="43"/>
      <c r="CPB125" s="43"/>
      <c r="CPC125" s="43"/>
      <c r="CPD125" s="43"/>
      <c r="CPE125" s="43"/>
      <c r="CPF125" s="43"/>
      <c r="CPG125" s="43"/>
      <c r="CPH125" s="43"/>
      <c r="CPI125" s="43"/>
      <c r="CPJ125" s="43"/>
      <c r="CPK125" s="43"/>
      <c r="CPL125" s="43"/>
      <c r="CPM125" s="43"/>
      <c r="CPN125" s="43"/>
      <c r="CPO125" s="43"/>
      <c r="CPP125" s="43"/>
      <c r="CPQ125" s="43"/>
      <c r="CPR125" s="43"/>
      <c r="CPS125" s="43"/>
      <c r="CPT125" s="43"/>
      <c r="CPU125" s="43"/>
      <c r="CPV125" s="43"/>
      <c r="CPW125" s="43"/>
      <c r="CPX125" s="43"/>
      <c r="CPY125" s="43"/>
      <c r="CPZ125" s="43"/>
      <c r="CQA125" s="43"/>
      <c r="CQB125" s="43"/>
      <c r="CQC125" s="43"/>
      <c r="CQD125" s="43"/>
      <c r="CQE125" s="43"/>
      <c r="CQF125" s="43"/>
      <c r="CQG125" s="43"/>
      <c r="CQH125" s="43"/>
      <c r="CQI125" s="43"/>
      <c r="CQJ125" s="43"/>
      <c r="CQK125" s="43"/>
      <c r="CQL125" s="43"/>
      <c r="CQM125" s="43"/>
      <c r="CQN125" s="43"/>
      <c r="CQO125" s="43"/>
      <c r="CQP125" s="43"/>
      <c r="CQQ125" s="43"/>
      <c r="CQR125" s="43"/>
      <c r="CQS125" s="43"/>
      <c r="CQT125" s="43"/>
      <c r="CQU125" s="43"/>
      <c r="CQV125" s="43"/>
      <c r="CQW125" s="43"/>
      <c r="CQX125" s="43"/>
      <c r="CQY125" s="43"/>
      <c r="CQZ125" s="43"/>
      <c r="CRA125" s="43"/>
      <c r="CRB125" s="43"/>
      <c r="CRC125" s="43"/>
      <c r="CRD125" s="43"/>
      <c r="CRE125" s="43"/>
      <c r="CRF125" s="43"/>
      <c r="CRG125" s="43"/>
      <c r="CRH125" s="43"/>
      <c r="CRI125" s="43"/>
      <c r="CRJ125" s="43"/>
      <c r="CRK125" s="43"/>
      <c r="CRL125" s="43"/>
      <c r="CRM125" s="43"/>
      <c r="CRN125" s="43"/>
      <c r="CRO125" s="43"/>
      <c r="CRP125" s="43"/>
      <c r="CRQ125" s="43"/>
      <c r="CRR125" s="43"/>
      <c r="CRS125" s="43"/>
      <c r="CRT125" s="43"/>
      <c r="CRU125" s="43"/>
      <c r="CRV125" s="43"/>
      <c r="CRW125" s="43"/>
      <c r="CRX125" s="43"/>
      <c r="CRY125" s="43"/>
      <c r="CRZ125" s="43"/>
      <c r="CSA125" s="43"/>
      <c r="CSB125" s="43"/>
      <c r="CSC125" s="43"/>
      <c r="CSD125" s="43"/>
      <c r="CSE125" s="43"/>
      <c r="CSF125" s="43"/>
      <c r="CSG125" s="43"/>
      <c r="CSH125" s="43"/>
      <c r="CSI125" s="43"/>
      <c r="CSJ125" s="43"/>
      <c r="CSK125" s="43"/>
      <c r="CSL125" s="43"/>
      <c r="CSM125" s="43"/>
      <c r="CSN125" s="43"/>
      <c r="CSO125" s="43"/>
      <c r="CSP125" s="43"/>
      <c r="CSQ125" s="43"/>
      <c r="CSR125" s="43"/>
      <c r="CSS125" s="43"/>
      <c r="CST125" s="43"/>
      <c r="CSU125" s="43"/>
      <c r="CSV125" s="43"/>
      <c r="CSW125" s="43"/>
      <c r="CSX125" s="43"/>
      <c r="CSY125" s="43"/>
      <c r="CSZ125" s="43"/>
      <c r="CTA125" s="43"/>
      <c r="CTB125" s="43"/>
      <c r="CTC125" s="43"/>
      <c r="CTD125" s="43"/>
      <c r="CTE125" s="43"/>
      <c r="CTF125" s="43"/>
      <c r="CTG125" s="43"/>
      <c r="CTH125" s="43"/>
      <c r="CTI125" s="43"/>
      <c r="CTJ125" s="43"/>
      <c r="CTK125" s="43"/>
      <c r="CTL125" s="43"/>
      <c r="CTM125" s="43"/>
      <c r="CTN125" s="43"/>
      <c r="CTO125" s="43"/>
      <c r="CTP125" s="43"/>
      <c r="CTQ125" s="43"/>
      <c r="CTR125" s="43"/>
      <c r="CTS125" s="43"/>
      <c r="CTT125" s="43"/>
      <c r="CTU125" s="43"/>
      <c r="CTV125" s="43"/>
      <c r="CTW125" s="43"/>
      <c r="CTX125" s="43"/>
      <c r="CTY125" s="43"/>
      <c r="CTZ125" s="43"/>
      <c r="CUA125" s="43"/>
      <c r="CUB125" s="43"/>
      <c r="CUC125" s="43"/>
      <c r="CUD125" s="43"/>
      <c r="CUE125" s="43"/>
      <c r="CUF125" s="43"/>
      <c r="CUG125" s="43"/>
      <c r="CUH125" s="43"/>
      <c r="CUI125" s="43"/>
      <c r="CUJ125" s="43"/>
      <c r="CUK125" s="43"/>
      <c r="CUL125" s="43"/>
      <c r="CUM125" s="43"/>
      <c r="CUN125" s="43"/>
      <c r="CUO125" s="43"/>
      <c r="CUP125" s="43"/>
      <c r="CUQ125" s="43"/>
      <c r="CUR125" s="43"/>
      <c r="CUS125" s="43"/>
      <c r="CUT125" s="43"/>
      <c r="CUU125" s="43"/>
      <c r="CUV125" s="43"/>
      <c r="CUW125" s="43"/>
      <c r="CUX125" s="43"/>
      <c r="CUY125" s="43"/>
      <c r="CUZ125" s="43"/>
      <c r="CVA125" s="43"/>
      <c r="CVB125" s="43"/>
      <c r="CVC125" s="43"/>
      <c r="CVD125" s="43"/>
      <c r="CVE125" s="43"/>
      <c r="CVF125" s="43"/>
      <c r="CVG125" s="43"/>
      <c r="CVH125" s="43"/>
      <c r="CVI125" s="43"/>
      <c r="CVJ125" s="43"/>
      <c r="CVK125" s="43"/>
      <c r="CVL125" s="43"/>
      <c r="CVM125" s="43"/>
      <c r="CVN125" s="43"/>
      <c r="CVO125" s="43"/>
      <c r="CVP125" s="43"/>
      <c r="CVQ125" s="43"/>
      <c r="CVR125" s="43"/>
      <c r="CVS125" s="43"/>
      <c r="CVT125" s="43"/>
      <c r="CVU125" s="43"/>
      <c r="CVV125" s="43"/>
      <c r="CVW125" s="43"/>
      <c r="CVX125" s="43"/>
      <c r="CVY125" s="43"/>
      <c r="CVZ125" s="43"/>
      <c r="CWA125" s="43"/>
      <c r="CWB125" s="43"/>
      <c r="CWC125" s="43"/>
      <c r="CWD125" s="43"/>
      <c r="CWE125" s="43"/>
      <c r="CWF125" s="43"/>
      <c r="CWG125" s="43"/>
      <c r="CWH125" s="43"/>
      <c r="CWI125" s="43"/>
      <c r="CWJ125" s="43"/>
      <c r="CWK125" s="43"/>
      <c r="CWL125" s="43"/>
      <c r="CWM125" s="43"/>
      <c r="CWN125" s="43"/>
      <c r="CWO125" s="43"/>
      <c r="CWP125" s="43"/>
      <c r="CWQ125" s="43"/>
      <c r="CWR125" s="43"/>
      <c r="CWS125" s="43"/>
      <c r="CWT125" s="43"/>
      <c r="CWU125" s="43"/>
      <c r="CWV125" s="43"/>
      <c r="CWW125" s="43"/>
      <c r="CWX125" s="43"/>
      <c r="CWY125" s="43"/>
      <c r="CWZ125" s="43"/>
      <c r="CXA125" s="43"/>
      <c r="CXB125" s="43"/>
      <c r="CXC125" s="43"/>
      <c r="CXD125" s="43"/>
      <c r="CXE125" s="43"/>
      <c r="CXF125" s="43"/>
      <c r="CXG125" s="43"/>
      <c r="CXH125" s="43"/>
      <c r="CXI125" s="43"/>
      <c r="CXJ125" s="43"/>
      <c r="CXK125" s="43"/>
      <c r="CXL125" s="43"/>
      <c r="CXM125" s="43"/>
      <c r="CXN125" s="43"/>
      <c r="CXO125" s="43"/>
      <c r="CXP125" s="43"/>
      <c r="CXQ125" s="43"/>
      <c r="CXR125" s="43"/>
      <c r="CXS125" s="43"/>
      <c r="CXT125" s="43"/>
      <c r="CXU125" s="43"/>
      <c r="CXV125" s="43"/>
      <c r="CXW125" s="43"/>
      <c r="CXX125" s="43"/>
      <c r="CXY125" s="43"/>
      <c r="CXZ125" s="43"/>
      <c r="CYA125" s="43"/>
      <c r="CYB125" s="43"/>
      <c r="CYC125" s="43"/>
      <c r="CYD125" s="43"/>
      <c r="CYE125" s="43"/>
      <c r="CYF125" s="43"/>
      <c r="CYG125" s="43"/>
      <c r="CYH125" s="43"/>
      <c r="CYI125" s="43"/>
      <c r="CYJ125" s="43"/>
      <c r="CYK125" s="43"/>
      <c r="CYL125" s="43"/>
      <c r="CYM125" s="43"/>
      <c r="CYN125" s="43"/>
      <c r="CYO125" s="43"/>
      <c r="CYP125" s="43"/>
      <c r="CYQ125" s="43"/>
      <c r="CYR125" s="43"/>
      <c r="CYS125" s="43"/>
      <c r="CYT125" s="43"/>
      <c r="CYU125" s="43"/>
      <c r="CYV125" s="43"/>
      <c r="CYW125" s="43"/>
      <c r="CYX125" s="43"/>
      <c r="CYY125" s="43"/>
      <c r="CYZ125" s="43"/>
      <c r="CZA125" s="43"/>
      <c r="CZB125" s="43"/>
      <c r="CZC125" s="43"/>
      <c r="CZD125" s="43"/>
      <c r="CZE125" s="43"/>
      <c r="CZF125" s="43"/>
      <c r="CZG125" s="43"/>
      <c r="CZH125" s="43"/>
      <c r="CZI125" s="43"/>
      <c r="CZJ125" s="43"/>
      <c r="CZK125" s="43"/>
      <c r="CZL125" s="43"/>
      <c r="CZM125" s="43"/>
      <c r="CZN125" s="43"/>
      <c r="CZO125" s="43"/>
      <c r="CZP125" s="43"/>
      <c r="CZQ125" s="43"/>
      <c r="CZR125" s="43"/>
      <c r="CZS125" s="43"/>
      <c r="CZT125" s="43"/>
      <c r="CZU125" s="43"/>
      <c r="CZV125" s="43"/>
      <c r="CZW125" s="43"/>
      <c r="CZX125" s="43"/>
      <c r="CZY125" s="43"/>
      <c r="CZZ125" s="43"/>
      <c r="DAA125" s="43"/>
      <c r="DAB125" s="43"/>
      <c r="DAC125" s="43"/>
      <c r="DAD125" s="43"/>
      <c r="DAE125" s="43"/>
      <c r="DAF125" s="43"/>
      <c r="DAG125" s="43"/>
      <c r="DAH125" s="43"/>
      <c r="DAI125" s="43"/>
      <c r="DAJ125" s="43"/>
      <c r="DAK125" s="43"/>
      <c r="DAL125" s="43"/>
      <c r="DAM125" s="43"/>
      <c r="DAN125" s="43"/>
      <c r="DAO125" s="43"/>
      <c r="DAP125" s="43"/>
      <c r="DAQ125" s="43"/>
      <c r="DAR125" s="43"/>
      <c r="DAS125" s="43"/>
      <c r="DAT125" s="43"/>
      <c r="DAU125" s="43"/>
      <c r="DAV125" s="43"/>
      <c r="DAW125" s="43"/>
      <c r="DAX125" s="43"/>
      <c r="DAY125" s="43"/>
      <c r="DAZ125" s="43"/>
      <c r="DBA125" s="43"/>
      <c r="DBB125" s="43"/>
      <c r="DBC125" s="43"/>
      <c r="DBD125" s="43"/>
      <c r="DBE125" s="43"/>
      <c r="DBF125" s="43"/>
      <c r="DBG125" s="43"/>
      <c r="DBH125" s="43"/>
      <c r="DBI125" s="43"/>
      <c r="DBJ125" s="43"/>
      <c r="DBK125" s="43"/>
      <c r="DBL125" s="43"/>
      <c r="DBM125" s="43"/>
      <c r="DBN125" s="43"/>
      <c r="DBO125" s="43"/>
      <c r="DBP125" s="43"/>
      <c r="DBQ125" s="43"/>
      <c r="DBR125" s="43"/>
      <c r="DBS125" s="43"/>
      <c r="DBT125" s="43"/>
      <c r="DBU125" s="43"/>
      <c r="DBV125" s="43"/>
      <c r="DBW125" s="43"/>
      <c r="DBX125" s="43"/>
      <c r="DBY125" s="43"/>
      <c r="DBZ125" s="43"/>
      <c r="DCA125" s="43"/>
      <c r="DCB125" s="43"/>
      <c r="DCC125" s="43"/>
      <c r="DCD125" s="43"/>
      <c r="DCE125" s="43"/>
      <c r="DCF125" s="43"/>
      <c r="DCG125" s="43"/>
      <c r="DCH125" s="43"/>
      <c r="DCI125" s="43"/>
      <c r="DCJ125" s="43"/>
      <c r="DCK125" s="43"/>
      <c r="DCL125" s="43"/>
      <c r="DCM125" s="43"/>
      <c r="DCN125" s="43"/>
      <c r="DCO125" s="43"/>
      <c r="DCP125" s="43"/>
      <c r="DCQ125" s="43"/>
      <c r="DCR125" s="43"/>
      <c r="DCS125" s="43"/>
      <c r="DCT125" s="43"/>
      <c r="DCU125" s="43"/>
      <c r="DCV125" s="43"/>
      <c r="DCW125" s="43"/>
      <c r="DCX125" s="43"/>
      <c r="DCY125" s="43"/>
      <c r="DCZ125" s="43"/>
      <c r="DDA125" s="43"/>
      <c r="DDB125" s="43"/>
      <c r="DDC125" s="43"/>
      <c r="DDD125" s="43"/>
      <c r="DDE125" s="43"/>
      <c r="DDF125" s="43"/>
      <c r="DDG125" s="43"/>
      <c r="DDH125" s="43"/>
      <c r="DDI125" s="43"/>
      <c r="DDJ125" s="43"/>
      <c r="DDK125" s="43"/>
      <c r="DDL125" s="43"/>
      <c r="DDM125" s="43"/>
      <c r="DDN125" s="43"/>
      <c r="DDO125" s="43"/>
      <c r="DDP125" s="43"/>
      <c r="DDQ125" s="43"/>
      <c r="DDR125" s="43"/>
      <c r="DDS125" s="43"/>
      <c r="DDT125" s="43"/>
      <c r="DDU125" s="43"/>
      <c r="DDV125" s="43"/>
      <c r="DDW125" s="43"/>
      <c r="DDX125" s="43"/>
      <c r="DDY125" s="43"/>
      <c r="DDZ125" s="43"/>
      <c r="DEA125" s="43"/>
      <c r="DEB125" s="43"/>
      <c r="DEC125" s="43"/>
      <c r="DED125" s="43"/>
      <c r="DEE125" s="43"/>
      <c r="DEF125" s="43"/>
      <c r="DEG125" s="43"/>
      <c r="DEH125" s="43"/>
      <c r="DEI125" s="43"/>
      <c r="DEJ125" s="43"/>
      <c r="DEK125" s="43"/>
      <c r="DEL125" s="43"/>
      <c r="DEM125" s="43"/>
      <c r="DEN125" s="43"/>
      <c r="DEO125" s="43"/>
      <c r="DEP125" s="43"/>
      <c r="DEQ125" s="43"/>
      <c r="DER125" s="43"/>
      <c r="DES125" s="43"/>
      <c r="DET125" s="43"/>
      <c r="DEU125" s="43"/>
      <c r="DEV125" s="43"/>
      <c r="DEW125" s="43"/>
      <c r="DEX125" s="43"/>
      <c r="DEY125" s="43"/>
      <c r="DEZ125" s="43"/>
      <c r="DFA125" s="43"/>
      <c r="DFB125" s="43"/>
      <c r="DFC125" s="43"/>
      <c r="DFD125" s="43"/>
      <c r="DFE125" s="43"/>
      <c r="DFF125" s="43"/>
      <c r="DFG125" s="43"/>
      <c r="DFH125" s="43"/>
      <c r="DFI125" s="43"/>
      <c r="DFJ125" s="43"/>
      <c r="DFK125" s="43"/>
      <c r="DFL125" s="43"/>
      <c r="DFM125" s="43"/>
      <c r="DFN125" s="43"/>
      <c r="DFO125" s="43"/>
      <c r="DFP125" s="43"/>
      <c r="DFQ125" s="43"/>
      <c r="DFR125" s="43"/>
      <c r="DFS125" s="43"/>
      <c r="DFT125" s="43"/>
      <c r="DFU125" s="43"/>
      <c r="DFV125" s="43"/>
      <c r="DFW125" s="43"/>
      <c r="DFX125" s="43"/>
      <c r="DFY125" s="43"/>
      <c r="DFZ125" s="43"/>
      <c r="DGA125" s="43"/>
      <c r="DGB125" s="43"/>
      <c r="DGC125" s="43"/>
      <c r="DGD125" s="43"/>
      <c r="DGE125" s="43"/>
      <c r="DGF125" s="43"/>
      <c r="DGG125" s="43"/>
      <c r="DGH125" s="43"/>
      <c r="DGI125" s="43"/>
      <c r="DGJ125" s="43"/>
      <c r="DGK125" s="43"/>
      <c r="DGL125" s="43"/>
      <c r="DGM125" s="43"/>
      <c r="DGN125" s="43"/>
      <c r="DGO125" s="43"/>
      <c r="DGP125" s="43"/>
      <c r="DGQ125" s="43"/>
      <c r="DGR125" s="43"/>
      <c r="DGS125" s="43"/>
      <c r="DGT125" s="43"/>
      <c r="DGU125" s="43"/>
      <c r="DGV125" s="43"/>
      <c r="DGW125" s="43"/>
      <c r="DGX125" s="43"/>
      <c r="DGY125" s="43"/>
      <c r="DGZ125" s="43"/>
      <c r="DHA125" s="43"/>
      <c r="DHB125" s="43"/>
      <c r="DHC125" s="43"/>
      <c r="DHD125" s="43"/>
      <c r="DHE125" s="43"/>
      <c r="DHF125" s="43"/>
      <c r="DHG125" s="43"/>
      <c r="DHH125" s="43"/>
      <c r="DHI125" s="43"/>
      <c r="DHJ125" s="43"/>
      <c r="DHK125" s="43"/>
      <c r="DHL125" s="43"/>
      <c r="DHM125" s="43"/>
      <c r="DHN125" s="43"/>
      <c r="DHO125" s="43"/>
      <c r="DHP125" s="43"/>
      <c r="DHQ125" s="43"/>
      <c r="DHR125" s="43"/>
      <c r="DHS125" s="43"/>
      <c r="DHT125" s="43"/>
      <c r="DHU125" s="43"/>
      <c r="DHV125" s="43"/>
      <c r="DHW125" s="43"/>
      <c r="DHX125" s="43"/>
      <c r="DHY125" s="43"/>
      <c r="DHZ125" s="43"/>
      <c r="DIA125" s="43"/>
      <c r="DIB125" s="43"/>
      <c r="DIC125" s="43"/>
      <c r="DID125" s="43"/>
      <c r="DIE125" s="43"/>
      <c r="DIF125" s="43"/>
      <c r="DIG125" s="43"/>
      <c r="DIH125" s="43"/>
      <c r="DII125" s="43"/>
      <c r="DIJ125" s="43"/>
      <c r="DIK125" s="43"/>
      <c r="DIL125" s="43"/>
      <c r="DIM125" s="43"/>
      <c r="DIN125" s="43"/>
      <c r="DIO125" s="43"/>
      <c r="DIP125" s="43"/>
      <c r="DIQ125" s="43"/>
      <c r="DIR125" s="43"/>
      <c r="DIS125" s="43"/>
      <c r="DIT125" s="43"/>
      <c r="DIU125" s="43"/>
      <c r="DIV125" s="43"/>
      <c r="DIW125" s="43"/>
      <c r="DIX125" s="43"/>
      <c r="DIY125" s="43"/>
      <c r="DIZ125" s="43"/>
      <c r="DJA125" s="43"/>
      <c r="DJB125" s="43"/>
      <c r="DJC125" s="43"/>
      <c r="DJD125" s="43"/>
      <c r="DJE125" s="43"/>
      <c r="DJF125" s="43"/>
      <c r="DJG125" s="43"/>
      <c r="DJH125" s="43"/>
      <c r="DJI125" s="43"/>
      <c r="DJJ125" s="43"/>
      <c r="DJK125" s="43"/>
      <c r="DJL125" s="43"/>
      <c r="DJM125" s="43"/>
      <c r="DJN125" s="43"/>
      <c r="DJO125" s="43"/>
      <c r="DJP125" s="43"/>
      <c r="DJQ125" s="43"/>
      <c r="DJR125" s="43"/>
      <c r="DJS125" s="43"/>
      <c r="DJT125" s="43"/>
      <c r="DJU125" s="43"/>
      <c r="DJV125" s="43"/>
      <c r="DJW125" s="43"/>
      <c r="DJX125" s="43"/>
      <c r="DJY125" s="43"/>
      <c r="DJZ125" s="43"/>
      <c r="DKA125" s="43"/>
      <c r="DKB125" s="43"/>
      <c r="DKC125" s="43"/>
      <c r="DKD125" s="43"/>
      <c r="DKE125" s="43"/>
      <c r="DKF125" s="43"/>
      <c r="DKG125" s="43"/>
      <c r="DKH125" s="43"/>
      <c r="DKI125" s="43"/>
      <c r="DKJ125" s="43"/>
      <c r="DKK125" s="43"/>
      <c r="DKL125" s="43"/>
      <c r="DKM125" s="43"/>
      <c r="DKN125" s="43"/>
      <c r="DKO125" s="43"/>
      <c r="DKP125" s="43"/>
      <c r="DKQ125" s="43"/>
      <c r="DKR125" s="43"/>
      <c r="DKS125" s="43"/>
      <c r="DKT125" s="43"/>
      <c r="DKU125" s="43"/>
      <c r="DKV125" s="43"/>
      <c r="DKW125" s="43"/>
      <c r="DKX125" s="43"/>
      <c r="DKY125" s="43"/>
      <c r="DKZ125" s="43"/>
      <c r="DLA125" s="43"/>
      <c r="DLB125" s="43"/>
      <c r="DLC125" s="43"/>
      <c r="DLD125" s="43"/>
      <c r="DLE125" s="43"/>
      <c r="DLF125" s="43"/>
      <c r="DLG125" s="43"/>
      <c r="DLH125" s="43"/>
      <c r="DLI125" s="43"/>
      <c r="DLJ125" s="43"/>
      <c r="DLK125" s="43"/>
      <c r="DLL125" s="43"/>
      <c r="DLM125" s="43"/>
      <c r="DLN125" s="43"/>
      <c r="DLO125" s="43"/>
      <c r="DLP125" s="43"/>
      <c r="DLQ125" s="43"/>
      <c r="DLR125" s="43"/>
      <c r="DLS125" s="43"/>
      <c r="DLT125" s="43"/>
      <c r="DLU125" s="43"/>
      <c r="DLV125" s="43"/>
      <c r="DLW125" s="43"/>
      <c r="DLX125" s="43"/>
      <c r="DLY125" s="43"/>
      <c r="DLZ125" s="43"/>
      <c r="DMA125" s="43"/>
      <c r="DMB125" s="43"/>
      <c r="DMC125" s="43"/>
      <c r="DMD125" s="43"/>
      <c r="DME125" s="43"/>
      <c r="DMF125" s="43"/>
      <c r="DMG125" s="43"/>
      <c r="DMH125" s="43"/>
      <c r="DMI125" s="43"/>
      <c r="DMJ125" s="43"/>
      <c r="DMK125" s="43"/>
      <c r="DML125" s="43"/>
      <c r="DMM125" s="43"/>
      <c r="DMN125" s="43"/>
      <c r="DMO125" s="43"/>
      <c r="DMP125" s="43"/>
      <c r="DMQ125" s="43"/>
      <c r="DMR125" s="43"/>
      <c r="DMS125" s="43"/>
      <c r="DMT125" s="43"/>
      <c r="DMU125" s="43"/>
      <c r="DMV125" s="43"/>
      <c r="DMW125" s="43"/>
      <c r="DMX125" s="43"/>
      <c r="DMY125" s="43"/>
      <c r="DMZ125" s="43"/>
      <c r="DNA125" s="43"/>
      <c r="DNB125" s="43"/>
      <c r="DNC125" s="43"/>
      <c r="DND125" s="43"/>
      <c r="DNE125" s="43"/>
      <c r="DNF125" s="43"/>
      <c r="DNG125" s="43"/>
      <c r="DNH125" s="43"/>
      <c r="DNI125" s="43"/>
      <c r="DNJ125" s="43"/>
      <c r="DNK125" s="43"/>
      <c r="DNL125" s="43"/>
      <c r="DNM125" s="43"/>
      <c r="DNN125" s="43"/>
      <c r="DNO125" s="43"/>
      <c r="DNP125" s="43"/>
      <c r="DNQ125" s="43"/>
      <c r="DNR125" s="43"/>
      <c r="DNS125" s="43"/>
      <c r="DNT125" s="43"/>
      <c r="DNU125" s="43"/>
      <c r="DNV125" s="43"/>
      <c r="DNW125" s="43"/>
      <c r="DNX125" s="43"/>
      <c r="DNY125" s="43"/>
      <c r="DNZ125" s="43"/>
      <c r="DOA125" s="43"/>
      <c r="DOB125" s="43"/>
      <c r="DOC125" s="43"/>
      <c r="DOD125" s="43"/>
      <c r="DOE125" s="43"/>
      <c r="DOF125" s="43"/>
      <c r="DOG125" s="43"/>
      <c r="DOH125" s="43"/>
      <c r="DOI125" s="43"/>
      <c r="DOJ125" s="43"/>
      <c r="DOK125" s="43"/>
      <c r="DOL125" s="43"/>
      <c r="DOM125" s="43"/>
      <c r="DON125" s="43"/>
      <c r="DOO125" s="43"/>
      <c r="DOP125" s="43"/>
      <c r="DOQ125" s="43"/>
      <c r="DOR125" s="43"/>
      <c r="DOS125" s="43"/>
      <c r="DOT125" s="43"/>
      <c r="DOU125" s="43"/>
      <c r="DOV125" s="43"/>
      <c r="DOW125" s="43"/>
      <c r="DOX125" s="43"/>
      <c r="DOY125" s="43"/>
      <c r="DOZ125" s="43"/>
      <c r="DPA125" s="43"/>
      <c r="DPB125" s="43"/>
      <c r="DPC125" s="43"/>
      <c r="DPD125" s="43"/>
      <c r="DPE125" s="43"/>
      <c r="DPF125" s="43"/>
      <c r="DPG125" s="43"/>
      <c r="DPH125" s="43"/>
      <c r="DPI125" s="43"/>
      <c r="DPJ125" s="43"/>
      <c r="DPK125" s="43"/>
      <c r="DPL125" s="43"/>
      <c r="DPM125" s="43"/>
      <c r="DPN125" s="43"/>
      <c r="DPO125" s="43"/>
      <c r="DPP125" s="43"/>
      <c r="DPQ125" s="43"/>
      <c r="DPR125" s="43"/>
      <c r="DPS125" s="43"/>
      <c r="DPT125" s="43"/>
      <c r="DPU125" s="43"/>
      <c r="DPV125" s="43"/>
      <c r="DPW125" s="43"/>
      <c r="DPX125" s="43"/>
      <c r="DPY125" s="43"/>
      <c r="DPZ125" s="43"/>
      <c r="DQA125" s="43"/>
      <c r="DQB125" s="43"/>
      <c r="DQC125" s="43"/>
      <c r="DQD125" s="43"/>
      <c r="DQE125" s="43"/>
      <c r="DQF125" s="43"/>
      <c r="DQG125" s="43"/>
      <c r="DQH125" s="43"/>
      <c r="DQI125" s="43"/>
      <c r="DQJ125" s="43"/>
      <c r="DQK125" s="43"/>
      <c r="DQL125" s="43"/>
      <c r="DQM125" s="43"/>
      <c r="DQN125" s="43"/>
      <c r="DQO125" s="43"/>
      <c r="DQP125" s="43"/>
      <c r="DQQ125" s="43"/>
      <c r="DQR125" s="43"/>
      <c r="DQS125" s="43"/>
      <c r="DQT125" s="43"/>
      <c r="DQU125" s="43"/>
      <c r="DQV125" s="43"/>
      <c r="DQW125" s="43"/>
      <c r="DQX125" s="43"/>
      <c r="DQY125" s="43"/>
      <c r="DQZ125" s="43"/>
      <c r="DRA125" s="43"/>
      <c r="DRB125" s="43"/>
      <c r="DRC125" s="43"/>
      <c r="DRD125" s="43"/>
      <c r="DRE125" s="43"/>
      <c r="DRF125" s="43"/>
      <c r="DRG125" s="43"/>
      <c r="DRH125" s="43"/>
      <c r="DRI125" s="43"/>
      <c r="DRJ125" s="43"/>
      <c r="DRK125" s="43"/>
      <c r="DRL125" s="43"/>
      <c r="DRM125" s="43"/>
      <c r="DRN125" s="43"/>
      <c r="DRO125" s="43"/>
      <c r="DRP125" s="43"/>
      <c r="DRQ125" s="43"/>
      <c r="DRR125" s="43"/>
      <c r="DRS125" s="43"/>
      <c r="DRT125" s="43"/>
      <c r="DRU125" s="43"/>
      <c r="DRV125" s="43"/>
      <c r="DRW125" s="43"/>
      <c r="DRX125" s="43"/>
      <c r="DRY125" s="43"/>
      <c r="DRZ125" s="43"/>
      <c r="DSA125" s="43"/>
      <c r="DSB125" s="43"/>
      <c r="DSC125" s="43"/>
      <c r="DSD125" s="43"/>
      <c r="DSE125" s="43"/>
      <c r="DSF125" s="43"/>
      <c r="DSG125" s="43"/>
      <c r="DSH125" s="43"/>
      <c r="DSI125" s="43"/>
      <c r="DSJ125" s="43"/>
      <c r="DSK125" s="43"/>
      <c r="DSL125" s="43"/>
      <c r="DSM125" s="43"/>
      <c r="DSN125" s="43"/>
      <c r="DSO125" s="43"/>
      <c r="DSP125" s="43"/>
      <c r="DSQ125" s="43"/>
      <c r="DSR125" s="43"/>
      <c r="DSS125" s="43"/>
      <c r="DST125" s="43"/>
      <c r="DSU125" s="43"/>
      <c r="DSV125" s="43"/>
      <c r="DSW125" s="43"/>
      <c r="DSX125" s="43"/>
      <c r="DSY125" s="43"/>
      <c r="DSZ125" s="43"/>
      <c r="DTA125" s="43"/>
      <c r="DTB125" s="43"/>
      <c r="DTC125" s="43"/>
      <c r="DTD125" s="43"/>
      <c r="DTE125" s="43"/>
      <c r="DTF125" s="43"/>
      <c r="DTG125" s="43"/>
      <c r="DTH125" s="43"/>
      <c r="DTI125" s="43"/>
      <c r="DTJ125" s="43"/>
      <c r="DTK125" s="43"/>
      <c r="DTL125" s="43"/>
      <c r="DTM125" s="43"/>
      <c r="DTN125" s="43"/>
      <c r="DTO125" s="43"/>
      <c r="DTP125" s="43"/>
      <c r="DTQ125" s="43"/>
      <c r="DTR125" s="43"/>
      <c r="DTS125" s="43"/>
      <c r="DTT125" s="43"/>
      <c r="DTU125" s="43"/>
      <c r="DTV125" s="43"/>
      <c r="DTW125" s="43"/>
      <c r="DTX125" s="43"/>
      <c r="DTY125" s="43"/>
      <c r="DTZ125" s="43"/>
      <c r="DUA125" s="43"/>
      <c r="DUB125" s="43"/>
      <c r="DUC125" s="43"/>
      <c r="DUD125" s="43"/>
      <c r="DUE125" s="43"/>
      <c r="DUF125" s="43"/>
      <c r="DUG125" s="43"/>
      <c r="DUH125" s="43"/>
      <c r="DUI125" s="43"/>
      <c r="DUJ125" s="43"/>
      <c r="DUK125" s="43"/>
      <c r="DUL125" s="43"/>
      <c r="DUM125" s="43"/>
      <c r="DUN125" s="43"/>
      <c r="DUO125" s="43"/>
      <c r="DUP125" s="43"/>
      <c r="DUQ125" s="43"/>
      <c r="DUR125" s="43"/>
      <c r="DUS125" s="43"/>
      <c r="DUT125" s="43"/>
      <c r="DUU125" s="43"/>
      <c r="DUV125" s="43"/>
      <c r="DUW125" s="43"/>
      <c r="DUX125" s="43"/>
      <c r="DUY125" s="43"/>
      <c r="DUZ125" s="43"/>
      <c r="DVA125" s="43"/>
      <c r="DVB125" s="43"/>
      <c r="DVC125" s="43"/>
      <c r="DVD125" s="43"/>
      <c r="DVE125" s="43"/>
      <c r="DVF125" s="43"/>
      <c r="DVG125" s="43"/>
      <c r="DVH125" s="43"/>
      <c r="DVI125" s="43"/>
      <c r="DVJ125" s="43"/>
      <c r="DVK125" s="43"/>
      <c r="DVL125" s="43"/>
      <c r="DVM125" s="43"/>
      <c r="DVN125" s="43"/>
      <c r="DVO125" s="43"/>
      <c r="DVP125" s="43"/>
      <c r="DVQ125" s="43"/>
      <c r="DVR125" s="43"/>
      <c r="DVS125" s="43"/>
      <c r="DVT125" s="43"/>
      <c r="DVU125" s="43"/>
      <c r="DVV125" s="43"/>
      <c r="DVW125" s="43"/>
      <c r="DVX125" s="43"/>
      <c r="DVY125" s="43"/>
      <c r="DVZ125" s="43"/>
      <c r="DWA125" s="43"/>
      <c r="DWB125" s="43"/>
      <c r="DWC125" s="43"/>
      <c r="DWD125" s="43"/>
      <c r="DWE125" s="43"/>
      <c r="DWF125" s="43"/>
      <c r="DWG125" s="43"/>
      <c r="DWH125" s="43"/>
      <c r="DWI125" s="43"/>
      <c r="DWJ125" s="43"/>
      <c r="DWK125" s="43"/>
      <c r="DWL125" s="43"/>
      <c r="DWM125" s="43"/>
      <c r="DWN125" s="43"/>
      <c r="DWO125" s="43"/>
      <c r="DWP125" s="43"/>
      <c r="DWQ125" s="43"/>
    </row>
    <row r="126" spans="1:3319" ht="20">
      <c r="A126" s="35" t="s">
        <v>398</v>
      </c>
      <c r="B126" s="36" t="s">
        <v>399</v>
      </c>
      <c r="C126" s="37" t="s">
        <v>237</v>
      </c>
      <c r="D126" s="36" t="s">
        <v>400</v>
      </c>
      <c r="E126" s="48" t="s">
        <v>401</v>
      </c>
      <c r="F126" s="48" t="s">
        <v>401</v>
      </c>
    </row>
    <row r="127" spans="1:3319" s="56" customFormat="1" ht="30">
      <c r="A127" s="53" t="s">
        <v>402</v>
      </c>
      <c r="B127" s="54" t="s">
        <v>403</v>
      </c>
      <c r="C127" s="57" t="s">
        <v>12</v>
      </c>
      <c r="D127" s="54" t="s">
        <v>404</v>
      </c>
      <c r="E127" s="58" t="s">
        <v>227</v>
      </c>
      <c r="F127" s="58" t="s">
        <v>227</v>
      </c>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c r="DI127" s="43"/>
      <c r="DJ127" s="43"/>
      <c r="DK127" s="43"/>
      <c r="DL127" s="43"/>
      <c r="DM127" s="43"/>
      <c r="DN127" s="43"/>
      <c r="DO127" s="43"/>
      <c r="DP127" s="43"/>
      <c r="DQ127" s="43"/>
      <c r="DR127" s="43"/>
      <c r="DS127" s="43"/>
      <c r="DT127" s="43"/>
      <c r="DU127" s="43"/>
      <c r="DV127" s="43"/>
      <c r="DW127" s="43"/>
      <c r="DX127" s="43"/>
      <c r="DY127" s="43"/>
      <c r="DZ127" s="43"/>
      <c r="EA127" s="43"/>
      <c r="EB127" s="43"/>
      <c r="EC127" s="43"/>
      <c r="ED127" s="43"/>
      <c r="EE127" s="43"/>
      <c r="EF127" s="43"/>
      <c r="EG127" s="43"/>
      <c r="EH127" s="43"/>
      <c r="EI127" s="43"/>
      <c r="EJ127" s="43"/>
      <c r="EK127" s="43"/>
      <c r="EL127" s="43"/>
      <c r="EM127" s="43"/>
      <c r="EN127" s="43"/>
      <c r="EO127" s="43"/>
      <c r="EP127" s="43"/>
      <c r="EQ127" s="43"/>
      <c r="ER127" s="43"/>
      <c r="ES127" s="43"/>
      <c r="ET127" s="43"/>
      <c r="EU127" s="43"/>
      <c r="EV127" s="43"/>
      <c r="EW127" s="43"/>
      <c r="EX127" s="43"/>
      <c r="EY127" s="43"/>
      <c r="EZ127" s="43"/>
      <c r="FA127" s="43"/>
      <c r="FB127" s="43"/>
      <c r="FC127" s="43"/>
      <c r="FD127" s="43"/>
      <c r="FE127" s="43"/>
      <c r="FF127" s="43"/>
      <c r="FG127" s="43"/>
      <c r="FH127" s="43"/>
      <c r="FI127" s="43"/>
      <c r="FJ127" s="43"/>
      <c r="FK127" s="43"/>
      <c r="FL127" s="43"/>
      <c r="FM127" s="43"/>
      <c r="FN127" s="43"/>
      <c r="FO127" s="43"/>
      <c r="FP127" s="43"/>
      <c r="FQ127" s="43"/>
      <c r="FR127" s="43"/>
      <c r="FS127" s="43"/>
      <c r="FT127" s="43"/>
      <c r="FU127" s="43"/>
      <c r="FV127" s="43"/>
      <c r="FW127" s="43"/>
      <c r="FX127" s="43"/>
      <c r="FY127" s="43"/>
      <c r="FZ127" s="43"/>
      <c r="GA127" s="43"/>
      <c r="GB127" s="43"/>
      <c r="GC127" s="43"/>
      <c r="GD127" s="43"/>
      <c r="GE127" s="43"/>
      <c r="GF127" s="43"/>
      <c r="GG127" s="43"/>
      <c r="GH127" s="43"/>
      <c r="GI127" s="43"/>
      <c r="GJ127" s="43"/>
      <c r="GK127" s="43"/>
      <c r="GL127" s="43"/>
      <c r="GM127" s="43"/>
      <c r="GN127" s="43"/>
      <c r="GO127" s="43"/>
      <c r="GP127" s="43"/>
      <c r="GQ127" s="43"/>
      <c r="GR127" s="43"/>
      <c r="GS127" s="43"/>
      <c r="GT127" s="43"/>
      <c r="GU127" s="43"/>
      <c r="GV127" s="43"/>
      <c r="GW127" s="43"/>
      <c r="GX127" s="43"/>
      <c r="GY127" s="43"/>
      <c r="GZ127" s="43"/>
      <c r="HA127" s="43"/>
      <c r="HB127" s="43"/>
      <c r="HC127" s="43"/>
      <c r="HD127" s="43"/>
      <c r="HE127" s="43"/>
      <c r="HF127" s="43"/>
      <c r="HG127" s="43"/>
      <c r="HH127" s="43"/>
      <c r="HI127" s="43"/>
      <c r="HJ127" s="43"/>
      <c r="HK127" s="43"/>
      <c r="HL127" s="43"/>
      <c r="HM127" s="43"/>
      <c r="HN127" s="43"/>
      <c r="HO127" s="43"/>
      <c r="HP127" s="43"/>
      <c r="HQ127" s="43"/>
      <c r="HR127" s="43"/>
      <c r="HS127" s="43"/>
      <c r="HT127" s="43"/>
      <c r="HU127" s="43"/>
      <c r="HV127" s="43"/>
      <c r="HW127" s="43"/>
      <c r="HX127" s="43"/>
      <c r="HY127" s="43"/>
      <c r="HZ127" s="43"/>
      <c r="IA127" s="43"/>
      <c r="IB127" s="43"/>
      <c r="IC127" s="43"/>
      <c r="ID127" s="43"/>
      <c r="IE127" s="43"/>
      <c r="IF127" s="43"/>
      <c r="IG127" s="43"/>
      <c r="IH127" s="43"/>
      <c r="II127" s="43"/>
      <c r="IJ127" s="43"/>
      <c r="IK127" s="43"/>
      <c r="IL127" s="43"/>
      <c r="IM127" s="43"/>
      <c r="IN127" s="43"/>
      <c r="IO127" s="43"/>
      <c r="IP127" s="43"/>
      <c r="IQ127" s="43"/>
      <c r="IR127" s="43"/>
      <c r="IS127" s="43"/>
      <c r="IT127" s="43"/>
      <c r="IU127" s="43"/>
      <c r="IV127" s="43"/>
      <c r="IW127" s="43"/>
      <c r="IX127" s="43"/>
      <c r="IY127" s="43"/>
      <c r="IZ127" s="43"/>
      <c r="JA127" s="43"/>
      <c r="JB127" s="43"/>
      <c r="JC127" s="43"/>
      <c r="JD127" s="43"/>
      <c r="JE127" s="43"/>
      <c r="JF127" s="43"/>
      <c r="JG127" s="43"/>
      <c r="JH127" s="43"/>
      <c r="JI127" s="43"/>
      <c r="JJ127" s="43"/>
      <c r="JK127" s="43"/>
      <c r="JL127" s="43"/>
      <c r="JM127" s="43"/>
      <c r="JN127" s="43"/>
      <c r="JO127" s="43"/>
      <c r="JP127" s="43"/>
      <c r="JQ127" s="43"/>
      <c r="JR127" s="43"/>
      <c r="JS127" s="43"/>
      <c r="JT127" s="43"/>
      <c r="JU127" s="43"/>
      <c r="JV127" s="43"/>
      <c r="JW127" s="43"/>
      <c r="JX127" s="43"/>
      <c r="JY127" s="43"/>
      <c r="JZ127" s="43"/>
      <c r="KA127" s="43"/>
      <c r="KB127" s="43"/>
      <c r="KC127" s="43"/>
      <c r="KD127" s="43"/>
      <c r="KE127" s="43"/>
      <c r="KF127" s="43"/>
      <c r="KG127" s="43"/>
      <c r="KH127" s="43"/>
      <c r="KI127" s="43"/>
      <c r="KJ127" s="43"/>
      <c r="KK127" s="43"/>
      <c r="KL127" s="43"/>
      <c r="KM127" s="43"/>
      <c r="KN127" s="43"/>
      <c r="KO127" s="43"/>
      <c r="KP127" s="43"/>
      <c r="KQ127" s="43"/>
      <c r="KR127" s="43"/>
      <c r="KS127" s="43"/>
      <c r="KT127" s="43"/>
      <c r="KU127" s="43"/>
      <c r="KV127" s="43"/>
      <c r="KW127" s="43"/>
      <c r="KX127" s="43"/>
      <c r="KY127" s="43"/>
      <c r="KZ127" s="43"/>
      <c r="LA127" s="43"/>
      <c r="LB127" s="43"/>
      <c r="LC127" s="43"/>
      <c r="LD127" s="43"/>
      <c r="LE127" s="43"/>
      <c r="LF127" s="43"/>
      <c r="LG127" s="43"/>
      <c r="LH127" s="43"/>
      <c r="LI127" s="43"/>
      <c r="LJ127" s="43"/>
      <c r="LK127" s="43"/>
      <c r="LL127" s="43"/>
      <c r="LM127" s="43"/>
      <c r="LN127" s="43"/>
      <c r="LO127" s="43"/>
      <c r="LP127" s="43"/>
      <c r="LQ127" s="43"/>
      <c r="LR127" s="43"/>
      <c r="LS127" s="43"/>
      <c r="LT127" s="43"/>
      <c r="LU127" s="43"/>
      <c r="LV127" s="43"/>
      <c r="LW127" s="43"/>
      <c r="LX127" s="43"/>
      <c r="LY127" s="43"/>
      <c r="LZ127" s="43"/>
      <c r="MA127" s="43"/>
      <c r="MB127" s="43"/>
      <c r="MC127" s="43"/>
      <c r="MD127" s="43"/>
      <c r="ME127" s="43"/>
      <c r="MF127" s="43"/>
      <c r="MG127" s="43"/>
      <c r="MH127" s="43"/>
      <c r="MI127" s="43"/>
      <c r="MJ127" s="43"/>
      <c r="MK127" s="43"/>
      <c r="ML127" s="43"/>
      <c r="MM127" s="43"/>
      <c r="MN127" s="43"/>
      <c r="MO127" s="43"/>
      <c r="MP127" s="43"/>
      <c r="MQ127" s="43"/>
      <c r="MR127" s="43"/>
      <c r="MS127" s="43"/>
      <c r="MT127" s="43"/>
      <c r="MU127" s="43"/>
      <c r="MV127" s="43"/>
      <c r="MW127" s="43"/>
      <c r="MX127" s="43"/>
      <c r="MY127" s="43"/>
      <c r="MZ127" s="43"/>
      <c r="NA127" s="43"/>
      <c r="NB127" s="43"/>
      <c r="NC127" s="43"/>
      <c r="ND127" s="43"/>
      <c r="NE127" s="43"/>
      <c r="NF127" s="43"/>
      <c r="NG127" s="43"/>
      <c r="NH127" s="43"/>
      <c r="NI127" s="43"/>
      <c r="NJ127" s="43"/>
      <c r="NK127" s="43"/>
      <c r="NL127" s="43"/>
      <c r="NM127" s="43"/>
      <c r="NN127" s="43"/>
      <c r="NO127" s="43"/>
      <c r="NP127" s="43"/>
      <c r="NQ127" s="43"/>
      <c r="NR127" s="43"/>
      <c r="NS127" s="43"/>
      <c r="NT127" s="43"/>
      <c r="NU127" s="43"/>
      <c r="NV127" s="43"/>
      <c r="NW127" s="43"/>
      <c r="NX127" s="43"/>
      <c r="NY127" s="43"/>
      <c r="NZ127" s="43"/>
      <c r="OA127" s="43"/>
      <c r="OB127" s="43"/>
      <c r="OC127" s="43"/>
      <c r="OD127" s="43"/>
      <c r="OE127" s="43"/>
      <c r="OF127" s="43"/>
      <c r="OG127" s="43"/>
      <c r="OH127" s="43"/>
      <c r="OI127" s="43"/>
      <c r="OJ127" s="43"/>
      <c r="OK127" s="43"/>
      <c r="OL127" s="43"/>
      <c r="OM127" s="43"/>
      <c r="ON127" s="43"/>
      <c r="OO127" s="43"/>
      <c r="OP127" s="43"/>
      <c r="OQ127" s="43"/>
      <c r="OR127" s="43"/>
      <c r="OS127" s="43"/>
      <c r="OT127" s="43"/>
      <c r="OU127" s="43"/>
      <c r="OV127" s="43"/>
      <c r="OW127" s="43"/>
      <c r="OX127" s="43"/>
      <c r="OY127" s="43"/>
      <c r="OZ127" s="43"/>
      <c r="PA127" s="43"/>
      <c r="PB127" s="43"/>
      <c r="PC127" s="43"/>
      <c r="PD127" s="43"/>
      <c r="PE127" s="43"/>
      <c r="PF127" s="43"/>
      <c r="PG127" s="43"/>
      <c r="PH127" s="43"/>
      <c r="PI127" s="43"/>
      <c r="PJ127" s="43"/>
      <c r="PK127" s="43"/>
      <c r="PL127" s="43"/>
      <c r="PM127" s="43"/>
      <c r="PN127" s="43"/>
      <c r="PO127" s="43"/>
      <c r="PP127" s="43"/>
      <c r="PQ127" s="43"/>
      <c r="PR127" s="43"/>
      <c r="PS127" s="43"/>
      <c r="PT127" s="43"/>
      <c r="PU127" s="43"/>
      <c r="PV127" s="43"/>
      <c r="PW127" s="43"/>
      <c r="PX127" s="43"/>
      <c r="PY127" s="43"/>
      <c r="PZ127" s="43"/>
      <c r="QA127" s="43"/>
      <c r="QB127" s="43"/>
      <c r="QC127" s="43"/>
      <c r="QD127" s="43"/>
      <c r="QE127" s="43"/>
      <c r="QF127" s="43"/>
      <c r="QG127" s="43"/>
      <c r="QH127" s="43"/>
      <c r="QI127" s="43"/>
      <c r="QJ127" s="43"/>
      <c r="QK127" s="43"/>
      <c r="QL127" s="43"/>
      <c r="QM127" s="43"/>
      <c r="QN127" s="43"/>
      <c r="QO127" s="43"/>
      <c r="QP127" s="43"/>
      <c r="QQ127" s="43"/>
      <c r="QR127" s="43"/>
      <c r="QS127" s="43"/>
      <c r="QT127" s="43"/>
      <c r="QU127" s="43"/>
      <c r="QV127" s="43"/>
      <c r="QW127" s="43"/>
      <c r="QX127" s="43"/>
      <c r="QY127" s="43"/>
      <c r="QZ127" s="43"/>
      <c r="RA127" s="43"/>
      <c r="RB127" s="43"/>
      <c r="RC127" s="43"/>
      <c r="RD127" s="43"/>
      <c r="RE127" s="43"/>
      <c r="RF127" s="43"/>
      <c r="RG127" s="43"/>
      <c r="RH127" s="43"/>
      <c r="RI127" s="43"/>
      <c r="RJ127" s="43"/>
      <c r="RK127" s="43"/>
      <c r="RL127" s="43"/>
      <c r="RM127" s="43"/>
      <c r="RN127" s="43"/>
      <c r="RO127" s="43"/>
      <c r="RP127" s="43"/>
      <c r="RQ127" s="43"/>
      <c r="RR127" s="43"/>
      <c r="RS127" s="43"/>
      <c r="RT127" s="43"/>
      <c r="RU127" s="43"/>
      <c r="RV127" s="43"/>
      <c r="RW127" s="43"/>
      <c r="RX127" s="43"/>
      <c r="RY127" s="43"/>
      <c r="RZ127" s="43"/>
      <c r="SA127" s="43"/>
      <c r="SB127" s="43"/>
      <c r="SC127" s="43"/>
      <c r="SD127" s="43"/>
      <c r="SE127" s="43"/>
      <c r="SF127" s="43"/>
      <c r="SG127" s="43"/>
      <c r="SH127" s="43"/>
      <c r="SI127" s="43"/>
      <c r="SJ127" s="43"/>
      <c r="SK127" s="43"/>
      <c r="SL127" s="43"/>
      <c r="SM127" s="43"/>
      <c r="SN127" s="43"/>
      <c r="SO127" s="43"/>
      <c r="SP127" s="43"/>
      <c r="SQ127" s="43"/>
      <c r="SR127" s="43"/>
      <c r="SS127" s="43"/>
      <c r="ST127" s="43"/>
      <c r="SU127" s="43"/>
      <c r="SV127" s="43"/>
      <c r="SW127" s="43"/>
      <c r="SX127" s="43"/>
      <c r="SY127" s="43"/>
      <c r="SZ127" s="43"/>
      <c r="TA127" s="43"/>
      <c r="TB127" s="43"/>
      <c r="TC127" s="43"/>
      <c r="TD127" s="43"/>
      <c r="TE127" s="43"/>
      <c r="TF127" s="43"/>
      <c r="TG127" s="43"/>
      <c r="TH127" s="43"/>
      <c r="TI127" s="43"/>
      <c r="TJ127" s="43"/>
      <c r="TK127" s="43"/>
      <c r="TL127" s="43"/>
      <c r="TM127" s="43"/>
      <c r="TN127" s="43"/>
      <c r="TO127" s="43"/>
      <c r="TP127" s="43"/>
      <c r="TQ127" s="43"/>
      <c r="TR127" s="43"/>
      <c r="TS127" s="43"/>
      <c r="TT127" s="43"/>
      <c r="TU127" s="43"/>
      <c r="TV127" s="43"/>
      <c r="TW127" s="43"/>
      <c r="TX127" s="43"/>
      <c r="TY127" s="43"/>
      <c r="TZ127" s="43"/>
      <c r="UA127" s="43"/>
      <c r="UB127" s="43"/>
      <c r="UC127" s="43"/>
      <c r="UD127" s="43"/>
      <c r="UE127" s="43"/>
      <c r="UF127" s="43"/>
      <c r="UG127" s="43"/>
      <c r="UH127" s="43"/>
      <c r="UI127" s="43"/>
      <c r="UJ127" s="43"/>
      <c r="UK127" s="43"/>
      <c r="UL127" s="43"/>
      <c r="UM127" s="43"/>
      <c r="UN127" s="43"/>
      <c r="UO127" s="43"/>
      <c r="UP127" s="43"/>
      <c r="UQ127" s="43"/>
      <c r="UR127" s="43"/>
      <c r="US127" s="43"/>
      <c r="UT127" s="43"/>
      <c r="UU127" s="43"/>
      <c r="UV127" s="43"/>
      <c r="UW127" s="43"/>
      <c r="UX127" s="43"/>
      <c r="UY127" s="43"/>
      <c r="UZ127" s="43"/>
      <c r="VA127" s="43"/>
      <c r="VB127" s="43"/>
      <c r="VC127" s="43"/>
      <c r="VD127" s="43"/>
      <c r="VE127" s="43"/>
      <c r="VF127" s="43"/>
      <c r="VG127" s="43"/>
      <c r="VH127" s="43"/>
      <c r="VI127" s="43"/>
      <c r="VJ127" s="43"/>
      <c r="VK127" s="43"/>
      <c r="VL127" s="43"/>
      <c r="VM127" s="43"/>
      <c r="VN127" s="43"/>
      <c r="VO127" s="43"/>
      <c r="VP127" s="43"/>
      <c r="VQ127" s="43"/>
      <c r="VR127" s="43"/>
      <c r="VS127" s="43"/>
      <c r="VT127" s="43"/>
      <c r="VU127" s="43"/>
      <c r="VV127" s="43"/>
      <c r="VW127" s="43"/>
      <c r="VX127" s="43"/>
      <c r="VY127" s="43"/>
      <c r="VZ127" s="43"/>
      <c r="WA127" s="43"/>
      <c r="WB127" s="43"/>
      <c r="WC127" s="43"/>
      <c r="WD127" s="43"/>
      <c r="WE127" s="43"/>
      <c r="WF127" s="43"/>
      <c r="WG127" s="43"/>
      <c r="WH127" s="43"/>
      <c r="WI127" s="43"/>
      <c r="WJ127" s="43"/>
      <c r="WK127" s="43"/>
      <c r="WL127" s="43"/>
      <c r="WM127" s="43"/>
      <c r="WN127" s="43"/>
      <c r="WO127" s="43"/>
      <c r="WP127" s="43"/>
      <c r="WQ127" s="43"/>
      <c r="WR127" s="43"/>
      <c r="WS127" s="43"/>
      <c r="WT127" s="43"/>
      <c r="WU127" s="43"/>
      <c r="WV127" s="43"/>
      <c r="WW127" s="43"/>
      <c r="WX127" s="43"/>
      <c r="WY127" s="43"/>
      <c r="WZ127" s="43"/>
      <c r="XA127" s="43"/>
      <c r="XB127" s="43"/>
      <c r="XC127" s="43"/>
      <c r="XD127" s="43"/>
      <c r="XE127" s="43"/>
      <c r="XF127" s="43"/>
      <c r="XG127" s="43"/>
      <c r="XH127" s="43"/>
      <c r="XI127" s="43"/>
      <c r="XJ127" s="43"/>
      <c r="XK127" s="43"/>
      <c r="XL127" s="43"/>
      <c r="XM127" s="43"/>
      <c r="XN127" s="43"/>
      <c r="XO127" s="43"/>
      <c r="XP127" s="43"/>
      <c r="XQ127" s="43"/>
      <c r="XR127" s="43"/>
      <c r="XS127" s="43"/>
      <c r="XT127" s="43"/>
      <c r="XU127" s="43"/>
      <c r="XV127" s="43"/>
      <c r="XW127" s="43"/>
      <c r="XX127" s="43"/>
      <c r="XY127" s="43"/>
      <c r="XZ127" s="43"/>
      <c r="YA127" s="43"/>
      <c r="YB127" s="43"/>
      <c r="YC127" s="43"/>
      <c r="YD127" s="43"/>
      <c r="YE127" s="43"/>
      <c r="YF127" s="43"/>
      <c r="YG127" s="43"/>
      <c r="YH127" s="43"/>
      <c r="YI127" s="43"/>
      <c r="YJ127" s="43"/>
      <c r="YK127" s="43"/>
      <c r="YL127" s="43"/>
      <c r="YM127" s="43"/>
      <c r="YN127" s="43"/>
      <c r="YO127" s="43"/>
      <c r="YP127" s="43"/>
      <c r="YQ127" s="43"/>
      <c r="YR127" s="43"/>
      <c r="YS127" s="43"/>
      <c r="YT127" s="43"/>
      <c r="YU127" s="43"/>
      <c r="YV127" s="43"/>
      <c r="YW127" s="43"/>
      <c r="YX127" s="43"/>
      <c r="YY127" s="43"/>
      <c r="YZ127" s="43"/>
      <c r="ZA127" s="43"/>
      <c r="ZB127" s="43"/>
      <c r="ZC127" s="43"/>
      <c r="ZD127" s="43"/>
      <c r="ZE127" s="43"/>
      <c r="ZF127" s="43"/>
      <c r="ZG127" s="43"/>
      <c r="ZH127" s="43"/>
      <c r="ZI127" s="43"/>
      <c r="ZJ127" s="43"/>
      <c r="ZK127" s="43"/>
      <c r="ZL127" s="43"/>
      <c r="ZM127" s="43"/>
      <c r="ZN127" s="43"/>
      <c r="ZO127" s="43"/>
      <c r="ZP127" s="43"/>
      <c r="ZQ127" s="43"/>
      <c r="ZR127" s="43"/>
      <c r="ZS127" s="43"/>
      <c r="ZT127" s="43"/>
      <c r="ZU127" s="43"/>
      <c r="ZV127" s="43"/>
      <c r="ZW127" s="43"/>
      <c r="ZX127" s="43"/>
      <c r="ZY127" s="43"/>
      <c r="ZZ127" s="43"/>
      <c r="AAA127" s="43"/>
      <c r="AAB127" s="43"/>
      <c r="AAC127" s="43"/>
      <c r="AAD127" s="43"/>
      <c r="AAE127" s="43"/>
      <c r="AAF127" s="43"/>
      <c r="AAG127" s="43"/>
      <c r="AAH127" s="43"/>
      <c r="AAI127" s="43"/>
      <c r="AAJ127" s="43"/>
      <c r="AAK127" s="43"/>
      <c r="AAL127" s="43"/>
      <c r="AAM127" s="43"/>
      <c r="AAN127" s="43"/>
      <c r="AAO127" s="43"/>
      <c r="AAP127" s="43"/>
      <c r="AAQ127" s="43"/>
      <c r="AAR127" s="43"/>
      <c r="AAS127" s="43"/>
      <c r="AAT127" s="43"/>
      <c r="AAU127" s="43"/>
      <c r="AAV127" s="43"/>
      <c r="AAW127" s="43"/>
      <c r="AAX127" s="43"/>
      <c r="AAY127" s="43"/>
      <c r="AAZ127" s="43"/>
      <c r="ABA127" s="43"/>
      <c r="ABB127" s="43"/>
      <c r="ABC127" s="43"/>
      <c r="ABD127" s="43"/>
      <c r="ABE127" s="43"/>
      <c r="ABF127" s="43"/>
      <c r="ABG127" s="43"/>
      <c r="ABH127" s="43"/>
      <c r="ABI127" s="43"/>
      <c r="ABJ127" s="43"/>
      <c r="ABK127" s="43"/>
      <c r="ABL127" s="43"/>
      <c r="ABM127" s="43"/>
      <c r="ABN127" s="43"/>
      <c r="ABO127" s="43"/>
      <c r="ABP127" s="43"/>
      <c r="ABQ127" s="43"/>
      <c r="ABR127" s="43"/>
      <c r="ABS127" s="43"/>
      <c r="ABT127" s="43"/>
      <c r="ABU127" s="43"/>
      <c r="ABV127" s="43"/>
      <c r="ABW127" s="43"/>
      <c r="ABX127" s="43"/>
      <c r="ABY127" s="43"/>
      <c r="ABZ127" s="43"/>
      <c r="ACA127" s="43"/>
      <c r="ACB127" s="43"/>
      <c r="ACC127" s="43"/>
      <c r="ACD127" s="43"/>
      <c r="ACE127" s="43"/>
      <c r="ACF127" s="43"/>
      <c r="ACG127" s="43"/>
      <c r="ACH127" s="43"/>
      <c r="ACI127" s="43"/>
      <c r="ACJ127" s="43"/>
      <c r="ACK127" s="43"/>
      <c r="ACL127" s="43"/>
      <c r="ACM127" s="43"/>
      <c r="ACN127" s="43"/>
      <c r="ACO127" s="43"/>
      <c r="ACP127" s="43"/>
      <c r="ACQ127" s="43"/>
      <c r="ACR127" s="43"/>
      <c r="ACS127" s="43"/>
      <c r="ACT127" s="43"/>
      <c r="ACU127" s="43"/>
      <c r="ACV127" s="43"/>
      <c r="ACW127" s="43"/>
      <c r="ACX127" s="43"/>
      <c r="ACY127" s="43"/>
      <c r="ACZ127" s="43"/>
      <c r="ADA127" s="43"/>
      <c r="ADB127" s="43"/>
      <c r="ADC127" s="43"/>
      <c r="ADD127" s="43"/>
      <c r="ADE127" s="43"/>
      <c r="ADF127" s="43"/>
      <c r="ADG127" s="43"/>
      <c r="ADH127" s="43"/>
      <c r="ADI127" s="43"/>
      <c r="ADJ127" s="43"/>
      <c r="ADK127" s="43"/>
      <c r="ADL127" s="43"/>
      <c r="ADM127" s="43"/>
      <c r="ADN127" s="43"/>
      <c r="ADO127" s="43"/>
      <c r="ADP127" s="43"/>
      <c r="ADQ127" s="43"/>
      <c r="ADR127" s="43"/>
      <c r="ADS127" s="43"/>
      <c r="ADT127" s="43"/>
      <c r="ADU127" s="43"/>
      <c r="ADV127" s="43"/>
      <c r="ADW127" s="43"/>
      <c r="ADX127" s="43"/>
      <c r="ADY127" s="43"/>
      <c r="ADZ127" s="43"/>
      <c r="AEA127" s="43"/>
      <c r="AEB127" s="43"/>
      <c r="AEC127" s="43"/>
      <c r="AED127" s="43"/>
      <c r="AEE127" s="43"/>
      <c r="AEF127" s="43"/>
      <c r="AEG127" s="43"/>
      <c r="AEH127" s="43"/>
      <c r="AEI127" s="43"/>
      <c r="AEJ127" s="43"/>
      <c r="AEK127" s="43"/>
      <c r="AEL127" s="43"/>
      <c r="AEM127" s="43"/>
      <c r="AEN127" s="43"/>
      <c r="AEO127" s="43"/>
      <c r="AEP127" s="43"/>
      <c r="AEQ127" s="43"/>
      <c r="AER127" s="43"/>
      <c r="AES127" s="43"/>
      <c r="AET127" s="43"/>
      <c r="AEU127" s="43"/>
      <c r="AEV127" s="43"/>
      <c r="AEW127" s="43"/>
      <c r="AEX127" s="43"/>
      <c r="AEY127" s="43"/>
      <c r="AEZ127" s="43"/>
      <c r="AFA127" s="43"/>
      <c r="AFB127" s="43"/>
      <c r="AFC127" s="43"/>
      <c r="AFD127" s="43"/>
      <c r="AFE127" s="43"/>
      <c r="AFF127" s="43"/>
      <c r="AFG127" s="43"/>
      <c r="AFH127" s="43"/>
      <c r="AFI127" s="43"/>
      <c r="AFJ127" s="43"/>
      <c r="AFK127" s="43"/>
      <c r="AFL127" s="43"/>
      <c r="AFM127" s="43"/>
      <c r="AFN127" s="43"/>
      <c r="AFO127" s="43"/>
      <c r="AFP127" s="43"/>
      <c r="AFQ127" s="43"/>
      <c r="AFR127" s="43"/>
      <c r="AFS127" s="43"/>
      <c r="AFT127" s="43"/>
      <c r="AFU127" s="43"/>
      <c r="AFV127" s="43"/>
      <c r="AFW127" s="43"/>
      <c r="AFX127" s="43"/>
      <c r="AFY127" s="43"/>
      <c r="AFZ127" s="43"/>
      <c r="AGA127" s="43"/>
      <c r="AGB127" s="43"/>
      <c r="AGC127" s="43"/>
      <c r="AGD127" s="43"/>
      <c r="AGE127" s="43"/>
      <c r="AGF127" s="43"/>
      <c r="AGG127" s="43"/>
      <c r="AGH127" s="43"/>
      <c r="AGI127" s="43"/>
      <c r="AGJ127" s="43"/>
      <c r="AGK127" s="43"/>
      <c r="AGL127" s="43"/>
      <c r="AGM127" s="43"/>
      <c r="AGN127" s="43"/>
      <c r="AGO127" s="43"/>
      <c r="AGP127" s="43"/>
      <c r="AGQ127" s="43"/>
      <c r="AGR127" s="43"/>
      <c r="AGS127" s="43"/>
      <c r="AGT127" s="43"/>
      <c r="AGU127" s="43"/>
      <c r="AGV127" s="43"/>
      <c r="AGW127" s="43"/>
      <c r="AGX127" s="43"/>
      <c r="AGY127" s="43"/>
      <c r="AGZ127" s="43"/>
      <c r="AHA127" s="43"/>
      <c r="AHB127" s="43"/>
      <c r="AHC127" s="43"/>
      <c r="AHD127" s="43"/>
      <c r="AHE127" s="43"/>
      <c r="AHF127" s="43"/>
      <c r="AHG127" s="43"/>
      <c r="AHH127" s="43"/>
      <c r="AHI127" s="43"/>
      <c r="AHJ127" s="43"/>
      <c r="AHK127" s="43"/>
      <c r="AHL127" s="43"/>
      <c r="AHM127" s="43"/>
      <c r="AHN127" s="43"/>
      <c r="AHO127" s="43"/>
      <c r="AHP127" s="43"/>
      <c r="AHQ127" s="43"/>
      <c r="AHR127" s="43"/>
      <c r="AHS127" s="43"/>
      <c r="AHT127" s="43"/>
      <c r="AHU127" s="43"/>
      <c r="AHV127" s="43"/>
      <c r="AHW127" s="43"/>
      <c r="AHX127" s="43"/>
      <c r="AHY127" s="43"/>
      <c r="AHZ127" s="43"/>
      <c r="AIA127" s="43"/>
      <c r="AIB127" s="43"/>
      <c r="AIC127" s="43"/>
      <c r="AID127" s="43"/>
      <c r="AIE127" s="43"/>
      <c r="AIF127" s="43"/>
      <c r="AIG127" s="43"/>
      <c r="AIH127" s="43"/>
      <c r="AII127" s="43"/>
      <c r="AIJ127" s="43"/>
      <c r="AIK127" s="43"/>
      <c r="AIL127" s="43"/>
      <c r="AIM127" s="43"/>
      <c r="AIN127" s="43"/>
      <c r="AIO127" s="43"/>
      <c r="AIP127" s="43"/>
      <c r="AIQ127" s="43"/>
      <c r="AIR127" s="43"/>
      <c r="AIS127" s="43"/>
      <c r="AIT127" s="43"/>
      <c r="AIU127" s="43"/>
      <c r="AIV127" s="43"/>
      <c r="AIW127" s="43"/>
      <c r="AIX127" s="43"/>
      <c r="AIY127" s="43"/>
      <c r="AIZ127" s="43"/>
      <c r="AJA127" s="43"/>
      <c r="AJB127" s="43"/>
      <c r="AJC127" s="43"/>
      <c r="AJD127" s="43"/>
      <c r="AJE127" s="43"/>
      <c r="AJF127" s="43"/>
      <c r="AJG127" s="43"/>
      <c r="AJH127" s="43"/>
      <c r="AJI127" s="43"/>
      <c r="AJJ127" s="43"/>
      <c r="AJK127" s="43"/>
      <c r="AJL127" s="43"/>
      <c r="AJM127" s="43"/>
      <c r="AJN127" s="43"/>
      <c r="AJO127" s="43"/>
      <c r="AJP127" s="43"/>
      <c r="AJQ127" s="43"/>
      <c r="AJR127" s="43"/>
      <c r="AJS127" s="43"/>
      <c r="AJT127" s="43"/>
      <c r="AJU127" s="43"/>
      <c r="AJV127" s="43"/>
      <c r="AJW127" s="43"/>
      <c r="AJX127" s="43"/>
      <c r="AJY127" s="43"/>
      <c r="AJZ127" s="43"/>
      <c r="AKA127" s="43"/>
      <c r="AKB127" s="43"/>
      <c r="AKC127" s="43"/>
      <c r="AKD127" s="43"/>
      <c r="AKE127" s="43"/>
      <c r="AKF127" s="43"/>
      <c r="AKG127" s="43"/>
      <c r="AKH127" s="43"/>
      <c r="AKI127" s="43"/>
      <c r="AKJ127" s="43"/>
      <c r="AKK127" s="43"/>
      <c r="AKL127" s="43"/>
      <c r="AKM127" s="43"/>
      <c r="AKN127" s="43"/>
      <c r="AKO127" s="43"/>
      <c r="AKP127" s="43"/>
      <c r="AKQ127" s="43"/>
      <c r="AKR127" s="43"/>
      <c r="AKS127" s="43"/>
      <c r="AKT127" s="43"/>
      <c r="AKU127" s="43"/>
      <c r="AKV127" s="43"/>
      <c r="AKW127" s="43"/>
      <c r="AKX127" s="43"/>
      <c r="AKY127" s="43"/>
      <c r="AKZ127" s="43"/>
      <c r="ALA127" s="43"/>
      <c r="ALB127" s="43"/>
      <c r="ALC127" s="43"/>
      <c r="ALD127" s="43"/>
      <c r="ALE127" s="43"/>
      <c r="ALF127" s="43"/>
      <c r="ALG127" s="43"/>
      <c r="ALH127" s="43"/>
      <c r="ALI127" s="43"/>
      <c r="ALJ127" s="43"/>
      <c r="ALK127" s="43"/>
      <c r="ALL127" s="43"/>
      <c r="ALM127" s="43"/>
      <c r="ALN127" s="43"/>
      <c r="ALO127" s="43"/>
      <c r="ALP127" s="43"/>
      <c r="ALQ127" s="43"/>
      <c r="ALR127" s="43"/>
      <c r="ALS127" s="43"/>
      <c r="ALT127" s="43"/>
      <c r="ALU127" s="43"/>
      <c r="ALV127" s="43"/>
      <c r="ALW127" s="43"/>
      <c r="ALX127" s="43"/>
      <c r="ALY127" s="43"/>
      <c r="ALZ127" s="43"/>
      <c r="AMA127" s="43"/>
      <c r="AMB127" s="43"/>
      <c r="AMC127" s="43"/>
      <c r="AMD127" s="43"/>
      <c r="AME127" s="43"/>
      <c r="AMF127" s="43"/>
      <c r="AMG127" s="43"/>
      <c r="AMH127" s="43"/>
      <c r="AMI127" s="43"/>
      <c r="AMJ127" s="43"/>
      <c r="AMK127" s="43"/>
      <c r="AML127" s="43"/>
      <c r="AMM127" s="43"/>
      <c r="AMN127" s="43"/>
      <c r="AMO127" s="43"/>
      <c r="AMP127" s="43"/>
      <c r="AMQ127" s="43"/>
      <c r="AMR127" s="43"/>
      <c r="AMS127" s="43"/>
      <c r="AMT127" s="43"/>
      <c r="AMU127" s="43"/>
      <c r="AMV127" s="43"/>
      <c r="AMW127" s="43"/>
      <c r="AMX127" s="43"/>
      <c r="AMY127" s="43"/>
      <c r="AMZ127" s="43"/>
      <c r="ANA127" s="43"/>
      <c r="ANB127" s="43"/>
      <c r="ANC127" s="43"/>
      <c r="AND127" s="43"/>
      <c r="ANE127" s="43"/>
      <c r="ANF127" s="43"/>
      <c r="ANG127" s="43"/>
      <c r="ANH127" s="43"/>
      <c r="ANI127" s="43"/>
      <c r="ANJ127" s="43"/>
      <c r="ANK127" s="43"/>
      <c r="ANL127" s="43"/>
      <c r="ANM127" s="43"/>
      <c r="ANN127" s="43"/>
      <c r="ANO127" s="43"/>
      <c r="ANP127" s="43"/>
      <c r="ANQ127" s="43"/>
      <c r="ANR127" s="43"/>
      <c r="ANS127" s="43"/>
      <c r="ANT127" s="43"/>
      <c r="ANU127" s="43"/>
      <c r="ANV127" s="43"/>
      <c r="ANW127" s="43"/>
      <c r="ANX127" s="43"/>
      <c r="ANY127" s="43"/>
      <c r="ANZ127" s="43"/>
      <c r="AOA127" s="43"/>
      <c r="AOB127" s="43"/>
      <c r="AOC127" s="43"/>
      <c r="AOD127" s="43"/>
      <c r="AOE127" s="43"/>
      <c r="AOF127" s="43"/>
      <c r="AOG127" s="43"/>
      <c r="AOH127" s="43"/>
      <c r="AOI127" s="43"/>
      <c r="AOJ127" s="43"/>
      <c r="AOK127" s="43"/>
      <c r="AOL127" s="43"/>
      <c r="AOM127" s="43"/>
      <c r="AON127" s="43"/>
      <c r="AOO127" s="43"/>
      <c r="AOP127" s="43"/>
      <c r="AOQ127" s="43"/>
      <c r="AOR127" s="43"/>
      <c r="AOS127" s="43"/>
      <c r="AOT127" s="43"/>
      <c r="AOU127" s="43"/>
      <c r="AOV127" s="43"/>
      <c r="AOW127" s="43"/>
      <c r="AOX127" s="43"/>
      <c r="AOY127" s="43"/>
      <c r="AOZ127" s="43"/>
      <c r="APA127" s="43"/>
      <c r="APB127" s="43"/>
      <c r="APC127" s="43"/>
      <c r="APD127" s="43"/>
      <c r="APE127" s="43"/>
      <c r="APF127" s="43"/>
      <c r="APG127" s="43"/>
      <c r="APH127" s="43"/>
      <c r="API127" s="43"/>
      <c r="APJ127" s="43"/>
      <c r="APK127" s="43"/>
      <c r="APL127" s="43"/>
      <c r="APM127" s="43"/>
      <c r="APN127" s="43"/>
      <c r="APO127" s="43"/>
      <c r="APP127" s="43"/>
      <c r="APQ127" s="43"/>
      <c r="APR127" s="43"/>
      <c r="APS127" s="43"/>
      <c r="APT127" s="43"/>
      <c r="APU127" s="43"/>
      <c r="APV127" s="43"/>
      <c r="APW127" s="43"/>
      <c r="APX127" s="43"/>
      <c r="APY127" s="43"/>
      <c r="APZ127" s="43"/>
      <c r="AQA127" s="43"/>
      <c r="AQB127" s="43"/>
      <c r="AQC127" s="43"/>
      <c r="AQD127" s="43"/>
      <c r="AQE127" s="43"/>
      <c r="AQF127" s="43"/>
      <c r="AQG127" s="43"/>
      <c r="AQH127" s="43"/>
      <c r="AQI127" s="43"/>
      <c r="AQJ127" s="43"/>
      <c r="AQK127" s="43"/>
      <c r="AQL127" s="43"/>
      <c r="AQM127" s="43"/>
      <c r="AQN127" s="43"/>
      <c r="AQO127" s="43"/>
      <c r="AQP127" s="43"/>
      <c r="AQQ127" s="43"/>
      <c r="AQR127" s="43"/>
      <c r="AQS127" s="43"/>
      <c r="AQT127" s="43"/>
      <c r="AQU127" s="43"/>
      <c r="AQV127" s="43"/>
      <c r="AQW127" s="43"/>
      <c r="AQX127" s="43"/>
      <c r="AQY127" s="43"/>
      <c r="AQZ127" s="43"/>
      <c r="ARA127" s="43"/>
      <c r="ARB127" s="43"/>
      <c r="ARC127" s="43"/>
      <c r="ARD127" s="43"/>
      <c r="ARE127" s="43"/>
      <c r="ARF127" s="43"/>
      <c r="ARG127" s="43"/>
      <c r="ARH127" s="43"/>
      <c r="ARI127" s="43"/>
      <c r="ARJ127" s="43"/>
      <c r="ARK127" s="43"/>
      <c r="ARL127" s="43"/>
      <c r="ARM127" s="43"/>
      <c r="ARN127" s="43"/>
      <c r="ARO127" s="43"/>
      <c r="ARP127" s="43"/>
      <c r="ARQ127" s="43"/>
      <c r="ARR127" s="43"/>
      <c r="ARS127" s="43"/>
      <c r="ART127" s="43"/>
      <c r="ARU127" s="43"/>
      <c r="ARV127" s="43"/>
      <c r="ARW127" s="43"/>
      <c r="ARX127" s="43"/>
      <c r="ARY127" s="43"/>
      <c r="ARZ127" s="43"/>
      <c r="ASA127" s="43"/>
      <c r="ASB127" s="43"/>
      <c r="ASC127" s="43"/>
      <c r="ASD127" s="43"/>
      <c r="ASE127" s="43"/>
      <c r="ASF127" s="43"/>
      <c r="ASG127" s="43"/>
      <c r="ASH127" s="43"/>
      <c r="ASI127" s="43"/>
      <c r="ASJ127" s="43"/>
      <c r="ASK127" s="43"/>
      <c r="ASL127" s="43"/>
      <c r="ASM127" s="43"/>
      <c r="ASN127" s="43"/>
      <c r="ASO127" s="43"/>
      <c r="ASP127" s="43"/>
      <c r="ASQ127" s="43"/>
      <c r="ASR127" s="43"/>
      <c r="ASS127" s="43"/>
      <c r="AST127" s="43"/>
      <c r="ASU127" s="43"/>
      <c r="ASV127" s="43"/>
      <c r="ASW127" s="43"/>
      <c r="ASX127" s="43"/>
      <c r="ASY127" s="43"/>
      <c r="ASZ127" s="43"/>
      <c r="ATA127" s="43"/>
      <c r="ATB127" s="43"/>
      <c r="ATC127" s="43"/>
      <c r="ATD127" s="43"/>
      <c r="ATE127" s="43"/>
      <c r="ATF127" s="43"/>
      <c r="ATG127" s="43"/>
      <c r="ATH127" s="43"/>
      <c r="ATI127" s="43"/>
      <c r="ATJ127" s="43"/>
      <c r="ATK127" s="43"/>
      <c r="ATL127" s="43"/>
      <c r="ATM127" s="43"/>
      <c r="ATN127" s="43"/>
      <c r="ATO127" s="43"/>
      <c r="ATP127" s="43"/>
      <c r="ATQ127" s="43"/>
      <c r="ATR127" s="43"/>
      <c r="ATS127" s="43"/>
      <c r="ATT127" s="43"/>
      <c r="ATU127" s="43"/>
      <c r="ATV127" s="43"/>
      <c r="ATW127" s="43"/>
      <c r="ATX127" s="43"/>
      <c r="ATY127" s="43"/>
      <c r="ATZ127" s="43"/>
      <c r="AUA127" s="43"/>
      <c r="AUB127" s="43"/>
      <c r="AUC127" s="43"/>
      <c r="AUD127" s="43"/>
      <c r="AUE127" s="43"/>
      <c r="AUF127" s="43"/>
      <c r="AUG127" s="43"/>
      <c r="AUH127" s="43"/>
      <c r="AUI127" s="43"/>
      <c r="AUJ127" s="43"/>
      <c r="AUK127" s="43"/>
      <c r="AUL127" s="43"/>
      <c r="AUM127" s="43"/>
      <c r="AUN127" s="43"/>
      <c r="AUO127" s="43"/>
      <c r="AUP127" s="43"/>
      <c r="AUQ127" s="43"/>
      <c r="AUR127" s="43"/>
      <c r="AUS127" s="43"/>
      <c r="AUT127" s="43"/>
      <c r="AUU127" s="43"/>
      <c r="AUV127" s="43"/>
      <c r="AUW127" s="43"/>
      <c r="AUX127" s="43"/>
      <c r="AUY127" s="43"/>
      <c r="AUZ127" s="43"/>
      <c r="AVA127" s="43"/>
      <c r="AVB127" s="43"/>
      <c r="AVC127" s="43"/>
      <c r="AVD127" s="43"/>
      <c r="AVE127" s="43"/>
      <c r="AVF127" s="43"/>
      <c r="AVG127" s="43"/>
      <c r="AVH127" s="43"/>
      <c r="AVI127" s="43"/>
      <c r="AVJ127" s="43"/>
      <c r="AVK127" s="43"/>
      <c r="AVL127" s="43"/>
      <c r="AVM127" s="43"/>
      <c r="AVN127" s="43"/>
      <c r="AVO127" s="43"/>
      <c r="AVP127" s="43"/>
      <c r="AVQ127" s="43"/>
      <c r="AVR127" s="43"/>
      <c r="AVS127" s="43"/>
      <c r="AVT127" s="43"/>
      <c r="AVU127" s="43"/>
      <c r="AVV127" s="43"/>
      <c r="AVW127" s="43"/>
      <c r="AVX127" s="43"/>
      <c r="AVY127" s="43"/>
      <c r="AVZ127" s="43"/>
      <c r="AWA127" s="43"/>
      <c r="AWB127" s="43"/>
      <c r="AWC127" s="43"/>
      <c r="AWD127" s="43"/>
      <c r="AWE127" s="43"/>
      <c r="AWF127" s="43"/>
      <c r="AWG127" s="43"/>
      <c r="AWH127" s="43"/>
      <c r="AWI127" s="43"/>
      <c r="AWJ127" s="43"/>
      <c r="AWK127" s="43"/>
      <c r="AWL127" s="43"/>
      <c r="AWM127" s="43"/>
      <c r="AWN127" s="43"/>
      <c r="AWO127" s="43"/>
      <c r="AWP127" s="43"/>
      <c r="AWQ127" s="43"/>
      <c r="AWR127" s="43"/>
      <c r="AWS127" s="43"/>
      <c r="AWT127" s="43"/>
      <c r="AWU127" s="43"/>
      <c r="AWV127" s="43"/>
      <c r="AWW127" s="43"/>
      <c r="AWX127" s="43"/>
      <c r="AWY127" s="43"/>
      <c r="AWZ127" s="43"/>
      <c r="AXA127" s="43"/>
      <c r="AXB127" s="43"/>
      <c r="AXC127" s="43"/>
      <c r="AXD127" s="43"/>
      <c r="AXE127" s="43"/>
      <c r="AXF127" s="43"/>
      <c r="AXG127" s="43"/>
      <c r="AXH127" s="43"/>
      <c r="AXI127" s="43"/>
      <c r="AXJ127" s="43"/>
      <c r="AXK127" s="43"/>
      <c r="AXL127" s="43"/>
      <c r="AXM127" s="43"/>
      <c r="AXN127" s="43"/>
      <c r="AXO127" s="43"/>
      <c r="AXP127" s="43"/>
      <c r="AXQ127" s="43"/>
      <c r="AXR127" s="43"/>
      <c r="AXS127" s="43"/>
      <c r="AXT127" s="43"/>
      <c r="AXU127" s="43"/>
      <c r="AXV127" s="43"/>
      <c r="AXW127" s="43"/>
      <c r="AXX127" s="43"/>
      <c r="AXY127" s="43"/>
      <c r="AXZ127" s="43"/>
      <c r="AYA127" s="43"/>
      <c r="AYB127" s="43"/>
      <c r="AYC127" s="43"/>
      <c r="AYD127" s="43"/>
      <c r="AYE127" s="43"/>
      <c r="AYF127" s="43"/>
      <c r="AYG127" s="43"/>
      <c r="AYH127" s="43"/>
      <c r="AYI127" s="43"/>
      <c r="AYJ127" s="43"/>
      <c r="AYK127" s="43"/>
      <c r="AYL127" s="43"/>
      <c r="AYM127" s="43"/>
      <c r="AYN127" s="43"/>
      <c r="AYO127" s="43"/>
      <c r="AYP127" s="43"/>
      <c r="AYQ127" s="43"/>
      <c r="AYR127" s="43"/>
      <c r="AYS127" s="43"/>
      <c r="AYT127" s="43"/>
      <c r="AYU127" s="43"/>
      <c r="AYV127" s="43"/>
      <c r="AYW127" s="43"/>
      <c r="AYX127" s="43"/>
      <c r="AYY127" s="43"/>
      <c r="AYZ127" s="43"/>
      <c r="AZA127" s="43"/>
      <c r="AZB127" s="43"/>
      <c r="AZC127" s="43"/>
      <c r="AZD127" s="43"/>
      <c r="AZE127" s="43"/>
      <c r="AZF127" s="43"/>
      <c r="AZG127" s="43"/>
      <c r="AZH127" s="43"/>
      <c r="AZI127" s="43"/>
      <c r="AZJ127" s="43"/>
      <c r="AZK127" s="43"/>
      <c r="AZL127" s="43"/>
      <c r="AZM127" s="43"/>
      <c r="AZN127" s="43"/>
      <c r="AZO127" s="43"/>
      <c r="AZP127" s="43"/>
      <c r="AZQ127" s="43"/>
      <c r="AZR127" s="43"/>
      <c r="AZS127" s="43"/>
      <c r="AZT127" s="43"/>
      <c r="AZU127" s="43"/>
      <c r="AZV127" s="43"/>
      <c r="AZW127" s="43"/>
      <c r="AZX127" s="43"/>
      <c r="AZY127" s="43"/>
      <c r="AZZ127" s="43"/>
      <c r="BAA127" s="43"/>
      <c r="BAB127" s="43"/>
      <c r="BAC127" s="43"/>
      <c r="BAD127" s="43"/>
      <c r="BAE127" s="43"/>
      <c r="BAF127" s="43"/>
      <c r="BAG127" s="43"/>
      <c r="BAH127" s="43"/>
      <c r="BAI127" s="43"/>
      <c r="BAJ127" s="43"/>
      <c r="BAK127" s="43"/>
      <c r="BAL127" s="43"/>
      <c r="BAM127" s="43"/>
      <c r="BAN127" s="43"/>
      <c r="BAO127" s="43"/>
      <c r="BAP127" s="43"/>
      <c r="BAQ127" s="43"/>
      <c r="BAR127" s="43"/>
      <c r="BAS127" s="43"/>
      <c r="BAT127" s="43"/>
      <c r="BAU127" s="43"/>
      <c r="BAV127" s="43"/>
      <c r="BAW127" s="43"/>
      <c r="BAX127" s="43"/>
      <c r="BAY127" s="43"/>
      <c r="BAZ127" s="43"/>
      <c r="BBA127" s="43"/>
      <c r="BBB127" s="43"/>
      <c r="BBC127" s="43"/>
      <c r="BBD127" s="43"/>
      <c r="BBE127" s="43"/>
      <c r="BBF127" s="43"/>
      <c r="BBG127" s="43"/>
      <c r="BBH127" s="43"/>
      <c r="BBI127" s="43"/>
      <c r="BBJ127" s="43"/>
      <c r="BBK127" s="43"/>
      <c r="BBL127" s="43"/>
      <c r="BBM127" s="43"/>
      <c r="BBN127" s="43"/>
      <c r="BBO127" s="43"/>
      <c r="BBP127" s="43"/>
      <c r="BBQ127" s="43"/>
      <c r="BBR127" s="43"/>
      <c r="BBS127" s="43"/>
      <c r="BBT127" s="43"/>
      <c r="BBU127" s="43"/>
      <c r="BBV127" s="43"/>
      <c r="BBW127" s="43"/>
      <c r="BBX127" s="43"/>
      <c r="BBY127" s="43"/>
      <c r="BBZ127" s="43"/>
      <c r="BCA127" s="43"/>
      <c r="BCB127" s="43"/>
      <c r="BCC127" s="43"/>
      <c r="BCD127" s="43"/>
      <c r="BCE127" s="43"/>
      <c r="BCF127" s="43"/>
      <c r="BCG127" s="43"/>
      <c r="BCH127" s="43"/>
      <c r="BCI127" s="43"/>
      <c r="BCJ127" s="43"/>
      <c r="BCK127" s="43"/>
      <c r="BCL127" s="43"/>
      <c r="BCM127" s="43"/>
      <c r="BCN127" s="43"/>
      <c r="BCO127" s="43"/>
      <c r="BCP127" s="43"/>
      <c r="BCQ127" s="43"/>
      <c r="BCR127" s="43"/>
      <c r="BCS127" s="43"/>
      <c r="BCT127" s="43"/>
      <c r="BCU127" s="43"/>
      <c r="BCV127" s="43"/>
      <c r="BCW127" s="43"/>
      <c r="BCX127" s="43"/>
      <c r="BCY127" s="43"/>
      <c r="BCZ127" s="43"/>
      <c r="BDA127" s="43"/>
      <c r="BDB127" s="43"/>
      <c r="BDC127" s="43"/>
      <c r="BDD127" s="43"/>
      <c r="BDE127" s="43"/>
      <c r="BDF127" s="43"/>
      <c r="BDG127" s="43"/>
      <c r="BDH127" s="43"/>
      <c r="BDI127" s="43"/>
      <c r="BDJ127" s="43"/>
      <c r="BDK127" s="43"/>
      <c r="BDL127" s="43"/>
      <c r="BDM127" s="43"/>
      <c r="BDN127" s="43"/>
      <c r="BDO127" s="43"/>
      <c r="BDP127" s="43"/>
      <c r="BDQ127" s="43"/>
      <c r="BDR127" s="43"/>
      <c r="BDS127" s="43"/>
      <c r="BDT127" s="43"/>
      <c r="BDU127" s="43"/>
      <c r="BDV127" s="43"/>
      <c r="BDW127" s="43"/>
      <c r="BDX127" s="43"/>
      <c r="BDY127" s="43"/>
      <c r="BDZ127" s="43"/>
      <c r="BEA127" s="43"/>
      <c r="BEB127" s="43"/>
      <c r="BEC127" s="43"/>
      <c r="BED127" s="43"/>
      <c r="BEE127" s="43"/>
      <c r="BEF127" s="43"/>
      <c r="BEG127" s="43"/>
      <c r="BEH127" s="43"/>
      <c r="BEI127" s="43"/>
      <c r="BEJ127" s="43"/>
      <c r="BEK127" s="43"/>
      <c r="BEL127" s="43"/>
      <c r="BEM127" s="43"/>
      <c r="BEN127" s="43"/>
      <c r="BEO127" s="43"/>
      <c r="BEP127" s="43"/>
      <c r="BEQ127" s="43"/>
      <c r="BER127" s="43"/>
      <c r="BES127" s="43"/>
      <c r="BET127" s="43"/>
      <c r="BEU127" s="43"/>
      <c r="BEV127" s="43"/>
      <c r="BEW127" s="43"/>
      <c r="BEX127" s="43"/>
      <c r="BEY127" s="43"/>
      <c r="BEZ127" s="43"/>
      <c r="BFA127" s="43"/>
      <c r="BFB127" s="43"/>
      <c r="BFC127" s="43"/>
      <c r="BFD127" s="43"/>
      <c r="BFE127" s="43"/>
      <c r="BFF127" s="43"/>
      <c r="BFG127" s="43"/>
      <c r="BFH127" s="43"/>
      <c r="BFI127" s="43"/>
      <c r="BFJ127" s="43"/>
      <c r="BFK127" s="43"/>
      <c r="BFL127" s="43"/>
      <c r="BFM127" s="43"/>
      <c r="BFN127" s="43"/>
      <c r="BFO127" s="43"/>
      <c r="BFP127" s="43"/>
      <c r="BFQ127" s="43"/>
      <c r="BFR127" s="43"/>
      <c r="BFS127" s="43"/>
      <c r="BFT127" s="43"/>
      <c r="BFU127" s="43"/>
      <c r="BFV127" s="43"/>
      <c r="BFW127" s="43"/>
      <c r="BFX127" s="43"/>
      <c r="BFY127" s="43"/>
      <c r="BFZ127" s="43"/>
      <c r="BGA127" s="43"/>
      <c r="BGB127" s="43"/>
      <c r="BGC127" s="43"/>
      <c r="BGD127" s="43"/>
      <c r="BGE127" s="43"/>
      <c r="BGF127" s="43"/>
      <c r="BGG127" s="43"/>
      <c r="BGH127" s="43"/>
      <c r="BGI127" s="43"/>
      <c r="BGJ127" s="43"/>
      <c r="BGK127" s="43"/>
      <c r="BGL127" s="43"/>
      <c r="BGM127" s="43"/>
      <c r="BGN127" s="43"/>
      <c r="BGO127" s="43"/>
      <c r="BGP127" s="43"/>
      <c r="BGQ127" s="43"/>
      <c r="BGR127" s="43"/>
      <c r="BGS127" s="43"/>
      <c r="BGT127" s="43"/>
      <c r="BGU127" s="43"/>
      <c r="BGV127" s="43"/>
      <c r="BGW127" s="43"/>
      <c r="BGX127" s="43"/>
      <c r="BGY127" s="43"/>
      <c r="BGZ127" s="43"/>
      <c r="BHA127" s="43"/>
      <c r="BHB127" s="43"/>
      <c r="BHC127" s="43"/>
      <c r="BHD127" s="43"/>
      <c r="BHE127" s="43"/>
      <c r="BHF127" s="43"/>
      <c r="BHG127" s="43"/>
      <c r="BHH127" s="43"/>
      <c r="BHI127" s="43"/>
      <c r="BHJ127" s="43"/>
      <c r="BHK127" s="43"/>
      <c r="BHL127" s="43"/>
      <c r="BHM127" s="43"/>
      <c r="BHN127" s="43"/>
      <c r="BHO127" s="43"/>
      <c r="BHP127" s="43"/>
      <c r="BHQ127" s="43"/>
      <c r="BHR127" s="43"/>
      <c r="BHS127" s="43"/>
      <c r="BHT127" s="43"/>
      <c r="BHU127" s="43"/>
      <c r="BHV127" s="43"/>
      <c r="BHW127" s="43"/>
      <c r="BHX127" s="43"/>
      <c r="BHY127" s="43"/>
      <c r="BHZ127" s="43"/>
      <c r="BIA127" s="43"/>
      <c r="BIB127" s="43"/>
      <c r="BIC127" s="43"/>
      <c r="BID127" s="43"/>
      <c r="BIE127" s="43"/>
      <c r="BIF127" s="43"/>
      <c r="BIG127" s="43"/>
      <c r="BIH127" s="43"/>
      <c r="BII127" s="43"/>
      <c r="BIJ127" s="43"/>
      <c r="BIK127" s="43"/>
      <c r="BIL127" s="43"/>
      <c r="BIM127" s="43"/>
      <c r="BIN127" s="43"/>
      <c r="BIO127" s="43"/>
      <c r="BIP127" s="43"/>
      <c r="BIQ127" s="43"/>
      <c r="BIR127" s="43"/>
      <c r="BIS127" s="43"/>
      <c r="BIT127" s="43"/>
      <c r="BIU127" s="43"/>
      <c r="BIV127" s="43"/>
      <c r="BIW127" s="43"/>
      <c r="BIX127" s="43"/>
      <c r="BIY127" s="43"/>
      <c r="BIZ127" s="43"/>
      <c r="BJA127" s="43"/>
      <c r="BJB127" s="43"/>
      <c r="BJC127" s="43"/>
      <c r="BJD127" s="43"/>
      <c r="BJE127" s="43"/>
      <c r="BJF127" s="43"/>
      <c r="BJG127" s="43"/>
      <c r="BJH127" s="43"/>
      <c r="BJI127" s="43"/>
      <c r="BJJ127" s="43"/>
      <c r="BJK127" s="43"/>
      <c r="BJL127" s="43"/>
      <c r="BJM127" s="43"/>
      <c r="BJN127" s="43"/>
      <c r="BJO127" s="43"/>
      <c r="BJP127" s="43"/>
      <c r="BJQ127" s="43"/>
      <c r="BJR127" s="43"/>
      <c r="BJS127" s="43"/>
      <c r="BJT127" s="43"/>
      <c r="BJU127" s="43"/>
      <c r="BJV127" s="43"/>
      <c r="BJW127" s="43"/>
      <c r="BJX127" s="43"/>
      <c r="BJY127" s="43"/>
      <c r="BJZ127" s="43"/>
      <c r="BKA127" s="43"/>
      <c r="BKB127" s="43"/>
      <c r="BKC127" s="43"/>
      <c r="BKD127" s="43"/>
      <c r="BKE127" s="43"/>
      <c r="BKF127" s="43"/>
      <c r="BKG127" s="43"/>
      <c r="BKH127" s="43"/>
      <c r="BKI127" s="43"/>
      <c r="BKJ127" s="43"/>
      <c r="BKK127" s="43"/>
      <c r="BKL127" s="43"/>
      <c r="BKM127" s="43"/>
      <c r="BKN127" s="43"/>
      <c r="BKO127" s="43"/>
      <c r="BKP127" s="43"/>
      <c r="BKQ127" s="43"/>
      <c r="BKR127" s="43"/>
      <c r="BKS127" s="43"/>
      <c r="BKT127" s="43"/>
      <c r="BKU127" s="43"/>
      <c r="BKV127" s="43"/>
      <c r="BKW127" s="43"/>
      <c r="BKX127" s="43"/>
      <c r="BKY127" s="43"/>
      <c r="BKZ127" s="43"/>
      <c r="BLA127" s="43"/>
      <c r="BLB127" s="43"/>
      <c r="BLC127" s="43"/>
      <c r="BLD127" s="43"/>
      <c r="BLE127" s="43"/>
      <c r="BLF127" s="43"/>
      <c r="BLG127" s="43"/>
      <c r="BLH127" s="43"/>
      <c r="BLI127" s="43"/>
      <c r="BLJ127" s="43"/>
      <c r="BLK127" s="43"/>
      <c r="BLL127" s="43"/>
      <c r="BLM127" s="43"/>
      <c r="BLN127" s="43"/>
      <c r="BLO127" s="43"/>
      <c r="BLP127" s="43"/>
      <c r="BLQ127" s="43"/>
      <c r="BLR127" s="43"/>
      <c r="BLS127" s="43"/>
      <c r="BLT127" s="43"/>
      <c r="BLU127" s="43"/>
      <c r="BLV127" s="43"/>
      <c r="BLW127" s="43"/>
      <c r="BLX127" s="43"/>
      <c r="BLY127" s="43"/>
      <c r="BLZ127" s="43"/>
      <c r="BMA127" s="43"/>
      <c r="BMB127" s="43"/>
      <c r="BMC127" s="43"/>
      <c r="BMD127" s="43"/>
      <c r="BME127" s="43"/>
      <c r="BMF127" s="43"/>
      <c r="BMG127" s="43"/>
      <c r="BMH127" s="43"/>
      <c r="BMI127" s="43"/>
      <c r="BMJ127" s="43"/>
      <c r="BMK127" s="43"/>
      <c r="BML127" s="43"/>
      <c r="BMM127" s="43"/>
      <c r="BMN127" s="43"/>
      <c r="BMO127" s="43"/>
      <c r="BMP127" s="43"/>
      <c r="BMQ127" s="43"/>
      <c r="BMR127" s="43"/>
      <c r="BMS127" s="43"/>
      <c r="BMT127" s="43"/>
      <c r="BMU127" s="43"/>
      <c r="BMV127" s="43"/>
      <c r="BMW127" s="43"/>
      <c r="BMX127" s="43"/>
      <c r="BMY127" s="43"/>
      <c r="BMZ127" s="43"/>
      <c r="BNA127" s="43"/>
      <c r="BNB127" s="43"/>
      <c r="BNC127" s="43"/>
      <c r="BND127" s="43"/>
      <c r="BNE127" s="43"/>
      <c r="BNF127" s="43"/>
      <c r="BNG127" s="43"/>
      <c r="BNH127" s="43"/>
      <c r="BNI127" s="43"/>
      <c r="BNJ127" s="43"/>
      <c r="BNK127" s="43"/>
      <c r="BNL127" s="43"/>
      <c r="BNM127" s="43"/>
      <c r="BNN127" s="43"/>
      <c r="BNO127" s="43"/>
      <c r="BNP127" s="43"/>
      <c r="BNQ127" s="43"/>
      <c r="BNR127" s="43"/>
      <c r="BNS127" s="43"/>
      <c r="BNT127" s="43"/>
      <c r="BNU127" s="43"/>
      <c r="BNV127" s="43"/>
      <c r="BNW127" s="43"/>
      <c r="BNX127" s="43"/>
      <c r="BNY127" s="43"/>
      <c r="BNZ127" s="43"/>
      <c r="BOA127" s="43"/>
      <c r="BOB127" s="43"/>
      <c r="BOC127" s="43"/>
      <c r="BOD127" s="43"/>
      <c r="BOE127" s="43"/>
      <c r="BOF127" s="43"/>
      <c r="BOG127" s="43"/>
      <c r="BOH127" s="43"/>
      <c r="BOI127" s="43"/>
      <c r="BOJ127" s="43"/>
      <c r="BOK127" s="43"/>
      <c r="BOL127" s="43"/>
      <c r="BOM127" s="43"/>
      <c r="BON127" s="43"/>
      <c r="BOO127" s="43"/>
      <c r="BOP127" s="43"/>
      <c r="BOQ127" s="43"/>
      <c r="BOR127" s="43"/>
      <c r="BOS127" s="43"/>
      <c r="BOT127" s="43"/>
      <c r="BOU127" s="43"/>
      <c r="BOV127" s="43"/>
      <c r="BOW127" s="43"/>
      <c r="BOX127" s="43"/>
      <c r="BOY127" s="43"/>
      <c r="BOZ127" s="43"/>
      <c r="BPA127" s="43"/>
      <c r="BPB127" s="43"/>
      <c r="BPC127" s="43"/>
      <c r="BPD127" s="43"/>
      <c r="BPE127" s="43"/>
      <c r="BPF127" s="43"/>
      <c r="BPG127" s="43"/>
      <c r="BPH127" s="43"/>
      <c r="BPI127" s="43"/>
      <c r="BPJ127" s="43"/>
      <c r="BPK127" s="43"/>
      <c r="BPL127" s="43"/>
      <c r="BPM127" s="43"/>
      <c r="BPN127" s="43"/>
      <c r="BPO127" s="43"/>
      <c r="BPP127" s="43"/>
      <c r="BPQ127" s="43"/>
      <c r="BPR127" s="43"/>
      <c r="BPS127" s="43"/>
      <c r="BPT127" s="43"/>
      <c r="BPU127" s="43"/>
      <c r="BPV127" s="43"/>
      <c r="BPW127" s="43"/>
      <c r="BPX127" s="43"/>
      <c r="BPY127" s="43"/>
      <c r="BPZ127" s="43"/>
      <c r="BQA127" s="43"/>
      <c r="BQB127" s="43"/>
      <c r="BQC127" s="43"/>
      <c r="BQD127" s="43"/>
      <c r="BQE127" s="43"/>
      <c r="BQF127" s="43"/>
      <c r="BQG127" s="43"/>
      <c r="BQH127" s="43"/>
      <c r="BQI127" s="43"/>
      <c r="BQJ127" s="43"/>
      <c r="BQK127" s="43"/>
      <c r="BQL127" s="43"/>
      <c r="BQM127" s="43"/>
      <c r="BQN127" s="43"/>
      <c r="BQO127" s="43"/>
      <c r="BQP127" s="43"/>
      <c r="BQQ127" s="43"/>
      <c r="BQR127" s="43"/>
      <c r="BQS127" s="43"/>
      <c r="BQT127" s="43"/>
      <c r="BQU127" s="43"/>
      <c r="BQV127" s="43"/>
      <c r="BQW127" s="43"/>
      <c r="BQX127" s="43"/>
      <c r="BQY127" s="43"/>
      <c r="BQZ127" s="43"/>
      <c r="BRA127" s="43"/>
      <c r="BRB127" s="43"/>
      <c r="BRC127" s="43"/>
      <c r="BRD127" s="43"/>
      <c r="BRE127" s="43"/>
      <c r="BRF127" s="43"/>
      <c r="BRG127" s="43"/>
      <c r="BRH127" s="43"/>
      <c r="BRI127" s="43"/>
      <c r="BRJ127" s="43"/>
      <c r="BRK127" s="43"/>
      <c r="BRL127" s="43"/>
      <c r="BRM127" s="43"/>
      <c r="BRN127" s="43"/>
      <c r="BRO127" s="43"/>
      <c r="BRP127" s="43"/>
      <c r="BRQ127" s="43"/>
      <c r="BRR127" s="43"/>
      <c r="BRS127" s="43"/>
      <c r="BRT127" s="43"/>
      <c r="BRU127" s="43"/>
      <c r="BRV127" s="43"/>
      <c r="BRW127" s="43"/>
      <c r="BRX127" s="43"/>
      <c r="BRY127" s="43"/>
      <c r="BRZ127" s="43"/>
      <c r="BSA127" s="43"/>
      <c r="BSB127" s="43"/>
      <c r="BSC127" s="43"/>
      <c r="BSD127" s="43"/>
      <c r="BSE127" s="43"/>
      <c r="BSF127" s="43"/>
      <c r="BSG127" s="43"/>
      <c r="BSH127" s="43"/>
      <c r="BSI127" s="43"/>
      <c r="BSJ127" s="43"/>
      <c r="BSK127" s="43"/>
      <c r="BSL127" s="43"/>
      <c r="BSM127" s="43"/>
      <c r="BSN127" s="43"/>
      <c r="BSO127" s="43"/>
      <c r="BSP127" s="43"/>
      <c r="BSQ127" s="43"/>
      <c r="BSR127" s="43"/>
      <c r="BSS127" s="43"/>
      <c r="BST127" s="43"/>
      <c r="BSU127" s="43"/>
      <c r="BSV127" s="43"/>
      <c r="BSW127" s="43"/>
      <c r="BSX127" s="43"/>
      <c r="BSY127" s="43"/>
      <c r="BSZ127" s="43"/>
      <c r="BTA127" s="43"/>
      <c r="BTB127" s="43"/>
      <c r="BTC127" s="43"/>
      <c r="BTD127" s="43"/>
      <c r="BTE127" s="43"/>
      <c r="BTF127" s="43"/>
      <c r="BTG127" s="43"/>
      <c r="BTH127" s="43"/>
      <c r="BTI127" s="43"/>
      <c r="BTJ127" s="43"/>
      <c r="BTK127" s="43"/>
      <c r="BTL127" s="43"/>
      <c r="BTM127" s="43"/>
      <c r="BTN127" s="43"/>
      <c r="BTO127" s="43"/>
      <c r="BTP127" s="43"/>
      <c r="BTQ127" s="43"/>
      <c r="BTR127" s="43"/>
      <c r="BTS127" s="43"/>
      <c r="BTT127" s="43"/>
      <c r="BTU127" s="43"/>
      <c r="BTV127" s="43"/>
      <c r="BTW127" s="43"/>
      <c r="BTX127" s="43"/>
      <c r="BTY127" s="43"/>
      <c r="BTZ127" s="43"/>
      <c r="BUA127" s="43"/>
      <c r="BUB127" s="43"/>
      <c r="BUC127" s="43"/>
      <c r="BUD127" s="43"/>
      <c r="BUE127" s="43"/>
      <c r="BUF127" s="43"/>
      <c r="BUG127" s="43"/>
      <c r="BUH127" s="43"/>
      <c r="BUI127" s="43"/>
      <c r="BUJ127" s="43"/>
      <c r="BUK127" s="43"/>
      <c r="BUL127" s="43"/>
      <c r="BUM127" s="43"/>
      <c r="BUN127" s="43"/>
      <c r="BUO127" s="43"/>
      <c r="BUP127" s="43"/>
      <c r="BUQ127" s="43"/>
      <c r="BUR127" s="43"/>
      <c r="BUS127" s="43"/>
      <c r="BUT127" s="43"/>
      <c r="BUU127" s="43"/>
      <c r="BUV127" s="43"/>
      <c r="BUW127" s="43"/>
      <c r="BUX127" s="43"/>
      <c r="BUY127" s="43"/>
      <c r="BUZ127" s="43"/>
      <c r="BVA127" s="43"/>
      <c r="BVB127" s="43"/>
      <c r="BVC127" s="43"/>
      <c r="BVD127" s="43"/>
      <c r="BVE127" s="43"/>
      <c r="BVF127" s="43"/>
      <c r="BVG127" s="43"/>
      <c r="BVH127" s="43"/>
      <c r="BVI127" s="43"/>
      <c r="BVJ127" s="43"/>
      <c r="BVK127" s="43"/>
      <c r="BVL127" s="43"/>
      <c r="BVM127" s="43"/>
      <c r="BVN127" s="43"/>
      <c r="BVO127" s="43"/>
      <c r="BVP127" s="43"/>
      <c r="BVQ127" s="43"/>
      <c r="BVR127" s="43"/>
      <c r="BVS127" s="43"/>
      <c r="BVT127" s="43"/>
      <c r="BVU127" s="43"/>
      <c r="BVV127" s="43"/>
      <c r="BVW127" s="43"/>
      <c r="BVX127" s="43"/>
      <c r="BVY127" s="43"/>
      <c r="BVZ127" s="43"/>
      <c r="BWA127" s="43"/>
      <c r="BWB127" s="43"/>
      <c r="BWC127" s="43"/>
      <c r="BWD127" s="43"/>
      <c r="BWE127" s="43"/>
      <c r="BWF127" s="43"/>
      <c r="BWG127" s="43"/>
      <c r="BWH127" s="43"/>
      <c r="BWI127" s="43"/>
      <c r="BWJ127" s="43"/>
      <c r="BWK127" s="43"/>
      <c r="BWL127" s="43"/>
      <c r="BWM127" s="43"/>
      <c r="BWN127" s="43"/>
      <c r="BWO127" s="43"/>
      <c r="BWP127" s="43"/>
      <c r="BWQ127" s="43"/>
      <c r="BWR127" s="43"/>
      <c r="BWS127" s="43"/>
      <c r="BWT127" s="43"/>
      <c r="BWU127" s="43"/>
      <c r="BWV127" s="43"/>
      <c r="BWW127" s="43"/>
      <c r="BWX127" s="43"/>
      <c r="BWY127" s="43"/>
      <c r="BWZ127" s="43"/>
      <c r="BXA127" s="43"/>
      <c r="BXB127" s="43"/>
      <c r="BXC127" s="43"/>
      <c r="BXD127" s="43"/>
      <c r="BXE127" s="43"/>
      <c r="BXF127" s="43"/>
      <c r="BXG127" s="43"/>
      <c r="BXH127" s="43"/>
      <c r="BXI127" s="43"/>
      <c r="BXJ127" s="43"/>
      <c r="BXK127" s="43"/>
      <c r="BXL127" s="43"/>
      <c r="BXM127" s="43"/>
      <c r="BXN127" s="43"/>
      <c r="BXO127" s="43"/>
      <c r="BXP127" s="43"/>
      <c r="BXQ127" s="43"/>
      <c r="BXR127" s="43"/>
      <c r="BXS127" s="43"/>
      <c r="BXT127" s="43"/>
      <c r="BXU127" s="43"/>
      <c r="BXV127" s="43"/>
      <c r="BXW127" s="43"/>
      <c r="BXX127" s="43"/>
      <c r="BXY127" s="43"/>
      <c r="BXZ127" s="43"/>
      <c r="BYA127" s="43"/>
      <c r="BYB127" s="43"/>
      <c r="BYC127" s="43"/>
      <c r="BYD127" s="43"/>
      <c r="BYE127" s="43"/>
      <c r="BYF127" s="43"/>
      <c r="BYG127" s="43"/>
      <c r="BYH127" s="43"/>
      <c r="BYI127" s="43"/>
      <c r="BYJ127" s="43"/>
      <c r="BYK127" s="43"/>
      <c r="BYL127" s="43"/>
      <c r="BYM127" s="43"/>
      <c r="BYN127" s="43"/>
      <c r="BYO127" s="43"/>
      <c r="BYP127" s="43"/>
      <c r="BYQ127" s="43"/>
      <c r="BYR127" s="43"/>
      <c r="BYS127" s="43"/>
      <c r="BYT127" s="43"/>
      <c r="BYU127" s="43"/>
      <c r="BYV127" s="43"/>
      <c r="BYW127" s="43"/>
      <c r="BYX127" s="43"/>
      <c r="BYY127" s="43"/>
      <c r="BYZ127" s="43"/>
      <c r="BZA127" s="43"/>
      <c r="BZB127" s="43"/>
      <c r="BZC127" s="43"/>
      <c r="BZD127" s="43"/>
      <c r="BZE127" s="43"/>
      <c r="BZF127" s="43"/>
      <c r="BZG127" s="43"/>
      <c r="BZH127" s="43"/>
      <c r="BZI127" s="43"/>
      <c r="BZJ127" s="43"/>
      <c r="BZK127" s="43"/>
      <c r="BZL127" s="43"/>
      <c r="BZM127" s="43"/>
      <c r="BZN127" s="43"/>
      <c r="BZO127" s="43"/>
      <c r="BZP127" s="43"/>
      <c r="BZQ127" s="43"/>
      <c r="BZR127" s="43"/>
      <c r="BZS127" s="43"/>
      <c r="BZT127" s="43"/>
      <c r="BZU127" s="43"/>
      <c r="BZV127" s="43"/>
      <c r="BZW127" s="43"/>
      <c r="BZX127" s="43"/>
      <c r="BZY127" s="43"/>
      <c r="BZZ127" s="43"/>
      <c r="CAA127" s="43"/>
      <c r="CAB127" s="43"/>
      <c r="CAC127" s="43"/>
      <c r="CAD127" s="43"/>
      <c r="CAE127" s="43"/>
      <c r="CAF127" s="43"/>
      <c r="CAG127" s="43"/>
      <c r="CAH127" s="43"/>
      <c r="CAI127" s="43"/>
      <c r="CAJ127" s="43"/>
      <c r="CAK127" s="43"/>
      <c r="CAL127" s="43"/>
      <c r="CAM127" s="43"/>
      <c r="CAN127" s="43"/>
      <c r="CAO127" s="43"/>
      <c r="CAP127" s="43"/>
      <c r="CAQ127" s="43"/>
      <c r="CAR127" s="43"/>
      <c r="CAS127" s="43"/>
      <c r="CAT127" s="43"/>
      <c r="CAU127" s="43"/>
      <c r="CAV127" s="43"/>
      <c r="CAW127" s="43"/>
      <c r="CAX127" s="43"/>
      <c r="CAY127" s="43"/>
      <c r="CAZ127" s="43"/>
      <c r="CBA127" s="43"/>
      <c r="CBB127" s="43"/>
      <c r="CBC127" s="43"/>
      <c r="CBD127" s="43"/>
      <c r="CBE127" s="43"/>
      <c r="CBF127" s="43"/>
      <c r="CBG127" s="43"/>
      <c r="CBH127" s="43"/>
      <c r="CBI127" s="43"/>
      <c r="CBJ127" s="43"/>
      <c r="CBK127" s="43"/>
      <c r="CBL127" s="43"/>
      <c r="CBM127" s="43"/>
      <c r="CBN127" s="43"/>
      <c r="CBO127" s="43"/>
      <c r="CBP127" s="43"/>
      <c r="CBQ127" s="43"/>
      <c r="CBR127" s="43"/>
      <c r="CBS127" s="43"/>
      <c r="CBT127" s="43"/>
      <c r="CBU127" s="43"/>
      <c r="CBV127" s="43"/>
      <c r="CBW127" s="43"/>
      <c r="CBX127" s="43"/>
      <c r="CBY127" s="43"/>
      <c r="CBZ127" s="43"/>
      <c r="CCA127" s="43"/>
      <c r="CCB127" s="43"/>
      <c r="CCC127" s="43"/>
      <c r="CCD127" s="43"/>
      <c r="CCE127" s="43"/>
      <c r="CCF127" s="43"/>
      <c r="CCG127" s="43"/>
      <c r="CCH127" s="43"/>
      <c r="CCI127" s="43"/>
      <c r="CCJ127" s="43"/>
      <c r="CCK127" s="43"/>
      <c r="CCL127" s="43"/>
      <c r="CCM127" s="43"/>
      <c r="CCN127" s="43"/>
      <c r="CCO127" s="43"/>
      <c r="CCP127" s="43"/>
      <c r="CCQ127" s="43"/>
      <c r="CCR127" s="43"/>
      <c r="CCS127" s="43"/>
      <c r="CCT127" s="43"/>
      <c r="CCU127" s="43"/>
      <c r="CCV127" s="43"/>
      <c r="CCW127" s="43"/>
      <c r="CCX127" s="43"/>
      <c r="CCY127" s="43"/>
      <c r="CCZ127" s="43"/>
      <c r="CDA127" s="43"/>
      <c r="CDB127" s="43"/>
      <c r="CDC127" s="43"/>
      <c r="CDD127" s="43"/>
      <c r="CDE127" s="43"/>
      <c r="CDF127" s="43"/>
      <c r="CDG127" s="43"/>
      <c r="CDH127" s="43"/>
      <c r="CDI127" s="43"/>
      <c r="CDJ127" s="43"/>
      <c r="CDK127" s="43"/>
      <c r="CDL127" s="43"/>
      <c r="CDM127" s="43"/>
      <c r="CDN127" s="43"/>
      <c r="CDO127" s="43"/>
      <c r="CDP127" s="43"/>
      <c r="CDQ127" s="43"/>
      <c r="CDR127" s="43"/>
      <c r="CDS127" s="43"/>
      <c r="CDT127" s="43"/>
      <c r="CDU127" s="43"/>
      <c r="CDV127" s="43"/>
      <c r="CDW127" s="43"/>
      <c r="CDX127" s="43"/>
      <c r="CDY127" s="43"/>
      <c r="CDZ127" s="43"/>
      <c r="CEA127" s="43"/>
      <c r="CEB127" s="43"/>
      <c r="CEC127" s="43"/>
      <c r="CED127" s="43"/>
      <c r="CEE127" s="43"/>
      <c r="CEF127" s="43"/>
      <c r="CEG127" s="43"/>
      <c r="CEH127" s="43"/>
      <c r="CEI127" s="43"/>
      <c r="CEJ127" s="43"/>
      <c r="CEK127" s="43"/>
      <c r="CEL127" s="43"/>
      <c r="CEM127" s="43"/>
      <c r="CEN127" s="43"/>
      <c r="CEO127" s="43"/>
      <c r="CEP127" s="43"/>
      <c r="CEQ127" s="43"/>
      <c r="CER127" s="43"/>
      <c r="CES127" s="43"/>
      <c r="CET127" s="43"/>
      <c r="CEU127" s="43"/>
      <c r="CEV127" s="43"/>
      <c r="CEW127" s="43"/>
      <c r="CEX127" s="43"/>
      <c r="CEY127" s="43"/>
      <c r="CEZ127" s="43"/>
      <c r="CFA127" s="43"/>
      <c r="CFB127" s="43"/>
      <c r="CFC127" s="43"/>
      <c r="CFD127" s="43"/>
      <c r="CFE127" s="43"/>
      <c r="CFF127" s="43"/>
      <c r="CFG127" s="43"/>
      <c r="CFH127" s="43"/>
      <c r="CFI127" s="43"/>
      <c r="CFJ127" s="43"/>
      <c r="CFK127" s="43"/>
      <c r="CFL127" s="43"/>
      <c r="CFM127" s="43"/>
      <c r="CFN127" s="43"/>
      <c r="CFO127" s="43"/>
      <c r="CFP127" s="43"/>
      <c r="CFQ127" s="43"/>
      <c r="CFR127" s="43"/>
      <c r="CFS127" s="43"/>
      <c r="CFT127" s="43"/>
      <c r="CFU127" s="43"/>
      <c r="CFV127" s="43"/>
      <c r="CFW127" s="43"/>
      <c r="CFX127" s="43"/>
      <c r="CFY127" s="43"/>
      <c r="CFZ127" s="43"/>
      <c r="CGA127" s="43"/>
      <c r="CGB127" s="43"/>
      <c r="CGC127" s="43"/>
      <c r="CGD127" s="43"/>
      <c r="CGE127" s="43"/>
      <c r="CGF127" s="43"/>
      <c r="CGG127" s="43"/>
      <c r="CGH127" s="43"/>
      <c r="CGI127" s="43"/>
      <c r="CGJ127" s="43"/>
      <c r="CGK127" s="43"/>
      <c r="CGL127" s="43"/>
      <c r="CGM127" s="43"/>
      <c r="CGN127" s="43"/>
      <c r="CGO127" s="43"/>
      <c r="CGP127" s="43"/>
      <c r="CGQ127" s="43"/>
      <c r="CGR127" s="43"/>
      <c r="CGS127" s="43"/>
      <c r="CGT127" s="43"/>
      <c r="CGU127" s="43"/>
      <c r="CGV127" s="43"/>
      <c r="CGW127" s="43"/>
      <c r="CGX127" s="43"/>
      <c r="CGY127" s="43"/>
      <c r="CGZ127" s="43"/>
      <c r="CHA127" s="43"/>
      <c r="CHB127" s="43"/>
      <c r="CHC127" s="43"/>
      <c r="CHD127" s="43"/>
      <c r="CHE127" s="43"/>
      <c r="CHF127" s="43"/>
      <c r="CHG127" s="43"/>
      <c r="CHH127" s="43"/>
      <c r="CHI127" s="43"/>
      <c r="CHJ127" s="43"/>
      <c r="CHK127" s="43"/>
      <c r="CHL127" s="43"/>
      <c r="CHM127" s="43"/>
      <c r="CHN127" s="43"/>
      <c r="CHO127" s="43"/>
      <c r="CHP127" s="43"/>
      <c r="CHQ127" s="43"/>
      <c r="CHR127" s="43"/>
      <c r="CHS127" s="43"/>
      <c r="CHT127" s="43"/>
      <c r="CHU127" s="43"/>
      <c r="CHV127" s="43"/>
      <c r="CHW127" s="43"/>
      <c r="CHX127" s="43"/>
      <c r="CHY127" s="43"/>
      <c r="CHZ127" s="43"/>
      <c r="CIA127" s="43"/>
      <c r="CIB127" s="43"/>
      <c r="CIC127" s="43"/>
      <c r="CID127" s="43"/>
      <c r="CIE127" s="43"/>
      <c r="CIF127" s="43"/>
      <c r="CIG127" s="43"/>
      <c r="CIH127" s="43"/>
      <c r="CII127" s="43"/>
      <c r="CIJ127" s="43"/>
      <c r="CIK127" s="43"/>
      <c r="CIL127" s="43"/>
      <c r="CIM127" s="43"/>
      <c r="CIN127" s="43"/>
      <c r="CIO127" s="43"/>
      <c r="CIP127" s="43"/>
      <c r="CIQ127" s="43"/>
      <c r="CIR127" s="43"/>
      <c r="CIS127" s="43"/>
      <c r="CIT127" s="43"/>
      <c r="CIU127" s="43"/>
      <c r="CIV127" s="43"/>
      <c r="CIW127" s="43"/>
      <c r="CIX127" s="43"/>
      <c r="CIY127" s="43"/>
      <c r="CIZ127" s="43"/>
      <c r="CJA127" s="43"/>
      <c r="CJB127" s="43"/>
      <c r="CJC127" s="43"/>
      <c r="CJD127" s="43"/>
      <c r="CJE127" s="43"/>
      <c r="CJF127" s="43"/>
      <c r="CJG127" s="43"/>
      <c r="CJH127" s="43"/>
      <c r="CJI127" s="43"/>
      <c r="CJJ127" s="43"/>
      <c r="CJK127" s="43"/>
      <c r="CJL127" s="43"/>
      <c r="CJM127" s="43"/>
      <c r="CJN127" s="43"/>
      <c r="CJO127" s="43"/>
      <c r="CJP127" s="43"/>
      <c r="CJQ127" s="43"/>
      <c r="CJR127" s="43"/>
      <c r="CJS127" s="43"/>
      <c r="CJT127" s="43"/>
      <c r="CJU127" s="43"/>
      <c r="CJV127" s="43"/>
      <c r="CJW127" s="43"/>
      <c r="CJX127" s="43"/>
      <c r="CJY127" s="43"/>
      <c r="CJZ127" s="43"/>
      <c r="CKA127" s="43"/>
      <c r="CKB127" s="43"/>
      <c r="CKC127" s="43"/>
      <c r="CKD127" s="43"/>
      <c r="CKE127" s="43"/>
      <c r="CKF127" s="43"/>
      <c r="CKG127" s="43"/>
      <c r="CKH127" s="43"/>
      <c r="CKI127" s="43"/>
      <c r="CKJ127" s="43"/>
      <c r="CKK127" s="43"/>
      <c r="CKL127" s="43"/>
      <c r="CKM127" s="43"/>
      <c r="CKN127" s="43"/>
      <c r="CKO127" s="43"/>
      <c r="CKP127" s="43"/>
      <c r="CKQ127" s="43"/>
      <c r="CKR127" s="43"/>
      <c r="CKS127" s="43"/>
      <c r="CKT127" s="43"/>
      <c r="CKU127" s="43"/>
      <c r="CKV127" s="43"/>
      <c r="CKW127" s="43"/>
      <c r="CKX127" s="43"/>
      <c r="CKY127" s="43"/>
      <c r="CKZ127" s="43"/>
      <c r="CLA127" s="43"/>
      <c r="CLB127" s="43"/>
      <c r="CLC127" s="43"/>
      <c r="CLD127" s="43"/>
      <c r="CLE127" s="43"/>
      <c r="CLF127" s="43"/>
      <c r="CLG127" s="43"/>
      <c r="CLH127" s="43"/>
      <c r="CLI127" s="43"/>
      <c r="CLJ127" s="43"/>
      <c r="CLK127" s="43"/>
      <c r="CLL127" s="43"/>
      <c r="CLM127" s="43"/>
      <c r="CLN127" s="43"/>
      <c r="CLO127" s="43"/>
      <c r="CLP127" s="43"/>
      <c r="CLQ127" s="43"/>
      <c r="CLR127" s="43"/>
      <c r="CLS127" s="43"/>
      <c r="CLT127" s="43"/>
      <c r="CLU127" s="43"/>
      <c r="CLV127" s="43"/>
      <c r="CLW127" s="43"/>
      <c r="CLX127" s="43"/>
      <c r="CLY127" s="43"/>
      <c r="CLZ127" s="43"/>
      <c r="CMA127" s="43"/>
      <c r="CMB127" s="43"/>
      <c r="CMC127" s="43"/>
      <c r="CMD127" s="43"/>
      <c r="CME127" s="43"/>
      <c r="CMF127" s="43"/>
      <c r="CMG127" s="43"/>
      <c r="CMH127" s="43"/>
      <c r="CMI127" s="43"/>
      <c r="CMJ127" s="43"/>
      <c r="CMK127" s="43"/>
      <c r="CML127" s="43"/>
      <c r="CMM127" s="43"/>
      <c r="CMN127" s="43"/>
      <c r="CMO127" s="43"/>
      <c r="CMP127" s="43"/>
      <c r="CMQ127" s="43"/>
      <c r="CMR127" s="43"/>
      <c r="CMS127" s="43"/>
      <c r="CMT127" s="43"/>
      <c r="CMU127" s="43"/>
      <c r="CMV127" s="43"/>
      <c r="CMW127" s="43"/>
      <c r="CMX127" s="43"/>
      <c r="CMY127" s="43"/>
      <c r="CMZ127" s="43"/>
      <c r="CNA127" s="43"/>
      <c r="CNB127" s="43"/>
      <c r="CNC127" s="43"/>
      <c r="CND127" s="43"/>
      <c r="CNE127" s="43"/>
      <c r="CNF127" s="43"/>
      <c r="CNG127" s="43"/>
      <c r="CNH127" s="43"/>
      <c r="CNI127" s="43"/>
      <c r="CNJ127" s="43"/>
      <c r="CNK127" s="43"/>
      <c r="CNL127" s="43"/>
      <c r="CNM127" s="43"/>
      <c r="CNN127" s="43"/>
      <c r="CNO127" s="43"/>
      <c r="CNP127" s="43"/>
      <c r="CNQ127" s="43"/>
      <c r="CNR127" s="43"/>
      <c r="CNS127" s="43"/>
      <c r="CNT127" s="43"/>
      <c r="CNU127" s="43"/>
      <c r="CNV127" s="43"/>
      <c r="CNW127" s="43"/>
      <c r="CNX127" s="43"/>
      <c r="CNY127" s="43"/>
      <c r="CNZ127" s="43"/>
      <c r="COA127" s="43"/>
      <c r="COB127" s="43"/>
      <c r="COC127" s="43"/>
      <c r="COD127" s="43"/>
      <c r="COE127" s="43"/>
      <c r="COF127" s="43"/>
      <c r="COG127" s="43"/>
      <c r="COH127" s="43"/>
      <c r="COI127" s="43"/>
      <c r="COJ127" s="43"/>
      <c r="COK127" s="43"/>
      <c r="COL127" s="43"/>
      <c r="COM127" s="43"/>
      <c r="CON127" s="43"/>
      <c r="COO127" s="43"/>
      <c r="COP127" s="43"/>
      <c r="COQ127" s="43"/>
      <c r="COR127" s="43"/>
      <c r="COS127" s="43"/>
      <c r="COT127" s="43"/>
      <c r="COU127" s="43"/>
      <c r="COV127" s="43"/>
      <c r="COW127" s="43"/>
      <c r="COX127" s="43"/>
      <c r="COY127" s="43"/>
      <c r="COZ127" s="43"/>
      <c r="CPA127" s="43"/>
      <c r="CPB127" s="43"/>
      <c r="CPC127" s="43"/>
      <c r="CPD127" s="43"/>
      <c r="CPE127" s="43"/>
      <c r="CPF127" s="43"/>
      <c r="CPG127" s="43"/>
      <c r="CPH127" s="43"/>
      <c r="CPI127" s="43"/>
      <c r="CPJ127" s="43"/>
      <c r="CPK127" s="43"/>
      <c r="CPL127" s="43"/>
      <c r="CPM127" s="43"/>
      <c r="CPN127" s="43"/>
      <c r="CPO127" s="43"/>
      <c r="CPP127" s="43"/>
      <c r="CPQ127" s="43"/>
      <c r="CPR127" s="43"/>
      <c r="CPS127" s="43"/>
      <c r="CPT127" s="43"/>
      <c r="CPU127" s="43"/>
      <c r="CPV127" s="43"/>
      <c r="CPW127" s="43"/>
      <c r="CPX127" s="43"/>
      <c r="CPY127" s="43"/>
      <c r="CPZ127" s="43"/>
      <c r="CQA127" s="43"/>
      <c r="CQB127" s="43"/>
      <c r="CQC127" s="43"/>
      <c r="CQD127" s="43"/>
      <c r="CQE127" s="43"/>
      <c r="CQF127" s="43"/>
      <c r="CQG127" s="43"/>
      <c r="CQH127" s="43"/>
      <c r="CQI127" s="43"/>
      <c r="CQJ127" s="43"/>
      <c r="CQK127" s="43"/>
      <c r="CQL127" s="43"/>
      <c r="CQM127" s="43"/>
      <c r="CQN127" s="43"/>
      <c r="CQO127" s="43"/>
      <c r="CQP127" s="43"/>
      <c r="CQQ127" s="43"/>
      <c r="CQR127" s="43"/>
      <c r="CQS127" s="43"/>
      <c r="CQT127" s="43"/>
      <c r="CQU127" s="43"/>
      <c r="CQV127" s="43"/>
      <c r="CQW127" s="43"/>
      <c r="CQX127" s="43"/>
      <c r="CQY127" s="43"/>
      <c r="CQZ127" s="43"/>
      <c r="CRA127" s="43"/>
      <c r="CRB127" s="43"/>
      <c r="CRC127" s="43"/>
      <c r="CRD127" s="43"/>
      <c r="CRE127" s="43"/>
      <c r="CRF127" s="43"/>
      <c r="CRG127" s="43"/>
      <c r="CRH127" s="43"/>
      <c r="CRI127" s="43"/>
      <c r="CRJ127" s="43"/>
      <c r="CRK127" s="43"/>
      <c r="CRL127" s="43"/>
      <c r="CRM127" s="43"/>
      <c r="CRN127" s="43"/>
      <c r="CRO127" s="43"/>
      <c r="CRP127" s="43"/>
      <c r="CRQ127" s="43"/>
      <c r="CRR127" s="43"/>
      <c r="CRS127" s="43"/>
      <c r="CRT127" s="43"/>
      <c r="CRU127" s="43"/>
      <c r="CRV127" s="43"/>
      <c r="CRW127" s="43"/>
      <c r="CRX127" s="43"/>
      <c r="CRY127" s="43"/>
      <c r="CRZ127" s="43"/>
      <c r="CSA127" s="43"/>
      <c r="CSB127" s="43"/>
      <c r="CSC127" s="43"/>
      <c r="CSD127" s="43"/>
      <c r="CSE127" s="43"/>
      <c r="CSF127" s="43"/>
      <c r="CSG127" s="43"/>
      <c r="CSH127" s="43"/>
      <c r="CSI127" s="43"/>
      <c r="CSJ127" s="43"/>
      <c r="CSK127" s="43"/>
      <c r="CSL127" s="43"/>
      <c r="CSM127" s="43"/>
      <c r="CSN127" s="43"/>
      <c r="CSO127" s="43"/>
      <c r="CSP127" s="43"/>
      <c r="CSQ127" s="43"/>
      <c r="CSR127" s="43"/>
      <c r="CSS127" s="43"/>
      <c r="CST127" s="43"/>
      <c r="CSU127" s="43"/>
      <c r="CSV127" s="43"/>
      <c r="CSW127" s="43"/>
      <c r="CSX127" s="43"/>
      <c r="CSY127" s="43"/>
      <c r="CSZ127" s="43"/>
      <c r="CTA127" s="43"/>
      <c r="CTB127" s="43"/>
      <c r="CTC127" s="43"/>
      <c r="CTD127" s="43"/>
      <c r="CTE127" s="43"/>
      <c r="CTF127" s="43"/>
      <c r="CTG127" s="43"/>
      <c r="CTH127" s="43"/>
      <c r="CTI127" s="43"/>
      <c r="CTJ127" s="43"/>
      <c r="CTK127" s="43"/>
      <c r="CTL127" s="43"/>
      <c r="CTM127" s="43"/>
      <c r="CTN127" s="43"/>
      <c r="CTO127" s="43"/>
      <c r="CTP127" s="43"/>
      <c r="CTQ127" s="43"/>
      <c r="CTR127" s="43"/>
      <c r="CTS127" s="43"/>
      <c r="CTT127" s="43"/>
      <c r="CTU127" s="43"/>
      <c r="CTV127" s="43"/>
      <c r="CTW127" s="43"/>
      <c r="CTX127" s="43"/>
      <c r="CTY127" s="43"/>
      <c r="CTZ127" s="43"/>
      <c r="CUA127" s="43"/>
      <c r="CUB127" s="43"/>
      <c r="CUC127" s="43"/>
      <c r="CUD127" s="43"/>
      <c r="CUE127" s="43"/>
      <c r="CUF127" s="43"/>
      <c r="CUG127" s="43"/>
      <c r="CUH127" s="43"/>
      <c r="CUI127" s="43"/>
      <c r="CUJ127" s="43"/>
      <c r="CUK127" s="43"/>
      <c r="CUL127" s="43"/>
      <c r="CUM127" s="43"/>
      <c r="CUN127" s="43"/>
      <c r="CUO127" s="43"/>
      <c r="CUP127" s="43"/>
      <c r="CUQ127" s="43"/>
      <c r="CUR127" s="43"/>
      <c r="CUS127" s="43"/>
      <c r="CUT127" s="43"/>
      <c r="CUU127" s="43"/>
      <c r="CUV127" s="43"/>
      <c r="CUW127" s="43"/>
      <c r="CUX127" s="43"/>
      <c r="CUY127" s="43"/>
      <c r="CUZ127" s="43"/>
      <c r="CVA127" s="43"/>
      <c r="CVB127" s="43"/>
      <c r="CVC127" s="43"/>
      <c r="CVD127" s="43"/>
      <c r="CVE127" s="43"/>
      <c r="CVF127" s="43"/>
      <c r="CVG127" s="43"/>
      <c r="CVH127" s="43"/>
      <c r="CVI127" s="43"/>
      <c r="CVJ127" s="43"/>
      <c r="CVK127" s="43"/>
      <c r="CVL127" s="43"/>
      <c r="CVM127" s="43"/>
      <c r="CVN127" s="43"/>
      <c r="CVO127" s="43"/>
      <c r="CVP127" s="43"/>
      <c r="CVQ127" s="43"/>
      <c r="CVR127" s="43"/>
      <c r="CVS127" s="43"/>
      <c r="CVT127" s="43"/>
      <c r="CVU127" s="43"/>
      <c r="CVV127" s="43"/>
      <c r="CVW127" s="43"/>
      <c r="CVX127" s="43"/>
      <c r="CVY127" s="43"/>
      <c r="CVZ127" s="43"/>
      <c r="CWA127" s="43"/>
      <c r="CWB127" s="43"/>
      <c r="CWC127" s="43"/>
      <c r="CWD127" s="43"/>
      <c r="CWE127" s="43"/>
      <c r="CWF127" s="43"/>
      <c r="CWG127" s="43"/>
      <c r="CWH127" s="43"/>
      <c r="CWI127" s="43"/>
      <c r="CWJ127" s="43"/>
      <c r="CWK127" s="43"/>
      <c r="CWL127" s="43"/>
      <c r="CWM127" s="43"/>
      <c r="CWN127" s="43"/>
      <c r="CWO127" s="43"/>
      <c r="CWP127" s="43"/>
      <c r="CWQ127" s="43"/>
      <c r="CWR127" s="43"/>
      <c r="CWS127" s="43"/>
      <c r="CWT127" s="43"/>
      <c r="CWU127" s="43"/>
      <c r="CWV127" s="43"/>
      <c r="CWW127" s="43"/>
      <c r="CWX127" s="43"/>
      <c r="CWY127" s="43"/>
      <c r="CWZ127" s="43"/>
      <c r="CXA127" s="43"/>
      <c r="CXB127" s="43"/>
      <c r="CXC127" s="43"/>
      <c r="CXD127" s="43"/>
      <c r="CXE127" s="43"/>
      <c r="CXF127" s="43"/>
      <c r="CXG127" s="43"/>
      <c r="CXH127" s="43"/>
      <c r="CXI127" s="43"/>
      <c r="CXJ127" s="43"/>
      <c r="CXK127" s="43"/>
      <c r="CXL127" s="43"/>
      <c r="CXM127" s="43"/>
      <c r="CXN127" s="43"/>
      <c r="CXO127" s="43"/>
      <c r="CXP127" s="43"/>
      <c r="CXQ127" s="43"/>
      <c r="CXR127" s="43"/>
      <c r="CXS127" s="43"/>
      <c r="CXT127" s="43"/>
      <c r="CXU127" s="43"/>
      <c r="CXV127" s="43"/>
      <c r="CXW127" s="43"/>
      <c r="CXX127" s="43"/>
      <c r="CXY127" s="43"/>
      <c r="CXZ127" s="43"/>
      <c r="CYA127" s="43"/>
      <c r="CYB127" s="43"/>
      <c r="CYC127" s="43"/>
      <c r="CYD127" s="43"/>
      <c r="CYE127" s="43"/>
      <c r="CYF127" s="43"/>
      <c r="CYG127" s="43"/>
      <c r="CYH127" s="43"/>
      <c r="CYI127" s="43"/>
      <c r="CYJ127" s="43"/>
      <c r="CYK127" s="43"/>
      <c r="CYL127" s="43"/>
      <c r="CYM127" s="43"/>
      <c r="CYN127" s="43"/>
      <c r="CYO127" s="43"/>
      <c r="CYP127" s="43"/>
      <c r="CYQ127" s="43"/>
      <c r="CYR127" s="43"/>
      <c r="CYS127" s="43"/>
      <c r="CYT127" s="43"/>
      <c r="CYU127" s="43"/>
      <c r="CYV127" s="43"/>
      <c r="CYW127" s="43"/>
      <c r="CYX127" s="43"/>
      <c r="CYY127" s="43"/>
      <c r="CYZ127" s="43"/>
      <c r="CZA127" s="43"/>
      <c r="CZB127" s="43"/>
      <c r="CZC127" s="43"/>
      <c r="CZD127" s="43"/>
      <c r="CZE127" s="43"/>
      <c r="CZF127" s="43"/>
      <c r="CZG127" s="43"/>
      <c r="CZH127" s="43"/>
      <c r="CZI127" s="43"/>
      <c r="CZJ127" s="43"/>
      <c r="CZK127" s="43"/>
      <c r="CZL127" s="43"/>
      <c r="CZM127" s="43"/>
      <c r="CZN127" s="43"/>
      <c r="CZO127" s="43"/>
      <c r="CZP127" s="43"/>
      <c r="CZQ127" s="43"/>
      <c r="CZR127" s="43"/>
      <c r="CZS127" s="43"/>
      <c r="CZT127" s="43"/>
      <c r="CZU127" s="43"/>
      <c r="CZV127" s="43"/>
      <c r="CZW127" s="43"/>
      <c r="CZX127" s="43"/>
      <c r="CZY127" s="43"/>
      <c r="CZZ127" s="43"/>
      <c r="DAA127" s="43"/>
      <c r="DAB127" s="43"/>
      <c r="DAC127" s="43"/>
      <c r="DAD127" s="43"/>
      <c r="DAE127" s="43"/>
      <c r="DAF127" s="43"/>
      <c r="DAG127" s="43"/>
      <c r="DAH127" s="43"/>
      <c r="DAI127" s="43"/>
      <c r="DAJ127" s="43"/>
      <c r="DAK127" s="43"/>
      <c r="DAL127" s="43"/>
      <c r="DAM127" s="43"/>
      <c r="DAN127" s="43"/>
      <c r="DAO127" s="43"/>
      <c r="DAP127" s="43"/>
      <c r="DAQ127" s="43"/>
      <c r="DAR127" s="43"/>
      <c r="DAS127" s="43"/>
      <c r="DAT127" s="43"/>
      <c r="DAU127" s="43"/>
      <c r="DAV127" s="43"/>
      <c r="DAW127" s="43"/>
      <c r="DAX127" s="43"/>
      <c r="DAY127" s="43"/>
      <c r="DAZ127" s="43"/>
      <c r="DBA127" s="43"/>
      <c r="DBB127" s="43"/>
      <c r="DBC127" s="43"/>
      <c r="DBD127" s="43"/>
      <c r="DBE127" s="43"/>
      <c r="DBF127" s="43"/>
      <c r="DBG127" s="43"/>
      <c r="DBH127" s="43"/>
      <c r="DBI127" s="43"/>
      <c r="DBJ127" s="43"/>
      <c r="DBK127" s="43"/>
      <c r="DBL127" s="43"/>
      <c r="DBM127" s="43"/>
      <c r="DBN127" s="43"/>
      <c r="DBO127" s="43"/>
      <c r="DBP127" s="43"/>
      <c r="DBQ127" s="43"/>
      <c r="DBR127" s="43"/>
      <c r="DBS127" s="43"/>
      <c r="DBT127" s="43"/>
      <c r="DBU127" s="43"/>
      <c r="DBV127" s="43"/>
      <c r="DBW127" s="43"/>
      <c r="DBX127" s="43"/>
      <c r="DBY127" s="43"/>
      <c r="DBZ127" s="43"/>
      <c r="DCA127" s="43"/>
      <c r="DCB127" s="43"/>
      <c r="DCC127" s="43"/>
      <c r="DCD127" s="43"/>
      <c r="DCE127" s="43"/>
      <c r="DCF127" s="43"/>
      <c r="DCG127" s="43"/>
      <c r="DCH127" s="43"/>
      <c r="DCI127" s="43"/>
      <c r="DCJ127" s="43"/>
      <c r="DCK127" s="43"/>
      <c r="DCL127" s="43"/>
      <c r="DCM127" s="43"/>
      <c r="DCN127" s="43"/>
      <c r="DCO127" s="43"/>
      <c r="DCP127" s="43"/>
      <c r="DCQ127" s="43"/>
      <c r="DCR127" s="43"/>
      <c r="DCS127" s="43"/>
      <c r="DCT127" s="43"/>
      <c r="DCU127" s="43"/>
      <c r="DCV127" s="43"/>
      <c r="DCW127" s="43"/>
      <c r="DCX127" s="43"/>
      <c r="DCY127" s="43"/>
      <c r="DCZ127" s="43"/>
      <c r="DDA127" s="43"/>
      <c r="DDB127" s="43"/>
      <c r="DDC127" s="43"/>
      <c r="DDD127" s="43"/>
      <c r="DDE127" s="43"/>
      <c r="DDF127" s="43"/>
      <c r="DDG127" s="43"/>
      <c r="DDH127" s="43"/>
      <c r="DDI127" s="43"/>
      <c r="DDJ127" s="43"/>
      <c r="DDK127" s="43"/>
      <c r="DDL127" s="43"/>
      <c r="DDM127" s="43"/>
      <c r="DDN127" s="43"/>
      <c r="DDO127" s="43"/>
      <c r="DDP127" s="43"/>
      <c r="DDQ127" s="43"/>
      <c r="DDR127" s="43"/>
      <c r="DDS127" s="43"/>
      <c r="DDT127" s="43"/>
      <c r="DDU127" s="43"/>
      <c r="DDV127" s="43"/>
      <c r="DDW127" s="43"/>
      <c r="DDX127" s="43"/>
      <c r="DDY127" s="43"/>
      <c r="DDZ127" s="43"/>
      <c r="DEA127" s="43"/>
      <c r="DEB127" s="43"/>
      <c r="DEC127" s="43"/>
      <c r="DED127" s="43"/>
      <c r="DEE127" s="43"/>
      <c r="DEF127" s="43"/>
      <c r="DEG127" s="43"/>
      <c r="DEH127" s="43"/>
      <c r="DEI127" s="43"/>
      <c r="DEJ127" s="43"/>
      <c r="DEK127" s="43"/>
      <c r="DEL127" s="43"/>
      <c r="DEM127" s="43"/>
      <c r="DEN127" s="43"/>
      <c r="DEO127" s="43"/>
      <c r="DEP127" s="43"/>
      <c r="DEQ127" s="43"/>
      <c r="DER127" s="43"/>
      <c r="DES127" s="43"/>
      <c r="DET127" s="43"/>
      <c r="DEU127" s="43"/>
      <c r="DEV127" s="43"/>
      <c r="DEW127" s="43"/>
      <c r="DEX127" s="43"/>
      <c r="DEY127" s="43"/>
      <c r="DEZ127" s="43"/>
      <c r="DFA127" s="43"/>
      <c r="DFB127" s="43"/>
      <c r="DFC127" s="43"/>
      <c r="DFD127" s="43"/>
      <c r="DFE127" s="43"/>
      <c r="DFF127" s="43"/>
      <c r="DFG127" s="43"/>
      <c r="DFH127" s="43"/>
      <c r="DFI127" s="43"/>
      <c r="DFJ127" s="43"/>
      <c r="DFK127" s="43"/>
      <c r="DFL127" s="43"/>
      <c r="DFM127" s="43"/>
      <c r="DFN127" s="43"/>
      <c r="DFO127" s="43"/>
      <c r="DFP127" s="43"/>
      <c r="DFQ127" s="43"/>
      <c r="DFR127" s="43"/>
      <c r="DFS127" s="43"/>
      <c r="DFT127" s="43"/>
      <c r="DFU127" s="43"/>
      <c r="DFV127" s="43"/>
      <c r="DFW127" s="43"/>
      <c r="DFX127" s="43"/>
      <c r="DFY127" s="43"/>
      <c r="DFZ127" s="43"/>
      <c r="DGA127" s="43"/>
      <c r="DGB127" s="43"/>
      <c r="DGC127" s="43"/>
      <c r="DGD127" s="43"/>
      <c r="DGE127" s="43"/>
      <c r="DGF127" s="43"/>
      <c r="DGG127" s="43"/>
      <c r="DGH127" s="43"/>
      <c r="DGI127" s="43"/>
      <c r="DGJ127" s="43"/>
      <c r="DGK127" s="43"/>
      <c r="DGL127" s="43"/>
      <c r="DGM127" s="43"/>
      <c r="DGN127" s="43"/>
      <c r="DGO127" s="43"/>
      <c r="DGP127" s="43"/>
      <c r="DGQ127" s="43"/>
      <c r="DGR127" s="43"/>
      <c r="DGS127" s="43"/>
      <c r="DGT127" s="43"/>
      <c r="DGU127" s="43"/>
      <c r="DGV127" s="43"/>
      <c r="DGW127" s="43"/>
      <c r="DGX127" s="43"/>
      <c r="DGY127" s="43"/>
      <c r="DGZ127" s="43"/>
      <c r="DHA127" s="43"/>
      <c r="DHB127" s="43"/>
      <c r="DHC127" s="43"/>
      <c r="DHD127" s="43"/>
      <c r="DHE127" s="43"/>
      <c r="DHF127" s="43"/>
      <c r="DHG127" s="43"/>
      <c r="DHH127" s="43"/>
      <c r="DHI127" s="43"/>
      <c r="DHJ127" s="43"/>
      <c r="DHK127" s="43"/>
      <c r="DHL127" s="43"/>
      <c r="DHM127" s="43"/>
      <c r="DHN127" s="43"/>
      <c r="DHO127" s="43"/>
      <c r="DHP127" s="43"/>
      <c r="DHQ127" s="43"/>
      <c r="DHR127" s="43"/>
      <c r="DHS127" s="43"/>
      <c r="DHT127" s="43"/>
      <c r="DHU127" s="43"/>
      <c r="DHV127" s="43"/>
      <c r="DHW127" s="43"/>
      <c r="DHX127" s="43"/>
      <c r="DHY127" s="43"/>
      <c r="DHZ127" s="43"/>
      <c r="DIA127" s="43"/>
      <c r="DIB127" s="43"/>
      <c r="DIC127" s="43"/>
      <c r="DID127" s="43"/>
      <c r="DIE127" s="43"/>
      <c r="DIF127" s="43"/>
      <c r="DIG127" s="43"/>
      <c r="DIH127" s="43"/>
      <c r="DII127" s="43"/>
      <c r="DIJ127" s="43"/>
      <c r="DIK127" s="43"/>
      <c r="DIL127" s="43"/>
      <c r="DIM127" s="43"/>
      <c r="DIN127" s="43"/>
      <c r="DIO127" s="43"/>
      <c r="DIP127" s="43"/>
      <c r="DIQ127" s="43"/>
      <c r="DIR127" s="43"/>
      <c r="DIS127" s="43"/>
      <c r="DIT127" s="43"/>
      <c r="DIU127" s="43"/>
      <c r="DIV127" s="43"/>
      <c r="DIW127" s="43"/>
      <c r="DIX127" s="43"/>
      <c r="DIY127" s="43"/>
      <c r="DIZ127" s="43"/>
      <c r="DJA127" s="43"/>
      <c r="DJB127" s="43"/>
      <c r="DJC127" s="43"/>
      <c r="DJD127" s="43"/>
      <c r="DJE127" s="43"/>
      <c r="DJF127" s="43"/>
      <c r="DJG127" s="43"/>
      <c r="DJH127" s="43"/>
      <c r="DJI127" s="43"/>
      <c r="DJJ127" s="43"/>
      <c r="DJK127" s="43"/>
      <c r="DJL127" s="43"/>
      <c r="DJM127" s="43"/>
      <c r="DJN127" s="43"/>
      <c r="DJO127" s="43"/>
      <c r="DJP127" s="43"/>
      <c r="DJQ127" s="43"/>
      <c r="DJR127" s="43"/>
      <c r="DJS127" s="43"/>
      <c r="DJT127" s="43"/>
      <c r="DJU127" s="43"/>
      <c r="DJV127" s="43"/>
      <c r="DJW127" s="43"/>
      <c r="DJX127" s="43"/>
      <c r="DJY127" s="43"/>
      <c r="DJZ127" s="43"/>
      <c r="DKA127" s="43"/>
      <c r="DKB127" s="43"/>
      <c r="DKC127" s="43"/>
      <c r="DKD127" s="43"/>
      <c r="DKE127" s="43"/>
      <c r="DKF127" s="43"/>
      <c r="DKG127" s="43"/>
      <c r="DKH127" s="43"/>
      <c r="DKI127" s="43"/>
      <c r="DKJ127" s="43"/>
      <c r="DKK127" s="43"/>
      <c r="DKL127" s="43"/>
      <c r="DKM127" s="43"/>
      <c r="DKN127" s="43"/>
      <c r="DKO127" s="43"/>
      <c r="DKP127" s="43"/>
      <c r="DKQ127" s="43"/>
      <c r="DKR127" s="43"/>
      <c r="DKS127" s="43"/>
      <c r="DKT127" s="43"/>
      <c r="DKU127" s="43"/>
      <c r="DKV127" s="43"/>
      <c r="DKW127" s="43"/>
      <c r="DKX127" s="43"/>
      <c r="DKY127" s="43"/>
      <c r="DKZ127" s="43"/>
      <c r="DLA127" s="43"/>
      <c r="DLB127" s="43"/>
      <c r="DLC127" s="43"/>
      <c r="DLD127" s="43"/>
      <c r="DLE127" s="43"/>
      <c r="DLF127" s="43"/>
      <c r="DLG127" s="43"/>
      <c r="DLH127" s="43"/>
      <c r="DLI127" s="43"/>
      <c r="DLJ127" s="43"/>
      <c r="DLK127" s="43"/>
      <c r="DLL127" s="43"/>
      <c r="DLM127" s="43"/>
      <c r="DLN127" s="43"/>
      <c r="DLO127" s="43"/>
      <c r="DLP127" s="43"/>
      <c r="DLQ127" s="43"/>
      <c r="DLR127" s="43"/>
      <c r="DLS127" s="43"/>
      <c r="DLT127" s="43"/>
      <c r="DLU127" s="43"/>
      <c r="DLV127" s="43"/>
      <c r="DLW127" s="43"/>
      <c r="DLX127" s="43"/>
      <c r="DLY127" s="43"/>
      <c r="DLZ127" s="43"/>
      <c r="DMA127" s="43"/>
      <c r="DMB127" s="43"/>
      <c r="DMC127" s="43"/>
      <c r="DMD127" s="43"/>
      <c r="DME127" s="43"/>
      <c r="DMF127" s="43"/>
      <c r="DMG127" s="43"/>
      <c r="DMH127" s="43"/>
      <c r="DMI127" s="43"/>
      <c r="DMJ127" s="43"/>
      <c r="DMK127" s="43"/>
      <c r="DML127" s="43"/>
      <c r="DMM127" s="43"/>
      <c r="DMN127" s="43"/>
      <c r="DMO127" s="43"/>
      <c r="DMP127" s="43"/>
      <c r="DMQ127" s="43"/>
      <c r="DMR127" s="43"/>
      <c r="DMS127" s="43"/>
      <c r="DMT127" s="43"/>
      <c r="DMU127" s="43"/>
      <c r="DMV127" s="43"/>
      <c r="DMW127" s="43"/>
      <c r="DMX127" s="43"/>
      <c r="DMY127" s="43"/>
      <c r="DMZ127" s="43"/>
      <c r="DNA127" s="43"/>
      <c r="DNB127" s="43"/>
      <c r="DNC127" s="43"/>
      <c r="DND127" s="43"/>
      <c r="DNE127" s="43"/>
      <c r="DNF127" s="43"/>
      <c r="DNG127" s="43"/>
      <c r="DNH127" s="43"/>
      <c r="DNI127" s="43"/>
      <c r="DNJ127" s="43"/>
      <c r="DNK127" s="43"/>
      <c r="DNL127" s="43"/>
      <c r="DNM127" s="43"/>
      <c r="DNN127" s="43"/>
      <c r="DNO127" s="43"/>
      <c r="DNP127" s="43"/>
      <c r="DNQ127" s="43"/>
      <c r="DNR127" s="43"/>
      <c r="DNS127" s="43"/>
      <c r="DNT127" s="43"/>
      <c r="DNU127" s="43"/>
      <c r="DNV127" s="43"/>
      <c r="DNW127" s="43"/>
      <c r="DNX127" s="43"/>
      <c r="DNY127" s="43"/>
      <c r="DNZ127" s="43"/>
      <c r="DOA127" s="43"/>
      <c r="DOB127" s="43"/>
      <c r="DOC127" s="43"/>
      <c r="DOD127" s="43"/>
      <c r="DOE127" s="43"/>
      <c r="DOF127" s="43"/>
      <c r="DOG127" s="43"/>
      <c r="DOH127" s="43"/>
      <c r="DOI127" s="43"/>
      <c r="DOJ127" s="43"/>
      <c r="DOK127" s="43"/>
      <c r="DOL127" s="43"/>
      <c r="DOM127" s="43"/>
      <c r="DON127" s="43"/>
      <c r="DOO127" s="43"/>
      <c r="DOP127" s="43"/>
      <c r="DOQ127" s="43"/>
      <c r="DOR127" s="43"/>
      <c r="DOS127" s="43"/>
      <c r="DOT127" s="43"/>
      <c r="DOU127" s="43"/>
      <c r="DOV127" s="43"/>
      <c r="DOW127" s="43"/>
      <c r="DOX127" s="43"/>
      <c r="DOY127" s="43"/>
      <c r="DOZ127" s="43"/>
      <c r="DPA127" s="43"/>
      <c r="DPB127" s="43"/>
      <c r="DPC127" s="43"/>
      <c r="DPD127" s="43"/>
      <c r="DPE127" s="43"/>
      <c r="DPF127" s="43"/>
      <c r="DPG127" s="43"/>
      <c r="DPH127" s="43"/>
      <c r="DPI127" s="43"/>
      <c r="DPJ127" s="43"/>
      <c r="DPK127" s="43"/>
      <c r="DPL127" s="43"/>
      <c r="DPM127" s="43"/>
      <c r="DPN127" s="43"/>
      <c r="DPO127" s="43"/>
      <c r="DPP127" s="43"/>
      <c r="DPQ127" s="43"/>
      <c r="DPR127" s="43"/>
      <c r="DPS127" s="43"/>
      <c r="DPT127" s="43"/>
      <c r="DPU127" s="43"/>
      <c r="DPV127" s="43"/>
      <c r="DPW127" s="43"/>
      <c r="DPX127" s="43"/>
      <c r="DPY127" s="43"/>
      <c r="DPZ127" s="43"/>
      <c r="DQA127" s="43"/>
      <c r="DQB127" s="43"/>
      <c r="DQC127" s="43"/>
      <c r="DQD127" s="43"/>
      <c r="DQE127" s="43"/>
      <c r="DQF127" s="43"/>
      <c r="DQG127" s="43"/>
      <c r="DQH127" s="43"/>
      <c r="DQI127" s="43"/>
      <c r="DQJ127" s="43"/>
      <c r="DQK127" s="43"/>
      <c r="DQL127" s="43"/>
      <c r="DQM127" s="43"/>
      <c r="DQN127" s="43"/>
      <c r="DQO127" s="43"/>
      <c r="DQP127" s="43"/>
      <c r="DQQ127" s="43"/>
      <c r="DQR127" s="43"/>
      <c r="DQS127" s="43"/>
      <c r="DQT127" s="43"/>
      <c r="DQU127" s="43"/>
      <c r="DQV127" s="43"/>
      <c r="DQW127" s="43"/>
      <c r="DQX127" s="43"/>
      <c r="DQY127" s="43"/>
      <c r="DQZ127" s="43"/>
      <c r="DRA127" s="43"/>
      <c r="DRB127" s="43"/>
      <c r="DRC127" s="43"/>
      <c r="DRD127" s="43"/>
      <c r="DRE127" s="43"/>
      <c r="DRF127" s="43"/>
      <c r="DRG127" s="43"/>
      <c r="DRH127" s="43"/>
      <c r="DRI127" s="43"/>
      <c r="DRJ127" s="43"/>
      <c r="DRK127" s="43"/>
      <c r="DRL127" s="43"/>
      <c r="DRM127" s="43"/>
      <c r="DRN127" s="43"/>
      <c r="DRO127" s="43"/>
      <c r="DRP127" s="43"/>
      <c r="DRQ127" s="43"/>
      <c r="DRR127" s="43"/>
      <c r="DRS127" s="43"/>
      <c r="DRT127" s="43"/>
      <c r="DRU127" s="43"/>
      <c r="DRV127" s="43"/>
      <c r="DRW127" s="43"/>
      <c r="DRX127" s="43"/>
      <c r="DRY127" s="43"/>
      <c r="DRZ127" s="43"/>
      <c r="DSA127" s="43"/>
      <c r="DSB127" s="43"/>
      <c r="DSC127" s="43"/>
      <c r="DSD127" s="43"/>
      <c r="DSE127" s="43"/>
      <c r="DSF127" s="43"/>
      <c r="DSG127" s="43"/>
      <c r="DSH127" s="43"/>
      <c r="DSI127" s="43"/>
      <c r="DSJ127" s="43"/>
      <c r="DSK127" s="43"/>
      <c r="DSL127" s="43"/>
      <c r="DSM127" s="43"/>
      <c r="DSN127" s="43"/>
      <c r="DSO127" s="43"/>
      <c r="DSP127" s="43"/>
      <c r="DSQ127" s="43"/>
      <c r="DSR127" s="43"/>
      <c r="DSS127" s="43"/>
      <c r="DST127" s="43"/>
      <c r="DSU127" s="43"/>
      <c r="DSV127" s="43"/>
      <c r="DSW127" s="43"/>
      <c r="DSX127" s="43"/>
      <c r="DSY127" s="43"/>
      <c r="DSZ127" s="43"/>
      <c r="DTA127" s="43"/>
      <c r="DTB127" s="43"/>
      <c r="DTC127" s="43"/>
      <c r="DTD127" s="43"/>
      <c r="DTE127" s="43"/>
      <c r="DTF127" s="43"/>
      <c r="DTG127" s="43"/>
      <c r="DTH127" s="43"/>
      <c r="DTI127" s="43"/>
      <c r="DTJ127" s="43"/>
      <c r="DTK127" s="43"/>
      <c r="DTL127" s="43"/>
      <c r="DTM127" s="43"/>
      <c r="DTN127" s="43"/>
      <c r="DTO127" s="43"/>
      <c r="DTP127" s="43"/>
      <c r="DTQ127" s="43"/>
      <c r="DTR127" s="43"/>
      <c r="DTS127" s="43"/>
      <c r="DTT127" s="43"/>
      <c r="DTU127" s="43"/>
      <c r="DTV127" s="43"/>
      <c r="DTW127" s="43"/>
      <c r="DTX127" s="43"/>
      <c r="DTY127" s="43"/>
      <c r="DTZ127" s="43"/>
      <c r="DUA127" s="43"/>
      <c r="DUB127" s="43"/>
      <c r="DUC127" s="43"/>
      <c r="DUD127" s="43"/>
      <c r="DUE127" s="43"/>
      <c r="DUF127" s="43"/>
      <c r="DUG127" s="43"/>
      <c r="DUH127" s="43"/>
      <c r="DUI127" s="43"/>
      <c r="DUJ127" s="43"/>
      <c r="DUK127" s="43"/>
      <c r="DUL127" s="43"/>
      <c r="DUM127" s="43"/>
      <c r="DUN127" s="43"/>
      <c r="DUO127" s="43"/>
      <c r="DUP127" s="43"/>
      <c r="DUQ127" s="43"/>
      <c r="DUR127" s="43"/>
      <c r="DUS127" s="43"/>
      <c r="DUT127" s="43"/>
      <c r="DUU127" s="43"/>
      <c r="DUV127" s="43"/>
      <c r="DUW127" s="43"/>
      <c r="DUX127" s="43"/>
      <c r="DUY127" s="43"/>
      <c r="DUZ127" s="43"/>
      <c r="DVA127" s="43"/>
      <c r="DVB127" s="43"/>
      <c r="DVC127" s="43"/>
      <c r="DVD127" s="43"/>
      <c r="DVE127" s="43"/>
      <c r="DVF127" s="43"/>
      <c r="DVG127" s="43"/>
      <c r="DVH127" s="43"/>
      <c r="DVI127" s="43"/>
      <c r="DVJ127" s="43"/>
      <c r="DVK127" s="43"/>
      <c r="DVL127" s="43"/>
      <c r="DVM127" s="43"/>
      <c r="DVN127" s="43"/>
      <c r="DVO127" s="43"/>
      <c r="DVP127" s="43"/>
      <c r="DVQ127" s="43"/>
      <c r="DVR127" s="43"/>
      <c r="DVS127" s="43"/>
      <c r="DVT127" s="43"/>
      <c r="DVU127" s="43"/>
      <c r="DVV127" s="43"/>
      <c r="DVW127" s="43"/>
      <c r="DVX127" s="43"/>
      <c r="DVY127" s="43"/>
      <c r="DVZ127" s="43"/>
      <c r="DWA127" s="43"/>
      <c r="DWB127" s="43"/>
      <c r="DWC127" s="43"/>
      <c r="DWD127" s="43"/>
      <c r="DWE127" s="43"/>
      <c r="DWF127" s="43"/>
      <c r="DWG127" s="43"/>
      <c r="DWH127" s="43"/>
      <c r="DWI127" s="43"/>
      <c r="DWJ127" s="43"/>
      <c r="DWK127" s="43"/>
      <c r="DWL127" s="43"/>
      <c r="DWM127" s="43"/>
      <c r="DWN127" s="43"/>
      <c r="DWO127" s="43"/>
      <c r="DWP127" s="43"/>
      <c r="DWQ127" s="43"/>
    </row>
    <row r="128" spans="1:3319" ht="20">
      <c r="A128" s="35" t="s">
        <v>405</v>
      </c>
      <c r="B128" s="36" t="s">
        <v>406</v>
      </c>
      <c r="C128" s="37" t="s">
        <v>12</v>
      </c>
      <c r="D128" s="36" t="s">
        <v>407</v>
      </c>
      <c r="E128" s="48" t="s">
        <v>408</v>
      </c>
      <c r="F128" s="48" t="s">
        <v>408</v>
      </c>
    </row>
    <row r="129" spans="1:3319" s="56" customFormat="1">
      <c r="A129" s="53" t="s">
        <v>409</v>
      </c>
      <c r="B129" s="54" t="s">
        <v>410</v>
      </c>
      <c r="C129" s="57" t="s">
        <v>7</v>
      </c>
      <c r="D129" s="54" t="s">
        <v>411</v>
      </c>
      <c r="E129" s="58" t="s">
        <v>412</v>
      </c>
      <c r="F129" s="58" t="s">
        <v>412</v>
      </c>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c r="DK129" s="43"/>
      <c r="DL129" s="43"/>
      <c r="DM129" s="43"/>
      <c r="DN129" s="43"/>
      <c r="DO129" s="43"/>
      <c r="DP129" s="43"/>
      <c r="DQ129" s="43"/>
      <c r="DR129" s="43"/>
      <c r="DS129" s="43"/>
      <c r="DT129" s="43"/>
      <c r="DU129" s="43"/>
      <c r="DV129" s="43"/>
      <c r="DW129" s="43"/>
      <c r="DX129" s="43"/>
      <c r="DY129" s="43"/>
      <c r="DZ129" s="43"/>
      <c r="EA129" s="43"/>
      <c r="EB129" s="43"/>
      <c r="EC129" s="43"/>
      <c r="ED129" s="43"/>
      <c r="EE129" s="43"/>
      <c r="EF129" s="43"/>
      <c r="EG129" s="43"/>
      <c r="EH129" s="43"/>
      <c r="EI129" s="43"/>
      <c r="EJ129" s="43"/>
      <c r="EK129" s="43"/>
      <c r="EL129" s="43"/>
      <c r="EM129" s="43"/>
      <c r="EN129" s="43"/>
      <c r="EO129" s="43"/>
      <c r="EP129" s="43"/>
      <c r="EQ129" s="43"/>
      <c r="ER129" s="43"/>
      <c r="ES129" s="43"/>
      <c r="ET129" s="43"/>
      <c r="EU129" s="43"/>
      <c r="EV129" s="43"/>
      <c r="EW129" s="43"/>
      <c r="EX129" s="43"/>
      <c r="EY129" s="43"/>
      <c r="EZ129" s="43"/>
      <c r="FA129" s="43"/>
      <c r="FB129" s="43"/>
      <c r="FC129" s="43"/>
      <c r="FD129" s="43"/>
      <c r="FE129" s="43"/>
      <c r="FF129" s="43"/>
      <c r="FG129" s="43"/>
      <c r="FH129" s="43"/>
      <c r="FI129" s="43"/>
      <c r="FJ129" s="43"/>
      <c r="FK129" s="43"/>
      <c r="FL129" s="43"/>
      <c r="FM129" s="43"/>
      <c r="FN129" s="43"/>
      <c r="FO129" s="43"/>
      <c r="FP129" s="43"/>
      <c r="FQ129" s="43"/>
      <c r="FR129" s="43"/>
      <c r="FS129" s="43"/>
      <c r="FT129" s="43"/>
      <c r="FU129" s="43"/>
      <c r="FV129" s="43"/>
      <c r="FW129" s="43"/>
      <c r="FX129" s="43"/>
      <c r="FY129" s="43"/>
      <c r="FZ129" s="43"/>
      <c r="GA129" s="43"/>
      <c r="GB129" s="43"/>
      <c r="GC129" s="43"/>
      <c r="GD129" s="43"/>
      <c r="GE129" s="43"/>
      <c r="GF129" s="43"/>
      <c r="GG129" s="43"/>
      <c r="GH129" s="43"/>
      <c r="GI129" s="43"/>
      <c r="GJ129" s="43"/>
      <c r="GK129" s="43"/>
      <c r="GL129" s="43"/>
      <c r="GM129" s="43"/>
      <c r="GN129" s="43"/>
      <c r="GO129" s="43"/>
      <c r="GP129" s="43"/>
      <c r="GQ129" s="43"/>
      <c r="GR129" s="43"/>
      <c r="GS129" s="43"/>
      <c r="GT129" s="43"/>
      <c r="GU129" s="43"/>
      <c r="GV129" s="43"/>
      <c r="GW129" s="43"/>
      <c r="GX129" s="43"/>
      <c r="GY129" s="43"/>
      <c r="GZ129" s="43"/>
      <c r="HA129" s="43"/>
      <c r="HB129" s="43"/>
      <c r="HC129" s="43"/>
      <c r="HD129" s="43"/>
      <c r="HE129" s="43"/>
      <c r="HF129" s="43"/>
      <c r="HG129" s="43"/>
      <c r="HH129" s="43"/>
      <c r="HI129" s="43"/>
      <c r="HJ129" s="43"/>
      <c r="HK129" s="43"/>
      <c r="HL129" s="43"/>
      <c r="HM129" s="43"/>
      <c r="HN129" s="43"/>
      <c r="HO129" s="43"/>
      <c r="HP129" s="43"/>
      <c r="HQ129" s="43"/>
      <c r="HR129" s="43"/>
      <c r="HS129" s="43"/>
      <c r="HT129" s="43"/>
      <c r="HU129" s="43"/>
      <c r="HV129" s="43"/>
      <c r="HW129" s="43"/>
      <c r="HX129" s="43"/>
      <c r="HY129" s="43"/>
      <c r="HZ129" s="43"/>
      <c r="IA129" s="43"/>
      <c r="IB129" s="43"/>
      <c r="IC129" s="43"/>
      <c r="ID129" s="43"/>
      <c r="IE129" s="43"/>
      <c r="IF129" s="43"/>
      <c r="IG129" s="43"/>
      <c r="IH129" s="43"/>
      <c r="II129" s="43"/>
      <c r="IJ129" s="43"/>
      <c r="IK129" s="43"/>
      <c r="IL129" s="43"/>
      <c r="IM129" s="43"/>
      <c r="IN129" s="43"/>
      <c r="IO129" s="43"/>
      <c r="IP129" s="43"/>
      <c r="IQ129" s="43"/>
      <c r="IR129" s="43"/>
      <c r="IS129" s="43"/>
      <c r="IT129" s="43"/>
      <c r="IU129" s="43"/>
      <c r="IV129" s="43"/>
      <c r="IW129" s="43"/>
      <c r="IX129" s="43"/>
      <c r="IY129" s="43"/>
      <c r="IZ129" s="43"/>
      <c r="JA129" s="43"/>
      <c r="JB129" s="43"/>
      <c r="JC129" s="43"/>
      <c r="JD129" s="43"/>
      <c r="JE129" s="43"/>
      <c r="JF129" s="43"/>
      <c r="JG129" s="43"/>
      <c r="JH129" s="43"/>
      <c r="JI129" s="43"/>
      <c r="JJ129" s="43"/>
      <c r="JK129" s="43"/>
      <c r="JL129" s="43"/>
      <c r="JM129" s="43"/>
      <c r="JN129" s="43"/>
      <c r="JO129" s="43"/>
      <c r="JP129" s="43"/>
      <c r="JQ129" s="43"/>
      <c r="JR129" s="43"/>
      <c r="JS129" s="43"/>
      <c r="JT129" s="43"/>
      <c r="JU129" s="43"/>
      <c r="JV129" s="43"/>
      <c r="JW129" s="43"/>
      <c r="JX129" s="43"/>
      <c r="JY129" s="43"/>
      <c r="JZ129" s="43"/>
      <c r="KA129" s="43"/>
      <c r="KB129" s="43"/>
      <c r="KC129" s="43"/>
      <c r="KD129" s="43"/>
      <c r="KE129" s="43"/>
      <c r="KF129" s="43"/>
      <c r="KG129" s="43"/>
      <c r="KH129" s="43"/>
      <c r="KI129" s="43"/>
      <c r="KJ129" s="43"/>
      <c r="KK129" s="43"/>
      <c r="KL129" s="43"/>
      <c r="KM129" s="43"/>
      <c r="KN129" s="43"/>
      <c r="KO129" s="43"/>
      <c r="KP129" s="43"/>
      <c r="KQ129" s="43"/>
      <c r="KR129" s="43"/>
      <c r="KS129" s="43"/>
      <c r="KT129" s="43"/>
      <c r="KU129" s="43"/>
      <c r="KV129" s="43"/>
      <c r="KW129" s="43"/>
      <c r="KX129" s="43"/>
      <c r="KY129" s="43"/>
      <c r="KZ129" s="43"/>
      <c r="LA129" s="43"/>
      <c r="LB129" s="43"/>
      <c r="LC129" s="43"/>
      <c r="LD129" s="43"/>
      <c r="LE129" s="43"/>
      <c r="LF129" s="43"/>
      <c r="LG129" s="43"/>
      <c r="LH129" s="43"/>
      <c r="LI129" s="43"/>
      <c r="LJ129" s="43"/>
      <c r="LK129" s="43"/>
      <c r="LL129" s="43"/>
      <c r="LM129" s="43"/>
      <c r="LN129" s="43"/>
      <c r="LO129" s="43"/>
      <c r="LP129" s="43"/>
      <c r="LQ129" s="43"/>
      <c r="LR129" s="43"/>
      <c r="LS129" s="43"/>
      <c r="LT129" s="43"/>
      <c r="LU129" s="43"/>
      <c r="LV129" s="43"/>
      <c r="LW129" s="43"/>
      <c r="LX129" s="43"/>
      <c r="LY129" s="43"/>
      <c r="LZ129" s="43"/>
      <c r="MA129" s="43"/>
      <c r="MB129" s="43"/>
      <c r="MC129" s="43"/>
      <c r="MD129" s="43"/>
      <c r="ME129" s="43"/>
      <c r="MF129" s="43"/>
      <c r="MG129" s="43"/>
      <c r="MH129" s="43"/>
      <c r="MI129" s="43"/>
      <c r="MJ129" s="43"/>
      <c r="MK129" s="43"/>
      <c r="ML129" s="43"/>
      <c r="MM129" s="43"/>
      <c r="MN129" s="43"/>
      <c r="MO129" s="43"/>
      <c r="MP129" s="43"/>
      <c r="MQ129" s="43"/>
      <c r="MR129" s="43"/>
      <c r="MS129" s="43"/>
      <c r="MT129" s="43"/>
      <c r="MU129" s="43"/>
      <c r="MV129" s="43"/>
      <c r="MW129" s="43"/>
      <c r="MX129" s="43"/>
      <c r="MY129" s="43"/>
      <c r="MZ129" s="43"/>
      <c r="NA129" s="43"/>
      <c r="NB129" s="43"/>
      <c r="NC129" s="43"/>
      <c r="ND129" s="43"/>
      <c r="NE129" s="43"/>
      <c r="NF129" s="43"/>
      <c r="NG129" s="43"/>
      <c r="NH129" s="43"/>
      <c r="NI129" s="43"/>
      <c r="NJ129" s="43"/>
      <c r="NK129" s="43"/>
      <c r="NL129" s="43"/>
      <c r="NM129" s="43"/>
      <c r="NN129" s="43"/>
      <c r="NO129" s="43"/>
      <c r="NP129" s="43"/>
      <c r="NQ129" s="43"/>
      <c r="NR129" s="43"/>
      <c r="NS129" s="43"/>
      <c r="NT129" s="43"/>
      <c r="NU129" s="43"/>
      <c r="NV129" s="43"/>
      <c r="NW129" s="43"/>
      <c r="NX129" s="43"/>
      <c r="NY129" s="43"/>
      <c r="NZ129" s="43"/>
      <c r="OA129" s="43"/>
      <c r="OB129" s="43"/>
      <c r="OC129" s="43"/>
      <c r="OD129" s="43"/>
      <c r="OE129" s="43"/>
      <c r="OF129" s="43"/>
      <c r="OG129" s="43"/>
      <c r="OH129" s="43"/>
      <c r="OI129" s="43"/>
      <c r="OJ129" s="43"/>
      <c r="OK129" s="43"/>
      <c r="OL129" s="43"/>
      <c r="OM129" s="43"/>
      <c r="ON129" s="43"/>
      <c r="OO129" s="43"/>
      <c r="OP129" s="43"/>
      <c r="OQ129" s="43"/>
      <c r="OR129" s="43"/>
      <c r="OS129" s="43"/>
      <c r="OT129" s="43"/>
      <c r="OU129" s="43"/>
      <c r="OV129" s="43"/>
      <c r="OW129" s="43"/>
      <c r="OX129" s="43"/>
      <c r="OY129" s="43"/>
      <c r="OZ129" s="43"/>
      <c r="PA129" s="43"/>
      <c r="PB129" s="43"/>
      <c r="PC129" s="43"/>
      <c r="PD129" s="43"/>
      <c r="PE129" s="43"/>
      <c r="PF129" s="43"/>
      <c r="PG129" s="43"/>
      <c r="PH129" s="43"/>
      <c r="PI129" s="43"/>
      <c r="PJ129" s="43"/>
      <c r="PK129" s="43"/>
      <c r="PL129" s="43"/>
      <c r="PM129" s="43"/>
      <c r="PN129" s="43"/>
      <c r="PO129" s="43"/>
      <c r="PP129" s="43"/>
      <c r="PQ129" s="43"/>
      <c r="PR129" s="43"/>
      <c r="PS129" s="43"/>
      <c r="PT129" s="43"/>
      <c r="PU129" s="43"/>
      <c r="PV129" s="43"/>
      <c r="PW129" s="43"/>
      <c r="PX129" s="43"/>
      <c r="PY129" s="43"/>
      <c r="PZ129" s="43"/>
      <c r="QA129" s="43"/>
      <c r="QB129" s="43"/>
      <c r="QC129" s="43"/>
      <c r="QD129" s="43"/>
      <c r="QE129" s="43"/>
      <c r="QF129" s="43"/>
      <c r="QG129" s="43"/>
      <c r="QH129" s="43"/>
      <c r="QI129" s="43"/>
      <c r="QJ129" s="43"/>
      <c r="QK129" s="43"/>
      <c r="QL129" s="43"/>
      <c r="QM129" s="43"/>
      <c r="QN129" s="43"/>
      <c r="QO129" s="43"/>
      <c r="QP129" s="43"/>
      <c r="QQ129" s="43"/>
      <c r="QR129" s="43"/>
      <c r="QS129" s="43"/>
      <c r="QT129" s="43"/>
      <c r="QU129" s="43"/>
      <c r="QV129" s="43"/>
      <c r="QW129" s="43"/>
      <c r="QX129" s="43"/>
      <c r="QY129" s="43"/>
      <c r="QZ129" s="43"/>
      <c r="RA129" s="43"/>
      <c r="RB129" s="43"/>
      <c r="RC129" s="43"/>
      <c r="RD129" s="43"/>
      <c r="RE129" s="43"/>
      <c r="RF129" s="43"/>
      <c r="RG129" s="43"/>
      <c r="RH129" s="43"/>
      <c r="RI129" s="43"/>
      <c r="RJ129" s="43"/>
      <c r="RK129" s="43"/>
      <c r="RL129" s="43"/>
      <c r="RM129" s="43"/>
      <c r="RN129" s="43"/>
      <c r="RO129" s="43"/>
      <c r="RP129" s="43"/>
      <c r="RQ129" s="43"/>
      <c r="RR129" s="43"/>
      <c r="RS129" s="43"/>
      <c r="RT129" s="43"/>
      <c r="RU129" s="43"/>
      <c r="RV129" s="43"/>
      <c r="RW129" s="43"/>
      <c r="RX129" s="43"/>
      <c r="RY129" s="43"/>
      <c r="RZ129" s="43"/>
      <c r="SA129" s="43"/>
      <c r="SB129" s="43"/>
      <c r="SC129" s="43"/>
      <c r="SD129" s="43"/>
      <c r="SE129" s="43"/>
      <c r="SF129" s="43"/>
      <c r="SG129" s="43"/>
      <c r="SH129" s="43"/>
      <c r="SI129" s="43"/>
      <c r="SJ129" s="43"/>
      <c r="SK129" s="43"/>
      <c r="SL129" s="43"/>
      <c r="SM129" s="43"/>
      <c r="SN129" s="43"/>
      <c r="SO129" s="43"/>
      <c r="SP129" s="43"/>
      <c r="SQ129" s="43"/>
      <c r="SR129" s="43"/>
      <c r="SS129" s="43"/>
      <c r="ST129" s="43"/>
      <c r="SU129" s="43"/>
      <c r="SV129" s="43"/>
      <c r="SW129" s="43"/>
      <c r="SX129" s="43"/>
      <c r="SY129" s="43"/>
      <c r="SZ129" s="43"/>
      <c r="TA129" s="43"/>
      <c r="TB129" s="43"/>
      <c r="TC129" s="43"/>
      <c r="TD129" s="43"/>
      <c r="TE129" s="43"/>
      <c r="TF129" s="43"/>
      <c r="TG129" s="43"/>
      <c r="TH129" s="43"/>
      <c r="TI129" s="43"/>
      <c r="TJ129" s="43"/>
      <c r="TK129" s="43"/>
      <c r="TL129" s="43"/>
      <c r="TM129" s="43"/>
      <c r="TN129" s="43"/>
      <c r="TO129" s="43"/>
      <c r="TP129" s="43"/>
      <c r="TQ129" s="43"/>
      <c r="TR129" s="43"/>
      <c r="TS129" s="43"/>
      <c r="TT129" s="43"/>
      <c r="TU129" s="43"/>
      <c r="TV129" s="43"/>
      <c r="TW129" s="43"/>
      <c r="TX129" s="43"/>
      <c r="TY129" s="43"/>
      <c r="TZ129" s="43"/>
      <c r="UA129" s="43"/>
      <c r="UB129" s="43"/>
      <c r="UC129" s="43"/>
      <c r="UD129" s="43"/>
      <c r="UE129" s="43"/>
      <c r="UF129" s="43"/>
      <c r="UG129" s="43"/>
      <c r="UH129" s="43"/>
      <c r="UI129" s="43"/>
      <c r="UJ129" s="43"/>
      <c r="UK129" s="43"/>
      <c r="UL129" s="43"/>
      <c r="UM129" s="43"/>
      <c r="UN129" s="43"/>
      <c r="UO129" s="43"/>
      <c r="UP129" s="43"/>
      <c r="UQ129" s="43"/>
      <c r="UR129" s="43"/>
      <c r="US129" s="43"/>
      <c r="UT129" s="43"/>
      <c r="UU129" s="43"/>
      <c r="UV129" s="43"/>
      <c r="UW129" s="43"/>
      <c r="UX129" s="43"/>
      <c r="UY129" s="43"/>
      <c r="UZ129" s="43"/>
      <c r="VA129" s="43"/>
      <c r="VB129" s="43"/>
      <c r="VC129" s="43"/>
      <c r="VD129" s="43"/>
      <c r="VE129" s="43"/>
      <c r="VF129" s="43"/>
      <c r="VG129" s="43"/>
      <c r="VH129" s="43"/>
      <c r="VI129" s="43"/>
      <c r="VJ129" s="43"/>
      <c r="VK129" s="43"/>
      <c r="VL129" s="43"/>
      <c r="VM129" s="43"/>
      <c r="VN129" s="43"/>
      <c r="VO129" s="43"/>
      <c r="VP129" s="43"/>
      <c r="VQ129" s="43"/>
      <c r="VR129" s="43"/>
      <c r="VS129" s="43"/>
      <c r="VT129" s="43"/>
      <c r="VU129" s="43"/>
      <c r="VV129" s="43"/>
      <c r="VW129" s="43"/>
      <c r="VX129" s="43"/>
      <c r="VY129" s="43"/>
      <c r="VZ129" s="43"/>
      <c r="WA129" s="43"/>
      <c r="WB129" s="43"/>
      <c r="WC129" s="43"/>
      <c r="WD129" s="43"/>
      <c r="WE129" s="43"/>
      <c r="WF129" s="43"/>
      <c r="WG129" s="43"/>
      <c r="WH129" s="43"/>
      <c r="WI129" s="43"/>
      <c r="WJ129" s="43"/>
      <c r="WK129" s="43"/>
      <c r="WL129" s="43"/>
      <c r="WM129" s="43"/>
      <c r="WN129" s="43"/>
      <c r="WO129" s="43"/>
      <c r="WP129" s="43"/>
      <c r="WQ129" s="43"/>
      <c r="WR129" s="43"/>
      <c r="WS129" s="43"/>
      <c r="WT129" s="43"/>
      <c r="WU129" s="43"/>
      <c r="WV129" s="43"/>
      <c r="WW129" s="43"/>
      <c r="WX129" s="43"/>
      <c r="WY129" s="43"/>
      <c r="WZ129" s="43"/>
      <c r="XA129" s="43"/>
      <c r="XB129" s="43"/>
      <c r="XC129" s="43"/>
      <c r="XD129" s="43"/>
      <c r="XE129" s="43"/>
      <c r="XF129" s="43"/>
      <c r="XG129" s="43"/>
      <c r="XH129" s="43"/>
      <c r="XI129" s="43"/>
      <c r="XJ129" s="43"/>
      <c r="XK129" s="43"/>
      <c r="XL129" s="43"/>
      <c r="XM129" s="43"/>
      <c r="XN129" s="43"/>
      <c r="XO129" s="43"/>
      <c r="XP129" s="43"/>
      <c r="XQ129" s="43"/>
      <c r="XR129" s="43"/>
      <c r="XS129" s="43"/>
      <c r="XT129" s="43"/>
      <c r="XU129" s="43"/>
      <c r="XV129" s="43"/>
      <c r="XW129" s="43"/>
      <c r="XX129" s="43"/>
      <c r="XY129" s="43"/>
      <c r="XZ129" s="43"/>
      <c r="YA129" s="43"/>
      <c r="YB129" s="43"/>
      <c r="YC129" s="43"/>
      <c r="YD129" s="43"/>
      <c r="YE129" s="43"/>
      <c r="YF129" s="43"/>
      <c r="YG129" s="43"/>
      <c r="YH129" s="43"/>
      <c r="YI129" s="43"/>
      <c r="YJ129" s="43"/>
      <c r="YK129" s="43"/>
      <c r="YL129" s="43"/>
      <c r="YM129" s="43"/>
      <c r="YN129" s="43"/>
      <c r="YO129" s="43"/>
      <c r="YP129" s="43"/>
      <c r="YQ129" s="43"/>
      <c r="YR129" s="43"/>
      <c r="YS129" s="43"/>
      <c r="YT129" s="43"/>
      <c r="YU129" s="43"/>
      <c r="YV129" s="43"/>
      <c r="YW129" s="43"/>
      <c r="YX129" s="43"/>
      <c r="YY129" s="43"/>
      <c r="YZ129" s="43"/>
      <c r="ZA129" s="43"/>
      <c r="ZB129" s="43"/>
      <c r="ZC129" s="43"/>
      <c r="ZD129" s="43"/>
      <c r="ZE129" s="43"/>
      <c r="ZF129" s="43"/>
      <c r="ZG129" s="43"/>
      <c r="ZH129" s="43"/>
      <c r="ZI129" s="43"/>
      <c r="ZJ129" s="43"/>
      <c r="ZK129" s="43"/>
      <c r="ZL129" s="43"/>
      <c r="ZM129" s="43"/>
      <c r="ZN129" s="43"/>
      <c r="ZO129" s="43"/>
      <c r="ZP129" s="43"/>
      <c r="ZQ129" s="43"/>
      <c r="ZR129" s="43"/>
      <c r="ZS129" s="43"/>
      <c r="ZT129" s="43"/>
      <c r="ZU129" s="43"/>
      <c r="ZV129" s="43"/>
      <c r="ZW129" s="43"/>
      <c r="ZX129" s="43"/>
      <c r="ZY129" s="43"/>
      <c r="ZZ129" s="43"/>
      <c r="AAA129" s="43"/>
      <c r="AAB129" s="43"/>
      <c r="AAC129" s="43"/>
      <c r="AAD129" s="43"/>
      <c r="AAE129" s="43"/>
      <c r="AAF129" s="43"/>
      <c r="AAG129" s="43"/>
      <c r="AAH129" s="43"/>
      <c r="AAI129" s="43"/>
      <c r="AAJ129" s="43"/>
      <c r="AAK129" s="43"/>
      <c r="AAL129" s="43"/>
      <c r="AAM129" s="43"/>
      <c r="AAN129" s="43"/>
      <c r="AAO129" s="43"/>
      <c r="AAP129" s="43"/>
      <c r="AAQ129" s="43"/>
      <c r="AAR129" s="43"/>
      <c r="AAS129" s="43"/>
      <c r="AAT129" s="43"/>
      <c r="AAU129" s="43"/>
      <c r="AAV129" s="43"/>
      <c r="AAW129" s="43"/>
      <c r="AAX129" s="43"/>
      <c r="AAY129" s="43"/>
      <c r="AAZ129" s="43"/>
      <c r="ABA129" s="43"/>
      <c r="ABB129" s="43"/>
      <c r="ABC129" s="43"/>
      <c r="ABD129" s="43"/>
      <c r="ABE129" s="43"/>
      <c r="ABF129" s="43"/>
      <c r="ABG129" s="43"/>
      <c r="ABH129" s="43"/>
      <c r="ABI129" s="43"/>
      <c r="ABJ129" s="43"/>
      <c r="ABK129" s="43"/>
      <c r="ABL129" s="43"/>
      <c r="ABM129" s="43"/>
      <c r="ABN129" s="43"/>
      <c r="ABO129" s="43"/>
      <c r="ABP129" s="43"/>
      <c r="ABQ129" s="43"/>
      <c r="ABR129" s="43"/>
      <c r="ABS129" s="43"/>
      <c r="ABT129" s="43"/>
      <c r="ABU129" s="43"/>
      <c r="ABV129" s="43"/>
      <c r="ABW129" s="43"/>
      <c r="ABX129" s="43"/>
      <c r="ABY129" s="43"/>
      <c r="ABZ129" s="43"/>
      <c r="ACA129" s="43"/>
      <c r="ACB129" s="43"/>
      <c r="ACC129" s="43"/>
      <c r="ACD129" s="43"/>
      <c r="ACE129" s="43"/>
      <c r="ACF129" s="43"/>
      <c r="ACG129" s="43"/>
      <c r="ACH129" s="43"/>
      <c r="ACI129" s="43"/>
      <c r="ACJ129" s="43"/>
      <c r="ACK129" s="43"/>
      <c r="ACL129" s="43"/>
      <c r="ACM129" s="43"/>
      <c r="ACN129" s="43"/>
      <c r="ACO129" s="43"/>
      <c r="ACP129" s="43"/>
      <c r="ACQ129" s="43"/>
      <c r="ACR129" s="43"/>
      <c r="ACS129" s="43"/>
      <c r="ACT129" s="43"/>
      <c r="ACU129" s="43"/>
      <c r="ACV129" s="43"/>
      <c r="ACW129" s="43"/>
      <c r="ACX129" s="43"/>
      <c r="ACY129" s="43"/>
      <c r="ACZ129" s="43"/>
      <c r="ADA129" s="43"/>
      <c r="ADB129" s="43"/>
      <c r="ADC129" s="43"/>
      <c r="ADD129" s="43"/>
      <c r="ADE129" s="43"/>
      <c r="ADF129" s="43"/>
      <c r="ADG129" s="43"/>
      <c r="ADH129" s="43"/>
      <c r="ADI129" s="43"/>
      <c r="ADJ129" s="43"/>
      <c r="ADK129" s="43"/>
      <c r="ADL129" s="43"/>
      <c r="ADM129" s="43"/>
      <c r="ADN129" s="43"/>
      <c r="ADO129" s="43"/>
      <c r="ADP129" s="43"/>
      <c r="ADQ129" s="43"/>
      <c r="ADR129" s="43"/>
      <c r="ADS129" s="43"/>
      <c r="ADT129" s="43"/>
      <c r="ADU129" s="43"/>
      <c r="ADV129" s="43"/>
      <c r="ADW129" s="43"/>
      <c r="ADX129" s="43"/>
      <c r="ADY129" s="43"/>
      <c r="ADZ129" s="43"/>
      <c r="AEA129" s="43"/>
      <c r="AEB129" s="43"/>
      <c r="AEC129" s="43"/>
      <c r="AED129" s="43"/>
      <c r="AEE129" s="43"/>
      <c r="AEF129" s="43"/>
      <c r="AEG129" s="43"/>
      <c r="AEH129" s="43"/>
      <c r="AEI129" s="43"/>
      <c r="AEJ129" s="43"/>
      <c r="AEK129" s="43"/>
      <c r="AEL129" s="43"/>
      <c r="AEM129" s="43"/>
      <c r="AEN129" s="43"/>
      <c r="AEO129" s="43"/>
      <c r="AEP129" s="43"/>
      <c r="AEQ129" s="43"/>
      <c r="AER129" s="43"/>
      <c r="AES129" s="43"/>
      <c r="AET129" s="43"/>
      <c r="AEU129" s="43"/>
      <c r="AEV129" s="43"/>
      <c r="AEW129" s="43"/>
      <c r="AEX129" s="43"/>
      <c r="AEY129" s="43"/>
      <c r="AEZ129" s="43"/>
      <c r="AFA129" s="43"/>
      <c r="AFB129" s="43"/>
      <c r="AFC129" s="43"/>
      <c r="AFD129" s="43"/>
      <c r="AFE129" s="43"/>
      <c r="AFF129" s="43"/>
      <c r="AFG129" s="43"/>
      <c r="AFH129" s="43"/>
      <c r="AFI129" s="43"/>
      <c r="AFJ129" s="43"/>
      <c r="AFK129" s="43"/>
      <c r="AFL129" s="43"/>
      <c r="AFM129" s="43"/>
      <c r="AFN129" s="43"/>
      <c r="AFO129" s="43"/>
      <c r="AFP129" s="43"/>
      <c r="AFQ129" s="43"/>
      <c r="AFR129" s="43"/>
      <c r="AFS129" s="43"/>
      <c r="AFT129" s="43"/>
      <c r="AFU129" s="43"/>
      <c r="AFV129" s="43"/>
      <c r="AFW129" s="43"/>
      <c r="AFX129" s="43"/>
      <c r="AFY129" s="43"/>
      <c r="AFZ129" s="43"/>
      <c r="AGA129" s="43"/>
      <c r="AGB129" s="43"/>
      <c r="AGC129" s="43"/>
      <c r="AGD129" s="43"/>
      <c r="AGE129" s="43"/>
      <c r="AGF129" s="43"/>
      <c r="AGG129" s="43"/>
      <c r="AGH129" s="43"/>
      <c r="AGI129" s="43"/>
      <c r="AGJ129" s="43"/>
      <c r="AGK129" s="43"/>
      <c r="AGL129" s="43"/>
      <c r="AGM129" s="43"/>
      <c r="AGN129" s="43"/>
      <c r="AGO129" s="43"/>
      <c r="AGP129" s="43"/>
      <c r="AGQ129" s="43"/>
      <c r="AGR129" s="43"/>
      <c r="AGS129" s="43"/>
      <c r="AGT129" s="43"/>
      <c r="AGU129" s="43"/>
      <c r="AGV129" s="43"/>
      <c r="AGW129" s="43"/>
      <c r="AGX129" s="43"/>
      <c r="AGY129" s="43"/>
      <c r="AGZ129" s="43"/>
      <c r="AHA129" s="43"/>
      <c r="AHB129" s="43"/>
      <c r="AHC129" s="43"/>
      <c r="AHD129" s="43"/>
      <c r="AHE129" s="43"/>
      <c r="AHF129" s="43"/>
      <c r="AHG129" s="43"/>
      <c r="AHH129" s="43"/>
      <c r="AHI129" s="43"/>
      <c r="AHJ129" s="43"/>
      <c r="AHK129" s="43"/>
      <c r="AHL129" s="43"/>
      <c r="AHM129" s="43"/>
      <c r="AHN129" s="43"/>
      <c r="AHO129" s="43"/>
      <c r="AHP129" s="43"/>
      <c r="AHQ129" s="43"/>
      <c r="AHR129" s="43"/>
      <c r="AHS129" s="43"/>
      <c r="AHT129" s="43"/>
      <c r="AHU129" s="43"/>
      <c r="AHV129" s="43"/>
      <c r="AHW129" s="43"/>
      <c r="AHX129" s="43"/>
      <c r="AHY129" s="43"/>
      <c r="AHZ129" s="43"/>
      <c r="AIA129" s="43"/>
      <c r="AIB129" s="43"/>
      <c r="AIC129" s="43"/>
      <c r="AID129" s="43"/>
      <c r="AIE129" s="43"/>
      <c r="AIF129" s="43"/>
      <c r="AIG129" s="43"/>
      <c r="AIH129" s="43"/>
      <c r="AII129" s="43"/>
      <c r="AIJ129" s="43"/>
      <c r="AIK129" s="43"/>
      <c r="AIL129" s="43"/>
      <c r="AIM129" s="43"/>
      <c r="AIN129" s="43"/>
      <c r="AIO129" s="43"/>
      <c r="AIP129" s="43"/>
      <c r="AIQ129" s="43"/>
      <c r="AIR129" s="43"/>
      <c r="AIS129" s="43"/>
      <c r="AIT129" s="43"/>
      <c r="AIU129" s="43"/>
      <c r="AIV129" s="43"/>
      <c r="AIW129" s="43"/>
      <c r="AIX129" s="43"/>
      <c r="AIY129" s="43"/>
      <c r="AIZ129" s="43"/>
      <c r="AJA129" s="43"/>
      <c r="AJB129" s="43"/>
      <c r="AJC129" s="43"/>
      <c r="AJD129" s="43"/>
      <c r="AJE129" s="43"/>
      <c r="AJF129" s="43"/>
      <c r="AJG129" s="43"/>
      <c r="AJH129" s="43"/>
      <c r="AJI129" s="43"/>
      <c r="AJJ129" s="43"/>
      <c r="AJK129" s="43"/>
      <c r="AJL129" s="43"/>
      <c r="AJM129" s="43"/>
      <c r="AJN129" s="43"/>
      <c r="AJO129" s="43"/>
      <c r="AJP129" s="43"/>
      <c r="AJQ129" s="43"/>
      <c r="AJR129" s="43"/>
      <c r="AJS129" s="43"/>
      <c r="AJT129" s="43"/>
      <c r="AJU129" s="43"/>
      <c r="AJV129" s="43"/>
      <c r="AJW129" s="43"/>
      <c r="AJX129" s="43"/>
      <c r="AJY129" s="43"/>
      <c r="AJZ129" s="43"/>
      <c r="AKA129" s="43"/>
      <c r="AKB129" s="43"/>
      <c r="AKC129" s="43"/>
      <c r="AKD129" s="43"/>
      <c r="AKE129" s="43"/>
      <c r="AKF129" s="43"/>
      <c r="AKG129" s="43"/>
      <c r="AKH129" s="43"/>
      <c r="AKI129" s="43"/>
      <c r="AKJ129" s="43"/>
      <c r="AKK129" s="43"/>
      <c r="AKL129" s="43"/>
      <c r="AKM129" s="43"/>
      <c r="AKN129" s="43"/>
      <c r="AKO129" s="43"/>
      <c r="AKP129" s="43"/>
      <c r="AKQ129" s="43"/>
      <c r="AKR129" s="43"/>
      <c r="AKS129" s="43"/>
      <c r="AKT129" s="43"/>
      <c r="AKU129" s="43"/>
      <c r="AKV129" s="43"/>
      <c r="AKW129" s="43"/>
      <c r="AKX129" s="43"/>
      <c r="AKY129" s="43"/>
      <c r="AKZ129" s="43"/>
      <c r="ALA129" s="43"/>
      <c r="ALB129" s="43"/>
      <c r="ALC129" s="43"/>
      <c r="ALD129" s="43"/>
      <c r="ALE129" s="43"/>
      <c r="ALF129" s="43"/>
      <c r="ALG129" s="43"/>
      <c r="ALH129" s="43"/>
      <c r="ALI129" s="43"/>
      <c r="ALJ129" s="43"/>
      <c r="ALK129" s="43"/>
      <c r="ALL129" s="43"/>
      <c r="ALM129" s="43"/>
      <c r="ALN129" s="43"/>
      <c r="ALO129" s="43"/>
      <c r="ALP129" s="43"/>
      <c r="ALQ129" s="43"/>
      <c r="ALR129" s="43"/>
      <c r="ALS129" s="43"/>
      <c r="ALT129" s="43"/>
      <c r="ALU129" s="43"/>
      <c r="ALV129" s="43"/>
      <c r="ALW129" s="43"/>
      <c r="ALX129" s="43"/>
      <c r="ALY129" s="43"/>
      <c r="ALZ129" s="43"/>
      <c r="AMA129" s="43"/>
      <c r="AMB129" s="43"/>
      <c r="AMC129" s="43"/>
      <c r="AMD129" s="43"/>
      <c r="AME129" s="43"/>
      <c r="AMF129" s="43"/>
      <c r="AMG129" s="43"/>
      <c r="AMH129" s="43"/>
      <c r="AMI129" s="43"/>
      <c r="AMJ129" s="43"/>
      <c r="AMK129" s="43"/>
      <c r="AML129" s="43"/>
      <c r="AMM129" s="43"/>
      <c r="AMN129" s="43"/>
      <c r="AMO129" s="43"/>
      <c r="AMP129" s="43"/>
      <c r="AMQ129" s="43"/>
      <c r="AMR129" s="43"/>
      <c r="AMS129" s="43"/>
      <c r="AMT129" s="43"/>
      <c r="AMU129" s="43"/>
      <c r="AMV129" s="43"/>
      <c r="AMW129" s="43"/>
      <c r="AMX129" s="43"/>
      <c r="AMY129" s="43"/>
      <c r="AMZ129" s="43"/>
      <c r="ANA129" s="43"/>
      <c r="ANB129" s="43"/>
      <c r="ANC129" s="43"/>
      <c r="AND129" s="43"/>
      <c r="ANE129" s="43"/>
      <c r="ANF129" s="43"/>
      <c r="ANG129" s="43"/>
      <c r="ANH129" s="43"/>
      <c r="ANI129" s="43"/>
      <c r="ANJ129" s="43"/>
      <c r="ANK129" s="43"/>
      <c r="ANL129" s="43"/>
      <c r="ANM129" s="43"/>
      <c r="ANN129" s="43"/>
      <c r="ANO129" s="43"/>
      <c r="ANP129" s="43"/>
      <c r="ANQ129" s="43"/>
      <c r="ANR129" s="43"/>
      <c r="ANS129" s="43"/>
      <c r="ANT129" s="43"/>
      <c r="ANU129" s="43"/>
      <c r="ANV129" s="43"/>
      <c r="ANW129" s="43"/>
      <c r="ANX129" s="43"/>
      <c r="ANY129" s="43"/>
      <c r="ANZ129" s="43"/>
      <c r="AOA129" s="43"/>
      <c r="AOB129" s="43"/>
      <c r="AOC129" s="43"/>
      <c r="AOD129" s="43"/>
      <c r="AOE129" s="43"/>
      <c r="AOF129" s="43"/>
      <c r="AOG129" s="43"/>
      <c r="AOH129" s="43"/>
      <c r="AOI129" s="43"/>
      <c r="AOJ129" s="43"/>
      <c r="AOK129" s="43"/>
      <c r="AOL129" s="43"/>
      <c r="AOM129" s="43"/>
      <c r="AON129" s="43"/>
      <c r="AOO129" s="43"/>
      <c r="AOP129" s="43"/>
      <c r="AOQ129" s="43"/>
      <c r="AOR129" s="43"/>
      <c r="AOS129" s="43"/>
      <c r="AOT129" s="43"/>
      <c r="AOU129" s="43"/>
      <c r="AOV129" s="43"/>
      <c r="AOW129" s="43"/>
      <c r="AOX129" s="43"/>
      <c r="AOY129" s="43"/>
      <c r="AOZ129" s="43"/>
      <c r="APA129" s="43"/>
      <c r="APB129" s="43"/>
      <c r="APC129" s="43"/>
      <c r="APD129" s="43"/>
      <c r="APE129" s="43"/>
      <c r="APF129" s="43"/>
      <c r="APG129" s="43"/>
      <c r="APH129" s="43"/>
      <c r="API129" s="43"/>
      <c r="APJ129" s="43"/>
      <c r="APK129" s="43"/>
      <c r="APL129" s="43"/>
      <c r="APM129" s="43"/>
      <c r="APN129" s="43"/>
      <c r="APO129" s="43"/>
      <c r="APP129" s="43"/>
      <c r="APQ129" s="43"/>
      <c r="APR129" s="43"/>
      <c r="APS129" s="43"/>
      <c r="APT129" s="43"/>
      <c r="APU129" s="43"/>
      <c r="APV129" s="43"/>
      <c r="APW129" s="43"/>
      <c r="APX129" s="43"/>
      <c r="APY129" s="43"/>
      <c r="APZ129" s="43"/>
      <c r="AQA129" s="43"/>
      <c r="AQB129" s="43"/>
      <c r="AQC129" s="43"/>
      <c r="AQD129" s="43"/>
      <c r="AQE129" s="43"/>
      <c r="AQF129" s="43"/>
      <c r="AQG129" s="43"/>
      <c r="AQH129" s="43"/>
      <c r="AQI129" s="43"/>
      <c r="AQJ129" s="43"/>
      <c r="AQK129" s="43"/>
      <c r="AQL129" s="43"/>
      <c r="AQM129" s="43"/>
      <c r="AQN129" s="43"/>
      <c r="AQO129" s="43"/>
      <c r="AQP129" s="43"/>
      <c r="AQQ129" s="43"/>
      <c r="AQR129" s="43"/>
      <c r="AQS129" s="43"/>
      <c r="AQT129" s="43"/>
      <c r="AQU129" s="43"/>
      <c r="AQV129" s="43"/>
      <c r="AQW129" s="43"/>
      <c r="AQX129" s="43"/>
      <c r="AQY129" s="43"/>
      <c r="AQZ129" s="43"/>
      <c r="ARA129" s="43"/>
      <c r="ARB129" s="43"/>
      <c r="ARC129" s="43"/>
      <c r="ARD129" s="43"/>
      <c r="ARE129" s="43"/>
      <c r="ARF129" s="43"/>
      <c r="ARG129" s="43"/>
      <c r="ARH129" s="43"/>
      <c r="ARI129" s="43"/>
      <c r="ARJ129" s="43"/>
      <c r="ARK129" s="43"/>
      <c r="ARL129" s="43"/>
      <c r="ARM129" s="43"/>
      <c r="ARN129" s="43"/>
      <c r="ARO129" s="43"/>
      <c r="ARP129" s="43"/>
      <c r="ARQ129" s="43"/>
      <c r="ARR129" s="43"/>
      <c r="ARS129" s="43"/>
      <c r="ART129" s="43"/>
      <c r="ARU129" s="43"/>
      <c r="ARV129" s="43"/>
      <c r="ARW129" s="43"/>
      <c r="ARX129" s="43"/>
      <c r="ARY129" s="43"/>
      <c r="ARZ129" s="43"/>
      <c r="ASA129" s="43"/>
      <c r="ASB129" s="43"/>
      <c r="ASC129" s="43"/>
      <c r="ASD129" s="43"/>
      <c r="ASE129" s="43"/>
      <c r="ASF129" s="43"/>
      <c r="ASG129" s="43"/>
      <c r="ASH129" s="43"/>
      <c r="ASI129" s="43"/>
      <c r="ASJ129" s="43"/>
      <c r="ASK129" s="43"/>
      <c r="ASL129" s="43"/>
      <c r="ASM129" s="43"/>
      <c r="ASN129" s="43"/>
      <c r="ASO129" s="43"/>
      <c r="ASP129" s="43"/>
      <c r="ASQ129" s="43"/>
      <c r="ASR129" s="43"/>
      <c r="ASS129" s="43"/>
      <c r="AST129" s="43"/>
      <c r="ASU129" s="43"/>
      <c r="ASV129" s="43"/>
      <c r="ASW129" s="43"/>
      <c r="ASX129" s="43"/>
      <c r="ASY129" s="43"/>
      <c r="ASZ129" s="43"/>
      <c r="ATA129" s="43"/>
      <c r="ATB129" s="43"/>
      <c r="ATC129" s="43"/>
      <c r="ATD129" s="43"/>
      <c r="ATE129" s="43"/>
      <c r="ATF129" s="43"/>
      <c r="ATG129" s="43"/>
      <c r="ATH129" s="43"/>
      <c r="ATI129" s="43"/>
      <c r="ATJ129" s="43"/>
      <c r="ATK129" s="43"/>
      <c r="ATL129" s="43"/>
      <c r="ATM129" s="43"/>
      <c r="ATN129" s="43"/>
      <c r="ATO129" s="43"/>
      <c r="ATP129" s="43"/>
      <c r="ATQ129" s="43"/>
      <c r="ATR129" s="43"/>
      <c r="ATS129" s="43"/>
      <c r="ATT129" s="43"/>
      <c r="ATU129" s="43"/>
      <c r="ATV129" s="43"/>
      <c r="ATW129" s="43"/>
      <c r="ATX129" s="43"/>
      <c r="ATY129" s="43"/>
      <c r="ATZ129" s="43"/>
      <c r="AUA129" s="43"/>
      <c r="AUB129" s="43"/>
      <c r="AUC129" s="43"/>
      <c r="AUD129" s="43"/>
      <c r="AUE129" s="43"/>
      <c r="AUF129" s="43"/>
      <c r="AUG129" s="43"/>
      <c r="AUH129" s="43"/>
      <c r="AUI129" s="43"/>
      <c r="AUJ129" s="43"/>
      <c r="AUK129" s="43"/>
      <c r="AUL129" s="43"/>
      <c r="AUM129" s="43"/>
      <c r="AUN129" s="43"/>
      <c r="AUO129" s="43"/>
      <c r="AUP129" s="43"/>
      <c r="AUQ129" s="43"/>
      <c r="AUR129" s="43"/>
      <c r="AUS129" s="43"/>
      <c r="AUT129" s="43"/>
      <c r="AUU129" s="43"/>
      <c r="AUV129" s="43"/>
      <c r="AUW129" s="43"/>
      <c r="AUX129" s="43"/>
      <c r="AUY129" s="43"/>
      <c r="AUZ129" s="43"/>
      <c r="AVA129" s="43"/>
      <c r="AVB129" s="43"/>
      <c r="AVC129" s="43"/>
      <c r="AVD129" s="43"/>
      <c r="AVE129" s="43"/>
      <c r="AVF129" s="43"/>
      <c r="AVG129" s="43"/>
      <c r="AVH129" s="43"/>
      <c r="AVI129" s="43"/>
      <c r="AVJ129" s="43"/>
      <c r="AVK129" s="43"/>
      <c r="AVL129" s="43"/>
      <c r="AVM129" s="43"/>
      <c r="AVN129" s="43"/>
      <c r="AVO129" s="43"/>
      <c r="AVP129" s="43"/>
      <c r="AVQ129" s="43"/>
      <c r="AVR129" s="43"/>
      <c r="AVS129" s="43"/>
      <c r="AVT129" s="43"/>
      <c r="AVU129" s="43"/>
      <c r="AVV129" s="43"/>
      <c r="AVW129" s="43"/>
      <c r="AVX129" s="43"/>
      <c r="AVY129" s="43"/>
      <c r="AVZ129" s="43"/>
      <c r="AWA129" s="43"/>
      <c r="AWB129" s="43"/>
      <c r="AWC129" s="43"/>
      <c r="AWD129" s="43"/>
      <c r="AWE129" s="43"/>
      <c r="AWF129" s="43"/>
      <c r="AWG129" s="43"/>
      <c r="AWH129" s="43"/>
      <c r="AWI129" s="43"/>
      <c r="AWJ129" s="43"/>
      <c r="AWK129" s="43"/>
      <c r="AWL129" s="43"/>
      <c r="AWM129" s="43"/>
      <c r="AWN129" s="43"/>
      <c r="AWO129" s="43"/>
      <c r="AWP129" s="43"/>
      <c r="AWQ129" s="43"/>
      <c r="AWR129" s="43"/>
      <c r="AWS129" s="43"/>
      <c r="AWT129" s="43"/>
      <c r="AWU129" s="43"/>
      <c r="AWV129" s="43"/>
      <c r="AWW129" s="43"/>
      <c r="AWX129" s="43"/>
      <c r="AWY129" s="43"/>
      <c r="AWZ129" s="43"/>
      <c r="AXA129" s="43"/>
      <c r="AXB129" s="43"/>
      <c r="AXC129" s="43"/>
      <c r="AXD129" s="43"/>
      <c r="AXE129" s="43"/>
      <c r="AXF129" s="43"/>
      <c r="AXG129" s="43"/>
      <c r="AXH129" s="43"/>
      <c r="AXI129" s="43"/>
      <c r="AXJ129" s="43"/>
      <c r="AXK129" s="43"/>
      <c r="AXL129" s="43"/>
      <c r="AXM129" s="43"/>
      <c r="AXN129" s="43"/>
      <c r="AXO129" s="43"/>
      <c r="AXP129" s="43"/>
      <c r="AXQ129" s="43"/>
      <c r="AXR129" s="43"/>
      <c r="AXS129" s="43"/>
      <c r="AXT129" s="43"/>
      <c r="AXU129" s="43"/>
      <c r="AXV129" s="43"/>
      <c r="AXW129" s="43"/>
      <c r="AXX129" s="43"/>
      <c r="AXY129" s="43"/>
      <c r="AXZ129" s="43"/>
      <c r="AYA129" s="43"/>
      <c r="AYB129" s="43"/>
      <c r="AYC129" s="43"/>
      <c r="AYD129" s="43"/>
      <c r="AYE129" s="43"/>
      <c r="AYF129" s="43"/>
      <c r="AYG129" s="43"/>
      <c r="AYH129" s="43"/>
      <c r="AYI129" s="43"/>
      <c r="AYJ129" s="43"/>
      <c r="AYK129" s="43"/>
      <c r="AYL129" s="43"/>
      <c r="AYM129" s="43"/>
      <c r="AYN129" s="43"/>
      <c r="AYO129" s="43"/>
      <c r="AYP129" s="43"/>
      <c r="AYQ129" s="43"/>
      <c r="AYR129" s="43"/>
      <c r="AYS129" s="43"/>
      <c r="AYT129" s="43"/>
      <c r="AYU129" s="43"/>
      <c r="AYV129" s="43"/>
      <c r="AYW129" s="43"/>
      <c r="AYX129" s="43"/>
      <c r="AYY129" s="43"/>
      <c r="AYZ129" s="43"/>
      <c r="AZA129" s="43"/>
      <c r="AZB129" s="43"/>
      <c r="AZC129" s="43"/>
      <c r="AZD129" s="43"/>
      <c r="AZE129" s="43"/>
      <c r="AZF129" s="43"/>
      <c r="AZG129" s="43"/>
      <c r="AZH129" s="43"/>
      <c r="AZI129" s="43"/>
      <c r="AZJ129" s="43"/>
      <c r="AZK129" s="43"/>
      <c r="AZL129" s="43"/>
      <c r="AZM129" s="43"/>
      <c r="AZN129" s="43"/>
      <c r="AZO129" s="43"/>
      <c r="AZP129" s="43"/>
      <c r="AZQ129" s="43"/>
      <c r="AZR129" s="43"/>
      <c r="AZS129" s="43"/>
      <c r="AZT129" s="43"/>
      <c r="AZU129" s="43"/>
      <c r="AZV129" s="43"/>
      <c r="AZW129" s="43"/>
      <c r="AZX129" s="43"/>
      <c r="AZY129" s="43"/>
      <c r="AZZ129" s="43"/>
      <c r="BAA129" s="43"/>
      <c r="BAB129" s="43"/>
      <c r="BAC129" s="43"/>
      <c r="BAD129" s="43"/>
      <c r="BAE129" s="43"/>
      <c r="BAF129" s="43"/>
      <c r="BAG129" s="43"/>
      <c r="BAH129" s="43"/>
      <c r="BAI129" s="43"/>
      <c r="BAJ129" s="43"/>
      <c r="BAK129" s="43"/>
      <c r="BAL129" s="43"/>
      <c r="BAM129" s="43"/>
      <c r="BAN129" s="43"/>
      <c r="BAO129" s="43"/>
      <c r="BAP129" s="43"/>
      <c r="BAQ129" s="43"/>
      <c r="BAR129" s="43"/>
      <c r="BAS129" s="43"/>
      <c r="BAT129" s="43"/>
      <c r="BAU129" s="43"/>
      <c r="BAV129" s="43"/>
      <c r="BAW129" s="43"/>
      <c r="BAX129" s="43"/>
      <c r="BAY129" s="43"/>
      <c r="BAZ129" s="43"/>
      <c r="BBA129" s="43"/>
      <c r="BBB129" s="43"/>
      <c r="BBC129" s="43"/>
      <c r="BBD129" s="43"/>
      <c r="BBE129" s="43"/>
      <c r="BBF129" s="43"/>
      <c r="BBG129" s="43"/>
      <c r="BBH129" s="43"/>
      <c r="BBI129" s="43"/>
      <c r="BBJ129" s="43"/>
      <c r="BBK129" s="43"/>
      <c r="BBL129" s="43"/>
      <c r="BBM129" s="43"/>
      <c r="BBN129" s="43"/>
      <c r="BBO129" s="43"/>
      <c r="BBP129" s="43"/>
      <c r="BBQ129" s="43"/>
      <c r="BBR129" s="43"/>
      <c r="BBS129" s="43"/>
      <c r="BBT129" s="43"/>
      <c r="BBU129" s="43"/>
      <c r="BBV129" s="43"/>
      <c r="BBW129" s="43"/>
      <c r="BBX129" s="43"/>
      <c r="BBY129" s="43"/>
      <c r="BBZ129" s="43"/>
      <c r="BCA129" s="43"/>
      <c r="BCB129" s="43"/>
      <c r="BCC129" s="43"/>
      <c r="BCD129" s="43"/>
      <c r="BCE129" s="43"/>
      <c r="BCF129" s="43"/>
      <c r="BCG129" s="43"/>
      <c r="BCH129" s="43"/>
      <c r="BCI129" s="43"/>
      <c r="BCJ129" s="43"/>
      <c r="BCK129" s="43"/>
      <c r="BCL129" s="43"/>
      <c r="BCM129" s="43"/>
      <c r="BCN129" s="43"/>
      <c r="BCO129" s="43"/>
      <c r="BCP129" s="43"/>
      <c r="BCQ129" s="43"/>
      <c r="BCR129" s="43"/>
      <c r="BCS129" s="43"/>
      <c r="BCT129" s="43"/>
      <c r="BCU129" s="43"/>
      <c r="BCV129" s="43"/>
      <c r="BCW129" s="43"/>
      <c r="BCX129" s="43"/>
      <c r="BCY129" s="43"/>
      <c r="BCZ129" s="43"/>
      <c r="BDA129" s="43"/>
      <c r="BDB129" s="43"/>
      <c r="BDC129" s="43"/>
      <c r="BDD129" s="43"/>
      <c r="BDE129" s="43"/>
      <c r="BDF129" s="43"/>
      <c r="BDG129" s="43"/>
      <c r="BDH129" s="43"/>
      <c r="BDI129" s="43"/>
      <c r="BDJ129" s="43"/>
      <c r="BDK129" s="43"/>
      <c r="BDL129" s="43"/>
      <c r="BDM129" s="43"/>
      <c r="BDN129" s="43"/>
      <c r="BDO129" s="43"/>
      <c r="BDP129" s="43"/>
      <c r="BDQ129" s="43"/>
      <c r="BDR129" s="43"/>
      <c r="BDS129" s="43"/>
      <c r="BDT129" s="43"/>
      <c r="BDU129" s="43"/>
      <c r="BDV129" s="43"/>
      <c r="BDW129" s="43"/>
      <c r="BDX129" s="43"/>
      <c r="BDY129" s="43"/>
      <c r="BDZ129" s="43"/>
      <c r="BEA129" s="43"/>
      <c r="BEB129" s="43"/>
      <c r="BEC129" s="43"/>
      <c r="BED129" s="43"/>
      <c r="BEE129" s="43"/>
      <c r="BEF129" s="43"/>
      <c r="BEG129" s="43"/>
      <c r="BEH129" s="43"/>
      <c r="BEI129" s="43"/>
      <c r="BEJ129" s="43"/>
      <c r="BEK129" s="43"/>
      <c r="BEL129" s="43"/>
      <c r="BEM129" s="43"/>
      <c r="BEN129" s="43"/>
      <c r="BEO129" s="43"/>
      <c r="BEP129" s="43"/>
      <c r="BEQ129" s="43"/>
      <c r="BER129" s="43"/>
      <c r="BES129" s="43"/>
      <c r="BET129" s="43"/>
      <c r="BEU129" s="43"/>
      <c r="BEV129" s="43"/>
      <c r="BEW129" s="43"/>
      <c r="BEX129" s="43"/>
      <c r="BEY129" s="43"/>
      <c r="BEZ129" s="43"/>
      <c r="BFA129" s="43"/>
      <c r="BFB129" s="43"/>
      <c r="BFC129" s="43"/>
      <c r="BFD129" s="43"/>
      <c r="BFE129" s="43"/>
      <c r="BFF129" s="43"/>
      <c r="BFG129" s="43"/>
      <c r="BFH129" s="43"/>
      <c r="BFI129" s="43"/>
      <c r="BFJ129" s="43"/>
      <c r="BFK129" s="43"/>
      <c r="BFL129" s="43"/>
      <c r="BFM129" s="43"/>
      <c r="BFN129" s="43"/>
      <c r="BFO129" s="43"/>
      <c r="BFP129" s="43"/>
      <c r="BFQ129" s="43"/>
      <c r="BFR129" s="43"/>
      <c r="BFS129" s="43"/>
      <c r="BFT129" s="43"/>
      <c r="BFU129" s="43"/>
      <c r="BFV129" s="43"/>
      <c r="BFW129" s="43"/>
      <c r="BFX129" s="43"/>
      <c r="BFY129" s="43"/>
      <c r="BFZ129" s="43"/>
      <c r="BGA129" s="43"/>
      <c r="BGB129" s="43"/>
      <c r="BGC129" s="43"/>
      <c r="BGD129" s="43"/>
      <c r="BGE129" s="43"/>
      <c r="BGF129" s="43"/>
      <c r="BGG129" s="43"/>
      <c r="BGH129" s="43"/>
      <c r="BGI129" s="43"/>
      <c r="BGJ129" s="43"/>
      <c r="BGK129" s="43"/>
      <c r="BGL129" s="43"/>
      <c r="BGM129" s="43"/>
      <c r="BGN129" s="43"/>
      <c r="BGO129" s="43"/>
      <c r="BGP129" s="43"/>
      <c r="BGQ129" s="43"/>
      <c r="BGR129" s="43"/>
      <c r="BGS129" s="43"/>
      <c r="BGT129" s="43"/>
      <c r="BGU129" s="43"/>
      <c r="BGV129" s="43"/>
      <c r="BGW129" s="43"/>
      <c r="BGX129" s="43"/>
      <c r="BGY129" s="43"/>
      <c r="BGZ129" s="43"/>
      <c r="BHA129" s="43"/>
      <c r="BHB129" s="43"/>
      <c r="BHC129" s="43"/>
      <c r="BHD129" s="43"/>
      <c r="BHE129" s="43"/>
      <c r="BHF129" s="43"/>
      <c r="BHG129" s="43"/>
      <c r="BHH129" s="43"/>
      <c r="BHI129" s="43"/>
      <c r="BHJ129" s="43"/>
      <c r="BHK129" s="43"/>
      <c r="BHL129" s="43"/>
      <c r="BHM129" s="43"/>
      <c r="BHN129" s="43"/>
      <c r="BHO129" s="43"/>
      <c r="BHP129" s="43"/>
      <c r="BHQ129" s="43"/>
      <c r="BHR129" s="43"/>
      <c r="BHS129" s="43"/>
      <c r="BHT129" s="43"/>
      <c r="BHU129" s="43"/>
      <c r="BHV129" s="43"/>
      <c r="BHW129" s="43"/>
      <c r="BHX129" s="43"/>
      <c r="BHY129" s="43"/>
      <c r="BHZ129" s="43"/>
      <c r="BIA129" s="43"/>
      <c r="BIB129" s="43"/>
      <c r="BIC129" s="43"/>
      <c r="BID129" s="43"/>
      <c r="BIE129" s="43"/>
      <c r="BIF129" s="43"/>
      <c r="BIG129" s="43"/>
      <c r="BIH129" s="43"/>
      <c r="BII129" s="43"/>
      <c r="BIJ129" s="43"/>
      <c r="BIK129" s="43"/>
      <c r="BIL129" s="43"/>
      <c r="BIM129" s="43"/>
      <c r="BIN129" s="43"/>
      <c r="BIO129" s="43"/>
      <c r="BIP129" s="43"/>
      <c r="BIQ129" s="43"/>
      <c r="BIR129" s="43"/>
      <c r="BIS129" s="43"/>
      <c r="BIT129" s="43"/>
      <c r="BIU129" s="43"/>
      <c r="BIV129" s="43"/>
      <c r="BIW129" s="43"/>
      <c r="BIX129" s="43"/>
      <c r="BIY129" s="43"/>
      <c r="BIZ129" s="43"/>
      <c r="BJA129" s="43"/>
      <c r="BJB129" s="43"/>
      <c r="BJC129" s="43"/>
      <c r="BJD129" s="43"/>
      <c r="BJE129" s="43"/>
      <c r="BJF129" s="43"/>
      <c r="BJG129" s="43"/>
      <c r="BJH129" s="43"/>
      <c r="BJI129" s="43"/>
      <c r="BJJ129" s="43"/>
      <c r="BJK129" s="43"/>
      <c r="BJL129" s="43"/>
      <c r="BJM129" s="43"/>
      <c r="BJN129" s="43"/>
      <c r="BJO129" s="43"/>
      <c r="BJP129" s="43"/>
      <c r="BJQ129" s="43"/>
      <c r="BJR129" s="43"/>
      <c r="BJS129" s="43"/>
      <c r="BJT129" s="43"/>
      <c r="BJU129" s="43"/>
      <c r="BJV129" s="43"/>
      <c r="BJW129" s="43"/>
      <c r="BJX129" s="43"/>
      <c r="BJY129" s="43"/>
      <c r="BJZ129" s="43"/>
      <c r="BKA129" s="43"/>
      <c r="BKB129" s="43"/>
      <c r="BKC129" s="43"/>
      <c r="BKD129" s="43"/>
      <c r="BKE129" s="43"/>
      <c r="BKF129" s="43"/>
      <c r="BKG129" s="43"/>
      <c r="BKH129" s="43"/>
      <c r="BKI129" s="43"/>
      <c r="BKJ129" s="43"/>
      <c r="BKK129" s="43"/>
      <c r="BKL129" s="43"/>
      <c r="BKM129" s="43"/>
      <c r="BKN129" s="43"/>
      <c r="BKO129" s="43"/>
      <c r="BKP129" s="43"/>
      <c r="BKQ129" s="43"/>
      <c r="BKR129" s="43"/>
      <c r="BKS129" s="43"/>
      <c r="BKT129" s="43"/>
      <c r="BKU129" s="43"/>
      <c r="BKV129" s="43"/>
      <c r="BKW129" s="43"/>
      <c r="BKX129" s="43"/>
      <c r="BKY129" s="43"/>
      <c r="BKZ129" s="43"/>
      <c r="BLA129" s="43"/>
      <c r="BLB129" s="43"/>
      <c r="BLC129" s="43"/>
      <c r="BLD129" s="43"/>
      <c r="BLE129" s="43"/>
      <c r="BLF129" s="43"/>
      <c r="BLG129" s="43"/>
      <c r="BLH129" s="43"/>
      <c r="BLI129" s="43"/>
      <c r="BLJ129" s="43"/>
      <c r="BLK129" s="43"/>
      <c r="BLL129" s="43"/>
      <c r="BLM129" s="43"/>
      <c r="BLN129" s="43"/>
      <c r="BLO129" s="43"/>
      <c r="BLP129" s="43"/>
      <c r="BLQ129" s="43"/>
      <c r="BLR129" s="43"/>
      <c r="BLS129" s="43"/>
      <c r="BLT129" s="43"/>
      <c r="BLU129" s="43"/>
      <c r="BLV129" s="43"/>
      <c r="BLW129" s="43"/>
      <c r="BLX129" s="43"/>
      <c r="BLY129" s="43"/>
      <c r="BLZ129" s="43"/>
      <c r="BMA129" s="43"/>
      <c r="BMB129" s="43"/>
      <c r="BMC129" s="43"/>
      <c r="BMD129" s="43"/>
      <c r="BME129" s="43"/>
      <c r="BMF129" s="43"/>
      <c r="BMG129" s="43"/>
      <c r="BMH129" s="43"/>
      <c r="BMI129" s="43"/>
      <c r="BMJ129" s="43"/>
      <c r="BMK129" s="43"/>
      <c r="BML129" s="43"/>
      <c r="BMM129" s="43"/>
      <c r="BMN129" s="43"/>
      <c r="BMO129" s="43"/>
      <c r="BMP129" s="43"/>
      <c r="BMQ129" s="43"/>
      <c r="BMR129" s="43"/>
      <c r="BMS129" s="43"/>
      <c r="BMT129" s="43"/>
      <c r="BMU129" s="43"/>
      <c r="BMV129" s="43"/>
      <c r="BMW129" s="43"/>
      <c r="BMX129" s="43"/>
      <c r="BMY129" s="43"/>
      <c r="BMZ129" s="43"/>
      <c r="BNA129" s="43"/>
      <c r="BNB129" s="43"/>
      <c r="BNC129" s="43"/>
      <c r="BND129" s="43"/>
      <c r="BNE129" s="43"/>
      <c r="BNF129" s="43"/>
      <c r="BNG129" s="43"/>
      <c r="BNH129" s="43"/>
      <c r="BNI129" s="43"/>
      <c r="BNJ129" s="43"/>
      <c r="BNK129" s="43"/>
      <c r="BNL129" s="43"/>
      <c r="BNM129" s="43"/>
      <c r="BNN129" s="43"/>
      <c r="BNO129" s="43"/>
      <c r="BNP129" s="43"/>
      <c r="BNQ129" s="43"/>
      <c r="BNR129" s="43"/>
      <c r="BNS129" s="43"/>
      <c r="BNT129" s="43"/>
      <c r="BNU129" s="43"/>
      <c r="BNV129" s="43"/>
      <c r="BNW129" s="43"/>
      <c r="BNX129" s="43"/>
      <c r="BNY129" s="43"/>
      <c r="BNZ129" s="43"/>
      <c r="BOA129" s="43"/>
      <c r="BOB129" s="43"/>
      <c r="BOC129" s="43"/>
      <c r="BOD129" s="43"/>
      <c r="BOE129" s="43"/>
      <c r="BOF129" s="43"/>
      <c r="BOG129" s="43"/>
      <c r="BOH129" s="43"/>
      <c r="BOI129" s="43"/>
      <c r="BOJ129" s="43"/>
      <c r="BOK129" s="43"/>
      <c r="BOL129" s="43"/>
      <c r="BOM129" s="43"/>
      <c r="BON129" s="43"/>
      <c r="BOO129" s="43"/>
      <c r="BOP129" s="43"/>
      <c r="BOQ129" s="43"/>
      <c r="BOR129" s="43"/>
      <c r="BOS129" s="43"/>
      <c r="BOT129" s="43"/>
      <c r="BOU129" s="43"/>
      <c r="BOV129" s="43"/>
      <c r="BOW129" s="43"/>
      <c r="BOX129" s="43"/>
      <c r="BOY129" s="43"/>
      <c r="BOZ129" s="43"/>
      <c r="BPA129" s="43"/>
      <c r="BPB129" s="43"/>
      <c r="BPC129" s="43"/>
      <c r="BPD129" s="43"/>
      <c r="BPE129" s="43"/>
      <c r="BPF129" s="43"/>
      <c r="BPG129" s="43"/>
      <c r="BPH129" s="43"/>
      <c r="BPI129" s="43"/>
      <c r="BPJ129" s="43"/>
      <c r="BPK129" s="43"/>
      <c r="BPL129" s="43"/>
      <c r="BPM129" s="43"/>
      <c r="BPN129" s="43"/>
      <c r="BPO129" s="43"/>
      <c r="BPP129" s="43"/>
      <c r="BPQ129" s="43"/>
      <c r="BPR129" s="43"/>
      <c r="BPS129" s="43"/>
      <c r="BPT129" s="43"/>
      <c r="BPU129" s="43"/>
      <c r="BPV129" s="43"/>
      <c r="BPW129" s="43"/>
      <c r="BPX129" s="43"/>
      <c r="BPY129" s="43"/>
      <c r="BPZ129" s="43"/>
      <c r="BQA129" s="43"/>
      <c r="BQB129" s="43"/>
      <c r="BQC129" s="43"/>
      <c r="BQD129" s="43"/>
      <c r="BQE129" s="43"/>
      <c r="BQF129" s="43"/>
      <c r="BQG129" s="43"/>
      <c r="BQH129" s="43"/>
      <c r="BQI129" s="43"/>
      <c r="BQJ129" s="43"/>
      <c r="BQK129" s="43"/>
      <c r="BQL129" s="43"/>
      <c r="BQM129" s="43"/>
      <c r="BQN129" s="43"/>
      <c r="BQO129" s="43"/>
      <c r="BQP129" s="43"/>
      <c r="BQQ129" s="43"/>
      <c r="BQR129" s="43"/>
      <c r="BQS129" s="43"/>
      <c r="BQT129" s="43"/>
      <c r="BQU129" s="43"/>
      <c r="BQV129" s="43"/>
      <c r="BQW129" s="43"/>
      <c r="BQX129" s="43"/>
      <c r="BQY129" s="43"/>
      <c r="BQZ129" s="43"/>
      <c r="BRA129" s="43"/>
      <c r="BRB129" s="43"/>
      <c r="BRC129" s="43"/>
      <c r="BRD129" s="43"/>
      <c r="BRE129" s="43"/>
      <c r="BRF129" s="43"/>
      <c r="BRG129" s="43"/>
      <c r="BRH129" s="43"/>
      <c r="BRI129" s="43"/>
      <c r="BRJ129" s="43"/>
      <c r="BRK129" s="43"/>
      <c r="BRL129" s="43"/>
      <c r="BRM129" s="43"/>
      <c r="BRN129" s="43"/>
      <c r="BRO129" s="43"/>
      <c r="BRP129" s="43"/>
      <c r="BRQ129" s="43"/>
      <c r="BRR129" s="43"/>
      <c r="BRS129" s="43"/>
      <c r="BRT129" s="43"/>
      <c r="BRU129" s="43"/>
      <c r="BRV129" s="43"/>
      <c r="BRW129" s="43"/>
      <c r="BRX129" s="43"/>
      <c r="BRY129" s="43"/>
      <c r="BRZ129" s="43"/>
      <c r="BSA129" s="43"/>
      <c r="BSB129" s="43"/>
      <c r="BSC129" s="43"/>
      <c r="BSD129" s="43"/>
      <c r="BSE129" s="43"/>
      <c r="BSF129" s="43"/>
      <c r="BSG129" s="43"/>
      <c r="BSH129" s="43"/>
      <c r="BSI129" s="43"/>
      <c r="BSJ129" s="43"/>
      <c r="BSK129" s="43"/>
      <c r="BSL129" s="43"/>
      <c r="BSM129" s="43"/>
      <c r="BSN129" s="43"/>
      <c r="BSO129" s="43"/>
      <c r="BSP129" s="43"/>
      <c r="BSQ129" s="43"/>
      <c r="BSR129" s="43"/>
      <c r="BSS129" s="43"/>
      <c r="BST129" s="43"/>
      <c r="BSU129" s="43"/>
      <c r="BSV129" s="43"/>
      <c r="BSW129" s="43"/>
      <c r="BSX129" s="43"/>
      <c r="BSY129" s="43"/>
      <c r="BSZ129" s="43"/>
      <c r="BTA129" s="43"/>
      <c r="BTB129" s="43"/>
      <c r="BTC129" s="43"/>
      <c r="BTD129" s="43"/>
      <c r="BTE129" s="43"/>
      <c r="BTF129" s="43"/>
      <c r="BTG129" s="43"/>
      <c r="BTH129" s="43"/>
      <c r="BTI129" s="43"/>
      <c r="BTJ129" s="43"/>
      <c r="BTK129" s="43"/>
      <c r="BTL129" s="43"/>
      <c r="BTM129" s="43"/>
      <c r="BTN129" s="43"/>
      <c r="BTO129" s="43"/>
      <c r="BTP129" s="43"/>
      <c r="BTQ129" s="43"/>
      <c r="BTR129" s="43"/>
      <c r="BTS129" s="43"/>
      <c r="BTT129" s="43"/>
      <c r="BTU129" s="43"/>
      <c r="BTV129" s="43"/>
      <c r="BTW129" s="43"/>
      <c r="BTX129" s="43"/>
      <c r="BTY129" s="43"/>
      <c r="BTZ129" s="43"/>
      <c r="BUA129" s="43"/>
      <c r="BUB129" s="43"/>
      <c r="BUC129" s="43"/>
      <c r="BUD129" s="43"/>
      <c r="BUE129" s="43"/>
      <c r="BUF129" s="43"/>
      <c r="BUG129" s="43"/>
      <c r="BUH129" s="43"/>
      <c r="BUI129" s="43"/>
      <c r="BUJ129" s="43"/>
      <c r="BUK129" s="43"/>
      <c r="BUL129" s="43"/>
      <c r="BUM129" s="43"/>
      <c r="BUN129" s="43"/>
      <c r="BUO129" s="43"/>
      <c r="BUP129" s="43"/>
      <c r="BUQ129" s="43"/>
      <c r="BUR129" s="43"/>
      <c r="BUS129" s="43"/>
      <c r="BUT129" s="43"/>
      <c r="BUU129" s="43"/>
      <c r="BUV129" s="43"/>
      <c r="BUW129" s="43"/>
      <c r="BUX129" s="43"/>
      <c r="BUY129" s="43"/>
      <c r="BUZ129" s="43"/>
      <c r="BVA129" s="43"/>
      <c r="BVB129" s="43"/>
      <c r="BVC129" s="43"/>
      <c r="BVD129" s="43"/>
      <c r="BVE129" s="43"/>
      <c r="BVF129" s="43"/>
      <c r="BVG129" s="43"/>
      <c r="BVH129" s="43"/>
      <c r="BVI129" s="43"/>
      <c r="BVJ129" s="43"/>
      <c r="BVK129" s="43"/>
      <c r="BVL129" s="43"/>
      <c r="BVM129" s="43"/>
      <c r="BVN129" s="43"/>
      <c r="BVO129" s="43"/>
      <c r="BVP129" s="43"/>
      <c r="BVQ129" s="43"/>
      <c r="BVR129" s="43"/>
      <c r="BVS129" s="43"/>
      <c r="BVT129" s="43"/>
      <c r="BVU129" s="43"/>
      <c r="BVV129" s="43"/>
      <c r="BVW129" s="43"/>
      <c r="BVX129" s="43"/>
      <c r="BVY129" s="43"/>
      <c r="BVZ129" s="43"/>
      <c r="BWA129" s="43"/>
      <c r="BWB129" s="43"/>
      <c r="BWC129" s="43"/>
      <c r="BWD129" s="43"/>
      <c r="BWE129" s="43"/>
      <c r="BWF129" s="43"/>
      <c r="BWG129" s="43"/>
      <c r="BWH129" s="43"/>
      <c r="BWI129" s="43"/>
      <c r="BWJ129" s="43"/>
      <c r="BWK129" s="43"/>
      <c r="BWL129" s="43"/>
      <c r="BWM129" s="43"/>
      <c r="BWN129" s="43"/>
      <c r="BWO129" s="43"/>
      <c r="BWP129" s="43"/>
      <c r="BWQ129" s="43"/>
      <c r="BWR129" s="43"/>
      <c r="BWS129" s="43"/>
      <c r="BWT129" s="43"/>
      <c r="BWU129" s="43"/>
      <c r="BWV129" s="43"/>
      <c r="BWW129" s="43"/>
      <c r="BWX129" s="43"/>
      <c r="BWY129" s="43"/>
      <c r="BWZ129" s="43"/>
      <c r="BXA129" s="43"/>
      <c r="BXB129" s="43"/>
      <c r="BXC129" s="43"/>
      <c r="BXD129" s="43"/>
      <c r="BXE129" s="43"/>
      <c r="BXF129" s="43"/>
      <c r="BXG129" s="43"/>
      <c r="BXH129" s="43"/>
      <c r="BXI129" s="43"/>
      <c r="BXJ129" s="43"/>
      <c r="BXK129" s="43"/>
      <c r="BXL129" s="43"/>
      <c r="BXM129" s="43"/>
      <c r="BXN129" s="43"/>
      <c r="BXO129" s="43"/>
      <c r="BXP129" s="43"/>
      <c r="BXQ129" s="43"/>
      <c r="BXR129" s="43"/>
      <c r="BXS129" s="43"/>
      <c r="BXT129" s="43"/>
      <c r="BXU129" s="43"/>
      <c r="BXV129" s="43"/>
      <c r="BXW129" s="43"/>
      <c r="BXX129" s="43"/>
      <c r="BXY129" s="43"/>
      <c r="BXZ129" s="43"/>
      <c r="BYA129" s="43"/>
      <c r="BYB129" s="43"/>
      <c r="BYC129" s="43"/>
      <c r="BYD129" s="43"/>
      <c r="BYE129" s="43"/>
      <c r="BYF129" s="43"/>
      <c r="BYG129" s="43"/>
      <c r="BYH129" s="43"/>
      <c r="BYI129" s="43"/>
      <c r="BYJ129" s="43"/>
      <c r="BYK129" s="43"/>
      <c r="BYL129" s="43"/>
      <c r="BYM129" s="43"/>
      <c r="BYN129" s="43"/>
      <c r="BYO129" s="43"/>
      <c r="BYP129" s="43"/>
      <c r="BYQ129" s="43"/>
      <c r="BYR129" s="43"/>
      <c r="BYS129" s="43"/>
      <c r="BYT129" s="43"/>
      <c r="BYU129" s="43"/>
      <c r="BYV129" s="43"/>
      <c r="BYW129" s="43"/>
      <c r="BYX129" s="43"/>
      <c r="BYY129" s="43"/>
      <c r="BYZ129" s="43"/>
      <c r="BZA129" s="43"/>
      <c r="BZB129" s="43"/>
      <c r="BZC129" s="43"/>
      <c r="BZD129" s="43"/>
      <c r="BZE129" s="43"/>
      <c r="BZF129" s="43"/>
      <c r="BZG129" s="43"/>
      <c r="BZH129" s="43"/>
      <c r="BZI129" s="43"/>
      <c r="BZJ129" s="43"/>
      <c r="BZK129" s="43"/>
      <c r="BZL129" s="43"/>
      <c r="BZM129" s="43"/>
      <c r="BZN129" s="43"/>
      <c r="BZO129" s="43"/>
      <c r="BZP129" s="43"/>
      <c r="BZQ129" s="43"/>
      <c r="BZR129" s="43"/>
      <c r="BZS129" s="43"/>
      <c r="BZT129" s="43"/>
      <c r="BZU129" s="43"/>
      <c r="BZV129" s="43"/>
      <c r="BZW129" s="43"/>
      <c r="BZX129" s="43"/>
      <c r="BZY129" s="43"/>
      <c r="BZZ129" s="43"/>
      <c r="CAA129" s="43"/>
      <c r="CAB129" s="43"/>
      <c r="CAC129" s="43"/>
      <c r="CAD129" s="43"/>
      <c r="CAE129" s="43"/>
      <c r="CAF129" s="43"/>
      <c r="CAG129" s="43"/>
      <c r="CAH129" s="43"/>
      <c r="CAI129" s="43"/>
      <c r="CAJ129" s="43"/>
      <c r="CAK129" s="43"/>
      <c r="CAL129" s="43"/>
      <c r="CAM129" s="43"/>
      <c r="CAN129" s="43"/>
      <c r="CAO129" s="43"/>
      <c r="CAP129" s="43"/>
      <c r="CAQ129" s="43"/>
      <c r="CAR129" s="43"/>
      <c r="CAS129" s="43"/>
      <c r="CAT129" s="43"/>
      <c r="CAU129" s="43"/>
      <c r="CAV129" s="43"/>
      <c r="CAW129" s="43"/>
      <c r="CAX129" s="43"/>
      <c r="CAY129" s="43"/>
      <c r="CAZ129" s="43"/>
      <c r="CBA129" s="43"/>
      <c r="CBB129" s="43"/>
      <c r="CBC129" s="43"/>
      <c r="CBD129" s="43"/>
      <c r="CBE129" s="43"/>
      <c r="CBF129" s="43"/>
      <c r="CBG129" s="43"/>
      <c r="CBH129" s="43"/>
      <c r="CBI129" s="43"/>
      <c r="CBJ129" s="43"/>
      <c r="CBK129" s="43"/>
      <c r="CBL129" s="43"/>
      <c r="CBM129" s="43"/>
      <c r="CBN129" s="43"/>
      <c r="CBO129" s="43"/>
      <c r="CBP129" s="43"/>
      <c r="CBQ129" s="43"/>
      <c r="CBR129" s="43"/>
      <c r="CBS129" s="43"/>
      <c r="CBT129" s="43"/>
      <c r="CBU129" s="43"/>
      <c r="CBV129" s="43"/>
      <c r="CBW129" s="43"/>
      <c r="CBX129" s="43"/>
      <c r="CBY129" s="43"/>
      <c r="CBZ129" s="43"/>
      <c r="CCA129" s="43"/>
      <c r="CCB129" s="43"/>
      <c r="CCC129" s="43"/>
      <c r="CCD129" s="43"/>
      <c r="CCE129" s="43"/>
      <c r="CCF129" s="43"/>
      <c r="CCG129" s="43"/>
      <c r="CCH129" s="43"/>
      <c r="CCI129" s="43"/>
      <c r="CCJ129" s="43"/>
      <c r="CCK129" s="43"/>
      <c r="CCL129" s="43"/>
      <c r="CCM129" s="43"/>
      <c r="CCN129" s="43"/>
      <c r="CCO129" s="43"/>
      <c r="CCP129" s="43"/>
      <c r="CCQ129" s="43"/>
      <c r="CCR129" s="43"/>
      <c r="CCS129" s="43"/>
      <c r="CCT129" s="43"/>
      <c r="CCU129" s="43"/>
      <c r="CCV129" s="43"/>
      <c r="CCW129" s="43"/>
      <c r="CCX129" s="43"/>
      <c r="CCY129" s="43"/>
      <c r="CCZ129" s="43"/>
      <c r="CDA129" s="43"/>
      <c r="CDB129" s="43"/>
      <c r="CDC129" s="43"/>
      <c r="CDD129" s="43"/>
      <c r="CDE129" s="43"/>
      <c r="CDF129" s="43"/>
      <c r="CDG129" s="43"/>
      <c r="CDH129" s="43"/>
      <c r="CDI129" s="43"/>
      <c r="CDJ129" s="43"/>
      <c r="CDK129" s="43"/>
      <c r="CDL129" s="43"/>
      <c r="CDM129" s="43"/>
      <c r="CDN129" s="43"/>
      <c r="CDO129" s="43"/>
      <c r="CDP129" s="43"/>
      <c r="CDQ129" s="43"/>
      <c r="CDR129" s="43"/>
      <c r="CDS129" s="43"/>
      <c r="CDT129" s="43"/>
      <c r="CDU129" s="43"/>
      <c r="CDV129" s="43"/>
      <c r="CDW129" s="43"/>
      <c r="CDX129" s="43"/>
      <c r="CDY129" s="43"/>
      <c r="CDZ129" s="43"/>
      <c r="CEA129" s="43"/>
      <c r="CEB129" s="43"/>
      <c r="CEC129" s="43"/>
      <c r="CED129" s="43"/>
      <c r="CEE129" s="43"/>
      <c r="CEF129" s="43"/>
      <c r="CEG129" s="43"/>
      <c r="CEH129" s="43"/>
      <c r="CEI129" s="43"/>
      <c r="CEJ129" s="43"/>
      <c r="CEK129" s="43"/>
      <c r="CEL129" s="43"/>
      <c r="CEM129" s="43"/>
      <c r="CEN129" s="43"/>
      <c r="CEO129" s="43"/>
      <c r="CEP129" s="43"/>
      <c r="CEQ129" s="43"/>
      <c r="CER129" s="43"/>
      <c r="CES129" s="43"/>
      <c r="CET129" s="43"/>
      <c r="CEU129" s="43"/>
      <c r="CEV129" s="43"/>
      <c r="CEW129" s="43"/>
      <c r="CEX129" s="43"/>
      <c r="CEY129" s="43"/>
      <c r="CEZ129" s="43"/>
      <c r="CFA129" s="43"/>
      <c r="CFB129" s="43"/>
      <c r="CFC129" s="43"/>
      <c r="CFD129" s="43"/>
      <c r="CFE129" s="43"/>
      <c r="CFF129" s="43"/>
      <c r="CFG129" s="43"/>
      <c r="CFH129" s="43"/>
      <c r="CFI129" s="43"/>
      <c r="CFJ129" s="43"/>
      <c r="CFK129" s="43"/>
      <c r="CFL129" s="43"/>
      <c r="CFM129" s="43"/>
      <c r="CFN129" s="43"/>
      <c r="CFO129" s="43"/>
      <c r="CFP129" s="43"/>
      <c r="CFQ129" s="43"/>
      <c r="CFR129" s="43"/>
      <c r="CFS129" s="43"/>
      <c r="CFT129" s="43"/>
      <c r="CFU129" s="43"/>
      <c r="CFV129" s="43"/>
      <c r="CFW129" s="43"/>
      <c r="CFX129" s="43"/>
      <c r="CFY129" s="43"/>
      <c r="CFZ129" s="43"/>
      <c r="CGA129" s="43"/>
      <c r="CGB129" s="43"/>
      <c r="CGC129" s="43"/>
      <c r="CGD129" s="43"/>
      <c r="CGE129" s="43"/>
      <c r="CGF129" s="43"/>
      <c r="CGG129" s="43"/>
      <c r="CGH129" s="43"/>
      <c r="CGI129" s="43"/>
      <c r="CGJ129" s="43"/>
      <c r="CGK129" s="43"/>
      <c r="CGL129" s="43"/>
      <c r="CGM129" s="43"/>
      <c r="CGN129" s="43"/>
      <c r="CGO129" s="43"/>
      <c r="CGP129" s="43"/>
      <c r="CGQ129" s="43"/>
      <c r="CGR129" s="43"/>
      <c r="CGS129" s="43"/>
      <c r="CGT129" s="43"/>
      <c r="CGU129" s="43"/>
      <c r="CGV129" s="43"/>
      <c r="CGW129" s="43"/>
      <c r="CGX129" s="43"/>
      <c r="CGY129" s="43"/>
      <c r="CGZ129" s="43"/>
      <c r="CHA129" s="43"/>
      <c r="CHB129" s="43"/>
      <c r="CHC129" s="43"/>
      <c r="CHD129" s="43"/>
      <c r="CHE129" s="43"/>
      <c r="CHF129" s="43"/>
      <c r="CHG129" s="43"/>
      <c r="CHH129" s="43"/>
      <c r="CHI129" s="43"/>
      <c r="CHJ129" s="43"/>
      <c r="CHK129" s="43"/>
      <c r="CHL129" s="43"/>
      <c r="CHM129" s="43"/>
      <c r="CHN129" s="43"/>
      <c r="CHO129" s="43"/>
      <c r="CHP129" s="43"/>
      <c r="CHQ129" s="43"/>
      <c r="CHR129" s="43"/>
      <c r="CHS129" s="43"/>
      <c r="CHT129" s="43"/>
      <c r="CHU129" s="43"/>
      <c r="CHV129" s="43"/>
      <c r="CHW129" s="43"/>
      <c r="CHX129" s="43"/>
      <c r="CHY129" s="43"/>
      <c r="CHZ129" s="43"/>
      <c r="CIA129" s="43"/>
      <c r="CIB129" s="43"/>
      <c r="CIC129" s="43"/>
      <c r="CID129" s="43"/>
      <c r="CIE129" s="43"/>
      <c r="CIF129" s="43"/>
      <c r="CIG129" s="43"/>
      <c r="CIH129" s="43"/>
      <c r="CII129" s="43"/>
      <c r="CIJ129" s="43"/>
      <c r="CIK129" s="43"/>
      <c r="CIL129" s="43"/>
      <c r="CIM129" s="43"/>
      <c r="CIN129" s="43"/>
      <c r="CIO129" s="43"/>
      <c r="CIP129" s="43"/>
      <c r="CIQ129" s="43"/>
      <c r="CIR129" s="43"/>
      <c r="CIS129" s="43"/>
      <c r="CIT129" s="43"/>
      <c r="CIU129" s="43"/>
      <c r="CIV129" s="43"/>
      <c r="CIW129" s="43"/>
      <c r="CIX129" s="43"/>
      <c r="CIY129" s="43"/>
      <c r="CIZ129" s="43"/>
      <c r="CJA129" s="43"/>
      <c r="CJB129" s="43"/>
      <c r="CJC129" s="43"/>
      <c r="CJD129" s="43"/>
      <c r="CJE129" s="43"/>
      <c r="CJF129" s="43"/>
      <c r="CJG129" s="43"/>
      <c r="CJH129" s="43"/>
      <c r="CJI129" s="43"/>
      <c r="CJJ129" s="43"/>
      <c r="CJK129" s="43"/>
      <c r="CJL129" s="43"/>
      <c r="CJM129" s="43"/>
      <c r="CJN129" s="43"/>
      <c r="CJO129" s="43"/>
      <c r="CJP129" s="43"/>
      <c r="CJQ129" s="43"/>
      <c r="CJR129" s="43"/>
      <c r="CJS129" s="43"/>
      <c r="CJT129" s="43"/>
      <c r="CJU129" s="43"/>
      <c r="CJV129" s="43"/>
      <c r="CJW129" s="43"/>
      <c r="CJX129" s="43"/>
      <c r="CJY129" s="43"/>
      <c r="CJZ129" s="43"/>
      <c r="CKA129" s="43"/>
      <c r="CKB129" s="43"/>
      <c r="CKC129" s="43"/>
      <c r="CKD129" s="43"/>
      <c r="CKE129" s="43"/>
      <c r="CKF129" s="43"/>
      <c r="CKG129" s="43"/>
      <c r="CKH129" s="43"/>
      <c r="CKI129" s="43"/>
      <c r="CKJ129" s="43"/>
      <c r="CKK129" s="43"/>
      <c r="CKL129" s="43"/>
      <c r="CKM129" s="43"/>
      <c r="CKN129" s="43"/>
      <c r="CKO129" s="43"/>
      <c r="CKP129" s="43"/>
      <c r="CKQ129" s="43"/>
      <c r="CKR129" s="43"/>
      <c r="CKS129" s="43"/>
      <c r="CKT129" s="43"/>
      <c r="CKU129" s="43"/>
      <c r="CKV129" s="43"/>
      <c r="CKW129" s="43"/>
      <c r="CKX129" s="43"/>
      <c r="CKY129" s="43"/>
      <c r="CKZ129" s="43"/>
      <c r="CLA129" s="43"/>
      <c r="CLB129" s="43"/>
      <c r="CLC129" s="43"/>
      <c r="CLD129" s="43"/>
      <c r="CLE129" s="43"/>
      <c r="CLF129" s="43"/>
      <c r="CLG129" s="43"/>
      <c r="CLH129" s="43"/>
      <c r="CLI129" s="43"/>
      <c r="CLJ129" s="43"/>
      <c r="CLK129" s="43"/>
      <c r="CLL129" s="43"/>
      <c r="CLM129" s="43"/>
      <c r="CLN129" s="43"/>
      <c r="CLO129" s="43"/>
      <c r="CLP129" s="43"/>
      <c r="CLQ129" s="43"/>
      <c r="CLR129" s="43"/>
      <c r="CLS129" s="43"/>
      <c r="CLT129" s="43"/>
      <c r="CLU129" s="43"/>
      <c r="CLV129" s="43"/>
      <c r="CLW129" s="43"/>
      <c r="CLX129" s="43"/>
      <c r="CLY129" s="43"/>
      <c r="CLZ129" s="43"/>
      <c r="CMA129" s="43"/>
      <c r="CMB129" s="43"/>
      <c r="CMC129" s="43"/>
      <c r="CMD129" s="43"/>
      <c r="CME129" s="43"/>
      <c r="CMF129" s="43"/>
      <c r="CMG129" s="43"/>
      <c r="CMH129" s="43"/>
      <c r="CMI129" s="43"/>
      <c r="CMJ129" s="43"/>
      <c r="CMK129" s="43"/>
      <c r="CML129" s="43"/>
      <c r="CMM129" s="43"/>
      <c r="CMN129" s="43"/>
      <c r="CMO129" s="43"/>
      <c r="CMP129" s="43"/>
      <c r="CMQ129" s="43"/>
      <c r="CMR129" s="43"/>
      <c r="CMS129" s="43"/>
      <c r="CMT129" s="43"/>
      <c r="CMU129" s="43"/>
      <c r="CMV129" s="43"/>
      <c r="CMW129" s="43"/>
      <c r="CMX129" s="43"/>
      <c r="CMY129" s="43"/>
      <c r="CMZ129" s="43"/>
      <c r="CNA129" s="43"/>
      <c r="CNB129" s="43"/>
      <c r="CNC129" s="43"/>
      <c r="CND129" s="43"/>
      <c r="CNE129" s="43"/>
      <c r="CNF129" s="43"/>
      <c r="CNG129" s="43"/>
      <c r="CNH129" s="43"/>
      <c r="CNI129" s="43"/>
      <c r="CNJ129" s="43"/>
      <c r="CNK129" s="43"/>
      <c r="CNL129" s="43"/>
      <c r="CNM129" s="43"/>
      <c r="CNN129" s="43"/>
      <c r="CNO129" s="43"/>
      <c r="CNP129" s="43"/>
      <c r="CNQ129" s="43"/>
      <c r="CNR129" s="43"/>
      <c r="CNS129" s="43"/>
      <c r="CNT129" s="43"/>
      <c r="CNU129" s="43"/>
      <c r="CNV129" s="43"/>
      <c r="CNW129" s="43"/>
      <c r="CNX129" s="43"/>
      <c r="CNY129" s="43"/>
      <c r="CNZ129" s="43"/>
      <c r="COA129" s="43"/>
      <c r="COB129" s="43"/>
      <c r="COC129" s="43"/>
      <c r="COD129" s="43"/>
      <c r="COE129" s="43"/>
      <c r="COF129" s="43"/>
      <c r="COG129" s="43"/>
      <c r="COH129" s="43"/>
      <c r="COI129" s="43"/>
      <c r="COJ129" s="43"/>
      <c r="COK129" s="43"/>
      <c r="COL129" s="43"/>
      <c r="COM129" s="43"/>
      <c r="CON129" s="43"/>
      <c r="COO129" s="43"/>
      <c r="COP129" s="43"/>
      <c r="COQ129" s="43"/>
      <c r="COR129" s="43"/>
      <c r="COS129" s="43"/>
      <c r="COT129" s="43"/>
      <c r="COU129" s="43"/>
      <c r="COV129" s="43"/>
      <c r="COW129" s="43"/>
      <c r="COX129" s="43"/>
      <c r="COY129" s="43"/>
      <c r="COZ129" s="43"/>
      <c r="CPA129" s="43"/>
      <c r="CPB129" s="43"/>
      <c r="CPC129" s="43"/>
      <c r="CPD129" s="43"/>
      <c r="CPE129" s="43"/>
      <c r="CPF129" s="43"/>
      <c r="CPG129" s="43"/>
      <c r="CPH129" s="43"/>
      <c r="CPI129" s="43"/>
      <c r="CPJ129" s="43"/>
      <c r="CPK129" s="43"/>
      <c r="CPL129" s="43"/>
      <c r="CPM129" s="43"/>
      <c r="CPN129" s="43"/>
      <c r="CPO129" s="43"/>
      <c r="CPP129" s="43"/>
      <c r="CPQ129" s="43"/>
      <c r="CPR129" s="43"/>
      <c r="CPS129" s="43"/>
      <c r="CPT129" s="43"/>
      <c r="CPU129" s="43"/>
      <c r="CPV129" s="43"/>
      <c r="CPW129" s="43"/>
      <c r="CPX129" s="43"/>
      <c r="CPY129" s="43"/>
      <c r="CPZ129" s="43"/>
      <c r="CQA129" s="43"/>
      <c r="CQB129" s="43"/>
      <c r="CQC129" s="43"/>
      <c r="CQD129" s="43"/>
      <c r="CQE129" s="43"/>
      <c r="CQF129" s="43"/>
      <c r="CQG129" s="43"/>
      <c r="CQH129" s="43"/>
      <c r="CQI129" s="43"/>
      <c r="CQJ129" s="43"/>
      <c r="CQK129" s="43"/>
      <c r="CQL129" s="43"/>
      <c r="CQM129" s="43"/>
      <c r="CQN129" s="43"/>
      <c r="CQO129" s="43"/>
      <c r="CQP129" s="43"/>
      <c r="CQQ129" s="43"/>
      <c r="CQR129" s="43"/>
      <c r="CQS129" s="43"/>
      <c r="CQT129" s="43"/>
      <c r="CQU129" s="43"/>
      <c r="CQV129" s="43"/>
      <c r="CQW129" s="43"/>
      <c r="CQX129" s="43"/>
      <c r="CQY129" s="43"/>
      <c r="CQZ129" s="43"/>
      <c r="CRA129" s="43"/>
      <c r="CRB129" s="43"/>
      <c r="CRC129" s="43"/>
      <c r="CRD129" s="43"/>
      <c r="CRE129" s="43"/>
      <c r="CRF129" s="43"/>
      <c r="CRG129" s="43"/>
      <c r="CRH129" s="43"/>
      <c r="CRI129" s="43"/>
      <c r="CRJ129" s="43"/>
      <c r="CRK129" s="43"/>
      <c r="CRL129" s="43"/>
      <c r="CRM129" s="43"/>
      <c r="CRN129" s="43"/>
      <c r="CRO129" s="43"/>
      <c r="CRP129" s="43"/>
      <c r="CRQ129" s="43"/>
      <c r="CRR129" s="43"/>
      <c r="CRS129" s="43"/>
      <c r="CRT129" s="43"/>
      <c r="CRU129" s="43"/>
      <c r="CRV129" s="43"/>
      <c r="CRW129" s="43"/>
      <c r="CRX129" s="43"/>
      <c r="CRY129" s="43"/>
      <c r="CRZ129" s="43"/>
      <c r="CSA129" s="43"/>
      <c r="CSB129" s="43"/>
      <c r="CSC129" s="43"/>
      <c r="CSD129" s="43"/>
      <c r="CSE129" s="43"/>
      <c r="CSF129" s="43"/>
      <c r="CSG129" s="43"/>
      <c r="CSH129" s="43"/>
      <c r="CSI129" s="43"/>
      <c r="CSJ129" s="43"/>
      <c r="CSK129" s="43"/>
      <c r="CSL129" s="43"/>
      <c r="CSM129" s="43"/>
      <c r="CSN129" s="43"/>
      <c r="CSO129" s="43"/>
      <c r="CSP129" s="43"/>
      <c r="CSQ129" s="43"/>
      <c r="CSR129" s="43"/>
      <c r="CSS129" s="43"/>
      <c r="CST129" s="43"/>
      <c r="CSU129" s="43"/>
      <c r="CSV129" s="43"/>
      <c r="CSW129" s="43"/>
      <c r="CSX129" s="43"/>
      <c r="CSY129" s="43"/>
      <c r="CSZ129" s="43"/>
      <c r="CTA129" s="43"/>
      <c r="CTB129" s="43"/>
      <c r="CTC129" s="43"/>
      <c r="CTD129" s="43"/>
      <c r="CTE129" s="43"/>
      <c r="CTF129" s="43"/>
      <c r="CTG129" s="43"/>
      <c r="CTH129" s="43"/>
      <c r="CTI129" s="43"/>
      <c r="CTJ129" s="43"/>
      <c r="CTK129" s="43"/>
      <c r="CTL129" s="43"/>
      <c r="CTM129" s="43"/>
      <c r="CTN129" s="43"/>
      <c r="CTO129" s="43"/>
      <c r="CTP129" s="43"/>
      <c r="CTQ129" s="43"/>
      <c r="CTR129" s="43"/>
      <c r="CTS129" s="43"/>
      <c r="CTT129" s="43"/>
      <c r="CTU129" s="43"/>
      <c r="CTV129" s="43"/>
      <c r="CTW129" s="43"/>
      <c r="CTX129" s="43"/>
      <c r="CTY129" s="43"/>
      <c r="CTZ129" s="43"/>
      <c r="CUA129" s="43"/>
      <c r="CUB129" s="43"/>
      <c r="CUC129" s="43"/>
      <c r="CUD129" s="43"/>
      <c r="CUE129" s="43"/>
      <c r="CUF129" s="43"/>
      <c r="CUG129" s="43"/>
      <c r="CUH129" s="43"/>
      <c r="CUI129" s="43"/>
      <c r="CUJ129" s="43"/>
      <c r="CUK129" s="43"/>
      <c r="CUL129" s="43"/>
      <c r="CUM129" s="43"/>
      <c r="CUN129" s="43"/>
      <c r="CUO129" s="43"/>
      <c r="CUP129" s="43"/>
      <c r="CUQ129" s="43"/>
      <c r="CUR129" s="43"/>
      <c r="CUS129" s="43"/>
      <c r="CUT129" s="43"/>
      <c r="CUU129" s="43"/>
      <c r="CUV129" s="43"/>
      <c r="CUW129" s="43"/>
      <c r="CUX129" s="43"/>
      <c r="CUY129" s="43"/>
      <c r="CUZ129" s="43"/>
      <c r="CVA129" s="43"/>
      <c r="CVB129" s="43"/>
      <c r="CVC129" s="43"/>
      <c r="CVD129" s="43"/>
      <c r="CVE129" s="43"/>
      <c r="CVF129" s="43"/>
      <c r="CVG129" s="43"/>
      <c r="CVH129" s="43"/>
      <c r="CVI129" s="43"/>
      <c r="CVJ129" s="43"/>
      <c r="CVK129" s="43"/>
      <c r="CVL129" s="43"/>
      <c r="CVM129" s="43"/>
      <c r="CVN129" s="43"/>
      <c r="CVO129" s="43"/>
      <c r="CVP129" s="43"/>
      <c r="CVQ129" s="43"/>
      <c r="CVR129" s="43"/>
      <c r="CVS129" s="43"/>
      <c r="CVT129" s="43"/>
      <c r="CVU129" s="43"/>
      <c r="CVV129" s="43"/>
      <c r="CVW129" s="43"/>
      <c r="CVX129" s="43"/>
      <c r="CVY129" s="43"/>
      <c r="CVZ129" s="43"/>
      <c r="CWA129" s="43"/>
      <c r="CWB129" s="43"/>
      <c r="CWC129" s="43"/>
      <c r="CWD129" s="43"/>
      <c r="CWE129" s="43"/>
      <c r="CWF129" s="43"/>
      <c r="CWG129" s="43"/>
      <c r="CWH129" s="43"/>
      <c r="CWI129" s="43"/>
      <c r="CWJ129" s="43"/>
      <c r="CWK129" s="43"/>
      <c r="CWL129" s="43"/>
      <c r="CWM129" s="43"/>
      <c r="CWN129" s="43"/>
      <c r="CWO129" s="43"/>
      <c r="CWP129" s="43"/>
      <c r="CWQ129" s="43"/>
      <c r="CWR129" s="43"/>
      <c r="CWS129" s="43"/>
      <c r="CWT129" s="43"/>
      <c r="CWU129" s="43"/>
      <c r="CWV129" s="43"/>
      <c r="CWW129" s="43"/>
      <c r="CWX129" s="43"/>
      <c r="CWY129" s="43"/>
      <c r="CWZ129" s="43"/>
      <c r="CXA129" s="43"/>
      <c r="CXB129" s="43"/>
      <c r="CXC129" s="43"/>
      <c r="CXD129" s="43"/>
      <c r="CXE129" s="43"/>
      <c r="CXF129" s="43"/>
      <c r="CXG129" s="43"/>
      <c r="CXH129" s="43"/>
      <c r="CXI129" s="43"/>
      <c r="CXJ129" s="43"/>
      <c r="CXK129" s="43"/>
      <c r="CXL129" s="43"/>
      <c r="CXM129" s="43"/>
      <c r="CXN129" s="43"/>
      <c r="CXO129" s="43"/>
      <c r="CXP129" s="43"/>
      <c r="CXQ129" s="43"/>
      <c r="CXR129" s="43"/>
      <c r="CXS129" s="43"/>
      <c r="CXT129" s="43"/>
      <c r="CXU129" s="43"/>
      <c r="CXV129" s="43"/>
      <c r="CXW129" s="43"/>
      <c r="CXX129" s="43"/>
      <c r="CXY129" s="43"/>
      <c r="CXZ129" s="43"/>
      <c r="CYA129" s="43"/>
      <c r="CYB129" s="43"/>
      <c r="CYC129" s="43"/>
      <c r="CYD129" s="43"/>
      <c r="CYE129" s="43"/>
      <c r="CYF129" s="43"/>
      <c r="CYG129" s="43"/>
      <c r="CYH129" s="43"/>
      <c r="CYI129" s="43"/>
      <c r="CYJ129" s="43"/>
      <c r="CYK129" s="43"/>
      <c r="CYL129" s="43"/>
      <c r="CYM129" s="43"/>
      <c r="CYN129" s="43"/>
      <c r="CYO129" s="43"/>
      <c r="CYP129" s="43"/>
      <c r="CYQ129" s="43"/>
      <c r="CYR129" s="43"/>
      <c r="CYS129" s="43"/>
      <c r="CYT129" s="43"/>
      <c r="CYU129" s="43"/>
      <c r="CYV129" s="43"/>
      <c r="CYW129" s="43"/>
      <c r="CYX129" s="43"/>
      <c r="CYY129" s="43"/>
      <c r="CYZ129" s="43"/>
      <c r="CZA129" s="43"/>
      <c r="CZB129" s="43"/>
      <c r="CZC129" s="43"/>
      <c r="CZD129" s="43"/>
      <c r="CZE129" s="43"/>
      <c r="CZF129" s="43"/>
      <c r="CZG129" s="43"/>
      <c r="CZH129" s="43"/>
      <c r="CZI129" s="43"/>
      <c r="CZJ129" s="43"/>
      <c r="CZK129" s="43"/>
      <c r="CZL129" s="43"/>
      <c r="CZM129" s="43"/>
      <c r="CZN129" s="43"/>
      <c r="CZO129" s="43"/>
      <c r="CZP129" s="43"/>
      <c r="CZQ129" s="43"/>
      <c r="CZR129" s="43"/>
      <c r="CZS129" s="43"/>
      <c r="CZT129" s="43"/>
      <c r="CZU129" s="43"/>
      <c r="CZV129" s="43"/>
      <c r="CZW129" s="43"/>
      <c r="CZX129" s="43"/>
      <c r="CZY129" s="43"/>
      <c r="CZZ129" s="43"/>
      <c r="DAA129" s="43"/>
      <c r="DAB129" s="43"/>
      <c r="DAC129" s="43"/>
      <c r="DAD129" s="43"/>
      <c r="DAE129" s="43"/>
      <c r="DAF129" s="43"/>
      <c r="DAG129" s="43"/>
      <c r="DAH129" s="43"/>
      <c r="DAI129" s="43"/>
      <c r="DAJ129" s="43"/>
      <c r="DAK129" s="43"/>
      <c r="DAL129" s="43"/>
      <c r="DAM129" s="43"/>
      <c r="DAN129" s="43"/>
      <c r="DAO129" s="43"/>
      <c r="DAP129" s="43"/>
      <c r="DAQ129" s="43"/>
      <c r="DAR129" s="43"/>
      <c r="DAS129" s="43"/>
      <c r="DAT129" s="43"/>
      <c r="DAU129" s="43"/>
      <c r="DAV129" s="43"/>
      <c r="DAW129" s="43"/>
      <c r="DAX129" s="43"/>
      <c r="DAY129" s="43"/>
      <c r="DAZ129" s="43"/>
      <c r="DBA129" s="43"/>
      <c r="DBB129" s="43"/>
      <c r="DBC129" s="43"/>
      <c r="DBD129" s="43"/>
      <c r="DBE129" s="43"/>
      <c r="DBF129" s="43"/>
      <c r="DBG129" s="43"/>
      <c r="DBH129" s="43"/>
      <c r="DBI129" s="43"/>
      <c r="DBJ129" s="43"/>
      <c r="DBK129" s="43"/>
      <c r="DBL129" s="43"/>
      <c r="DBM129" s="43"/>
      <c r="DBN129" s="43"/>
      <c r="DBO129" s="43"/>
      <c r="DBP129" s="43"/>
      <c r="DBQ129" s="43"/>
      <c r="DBR129" s="43"/>
      <c r="DBS129" s="43"/>
      <c r="DBT129" s="43"/>
      <c r="DBU129" s="43"/>
      <c r="DBV129" s="43"/>
      <c r="DBW129" s="43"/>
      <c r="DBX129" s="43"/>
      <c r="DBY129" s="43"/>
      <c r="DBZ129" s="43"/>
      <c r="DCA129" s="43"/>
      <c r="DCB129" s="43"/>
      <c r="DCC129" s="43"/>
      <c r="DCD129" s="43"/>
      <c r="DCE129" s="43"/>
      <c r="DCF129" s="43"/>
      <c r="DCG129" s="43"/>
      <c r="DCH129" s="43"/>
      <c r="DCI129" s="43"/>
      <c r="DCJ129" s="43"/>
      <c r="DCK129" s="43"/>
      <c r="DCL129" s="43"/>
      <c r="DCM129" s="43"/>
      <c r="DCN129" s="43"/>
      <c r="DCO129" s="43"/>
      <c r="DCP129" s="43"/>
      <c r="DCQ129" s="43"/>
      <c r="DCR129" s="43"/>
      <c r="DCS129" s="43"/>
      <c r="DCT129" s="43"/>
      <c r="DCU129" s="43"/>
      <c r="DCV129" s="43"/>
      <c r="DCW129" s="43"/>
      <c r="DCX129" s="43"/>
      <c r="DCY129" s="43"/>
      <c r="DCZ129" s="43"/>
      <c r="DDA129" s="43"/>
      <c r="DDB129" s="43"/>
      <c r="DDC129" s="43"/>
      <c r="DDD129" s="43"/>
      <c r="DDE129" s="43"/>
      <c r="DDF129" s="43"/>
      <c r="DDG129" s="43"/>
      <c r="DDH129" s="43"/>
      <c r="DDI129" s="43"/>
      <c r="DDJ129" s="43"/>
      <c r="DDK129" s="43"/>
      <c r="DDL129" s="43"/>
      <c r="DDM129" s="43"/>
      <c r="DDN129" s="43"/>
      <c r="DDO129" s="43"/>
      <c r="DDP129" s="43"/>
      <c r="DDQ129" s="43"/>
      <c r="DDR129" s="43"/>
      <c r="DDS129" s="43"/>
      <c r="DDT129" s="43"/>
      <c r="DDU129" s="43"/>
      <c r="DDV129" s="43"/>
      <c r="DDW129" s="43"/>
      <c r="DDX129" s="43"/>
      <c r="DDY129" s="43"/>
      <c r="DDZ129" s="43"/>
      <c r="DEA129" s="43"/>
      <c r="DEB129" s="43"/>
      <c r="DEC129" s="43"/>
      <c r="DED129" s="43"/>
      <c r="DEE129" s="43"/>
      <c r="DEF129" s="43"/>
      <c r="DEG129" s="43"/>
      <c r="DEH129" s="43"/>
      <c r="DEI129" s="43"/>
      <c r="DEJ129" s="43"/>
      <c r="DEK129" s="43"/>
      <c r="DEL129" s="43"/>
      <c r="DEM129" s="43"/>
      <c r="DEN129" s="43"/>
      <c r="DEO129" s="43"/>
      <c r="DEP129" s="43"/>
      <c r="DEQ129" s="43"/>
      <c r="DER129" s="43"/>
      <c r="DES129" s="43"/>
      <c r="DET129" s="43"/>
      <c r="DEU129" s="43"/>
      <c r="DEV129" s="43"/>
      <c r="DEW129" s="43"/>
      <c r="DEX129" s="43"/>
      <c r="DEY129" s="43"/>
      <c r="DEZ129" s="43"/>
      <c r="DFA129" s="43"/>
      <c r="DFB129" s="43"/>
      <c r="DFC129" s="43"/>
      <c r="DFD129" s="43"/>
      <c r="DFE129" s="43"/>
      <c r="DFF129" s="43"/>
      <c r="DFG129" s="43"/>
      <c r="DFH129" s="43"/>
      <c r="DFI129" s="43"/>
      <c r="DFJ129" s="43"/>
      <c r="DFK129" s="43"/>
      <c r="DFL129" s="43"/>
      <c r="DFM129" s="43"/>
      <c r="DFN129" s="43"/>
      <c r="DFO129" s="43"/>
      <c r="DFP129" s="43"/>
      <c r="DFQ129" s="43"/>
      <c r="DFR129" s="43"/>
      <c r="DFS129" s="43"/>
      <c r="DFT129" s="43"/>
      <c r="DFU129" s="43"/>
      <c r="DFV129" s="43"/>
      <c r="DFW129" s="43"/>
      <c r="DFX129" s="43"/>
      <c r="DFY129" s="43"/>
      <c r="DFZ129" s="43"/>
      <c r="DGA129" s="43"/>
      <c r="DGB129" s="43"/>
      <c r="DGC129" s="43"/>
      <c r="DGD129" s="43"/>
      <c r="DGE129" s="43"/>
      <c r="DGF129" s="43"/>
      <c r="DGG129" s="43"/>
      <c r="DGH129" s="43"/>
      <c r="DGI129" s="43"/>
      <c r="DGJ129" s="43"/>
      <c r="DGK129" s="43"/>
      <c r="DGL129" s="43"/>
      <c r="DGM129" s="43"/>
      <c r="DGN129" s="43"/>
      <c r="DGO129" s="43"/>
      <c r="DGP129" s="43"/>
      <c r="DGQ129" s="43"/>
      <c r="DGR129" s="43"/>
      <c r="DGS129" s="43"/>
      <c r="DGT129" s="43"/>
      <c r="DGU129" s="43"/>
      <c r="DGV129" s="43"/>
      <c r="DGW129" s="43"/>
      <c r="DGX129" s="43"/>
      <c r="DGY129" s="43"/>
      <c r="DGZ129" s="43"/>
      <c r="DHA129" s="43"/>
      <c r="DHB129" s="43"/>
      <c r="DHC129" s="43"/>
      <c r="DHD129" s="43"/>
      <c r="DHE129" s="43"/>
      <c r="DHF129" s="43"/>
      <c r="DHG129" s="43"/>
      <c r="DHH129" s="43"/>
      <c r="DHI129" s="43"/>
      <c r="DHJ129" s="43"/>
      <c r="DHK129" s="43"/>
      <c r="DHL129" s="43"/>
      <c r="DHM129" s="43"/>
      <c r="DHN129" s="43"/>
      <c r="DHO129" s="43"/>
      <c r="DHP129" s="43"/>
      <c r="DHQ129" s="43"/>
      <c r="DHR129" s="43"/>
      <c r="DHS129" s="43"/>
      <c r="DHT129" s="43"/>
      <c r="DHU129" s="43"/>
      <c r="DHV129" s="43"/>
      <c r="DHW129" s="43"/>
      <c r="DHX129" s="43"/>
      <c r="DHY129" s="43"/>
      <c r="DHZ129" s="43"/>
      <c r="DIA129" s="43"/>
      <c r="DIB129" s="43"/>
      <c r="DIC129" s="43"/>
      <c r="DID129" s="43"/>
      <c r="DIE129" s="43"/>
      <c r="DIF129" s="43"/>
      <c r="DIG129" s="43"/>
      <c r="DIH129" s="43"/>
      <c r="DII129" s="43"/>
      <c r="DIJ129" s="43"/>
      <c r="DIK129" s="43"/>
      <c r="DIL129" s="43"/>
      <c r="DIM129" s="43"/>
      <c r="DIN129" s="43"/>
      <c r="DIO129" s="43"/>
      <c r="DIP129" s="43"/>
      <c r="DIQ129" s="43"/>
      <c r="DIR129" s="43"/>
      <c r="DIS129" s="43"/>
      <c r="DIT129" s="43"/>
      <c r="DIU129" s="43"/>
      <c r="DIV129" s="43"/>
      <c r="DIW129" s="43"/>
      <c r="DIX129" s="43"/>
      <c r="DIY129" s="43"/>
      <c r="DIZ129" s="43"/>
      <c r="DJA129" s="43"/>
      <c r="DJB129" s="43"/>
      <c r="DJC129" s="43"/>
      <c r="DJD129" s="43"/>
      <c r="DJE129" s="43"/>
      <c r="DJF129" s="43"/>
      <c r="DJG129" s="43"/>
      <c r="DJH129" s="43"/>
      <c r="DJI129" s="43"/>
      <c r="DJJ129" s="43"/>
      <c r="DJK129" s="43"/>
      <c r="DJL129" s="43"/>
      <c r="DJM129" s="43"/>
      <c r="DJN129" s="43"/>
      <c r="DJO129" s="43"/>
      <c r="DJP129" s="43"/>
      <c r="DJQ129" s="43"/>
      <c r="DJR129" s="43"/>
      <c r="DJS129" s="43"/>
      <c r="DJT129" s="43"/>
      <c r="DJU129" s="43"/>
      <c r="DJV129" s="43"/>
      <c r="DJW129" s="43"/>
      <c r="DJX129" s="43"/>
      <c r="DJY129" s="43"/>
      <c r="DJZ129" s="43"/>
      <c r="DKA129" s="43"/>
      <c r="DKB129" s="43"/>
      <c r="DKC129" s="43"/>
      <c r="DKD129" s="43"/>
      <c r="DKE129" s="43"/>
      <c r="DKF129" s="43"/>
      <c r="DKG129" s="43"/>
      <c r="DKH129" s="43"/>
      <c r="DKI129" s="43"/>
      <c r="DKJ129" s="43"/>
      <c r="DKK129" s="43"/>
      <c r="DKL129" s="43"/>
      <c r="DKM129" s="43"/>
      <c r="DKN129" s="43"/>
      <c r="DKO129" s="43"/>
      <c r="DKP129" s="43"/>
      <c r="DKQ129" s="43"/>
      <c r="DKR129" s="43"/>
      <c r="DKS129" s="43"/>
      <c r="DKT129" s="43"/>
      <c r="DKU129" s="43"/>
      <c r="DKV129" s="43"/>
      <c r="DKW129" s="43"/>
      <c r="DKX129" s="43"/>
      <c r="DKY129" s="43"/>
      <c r="DKZ129" s="43"/>
      <c r="DLA129" s="43"/>
      <c r="DLB129" s="43"/>
      <c r="DLC129" s="43"/>
      <c r="DLD129" s="43"/>
      <c r="DLE129" s="43"/>
      <c r="DLF129" s="43"/>
      <c r="DLG129" s="43"/>
      <c r="DLH129" s="43"/>
      <c r="DLI129" s="43"/>
      <c r="DLJ129" s="43"/>
      <c r="DLK129" s="43"/>
      <c r="DLL129" s="43"/>
      <c r="DLM129" s="43"/>
      <c r="DLN129" s="43"/>
      <c r="DLO129" s="43"/>
      <c r="DLP129" s="43"/>
      <c r="DLQ129" s="43"/>
      <c r="DLR129" s="43"/>
      <c r="DLS129" s="43"/>
      <c r="DLT129" s="43"/>
      <c r="DLU129" s="43"/>
      <c r="DLV129" s="43"/>
      <c r="DLW129" s="43"/>
      <c r="DLX129" s="43"/>
      <c r="DLY129" s="43"/>
      <c r="DLZ129" s="43"/>
      <c r="DMA129" s="43"/>
      <c r="DMB129" s="43"/>
      <c r="DMC129" s="43"/>
      <c r="DMD129" s="43"/>
      <c r="DME129" s="43"/>
      <c r="DMF129" s="43"/>
      <c r="DMG129" s="43"/>
      <c r="DMH129" s="43"/>
      <c r="DMI129" s="43"/>
      <c r="DMJ129" s="43"/>
      <c r="DMK129" s="43"/>
      <c r="DML129" s="43"/>
      <c r="DMM129" s="43"/>
      <c r="DMN129" s="43"/>
      <c r="DMO129" s="43"/>
      <c r="DMP129" s="43"/>
      <c r="DMQ129" s="43"/>
      <c r="DMR129" s="43"/>
      <c r="DMS129" s="43"/>
      <c r="DMT129" s="43"/>
      <c r="DMU129" s="43"/>
      <c r="DMV129" s="43"/>
      <c r="DMW129" s="43"/>
      <c r="DMX129" s="43"/>
      <c r="DMY129" s="43"/>
      <c r="DMZ129" s="43"/>
      <c r="DNA129" s="43"/>
      <c r="DNB129" s="43"/>
      <c r="DNC129" s="43"/>
      <c r="DND129" s="43"/>
      <c r="DNE129" s="43"/>
      <c r="DNF129" s="43"/>
      <c r="DNG129" s="43"/>
      <c r="DNH129" s="43"/>
      <c r="DNI129" s="43"/>
      <c r="DNJ129" s="43"/>
      <c r="DNK129" s="43"/>
      <c r="DNL129" s="43"/>
      <c r="DNM129" s="43"/>
      <c r="DNN129" s="43"/>
      <c r="DNO129" s="43"/>
      <c r="DNP129" s="43"/>
      <c r="DNQ129" s="43"/>
      <c r="DNR129" s="43"/>
      <c r="DNS129" s="43"/>
      <c r="DNT129" s="43"/>
      <c r="DNU129" s="43"/>
      <c r="DNV129" s="43"/>
      <c r="DNW129" s="43"/>
      <c r="DNX129" s="43"/>
      <c r="DNY129" s="43"/>
      <c r="DNZ129" s="43"/>
      <c r="DOA129" s="43"/>
      <c r="DOB129" s="43"/>
      <c r="DOC129" s="43"/>
      <c r="DOD129" s="43"/>
      <c r="DOE129" s="43"/>
      <c r="DOF129" s="43"/>
      <c r="DOG129" s="43"/>
      <c r="DOH129" s="43"/>
      <c r="DOI129" s="43"/>
      <c r="DOJ129" s="43"/>
      <c r="DOK129" s="43"/>
      <c r="DOL129" s="43"/>
      <c r="DOM129" s="43"/>
      <c r="DON129" s="43"/>
      <c r="DOO129" s="43"/>
      <c r="DOP129" s="43"/>
      <c r="DOQ129" s="43"/>
      <c r="DOR129" s="43"/>
      <c r="DOS129" s="43"/>
      <c r="DOT129" s="43"/>
      <c r="DOU129" s="43"/>
      <c r="DOV129" s="43"/>
      <c r="DOW129" s="43"/>
      <c r="DOX129" s="43"/>
      <c r="DOY129" s="43"/>
      <c r="DOZ129" s="43"/>
      <c r="DPA129" s="43"/>
      <c r="DPB129" s="43"/>
      <c r="DPC129" s="43"/>
      <c r="DPD129" s="43"/>
      <c r="DPE129" s="43"/>
      <c r="DPF129" s="43"/>
      <c r="DPG129" s="43"/>
      <c r="DPH129" s="43"/>
      <c r="DPI129" s="43"/>
      <c r="DPJ129" s="43"/>
      <c r="DPK129" s="43"/>
      <c r="DPL129" s="43"/>
      <c r="DPM129" s="43"/>
      <c r="DPN129" s="43"/>
      <c r="DPO129" s="43"/>
      <c r="DPP129" s="43"/>
      <c r="DPQ129" s="43"/>
      <c r="DPR129" s="43"/>
      <c r="DPS129" s="43"/>
      <c r="DPT129" s="43"/>
      <c r="DPU129" s="43"/>
      <c r="DPV129" s="43"/>
      <c r="DPW129" s="43"/>
      <c r="DPX129" s="43"/>
      <c r="DPY129" s="43"/>
      <c r="DPZ129" s="43"/>
      <c r="DQA129" s="43"/>
      <c r="DQB129" s="43"/>
      <c r="DQC129" s="43"/>
      <c r="DQD129" s="43"/>
      <c r="DQE129" s="43"/>
      <c r="DQF129" s="43"/>
      <c r="DQG129" s="43"/>
      <c r="DQH129" s="43"/>
      <c r="DQI129" s="43"/>
      <c r="DQJ129" s="43"/>
      <c r="DQK129" s="43"/>
      <c r="DQL129" s="43"/>
      <c r="DQM129" s="43"/>
      <c r="DQN129" s="43"/>
      <c r="DQO129" s="43"/>
      <c r="DQP129" s="43"/>
      <c r="DQQ129" s="43"/>
      <c r="DQR129" s="43"/>
      <c r="DQS129" s="43"/>
      <c r="DQT129" s="43"/>
      <c r="DQU129" s="43"/>
      <c r="DQV129" s="43"/>
      <c r="DQW129" s="43"/>
      <c r="DQX129" s="43"/>
      <c r="DQY129" s="43"/>
      <c r="DQZ129" s="43"/>
      <c r="DRA129" s="43"/>
      <c r="DRB129" s="43"/>
      <c r="DRC129" s="43"/>
      <c r="DRD129" s="43"/>
      <c r="DRE129" s="43"/>
      <c r="DRF129" s="43"/>
      <c r="DRG129" s="43"/>
      <c r="DRH129" s="43"/>
      <c r="DRI129" s="43"/>
      <c r="DRJ129" s="43"/>
      <c r="DRK129" s="43"/>
      <c r="DRL129" s="43"/>
      <c r="DRM129" s="43"/>
      <c r="DRN129" s="43"/>
      <c r="DRO129" s="43"/>
      <c r="DRP129" s="43"/>
      <c r="DRQ129" s="43"/>
      <c r="DRR129" s="43"/>
      <c r="DRS129" s="43"/>
      <c r="DRT129" s="43"/>
      <c r="DRU129" s="43"/>
      <c r="DRV129" s="43"/>
      <c r="DRW129" s="43"/>
      <c r="DRX129" s="43"/>
      <c r="DRY129" s="43"/>
      <c r="DRZ129" s="43"/>
      <c r="DSA129" s="43"/>
      <c r="DSB129" s="43"/>
      <c r="DSC129" s="43"/>
      <c r="DSD129" s="43"/>
      <c r="DSE129" s="43"/>
      <c r="DSF129" s="43"/>
      <c r="DSG129" s="43"/>
      <c r="DSH129" s="43"/>
      <c r="DSI129" s="43"/>
      <c r="DSJ129" s="43"/>
      <c r="DSK129" s="43"/>
      <c r="DSL129" s="43"/>
      <c r="DSM129" s="43"/>
      <c r="DSN129" s="43"/>
      <c r="DSO129" s="43"/>
      <c r="DSP129" s="43"/>
      <c r="DSQ129" s="43"/>
      <c r="DSR129" s="43"/>
      <c r="DSS129" s="43"/>
      <c r="DST129" s="43"/>
      <c r="DSU129" s="43"/>
      <c r="DSV129" s="43"/>
      <c r="DSW129" s="43"/>
      <c r="DSX129" s="43"/>
      <c r="DSY129" s="43"/>
      <c r="DSZ129" s="43"/>
      <c r="DTA129" s="43"/>
      <c r="DTB129" s="43"/>
      <c r="DTC129" s="43"/>
      <c r="DTD129" s="43"/>
      <c r="DTE129" s="43"/>
      <c r="DTF129" s="43"/>
      <c r="DTG129" s="43"/>
      <c r="DTH129" s="43"/>
      <c r="DTI129" s="43"/>
      <c r="DTJ129" s="43"/>
      <c r="DTK129" s="43"/>
      <c r="DTL129" s="43"/>
      <c r="DTM129" s="43"/>
      <c r="DTN129" s="43"/>
      <c r="DTO129" s="43"/>
      <c r="DTP129" s="43"/>
      <c r="DTQ129" s="43"/>
      <c r="DTR129" s="43"/>
      <c r="DTS129" s="43"/>
      <c r="DTT129" s="43"/>
      <c r="DTU129" s="43"/>
      <c r="DTV129" s="43"/>
      <c r="DTW129" s="43"/>
      <c r="DTX129" s="43"/>
      <c r="DTY129" s="43"/>
      <c r="DTZ129" s="43"/>
      <c r="DUA129" s="43"/>
      <c r="DUB129" s="43"/>
      <c r="DUC129" s="43"/>
      <c r="DUD129" s="43"/>
      <c r="DUE129" s="43"/>
      <c r="DUF129" s="43"/>
      <c r="DUG129" s="43"/>
      <c r="DUH129" s="43"/>
      <c r="DUI129" s="43"/>
      <c r="DUJ129" s="43"/>
      <c r="DUK129" s="43"/>
      <c r="DUL129" s="43"/>
      <c r="DUM129" s="43"/>
      <c r="DUN129" s="43"/>
      <c r="DUO129" s="43"/>
      <c r="DUP129" s="43"/>
      <c r="DUQ129" s="43"/>
      <c r="DUR129" s="43"/>
      <c r="DUS129" s="43"/>
      <c r="DUT129" s="43"/>
      <c r="DUU129" s="43"/>
      <c r="DUV129" s="43"/>
      <c r="DUW129" s="43"/>
      <c r="DUX129" s="43"/>
      <c r="DUY129" s="43"/>
      <c r="DUZ129" s="43"/>
      <c r="DVA129" s="43"/>
      <c r="DVB129" s="43"/>
      <c r="DVC129" s="43"/>
      <c r="DVD129" s="43"/>
      <c r="DVE129" s="43"/>
      <c r="DVF129" s="43"/>
      <c r="DVG129" s="43"/>
      <c r="DVH129" s="43"/>
      <c r="DVI129" s="43"/>
      <c r="DVJ129" s="43"/>
      <c r="DVK129" s="43"/>
      <c r="DVL129" s="43"/>
      <c r="DVM129" s="43"/>
      <c r="DVN129" s="43"/>
      <c r="DVO129" s="43"/>
      <c r="DVP129" s="43"/>
      <c r="DVQ129" s="43"/>
      <c r="DVR129" s="43"/>
      <c r="DVS129" s="43"/>
      <c r="DVT129" s="43"/>
      <c r="DVU129" s="43"/>
      <c r="DVV129" s="43"/>
      <c r="DVW129" s="43"/>
      <c r="DVX129" s="43"/>
      <c r="DVY129" s="43"/>
      <c r="DVZ129" s="43"/>
      <c r="DWA129" s="43"/>
      <c r="DWB129" s="43"/>
      <c r="DWC129" s="43"/>
      <c r="DWD129" s="43"/>
      <c r="DWE129" s="43"/>
      <c r="DWF129" s="43"/>
      <c r="DWG129" s="43"/>
      <c r="DWH129" s="43"/>
      <c r="DWI129" s="43"/>
      <c r="DWJ129" s="43"/>
      <c r="DWK129" s="43"/>
      <c r="DWL129" s="43"/>
      <c r="DWM129" s="43"/>
      <c r="DWN129" s="43"/>
      <c r="DWO129" s="43"/>
      <c r="DWP129" s="43"/>
      <c r="DWQ129" s="43"/>
    </row>
    <row r="130" spans="1:3319" ht="30">
      <c r="A130" s="35" t="s">
        <v>413</v>
      </c>
      <c r="B130" s="36" t="s">
        <v>414</v>
      </c>
      <c r="C130" s="37" t="s">
        <v>152</v>
      </c>
      <c r="D130" s="36" t="s">
        <v>415</v>
      </c>
      <c r="E130" s="48" t="s">
        <v>416</v>
      </c>
      <c r="F130" s="48" t="s">
        <v>416</v>
      </c>
    </row>
    <row r="131" spans="1:3319" s="56" customFormat="1" ht="30">
      <c r="A131" s="53" t="s">
        <v>417</v>
      </c>
      <c r="B131" s="54" t="s">
        <v>418</v>
      </c>
      <c r="C131" s="57" t="s">
        <v>7</v>
      </c>
      <c r="D131" s="54" t="s">
        <v>419</v>
      </c>
      <c r="E131" s="58" t="s">
        <v>420</v>
      </c>
      <c r="F131" s="58" t="s">
        <v>420</v>
      </c>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c r="DK131" s="43"/>
      <c r="DL131" s="43"/>
      <c r="DM131" s="43"/>
      <c r="DN131" s="43"/>
      <c r="DO131" s="43"/>
      <c r="DP131" s="43"/>
      <c r="DQ131" s="43"/>
      <c r="DR131" s="43"/>
      <c r="DS131" s="43"/>
      <c r="DT131" s="43"/>
      <c r="DU131" s="43"/>
      <c r="DV131" s="43"/>
      <c r="DW131" s="43"/>
      <c r="DX131" s="43"/>
      <c r="DY131" s="43"/>
      <c r="DZ131" s="43"/>
      <c r="EA131" s="43"/>
      <c r="EB131" s="43"/>
      <c r="EC131" s="43"/>
      <c r="ED131" s="43"/>
      <c r="EE131" s="43"/>
      <c r="EF131" s="43"/>
      <c r="EG131" s="43"/>
      <c r="EH131" s="43"/>
      <c r="EI131" s="43"/>
      <c r="EJ131" s="43"/>
      <c r="EK131" s="43"/>
      <c r="EL131" s="43"/>
      <c r="EM131" s="43"/>
      <c r="EN131" s="43"/>
      <c r="EO131" s="43"/>
      <c r="EP131" s="43"/>
      <c r="EQ131" s="43"/>
      <c r="ER131" s="43"/>
      <c r="ES131" s="43"/>
      <c r="ET131" s="43"/>
      <c r="EU131" s="43"/>
      <c r="EV131" s="43"/>
      <c r="EW131" s="43"/>
      <c r="EX131" s="43"/>
      <c r="EY131" s="43"/>
      <c r="EZ131" s="43"/>
      <c r="FA131" s="43"/>
      <c r="FB131" s="43"/>
      <c r="FC131" s="43"/>
      <c r="FD131" s="43"/>
      <c r="FE131" s="43"/>
      <c r="FF131" s="43"/>
      <c r="FG131" s="43"/>
      <c r="FH131" s="43"/>
      <c r="FI131" s="43"/>
      <c r="FJ131" s="43"/>
      <c r="FK131" s="43"/>
      <c r="FL131" s="43"/>
      <c r="FM131" s="43"/>
      <c r="FN131" s="43"/>
      <c r="FO131" s="43"/>
      <c r="FP131" s="43"/>
      <c r="FQ131" s="43"/>
      <c r="FR131" s="43"/>
      <c r="FS131" s="43"/>
      <c r="FT131" s="43"/>
      <c r="FU131" s="43"/>
      <c r="FV131" s="43"/>
      <c r="FW131" s="43"/>
      <c r="FX131" s="43"/>
      <c r="FY131" s="43"/>
      <c r="FZ131" s="43"/>
      <c r="GA131" s="43"/>
      <c r="GB131" s="43"/>
      <c r="GC131" s="43"/>
      <c r="GD131" s="43"/>
      <c r="GE131" s="43"/>
      <c r="GF131" s="43"/>
      <c r="GG131" s="43"/>
      <c r="GH131" s="43"/>
      <c r="GI131" s="43"/>
      <c r="GJ131" s="43"/>
      <c r="GK131" s="43"/>
      <c r="GL131" s="43"/>
      <c r="GM131" s="43"/>
      <c r="GN131" s="43"/>
      <c r="GO131" s="43"/>
      <c r="GP131" s="43"/>
      <c r="GQ131" s="43"/>
      <c r="GR131" s="43"/>
      <c r="GS131" s="43"/>
      <c r="GT131" s="43"/>
      <c r="GU131" s="43"/>
      <c r="GV131" s="43"/>
      <c r="GW131" s="43"/>
      <c r="GX131" s="43"/>
      <c r="GY131" s="43"/>
      <c r="GZ131" s="43"/>
      <c r="HA131" s="43"/>
      <c r="HB131" s="43"/>
      <c r="HC131" s="43"/>
      <c r="HD131" s="43"/>
      <c r="HE131" s="43"/>
      <c r="HF131" s="43"/>
      <c r="HG131" s="43"/>
      <c r="HH131" s="43"/>
      <c r="HI131" s="43"/>
      <c r="HJ131" s="43"/>
      <c r="HK131" s="43"/>
      <c r="HL131" s="43"/>
      <c r="HM131" s="43"/>
      <c r="HN131" s="43"/>
      <c r="HO131" s="43"/>
      <c r="HP131" s="43"/>
      <c r="HQ131" s="43"/>
      <c r="HR131" s="43"/>
      <c r="HS131" s="43"/>
      <c r="HT131" s="43"/>
      <c r="HU131" s="43"/>
      <c r="HV131" s="43"/>
      <c r="HW131" s="43"/>
      <c r="HX131" s="43"/>
      <c r="HY131" s="43"/>
      <c r="HZ131" s="43"/>
      <c r="IA131" s="43"/>
      <c r="IB131" s="43"/>
      <c r="IC131" s="43"/>
      <c r="ID131" s="43"/>
      <c r="IE131" s="43"/>
      <c r="IF131" s="43"/>
      <c r="IG131" s="43"/>
      <c r="IH131" s="43"/>
      <c r="II131" s="43"/>
      <c r="IJ131" s="43"/>
      <c r="IK131" s="43"/>
      <c r="IL131" s="43"/>
      <c r="IM131" s="43"/>
      <c r="IN131" s="43"/>
      <c r="IO131" s="43"/>
      <c r="IP131" s="43"/>
      <c r="IQ131" s="43"/>
      <c r="IR131" s="43"/>
      <c r="IS131" s="43"/>
      <c r="IT131" s="43"/>
      <c r="IU131" s="43"/>
      <c r="IV131" s="43"/>
      <c r="IW131" s="43"/>
      <c r="IX131" s="43"/>
      <c r="IY131" s="43"/>
      <c r="IZ131" s="43"/>
      <c r="JA131" s="43"/>
      <c r="JB131" s="43"/>
      <c r="JC131" s="43"/>
      <c r="JD131" s="43"/>
      <c r="JE131" s="43"/>
      <c r="JF131" s="43"/>
      <c r="JG131" s="43"/>
      <c r="JH131" s="43"/>
      <c r="JI131" s="43"/>
      <c r="JJ131" s="43"/>
      <c r="JK131" s="43"/>
      <c r="JL131" s="43"/>
      <c r="JM131" s="43"/>
      <c r="JN131" s="43"/>
      <c r="JO131" s="43"/>
      <c r="JP131" s="43"/>
      <c r="JQ131" s="43"/>
      <c r="JR131" s="43"/>
      <c r="JS131" s="43"/>
      <c r="JT131" s="43"/>
      <c r="JU131" s="43"/>
      <c r="JV131" s="43"/>
      <c r="JW131" s="43"/>
      <c r="JX131" s="43"/>
      <c r="JY131" s="43"/>
      <c r="JZ131" s="43"/>
      <c r="KA131" s="43"/>
      <c r="KB131" s="43"/>
      <c r="KC131" s="43"/>
      <c r="KD131" s="43"/>
      <c r="KE131" s="43"/>
      <c r="KF131" s="43"/>
      <c r="KG131" s="43"/>
      <c r="KH131" s="43"/>
      <c r="KI131" s="43"/>
      <c r="KJ131" s="43"/>
      <c r="KK131" s="43"/>
      <c r="KL131" s="43"/>
      <c r="KM131" s="43"/>
      <c r="KN131" s="43"/>
      <c r="KO131" s="43"/>
      <c r="KP131" s="43"/>
      <c r="KQ131" s="43"/>
      <c r="KR131" s="43"/>
      <c r="KS131" s="43"/>
      <c r="KT131" s="43"/>
      <c r="KU131" s="43"/>
      <c r="KV131" s="43"/>
      <c r="KW131" s="43"/>
      <c r="KX131" s="43"/>
      <c r="KY131" s="43"/>
      <c r="KZ131" s="43"/>
      <c r="LA131" s="43"/>
      <c r="LB131" s="43"/>
      <c r="LC131" s="43"/>
      <c r="LD131" s="43"/>
      <c r="LE131" s="43"/>
      <c r="LF131" s="43"/>
      <c r="LG131" s="43"/>
      <c r="LH131" s="43"/>
      <c r="LI131" s="43"/>
      <c r="LJ131" s="43"/>
      <c r="LK131" s="43"/>
      <c r="LL131" s="43"/>
      <c r="LM131" s="43"/>
      <c r="LN131" s="43"/>
      <c r="LO131" s="43"/>
      <c r="LP131" s="43"/>
      <c r="LQ131" s="43"/>
      <c r="LR131" s="43"/>
      <c r="LS131" s="43"/>
      <c r="LT131" s="43"/>
      <c r="LU131" s="43"/>
      <c r="LV131" s="43"/>
      <c r="LW131" s="43"/>
      <c r="LX131" s="43"/>
      <c r="LY131" s="43"/>
      <c r="LZ131" s="43"/>
      <c r="MA131" s="43"/>
      <c r="MB131" s="43"/>
      <c r="MC131" s="43"/>
      <c r="MD131" s="43"/>
      <c r="ME131" s="43"/>
      <c r="MF131" s="43"/>
      <c r="MG131" s="43"/>
      <c r="MH131" s="43"/>
      <c r="MI131" s="43"/>
      <c r="MJ131" s="43"/>
      <c r="MK131" s="43"/>
      <c r="ML131" s="43"/>
      <c r="MM131" s="43"/>
      <c r="MN131" s="43"/>
      <c r="MO131" s="43"/>
      <c r="MP131" s="43"/>
      <c r="MQ131" s="43"/>
      <c r="MR131" s="43"/>
      <c r="MS131" s="43"/>
      <c r="MT131" s="43"/>
      <c r="MU131" s="43"/>
      <c r="MV131" s="43"/>
      <c r="MW131" s="43"/>
      <c r="MX131" s="43"/>
      <c r="MY131" s="43"/>
      <c r="MZ131" s="43"/>
      <c r="NA131" s="43"/>
      <c r="NB131" s="43"/>
      <c r="NC131" s="43"/>
      <c r="ND131" s="43"/>
      <c r="NE131" s="43"/>
      <c r="NF131" s="43"/>
      <c r="NG131" s="43"/>
      <c r="NH131" s="43"/>
      <c r="NI131" s="43"/>
      <c r="NJ131" s="43"/>
      <c r="NK131" s="43"/>
      <c r="NL131" s="43"/>
      <c r="NM131" s="43"/>
      <c r="NN131" s="43"/>
      <c r="NO131" s="43"/>
      <c r="NP131" s="43"/>
      <c r="NQ131" s="43"/>
      <c r="NR131" s="43"/>
      <c r="NS131" s="43"/>
      <c r="NT131" s="43"/>
      <c r="NU131" s="43"/>
      <c r="NV131" s="43"/>
      <c r="NW131" s="43"/>
      <c r="NX131" s="43"/>
      <c r="NY131" s="43"/>
      <c r="NZ131" s="43"/>
      <c r="OA131" s="43"/>
      <c r="OB131" s="43"/>
      <c r="OC131" s="43"/>
      <c r="OD131" s="43"/>
      <c r="OE131" s="43"/>
      <c r="OF131" s="43"/>
      <c r="OG131" s="43"/>
      <c r="OH131" s="43"/>
      <c r="OI131" s="43"/>
      <c r="OJ131" s="43"/>
      <c r="OK131" s="43"/>
      <c r="OL131" s="43"/>
      <c r="OM131" s="43"/>
      <c r="ON131" s="43"/>
      <c r="OO131" s="43"/>
      <c r="OP131" s="43"/>
      <c r="OQ131" s="43"/>
      <c r="OR131" s="43"/>
      <c r="OS131" s="43"/>
      <c r="OT131" s="43"/>
      <c r="OU131" s="43"/>
      <c r="OV131" s="43"/>
      <c r="OW131" s="43"/>
      <c r="OX131" s="43"/>
      <c r="OY131" s="43"/>
      <c r="OZ131" s="43"/>
      <c r="PA131" s="43"/>
      <c r="PB131" s="43"/>
      <c r="PC131" s="43"/>
      <c r="PD131" s="43"/>
      <c r="PE131" s="43"/>
      <c r="PF131" s="43"/>
      <c r="PG131" s="43"/>
      <c r="PH131" s="43"/>
      <c r="PI131" s="43"/>
      <c r="PJ131" s="43"/>
      <c r="PK131" s="43"/>
      <c r="PL131" s="43"/>
      <c r="PM131" s="43"/>
      <c r="PN131" s="43"/>
      <c r="PO131" s="43"/>
      <c r="PP131" s="43"/>
      <c r="PQ131" s="43"/>
      <c r="PR131" s="43"/>
      <c r="PS131" s="43"/>
      <c r="PT131" s="43"/>
      <c r="PU131" s="43"/>
      <c r="PV131" s="43"/>
      <c r="PW131" s="43"/>
      <c r="PX131" s="43"/>
      <c r="PY131" s="43"/>
      <c r="PZ131" s="43"/>
      <c r="QA131" s="43"/>
      <c r="QB131" s="43"/>
      <c r="QC131" s="43"/>
      <c r="QD131" s="43"/>
      <c r="QE131" s="43"/>
      <c r="QF131" s="43"/>
      <c r="QG131" s="43"/>
      <c r="QH131" s="43"/>
      <c r="QI131" s="43"/>
      <c r="QJ131" s="43"/>
      <c r="QK131" s="43"/>
      <c r="QL131" s="43"/>
      <c r="QM131" s="43"/>
      <c r="QN131" s="43"/>
      <c r="QO131" s="43"/>
      <c r="QP131" s="43"/>
      <c r="QQ131" s="43"/>
      <c r="QR131" s="43"/>
      <c r="QS131" s="43"/>
      <c r="QT131" s="43"/>
      <c r="QU131" s="43"/>
      <c r="QV131" s="43"/>
      <c r="QW131" s="43"/>
      <c r="QX131" s="43"/>
      <c r="QY131" s="43"/>
      <c r="QZ131" s="43"/>
      <c r="RA131" s="43"/>
      <c r="RB131" s="43"/>
      <c r="RC131" s="43"/>
      <c r="RD131" s="43"/>
      <c r="RE131" s="43"/>
      <c r="RF131" s="43"/>
      <c r="RG131" s="43"/>
      <c r="RH131" s="43"/>
      <c r="RI131" s="43"/>
      <c r="RJ131" s="43"/>
      <c r="RK131" s="43"/>
      <c r="RL131" s="43"/>
      <c r="RM131" s="43"/>
      <c r="RN131" s="43"/>
      <c r="RO131" s="43"/>
      <c r="RP131" s="43"/>
      <c r="RQ131" s="43"/>
      <c r="RR131" s="43"/>
      <c r="RS131" s="43"/>
      <c r="RT131" s="43"/>
      <c r="RU131" s="43"/>
      <c r="RV131" s="43"/>
      <c r="RW131" s="43"/>
      <c r="RX131" s="43"/>
      <c r="RY131" s="43"/>
      <c r="RZ131" s="43"/>
      <c r="SA131" s="43"/>
      <c r="SB131" s="43"/>
      <c r="SC131" s="43"/>
      <c r="SD131" s="43"/>
      <c r="SE131" s="43"/>
      <c r="SF131" s="43"/>
      <c r="SG131" s="43"/>
      <c r="SH131" s="43"/>
      <c r="SI131" s="43"/>
      <c r="SJ131" s="43"/>
      <c r="SK131" s="43"/>
      <c r="SL131" s="43"/>
      <c r="SM131" s="43"/>
      <c r="SN131" s="43"/>
      <c r="SO131" s="43"/>
      <c r="SP131" s="43"/>
      <c r="SQ131" s="43"/>
      <c r="SR131" s="43"/>
      <c r="SS131" s="43"/>
      <c r="ST131" s="43"/>
      <c r="SU131" s="43"/>
      <c r="SV131" s="43"/>
      <c r="SW131" s="43"/>
      <c r="SX131" s="43"/>
      <c r="SY131" s="43"/>
      <c r="SZ131" s="43"/>
      <c r="TA131" s="43"/>
      <c r="TB131" s="43"/>
      <c r="TC131" s="43"/>
      <c r="TD131" s="43"/>
      <c r="TE131" s="43"/>
      <c r="TF131" s="43"/>
      <c r="TG131" s="43"/>
      <c r="TH131" s="43"/>
      <c r="TI131" s="43"/>
      <c r="TJ131" s="43"/>
      <c r="TK131" s="43"/>
      <c r="TL131" s="43"/>
      <c r="TM131" s="43"/>
      <c r="TN131" s="43"/>
      <c r="TO131" s="43"/>
      <c r="TP131" s="43"/>
      <c r="TQ131" s="43"/>
      <c r="TR131" s="43"/>
      <c r="TS131" s="43"/>
      <c r="TT131" s="43"/>
      <c r="TU131" s="43"/>
      <c r="TV131" s="43"/>
      <c r="TW131" s="43"/>
      <c r="TX131" s="43"/>
      <c r="TY131" s="43"/>
      <c r="TZ131" s="43"/>
      <c r="UA131" s="43"/>
      <c r="UB131" s="43"/>
      <c r="UC131" s="43"/>
      <c r="UD131" s="43"/>
      <c r="UE131" s="43"/>
      <c r="UF131" s="43"/>
      <c r="UG131" s="43"/>
      <c r="UH131" s="43"/>
      <c r="UI131" s="43"/>
      <c r="UJ131" s="43"/>
      <c r="UK131" s="43"/>
      <c r="UL131" s="43"/>
      <c r="UM131" s="43"/>
      <c r="UN131" s="43"/>
      <c r="UO131" s="43"/>
      <c r="UP131" s="43"/>
      <c r="UQ131" s="43"/>
      <c r="UR131" s="43"/>
      <c r="US131" s="43"/>
      <c r="UT131" s="43"/>
      <c r="UU131" s="43"/>
      <c r="UV131" s="43"/>
      <c r="UW131" s="43"/>
      <c r="UX131" s="43"/>
      <c r="UY131" s="43"/>
      <c r="UZ131" s="43"/>
      <c r="VA131" s="43"/>
      <c r="VB131" s="43"/>
      <c r="VC131" s="43"/>
      <c r="VD131" s="43"/>
      <c r="VE131" s="43"/>
      <c r="VF131" s="43"/>
      <c r="VG131" s="43"/>
      <c r="VH131" s="43"/>
      <c r="VI131" s="43"/>
      <c r="VJ131" s="43"/>
      <c r="VK131" s="43"/>
      <c r="VL131" s="43"/>
      <c r="VM131" s="43"/>
      <c r="VN131" s="43"/>
      <c r="VO131" s="43"/>
      <c r="VP131" s="43"/>
      <c r="VQ131" s="43"/>
      <c r="VR131" s="43"/>
      <c r="VS131" s="43"/>
      <c r="VT131" s="43"/>
      <c r="VU131" s="43"/>
      <c r="VV131" s="43"/>
      <c r="VW131" s="43"/>
      <c r="VX131" s="43"/>
      <c r="VY131" s="43"/>
      <c r="VZ131" s="43"/>
      <c r="WA131" s="43"/>
      <c r="WB131" s="43"/>
      <c r="WC131" s="43"/>
      <c r="WD131" s="43"/>
      <c r="WE131" s="43"/>
      <c r="WF131" s="43"/>
      <c r="WG131" s="43"/>
      <c r="WH131" s="43"/>
      <c r="WI131" s="43"/>
      <c r="WJ131" s="43"/>
      <c r="WK131" s="43"/>
      <c r="WL131" s="43"/>
      <c r="WM131" s="43"/>
      <c r="WN131" s="43"/>
      <c r="WO131" s="43"/>
      <c r="WP131" s="43"/>
      <c r="WQ131" s="43"/>
      <c r="WR131" s="43"/>
      <c r="WS131" s="43"/>
      <c r="WT131" s="43"/>
      <c r="WU131" s="43"/>
      <c r="WV131" s="43"/>
      <c r="WW131" s="43"/>
      <c r="WX131" s="43"/>
      <c r="WY131" s="43"/>
      <c r="WZ131" s="43"/>
      <c r="XA131" s="43"/>
      <c r="XB131" s="43"/>
      <c r="XC131" s="43"/>
      <c r="XD131" s="43"/>
      <c r="XE131" s="43"/>
      <c r="XF131" s="43"/>
      <c r="XG131" s="43"/>
      <c r="XH131" s="43"/>
      <c r="XI131" s="43"/>
      <c r="XJ131" s="43"/>
      <c r="XK131" s="43"/>
      <c r="XL131" s="43"/>
      <c r="XM131" s="43"/>
      <c r="XN131" s="43"/>
      <c r="XO131" s="43"/>
      <c r="XP131" s="43"/>
      <c r="XQ131" s="43"/>
      <c r="XR131" s="43"/>
      <c r="XS131" s="43"/>
      <c r="XT131" s="43"/>
      <c r="XU131" s="43"/>
      <c r="XV131" s="43"/>
      <c r="XW131" s="43"/>
      <c r="XX131" s="43"/>
      <c r="XY131" s="43"/>
      <c r="XZ131" s="43"/>
      <c r="YA131" s="43"/>
      <c r="YB131" s="43"/>
      <c r="YC131" s="43"/>
      <c r="YD131" s="43"/>
      <c r="YE131" s="43"/>
      <c r="YF131" s="43"/>
      <c r="YG131" s="43"/>
      <c r="YH131" s="43"/>
      <c r="YI131" s="43"/>
      <c r="YJ131" s="43"/>
      <c r="YK131" s="43"/>
      <c r="YL131" s="43"/>
      <c r="YM131" s="43"/>
      <c r="YN131" s="43"/>
      <c r="YO131" s="43"/>
      <c r="YP131" s="43"/>
      <c r="YQ131" s="43"/>
      <c r="YR131" s="43"/>
      <c r="YS131" s="43"/>
      <c r="YT131" s="43"/>
      <c r="YU131" s="43"/>
      <c r="YV131" s="43"/>
      <c r="YW131" s="43"/>
      <c r="YX131" s="43"/>
      <c r="YY131" s="43"/>
      <c r="YZ131" s="43"/>
      <c r="ZA131" s="43"/>
      <c r="ZB131" s="43"/>
      <c r="ZC131" s="43"/>
      <c r="ZD131" s="43"/>
      <c r="ZE131" s="43"/>
      <c r="ZF131" s="43"/>
      <c r="ZG131" s="43"/>
      <c r="ZH131" s="43"/>
      <c r="ZI131" s="43"/>
      <c r="ZJ131" s="43"/>
      <c r="ZK131" s="43"/>
      <c r="ZL131" s="43"/>
      <c r="ZM131" s="43"/>
      <c r="ZN131" s="43"/>
      <c r="ZO131" s="43"/>
      <c r="ZP131" s="43"/>
      <c r="ZQ131" s="43"/>
      <c r="ZR131" s="43"/>
      <c r="ZS131" s="43"/>
      <c r="ZT131" s="43"/>
      <c r="ZU131" s="43"/>
      <c r="ZV131" s="43"/>
      <c r="ZW131" s="43"/>
      <c r="ZX131" s="43"/>
      <c r="ZY131" s="43"/>
      <c r="ZZ131" s="43"/>
      <c r="AAA131" s="43"/>
      <c r="AAB131" s="43"/>
      <c r="AAC131" s="43"/>
      <c r="AAD131" s="43"/>
      <c r="AAE131" s="43"/>
      <c r="AAF131" s="43"/>
      <c r="AAG131" s="43"/>
      <c r="AAH131" s="43"/>
      <c r="AAI131" s="43"/>
      <c r="AAJ131" s="43"/>
      <c r="AAK131" s="43"/>
      <c r="AAL131" s="43"/>
      <c r="AAM131" s="43"/>
      <c r="AAN131" s="43"/>
      <c r="AAO131" s="43"/>
      <c r="AAP131" s="43"/>
      <c r="AAQ131" s="43"/>
      <c r="AAR131" s="43"/>
      <c r="AAS131" s="43"/>
      <c r="AAT131" s="43"/>
      <c r="AAU131" s="43"/>
      <c r="AAV131" s="43"/>
      <c r="AAW131" s="43"/>
      <c r="AAX131" s="43"/>
      <c r="AAY131" s="43"/>
      <c r="AAZ131" s="43"/>
      <c r="ABA131" s="43"/>
      <c r="ABB131" s="43"/>
      <c r="ABC131" s="43"/>
      <c r="ABD131" s="43"/>
      <c r="ABE131" s="43"/>
      <c r="ABF131" s="43"/>
      <c r="ABG131" s="43"/>
      <c r="ABH131" s="43"/>
      <c r="ABI131" s="43"/>
      <c r="ABJ131" s="43"/>
      <c r="ABK131" s="43"/>
      <c r="ABL131" s="43"/>
      <c r="ABM131" s="43"/>
      <c r="ABN131" s="43"/>
      <c r="ABO131" s="43"/>
      <c r="ABP131" s="43"/>
      <c r="ABQ131" s="43"/>
      <c r="ABR131" s="43"/>
      <c r="ABS131" s="43"/>
      <c r="ABT131" s="43"/>
      <c r="ABU131" s="43"/>
      <c r="ABV131" s="43"/>
      <c r="ABW131" s="43"/>
      <c r="ABX131" s="43"/>
      <c r="ABY131" s="43"/>
      <c r="ABZ131" s="43"/>
      <c r="ACA131" s="43"/>
      <c r="ACB131" s="43"/>
      <c r="ACC131" s="43"/>
      <c r="ACD131" s="43"/>
      <c r="ACE131" s="43"/>
      <c r="ACF131" s="43"/>
      <c r="ACG131" s="43"/>
      <c r="ACH131" s="43"/>
      <c r="ACI131" s="43"/>
      <c r="ACJ131" s="43"/>
      <c r="ACK131" s="43"/>
      <c r="ACL131" s="43"/>
      <c r="ACM131" s="43"/>
      <c r="ACN131" s="43"/>
      <c r="ACO131" s="43"/>
      <c r="ACP131" s="43"/>
      <c r="ACQ131" s="43"/>
      <c r="ACR131" s="43"/>
      <c r="ACS131" s="43"/>
      <c r="ACT131" s="43"/>
      <c r="ACU131" s="43"/>
      <c r="ACV131" s="43"/>
      <c r="ACW131" s="43"/>
      <c r="ACX131" s="43"/>
      <c r="ACY131" s="43"/>
      <c r="ACZ131" s="43"/>
      <c r="ADA131" s="43"/>
      <c r="ADB131" s="43"/>
      <c r="ADC131" s="43"/>
      <c r="ADD131" s="43"/>
      <c r="ADE131" s="43"/>
      <c r="ADF131" s="43"/>
      <c r="ADG131" s="43"/>
      <c r="ADH131" s="43"/>
      <c r="ADI131" s="43"/>
      <c r="ADJ131" s="43"/>
      <c r="ADK131" s="43"/>
      <c r="ADL131" s="43"/>
      <c r="ADM131" s="43"/>
      <c r="ADN131" s="43"/>
      <c r="ADO131" s="43"/>
      <c r="ADP131" s="43"/>
      <c r="ADQ131" s="43"/>
      <c r="ADR131" s="43"/>
      <c r="ADS131" s="43"/>
      <c r="ADT131" s="43"/>
      <c r="ADU131" s="43"/>
      <c r="ADV131" s="43"/>
      <c r="ADW131" s="43"/>
      <c r="ADX131" s="43"/>
      <c r="ADY131" s="43"/>
      <c r="ADZ131" s="43"/>
      <c r="AEA131" s="43"/>
      <c r="AEB131" s="43"/>
      <c r="AEC131" s="43"/>
      <c r="AED131" s="43"/>
      <c r="AEE131" s="43"/>
      <c r="AEF131" s="43"/>
      <c r="AEG131" s="43"/>
      <c r="AEH131" s="43"/>
      <c r="AEI131" s="43"/>
      <c r="AEJ131" s="43"/>
      <c r="AEK131" s="43"/>
      <c r="AEL131" s="43"/>
      <c r="AEM131" s="43"/>
      <c r="AEN131" s="43"/>
      <c r="AEO131" s="43"/>
      <c r="AEP131" s="43"/>
      <c r="AEQ131" s="43"/>
      <c r="AER131" s="43"/>
      <c r="AES131" s="43"/>
      <c r="AET131" s="43"/>
      <c r="AEU131" s="43"/>
      <c r="AEV131" s="43"/>
      <c r="AEW131" s="43"/>
      <c r="AEX131" s="43"/>
      <c r="AEY131" s="43"/>
      <c r="AEZ131" s="43"/>
      <c r="AFA131" s="43"/>
      <c r="AFB131" s="43"/>
      <c r="AFC131" s="43"/>
      <c r="AFD131" s="43"/>
      <c r="AFE131" s="43"/>
      <c r="AFF131" s="43"/>
      <c r="AFG131" s="43"/>
      <c r="AFH131" s="43"/>
      <c r="AFI131" s="43"/>
      <c r="AFJ131" s="43"/>
      <c r="AFK131" s="43"/>
      <c r="AFL131" s="43"/>
      <c r="AFM131" s="43"/>
      <c r="AFN131" s="43"/>
      <c r="AFO131" s="43"/>
      <c r="AFP131" s="43"/>
      <c r="AFQ131" s="43"/>
      <c r="AFR131" s="43"/>
      <c r="AFS131" s="43"/>
      <c r="AFT131" s="43"/>
      <c r="AFU131" s="43"/>
      <c r="AFV131" s="43"/>
      <c r="AFW131" s="43"/>
      <c r="AFX131" s="43"/>
      <c r="AFY131" s="43"/>
      <c r="AFZ131" s="43"/>
      <c r="AGA131" s="43"/>
      <c r="AGB131" s="43"/>
      <c r="AGC131" s="43"/>
      <c r="AGD131" s="43"/>
      <c r="AGE131" s="43"/>
      <c r="AGF131" s="43"/>
      <c r="AGG131" s="43"/>
      <c r="AGH131" s="43"/>
      <c r="AGI131" s="43"/>
      <c r="AGJ131" s="43"/>
      <c r="AGK131" s="43"/>
      <c r="AGL131" s="43"/>
      <c r="AGM131" s="43"/>
      <c r="AGN131" s="43"/>
      <c r="AGO131" s="43"/>
      <c r="AGP131" s="43"/>
      <c r="AGQ131" s="43"/>
      <c r="AGR131" s="43"/>
      <c r="AGS131" s="43"/>
      <c r="AGT131" s="43"/>
      <c r="AGU131" s="43"/>
      <c r="AGV131" s="43"/>
      <c r="AGW131" s="43"/>
      <c r="AGX131" s="43"/>
      <c r="AGY131" s="43"/>
      <c r="AGZ131" s="43"/>
      <c r="AHA131" s="43"/>
      <c r="AHB131" s="43"/>
      <c r="AHC131" s="43"/>
      <c r="AHD131" s="43"/>
      <c r="AHE131" s="43"/>
      <c r="AHF131" s="43"/>
      <c r="AHG131" s="43"/>
      <c r="AHH131" s="43"/>
      <c r="AHI131" s="43"/>
      <c r="AHJ131" s="43"/>
      <c r="AHK131" s="43"/>
      <c r="AHL131" s="43"/>
      <c r="AHM131" s="43"/>
      <c r="AHN131" s="43"/>
      <c r="AHO131" s="43"/>
      <c r="AHP131" s="43"/>
      <c r="AHQ131" s="43"/>
      <c r="AHR131" s="43"/>
      <c r="AHS131" s="43"/>
      <c r="AHT131" s="43"/>
      <c r="AHU131" s="43"/>
      <c r="AHV131" s="43"/>
      <c r="AHW131" s="43"/>
      <c r="AHX131" s="43"/>
      <c r="AHY131" s="43"/>
      <c r="AHZ131" s="43"/>
      <c r="AIA131" s="43"/>
      <c r="AIB131" s="43"/>
      <c r="AIC131" s="43"/>
      <c r="AID131" s="43"/>
      <c r="AIE131" s="43"/>
      <c r="AIF131" s="43"/>
      <c r="AIG131" s="43"/>
      <c r="AIH131" s="43"/>
      <c r="AII131" s="43"/>
      <c r="AIJ131" s="43"/>
      <c r="AIK131" s="43"/>
      <c r="AIL131" s="43"/>
      <c r="AIM131" s="43"/>
      <c r="AIN131" s="43"/>
      <c r="AIO131" s="43"/>
      <c r="AIP131" s="43"/>
      <c r="AIQ131" s="43"/>
      <c r="AIR131" s="43"/>
      <c r="AIS131" s="43"/>
      <c r="AIT131" s="43"/>
      <c r="AIU131" s="43"/>
      <c r="AIV131" s="43"/>
      <c r="AIW131" s="43"/>
      <c r="AIX131" s="43"/>
      <c r="AIY131" s="43"/>
      <c r="AIZ131" s="43"/>
      <c r="AJA131" s="43"/>
      <c r="AJB131" s="43"/>
      <c r="AJC131" s="43"/>
      <c r="AJD131" s="43"/>
      <c r="AJE131" s="43"/>
      <c r="AJF131" s="43"/>
      <c r="AJG131" s="43"/>
      <c r="AJH131" s="43"/>
      <c r="AJI131" s="43"/>
      <c r="AJJ131" s="43"/>
      <c r="AJK131" s="43"/>
      <c r="AJL131" s="43"/>
      <c r="AJM131" s="43"/>
      <c r="AJN131" s="43"/>
      <c r="AJO131" s="43"/>
      <c r="AJP131" s="43"/>
      <c r="AJQ131" s="43"/>
      <c r="AJR131" s="43"/>
      <c r="AJS131" s="43"/>
      <c r="AJT131" s="43"/>
      <c r="AJU131" s="43"/>
      <c r="AJV131" s="43"/>
      <c r="AJW131" s="43"/>
      <c r="AJX131" s="43"/>
      <c r="AJY131" s="43"/>
      <c r="AJZ131" s="43"/>
      <c r="AKA131" s="43"/>
      <c r="AKB131" s="43"/>
      <c r="AKC131" s="43"/>
      <c r="AKD131" s="43"/>
      <c r="AKE131" s="43"/>
      <c r="AKF131" s="43"/>
      <c r="AKG131" s="43"/>
      <c r="AKH131" s="43"/>
      <c r="AKI131" s="43"/>
      <c r="AKJ131" s="43"/>
      <c r="AKK131" s="43"/>
      <c r="AKL131" s="43"/>
      <c r="AKM131" s="43"/>
      <c r="AKN131" s="43"/>
      <c r="AKO131" s="43"/>
      <c r="AKP131" s="43"/>
      <c r="AKQ131" s="43"/>
      <c r="AKR131" s="43"/>
      <c r="AKS131" s="43"/>
      <c r="AKT131" s="43"/>
      <c r="AKU131" s="43"/>
      <c r="AKV131" s="43"/>
      <c r="AKW131" s="43"/>
      <c r="AKX131" s="43"/>
      <c r="AKY131" s="43"/>
      <c r="AKZ131" s="43"/>
      <c r="ALA131" s="43"/>
      <c r="ALB131" s="43"/>
      <c r="ALC131" s="43"/>
      <c r="ALD131" s="43"/>
      <c r="ALE131" s="43"/>
      <c r="ALF131" s="43"/>
      <c r="ALG131" s="43"/>
      <c r="ALH131" s="43"/>
      <c r="ALI131" s="43"/>
      <c r="ALJ131" s="43"/>
      <c r="ALK131" s="43"/>
      <c r="ALL131" s="43"/>
      <c r="ALM131" s="43"/>
      <c r="ALN131" s="43"/>
      <c r="ALO131" s="43"/>
      <c r="ALP131" s="43"/>
      <c r="ALQ131" s="43"/>
      <c r="ALR131" s="43"/>
      <c r="ALS131" s="43"/>
      <c r="ALT131" s="43"/>
      <c r="ALU131" s="43"/>
      <c r="ALV131" s="43"/>
      <c r="ALW131" s="43"/>
      <c r="ALX131" s="43"/>
      <c r="ALY131" s="43"/>
      <c r="ALZ131" s="43"/>
      <c r="AMA131" s="43"/>
      <c r="AMB131" s="43"/>
      <c r="AMC131" s="43"/>
      <c r="AMD131" s="43"/>
      <c r="AME131" s="43"/>
      <c r="AMF131" s="43"/>
      <c r="AMG131" s="43"/>
      <c r="AMH131" s="43"/>
      <c r="AMI131" s="43"/>
      <c r="AMJ131" s="43"/>
      <c r="AMK131" s="43"/>
      <c r="AML131" s="43"/>
      <c r="AMM131" s="43"/>
      <c r="AMN131" s="43"/>
      <c r="AMO131" s="43"/>
      <c r="AMP131" s="43"/>
      <c r="AMQ131" s="43"/>
      <c r="AMR131" s="43"/>
      <c r="AMS131" s="43"/>
      <c r="AMT131" s="43"/>
      <c r="AMU131" s="43"/>
      <c r="AMV131" s="43"/>
      <c r="AMW131" s="43"/>
      <c r="AMX131" s="43"/>
      <c r="AMY131" s="43"/>
      <c r="AMZ131" s="43"/>
      <c r="ANA131" s="43"/>
      <c r="ANB131" s="43"/>
      <c r="ANC131" s="43"/>
      <c r="AND131" s="43"/>
      <c r="ANE131" s="43"/>
      <c r="ANF131" s="43"/>
      <c r="ANG131" s="43"/>
      <c r="ANH131" s="43"/>
      <c r="ANI131" s="43"/>
      <c r="ANJ131" s="43"/>
      <c r="ANK131" s="43"/>
      <c r="ANL131" s="43"/>
      <c r="ANM131" s="43"/>
      <c r="ANN131" s="43"/>
      <c r="ANO131" s="43"/>
      <c r="ANP131" s="43"/>
      <c r="ANQ131" s="43"/>
      <c r="ANR131" s="43"/>
      <c r="ANS131" s="43"/>
      <c r="ANT131" s="43"/>
      <c r="ANU131" s="43"/>
      <c r="ANV131" s="43"/>
      <c r="ANW131" s="43"/>
      <c r="ANX131" s="43"/>
      <c r="ANY131" s="43"/>
      <c r="ANZ131" s="43"/>
      <c r="AOA131" s="43"/>
      <c r="AOB131" s="43"/>
      <c r="AOC131" s="43"/>
      <c r="AOD131" s="43"/>
      <c r="AOE131" s="43"/>
      <c r="AOF131" s="43"/>
      <c r="AOG131" s="43"/>
      <c r="AOH131" s="43"/>
      <c r="AOI131" s="43"/>
      <c r="AOJ131" s="43"/>
      <c r="AOK131" s="43"/>
      <c r="AOL131" s="43"/>
      <c r="AOM131" s="43"/>
      <c r="AON131" s="43"/>
      <c r="AOO131" s="43"/>
      <c r="AOP131" s="43"/>
      <c r="AOQ131" s="43"/>
      <c r="AOR131" s="43"/>
      <c r="AOS131" s="43"/>
      <c r="AOT131" s="43"/>
      <c r="AOU131" s="43"/>
      <c r="AOV131" s="43"/>
      <c r="AOW131" s="43"/>
      <c r="AOX131" s="43"/>
      <c r="AOY131" s="43"/>
      <c r="AOZ131" s="43"/>
      <c r="APA131" s="43"/>
      <c r="APB131" s="43"/>
      <c r="APC131" s="43"/>
      <c r="APD131" s="43"/>
      <c r="APE131" s="43"/>
      <c r="APF131" s="43"/>
      <c r="APG131" s="43"/>
      <c r="APH131" s="43"/>
      <c r="API131" s="43"/>
      <c r="APJ131" s="43"/>
      <c r="APK131" s="43"/>
      <c r="APL131" s="43"/>
      <c r="APM131" s="43"/>
      <c r="APN131" s="43"/>
      <c r="APO131" s="43"/>
      <c r="APP131" s="43"/>
      <c r="APQ131" s="43"/>
      <c r="APR131" s="43"/>
      <c r="APS131" s="43"/>
      <c r="APT131" s="43"/>
      <c r="APU131" s="43"/>
      <c r="APV131" s="43"/>
      <c r="APW131" s="43"/>
      <c r="APX131" s="43"/>
      <c r="APY131" s="43"/>
      <c r="APZ131" s="43"/>
      <c r="AQA131" s="43"/>
      <c r="AQB131" s="43"/>
      <c r="AQC131" s="43"/>
      <c r="AQD131" s="43"/>
      <c r="AQE131" s="43"/>
      <c r="AQF131" s="43"/>
      <c r="AQG131" s="43"/>
      <c r="AQH131" s="43"/>
      <c r="AQI131" s="43"/>
      <c r="AQJ131" s="43"/>
      <c r="AQK131" s="43"/>
      <c r="AQL131" s="43"/>
      <c r="AQM131" s="43"/>
      <c r="AQN131" s="43"/>
      <c r="AQO131" s="43"/>
      <c r="AQP131" s="43"/>
      <c r="AQQ131" s="43"/>
      <c r="AQR131" s="43"/>
      <c r="AQS131" s="43"/>
      <c r="AQT131" s="43"/>
      <c r="AQU131" s="43"/>
      <c r="AQV131" s="43"/>
      <c r="AQW131" s="43"/>
      <c r="AQX131" s="43"/>
      <c r="AQY131" s="43"/>
      <c r="AQZ131" s="43"/>
      <c r="ARA131" s="43"/>
      <c r="ARB131" s="43"/>
      <c r="ARC131" s="43"/>
      <c r="ARD131" s="43"/>
      <c r="ARE131" s="43"/>
      <c r="ARF131" s="43"/>
      <c r="ARG131" s="43"/>
      <c r="ARH131" s="43"/>
      <c r="ARI131" s="43"/>
      <c r="ARJ131" s="43"/>
      <c r="ARK131" s="43"/>
      <c r="ARL131" s="43"/>
      <c r="ARM131" s="43"/>
      <c r="ARN131" s="43"/>
      <c r="ARO131" s="43"/>
      <c r="ARP131" s="43"/>
      <c r="ARQ131" s="43"/>
      <c r="ARR131" s="43"/>
      <c r="ARS131" s="43"/>
      <c r="ART131" s="43"/>
      <c r="ARU131" s="43"/>
      <c r="ARV131" s="43"/>
      <c r="ARW131" s="43"/>
      <c r="ARX131" s="43"/>
      <c r="ARY131" s="43"/>
      <c r="ARZ131" s="43"/>
      <c r="ASA131" s="43"/>
      <c r="ASB131" s="43"/>
      <c r="ASC131" s="43"/>
      <c r="ASD131" s="43"/>
      <c r="ASE131" s="43"/>
      <c r="ASF131" s="43"/>
      <c r="ASG131" s="43"/>
      <c r="ASH131" s="43"/>
      <c r="ASI131" s="43"/>
      <c r="ASJ131" s="43"/>
      <c r="ASK131" s="43"/>
      <c r="ASL131" s="43"/>
      <c r="ASM131" s="43"/>
      <c r="ASN131" s="43"/>
      <c r="ASO131" s="43"/>
      <c r="ASP131" s="43"/>
      <c r="ASQ131" s="43"/>
      <c r="ASR131" s="43"/>
      <c r="ASS131" s="43"/>
      <c r="AST131" s="43"/>
      <c r="ASU131" s="43"/>
      <c r="ASV131" s="43"/>
      <c r="ASW131" s="43"/>
      <c r="ASX131" s="43"/>
      <c r="ASY131" s="43"/>
      <c r="ASZ131" s="43"/>
      <c r="ATA131" s="43"/>
      <c r="ATB131" s="43"/>
      <c r="ATC131" s="43"/>
      <c r="ATD131" s="43"/>
      <c r="ATE131" s="43"/>
      <c r="ATF131" s="43"/>
      <c r="ATG131" s="43"/>
      <c r="ATH131" s="43"/>
      <c r="ATI131" s="43"/>
      <c r="ATJ131" s="43"/>
      <c r="ATK131" s="43"/>
      <c r="ATL131" s="43"/>
      <c r="ATM131" s="43"/>
      <c r="ATN131" s="43"/>
      <c r="ATO131" s="43"/>
      <c r="ATP131" s="43"/>
      <c r="ATQ131" s="43"/>
      <c r="ATR131" s="43"/>
      <c r="ATS131" s="43"/>
      <c r="ATT131" s="43"/>
      <c r="ATU131" s="43"/>
      <c r="ATV131" s="43"/>
      <c r="ATW131" s="43"/>
      <c r="ATX131" s="43"/>
      <c r="ATY131" s="43"/>
      <c r="ATZ131" s="43"/>
      <c r="AUA131" s="43"/>
      <c r="AUB131" s="43"/>
      <c r="AUC131" s="43"/>
      <c r="AUD131" s="43"/>
      <c r="AUE131" s="43"/>
      <c r="AUF131" s="43"/>
      <c r="AUG131" s="43"/>
      <c r="AUH131" s="43"/>
      <c r="AUI131" s="43"/>
      <c r="AUJ131" s="43"/>
      <c r="AUK131" s="43"/>
      <c r="AUL131" s="43"/>
      <c r="AUM131" s="43"/>
      <c r="AUN131" s="43"/>
      <c r="AUO131" s="43"/>
      <c r="AUP131" s="43"/>
      <c r="AUQ131" s="43"/>
      <c r="AUR131" s="43"/>
      <c r="AUS131" s="43"/>
      <c r="AUT131" s="43"/>
      <c r="AUU131" s="43"/>
      <c r="AUV131" s="43"/>
      <c r="AUW131" s="43"/>
      <c r="AUX131" s="43"/>
      <c r="AUY131" s="43"/>
      <c r="AUZ131" s="43"/>
      <c r="AVA131" s="43"/>
      <c r="AVB131" s="43"/>
      <c r="AVC131" s="43"/>
      <c r="AVD131" s="43"/>
      <c r="AVE131" s="43"/>
      <c r="AVF131" s="43"/>
      <c r="AVG131" s="43"/>
      <c r="AVH131" s="43"/>
      <c r="AVI131" s="43"/>
      <c r="AVJ131" s="43"/>
      <c r="AVK131" s="43"/>
      <c r="AVL131" s="43"/>
      <c r="AVM131" s="43"/>
      <c r="AVN131" s="43"/>
      <c r="AVO131" s="43"/>
      <c r="AVP131" s="43"/>
      <c r="AVQ131" s="43"/>
      <c r="AVR131" s="43"/>
      <c r="AVS131" s="43"/>
      <c r="AVT131" s="43"/>
      <c r="AVU131" s="43"/>
      <c r="AVV131" s="43"/>
      <c r="AVW131" s="43"/>
      <c r="AVX131" s="43"/>
      <c r="AVY131" s="43"/>
      <c r="AVZ131" s="43"/>
      <c r="AWA131" s="43"/>
      <c r="AWB131" s="43"/>
      <c r="AWC131" s="43"/>
      <c r="AWD131" s="43"/>
      <c r="AWE131" s="43"/>
      <c r="AWF131" s="43"/>
      <c r="AWG131" s="43"/>
      <c r="AWH131" s="43"/>
      <c r="AWI131" s="43"/>
      <c r="AWJ131" s="43"/>
      <c r="AWK131" s="43"/>
      <c r="AWL131" s="43"/>
      <c r="AWM131" s="43"/>
      <c r="AWN131" s="43"/>
      <c r="AWO131" s="43"/>
      <c r="AWP131" s="43"/>
      <c r="AWQ131" s="43"/>
      <c r="AWR131" s="43"/>
      <c r="AWS131" s="43"/>
      <c r="AWT131" s="43"/>
      <c r="AWU131" s="43"/>
      <c r="AWV131" s="43"/>
      <c r="AWW131" s="43"/>
      <c r="AWX131" s="43"/>
      <c r="AWY131" s="43"/>
      <c r="AWZ131" s="43"/>
      <c r="AXA131" s="43"/>
      <c r="AXB131" s="43"/>
      <c r="AXC131" s="43"/>
      <c r="AXD131" s="43"/>
      <c r="AXE131" s="43"/>
      <c r="AXF131" s="43"/>
      <c r="AXG131" s="43"/>
      <c r="AXH131" s="43"/>
      <c r="AXI131" s="43"/>
      <c r="AXJ131" s="43"/>
      <c r="AXK131" s="43"/>
      <c r="AXL131" s="43"/>
      <c r="AXM131" s="43"/>
      <c r="AXN131" s="43"/>
      <c r="AXO131" s="43"/>
      <c r="AXP131" s="43"/>
      <c r="AXQ131" s="43"/>
      <c r="AXR131" s="43"/>
      <c r="AXS131" s="43"/>
      <c r="AXT131" s="43"/>
      <c r="AXU131" s="43"/>
      <c r="AXV131" s="43"/>
      <c r="AXW131" s="43"/>
      <c r="AXX131" s="43"/>
      <c r="AXY131" s="43"/>
      <c r="AXZ131" s="43"/>
      <c r="AYA131" s="43"/>
      <c r="AYB131" s="43"/>
      <c r="AYC131" s="43"/>
      <c r="AYD131" s="43"/>
      <c r="AYE131" s="43"/>
      <c r="AYF131" s="43"/>
      <c r="AYG131" s="43"/>
      <c r="AYH131" s="43"/>
      <c r="AYI131" s="43"/>
      <c r="AYJ131" s="43"/>
      <c r="AYK131" s="43"/>
      <c r="AYL131" s="43"/>
      <c r="AYM131" s="43"/>
      <c r="AYN131" s="43"/>
      <c r="AYO131" s="43"/>
      <c r="AYP131" s="43"/>
      <c r="AYQ131" s="43"/>
      <c r="AYR131" s="43"/>
      <c r="AYS131" s="43"/>
      <c r="AYT131" s="43"/>
      <c r="AYU131" s="43"/>
      <c r="AYV131" s="43"/>
      <c r="AYW131" s="43"/>
      <c r="AYX131" s="43"/>
      <c r="AYY131" s="43"/>
      <c r="AYZ131" s="43"/>
      <c r="AZA131" s="43"/>
      <c r="AZB131" s="43"/>
      <c r="AZC131" s="43"/>
      <c r="AZD131" s="43"/>
      <c r="AZE131" s="43"/>
      <c r="AZF131" s="43"/>
      <c r="AZG131" s="43"/>
      <c r="AZH131" s="43"/>
      <c r="AZI131" s="43"/>
      <c r="AZJ131" s="43"/>
      <c r="AZK131" s="43"/>
      <c r="AZL131" s="43"/>
      <c r="AZM131" s="43"/>
      <c r="AZN131" s="43"/>
      <c r="AZO131" s="43"/>
      <c r="AZP131" s="43"/>
      <c r="AZQ131" s="43"/>
      <c r="AZR131" s="43"/>
      <c r="AZS131" s="43"/>
      <c r="AZT131" s="43"/>
      <c r="AZU131" s="43"/>
      <c r="AZV131" s="43"/>
      <c r="AZW131" s="43"/>
      <c r="AZX131" s="43"/>
      <c r="AZY131" s="43"/>
      <c r="AZZ131" s="43"/>
      <c r="BAA131" s="43"/>
      <c r="BAB131" s="43"/>
      <c r="BAC131" s="43"/>
      <c r="BAD131" s="43"/>
      <c r="BAE131" s="43"/>
      <c r="BAF131" s="43"/>
      <c r="BAG131" s="43"/>
      <c r="BAH131" s="43"/>
      <c r="BAI131" s="43"/>
      <c r="BAJ131" s="43"/>
      <c r="BAK131" s="43"/>
      <c r="BAL131" s="43"/>
      <c r="BAM131" s="43"/>
      <c r="BAN131" s="43"/>
      <c r="BAO131" s="43"/>
      <c r="BAP131" s="43"/>
      <c r="BAQ131" s="43"/>
      <c r="BAR131" s="43"/>
      <c r="BAS131" s="43"/>
      <c r="BAT131" s="43"/>
      <c r="BAU131" s="43"/>
      <c r="BAV131" s="43"/>
      <c r="BAW131" s="43"/>
      <c r="BAX131" s="43"/>
      <c r="BAY131" s="43"/>
      <c r="BAZ131" s="43"/>
      <c r="BBA131" s="43"/>
      <c r="BBB131" s="43"/>
      <c r="BBC131" s="43"/>
      <c r="BBD131" s="43"/>
      <c r="BBE131" s="43"/>
      <c r="BBF131" s="43"/>
      <c r="BBG131" s="43"/>
      <c r="BBH131" s="43"/>
      <c r="BBI131" s="43"/>
      <c r="BBJ131" s="43"/>
      <c r="BBK131" s="43"/>
      <c r="BBL131" s="43"/>
      <c r="BBM131" s="43"/>
      <c r="BBN131" s="43"/>
      <c r="BBO131" s="43"/>
      <c r="BBP131" s="43"/>
      <c r="BBQ131" s="43"/>
      <c r="BBR131" s="43"/>
      <c r="BBS131" s="43"/>
      <c r="BBT131" s="43"/>
      <c r="BBU131" s="43"/>
      <c r="BBV131" s="43"/>
      <c r="BBW131" s="43"/>
      <c r="BBX131" s="43"/>
      <c r="BBY131" s="43"/>
      <c r="BBZ131" s="43"/>
      <c r="BCA131" s="43"/>
      <c r="BCB131" s="43"/>
      <c r="BCC131" s="43"/>
      <c r="BCD131" s="43"/>
      <c r="BCE131" s="43"/>
      <c r="BCF131" s="43"/>
      <c r="BCG131" s="43"/>
      <c r="BCH131" s="43"/>
      <c r="BCI131" s="43"/>
      <c r="BCJ131" s="43"/>
      <c r="BCK131" s="43"/>
      <c r="BCL131" s="43"/>
      <c r="BCM131" s="43"/>
      <c r="BCN131" s="43"/>
      <c r="BCO131" s="43"/>
      <c r="BCP131" s="43"/>
      <c r="BCQ131" s="43"/>
      <c r="BCR131" s="43"/>
      <c r="BCS131" s="43"/>
      <c r="BCT131" s="43"/>
      <c r="BCU131" s="43"/>
      <c r="BCV131" s="43"/>
      <c r="BCW131" s="43"/>
      <c r="BCX131" s="43"/>
      <c r="BCY131" s="43"/>
      <c r="BCZ131" s="43"/>
      <c r="BDA131" s="43"/>
      <c r="BDB131" s="43"/>
      <c r="BDC131" s="43"/>
      <c r="BDD131" s="43"/>
      <c r="BDE131" s="43"/>
      <c r="BDF131" s="43"/>
      <c r="BDG131" s="43"/>
      <c r="BDH131" s="43"/>
      <c r="BDI131" s="43"/>
      <c r="BDJ131" s="43"/>
      <c r="BDK131" s="43"/>
      <c r="BDL131" s="43"/>
      <c r="BDM131" s="43"/>
      <c r="BDN131" s="43"/>
      <c r="BDO131" s="43"/>
      <c r="BDP131" s="43"/>
      <c r="BDQ131" s="43"/>
      <c r="BDR131" s="43"/>
      <c r="BDS131" s="43"/>
      <c r="BDT131" s="43"/>
      <c r="BDU131" s="43"/>
      <c r="BDV131" s="43"/>
      <c r="BDW131" s="43"/>
      <c r="BDX131" s="43"/>
      <c r="BDY131" s="43"/>
      <c r="BDZ131" s="43"/>
      <c r="BEA131" s="43"/>
      <c r="BEB131" s="43"/>
      <c r="BEC131" s="43"/>
      <c r="BED131" s="43"/>
      <c r="BEE131" s="43"/>
      <c r="BEF131" s="43"/>
      <c r="BEG131" s="43"/>
      <c r="BEH131" s="43"/>
      <c r="BEI131" s="43"/>
      <c r="BEJ131" s="43"/>
      <c r="BEK131" s="43"/>
      <c r="BEL131" s="43"/>
      <c r="BEM131" s="43"/>
      <c r="BEN131" s="43"/>
      <c r="BEO131" s="43"/>
      <c r="BEP131" s="43"/>
      <c r="BEQ131" s="43"/>
      <c r="BER131" s="43"/>
      <c r="BES131" s="43"/>
      <c r="BET131" s="43"/>
      <c r="BEU131" s="43"/>
      <c r="BEV131" s="43"/>
      <c r="BEW131" s="43"/>
      <c r="BEX131" s="43"/>
      <c r="BEY131" s="43"/>
      <c r="BEZ131" s="43"/>
      <c r="BFA131" s="43"/>
      <c r="BFB131" s="43"/>
      <c r="BFC131" s="43"/>
      <c r="BFD131" s="43"/>
      <c r="BFE131" s="43"/>
      <c r="BFF131" s="43"/>
      <c r="BFG131" s="43"/>
      <c r="BFH131" s="43"/>
      <c r="BFI131" s="43"/>
      <c r="BFJ131" s="43"/>
      <c r="BFK131" s="43"/>
      <c r="BFL131" s="43"/>
      <c r="BFM131" s="43"/>
      <c r="BFN131" s="43"/>
      <c r="BFO131" s="43"/>
      <c r="BFP131" s="43"/>
      <c r="BFQ131" s="43"/>
      <c r="BFR131" s="43"/>
      <c r="BFS131" s="43"/>
      <c r="BFT131" s="43"/>
      <c r="BFU131" s="43"/>
      <c r="BFV131" s="43"/>
      <c r="BFW131" s="43"/>
      <c r="BFX131" s="43"/>
      <c r="BFY131" s="43"/>
      <c r="BFZ131" s="43"/>
      <c r="BGA131" s="43"/>
      <c r="BGB131" s="43"/>
      <c r="BGC131" s="43"/>
      <c r="BGD131" s="43"/>
      <c r="BGE131" s="43"/>
      <c r="BGF131" s="43"/>
      <c r="BGG131" s="43"/>
      <c r="BGH131" s="43"/>
      <c r="BGI131" s="43"/>
      <c r="BGJ131" s="43"/>
      <c r="BGK131" s="43"/>
      <c r="BGL131" s="43"/>
      <c r="BGM131" s="43"/>
      <c r="BGN131" s="43"/>
      <c r="BGO131" s="43"/>
      <c r="BGP131" s="43"/>
      <c r="BGQ131" s="43"/>
      <c r="BGR131" s="43"/>
      <c r="BGS131" s="43"/>
      <c r="BGT131" s="43"/>
      <c r="BGU131" s="43"/>
      <c r="BGV131" s="43"/>
      <c r="BGW131" s="43"/>
      <c r="BGX131" s="43"/>
      <c r="BGY131" s="43"/>
      <c r="BGZ131" s="43"/>
      <c r="BHA131" s="43"/>
      <c r="BHB131" s="43"/>
      <c r="BHC131" s="43"/>
      <c r="BHD131" s="43"/>
      <c r="BHE131" s="43"/>
      <c r="BHF131" s="43"/>
      <c r="BHG131" s="43"/>
      <c r="BHH131" s="43"/>
      <c r="BHI131" s="43"/>
      <c r="BHJ131" s="43"/>
      <c r="BHK131" s="43"/>
      <c r="BHL131" s="43"/>
      <c r="BHM131" s="43"/>
      <c r="BHN131" s="43"/>
      <c r="BHO131" s="43"/>
      <c r="BHP131" s="43"/>
      <c r="BHQ131" s="43"/>
      <c r="BHR131" s="43"/>
      <c r="BHS131" s="43"/>
      <c r="BHT131" s="43"/>
      <c r="BHU131" s="43"/>
      <c r="BHV131" s="43"/>
      <c r="BHW131" s="43"/>
      <c r="BHX131" s="43"/>
      <c r="BHY131" s="43"/>
      <c r="BHZ131" s="43"/>
      <c r="BIA131" s="43"/>
      <c r="BIB131" s="43"/>
      <c r="BIC131" s="43"/>
      <c r="BID131" s="43"/>
      <c r="BIE131" s="43"/>
      <c r="BIF131" s="43"/>
      <c r="BIG131" s="43"/>
      <c r="BIH131" s="43"/>
      <c r="BII131" s="43"/>
      <c r="BIJ131" s="43"/>
      <c r="BIK131" s="43"/>
      <c r="BIL131" s="43"/>
      <c r="BIM131" s="43"/>
      <c r="BIN131" s="43"/>
      <c r="BIO131" s="43"/>
      <c r="BIP131" s="43"/>
      <c r="BIQ131" s="43"/>
      <c r="BIR131" s="43"/>
      <c r="BIS131" s="43"/>
      <c r="BIT131" s="43"/>
      <c r="BIU131" s="43"/>
      <c r="BIV131" s="43"/>
      <c r="BIW131" s="43"/>
      <c r="BIX131" s="43"/>
      <c r="BIY131" s="43"/>
      <c r="BIZ131" s="43"/>
      <c r="BJA131" s="43"/>
      <c r="BJB131" s="43"/>
      <c r="BJC131" s="43"/>
      <c r="BJD131" s="43"/>
      <c r="BJE131" s="43"/>
      <c r="BJF131" s="43"/>
      <c r="BJG131" s="43"/>
      <c r="BJH131" s="43"/>
      <c r="BJI131" s="43"/>
      <c r="BJJ131" s="43"/>
      <c r="BJK131" s="43"/>
      <c r="BJL131" s="43"/>
      <c r="BJM131" s="43"/>
      <c r="BJN131" s="43"/>
      <c r="BJO131" s="43"/>
      <c r="BJP131" s="43"/>
      <c r="BJQ131" s="43"/>
      <c r="BJR131" s="43"/>
      <c r="BJS131" s="43"/>
      <c r="BJT131" s="43"/>
      <c r="BJU131" s="43"/>
      <c r="BJV131" s="43"/>
      <c r="BJW131" s="43"/>
      <c r="BJX131" s="43"/>
      <c r="BJY131" s="43"/>
      <c r="BJZ131" s="43"/>
      <c r="BKA131" s="43"/>
      <c r="BKB131" s="43"/>
      <c r="BKC131" s="43"/>
      <c r="BKD131" s="43"/>
      <c r="BKE131" s="43"/>
      <c r="BKF131" s="43"/>
      <c r="BKG131" s="43"/>
      <c r="BKH131" s="43"/>
      <c r="BKI131" s="43"/>
      <c r="BKJ131" s="43"/>
      <c r="BKK131" s="43"/>
      <c r="BKL131" s="43"/>
      <c r="BKM131" s="43"/>
      <c r="BKN131" s="43"/>
      <c r="BKO131" s="43"/>
      <c r="BKP131" s="43"/>
      <c r="BKQ131" s="43"/>
      <c r="BKR131" s="43"/>
      <c r="BKS131" s="43"/>
      <c r="BKT131" s="43"/>
      <c r="BKU131" s="43"/>
      <c r="BKV131" s="43"/>
      <c r="BKW131" s="43"/>
      <c r="BKX131" s="43"/>
      <c r="BKY131" s="43"/>
      <c r="BKZ131" s="43"/>
      <c r="BLA131" s="43"/>
      <c r="BLB131" s="43"/>
      <c r="BLC131" s="43"/>
      <c r="BLD131" s="43"/>
      <c r="BLE131" s="43"/>
      <c r="BLF131" s="43"/>
      <c r="BLG131" s="43"/>
      <c r="BLH131" s="43"/>
      <c r="BLI131" s="43"/>
      <c r="BLJ131" s="43"/>
      <c r="BLK131" s="43"/>
      <c r="BLL131" s="43"/>
      <c r="BLM131" s="43"/>
      <c r="BLN131" s="43"/>
      <c r="BLO131" s="43"/>
      <c r="BLP131" s="43"/>
      <c r="BLQ131" s="43"/>
      <c r="BLR131" s="43"/>
      <c r="BLS131" s="43"/>
      <c r="BLT131" s="43"/>
      <c r="BLU131" s="43"/>
      <c r="BLV131" s="43"/>
      <c r="BLW131" s="43"/>
      <c r="BLX131" s="43"/>
      <c r="BLY131" s="43"/>
      <c r="BLZ131" s="43"/>
      <c r="BMA131" s="43"/>
      <c r="BMB131" s="43"/>
      <c r="BMC131" s="43"/>
      <c r="BMD131" s="43"/>
      <c r="BME131" s="43"/>
      <c r="BMF131" s="43"/>
      <c r="BMG131" s="43"/>
      <c r="BMH131" s="43"/>
      <c r="BMI131" s="43"/>
      <c r="BMJ131" s="43"/>
      <c r="BMK131" s="43"/>
      <c r="BML131" s="43"/>
      <c r="BMM131" s="43"/>
      <c r="BMN131" s="43"/>
      <c r="BMO131" s="43"/>
      <c r="BMP131" s="43"/>
      <c r="BMQ131" s="43"/>
      <c r="BMR131" s="43"/>
      <c r="BMS131" s="43"/>
      <c r="BMT131" s="43"/>
      <c r="BMU131" s="43"/>
      <c r="BMV131" s="43"/>
      <c r="BMW131" s="43"/>
      <c r="BMX131" s="43"/>
      <c r="BMY131" s="43"/>
      <c r="BMZ131" s="43"/>
      <c r="BNA131" s="43"/>
      <c r="BNB131" s="43"/>
      <c r="BNC131" s="43"/>
      <c r="BND131" s="43"/>
      <c r="BNE131" s="43"/>
      <c r="BNF131" s="43"/>
      <c r="BNG131" s="43"/>
      <c r="BNH131" s="43"/>
      <c r="BNI131" s="43"/>
      <c r="BNJ131" s="43"/>
      <c r="BNK131" s="43"/>
      <c r="BNL131" s="43"/>
      <c r="BNM131" s="43"/>
      <c r="BNN131" s="43"/>
      <c r="BNO131" s="43"/>
      <c r="BNP131" s="43"/>
      <c r="BNQ131" s="43"/>
      <c r="BNR131" s="43"/>
      <c r="BNS131" s="43"/>
      <c r="BNT131" s="43"/>
      <c r="BNU131" s="43"/>
      <c r="BNV131" s="43"/>
      <c r="BNW131" s="43"/>
      <c r="BNX131" s="43"/>
      <c r="BNY131" s="43"/>
      <c r="BNZ131" s="43"/>
      <c r="BOA131" s="43"/>
      <c r="BOB131" s="43"/>
      <c r="BOC131" s="43"/>
      <c r="BOD131" s="43"/>
      <c r="BOE131" s="43"/>
      <c r="BOF131" s="43"/>
      <c r="BOG131" s="43"/>
      <c r="BOH131" s="43"/>
      <c r="BOI131" s="43"/>
      <c r="BOJ131" s="43"/>
      <c r="BOK131" s="43"/>
      <c r="BOL131" s="43"/>
      <c r="BOM131" s="43"/>
      <c r="BON131" s="43"/>
      <c r="BOO131" s="43"/>
      <c r="BOP131" s="43"/>
      <c r="BOQ131" s="43"/>
      <c r="BOR131" s="43"/>
      <c r="BOS131" s="43"/>
      <c r="BOT131" s="43"/>
      <c r="BOU131" s="43"/>
      <c r="BOV131" s="43"/>
      <c r="BOW131" s="43"/>
      <c r="BOX131" s="43"/>
      <c r="BOY131" s="43"/>
      <c r="BOZ131" s="43"/>
      <c r="BPA131" s="43"/>
      <c r="BPB131" s="43"/>
      <c r="BPC131" s="43"/>
      <c r="BPD131" s="43"/>
      <c r="BPE131" s="43"/>
      <c r="BPF131" s="43"/>
      <c r="BPG131" s="43"/>
      <c r="BPH131" s="43"/>
      <c r="BPI131" s="43"/>
      <c r="BPJ131" s="43"/>
      <c r="BPK131" s="43"/>
      <c r="BPL131" s="43"/>
      <c r="BPM131" s="43"/>
      <c r="BPN131" s="43"/>
      <c r="BPO131" s="43"/>
      <c r="BPP131" s="43"/>
      <c r="BPQ131" s="43"/>
      <c r="BPR131" s="43"/>
      <c r="BPS131" s="43"/>
      <c r="BPT131" s="43"/>
      <c r="BPU131" s="43"/>
      <c r="BPV131" s="43"/>
      <c r="BPW131" s="43"/>
      <c r="BPX131" s="43"/>
      <c r="BPY131" s="43"/>
      <c r="BPZ131" s="43"/>
      <c r="BQA131" s="43"/>
      <c r="BQB131" s="43"/>
      <c r="BQC131" s="43"/>
      <c r="BQD131" s="43"/>
      <c r="BQE131" s="43"/>
      <c r="BQF131" s="43"/>
      <c r="BQG131" s="43"/>
      <c r="BQH131" s="43"/>
      <c r="BQI131" s="43"/>
      <c r="BQJ131" s="43"/>
      <c r="BQK131" s="43"/>
      <c r="BQL131" s="43"/>
      <c r="BQM131" s="43"/>
      <c r="BQN131" s="43"/>
      <c r="BQO131" s="43"/>
      <c r="BQP131" s="43"/>
      <c r="BQQ131" s="43"/>
      <c r="BQR131" s="43"/>
      <c r="BQS131" s="43"/>
      <c r="BQT131" s="43"/>
      <c r="BQU131" s="43"/>
      <c r="BQV131" s="43"/>
      <c r="BQW131" s="43"/>
      <c r="BQX131" s="43"/>
      <c r="BQY131" s="43"/>
      <c r="BQZ131" s="43"/>
      <c r="BRA131" s="43"/>
      <c r="BRB131" s="43"/>
      <c r="BRC131" s="43"/>
      <c r="BRD131" s="43"/>
      <c r="BRE131" s="43"/>
      <c r="BRF131" s="43"/>
      <c r="BRG131" s="43"/>
      <c r="BRH131" s="43"/>
      <c r="BRI131" s="43"/>
      <c r="BRJ131" s="43"/>
      <c r="BRK131" s="43"/>
      <c r="BRL131" s="43"/>
      <c r="BRM131" s="43"/>
      <c r="BRN131" s="43"/>
      <c r="BRO131" s="43"/>
      <c r="BRP131" s="43"/>
      <c r="BRQ131" s="43"/>
      <c r="BRR131" s="43"/>
      <c r="BRS131" s="43"/>
      <c r="BRT131" s="43"/>
      <c r="BRU131" s="43"/>
      <c r="BRV131" s="43"/>
      <c r="BRW131" s="43"/>
      <c r="BRX131" s="43"/>
      <c r="BRY131" s="43"/>
      <c r="BRZ131" s="43"/>
      <c r="BSA131" s="43"/>
      <c r="BSB131" s="43"/>
      <c r="BSC131" s="43"/>
      <c r="BSD131" s="43"/>
      <c r="BSE131" s="43"/>
      <c r="BSF131" s="43"/>
      <c r="BSG131" s="43"/>
      <c r="BSH131" s="43"/>
      <c r="BSI131" s="43"/>
      <c r="BSJ131" s="43"/>
      <c r="BSK131" s="43"/>
      <c r="BSL131" s="43"/>
      <c r="BSM131" s="43"/>
      <c r="BSN131" s="43"/>
      <c r="BSO131" s="43"/>
      <c r="BSP131" s="43"/>
      <c r="BSQ131" s="43"/>
      <c r="BSR131" s="43"/>
      <c r="BSS131" s="43"/>
      <c r="BST131" s="43"/>
      <c r="BSU131" s="43"/>
      <c r="BSV131" s="43"/>
      <c r="BSW131" s="43"/>
      <c r="BSX131" s="43"/>
      <c r="BSY131" s="43"/>
      <c r="BSZ131" s="43"/>
      <c r="BTA131" s="43"/>
      <c r="BTB131" s="43"/>
      <c r="BTC131" s="43"/>
      <c r="BTD131" s="43"/>
      <c r="BTE131" s="43"/>
      <c r="BTF131" s="43"/>
      <c r="BTG131" s="43"/>
      <c r="BTH131" s="43"/>
      <c r="BTI131" s="43"/>
      <c r="BTJ131" s="43"/>
      <c r="BTK131" s="43"/>
      <c r="BTL131" s="43"/>
      <c r="BTM131" s="43"/>
      <c r="BTN131" s="43"/>
      <c r="BTO131" s="43"/>
      <c r="BTP131" s="43"/>
      <c r="BTQ131" s="43"/>
      <c r="BTR131" s="43"/>
      <c r="BTS131" s="43"/>
      <c r="BTT131" s="43"/>
      <c r="BTU131" s="43"/>
      <c r="BTV131" s="43"/>
      <c r="BTW131" s="43"/>
      <c r="BTX131" s="43"/>
      <c r="BTY131" s="43"/>
      <c r="BTZ131" s="43"/>
      <c r="BUA131" s="43"/>
      <c r="BUB131" s="43"/>
      <c r="BUC131" s="43"/>
      <c r="BUD131" s="43"/>
      <c r="BUE131" s="43"/>
      <c r="BUF131" s="43"/>
      <c r="BUG131" s="43"/>
      <c r="BUH131" s="43"/>
      <c r="BUI131" s="43"/>
      <c r="BUJ131" s="43"/>
      <c r="BUK131" s="43"/>
      <c r="BUL131" s="43"/>
      <c r="BUM131" s="43"/>
      <c r="BUN131" s="43"/>
      <c r="BUO131" s="43"/>
      <c r="BUP131" s="43"/>
      <c r="BUQ131" s="43"/>
      <c r="BUR131" s="43"/>
      <c r="BUS131" s="43"/>
      <c r="BUT131" s="43"/>
      <c r="BUU131" s="43"/>
      <c r="BUV131" s="43"/>
      <c r="BUW131" s="43"/>
      <c r="BUX131" s="43"/>
      <c r="BUY131" s="43"/>
      <c r="BUZ131" s="43"/>
      <c r="BVA131" s="43"/>
      <c r="BVB131" s="43"/>
      <c r="BVC131" s="43"/>
      <c r="BVD131" s="43"/>
      <c r="BVE131" s="43"/>
      <c r="BVF131" s="43"/>
      <c r="BVG131" s="43"/>
      <c r="BVH131" s="43"/>
      <c r="BVI131" s="43"/>
      <c r="BVJ131" s="43"/>
      <c r="BVK131" s="43"/>
      <c r="BVL131" s="43"/>
      <c r="BVM131" s="43"/>
      <c r="BVN131" s="43"/>
      <c r="BVO131" s="43"/>
      <c r="BVP131" s="43"/>
      <c r="BVQ131" s="43"/>
      <c r="BVR131" s="43"/>
      <c r="BVS131" s="43"/>
      <c r="BVT131" s="43"/>
      <c r="BVU131" s="43"/>
      <c r="BVV131" s="43"/>
      <c r="BVW131" s="43"/>
      <c r="BVX131" s="43"/>
      <c r="BVY131" s="43"/>
      <c r="BVZ131" s="43"/>
      <c r="BWA131" s="43"/>
      <c r="BWB131" s="43"/>
      <c r="BWC131" s="43"/>
      <c r="BWD131" s="43"/>
      <c r="BWE131" s="43"/>
      <c r="BWF131" s="43"/>
      <c r="BWG131" s="43"/>
      <c r="BWH131" s="43"/>
      <c r="BWI131" s="43"/>
      <c r="BWJ131" s="43"/>
      <c r="BWK131" s="43"/>
      <c r="BWL131" s="43"/>
      <c r="BWM131" s="43"/>
      <c r="BWN131" s="43"/>
      <c r="BWO131" s="43"/>
      <c r="BWP131" s="43"/>
      <c r="BWQ131" s="43"/>
      <c r="BWR131" s="43"/>
      <c r="BWS131" s="43"/>
      <c r="BWT131" s="43"/>
      <c r="BWU131" s="43"/>
      <c r="BWV131" s="43"/>
      <c r="BWW131" s="43"/>
      <c r="BWX131" s="43"/>
      <c r="BWY131" s="43"/>
      <c r="BWZ131" s="43"/>
      <c r="BXA131" s="43"/>
      <c r="BXB131" s="43"/>
      <c r="BXC131" s="43"/>
      <c r="BXD131" s="43"/>
      <c r="BXE131" s="43"/>
      <c r="BXF131" s="43"/>
      <c r="BXG131" s="43"/>
      <c r="BXH131" s="43"/>
      <c r="BXI131" s="43"/>
      <c r="BXJ131" s="43"/>
      <c r="BXK131" s="43"/>
      <c r="BXL131" s="43"/>
      <c r="BXM131" s="43"/>
      <c r="BXN131" s="43"/>
      <c r="BXO131" s="43"/>
      <c r="BXP131" s="43"/>
      <c r="BXQ131" s="43"/>
      <c r="BXR131" s="43"/>
      <c r="BXS131" s="43"/>
      <c r="BXT131" s="43"/>
      <c r="BXU131" s="43"/>
      <c r="BXV131" s="43"/>
      <c r="BXW131" s="43"/>
      <c r="BXX131" s="43"/>
      <c r="BXY131" s="43"/>
      <c r="BXZ131" s="43"/>
      <c r="BYA131" s="43"/>
      <c r="BYB131" s="43"/>
      <c r="BYC131" s="43"/>
      <c r="BYD131" s="43"/>
      <c r="BYE131" s="43"/>
      <c r="BYF131" s="43"/>
      <c r="BYG131" s="43"/>
      <c r="BYH131" s="43"/>
      <c r="BYI131" s="43"/>
      <c r="BYJ131" s="43"/>
      <c r="BYK131" s="43"/>
      <c r="BYL131" s="43"/>
      <c r="BYM131" s="43"/>
      <c r="BYN131" s="43"/>
      <c r="BYO131" s="43"/>
      <c r="BYP131" s="43"/>
      <c r="BYQ131" s="43"/>
      <c r="BYR131" s="43"/>
      <c r="BYS131" s="43"/>
      <c r="BYT131" s="43"/>
      <c r="BYU131" s="43"/>
      <c r="BYV131" s="43"/>
      <c r="BYW131" s="43"/>
      <c r="BYX131" s="43"/>
      <c r="BYY131" s="43"/>
      <c r="BYZ131" s="43"/>
      <c r="BZA131" s="43"/>
      <c r="BZB131" s="43"/>
      <c r="BZC131" s="43"/>
      <c r="BZD131" s="43"/>
      <c r="BZE131" s="43"/>
      <c r="BZF131" s="43"/>
      <c r="BZG131" s="43"/>
      <c r="BZH131" s="43"/>
      <c r="BZI131" s="43"/>
      <c r="BZJ131" s="43"/>
      <c r="BZK131" s="43"/>
      <c r="BZL131" s="43"/>
      <c r="BZM131" s="43"/>
      <c r="BZN131" s="43"/>
      <c r="BZO131" s="43"/>
      <c r="BZP131" s="43"/>
      <c r="BZQ131" s="43"/>
      <c r="BZR131" s="43"/>
      <c r="BZS131" s="43"/>
      <c r="BZT131" s="43"/>
      <c r="BZU131" s="43"/>
      <c r="BZV131" s="43"/>
      <c r="BZW131" s="43"/>
      <c r="BZX131" s="43"/>
      <c r="BZY131" s="43"/>
      <c r="BZZ131" s="43"/>
      <c r="CAA131" s="43"/>
      <c r="CAB131" s="43"/>
      <c r="CAC131" s="43"/>
      <c r="CAD131" s="43"/>
      <c r="CAE131" s="43"/>
      <c r="CAF131" s="43"/>
      <c r="CAG131" s="43"/>
      <c r="CAH131" s="43"/>
      <c r="CAI131" s="43"/>
      <c r="CAJ131" s="43"/>
      <c r="CAK131" s="43"/>
      <c r="CAL131" s="43"/>
      <c r="CAM131" s="43"/>
      <c r="CAN131" s="43"/>
      <c r="CAO131" s="43"/>
      <c r="CAP131" s="43"/>
      <c r="CAQ131" s="43"/>
      <c r="CAR131" s="43"/>
      <c r="CAS131" s="43"/>
      <c r="CAT131" s="43"/>
      <c r="CAU131" s="43"/>
      <c r="CAV131" s="43"/>
      <c r="CAW131" s="43"/>
      <c r="CAX131" s="43"/>
      <c r="CAY131" s="43"/>
      <c r="CAZ131" s="43"/>
      <c r="CBA131" s="43"/>
      <c r="CBB131" s="43"/>
      <c r="CBC131" s="43"/>
      <c r="CBD131" s="43"/>
      <c r="CBE131" s="43"/>
      <c r="CBF131" s="43"/>
      <c r="CBG131" s="43"/>
      <c r="CBH131" s="43"/>
      <c r="CBI131" s="43"/>
      <c r="CBJ131" s="43"/>
      <c r="CBK131" s="43"/>
      <c r="CBL131" s="43"/>
      <c r="CBM131" s="43"/>
      <c r="CBN131" s="43"/>
      <c r="CBO131" s="43"/>
      <c r="CBP131" s="43"/>
      <c r="CBQ131" s="43"/>
      <c r="CBR131" s="43"/>
      <c r="CBS131" s="43"/>
      <c r="CBT131" s="43"/>
      <c r="CBU131" s="43"/>
      <c r="CBV131" s="43"/>
      <c r="CBW131" s="43"/>
      <c r="CBX131" s="43"/>
      <c r="CBY131" s="43"/>
      <c r="CBZ131" s="43"/>
      <c r="CCA131" s="43"/>
      <c r="CCB131" s="43"/>
      <c r="CCC131" s="43"/>
      <c r="CCD131" s="43"/>
      <c r="CCE131" s="43"/>
      <c r="CCF131" s="43"/>
      <c r="CCG131" s="43"/>
      <c r="CCH131" s="43"/>
      <c r="CCI131" s="43"/>
      <c r="CCJ131" s="43"/>
      <c r="CCK131" s="43"/>
      <c r="CCL131" s="43"/>
      <c r="CCM131" s="43"/>
      <c r="CCN131" s="43"/>
      <c r="CCO131" s="43"/>
      <c r="CCP131" s="43"/>
      <c r="CCQ131" s="43"/>
      <c r="CCR131" s="43"/>
      <c r="CCS131" s="43"/>
      <c r="CCT131" s="43"/>
      <c r="CCU131" s="43"/>
      <c r="CCV131" s="43"/>
      <c r="CCW131" s="43"/>
      <c r="CCX131" s="43"/>
      <c r="CCY131" s="43"/>
      <c r="CCZ131" s="43"/>
      <c r="CDA131" s="43"/>
      <c r="CDB131" s="43"/>
      <c r="CDC131" s="43"/>
      <c r="CDD131" s="43"/>
      <c r="CDE131" s="43"/>
      <c r="CDF131" s="43"/>
      <c r="CDG131" s="43"/>
      <c r="CDH131" s="43"/>
      <c r="CDI131" s="43"/>
      <c r="CDJ131" s="43"/>
      <c r="CDK131" s="43"/>
      <c r="CDL131" s="43"/>
      <c r="CDM131" s="43"/>
      <c r="CDN131" s="43"/>
      <c r="CDO131" s="43"/>
      <c r="CDP131" s="43"/>
      <c r="CDQ131" s="43"/>
      <c r="CDR131" s="43"/>
      <c r="CDS131" s="43"/>
      <c r="CDT131" s="43"/>
      <c r="CDU131" s="43"/>
      <c r="CDV131" s="43"/>
      <c r="CDW131" s="43"/>
      <c r="CDX131" s="43"/>
      <c r="CDY131" s="43"/>
      <c r="CDZ131" s="43"/>
      <c r="CEA131" s="43"/>
      <c r="CEB131" s="43"/>
      <c r="CEC131" s="43"/>
      <c r="CED131" s="43"/>
      <c r="CEE131" s="43"/>
      <c r="CEF131" s="43"/>
      <c r="CEG131" s="43"/>
      <c r="CEH131" s="43"/>
      <c r="CEI131" s="43"/>
      <c r="CEJ131" s="43"/>
      <c r="CEK131" s="43"/>
      <c r="CEL131" s="43"/>
      <c r="CEM131" s="43"/>
      <c r="CEN131" s="43"/>
      <c r="CEO131" s="43"/>
      <c r="CEP131" s="43"/>
      <c r="CEQ131" s="43"/>
      <c r="CER131" s="43"/>
      <c r="CES131" s="43"/>
      <c r="CET131" s="43"/>
      <c r="CEU131" s="43"/>
      <c r="CEV131" s="43"/>
      <c r="CEW131" s="43"/>
      <c r="CEX131" s="43"/>
      <c r="CEY131" s="43"/>
      <c r="CEZ131" s="43"/>
      <c r="CFA131" s="43"/>
      <c r="CFB131" s="43"/>
      <c r="CFC131" s="43"/>
      <c r="CFD131" s="43"/>
      <c r="CFE131" s="43"/>
      <c r="CFF131" s="43"/>
      <c r="CFG131" s="43"/>
      <c r="CFH131" s="43"/>
      <c r="CFI131" s="43"/>
      <c r="CFJ131" s="43"/>
      <c r="CFK131" s="43"/>
      <c r="CFL131" s="43"/>
      <c r="CFM131" s="43"/>
      <c r="CFN131" s="43"/>
      <c r="CFO131" s="43"/>
      <c r="CFP131" s="43"/>
      <c r="CFQ131" s="43"/>
      <c r="CFR131" s="43"/>
      <c r="CFS131" s="43"/>
      <c r="CFT131" s="43"/>
      <c r="CFU131" s="43"/>
      <c r="CFV131" s="43"/>
      <c r="CFW131" s="43"/>
      <c r="CFX131" s="43"/>
      <c r="CFY131" s="43"/>
      <c r="CFZ131" s="43"/>
      <c r="CGA131" s="43"/>
      <c r="CGB131" s="43"/>
      <c r="CGC131" s="43"/>
      <c r="CGD131" s="43"/>
      <c r="CGE131" s="43"/>
      <c r="CGF131" s="43"/>
      <c r="CGG131" s="43"/>
      <c r="CGH131" s="43"/>
      <c r="CGI131" s="43"/>
      <c r="CGJ131" s="43"/>
      <c r="CGK131" s="43"/>
      <c r="CGL131" s="43"/>
      <c r="CGM131" s="43"/>
      <c r="CGN131" s="43"/>
      <c r="CGO131" s="43"/>
      <c r="CGP131" s="43"/>
      <c r="CGQ131" s="43"/>
      <c r="CGR131" s="43"/>
      <c r="CGS131" s="43"/>
      <c r="CGT131" s="43"/>
      <c r="CGU131" s="43"/>
      <c r="CGV131" s="43"/>
      <c r="CGW131" s="43"/>
      <c r="CGX131" s="43"/>
      <c r="CGY131" s="43"/>
      <c r="CGZ131" s="43"/>
      <c r="CHA131" s="43"/>
      <c r="CHB131" s="43"/>
      <c r="CHC131" s="43"/>
      <c r="CHD131" s="43"/>
      <c r="CHE131" s="43"/>
      <c r="CHF131" s="43"/>
      <c r="CHG131" s="43"/>
      <c r="CHH131" s="43"/>
      <c r="CHI131" s="43"/>
      <c r="CHJ131" s="43"/>
      <c r="CHK131" s="43"/>
      <c r="CHL131" s="43"/>
      <c r="CHM131" s="43"/>
      <c r="CHN131" s="43"/>
      <c r="CHO131" s="43"/>
      <c r="CHP131" s="43"/>
      <c r="CHQ131" s="43"/>
      <c r="CHR131" s="43"/>
      <c r="CHS131" s="43"/>
      <c r="CHT131" s="43"/>
      <c r="CHU131" s="43"/>
      <c r="CHV131" s="43"/>
      <c r="CHW131" s="43"/>
      <c r="CHX131" s="43"/>
      <c r="CHY131" s="43"/>
      <c r="CHZ131" s="43"/>
      <c r="CIA131" s="43"/>
      <c r="CIB131" s="43"/>
      <c r="CIC131" s="43"/>
      <c r="CID131" s="43"/>
      <c r="CIE131" s="43"/>
      <c r="CIF131" s="43"/>
      <c r="CIG131" s="43"/>
      <c r="CIH131" s="43"/>
      <c r="CII131" s="43"/>
      <c r="CIJ131" s="43"/>
      <c r="CIK131" s="43"/>
      <c r="CIL131" s="43"/>
      <c r="CIM131" s="43"/>
      <c r="CIN131" s="43"/>
      <c r="CIO131" s="43"/>
      <c r="CIP131" s="43"/>
      <c r="CIQ131" s="43"/>
      <c r="CIR131" s="43"/>
      <c r="CIS131" s="43"/>
      <c r="CIT131" s="43"/>
      <c r="CIU131" s="43"/>
      <c r="CIV131" s="43"/>
      <c r="CIW131" s="43"/>
      <c r="CIX131" s="43"/>
      <c r="CIY131" s="43"/>
      <c r="CIZ131" s="43"/>
      <c r="CJA131" s="43"/>
      <c r="CJB131" s="43"/>
      <c r="CJC131" s="43"/>
      <c r="CJD131" s="43"/>
      <c r="CJE131" s="43"/>
      <c r="CJF131" s="43"/>
      <c r="CJG131" s="43"/>
      <c r="CJH131" s="43"/>
      <c r="CJI131" s="43"/>
      <c r="CJJ131" s="43"/>
      <c r="CJK131" s="43"/>
      <c r="CJL131" s="43"/>
      <c r="CJM131" s="43"/>
      <c r="CJN131" s="43"/>
      <c r="CJO131" s="43"/>
      <c r="CJP131" s="43"/>
      <c r="CJQ131" s="43"/>
      <c r="CJR131" s="43"/>
      <c r="CJS131" s="43"/>
      <c r="CJT131" s="43"/>
      <c r="CJU131" s="43"/>
      <c r="CJV131" s="43"/>
      <c r="CJW131" s="43"/>
      <c r="CJX131" s="43"/>
      <c r="CJY131" s="43"/>
      <c r="CJZ131" s="43"/>
      <c r="CKA131" s="43"/>
      <c r="CKB131" s="43"/>
      <c r="CKC131" s="43"/>
      <c r="CKD131" s="43"/>
      <c r="CKE131" s="43"/>
      <c r="CKF131" s="43"/>
      <c r="CKG131" s="43"/>
      <c r="CKH131" s="43"/>
      <c r="CKI131" s="43"/>
      <c r="CKJ131" s="43"/>
      <c r="CKK131" s="43"/>
      <c r="CKL131" s="43"/>
      <c r="CKM131" s="43"/>
      <c r="CKN131" s="43"/>
      <c r="CKO131" s="43"/>
      <c r="CKP131" s="43"/>
      <c r="CKQ131" s="43"/>
      <c r="CKR131" s="43"/>
      <c r="CKS131" s="43"/>
      <c r="CKT131" s="43"/>
      <c r="CKU131" s="43"/>
      <c r="CKV131" s="43"/>
      <c r="CKW131" s="43"/>
      <c r="CKX131" s="43"/>
      <c r="CKY131" s="43"/>
      <c r="CKZ131" s="43"/>
      <c r="CLA131" s="43"/>
      <c r="CLB131" s="43"/>
      <c r="CLC131" s="43"/>
      <c r="CLD131" s="43"/>
      <c r="CLE131" s="43"/>
      <c r="CLF131" s="43"/>
      <c r="CLG131" s="43"/>
      <c r="CLH131" s="43"/>
      <c r="CLI131" s="43"/>
      <c r="CLJ131" s="43"/>
      <c r="CLK131" s="43"/>
      <c r="CLL131" s="43"/>
      <c r="CLM131" s="43"/>
      <c r="CLN131" s="43"/>
      <c r="CLO131" s="43"/>
      <c r="CLP131" s="43"/>
      <c r="CLQ131" s="43"/>
      <c r="CLR131" s="43"/>
      <c r="CLS131" s="43"/>
      <c r="CLT131" s="43"/>
      <c r="CLU131" s="43"/>
      <c r="CLV131" s="43"/>
      <c r="CLW131" s="43"/>
      <c r="CLX131" s="43"/>
      <c r="CLY131" s="43"/>
      <c r="CLZ131" s="43"/>
      <c r="CMA131" s="43"/>
      <c r="CMB131" s="43"/>
      <c r="CMC131" s="43"/>
      <c r="CMD131" s="43"/>
      <c r="CME131" s="43"/>
      <c r="CMF131" s="43"/>
      <c r="CMG131" s="43"/>
      <c r="CMH131" s="43"/>
      <c r="CMI131" s="43"/>
      <c r="CMJ131" s="43"/>
      <c r="CMK131" s="43"/>
      <c r="CML131" s="43"/>
      <c r="CMM131" s="43"/>
      <c r="CMN131" s="43"/>
      <c r="CMO131" s="43"/>
      <c r="CMP131" s="43"/>
      <c r="CMQ131" s="43"/>
      <c r="CMR131" s="43"/>
      <c r="CMS131" s="43"/>
      <c r="CMT131" s="43"/>
      <c r="CMU131" s="43"/>
      <c r="CMV131" s="43"/>
      <c r="CMW131" s="43"/>
      <c r="CMX131" s="43"/>
      <c r="CMY131" s="43"/>
      <c r="CMZ131" s="43"/>
      <c r="CNA131" s="43"/>
      <c r="CNB131" s="43"/>
      <c r="CNC131" s="43"/>
      <c r="CND131" s="43"/>
      <c r="CNE131" s="43"/>
      <c r="CNF131" s="43"/>
      <c r="CNG131" s="43"/>
      <c r="CNH131" s="43"/>
      <c r="CNI131" s="43"/>
      <c r="CNJ131" s="43"/>
      <c r="CNK131" s="43"/>
      <c r="CNL131" s="43"/>
      <c r="CNM131" s="43"/>
      <c r="CNN131" s="43"/>
      <c r="CNO131" s="43"/>
      <c r="CNP131" s="43"/>
      <c r="CNQ131" s="43"/>
      <c r="CNR131" s="43"/>
      <c r="CNS131" s="43"/>
      <c r="CNT131" s="43"/>
      <c r="CNU131" s="43"/>
      <c r="CNV131" s="43"/>
      <c r="CNW131" s="43"/>
      <c r="CNX131" s="43"/>
      <c r="CNY131" s="43"/>
      <c r="CNZ131" s="43"/>
      <c r="COA131" s="43"/>
      <c r="COB131" s="43"/>
      <c r="COC131" s="43"/>
      <c r="COD131" s="43"/>
      <c r="COE131" s="43"/>
      <c r="COF131" s="43"/>
      <c r="COG131" s="43"/>
      <c r="COH131" s="43"/>
      <c r="COI131" s="43"/>
      <c r="COJ131" s="43"/>
      <c r="COK131" s="43"/>
      <c r="COL131" s="43"/>
      <c r="COM131" s="43"/>
      <c r="CON131" s="43"/>
      <c r="COO131" s="43"/>
      <c r="COP131" s="43"/>
      <c r="COQ131" s="43"/>
      <c r="COR131" s="43"/>
      <c r="COS131" s="43"/>
      <c r="COT131" s="43"/>
      <c r="COU131" s="43"/>
      <c r="COV131" s="43"/>
      <c r="COW131" s="43"/>
      <c r="COX131" s="43"/>
      <c r="COY131" s="43"/>
      <c r="COZ131" s="43"/>
      <c r="CPA131" s="43"/>
      <c r="CPB131" s="43"/>
      <c r="CPC131" s="43"/>
      <c r="CPD131" s="43"/>
      <c r="CPE131" s="43"/>
      <c r="CPF131" s="43"/>
      <c r="CPG131" s="43"/>
      <c r="CPH131" s="43"/>
      <c r="CPI131" s="43"/>
      <c r="CPJ131" s="43"/>
      <c r="CPK131" s="43"/>
      <c r="CPL131" s="43"/>
      <c r="CPM131" s="43"/>
      <c r="CPN131" s="43"/>
      <c r="CPO131" s="43"/>
      <c r="CPP131" s="43"/>
      <c r="CPQ131" s="43"/>
      <c r="CPR131" s="43"/>
      <c r="CPS131" s="43"/>
      <c r="CPT131" s="43"/>
      <c r="CPU131" s="43"/>
      <c r="CPV131" s="43"/>
      <c r="CPW131" s="43"/>
      <c r="CPX131" s="43"/>
      <c r="CPY131" s="43"/>
      <c r="CPZ131" s="43"/>
      <c r="CQA131" s="43"/>
      <c r="CQB131" s="43"/>
      <c r="CQC131" s="43"/>
      <c r="CQD131" s="43"/>
      <c r="CQE131" s="43"/>
      <c r="CQF131" s="43"/>
      <c r="CQG131" s="43"/>
      <c r="CQH131" s="43"/>
      <c r="CQI131" s="43"/>
      <c r="CQJ131" s="43"/>
      <c r="CQK131" s="43"/>
      <c r="CQL131" s="43"/>
      <c r="CQM131" s="43"/>
      <c r="CQN131" s="43"/>
      <c r="CQO131" s="43"/>
      <c r="CQP131" s="43"/>
      <c r="CQQ131" s="43"/>
      <c r="CQR131" s="43"/>
      <c r="CQS131" s="43"/>
      <c r="CQT131" s="43"/>
      <c r="CQU131" s="43"/>
      <c r="CQV131" s="43"/>
      <c r="CQW131" s="43"/>
      <c r="CQX131" s="43"/>
      <c r="CQY131" s="43"/>
      <c r="CQZ131" s="43"/>
      <c r="CRA131" s="43"/>
      <c r="CRB131" s="43"/>
      <c r="CRC131" s="43"/>
      <c r="CRD131" s="43"/>
      <c r="CRE131" s="43"/>
      <c r="CRF131" s="43"/>
      <c r="CRG131" s="43"/>
      <c r="CRH131" s="43"/>
      <c r="CRI131" s="43"/>
      <c r="CRJ131" s="43"/>
      <c r="CRK131" s="43"/>
      <c r="CRL131" s="43"/>
      <c r="CRM131" s="43"/>
      <c r="CRN131" s="43"/>
      <c r="CRO131" s="43"/>
      <c r="CRP131" s="43"/>
      <c r="CRQ131" s="43"/>
      <c r="CRR131" s="43"/>
      <c r="CRS131" s="43"/>
      <c r="CRT131" s="43"/>
      <c r="CRU131" s="43"/>
      <c r="CRV131" s="43"/>
      <c r="CRW131" s="43"/>
      <c r="CRX131" s="43"/>
      <c r="CRY131" s="43"/>
      <c r="CRZ131" s="43"/>
      <c r="CSA131" s="43"/>
      <c r="CSB131" s="43"/>
      <c r="CSC131" s="43"/>
      <c r="CSD131" s="43"/>
      <c r="CSE131" s="43"/>
      <c r="CSF131" s="43"/>
      <c r="CSG131" s="43"/>
      <c r="CSH131" s="43"/>
      <c r="CSI131" s="43"/>
      <c r="CSJ131" s="43"/>
      <c r="CSK131" s="43"/>
      <c r="CSL131" s="43"/>
      <c r="CSM131" s="43"/>
      <c r="CSN131" s="43"/>
      <c r="CSO131" s="43"/>
      <c r="CSP131" s="43"/>
      <c r="CSQ131" s="43"/>
      <c r="CSR131" s="43"/>
      <c r="CSS131" s="43"/>
      <c r="CST131" s="43"/>
      <c r="CSU131" s="43"/>
      <c r="CSV131" s="43"/>
      <c r="CSW131" s="43"/>
      <c r="CSX131" s="43"/>
      <c r="CSY131" s="43"/>
      <c r="CSZ131" s="43"/>
      <c r="CTA131" s="43"/>
      <c r="CTB131" s="43"/>
      <c r="CTC131" s="43"/>
      <c r="CTD131" s="43"/>
      <c r="CTE131" s="43"/>
      <c r="CTF131" s="43"/>
      <c r="CTG131" s="43"/>
      <c r="CTH131" s="43"/>
      <c r="CTI131" s="43"/>
      <c r="CTJ131" s="43"/>
      <c r="CTK131" s="43"/>
      <c r="CTL131" s="43"/>
      <c r="CTM131" s="43"/>
      <c r="CTN131" s="43"/>
      <c r="CTO131" s="43"/>
      <c r="CTP131" s="43"/>
      <c r="CTQ131" s="43"/>
      <c r="CTR131" s="43"/>
      <c r="CTS131" s="43"/>
      <c r="CTT131" s="43"/>
      <c r="CTU131" s="43"/>
      <c r="CTV131" s="43"/>
      <c r="CTW131" s="43"/>
      <c r="CTX131" s="43"/>
      <c r="CTY131" s="43"/>
      <c r="CTZ131" s="43"/>
      <c r="CUA131" s="43"/>
      <c r="CUB131" s="43"/>
      <c r="CUC131" s="43"/>
      <c r="CUD131" s="43"/>
      <c r="CUE131" s="43"/>
      <c r="CUF131" s="43"/>
      <c r="CUG131" s="43"/>
      <c r="CUH131" s="43"/>
      <c r="CUI131" s="43"/>
      <c r="CUJ131" s="43"/>
      <c r="CUK131" s="43"/>
      <c r="CUL131" s="43"/>
      <c r="CUM131" s="43"/>
      <c r="CUN131" s="43"/>
      <c r="CUO131" s="43"/>
      <c r="CUP131" s="43"/>
      <c r="CUQ131" s="43"/>
      <c r="CUR131" s="43"/>
      <c r="CUS131" s="43"/>
      <c r="CUT131" s="43"/>
      <c r="CUU131" s="43"/>
      <c r="CUV131" s="43"/>
      <c r="CUW131" s="43"/>
      <c r="CUX131" s="43"/>
      <c r="CUY131" s="43"/>
      <c r="CUZ131" s="43"/>
      <c r="CVA131" s="43"/>
      <c r="CVB131" s="43"/>
      <c r="CVC131" s="43"/>
      <c r="CVD131" s="43"/>
      <c r="CVE131" s="43"/>
      <c r="CVF131" s="43"/>
      <c r="CVG131" s="43"/>
      <c r="CVH131" s="43"/>
      <c r="CVI131" s="43"/>
      <c r="CVJ131" s="43"/>
      <c r="CVK131" s="43"/>
      <c r="CVL131" s="43"/>
      <c r="CVM131" s="43"/>
      <c r="CVN131" s="43"/>
      <c r="CVO131" s="43"/>
      <c r="CVP131" s="43"/>
      <c r="CVQ131" s="43"/>
      <c r="CVR131" s="43"/>
      <c r="CVS131" s="43"/>
      <c r="CVT131" s="43"/>
      <c r="CVU131" s="43"/>
      <c r="CVV131" s="43"/>
      <c r="CVW131" s="43"/>
      <c r="CVX131" s="43"/>
      <c r="CVY131" s="43"/>
      <c r="CVZ131" s="43"/>
      <c r="CWA131" s="43"/>
      <c r="CWB131" s="43"/>
      <c r="CWC131" s="43"/>
      <c r="CWD131" s="43"/>
      <c r="CWE131" s="43"/>
      <c r="CWF131" s="43"/>
      <c r="CWG131" s="43"/>
      <c r="CWH131" s="43"/>
      <c r="CWI131" s="43"/>
      <c r="CWJ131" s="43"/>
      <c r="CWK131" s="43"/>
      <c r="CWL131" s="43"/>
      <c r="CWM131" s="43"/>
      <c r="CWN131" s="43"/>
      <c r="CWO131" s="43"/>
      <c r="CWP131" s="43"/>
      <c r="CWQ131" s="43"/>
      <c r="CWR131" s="43"/>
      <c r="CWS131" s="43"/>
      <c r="CWT131" s="43"/>
      <c r="CWU131" s="43"/>
      <c r="CWV131" s="43"/>
      <c r="CWW131" s="43"/>
      <c r="CWX131" s="43"/>
      <c r="CWY131" s="43"/>
      <c r="CWZ131" s="43"/>
      <c r="CXA131" s="43"/>
      <c r="CXB131" s="43"/>
      <c r="CXC131" s="43"/>
      <c r="CXD131" s="43"/>
      <c r="CXE131" s="43"/>
      <c r="CXF131" s="43"/>
      <c r="CXG131" s="43"/>
      <c r="CXH131" s="43"/>
      <c r="CXI131" s="43"/>
      <c r="CXJ131" s="43"/>
      <c r="CXK131" s="43"/>
      <c r="CXL131" s="43"/>
      <c r="CXM131" s="43"/>
      <c r="CXN131" s="43"/>
      <c r="CXO131" s="43"/>
      <c r="CXP131" s="43"/>
      <c r="CXQ131" s="43"/>
      <c r="CXR131" s="43"/>
      <c r="CXS131" s="43"/>
      <c r="CXT131" s="43"/>
      <c r="CXU131" s="43"/>
      <c r="CXV131" s="43"/>
      <c r="CXW131" s="43"/>
      <c r="CXX131" s="43"/>
      <c r="CXY131" s="43"/>
      <c r="CXZ131" s="43"/>
      <c r="CYA131" s="43"/>
      <c r="CYB131" s="43"/>
      <c r="CYC131" s="43"/>
      <c r="CYD131" s="43"/>
      <c r="CYE131" s="43"/>
      <c r="CYF131" s="43"/>
      <c r="CYG131" s="43"/>
      <c r="CYH131" s="43"/>
      <c r="CYI131" s="43"/>
      <c r="CYJ131" s="43"/>
      <c r="CYK131" s="43"/>
      <c r="CYL131" s="43"/>
      <c r="CYM131" s="43"/>
      <c r="CYN131" s="43"/>
      <c r="CYO131" s="43"/>
      <c r="CYP131" s="43"/>
      <c r="CYQ131" s="43"/>
      <c r="CYR131" s="43"/>
      <c r="CYS131" s="43"/>
      <c r="CYT131" s="43"/>
      <c r="CYU131" s="43"/>
      <c r="CYV131" s="43"/>
      <c r="CYW131" s="43"/>
      <c r="CYX131" s="43"/>
      <c r="CYY131" s="43"/>
      <c r="CYZ131" s="43"/>
      <c r="CZA131" s="43"/>
      <c r="CZB131" s="43"/>
      <c r="CZC131" s="43"/>
      <c r="CZD131" s="43"/>
      <c r="CZE131" s="43"/>
      <c r="CZF131" s="43"/>
      <c r="CZG131" s="43"/>
      <c r="CZH131" s="43"/>
      <c r="CZI131" s="43"/>
      <c r="CZJ131" s="43"/>
      <c r="CZK131" s="43"/>
      <c r="CZL131" s="43"/>
      <c r="CZM131" s="43"/>
      <c r="CZN131" s="43"/>
      <c r="CZO131" s="43"/>
      <c r="CZP131" s="43"/>
      <c r="CZQ131" s="43"/>
      <c r="CZR131" s="43"/>
      <c r="CZS131" s="43"/>
      <c r="CZT131" s="43"/>
      <c r="CZU131" s="43"/>
      <c r="CZV131" s="43"/>
      <c r="CZW131" s="43"/>
      <c r="CZX131" s="43"/>
      <c r="CZY131" s="43"/>
      <c r="CZZ131" s="43"/>
      <c r="DAA131" s="43"/>
      <c r="DAB131" s="43"/>
      <c r="DAC131" s="43"/>
      <c r="DAD131" s="43"/>
      <c r="DAE131" s="43"/>
      <c r="DAF131" s="43"/>
      <c r="DAG131" s="43"/>
      <c r="DAH131" s="43"/>
      <c r="DAI131" s="43"/>
      <c r="DAJ131" s="43"/>
      <c r="DAK131" s="43"/>
      <c r="DAL131" s="43"/>
      <c r="DAM131" s="43"/>
      <c r="DAN131" s="43"/>
      <c r="DAO131" s="43"/>
      <c r="DAP131" s="43"/>
      <c r="DAQ131" s="43"/>
      <c r="DAR131" s="43"/>
      <c r="DAS131" s="43"/>
      <c r="DAT131" s="43"/>
      <c r="DAU131" s="43"/>
      <c r="DAV131" s="43"/>
      <c r="DAW131" s="43"/>
      <c r="DAX131" s="43"/>
      <c r="DAY131" s="43"/>
      <c r="DAZ131" s="43"/>
      <c r="DBA131" s="43"/>
      <c r="DBB131" s="43"/>
      <c r="DBC131" s="43"/>
      <c r="DBD131" s="43"/>
      <c r="DBE131" s="43"/>
      <c r="DBF131" s="43"/>
      <c r="DBG131" s="43"/>
      <c r="DBH131" s="43"/>
      <c r="DBI131" s="43"/>
      <c r="DBJ131" s="43"/>
      <c r="DBK131" s="43"/>
      <c r="DBL131" s="43"/>
      <c r="DBM131" s="43"/>
      <c r="DBN131" s="43"/>
      <c r="DBO131" s="43"/>
      <c r="DBP131" s="43"/>
      <c r="DBQ131" s="43"/>
      <c r="DBR131" s="43"/>
      <c r="DBS131" s="43"/>
      <c r="DBT131" s="43"/>
      <c r="DBU131" s="43"/>
      <c r="DBV131" s="43"/>
      <c r="DBW131" s="43"/>
      <c r="DBX131" s="43"/>
      <c r="DBY131" s="43"/>
      <c r="DBZ131" s="43"/>
      <c r="DCA131" s="43"/>
      <c r="DCB131" s="43"/>
      <c r="DCC131" s="43"/>
      <c r="DCD131" s="43"/>
      <c r="DCE131" s="43"/>
      <c r="DCF131" s="43"/>
      <c r="DCG131" s="43"/>
      <c r="DCH131" s="43"/>
      <c r="DCI131" s="43"/>
      <c r="DCJ131" s="43"/>
      <c r="DCK131" s="43"/>
      <c r="DCL131" s="43"/>
      <c r="DCM131" s="43"/>
      <c r="DCN131" s="43"/>
      <c r="DCO131" s="43"/>
      <c r="DCP131" s="43"/>
      <c r="DCQ131" s="43"/>
      <c r="DCR131" s="43"/>
      <c r="DCS131" s="43"/>
      <c r="DCT131" s="43"/>
      <c r="DCU131" s="43"/>
      <c r="DCV131" s="43"/>
      <c r="DCW131" s="43"/>
      <c r="DCX131" s="43"/>
      <c r="DCY131" s="43"/>
      <c r="DCZ131" s="43"/>
      <c r="DDA131" s="43"/>
      <c r="DDB131" s="43"/>
      <c r="DDC131" s="43"/>
      <c r="DDD131" s="43"/>
      <c r="DDE131" s="43"/>
      <c r="DDF131" s="43"/>
      <c r="DDG131" s="43"/>
      <c r="DDH131" s="43"/>
      <c r="DDI131" s="43"/>
      <c r="DDJ131" s="43"/>
      <c r="DDK131" s="43"/>
      <c r="DDL131" s="43"/>
      <c r="DDM131" s="43"/>
      <c r="DDN131" s="43"/>
      <c r="DDO131" s="43"/>
      <c r="DDP131" s="43"/>
      <c r="DDQ131" s="43"/>
      <c r="DDR131" s="43"/>
      <c r="DDS131" s="43"/>
      <c r="DDT131" s="43"/>
      <c r="DDU131" s="43"/>
      <c r="DDV131" s="43"/>
      <c r="DDW131" s="43"/>
      <c r="DDX131" s="43"/>
      <c r="DDY131" s="43"/>
      <c r="DDZ131" s="43"/>
      <c r="DEA131" s="43"/>
      <c r="DEB131" s="43"/>
      <c r="DEC131" s="43"/>
      <c r="DED131" s="43"/>
      <c r="DEE131" s="43"/>
      <c r="DEF131" s="43"/>
      <c r="DEG131" s="43"/>
      <c r="DEH131" s="43"/>
      <c r="DEI131" s="43"/>
      <c r="DEJ131" s="43"/>
      <c r="DEK131" s="43"/>
      <c r="DEL131" s="43"/>
      <c r="DEM131" s="43"/>
      <c r="DEN131" s="43"/>
      <c r="DEO131" s="43"/>
      <c r="DEP131" s="43"/>
      <c r="DEQ131" s="43"/>
      <c r="DER131" s="43"/>
      <c r="DES131" s="43"/>
      <c r="DET131" s="43"/>
      <c r="DEU131" s="43"/>
      <c r="DEV131" s="43"/>
      <c r="DEW131" s="43"/>
      <c r="DEX131" s="43"/>
      <c r="DEY131" s="43"/>
      <c r="DEZ131" s="43"/>
      <c r="DFA131" s="43"/>
      <c r="DFB131" s="43"/>
      <c r="DFC131" s="43"/>
      <c r="DFD131" s="43"/>
      <c r="DFE131" s="43"/>
      <c r="DFF131" s="43"/>
      <c r="DFG131" s="43"/>
      <c r="DFH131" s="43"/>
      <c r="DFI131" s="43"/>
      <c r="DFJ131" s="43"/>
      <c r="DFK131" s="43"/>
      <c r="DFL131" s="43"/>
      <c r="DFM131" s="43"/>
      <c r="DFN131" s="43"/>
      <c r="DFO131" s="43"/>
      <c r="DFP131" s="43"/>
      <c r="DFQ131" s="43"/>
      <c r="DFR131" s="43"/>
      <c r="DFS131" s="43"/>
      <c r="DFT131" s="43"/>
      <c r="DFU131" s="43"/>
      <c r="DFV131" s="43"/>
      <c r="DFW131" s="43"/>
      <c r="DFX131" s="43"/>
      <c r="DFY131" s="43"/>
      <c r="DFZ131" s="43"/>
      <c r="DGA131" s="43"/>
      <c r="DGB131" s="43"/>
      <c r="DGC131" s="43"/>
      <c r="DGD131" s="43"/>
      <c r="DGE131" s="43"/>
      <c r="DGF131" s="43"/>
      <c r="DGG131" s="43"/>
      <c r="DGH131" s="43"/>
      <c r="DGI131" s="43"/>
      <c r="DGJ131" s="43"/>
      <c r="DGK131" s="43"/>
      <c r="DGL131" s="43"/>
      <c r="DGM131" s="43"/>
      <c r="DGN131" s="43"/>
      <c r="DGO131" s="43"/>
      <c r="DGP131" s="43"/>
      <c r="DGQ131" s="43"/>
      <c r="DGR131" s="43"/>
      <c r="DGS131" s="43"/>
      <c r="DGT131" s="43"/>
      <c r="DGU131" s="43"/>
      <c r="DGV131" s="43"/>
      <c r="DGW131" s="43"/>
      <c r="DGX131" s="43"/>
      <c r="DGY131" s="43"/>
      <c r="DGZ131" s="43"/>
      <c r="DHA131" s="43"/>
      <c r="DHB131" s="43"/>
      <c r="DHC131" s="43"/>
      <c r="DHD131" s="43"/>
      <c r="DHE131" s="43"/>
      <c r="DHF131" s="43"/>
      <c r="DHG131" s="43"/>
      <c r="DHH131" s="43"/>
      <c r="DHI131" s="43"/>
      <c r="DHJ131" s="43"/>
      <c r="DHK131" s="43"/>
      <c r="DHL131" s="43"/>
      <c r="DHM131" s="43"/>
      <c r="DHN131" s="43"/>
      <c r="DHO131" s="43"/>
      <c r="DHP131" s="43"/>
      <c r="DHQ131" s="43"/>
      <c r="DHR131" s="43"/>
      <c r="DHS131" s="43"/>
      <c r="DHT131" s="43"/>
      <c r="DHU131" s="43"/>
      <c r="DHV131" s="43"/>
      <c r="DHW131" s="43"/>
      <c r="DHX131" s="43"/>
      <c r="DHY131" s="43"/>
      <c r="DHZ131" s="43"/>
      <c r="DIA131" s="43"/>
      <c r="DIB131" s="43"/>
      <c r="DIC131" s="43"/>
      <c r="DID131" s="43"/>
      <c r="DIE131" s="43"/>
      <c r="DIF131" s="43"/>
      <c r="DIG131" s="43"/>
      <c r="DIH131" s="43"/>
      <c r="DII131" s="43"/>
      <c r="DIJ131" s="43"/>
      <c r="DIK131" s="43"/>
      <c r="DIL131" s="43"/>
      <c r="DIM131" s="43"/>
      <c r="DIN131" s="43"/>
      <c r="DIO131" s="43"/>
      <c r="DIP131" s="43"/>
      <c r="DIQ131" s="43"/>
      <c r="DIR131" s="43"/>
      <c r="DIS131" s="43"/>
      <c r="DIT131" s="43"/>
      <c r="DIU131" s="43"/>
      <c r="DIV131" s="43"/>
      <c r="DIW131" s="43"/>
      <c r="DIX131" s="43"/>
      <c r="DIY131" s="43"/>
      <c r="DIZ131" s="43"/>
      <c r="DJA131" s="43"/>
      <c r="DJB131" s="43"/>
      <c r="DJC131" s="43"/>
      <c r="DJD131" s="43"/>
      <c r="DJE131" s="43"/>
      <c r="DJF131" s="43"/>
      <c r="DJG131" s="43"/>
      <c r="DJH131" s="43"/>
      <c r="DJI131" s="43"/>
      <c r="DJJ131" s="43"/>
      <c r="DJK131" s="43"/>
      <c r="DJL131" s="43"/>
      <c r="DJM131" s="43"/>
      <c r="DJN131" s="43"/>
      <c r="DJO131" s="43"/>
      <c r="DJP131" s="43"/>
      <c r="DJQ131" s="43"/>
      <c r="DJR131" s="43"/>
      <c r="DJS131" s="43"/>
      <c r="DJT131" s="43"/>
      <c r="DJU131" s="43"/>
      <c r="DJV131" s="43"/>
      <c r="DJW131" s="43"/>
      <c r="DJX131" s="43"/>
      <c r="DJY131" s="43"/>
      <c r="DJZ131" s="43"/>
      <c r="DKA131" s="43"/>
      <c r="DKB131" s="43"/>
      <c r="DKC131" s="43"/>
      <c r="DKD131" s="43"/>
      <c r="DKE131" s="43"/>
      <c r="DKF131" s="43"/>
      <c r="DKG131" s="43"/>
      <c r="DKH131" s="43"/>
      <c r="DKI131" s="43"/>
      <c r="DKJ131" s="43"/>
      <c r="DKK131" s="43"/>
      <c r="DKL131" s="43"/>
      <c r="DKM131" s="43"/>
      <c r="DKN131" s="43"/>
      <c r="DKO131" s="43"/>
      <c r="DKP131" s="43"/>
      <c r="DKQ131" s="43"/>
      <c r="DKR131" s="43"/>
      <c r="DKS131" s="43"/>
      <c r="DKT131" s="43"/>
      <c r="DKU131" s="43"/>
      <c r="DKV131" s="43"/>
      <c r="DKW131" s="43"/>
      <c r="DKX131" s="43"/>
      <c r="DKY131" s="43"/>
      <c r="DKZ131" s="43"/>
      <c r="DLA131" s="43"/>
      <c r="DLB131" s="43"/>
      <c r="DLC131" s="43"/>
      <c r="DLD131" s="43"/>
      <c r="DLE131" s="43"/>
      <c r="DLF131" s="43"/>
      <c r="DLG131" s="43"/>
      <c r="DLH131" s="43"/>
      <c r="DLI131" s="43"/>
      <c r="DLJ131" s="43"/>
      <c r="DLK131" s="43"/>
      <c r="DLL131" s="43"/>
      <c r="DLM131" s="43"/>
      <c r="DLN131" s="43"/>
      <c r="DLO131" s="43"/>
      <c r="DLP131" s="43"/>
      <c r="DLQ131" s="43"/>
      <c r="DLR131" s="43"/>
      <c r="DLS131" s="43"/>
      <c r="DLT131" s="43"/>
      <c r="DLU131" s="43"/>
      <c r="DLV131" s="43"/>
      <c r="DLW131" s="43"/>
      <c r="DLX131" s="43"/>
      <c r="DLY131" s="43"/>
      <c r="DLZ131" s="43"/>
      <c r="DMA131" s="43"/>
      <c r="DMB131" s="43"/>
      <c r="DMC131" s="43"/>
      <c r="DMD131" s="43"/>
      <c r="DME131" s="43"/>
      <c r="DMF131" s="43"/>
      <c r="DMG131" s="43"/>
      <c r="DMH131" s="43"/>
      <c r="DMI131" s="43"/>
      <c r="DMJ131" s="43"/>
      <c r="DMK131" s="43"/>
      <c r="DML131" s="43"/>
      <c r="DMM131" s="43"/>
      <c r="DMN131" s="43"/>
      <c r="DMO131" s="43"/>
      <c r="DMP131" s="43"/>
      <c r="DMQ131" s="43"/>
      <c r="DMR131" s="43"/>
      <c r="DMS131" s="43"/>
      <c r="DMT131" s="43"/>
      <c r="DMU131" s="43"/>
      <c r="DMV131" s="43"/>
      <c r="DMW131" s="43"/>
      <c r="DMX131" s="43"/>
      <c r="DMY131" s="43"/>
      <c r="DMZ131" s="43"/>
      <c r="DNA131" s="43"/>
      <c r="DNB131" s="43"/>
      <c r="DNC131" s="43"/>
      <c r="DND131" s="43"/>
      <c r="DNE131" s="43"/>
      <c r="DNF131" s="43"/>
      <c r="DNG131" s="43"/>
      <c r="DNH131" s="43"/>
      <c r="DNI131" s="43"/>
      <c r="DNJ131" s="43"/>
      <c r="DNK131" s="43"/>
      <c r="DNL131" s="43"/>
      <c r="DNM131" s="43"/>
      <c r="DNN131" s="43"/>
      <c r="DNO131" s="43"/>
      <c r="DNP131" s="43"/>
      <c r="DNQ131" s="43"/>
      <c r="DNR131" s="43"/>
      <c r="DNS131" s="43"/>
      <c r="DNT131" s="43"/>
      <c r="DNU131" s="43"/>
      <c r="DNV131" s="43"/>
      <c r="DNW131" s="43"/>
      <c r="DNX131" s="43"/>
      <c r="DNY131" s="43"/>
      <c r="DNZ131" s="43"/>
      <c r="DOA131" s="43"/>
      <c r="DOB131" s="43"/>
      <c r="DOC131" s="43"/>
      <c r="DOD131" s="43"/>
      <c r="DOE131" s="43"/>
      <c r="DOF131" s="43"/>
      <c r="DOG131" s="43"/>
      <c r="DOH131" s="43"/>
      <c r="DOI131" s="43"/>
      <c r="DOJ131" s="43"/>
      <c r="DOK131" s="43"/>
      <c r="DOL131" s="43"/>
      <c r="DOM131" s="43"/>
      <c r="DON131" s="43"/>
      <c r="DOO131" s="43"/>
      <c r="DOP131" s="43"/>
      <c r="DOQ131" s="43"/>
      <c r="DOR131" s="43"/>
      <c r="DOS131" s="43"/>
      <c r="DOT131" s="43"/>
      <c r="DOU131" s="43"/>
      <c r="DOV131" s="43"/>
      <c r="DOW131" s="43"/>
      <c r="DOX131" s="43"/>
      <c r="DOY131" s="43"/>
      <c r="DOZ131" s="43"/>
      <c r="DPA131" s="43"/>
      <c r="DPB131" s="43"/>
      <c r="DPC131" s="43"/>
      <c r="DPD131" s="43"/>
      <c r="DPE131" s="43"/>
      <c r="DPF131" s="43"/>
      <c r="DPG131" s="43"/>
      <c r="DPH131" s="43"/>
      <c r="DPI131" s="43"/>
      <c r="DPJ131" s="43"/>
      <c r="DPK131" s="43"/>
      <c r="DPL131" s="43"/>
      <c r="DPM131" s="43"/>
      <c r="DPN131" s="43"/>
      <c r="DPO131" s="43"/>
      <c r="DPP131" s="43"/>
      <c r="DPQ131" s="43"/>
      <c r="DPR131" s="43"/>
      <c r="DPS131" s="43"/>
      <c r="DPT131" s="43"/>
      <c r="DPU131" s="43"/>
      <c r="DPV131" s="43"/>
      <c r="DPW131" s="43"/>
      <c r="DPX131" s="43"/>
      <c r="DPY131" s="43"/>
      <c r="DPZ131" s="43"/>
      <c r="DQA131" s="43"/>
      <c r="DQB131" s="43"/>
      <c r="DQC131" s="43"/>
      <c r="DQD131" s="43"/>
      <c r="DQE131" s="43"/>
      <c r="DQF131" s="43"/>
      <c r="DQG131" s="43"/>
      <c r="DQH131" s="43"/>
      <c r="DQI131" s="43"/>
      <c r="DQJ131" s="43"/>
      <c r="DQK131" s="43"/>
      <c r="DQL131" s="43"/>
      <c r="DQM131" s="43"/>
      <c r="DQN131" s="43"/>
      <c r="DQO131" s="43"/>
      <c r="DQP131" s="43"/>
      <c r="DQQ131" s="43"/>
      <c r="DQR131" s="43"/>
      <c r="DQS131" s="43"/>
      <c r="DQT131" s="43"/>
      <c r="DQU131" s="43"/>
      <c r="DQV131" s="43"/>
      <c r="DQW131" s="43"/>
      <c r="DQX131" s="43"/>
      <c r="DQY131" s="43"/>
      <c r="DQZ131" s="43"/>
      <c r="DRA131" s="43"/>
      <c r="DRB131" s="43"/>
      <c r="DRC131" s="43"/>
      <c r="DRD131" s="43"/>
      <c r="DRE131" s="43"/>
      <c r="DRF131" s="43"/>
      <c r="DRG131" s="43"/>
      <c r="DRH131" s="43"/>
      <c r="DRI131" s="43"/>
      <c r="DRJ131" s="43"/>
      <c r="DRK131" s="43"/>
      <c r="DRL131" s="43"/>
      <c r="DRM131" s="43"/>
      <c r="DRN131" s="43"/>
      <c r="DRO131" s="43"/>
      <c r="DRP131" s="43"/>
      <c r="DRQ131" s="43"/>
      <c r="DRR131" s="43"/>
      <c r="DRS131" s="43"/>
      <c r="DRT131" s="43"/>
      <c r="DRU131" s="43"/>
      <c r="DRV131" s="43"/>
      <c r="DRW131" s="43"/>
      <c r="DRX131" s="43"/>
      <c r="DRY131" s="43"/>
      <c r="DRZ131" s="43"/>
      <c r="DSA131" s="43"/>
      <c r="DSB131" s="43"/>
      <c r="DSC131" s="43"/>
      <c r="DSD131" s="43"/>
      <c r="DSE131" s="43"/>
      <c r="DSF131" s="43"/>
      <c r="DSG131" s="43"/>
      <c r="DSH131" s="43"/>
      <c r="DSI131" s="43"/>
      <c r="DSJ131" s="43"/>
      <c r="DSK131" s="43"/>
      <c r="DSL131" s="43"/>
      <c r="DSM131" s="43"/>
      <c r="DSN131" s="43"/>
      <c r="DSO131" s="43"/>
      <c r="DSP131" s="43"/>
      <c r="DSQ131" s="43"/>
      <c r="DSR131" s="43"/>
      <c r="DSS131" s="43"/>
      <c r="DST131" s="43"/>
      <c r="DSU131" s="43"/>
      <c r="DSV131" s="43"/>
      <c r="DSW131" s="43"/>
      <c r="DSX131" s="43"/>
      <c r="DSY131" s="43"/>
      <c r="DSZ131" s="43"/>
      <c r="DTA131" s="43"/>
      <c r="DTB131" s="43"/>
      <c r="DTC131" s="43"/>
      <c r="DTD131" s="43"/>
      <c r="DTE131" s="43"/>
      <c r="DTF131" s="43"/>
      <c r="DTG131" s="43"/>
      <c r="DTH131" s="43"/>
      <c r="DTI131" s="43"/>
      <c r="DTJ131" s="43"/>
      <c r="DTK131" s="43"/>
      <c r="DTL131" s="43"/>
      <c r="DTM131" s="43"/>
      <c r="DTN131" s="43"/>
      <c r="DTO131" s="43"/>
      <c r="DTP131" s="43"/>
      <c r="DTQ131" s="43"/>
      <c r="DTR131" s="43"/>
      <c r="DTS131" s="43"/>
      <c r="DTT131" s="43"/>
      <c r="DTU131" s="43"/>
      <c r="DTV131" s="43"/>
      <c r="DTW131" s="43"/>
      <c r="DTX131" s="43"/>
      <c r="DTY131" s="43"/>
      <c r="DTZ131" s="43"/>
      <c r="DUA131" s="43"/>
      <c r="DUB131" s="43"/>
      <c r="DUC131" s="43"/>
      <c r="DUD131" s="43"/>
      <c r="DUE131" s="43"/>
      <c r="DUF131" s="43"/>
      <c r="DUG131" s="43"/>
      <c r="DUH131" s="43"/>
      <c r="DUI131" s="43"/>
      <c r="DUJ131" s="43"/>
      <c r="DUK131" s="43"/>
      <c r="DUL131" s="43"/>
      <c r="DUM131" s="43"/>
      <c r="DUN131" s="43"/>
      <c r="DUO131" s="43"/>
      <c r="DUP131" s="43"/>
      <c r="DUQ131" s="43"/>
      <c r="DUR131" s="43"/>
      <c r="DUS131" s="43"/>
      <c r="DUT131" s="43"/>
      <c r="DUU131" s="43"/>
      <c r="DUV131" s="43"/>
      <c r="DUW131" s="43"/>
      <c r="DUX131" s="43"/>
      <c r="DUY131" s="43"/>
      <c r="DUZ131" s="43"/>
      <c r="DVA131" s="43"/>
      <c r="DVB131" s="43"/>
      <c r="DVC131" s="43"/>
      <c r="DVD131" s="43"/>
      <c r="DVE131" s="43"/>
      <c r="DVF131" s="43"/>
      <c r="DVG131" s="43"/>
      <c r="DVH131" s="43"/>
      <c r="DVI131" s="43"/>
      <c r="DVJ131" s="43"/>
      <c r="DVK131" s="43"/>
      <c r="DVL131" s="43"/>
      <c r="DVM131" s="43"/>
      <c r="DVN131" s="43"/>
      <c r="DVO131" s="43"/>
      <c r="DVP131" s="43"/>
      <c r="DVQ131" s="43"/>
      <c r="DVR131" s="43"/>
      <c r="DVS131" s="43"/>
      <c r="DVT131" s="43"/>
      <c r="DVU131" s="43"/>
      <c r="DVV131" s="43"/>
      <c r="DVW131" s="43"/>
      <c r="DVX131" s="43"/>
      <c r="DVY131" s="43"/>
      <c r="DVZ131" s="43"/>
      <c r="DWA131" s="43"/>
      <c r="DWB131" s="43"/>
      <c r="DWC131" s="43"/>
      <c r="DWD131" s="43"/>
      <c r="DWE131" s="43"/>
      <c r="DWF131" s="43"/>
      <c r="DWG131" s="43"/>
      <c r="DWH131" s="43"/>
      <c r="DWI131" s="43"/>
      <c r="DWJ131" s="43"/>
      <c r="DWK131" s="43"/>
      <c r="DWL131" s="43"/>
      <c r="DWM131" s="43"/>
      <c r="DWN131" s="43"/>
      <c r="DWO131" s="43"/>
      <c r="DWP131" s="43"/>
      <c r="DWQ131" s="43"/>
    </row>
    <row r="132" spans="1:3319">
      <c r="A132" s="35" t="s">
        <v>421</v>
      </c>
      <c r="B132" s="36" t="s">
        <v>422</v>
      </c>
      <c r="C132" s="37" t="s">
        <v>12</v>
      </c>
      <c r="D132" s="36" t="s">
        <v>423</v>
      </c>
      <c r="E132" s="52" t="str">
        <f>"OCT 12"</f>
        <v>OCT 12</v>
      </c>
      <c r="F132" s="52" t="str">
        <f>"OCT 12"</f>
        <v>OCT 12</v>
      </c>
    </row>
    <row r="133" spans="1:3319" s="56" customFormat="1" ht="20">
      <c r="A133" s="59" t="s">
        <v>424</v>
      </c>
      <c r="B133" s="60" t="s">
        <v>425</v>
      </c>
      <c r="C133" s="61" t="s">
        <v>12</v>
      </c>
      <c r="D133" s="60" t="s">
        <v>426</v>
      </c>
      <c r="E133" s="63" t="s">
        <v>427</v>
      </c>
      <c r="F133" s="63" t="s">
        <v>427</v>
      </c>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c r="DK133" s="43"/>
      <c r="DL133" s="43"/>
      <c r="DM133" s="43"/>
      <c r="DN133" s="43"/>
      <c r="DO133" s="43"/>
      <c r="DP133" s="43"/>
      <c r="DQ133" s="43"/>
      <c r="DR133" s="43"/>
      <c r="DS133" s="43"/>
      <c r="DT133" s="43"/>
      <c r="DU133" s="43"/>
      <c r="DV133" s="43"/>
      <c r="DW133" s="43"/>
      <c r="DX133" s="43"/>
      <c r="DY133" s="43"/>
      <c r="DZ133" s="43"/>
      <c r="EA133" s="43"/>
      <c r="EB133" s="43"/>
      <c r="EC133" s="43"/>
      <c r="ED133" s="43"/>
      <c r="EE133" s="43"/>
      <c r="EF133" s="43"/>
      <c r="EG133" s="43"/>
      <c r="EH133" s="43"/>
      <c r="EI133" s="43"/>
      <c r="EJ133" s="43"/>
      <c r="EK133" s="43"/>
      <c r="EL133" s="43"/>
      <c r="EM133" s="43"/>
      <c r="EN133" s="43"/>
      <c r="EO133" s="43"/>
      <c r="EP133" s="43"/>
      <c r="EQ133" s="43"/>
      <c r="ER133" s="43"/>
      <c r="ES133" s="43"/>
      <c r="ET133" s="43"/>
      <c r="EU133" s="43"/>
      <c r="EV133" s="43"/>
      <c r="EW133" s="43"/>
      <c r="EX133" s="43"/>
      <c r="EY133" s="43"/>
      <c r="EZ133" s="43"/>
      <c r="FA133" s="43"/>
      <c r="FB133" s="43"/>
      <c r="FC133" s="43"/>
      <c r="FD133" s="43"/>
      <c r="FE133" s="43"/>
      <c r="FF133" s="43"/>
      <c r="FG133" s="43"/>
      <c r="FH133" s="43"/>
      <c r="FI133" s="43"/>
      <c r="FJ133" s="43"/>
      <c r="FK133" s="43"/>
      <c r="FL133" s="43"/>
      <c r="FM133" s="43"/>
      <c r="FN133" s="43"/>
      <c r="FO133" s="43"/>
      <c r="FP133" s="43"/>
      <c r="FQ133" s="43"/>
      <c r="FR133" s="43"/>
      <c r="FS133" s="43"/>
      <c r="FT133" s="43"/>
      <c r="FU133" s="43"/>
      <c r="FV133" s="43"/>
      <c r="FW133" s="43"/>
      <c r="FX133" s="43"/>
      <c r="FY133" s="43"/>
      <c r="FZ133" s="43"/>
      <c r="GA133" s="43"/>
      <c r="GB133" s="43"/>
      <c r="GC133" s="43"/>
      <c r="GD133" s="43"/>
      <c r="GE133" s="43"/>
      <c r="GF133" s="43"/>
      <c r="GG133" s="43"/>
      <c r="GH133" s="43"/>
      <c r="GI133" s="43"/>
      <c r="GJ133" s="43"/>
      <c r="GK133" s="43"/>
      <c r="GL133" s="43"/>
      <c r="GM133" s="43"/>
      <c r="GN133" s="43"/>
      <c r="GO133" s="43"/>
      <c r="GP133" s="43"/>
      <c r="GQ133" s="43"/>
      <c r="GR133" s="43"/>
      <c r="GS133" s="43"/>
      <c r="GT133" s="43"/>
      <c r="GU133" s="43"/>
      <c r="GV133" s="43"/>
      <c r="GW133" s="43"/>
      <c r="GX133" s="43"/>
      <c r="GY133" s="43"/>
      <c r="GZ133" s="43"/>
      <c r="HA133" s="43"/>
      <c r="HB133" s="43"/>
      <c r="HC133" s="43"/>
      <c r="HD133" s="43"/>
      <c r="HE133" s="43"/>
      <c r="HF133" s="43"/>
      <c r="HG133" s="43"/>
      <c r="HH133" s="43"/>
      <c r="HI133" s="43"/>
      <c r="HJ133" s="43"/>
      <c r="HK133" s="43"/>
      <c r="HL133" s="43"/>
      <c r="HM133" s="43"/>
      <c r="HN133" s="43"/>
      <c r="HO133" s="43"/>
      <c r="HP133" s="43"/>
      <c r="HQ133" s="43"/>
      <c r="HR133" s="43"/>
      <c r="HS133" s="43"/>
      <c r="HT133" s="43"/>
      <c r="HU133" s="43"/>
      <c r="HV133" s="43"/>
      <c r="HW133" s="43"/>
      <c r="HX133" s="43"/>
      <c r="HY133" s="43"/>
      <c r="HZ133" s="43"/>
      <c r="IA133" s="43"/>
      <c r="IB133" s="43"/>
      <c r="IC133" s="43"/>
      <c r="ID133" s="43"/>
      <c r="IE133" s="43"/>
      <c r="IF133" s="43"/>
      <c r="IG133" s="43"/>
      <c r="IH133" s="43"/>
      <c r="II133" s="43"/>
      <c r="IJ133" s="43"/>
      <c r="IK133" s="43"/>
      <c r="IL133" s="43"/>
      <c r="IM133" s="43"/>
      <c r="IN133" s="43"/>
      <c r="IO133" s="43"/>
      <c r="IP133" s="43"/>
      <c r="IQ133" s="43"/>
      <c r="IR133" s="43"/>
      <c r="IS133" s="43"/>
      <c r="IT133" s="43"/>
      <c r="IU133" s="43"/>
      <c r="IV133" s="43"/>
      <c r="IW133" s="43"/>
      <c r="IX133" s="43"/>
      <c r="IY133" s="43"/>
      <c r="IZ133" s="43"/>
      <c r="JA133" s="43"/>
      <c r="JB133" s="43"/>
      <c r="JC133" s="43"/>
      <c r="JD133" s="43"/>
      <c r="JE133" s="43"/>
      <c r="JF133" s="43"/>
      <c r="JG133" s="43"/>
      <c r="JH133" s="43"/>
      <c r="JI133" s="43"/>
      <c r="JJ133" s="43"/>
      <c r="JK133" s="43"/>
      <c r="JL133" s="43"/>
      <c r="JM133" s="43"/>
      <c r="JN133" s="43"/>
      <c r="JO133" s="43"/>
      <c r="JP133" s="43"/>
      <c r="JQ133" s="43"/>
      <c r="JR133" s="43"/>
      <c r="JS133" s="43"/>
      <c r="JT133" s="43"/>
      <c r="JU133" s="43"/>
      <c r="JV133" s="43"/>
      <c r="JW133" s="43"/>
      <c r="JX133" s="43"/>
      <c r="JY133" s="43"/>
      <c r="JZ133" s="43"/>
      <c r="KA133" s="43"/>
      <c r="KB133" s="43"/>
      <c r="KC133" s="43"/>
      <c r="KD133" s="43"/>
      <c r="KE133" s="43"/>
      <c r="KF133" s="43"/>
      <c r="KG133" s="43"/>
      <c r="KH133" s="43"/>
      <c r="KI133" s="43"/>
      <c r="KJ133" s="43"/>
      <c r="KK133" s="43"/>
      <c r="KL133" s="43"/>
      <c r="KM133" s="43"/>
      <c r="KN133" s="43"/>
      <c r="KO133" s="43"/>
      <c r="KP133" s="43"/>
      <c r="KQ133" s="43"/>
      <c r="KR133" s="43"/>
      <c r="KS133" s="43"/>
      <c r="KT133" s="43"/>
      <c r="KU133" s="43"/>
      <c r="KV133" s="43"/>
      <c r="KW133" s="43"/>
      <c r="KX133" s="43"/>
      <c r="KY133" s="43"/>
      <c r="KZ133" s="43"/>
      <c r="LA133" s="43"/>
      <c r="LB133" s="43"/>
      <c r="LC133" s="43"/>
      <c r="LD133" s="43"/>
      <c r="LE133" s="43"/>
      <c r="LF133" s="43"/>
      <c r="LG133" s="43"/>
      <c r="LH133" s="43"/>
      <c r="LI133" s="43"/>
      <c r="LJ133" s="43"/>
      <c r="LK133" s="43"/>
      <c r="LL133" s="43"/>
      <c r="LM133" s="43"/>
      <c r="LN133" s="43"/>
      <c r="LO133" s="43"/>
      <c r="LP133" s="43"/>
      <c r="LQ133" s="43"/>
      <c r="LR133" s="43"/>
      <c r="LS133" s="43"/>
      <c r="LT133" s="43"/>
      <c r="LU133" s="43"/>
      <c r="LV133" s="43"/>
      <c r="LW133" s="43"/>
      <c r="LX133" s="43"/>
      <c r="LY133" s="43"/>
      <c r="LZ133" s="43"/>
      <c r="MA133" s="43"/>
      <c r="MB133" s="43"/>
      <c r="MC133" s="43"/>
      <c r="MD133" s="43"/>
      <c r="ME133" s="43"/>
      <c r="MF133" s="43"/>
      <c r="MG133" s="43"/>
      <c r="MH133" s="43"/>
      <c r="MI133" s="43"/>
      <c r="MJ133" s="43"/>
      <c r="MK133" s="43"/>
      <c r="ML133" s="43"/>
      <c r="MM133" s="43"/>
      <c r="MN133" s="43"/>
      <c r="MO133" s="43"/>
      <c r="MP133" s="43"/>
      <c r="MQ133" s="43"/>
      <c r="MR133" s="43"/>
      <c r="MS133" s="43"/>
      <c r="MT133" s="43"/>
      <c r="MU133" s="43"/>
      <c r="MV133" s="43"/>
      <c r="MW133" s="43"/>
      <c r="MX133" s="43"/>
      <c r="MY133" s="43"/>
      <c r="MZ133" s="43"/>
      <c r="NA133" s="43"/>
      <c r="NB133" s="43"/>
      <c r="NC133" s="43"/>
      <c r="ND133" s="43"/>
      <c r="NE133" s="43"/>
      <c r="NF133" s="43"/>
      <c r="NG133" s="43"/>
      <c r="NH133" s="43"/>
      <c r="NI133" s="43"/>
      <c r="NJ133" s="43"/>
      <c r="NK133" s="43"/>
      <c r="NL133" s="43"/>
      <c r="NM133" s="43"/>
      <c r="NN133" s="43"/>
      <c r="NO133" s="43"/>
      <c r="NP133" s="43"/>
      <c r="NQ133" s="43"/>
      <c r="NR133" s="43"/>
      <c r="NS133" s="43"/>
      <c r="NT133" s="43"/>
      <c r="NU133" s="43"/>
      <c r="NV133" s="43"/>
      <c r="NW133" s="43"/>
      <c r="NX133" s="43"/>
      <c r="NY133" s="43"/>
      <c r="NZ133" s="43"/>
      <c r="OA133" s="43"/>
      <c r="OB133" s="43"/>
      <c r="OC133" s="43"/>
      <c r="OD133" s="43"/>
      <c r="OE133" s="43"/>
      <c r="OF133" s="43"/>
      <c r="OG133" s="43"/>
      <c r="OH133" s="43"/>
      <c r="OI133" s="43"/>
      <c r="OJ133" s="43"/>
      <c r="OK133" s="43"/>
      <c r="OL133" s="43"/>
      <c r="OM133" s="43"/>
      <c r="ON133" s="43"/>
      <c r="OO133" s="43"/>
      <c r="OP133" s="43"/>
      <c r="OQ133" s="43"/>
      <c r="OR133" s="43"/>
      <c r="OS133" s="43"/>
      <c r="OT133" s="43"/>
      <c r="OU133" s="43"/>
      <c r="OV133" s="43"/>
      <c r="OW133" s="43"/>
      <c r="OX133" s="43"/>
      <c r="OY133" s="43"/>
      <c r="OZ133" s="43"/>
      <c r="PA133" s="43"/>
      <c r="PB133" s="43"/>
      <c r="PC133" s="43"/>
      <c r="PD133" s="43"/>
      <c r="PE133" s="43"/>
      <c r="PF133" s="43"/>
      <c r="PG133" s="43"/>
      <c r="PH133" s="43"/>
      <c r="PI133" s="43"/>
      <c r="PJ133" s="43"/>
      <c r="PK133" s="43"/>
      <c r="PL133" s="43"/>
      <c r="PM133" s="43"/>
      <c r="PN133" s="43"/>
      <c r="PO133" s="43"/>
      <c r="PP133" s="43"/>
      <c r="PQ133" s="43"/>
      <c r="PR133" s="43"/>
      <c r="PS133" s="43"/>
      <c r="PT133" s="43"/>
      <c r="PU133" s="43"/>
      <c r="PV133" s="43"/>
      <c r="PW133" s="43"/>
      <c r="PX133" s="43"/>
      <c r="PY133" s="43"/>
      <c r="PZ133" s="43"/>
      <c r="QA133" s="43"/>
      <c r="QB133" s="43"/>
      <c r="QC133" s="43"/>
      <c r="QD133" s="43"/>
      <c r="QE133" s="43"/>
      <c r="QF133" s="43"/>
      <c r="QG133" s="43"/>
      <c r="QH133" s="43"/>
      <c r="QI133" s="43"/>
      <c r="QJ133" s="43"/>
      <c r="QK133" s="43"/>
      <c r="QL133" s="43"/>
      <c r="QM133" s="43"/>
      <c r="QN133" s="43"/>
      <c r="QO133" s="43"/>
      <c r="QP133" s="43"/>
      <c r="QQ133" s="43"/>
      <c r="QR133" s="43"/>
      <c r="QS133" s="43"/>
      <c r="QT133" s="43"/>
      <c r="QU133" s="43"/>
      <c r="QV133" s="43"/>
      <c r="QW133" s="43"/>
      <c r="QX133" s="43"/>
      <c r="QY133" s="43"/>
      <c r="QZ133" s="43"/>
      <c r="RA133" s="43"/>
      <c r="RB133" s="43"/>
      <c r="RC133" s="43"/>
      <c r="RD133" s="43"/>
      <c r="RE133" s="43"/>
      <c r="RF133" s="43"/>
      <c r="RG133" s="43"/>
      <c r="RH133" s="43"/>
      <c r="RI133" s="43"/>
      <c r="RJ133" s="43"/>
      <c r="RK133" s="43"/>
      <c r="RL133" s="43"/>
      <c r="RM133" s="43"/>
      <c r="RN133" s="43"/>
      <c r="RO133" s="43"/>
      <c r="RP133" s="43"/>
      <c r="RQ133" s="43"/>
      <c r="RR133" s="43"/>
      <c r="RS133" s="43"/>
      <c r="RT133" s="43"/>
      <c r="RU133" s="43"/>
      <c r="RV133" s="43"/>
      <c r="RW133" s="43"/>
      <c r="RX133" s="43"/>
      <c r="RY133" s="43"/>
      <c r="RZ133" s="43"/>
      <c r="SA133" s="43"/>
      <c r="SB133" s="43"/>
      <c r="SC133" s="43"/>
      <c r="SD133" s="43"/>
      <c r="SE133" s="43"/>
      <c r="SF133" s="43"/>
      <c r="SG133" s="43"/>
      <c r="SH133" s="43"/>
      <c r="SI133" s="43"/>
      <c r="SJ133" s="43"/>
      <c r="SK133" s="43"/>
      <c r="SL133" s="43"/>
      <c r="SM133" s="43"/>
      <c r="SN133" s="43"/>
      <c r="SO133" s="43"/>
      <c r="SP133" s="43"/>
      <c r="SQ133" s="43"/>
      <c r="SR133" s="43"/>
      <c r="SS133" s="43"/>
      <c r="ST133" s="43"/>
      <c r="SU133" s="43"/>
      <c r="SV133" s="43"/>
      <c r="SW133" s="43"/>
      <c r="SX133" s="43"/>
      <c r="SY133" s="43"/>
      <c r="SZ133" s="43"/>
      <c r="TA133" s="43"/>
      <c r="TB133" s="43"/>
      <c r="TC133" s="43"/>
      <c r="TD133" s="43"/>
      <c r="TE133" s="43"/>
      <c r="TF133" s="43"/>
      <c r="TG133" s="43"/>
      <c r="TH133" s="43"/>
      <c r="TI133" s="43"/>
      <c r="TJ133" s="43"/>
      <c r="TK133" s="43"/>
      <c r="TL133" s="43"/>
      <c r="TM133" s="43"/>
      <c r="TN133" s="43"/>
      <c r="TO133" s="43"/>
      <c r="TP133" s="43"/>
      <c r="TQ133" s="43"/>
      <c r="TR133" s="43"/>
      <c r="TS133" s="43"/>
      <c r="TT133" s="43"/>
      <c r="TU133" s="43"/>
      <c r="TV133" s="43"/>
      <c r="TW133" s="43"/>
      <c r="TX133" s="43"/>
      <c r="TY133" s="43"/>
      <c r="TZ133" s="43"/>
      <c r="UA133" s="43"/>
      <c r="UB133" s="43"/>
      <c r="UC133" s="43"/>
      <c r="UD133" s="43"/>
      <c r="UE133" s="43"/>
      <c r="UF133" s="43"/>
      <c r="UG133" s="43"/>
      <c r="UH133" s="43"/>
      <c r="UI133" s="43"/>
      <c r="UJ133" s="43"/>
      <c r="UK133" s="43"/>
      <c r="UL133" s="43"/>
      <c r="UM133" s="43"/>
      <c r="UN133" s="43"/>
      <c r="UO133" s="43"/>
      <c r="UP133" s="43"/>
      <c r="UQ133" s="43"/>
      <c r="UR133" s="43"/>
      <c r="US133" s="43"/>
      <c r="UT133" s="43"/>
      <c r="UU133" s="43"/>
      <c r="UV133" s="43"/>
      <c r="UW133" s="43"/>
      <c r="UX133" s="43"/>
      <c r="UY133" s="43"/>
      <c r="UZ133" s="43"/>
      <c r="VA133" s="43"/>
      <c r="VB133" s="43"/>
      <c r="VC133" s="43"/>
      <c r="VD133" s="43"/>
      <c r="VE133" s="43"/>
      <c r="VF133" s="43"/>
      <c r="VG133" s="43"/>
      <c r="VH133" s="43"/>
      <c r="VI133" s="43"/>
      <c r="VJ133" s="43"/>
      <c r="VK133" s="43"/>
      <c r="VL133" s="43"/>
      <c r="VM133" s="43"/>
      <c r="VN133" s="43"/>
      <c r="VO133" s="43"/>
      <c r="VP133" s="43"/>
      <c r="VQ133" s="43"/>
      <c r="VR133" s="43"/>
      <c r="VS133" s="43"/>
      <c r="VT133" s="43"/>
      <c r="VU133" s="43"/>
      <c r="VV133" s="43"/>
      <c r="VW133" s="43"/>
      <c r="VX133" s="43"/>
      <c r="VY133" s="43"/>
      <c r="VZ133" s="43"/>
      <c r="WA133" s="43"/>
      <c r="WB133" s="43"/>
      <c r="WC133" s="43"/>
      <c r="WD133" s="43"/>
      <c r="WE133" s="43"/>
      <c r="WF133" s="43"/>
      <c r="WG133" s="43"/>
      <c r="WH133" s="43"/>
      <c r="WI133" s="43"/>
      <c r="WJ133" s="43"/>
      <c r="WK133" s="43"/>
      <c r="WL133" s="43"/>
      <c r="WM133" s="43"/>
      <c r="WN133" s="43"/>
      <c r="WO133" s="43"/>
      <c r="WP133" s="43"/>
      <c r="WQ133" s="43"/>
      <c r="WR133" s="43"/>
      <c r="WS133" s="43"/>
      <c r="WT133" s="43"/>
      <c r="WU133" s="43"/>
      <c r="WV133" s="43"/>
      <c r="WW133" s="43"/>
      <c r="WX133" s="43"/>
      <c r="WY133" s="43"/>
      <c r="WZ133" s="43"/>
      <c r="XA133" s="43"/>
      <c r="XB133" s="43"/>
      <c r="XC133" s="43"/>
      <c r="XD133" s="43"/>
      <c r="XE133" s="43"/>
      <c r="XF133" s="43"/>
      <c r="XG133" s="43"/>
      <c r="XH133" s="43"/>
      <c r="XI133" s="43"/>
      <c r="XJ133" s="43"/>
      <c r="XK133" s="43"/>
      <c r="XL133" s="43"/>
      <c r="XM133" s="43"/>
      <c r="XN133" s="43"/>
      <c r="XO133" s="43"/>
      <c r="XP133" s="43"/>
      <c r="XQ133" s="43"/>
      <c r="XR133" s="43"/>
      <c r="XS133" s="43"/>
      <c r="XT133" s="43"/>
      <c r="XU133" s="43"/>
      <c r="XV133" s="43"/>
      <c r="XW133" s="43"/>
      <c r="XX133" s="43"/>
      <c r="XY133" s="43"/>
      <c r="XZ133" s="43"/>
      <c r="YA133" s="43"/>
      <c r="YB133" s="43"/>
      <c r="YC133" s="43"/>
      <c r="YD133" s="43"/>
      <c r="YE133" s="43"/>
      <c r="YF133" s="43"/>
      <c r="YG133" s="43"/>
      <c r="YH133" s="43"/>
      <c r="YI133" s="43"/>
      <c r="YJ133" s="43"/>
      <c r="YK133" s="43"/>
      <c r="YL133" s="43"/>
      <c r="YM133" s="43"/>
      <c r="YN133" s="43"/>
      <c r="YO133" s="43"/>
      <c r="YP133" s="43"/>
      <c r="YQ133" s="43"/>
      <c r="YR133" s="43"/>
      <c r="YS133" s="43"/>
      <c r="YT133" s="43"/>
      <c r="YU133" s="43"/>
      <c r="YV133" s="43"/>
      <c r="YW133" s="43"/>
      <c r="YX133" s="43"/>
      <c r="YY133" s="43"/>
      <c r="YZ133" s="43"/>
      <c r="ZA133" s="43"/>
      <c r="ZB133" s="43"/>
      <c r="ZC133" s="43"/>
      <c r="ZD133" s="43"/>
      <c r="ZE133" s="43"/>
      <c r="ZF133" s="43"/>
      <c r="ZG133" s="43"/>
      <c r="ZH133" s="43"/>
      <c r="ZI133" s="43"/>
      <c r="ZJ133" s="43"/>
      <c r="ZK133" s="43"/>
      <c r="ZL133" s="43"/>
      <c r="ZM133" s="43"/>
      <c r="ZN133" s="43"/>
      <c r="ZO133" s="43"/>
      <c r="ZP133" s="43"/>
      <c r="ZQ133" s="43"/>
      <c r="ZR133" s="43"/>
      <c r="ZS133" s="43"/>
      <c r="ZT133" s="43"/>
      <c r="ZU133" s="43"/>
      <c r="ZV133" s="43"/>
      <c r="ZW133" s="43"/>
      <c r="ZX133" s="43"/>
      <c r="ZY133" s="43"/>
      <c r="ZZ133" s="43"/>
      <c r="AAA133" s="43"/>
      <c r="AAB133" s="43"/>
      <c r="AAC133" s="43"/>
      <c r="AAD133" s="43"/>
      <c r="AAE133" s="43"/>
      <c r="AAF133" s="43"/>
      <c r="AAG133" s="43"/>
      <c r="AAH133" s="43"/>
      <c r="AAI133" s="43"/>
      <c r="AAJ133" s="43"/>
      <c r="AAK133" s="43"/>
      <c r="AAL133" s="43"/>
      <c r="AAM133" s="43"/>
      <c r="AAN133" s="43"/>
      <c r="AAO133" s="43"/>
      <c r="AAP133" s="43"/>
      <c r="AAQ133" s="43"/>
      <c r="AAR133" s="43"/>
      <c r="AAS133" s="43"/>
      <c r="AAT133" s="43"/>
      <c r="AAU133" s="43"/>
      <c r="AAV133" s="43"/>
      <c r="AAW133" s="43"/>
      <c r="AAX133" s="43"/>
      <c r="AAY133" s="43"/>
      <c r="AAZ133" s="43"/>
      <c r="ABA133" s="43"/>
      <c r="ABB133" s="43"/>
      <c r="ABC133" s="43"/>
      <c r="ABD133" s="43"/>
      <c r="ABE133" s="43"/>
      <c r="ABF133" s="43"/>
      <c r="ABG133" s="43"/>
      <c r="ABH133" s="43"/>
      <c r="ABI133" s="43"/>
      <c r="ABJ133" s="43"/>
      <c r="ABK133" s="43"/>
      <c r="ABL133" s="43"/>
      <c r="ABM133" s="43"/>
      <c r="ABN133" s="43"/>
      <c r="ABO133" s="43"/>
      <c r="ABP133" s="43"/>
      <c r="ABQ133" s="43"/>
      <c r="ABR133" s="43"/>
      <c r="ABS133" s="43"/>
      <c r="ABT133" s="43"/>
      <c r="ABU133" s="43"/>
      <c r="ABV133" s="43"/>
      <c r="ABW133" s="43"/>
      <c r="ABX133" s="43"/>
      <c r="ABY133" s="43"/>
      <c r="ABZ133" s="43"/>
      <c r="ACA133" s="43"/>
      <c r="ACB133" s="43"/>
      <c r="ACC133" s="43"/>
      <c r="ACD133" s="43"/>
      <c r="ACE133" s="43"/>
      <c r="ACF133" s="43"/>
      <c r="ACG133" s="43"/>
      <c r="ACH133" s="43"/>
      <c r="ACI133" s="43"/>
      <c r="ACJ133" s="43"/>
      <c r="ACK133" s="43"/>
      <c r="ACL133" s="43"/>
      <c r="ACM133" s="43"/>
      <c r="ACN133" s="43"/>
      <c r="ACO133" s="43"/>
      <c r="ACP133" s="43"/>
      <c r="ACQ133" s="43"/>
      <c r="ACR133" s="43"/>
      <c r="ACS133" s="43"/>
      <c r="ACT133" s="43"/>
      <c r="ACU133" s="43"/>
      <c r="ACV133" s="43"/>
      <c r="ACW133" s="43"/>
      <c r="ACX133" s="43"/>
      <c r="ACY133" s="43"/>
      <c r="ACZ133" s="43"/>
      <c r="ADA133" s="43"/>
      <c r="ADB133" s="43"/>
      <c r="ADC133" s="43"/>
      <c r="ADD133" s="43"/>
      <c r="ADE133" s="43"/>
      <c r="ADF133" s="43"/>
      <c r="ADG133" s="43"/>
      <c r="ADH133" s="43"/>
      <c r="ADI133" s="43"/>
      <c r="ADJ133" s="43"/>
      <c r="ADK133" s="43"/>
      <c r="ADL133" s="43"/>
      <c r="ADM133" s="43"/>
      <c r="ADN133" s="43"/>
      <c r="ADO133" s="43"/>
      <c r="ADP133" s="43"/>
      <c r="ADQ133" s="43"/>
      <c r="ADR133" s="43"/>
      <c r="ADS133" s="43"/>
      <c r="ADT133" s="43"/>
      <c r="ADU133" s="43"/>
      <c r="ADV133" s="43"/>
      <c r="ADW133" s="43"/>
      <c r="ADX133" s="43"/>
      <c r="ADY133" s="43"/>
      <c r="ADZ133" s="43"/>
      <c r="AEA133" s="43"/>
      <c r="AEB133" s="43"/>
      <c r="AEC133" s="43"/>
      <c r="AED133" s="43"/>
      <c r="AEE133" s="43"/>
      <c r="AEF133" s="43"/>
      <c r="AEG133" s="43"/>
      <c r="AEH133" s="43"/>
      <c r="AEI133" s="43"/>
      <c r="AEJ133" s="43"/>
      <c r="AEK133" s="43"/>
      <c r="AEL133" s="43"/>
      <c r="AEM133" s="43"/>
      <c r="AEN133" s="43"/>
      <c r="AEO133" s="43"/>
      <c r="AEP133" s="43"/>
      <c r="AEQ133" s="43"/>
      <c r="AER133" s="43"/>
      <c r="AES133" s="43"/>
      <c r="AET133" s="43"/>
      <c r="AEU133" s="43"/>
      <c r="AEV133" s="43"/>
      <c r="AEW133" s="43"/>
      <c r="AEX133" s="43"/>
      <c r="AEY133" s="43"/>
      <c r="AEZ133" s="43"/>
      <c r="AFA133" s="43"/>
      <c r="AFB133" s="43"/>
      <c r="AFC133" s="43"/>
      <c r="AFD133" s="43"/>
      <c r="AFE133" s="43"/>
      <c r="AFF133" s="43"/>
      <c r="AFG133" s="43"/>
      <c r="AFH133" s="43"/>
      <c r="AFI133" s="43"/>
      <c r="AFJ133" s="43"/>
      <c r="AFK133" s="43"/>
      <c r="AFL133" s="43"/>
      <c r="AFM133" s="43"/>
      <c r="AFN133" s="43"/>
      <c r="AFO133" s="43"/>
      <c r="AFP133" s="43"/>
      <c r="AFQ133" s="43"/>
      <c r="AFR133" s="43"/>
      <c r="AFS133" s="43"/>
      <c r="AFT133" s="43"/>
      <c r="AFU133" s="43"/>
      <c r="AFV133" s="43"/>
      <c r="AFW133" s="43"/>
      <c r="AFX133" s="43"/>
      <c r="AFY133" s="43"/>
      <c r="AFZ133" s="43"/>
      <c r="AGA133" s="43"/>
      <c r="AGB133" s="43"/>
      <c r="AGC133" s="43"/>
      <c r="AGD133" s="43"/>
      <c r="AGE133" s="43"/>
      <c r="AGF133" s="43"/>
      <c r="AGG133" s="43"/>
      <c r="AGH133" s="43"/>
      <c r="AGI133" s="43"/>
      <c r="AGJ133" s="43"/>
      <c r="AGK133" s="43"/>
      <c r="AGL133" s="43"/>
      <c r="AGM133" s="43"/>
      <c r="AGN133" s="43"/>
      <c r="AGO133" s="43"/>
      <c r="AGP133" s="43"/>
      <c r="AGQ133" s="43"/>
      <c r="AGR133" s="43"/>
      <c r="AGS133" s="43"/>
      <c r="AGT133" s="43"/>
      <c r="AGU133" s="43"/>
      <c r="AGV133" s="43"/>
      <c r="AGW133" s="43"/>
      <c r="AGX133" s="43"/>
      <c r="AGY133" s="43"/>
      <c r="AGZ133" s="43"/>
      <c r="AHA133" s="43"/>
      <c r="AHB133" s="43"/>
      <c r="AHC133" s="43"/>
      <c r="AHD133" s="43"/>
      <c r="AHE133" s="43"/>
      <c r="AHF133" s="43"/>
      <c r="AHG133" s="43"/>
      <c r="AHH133" s="43"/>
      <c r="AHI133" s="43"/>
      <c r="AHJ133" s="43"/>
      <c r="AHK133" s="43"/>
      <c r="AHL133" s="43"/>
      <c r="AHM133" s="43"/>
      <c r="AHN133" s="43"/>
      <c r="AHO133" s="43"/>
      <c r="AHP133" s="43"/>
      <c r="AHQ133" s="43"/>
      <c r="AHR133" s="43"/>
      <c r="AHS133" s="43"/>
      <c r="AHT133" s="43"/>
      <c r="AHU133" s="43"/>
      <c r="AHV133" s="43"/>
      <c r="AHW133" s="43"/>
      <c r="AHX133" s="43"/>
      <c r="AHY133" s="43"/>
      <c r="AHZ133" s="43"/>
      <c r="AIA133" s="43"/>
      <c r="AIB133" s="43"/>
      <c r="AIC133" s="43"/>
      <c r="AID133" s="43"/>
      <c r="AIE133" s="43"/>
      <c r="AIF133" s="43"/>
      <c r="AIG133" s="43"/>
      <c r="AIH133" s="43"/>
      <c r="AII133" s="43"/>
      <c r="AIJ133" s="43"/>
      <c r="AIK133" s="43"/>
      <c r="AIL133" s="43"/>
      <c r="AIM133" s="43"/>
      <c r="AIN133" s="43"/>
      <c r="AIO133" s="43"/>
      <c r="AIP133" s="43"/>
      <c r="AIQ133" s="43"/>
      <c r="AIR133" s="43"/>
      <c r="AIS133" s="43"/>
      <c r="AIT133" s="43"/>
      <c r="AIU133" s="43"/>
      <c r="AIV133" s="43"/>
      <c r="AIW133" s="43"/>
      <c r="AIX133" s="43"/>
      <c r="AIY133" s="43"/>
      <c r="AIZ133" s="43"/>
      <c r="AJA133" s="43"/>
      <c r="AJB133" s="43"/>
      <c r="AJC133" s="43"/>
      <c r="AJD133" s="43"/>
      <c r="AJE133" s="43"/>
      <c r="AJF133" s="43"/>
      <c r="AJG133" s="43"/>
      <c r="AJH133" s="43"/>
      <c r="AJI133" s="43"/>
      <c r="AJJ133" s="43"/>
      <c r="AJK133" s="43"/>
      <c r="AJL133" s="43"/>
      <c r="AJM133" s="43"/>
      <c r="AJN133" s="43"/>
      <c r="AJO133" s="43"/>
      <c r="AJP133" s="43"/>
      <c r="AJQ133" s="43"/>
      <c r="AJR133" s="43"/>
      <c r="AJS133" s="43"/>
      <c r="AJT133" s="43"/>
      <c r="AJU133" s="43"/>
      <c r="AJV133" s="43"/>
      <c r="AJW133" s="43"/>
      <c r="AJX133" s="43"/>
      <c r="AJY133" s="43"/>
      <c r="AJZ133" s="43"/>
      <c r="AKA133" s="43"/>
      <c r="AKB133" s="43"/>
      <c r="AKC133" s="43"/>
      <c r="AKD133" s="43"/>
      <c r="AKE133" s="43"/>
      <c r="AKF133" s="43"/>
      <c r="AKG133" s="43"/>
      <c r="AKH133" s="43"/>
      <c r="AKI133" s="43"/>
      <c r="AKJ133" s="43"/>
      <c r="AKK133" s="43"/>
      <c r="AKL133" s="43"/>
      <c r="AKM133" s="43"/>
      <c r="AKN133" s="43"/>
      <c r="AKO133" s="43"/>
      <c r="AKP133" s="43"/>
      <c r="AKQ133" s="43"/>
      <c r="AKR133" s="43"/>
      <c r="AKS133" s="43"/>
      <c r="AKT133" s="43"/>
      <c r="AKU133" s="43"/>
      <c r="AKV133" s="43"/>
      <c r="AKW133" s="43"/>
      <c r="AKX133" s="43"/>
      <c r="AKY133" s="43"/>
      <c r="AKZ133" s="43"/>
      <c r="ALA133" s="43"/>
      <c r="ALB133" s="43"/>
      <c r="ALC133" s="43"/>
      <c r="ALD133" s="43"/>
      <c r="ALE133" s="43"/>
      <c r="ALF133" s="43"/>
      <c r="ALG133" s="43"/>
      <c r="ALH133" s="43"/>
      <c r="ALI133" s="43"/>
      <c r="ALJ133" s="43"/>
      <c r="ALK133" s="43"/>
      <c r="ALL133" s="43"/>
      <c r="ALM133" s="43"/>
      <c r="ALN133" s="43"/>
      <c r="ALO133" s="43"/>
      <c r="ALP133" s="43"/>
      <c r="ALQ133" s="43"/>
      <c r="ALR133" s="43"/>
      <c r="ALS133" s="43"/>
      <c r="ALT133" s="43"/>
      <c r="ALU133" s="43"/>
      <c r="ALV133" s="43"/>
      <c r="ALW133" s="43"/>
      <c r="ALX133" s="43"/>
      <c r="ALY133" s="43"/>
      <c r="ALZ133" s="43"/>
      <c r="AMA133" s="43"/>
      <c r="AMB133" s="43"/>
      <c r="AMC133" s="43"/>
      <c r="AMD133" s="43"/>
      <c r="AME133" s="43"/>
      <c r="AMF133" s="43"/>
      <c r="AMG133" s="43"/>
      <c r="AMH133" s="43"/>
      <c r="AMI133" s="43"/>
      <c r="AMJ133" s="43"/>
      <c r="AMK133" s="43"/>
      <c r="AML133" s="43"/>
      <c r="AMM133" s="43"/>
      <c r="AMN133" s="43"/>
      <c r="AMO133" s="43"/>
      <c r="AMP133" s="43"/>
      <c r="AMQ133" s="43"/>
      <c r="AMR133" s="43"/>
      <c r="AMS133" s="43"/>
      <c r="AMT133" s="43"/>
      <c r="AMU133" s="43"/>
      <c r="AMV133" s="43"/>
      <c r="AMW133" s="43"/>
      <c r="AMX133" s="43"/>
      <c r="AMY133" s="43"/>
      <c r="AMZ133" s="43"/>
      <c r="ANA133" s="43"/>
      <c r="ANB133" s="43"/>
      <c r="ANC133" s="43"/>
      <c r="AND133" s="43"/>
      <c r="ANE133" s="43"/>
      <c r="ANF133" s="43"/>
      <c r="ANG133" s="43"/>
      <c r="ANH133" s="43"/>
      <c r="ANI133" s="43"/>
      <c r="ANJ133" s="43"/>
      <c r="ANK133" s="43"/>
      <c r="ANL133" s="43"/>
      <c r="ANM133" s="43"/>
      <c r="ANN133" s="43"/>
      <c r="ANO133" s="43"/>
      <c r="ANP133" s="43"/>
      <c r="ANQ133" s="43"/>
      <c r="ANR133" s="43"/>
      <c r="ANS133" s="43"/>
      <c r="ANT133" s="43"/>
      <c r="ANU133" s="43"/>
      <c r="ANV133" s="43"/>
      <c r="ANW133" s="43"/>
      <c r="ANX133" s="43"/>
      <c r="ANY133" s="43"/>
      <c r="ANZ133" s="43"/>
      <c r="AOA133" s="43"/>
      <c r="AOB133" s="43"/>
      <c r="AOC133" s="43"/>
      <c r="AOD133" s="43"/>
      <c r="AOE133" s="43"/>
      <c r="AOF133" s="43"/>
      <c r="AOG133" s="43"/>
      <c r="AOH133" s="43"/>
      <c r="AOI133" s="43"/>
      <c r="AOJ133" s="43"/>
      <c r="AOK133" s="43"/>
      <c r="AOL133" s="43"/>
      <c r="AOM133" s="43"/>
      <c r="AON133" s="43"/>
      <c r="AOO133" s="43"/>
      <c r="AOP133" s="43"/>
      <c r="AOQ133" s="43"/>
      <c r="AOR133" s="43"/>
      <c r="AOS133" s="43"/>
      <c r="AOT133" s="43"/>
      <c r="AOU133" s="43"/>
      <c r="AOV133" s="43"/>
      <c r="AOW133" s="43"/>
      <c r="AOX133" s="43"/>
      <c r="AOY133" s="43"/>
      <c r="AOZ133" s="43"/>
      <c r="APA133" s="43"/>
      <c r="APB133" s="43"/>
      <c r="APC133" s="43"/>
      <c r="APD133" s="43"/>
      <c r="APE133" s="43"/>
      <c r="APF133" s="43"/>
      <c r="APG133" s="43"/>
      <c r="APH133" s="43"/>
      <c r="API133" s="43"/>
      <c r="APJ133" s="43"/>
      <c r="APK133" s="43"/>
      <c r="APL133" s="43"/>
      <c r="APM133" s="43"/>
      <c r="APN133" s="43"/>
      <c r="APO133" s="43"/>
      <c r="APP133" s="43"/>
      <c r="APQ133" s="43"/>
      <c r="APR133" s="43"/>
      <c r="APS133" s="43"/>
      <c r="APT133" s="43"/>
      <c r="APU133" s="43"/>
      <c r="APV133" s="43"/>
      <c r="APW133" s="43"/>
      <c r="APX133" s="43"/>
      <c r="APY133" s="43"/>
      <c r="APZ133" s="43"/>
      <c r="AQA133" s="43"/>
      <c r="AQB133" s="43"/>
      <c r="AQC133" s="43"/>
      <c r="AQD133" s="43"/>
      <c r="AQE133" s="43"/>
      <c r="AQF133" s="43"/>
      <c r="AQG133" s="43"/>
      <c r="AQH133" s="43"/>
      <c r="AQI133" s="43"/>
      <c r="AQJ133" s="43"/>
      <c r="AQK133" s="43"/>
      <c r="AQL133" s="43"/>
      <c r="AQM133" s="43"/>
      <c r="AQN133" s="43"/>
      <c r="AQO133" s="43"/>
      <c r="AQP133" s="43"/>
      <c r="AQQ133" s="43"/>
      <c r="AQR133" s="43"/>
      <c r="AQS133" s="43"/>
      <c r="AQT133" s="43"/>
      <c r="AQU133" s="43"/>
      <c r="AQV133" s="43"/>
      <c r="AQW133" s="43"/>
      <c r="AQX133" s="43"/>
      <c r="AQY133" s="43"/>
      <c r="AQZ133" s="43"/>
      <c r="ARA133" s="43"/>
      <c r="ARB133" s="43"/>
      <c r="ARC133" s="43"/>
      <c r="ARD133" s="43"/>
      <c r="ARE133" s="43"/>
      <c r="ARF133" s="43"/>
      <c r="ARG133" s="43"/>
      <c r="ARH133" s="43"/>
      <c r="ARI133" s="43"/>
      <c r="ARJ133" s="43"/>
      <c r="ARK133" s="43"/>
      <c r="ARL133" s="43"/>
      <c r="ARM133" s="43"/>
      <c r="ARN133" s="43"/>
      <c r="ARO133" s="43"/>
      <c r="ARP133" s="43"/>
      <c r="ARQ133" s="43"/>
      <c r="ARR133" s="43"/>
      <c r="ARS133" s="43"/>
      <c r="ART133" s="43"/>
      <c r="ARU133" s="43"/>
      <c r="ARV133" s="43"/>
      <c r="ARW133" s="43"/>
      <c r="ARX133" s="43"/>
      <c r="ARY133" s="43"/>
      <c r="ARZ133" s="43"/>
      <c r="ASA133" s="43"/>
      <c r="ASB133" s="43"/>
      <c r="ASC133" s="43"/>
      <c r="ASD133" s="43"/>
      <c r="ASE133" s="43"/>
      <c r="ASF133" s="43"/>
      <c r="ASG133" s="43"/>
      <c r="ASH133" s="43"/>
      <c r="ASI133" s="43"/>
      <c r="ASJ133" s="43"/>
      <c r="ASK133" s="43"/>
      <c r="ASL133" s="43"/>
      <c r="ASM133" s="43"/>
      <c r="ASN133" s="43"/>
      <c r="ASO133" s="43"/>
      <c r="ASP133" s="43"/>
      <c r="ASQ133" s="43"/>
      <c r="ASR133" s="43"/>
      <c r="ASS133" s="43"/>
      <c r="AST133" s="43"/>
      <c r="ASU133" s="43"/>
      <c r="ASV133" s="43"/>
      <c r="ASW133" s="43"/>
      <c r="ASX133" s="43"/>
      <c r="ASY133" s="43"/>
      <c r="ASZ133" s="43"/>
      <c r="ATA133" s="43"/>
      <c r="ATB133" s="43"/>
      <c r="ATC133" s="43"/>
      <c r="ATD133" s="43"/>
      <c r="ATE133" s="43"/>
      <c r="ATF133" s="43"/>
      <c r="ATG133" s="43"/>
      <c r="ATH133" s="43"/>
      <c r="ATI133" s="43"/>
      <c r="ATJ133" s="43"/>
      <c r="ATK133" s="43"/>
      <c r="ATL133" s="43"/>
      <c r="ATM133" s="43"/>
      <c r="ATN133" s="43"/>
      <c r="ATO133" s="43"/>
      <c r="ATP133" s="43"/>
      <c r="ATQ133" s="43"/>
      <c r="ATR133" s="43"/>
      <c r="ATS133" s="43"/>
      <c r="ATT133" s="43"/>
      <c r="ATU133" s="43"/>
      <c r="ATV133" s="43"/>
      <c r="ATW133" s="43"/>
      <c r="ATX133" s="43"/>
      <c r="ATY133" s="43"/>
      <c r="ATZ133" s="43"/>
      <c r="AUA133" s="43"/>
      <c r="AUB133" s="43"/>
      <c r="AUC133" s="43"/>
      <c r="AUD133" s="43"/>
      <c r="AUE133" s="43"/>
      <c r="AUF133" s="43"/>
      <c r="AUG133" s="43"/>
      <c r="AUH133" s="43"/>
      <c r="AUI133" s="43"/>
      <c r="AUJ133" s="43"/>
      <c r="AUK133" s="43"/>
      <c r="AUL133" s="43"/>
      <c r="AUM133" s="43"/>
      <c r="AUN133" s="43"/>
      <c r="AUO133" s="43"/>
      <c r="AUP133" s="43"/>
      <c r="AUQ133" s="43"/>
      <c r="AUR133" s="43"/>
      <c r="AUS133" s="43"/>
      <c r="AUT133" s="43"/>
      <c r="AUU133" s="43"/>
      <c r="AUV133" s="43"/>
      <c r="AUW133" s="43"/>
      <c r="AUX133" s="43"/>
      <c r="AUY133" s="43"/>
      <c r="AUZ133" s="43"/>
      <c r="AVA133" s="43"/>
      <c r="AVB133" s="43"/>
      <c r="AVC133" s="43"/>
      <c r="AVD133" s="43"/>
      <c r="AVE133" s="43"/>
      <c r="AVF133" s="43"/>
      <c r="AVG133" s="43"/>
      <c r="AVH133" s="43"/>
      <c r="AVI133" s="43"/>
      <c r="AVJ133" s="43"/>
      <c r="AVK133" s="43"/>
      <c r="AVL133" s="43"/>
      <c r="AVM133" s="43"/>
      <c r="AVN133" s="43"/>
      <c r="AVO133" s="43"/>
      <c r="AVP133" s="43"/>
      <c r="AVQ133" s="43"/>
      <c r="AVR133" s="43"/>
      <c r="AVS133" s="43"/>
      <c r="AVT133" s="43"/>
      <c r="AVU133" s="43"/>
      <c r="AVV133" s="43"/>
      <c r="AVW133" s="43"/>
      <c r="AVX133" s="43"/>
      <c r="AVY133" s="43"/>
      <c r="AVZ133" s="43"/>
      <c r="AWA133" s="43"/>
      <c r="AWB133" s="43"/>
      <c r="AWC133" s="43"/>
      <c r="AWD133" s="43"/>
      <c r="AWE133" s="43"/>
      <c r="AWF133" s="43"/>
      <c r="AWG133" s="43"/>
      <c r="AWH133" s="43"/>
      <c r="AWI133" s="43"/>
      <c r="AWJ133" s="43"/>
      <c r="AWK133" s="43"/>
      <c r="AWL133" s="43"/>
      <c r="AWM133" s="43"/>
      <c r="AWN133" s="43"/>
      <c r="AWO133" s="43"/>
      <c r="AWP133" s="43"/>
      <c r="AWQ133" s="43"/>
      <c r="AWR133" s="43"/>
      <c r="AWS133" s="43"/>
      <c r="AWT133" s="43"/>
      <c r="AWU133" s="43"/>
      <c r="AWV133" s="43"/>
      <c r="AWW133" s="43"/>
      <c r="AWX133" s="43"/>
      <c r="AWY133" s="43"/>
      <c r="AWZ133" s="43"/>
      <c r="AXA133" s="43"/>
      <c r="AXB133" s="43"/>
      <c r="AXC133" s="43"/>
      <c r="AXD133" s="43"/>
      <c r="AXE133" s="43"/>
      <c r="AXF133" s="43"/>
      <c r="AXG133" s="43"/>
      <c r="AXH133" s="43"/>
      <c r="AXI133" s="43"/>
      <c r="AXJ133" s="43"/>
      <c r="AXK133" s="43"/>
      <c r="AXL133" s="43"/>
      <c r="AXM133" s="43"/>
      <c r="AXN133" s="43"/>
      <c r="AXO133" s="43"/>
      <c r="AXP133" s="43"/>
      <c r="AXQ133" s="43"/>
      <c r="AXR133" s="43"/>
      <c r="AXS133" s="43"/>
      <c r="AXT133" s="43"/>
      <c r="AXU133" s="43"/>
      <c r="AXV133" s="43"/>
      <c r="AXW133" s="43"/>
      <c r="AXX133" s="43"/>
      <c r="AXY133" s="43"/>
      <c r="AXZ133" s="43"/>
      <c r="AYA133" s="43"/>
      <c r="AYB133" s="43"/>
      <c r="AYC133" s="43"/>
      <c r="AYD133" s="43"/>
      <c r="AYE133" s="43"/>
      <c r="AYF133" s="43"/>
      <c r="AYG133" s="43"/>
      <c r="AYH133" s="43"/>
      <c r="AYI133" s="43"/>
      <c r="AYJ133" s="43"/>
      <c r="AYK133" s="43"/>
      <c r="AYL133" s="43"/>
      <c r="AYM133" s="43"/>
      <c r="AYN133" s="43"/>
      <c r="AYO133" s="43"/>
      <c r="AYP133" s="43"/>
      <c r="AYQ133" s="43"/>
      <c r="AYR133" s="43"/>
      <c r="AYS133" s="43"/>
      <c r="AYT133" s="43"/>
      <c r="AYU133" s="43"/>
      <c r="AYV133" s="43"/>
      <c r="AYW133" s="43"/>
      <c r="AYX133" s="43"/>
      <c r="AYY133" s="43"/>
      <c r="AYZ133" s="43"/>
      <c r="AZA133" s="43"/>
      <c r="AZB133" s="43"/>
      <c r="AZC133" s="43"/>
      <c r="AZD133" s="43"/>
      <c r="AZE133" s="43"/>
      <c r="AZF133" s="43"/>
      <c r="AZG133" s="43"/>
      <c r="AZH133" s="43"/>
      <c r="AZI133" s="43"/>
      <c r="AZJ133" s="43"/>
      <c r="AZK133" s="43"/>
      <c r="AZL133" s="43"/>
      <c r="AZM133" s="43"/>
      <c r="AZN133" s="43"/>
      <c r="AZO133" s="43"/>
      <c r="AZP133" s="43"/>
      <c r="AZQ133" s="43"/>
      <c r="AZR133" s="43"/>
      <c r="AZS133" s="43"/>
      <c r="AZT133" s="43"/>
      <c r="AZU133" s="43"/>
      <c r="AZV133" s="43"/>
      <c r="AZW133" s="43"/>
      <c r="AZX133" s="43"/>
      <c r="AZY133" s="43"/>
      <c r="AZZ133" s="43"/>
      <c r="BAA133" s="43"/>
      <c r="BAB133" s="43"/>
      <c r="BAC133" s="43"/>
      <c r="BAD133" s="43"/>
      <c r="BAE133" s="43"/>
      <c r="BAF133" s="43"/>
      <c r="BAG133" s="43"/>
      <c r="BAH133" s="43"/>
      <c r="BAI133" s="43"/>
      <c r="BAJ133" s="43"/>
      <c r="BAK133" s="43"/>
      <c r="BAL133" s="43"/>
      <c r="BAM133" s="43"/>
      <c r="BAN133" s="43"/>
      <c r="BAO133" s="43"/>
      <c r="BAP133" s="43"/>
      <c r="BAQ133" s="43"/>
      <c r="BAR133" s="43"/>
      <c r="BAS133" s="43"/>
      <c r="BAT133" s="43"/>
      <c r="BAU133" s="43"/>
      <c r="BAV133" s="43"/>
      <c r="BAW133" s="43"/>
      <c r="BAX133" s="43"/>
      <c r="BAY133" s="43"/>
      <c r="BAZ133" s="43"/>
      <c r="BBA133" s="43"/>
      <c r="BBB133" s="43"/>
      <c r="BBC133" s="43"/>
      <c r="BBD133" s="43"/>
      <c r="BBE133" s="43"/>
      <c r="BBF133" s="43"/>
      <c r="BBG133" s="43"/>
      <c r="BBH133" s="43"/>
      <c r="BBI133" s="43"/>
      <c r="BBJ133" s="43"/>
      <c r="BBK133" s="43"/>
      <c r="BBL133" s="43"/>
      <c r="BBM133" s="43"/>
      <c r="BBN133" s="43"/>
      <c r="BBO133" s="43"/>
      <c r="BBP133" s="43"/>
      <c r="BBQ133" s="43"/>
      <c r="BBR133" s="43"/>
      <c r="BBS133" s="43"/>
      <c r="BBT133" s="43"/>
      <c r="BBU133" s="43"/>
      <c r="BBV133" s="43"/>
      <c r="BBW133" s="43"/>
      <c r="BBX133" s="43"/>
      <c r="BBY133" s="43"/>
      <c r="BBZ133" s="43"/>
      <c r="BCA133" s="43"/>
      <c r="BCB133" s="43"/>
      <c r="BCC133" s="43"/>
      <c r="BCD133" s="43"/>
      <c r="BCE133" s="43"/>
      <c r="BCF133" s="43"/>
      <c r="BCG133" s="43"/>
      <c r="BCH133" s="43"/>
      <c r="BCI133" s="43"/>
      <c r="BCJ133" s="43"/>
      <c r="BCK133" s="43"/>
      <c r="BCL133" s="43"/>
      <c r="BCM133" s="43"/>
      <c r="BCN133" s="43"/>
      <c r="BCO133" s="43"/>
      <c r="BCP133" s="43"/>
      <c r="BCQ133" s="43"/>
      <c r="BCR133" s="43"/>
      <c r="BCS133" s="43"/>
      <c r="BCT133" s="43"/>
      <c r="BCU133" s="43"/>
      <c r="BCV133" s="43"/>
      <c r="BCW133" s="43"/>
      <c r="BCX133" s="43"/>
      <c r="BCY133" s="43"/>
      <c r="BCZ133" s="43"/>
      <c r="BDA133" s="43"/>
      <c r="BDB133" s="43"/>
      <c r="BDC133" s="43"/>
      <c r="BDD133" s="43"/>
      <c r="BDE133" s="43"/>
      <c r="BDF133" s="43"/>
      <c r="BDG133" s="43"/>
      <c r="BDH133" s="43"/>
      <c r="BDI133" s="43"/>
      <c r="BDJ133" s="43"/>
      <c r="BDK133" s="43"/>
      <c r="BDL133" s="43"/>
      <c r="BDM133" s="43"/>
      <c r="BDN133" s="43"/>
      <c r="BDO133" s="43"/>
      <c r="BDP133" s="43"/>
      <c r="BDQ133" s="43"/>
      <c r="BDR133" s="43"/>
      <c r="BDS133" s="43"/>
      <c r="BDT133" s="43"/>
      <c r="BDU133" s="43"/>
      <c r="BDV133" s="43"/>
      <c r="BDW133" s="43"/>
      <c r="BDX133" s="43"/>
      <c r="BDY133" s="43"/>
      <c r="BDZ133" s="43"/>
      <c r="BEA133" s="43"/>
      <c r="BEB133" s="43"/>
      <c r="BEC133" s="43"/>
      <c r="BED133" s="43"/>
      <c r="BEE133" s="43"/>
      <c r="BEF133" s="43"/>
      <c r="BEG133" s="43"/>
      <c r="BEH133" s="43"/>
      <c r="BEI133" s="43"/>
      <c r="BEJ133" s="43"/>
      <c r="BEK133" s="43"/>
      <c r="BEL133" s="43"/>
      <c r="BEM133" s="43"/>
      <c r="BEN133" s="43"/>
      <c r="BEO133" s="43"/>
      <c r="BEP133" s="43"/>
      <c r="BEQ133" s="43"/>
      <c r="BER133" s="43"/>
      <c r="BES133" s="43"/>
      <c r="BET133" s="43"/>
      <c r="BEU133" s="43"/>
      <c r="BEV133" s="43"/>
      <c r="BEW133" s="43"/>
      <c r="BEX133" s="43"/>
      <c r="BEY133" s="43"/>
      <c r="BEZ133" s="43"/>
      <c r="BFA133" s="43"/>
      <c r="BFB133" s="43"/>
      <c r="BFC133" s="43"/>
      <c r="BFD133" s="43"/>
      <c r="BFE133" s="43"/>
      <c r="BFF133" s="43"/>
      <c r="BFG133" s="43"/>
      <c r="BFH133" s="43"/>
      <c r="BFI133" s="43"/>
      <c r="BFJ133" s="43"/>
      <c r="BFK133" s="43"/>
      <c r="BFL133" s="43"/>
      <c r="BFM133" s="43"/>
      <c r="BFN133" s="43"/>
      <c r="BFO133" s="43"/>
      <c r="BFP133" s="43"/>
      <c r="BFQ133" s="43"/>
      <c r="BFR133" s="43"/>
      <c r="BFS133" s="43"/>
      <c r="BFT133" s="43"/>
      <c r="BFU133" s="43"/>
      <c r="BFV133" s="43"/>
      <c r="BFW133" s="43"/>
      <c r="BFX133" s="43"/>
      <c r="BFY133" s="43"/>
      <c r="BFZ133" s="43"/>
      <c r="BGA133" s="43"/>
      <c r="BGB133" s="43"/>
      <c r="BGC133" s="43"/>
      <c r="BGD133" s="43"/>
      <c r="BGE133" s="43"/>
      <c r="BGF133" s="43"/>
      <c r="BGG133" s="43"/>
      <c r="BGH133" s="43"/>
      <c r="BGI133" s="43"/>
      <c r="BGJ133" s="43"/>
      <c r="BGK133" s="43"/>
      <c r="BGL133" s="43"/>
      <c r="BGM133" s="43"/>
      <c r="BGN133" s="43"/>
      <c r="BGO133" s="43"/>
      <c r="BGP133" s="43"/>
      <c r="BGQ133" s="43"/>
      <c r="BGR133" s="43"/>
      <c r="BGS133" s="43"/>
      <c r="BGT133" s="43"/>
      <c r="BGU133" s="43"/>
      <c r="BGV133" s="43"/>
      <c r="BGW133" s="43"/>
      <c r="BGX133" s="43"/>
      <c r="BGY133" s="43"/>
      <c r="BGZ133" s="43"/>
      <c r="BHA133" s="43"/>
      <c r="BHB133" s="43"/>
      <c r="BHC133" s="43"/>
      <c r="BHD133" s="43"/>
      <c r="BHE133" s="43"/>
      <c r="BHF133" s="43"/>
      <c r="BHG133" s="43"/>
      <c r="BHH133" s="43"/>
      <c r="BHI133" s="43"/>
      <c r="BHJ133" s="43"/>
      <c r="BHK133" s="43"/>
      <c r="BHL133" s="43"/>
      <c r="BHM133" s="43"/>
      <c r="BHN133" s="43"/>
      <c r="BHO133" s="43"/>
      <c r="BHP133" s="43"/>
      <c r="BHQ133" s="43"/>
      <c r="BHR133" s="43"/>
      <c r="BHS133" s="43"/>
      <c r="BHT133" s="43"/>
      <c r="BHU133" s="43"/>
      <c r="BHV133" s="43"/>
      <c r="BHW133" s="43"/>
      <c r="BHX133" s="43"/>
      <c r="BHY133" s="43"/>
      <c r="BHZ133" s="43"/>
      <c r="BIA133" s="43"/>
      <c r="BIB133" s="43"/>
      <c r="BIC133" s="43"/>
      <c r="BID133" s="43"/>
      <c r="BIE133" s="43"/>
      <c r="BIF133" s="43"/>
      <c r="BIG133" s="43"/>
      <c r="BIH133" s="43"/>
      <c r="BII133" s="43"/>
      <c r="BIJ133" s="43"/>
      <c r="BIK133" s="43"/>
      <c r="BIL133" s="43"/>
      <c r="BIM133" s="43"/>
      <c r="BIN133" s="43"/>
      <c r="BIO133" s="43"/>
      <c r="BIP133" s="43"/>
      <c r="BIQ133" s="43"/>
      <c r="BIR133" s="43"/>
      <c r="BIS133" s="43"/>
      <c r="BIT133" s="43"/>
      <c r="BIU133" s="43"/>
      <c r="BIV133" s="43"/>
      <c r="BIW133" s="43"/>
      <c r="BIX133" s="43"/>
      <c r="BIY133" s="43"/>
      <c r="BIZ133" s="43"/>
      <c r="BJA133" s="43"/>
      <c r="BJB133" s="43"/>
      <c r="BJC133" s="43"/>
      <c r="BJD133" s="43"/>
      <c r="BJE133" s="43"/>
      <c r="BJF133" s="43"/>
      <c r="BJG133" s="43"/>
      <c r="BJH133" s="43"/>
      <c r="BJI133" s="43"/>
      <c r="BJJ133" s="43"/>
      <c r="BJK133" s="43"/>
      <c r="BJL133" s="43"/>
      <c r="BJM133" s="43"/>
      <c r="BJN133" s="43"/>
      <c r="BJO133" s="43"/>
      <c r="BJP133" s="43"/>
      <c r="BJQ133" s="43"/>
      <c r="BJR133" s="43"/>
      <c r="BJS133" s="43"/>
      <c r="BJT133" s="43"/>
      <c r="BJU133" s="43"/>
      <c r="BJV133" s="43"/>
      <c r="BJW133" s="43"/>
      <c r="BJX133" s="43"/>
      <c r="BJY133" s="43"/>
      <c r="BJZ133" s="43"/>
      <c r="BKA133" s="43"/>
      <c r="BKB133" s="43"/>
      <c r="BKC133" s="43"/>
      <c r="BKD133" s="43"/>
      <c r="BKE133" s="43"/>
      <c r="BKF133" s="43"/>
      <c r="BKG133" s="43"/>
      <c r="BKH133" s="43"/>
      <c r="BKI133" s="43"/>
      <c r="BKJ133" s="43"/>
      <c r="BKK133" s="43"/>
      <c r="BKL133" s="43"/>
      <c r="BKM133" s="43"/>
      <c r="BKN133" s="43"/>
      <c r="BKO133" s="43"/>
      <c r="BKP133" s="43"/>
      <c r="BKQ133" s="43"/>
      <c r="BKR133" s="43"/>
      <c r="BKS133" s="43"/>
      <c r="BKT133" s="43"/>
      <c r="BKU133" s="43"/>
      <c r="BKV133" s="43"/>
      <c r="BKW133" s="43"/>
      <c r="BKX133" s="43"/>
      <c r="BKY133" s="43"/>
      <c r="BKZ133" s="43"/>
      <c r="BLA133" s="43"/>
      <c r="BLB133" s="43"/>
      <c r="BLC133" s="43"/>
      <c r="BLD133" s="43"/>
      <c r="BLE133" s="43"/>
      <c r="BLF133" s="43"/>
      <c r="BLG133" s="43"/>
      <c r="BLH133" s="43"/>
      <c r="BLI133" s="43"/>
      <c r="BLJ133" s="43"/>
      <c r="BLK133" s="43"/>
      <c r="BLL133" s="43"/>
      <c r="BLM133" s="43"/>
      <c r="BLN133" s="43"/>
      <c r="BLO133" s="43"/>
      <c r="BLP133" s="43"/>
      <c r="BLQ133" s="43"/>
      <c r="BLR133" s="43"/>
      <c r="BLS133" s="43"/>
      <c r="BLT133" s="43"/>
      <c r="BLU133" s="43"/>
      <c r="BLV133" s="43"/>
      <c r="BLW133" s="43"/>
      <c r="BLX133" s="43"/>
      <c r="BLY133" s="43"/>
      <c r="BLZ133" s="43"/>
      <c r="BMA133" s="43"/>
      <c r="BMB133" s="43"/>
      <c r="BMC133" s="43"/>
      <c r="BMD133" s="43"/>
      <c r="BME133" s="43"/>
      <c r="BMF133" s="43"/>
      <c r="BMG133" s="43"/>
      <c r="BMH133" s="43"/>
      <c r="BMI133" s="43"/>
      <c r="BMJ133" s="43"/>
      <c r="BMK133" s="43"/>
      <c r="BML133" s="43"/>
      <c r="BMM133" s="43"/>
      <c r="BMN133" s="43"/>
      <c r="BMO133" s="43"/>
      <c r="BMP133" s="43"/>
      <c r="BMQ133" s="43"/>
      <c r="BMR133" s="43"/>
      <c r="BMS133" s="43"/>
      <c r="BMT133" s="43"/>
      <c r="BMU133" s="43"/>
      <c r="BMV133" s="43"/>
      <c r="BMW133" s="43"/>
      <c r="BMX133" s="43"/>
      <c r="BMY133" s="43"/>
      <c r="BMZ133" s="43"/>
      <c r="BNA133" s="43"/>
      <c r="BNB133" s="43"/>
      <c r="BNC133" s="43"/>
      <c r="BND133" s="43"/>
      <c r="BNE133" s="43"/>
      <c r="BNF133" s="43"/>
      <c r="BNG133" s="43"/>
      <c r="BNH133" s="43"/>
      <c r="BNI133" s="43"/>
      <c r="BNJ133" s="43"/>
      <c r="BNK133" s="43"/>
      <c r="BNL133" s="43"/>
      <c r="BNM133" s="43"/>
      <c r="BNN133" s="43"/>
      <c r="BNO133" s="43"/>
      <c r="BNP133" s="43"/>
      <c r="BNQ133" s="43"/>
      <c r="BNR133" s="43"/>
      <c r="BNS133" s="43"/>
      <c r="BNT133" s="43"/>
      <c r="BNU133" s="43"/>
      <c r="BNV133" s="43"/>
      <c r="BNW133" s="43"/>
      <c r="BNX133" s="43"/>
      <c r="BNY133" s="43"/>
      <c r="BNZ133" s="43"/>
      <c r="BOA133" s="43"/>
      <c r="BOB133" s="43"/>
      <c r="BOC133" s="43"/>
      <c r="BOD133" s="43"/>
      <c r="BOE133" s="43"/>
      <c r="BOF133" s="43"/>
      <c r="BOG133" s="43"/>
      <c r="BOH133" s="43"/>
      <c r="BOI133" s="43"/>
      <c r="BOJ133" s="43"/>
      <c r="BOK133" s="43"/>
      <c r="BOL133" s="43"/>
      <c r="BOM133" s="43"/>
      <c r="BON133" s="43"/>
      <c r="BOO133" s="43"/>
      <c r="BOP133" s="43"/>
      <c r="BOQ133" s="43"/>
      <c r="BOR133" s="43"/>
      <c r="BOS133" s="43"/>
      <c r="BOT133" s="43"/>
      <c r="BOU133" s="43"/>
      <c r="BOV133" s="43"/>
      <c r="BOW133" s="43"/>
      <c r="BOX133" s="43"/>
      <c r="BOY133" s="43"/>
      <c r="BOZ133" s="43"/>
      <c r="BPA133" s="43"/>
      <c r="BPB133" s="43"/>
      <c r="BPC133" s="43"/>
      <c r="BPD133" s="43"/>
      <c r="BPE133" s="43"/>
      <c r="BPF133" s="43"/>
      <c r="BPG133" s="43"/>
      <c r="BPH133" s="43"/>
      <c r="BPI133" s="43"/>
      <c r="BPJ133" s="43"/>
      <c r="BPK133" s="43"/>
      <c r="BPL133" s="43"/>
      <c r="BPM133" s="43"/>
      <c r="BPN133" s="43"/>
      <c r="BPO133" s="43"/>
      <c r="BPP133" s="43"/>
      <c r="BPQ133" s="43"/>
      <c r="BPR133" s="43"/>
      <c r="BPS133" s="43"/>
      <c r="BPT133" s="43"/>
      <c r="BPU133" s="43"/>
      <c r="BPV133" s="43"/>
      <c r="BPW133" s="43"/>
      <c r="BPX133" s="43"/>
      <c r="BPY133" s="43"/>
      <c r="BPZ133" s="43"/>
      <c r="BQA133" s="43"/>
      <c r="BQB133" s="43"/>
      <c r="BQC133" s="43"/>
      <c r="BQD133" s="43"/>
      <c r="BQE133" s="43"/>
      <c r="BQF133" s="43"/>
      <c r="BQG133" s="43"/>
      <c r="BQH133" s="43"/>
      <c r="BQI133" s="43"/>
      <c r="BQJ133" s="43"/>
      <c r="BQK133" s="43"/>
      <c r="BQL133" s="43"/>
      <c r="BQM133" s="43"/>
      <c r="BQN133" s="43"/>
      <c r="BQO133" s="43"/>
      <c r="BQP133" s="43"/>
      <c r="BQQ133" s="43"/>
      <c r="BQR133" s="43"/>
      <c r="BQS133" s="43"/>
      <c r="BQT133" s="43"/>
      <c r="BQU133" s="43"/>
      <c r="BQV133" s="43"/>
      <c r="BQW133" s="43"/>
      <c r="BQX133" s="43"/>
      <c r="BQY133" s="43"/>
      <c r="BQZ133" s="43"/>
      <c r="BRA133" s="43"/>
      <c r="BRB133" s="43"/>
      <c r="BRC133" s="43"/>
      <c r="BRD133" s="43"/>
      <c r="BRE133" s="43"/>
      <c r="BRF133" s="43"/>
      <c r="BRG133" s="43"/>
      <c r="BRH133" s="43"/>
      <c r="BRI133" s="43"/>
      <c r="BRJ133" s="43"/>
      <c r="BRK133" s="43"/>
      <c r="BRL133" s="43"/>
      <c r="BRM133" s="43"/>
      <c r="BRN133" s="43"/>
      <c r="BRO133" s="43"/>
      <c r="BRP133" s="43"/>
      <c r="BRQ133" s="43"/>
      <c r="BRR133" s="43"/>
      <c r="BRS133" s="43"/>
      <c r="BRT133" s="43"/>
      <c r="BRU133" s="43"/>
      <c r="BRV133" s="43"/>
      <c r="BRW133" s="43"/>
      <c r="BRX133" s="43"/>
      <c r="BRY133" s="43"/>
      <c r="BRZ133" s="43"/>
      <c r="BSA133" s="43"/>
      <c r="BSB133" s="43"/>
      <c r="BSC133" s="43"/>
      <c r="BSD133" s="43"/>
      <c r="BSE133" s="43"/>
      <c r="BSF133" s="43"/>
      <c r="BSG133" s="43"/>
      <c r="BSH133" s="43"/>
      <c r="BSI133" s="43"/>
      <c r="BSJ133" s="43"/>
      <c r="BSK133" s="43"/>
      <c r="BSL133" s="43"/>
      <c r="BSM133" s="43"/>
      <c r="BSN133" s="43"/>
      <c r="BSO133" s="43"/>
      <c r="BSP133" s="43"/>
      <c r="BSQ133" s="43"/>
      <c r="BSR133" s="43"/>
      <c r="BSS133" s="43"/>
      <c r="BST133" s="43"/>
      <c r="BSU133" s="43"/>
      <c r="BSV133" s="43"/>
      <c r="BSW133" s="43"/>
      <c r="BSX133" s="43"/>
      <c r="BSY133" s="43"/>
      <c r="BSZ133" s="43"/>
      <c r="BTA133" s="43"/>
      <c r="BTB133" s="43"/>
      <c r="BTC133" s="43"/>
      <c r="BTD133" s="43"/>
      <c r="BTE133" s="43"/>
      <c r="BTF133" s="43"/>
      <c r="BTG133" s="43"/>
      <c r="BTH133" s="43"/>
      <c r="BTI133" s="43"/>
      <c r="BTJ133" s="43"/>
      <c r="BTK133" s="43"/>
      <c r="BTL133" s="43"/>
      <c r="BTM133" s="43"/>
      <c r="BTN133" s="43"/>
      <c r="BTO133" s="43"/>
      <c r="BTP133" s="43"/>
      <c r="BTQ133" s="43"/>
      <c r="BTR133" s="43"/>
      <c r="BTS133" s="43"/>
      <c r="BTT133" s="43"/>
      <c r="BTU133" s="43"/>
      <c r="BTV133" s="43"/>
      <c r="BTW133" s="43"/>
      <c r="BTX133" s="43"/>
      <c r="BTY133" s="43"/>
      <c r="BTZ133" s="43"/>
      <c r="BUA133" s="43"/>
      <c r="BUB133" s="43"/>
      <c r="BUC133" s="43"/>
      <c r="BUD133" s="43"/>
      <c r="BUE133" s="43"/>
      <c r="BUF133" s="43"/>
      <c r="BUG133" s="43"/>
      <c r="BUH133" s="43"/>
      <c r="BUI133" s="43"/>
      <c r="BUJ133" s="43"/>
      <c r="BUK133" s="43"/>
      <c r="BUL133" s="43"/>
      <c r="BUM133" s="43"/>
      <c r="BUN133" s="43"/>
      <c r="BUO133" s="43"/>
      <c r="BUP133" s="43"/>
      <c r="BUQ133" s="43"/>
      <c r="BUR133" s="43"/>
      <c r="BUS133" s="43"/>
      <c r="BUT133" s="43"/>
      <c r="BUU133" s="43"/>
      <c r="BUV133" s="43"/>
      <c r="BUW133" s="43"/>
      <c r="BUX133" s="43"/>
      <c r="BUY133" s="43"/>
      <c r="BUZ133" s="43"/>
      <c r="BVA133" s="43"/>
      <c r="BVB133" s="43"/>
      <c r="BVC133" s="43"/>
      <c r="BVD133" s="43"/>
      <c r="BVE133" s="43"/>
      <c r="BVF133" s="43"/>
      <c r="BVG133" s="43"/>
      <c r="BVH133" s="43"/>
      <c r="BVI133" s="43"/>
      <c r="BVJ133" s="43"/>
      <c r="BVK133" s="43"/>
      <c r="BVL133" s="43"/>
      <c r="BVM133" s="43"/>
      <c r="BVN133" s="43"/>
      <c r="BVO133" s="43"/>
      <c r="BVP133" s="43"/>
      <c r="BVQ133" s="43"/>
      <c r="BVR133" s="43"/>
      <c r="BVS133" s="43"/>
      <c r="BVT133" s="43"/>
      <c r="BVU133" s="43"/>
      <c r="BVV133" s="43"/>
      <c r="BVW133" s="43"/>
      <c r="BVX133" s="43"/>
      <c r="BVY133" s="43"/>
      <c r="BVZ133" s="43"/>
      <c r="BWA133" s="43"/>
      <c r="BWB133" s="43"/>
      <c r="BWC133" s="43"/>
      <c r="BWD133" s="43"/>
      <c r="BWE133" s="43"/>
      <c r="BWF133" s="43"/>
      <c r="BWG133" s="43"/>
      <c r="BWH133" s="43"/>
      <c r="BWI133" s="43"/>
      <c r="BWJ133" s="43"/>
      <c r="BWK133" s="43"/>
      <c r="BWL133" s="43"/>
      <c r="BWM133" s="43"/>
      <c r="BWN133" s="43"/>
      <c r="BWO133" s="43"/>
      <c r="BWP133" s="43"/>
      <c r="BWQ133" s="43"/>
      <c r="BWR133" s="43"/>
      <c r="BWS133" s="43"/>
      <c r="BWT133" s="43"/>
      <c r="BWU133" s="43"/>
      <c r="BWV133" s="43"/>
      <c r="BWW133" s="43"/>
      <c r="BWX133" s="43"/>
      <c r="BWY133" s="43"/>
      <c r="BWZ133" s="43"/>
      <c r="BXA133" s="43"/>
      <c r="BXB133" s="43"/>
      <c r="BXC133" s="43"/>
      <c r="BXD133" s="43"/>
      <c r="BXE133" s="43"/>
      <c r="BXF133" s="43"/>
      <c r="BXG133" s="43"/>
      <c r="BXH133" s="43"/>
      <c r="BXI133" s="43"/>
      <c r="BXJ133" s="43"/>
      <c r="BXK133" s="43"/>
      <c r="BXL133" s="43"/>
      <c r="BXM133" s="43"/>
      <c r="BXN133" s="43"/>
      <c r="BXO133" s="43"/>
      <c r="BXP133" s="43"/>
      <c r="BXQ133" s="43"/>
      <c r="BXR133" s="43"/>
      <c r="BXS133" s="43"/>
      <c r="BXT133" s="43"/>
      <c r="BXU133" s="43"/>
      <c r="BXV133" s="43"/>
      <c r="BXW133" s="43"/>
      <c r="BXX133" s="43"/>
      <c r="BXY133" s="43"/>
      <c r="BXZ133" s="43"/>
      <c r="BYA133" s="43"/>
      <c r="BYB133" s="43"/>
      <c r="BYC133" s="43"/>
      <c r="BYD133" s="43"/>
      <c r="BYE133" s="43"/>
      <c r="BYF133" s="43"/>
      <c r="BYG133" s="43"/>
      <c r="BYH133" s="43"/>
      <c r="BYI133" s="43"/>
      <c r="BYJ133" s="43"/>
      <c r="BYK133" s="43"/>
      <c r="BYL133" s="43"/>
      <c r="BYM133" s="43"/>
      <c r="BYN133" s="43"/>
      <c r="BYO133" s="43"/>
      <c r="BYP133" s="43"/>
      <c r="BYQ133" s="43"/>
      <c r="BYR133" s="43"/>
      <c r="BYS133" s="43"/>
      <c r="BYT133" s="43"/>
      <c r="BYU133" s="43"/>
      <c r="BYV133" s="43"/>
      <c r="BYW133" s="43"/>
      <c r="BYX133" s="43"/>
      <c r="BYY133" s="43"/>
      <c r="BYZ133" s="43"/>
      <c r="BZA133" s="43"/>
      <c r="BZB133" s="43"/>
      <c r="BZC133" s="43"/>
      <c r="BZD133" s="43"/>
      <c r="BZE133" s="43"/>
      <c r="BZF133" s="43"/>
      <c r="BZG133" s="43"/>
      <c r="BZH133" s="43"/>
      <c r="BZI133" s="43"/>
      <c r="BZJ133" s="43"/>
      <c r="BZK133" s="43"/>
      <c r="BZL133" s="43"/>
      <c r="BZM133" s="43"/>
      <c r="BZN133" s="43"/>
      <c r="BZO133" s="43"/>
      <c r="BZP133" s="43"/>
      <c r="BZQ133" s="43"/>
      <c r="BZR133" s="43"/>
      <c r="BZS133" s="43"/>
      <c r="BZT133" s="43"/>
      <c r="BZU133" s="43"/>
      <c r="BZV133" s="43"/>
      <c r="BZW133" s="43"/>
      <c r="BZX133" s="43"/>
      <c r="BZY133" s="43"/>
      <c r="BZZ133" s="43"/>
      <c r="CAA133" s="43"/>
      <c r="CAB133" s="43"/>
      <c r="CAC133" s="43"/>
      <c r="CAD133" s="43"/>
      <c r="CAE133" s="43"/>
      <c r="CAF133" s="43"/>
      <c r="CAG133" s="43"/>
      <c r="CAH133" s="43"/>
      <c r="CAI133" s="43"/>
      <c r="CAJ133" s="43"/>
      <c r="CAK133" s="43"/>
      <c r="CAL133" s="43"/>
      <c r="CAM133" s="43"/>
      <c r="CAN133" s="43"/>
      <c r="CAO133" s="43"/>
      <c r="CAP133" s="43"/>
      <c r="CAQ133" s="43"/>
      <c r="CAR133" s="43"/>
      <c r="CAS133" s="43"/>
      <c r="CAT133" s="43"/>
      <c r="CAU133" s="43"/>
      <c r="CAV133" s="43"/>
      <c r="CAW133" s="43"/>
      <c r="CAX133" s="43"/>
      <c r="CAY133" s="43"/>
      <c r="CAZ133" s="43"/>
      <c r="CBA133" s="43"/>
      <c r="CBB133" s="43"/>
      <c r="CBC133" s="43"/>
      <c r="CBD133" s="43"/>
      <c r="CBE133" s="43"/>
      <c r="CBF133" s="43"/>
      <c r="CBG133" s="43"/>
      <c r="CBH133" s="43"/>
      <c r="CBI133" s="43"/>
      <c r="CBJ133" s="43"/>
      <c r="CBK133" s="43"/>
      <c r="CBL133" s="43"/>
      <c r="CBM133" s="43"/>
      <c r="CBN133" s="43"/>
      <c r="CBO133" s="43"/>
      <c r="CBP133" s="43"/>
      <c r="CBQ133" s="43"/>
      <c r="CBR133" s="43"/>
      <c r="CBS133" s="43"/>
      <c r="CBT133" s="43"/>
      <c r="CBU133" s="43"/>
      <c r="CBV133" s="43"/>
      <c r="CBW133" s="43"/>
      <c r="CBX133" s="43"/>
      <c r="CBY133" s="43"/>
      <c r="CBZ133" s="43"/>
      <c r="CCA133" s="43"/>
      <c r="CCB133" s="43"/>
      <c r="CCC133" s="43"/>
      <c r="CCD133" s="43"/>
      <c r="CCE133" s="43"/>
      <c r="CCF133" s="43"/>
      <c r="CCG133" s="43"/>
      <c r="CCH133" s="43"/>
      <c r="CCI133" s="43"/>
      <c r="CCJ133" s="43"/>
      <c r="CCK133" s="43"/>
      <c r="CCL133" s="43"/>
      <c r="CCM133" s="43"/>
      <c r="CCN133" s="43"/>
      <c r="CCO133" s="43"/>
      <c r="CCP133" s="43"/>
      <c r="CCQ133" s="43"/>
      <c r="CCR133" s="43"/>
      <c r="CCS133" s="43"/>
      <c r="CCT133" s="43"/>
      <c r="CCU133" s="43"/>
      <c r="CCV133" s="43"/>
      <c r="CCW133" s="43"/>
      <c r="CCX133" s="43"/>
      <c r="CCY133" s="43"/>
      <c r="CCZ133" s="43"/>
      <c r="CDA133" s="43"/>
      <c r="CDB133" s="43"/>
      <c r="CDC133" s="43"/>
      <c r="CDD133" s="43"/>
      <c r="CDE133" s="43"/>
      <c r="CDF133" s="43"/>
      <c r="CDG133" s="43"/>
      <c r="CDH133" s="43"/>
      <c r="CDI133" s="43"/>
      <c r="CDJ133" s="43"/>
      <c r="CDK133" s="43"/>
      <c r="CDL133" s="43"/>
      <c r="CDM133" s="43"/>
      <c r="CDN133" s="43"/>
      <c r="CDO133" s="43"/>
      <c r="CDP133" s="43"/>
      <c r="CDQ133" s="43"/>
      <c r="CDR133" s="43"/>
      <c r="CDS133" s="43"/>
      <c r="CDT133" s="43"/>
      <c r="CDU133" s="43"/>
      <c r="CDV133" s="43"/>
      <c r="CDW133" s="43"/>
      <c r="CDX133" s="43"/>
      <c r="CDY133" s="43"/>
      <c r="CDZ133" s="43"/>
      <c r="CEA133" s="43"/>
      <c r="CEB133" s="43"/>
      <c r="CEC133" s="43"/>
      <c r="CED133" s="43"/>
      <c r="CEE133" s="43"/>
      <c r="CEF133" s="43"/>
      <c r="CEG133" s="43"/>
      <c r="CEH133" s="43"/>
      <c r="CEI133" s="43"/>
      <c r="CEJ133" s="43"/>
      <c r="CEK133" s="43"/>
      <c r="CEL133" s="43"/>
      <c r="CEM133" s="43"/>
      <c r="CEN133" s="43"/>
      <c r="CEO133" s="43"/>
      <c r="CEP133" s="43"/>
      <c r="CEQ133" s="43"/>
      <c r="CER133" s="43"/>
      <c r="CES133" s="43"/>
      <c r="CET133" s="43"/>
      <c r="CEU133" s="43"/>
      <c r="CEV133" s="43"/>
      <c r="CEW133" s="43"/>
      <c r="CEX133" s="43"/>
      <c r="CEY133" s="43"/>
      <c r="CEZ133" s="43"/>
      <c r="CFA133" s="43"/>
      <c r="CFB133" s="43"/>
      <c r="CFC133" s="43"/>
      <c r="CFD133" s="43"/>
      <c r="CFE133" s="43"/>
      <c r="CFF133" s="43"/>
      <c r="CFG133" s="43"/>
      <c r="CFH133" s="43"/>
      <c r="CFI133" s="43"/>
      <c r="CFJ133" s="43"/>
      <c r="CFK133" s="43"/>
      <c r="CFL133" s="43"/>
      <c r="CFM133" s="43"/>
      <c r="CFN133" s="43"/>
      <c r="CFO133" s="43"/>
      <c r="CFP133" s="43"/>
      <c r="CFQ133" s="43"/>
      <c r="CFR133" s="43"/>
      <c r="CFS133" s="43"/>
      <c r="CFT133" s="43"/>
      <c r="CFU133" s="43"/>
      <c r="CFV133" s="43"/>
      <c r="CFW133" s="43"/>
      <c r="CFX133" s="43"/>
      <c r="CFY133" s="43"/>
      <c r="CFZ133" s="43"/>
      <c r="CGA133" s="43"/>
      <c r="CGB133" s="43"/>
      <c r="CGC133" s="43"/>
      <c r="CGD133" s="43"/>
      <c r="CGE133" s="43"/>
      <c r="CGF133" s="43"/>
      <c r="CGG133" s="43"/>
      <c r="CGH133" s="43"/>
      <c r="CGI133" s="43"/>
      <c r="CGJ133" s="43"/>
      <c r="CGK133" s="43"/>
      <c r="CGL133" s="43"/>
      <c r="CGM133" s="43"/>
      <c r="CGN133" s="43"/>
      <c r="CGO133" s="43"/>
      <c r="CGP133" s="43"/>
      <c r="CGQ133" s="43"/>
      <c r="CGR133" s="43"/>
      <c r="CGS133" s="43"/>
      <c r="CGT133" s="43"/>
      <c r="CGU133" s="43"/>
      <c r="CGV133" s="43"/>
      <c r="CGW133" s="43"/>
      <c r="CGX133" s="43"/>
      <c r="CGY133" s="43"/>
      <c r="CGZ133" s="43"/>
      <c r="CHA133" s="43"/>
      <c r="CHB133" s="43"/>
      <c r="CHC133" s="43"/>
      <c r="CHD133" s="43"/>
      <c r="CHE133" s="43"/>
      <c r="CHF133" s="43"/>
      <c r="CHG133" s="43"/>
      <c r="CHH133" s="43"/>
      <c r="CHI133" s="43"/>
      <c r="CHJ133" s="43"/>
      <c r="CHK133" s="43"/>
      <c r="CHL133" s="43"/>
      <c r="CHM133" s="43"/>
      <c r="CHN133" s="43"/>
      <c r="CHO133" s="43"/>
      <c r="CHP133" s="43"/>
      <c r="CHQ133" s="43"/>
      <c r="CHR133" s="43"/>
      <c r="CHS133" s="43"/>
      <c r="CHT133" s="43"/>
      <c r="CHU133" s="43"/>
      <c r="CHV133" s="43"/>
      <c r="CHW133" s="43"/>
      <c r="CHX133" s="43"/>
      <c r="CHY133" s="43"/>
      <c r="CHZ133" s="43"/>
      <c r="CIA133" s="43"/>
      <c r="CIB133" s="43"/>
      <c r="CIC133" s="43"/>
      <c r="CID133" s="43"/>
      <c r="CIE133" s="43"/>
      <c r="CIF133" s="43"/>
      <c r="CIG133" s="43"/>
      <c r="CIH133" s="43"/>
      <c r="CII133" s="43"/>
      <c r="CIJ133" s="43"/>
      <c r="CIK133" s="43"/>
      <c r="CIL133" s="43"/>
      <c r="CIM133" s="43"/>
      <c r="CIN133" s="43"/>
      <c r="CIO133" s="43"/>
      <c r="CIP133" s="43"/>
      <c r="CIQ133" s="43"/>
      <c r="CIR133" s="43"/>
      <c r="CIS133" s="43"/>
      <c r="CIT133" s="43"/>
      <c r="CIU133" s="43"/>
      <c r="CIV133" s="43"/>
      <c r="CIW133" s="43"/>
      <c r="CIX133" s="43"/>
      <c r="CIY133" s="43"/>
      <c r="CIZ133" s="43"/>
      <c r="CJA133" s="43"/>
      <c r="CJB133" s="43"/>
      <c r="CJC133" s="43"/>
      <c r="CJD133" s="43"/>
      <c r="CJE133" s="43"/>
      <c r="CJF133" s="43"/>
      <c r="CJG133" s="43"/>
      <c r="CJH133" s="43"/>
      <c r="CJI133" s="43"/>
      <c r="CJJ133" s="43"/>
      <c r="CJK133" s="43"/>
      <c r="CJL133" s="43"/>
      <c r="CJM133" s="43"/>
      <c r="CJN133" s="43"/>
      <c r="CJO133" s="43"/>
      <c r="CJP133" s="43"/>
      <c r="CJQ133" s="43"/>
      <c r="CJR133" s="43"/>
      <c r="CJS133" s="43"/>
      <c r="CJT133" s="43"/>
      <c r="CJU133" s="43"/>
      <c r="CJV133" s="43"/>
      <c r="CJW133" s="43"/>
      <c r="CJX133" s="43"/>
      <c r="CJY133" s="43"/>
      <c r="CJZ133" s="43"/>
      <c r="CKA133" s="43"/>
      <c r="CKB133" s="43"/>
      <c r="CKC133" s="43"/>
      <c r="CKD133" s="43"/>
      <c r="CKE133" s="43"/>
      <c r="CKF133" s="43"/>
      <c r="CKG133" s="43"/>
      <c r="CKH133" s="43"/>
      <c r="CKI133" s="43"/>
      <c r="CKJ133" s="43"/>
      <c r="CKK133" s="43"/>
      <c r="CKL133" s="43"/>
      <c r="CKM133" s="43"/>
      <c r="CKN133" s="43"/>
      <c r="CKO133" s="43"/>
      <c r="CKP133" s="43"/>
      <c r="CKQ133" s="43"/>
      <c r="CKR133" s="43"/>
      <c r="CKS133" s="43"/>
      <c r="CKT133" s="43"/>
      <c r="CKU133" s="43"/>
      <c r="CKV133" s="43"/>
      <c r="CKW133" s="43"/>
      <c r="CKX133" s="43"/>
      <c r="CKY133" s="43"/>
      <c r="CKZ133" s="43"/>
      <c r="CLA133" s="43"/>
      <c r="CLB133" s="43"/>
      <c r="CLC133" s="43"/>
      <c r="CLD133" s="43"/>
      <c r="CLE133" s="43"/>
      <c r="CLF133" s="43"/>
      <c r="CLG133" s="43"/>
      <c r="CLH133" s="43"/>
      <c r="CLI133" s="43"/>
      <c r="CLJ133" s="43"/>
      <c r="CLK133" s="43"/>
      <c r="CLL133" s="43"/>
      <c r="CLM133" s="43"/>
      <c r="CLN133" s="43"/>
      <c r="CLO133" s="43"/>
      <c r="CLP133" s="43"/>
      <c r="CLQ133" s="43"/>
      <c r="CLR133" s="43"/>
      <c r="CLS133" s="43"/>
      <c r="CLT133" s="43"/>
      <c r="CLU133" s="43"/>
      <c r="CLV133" s="43"/>
      <c r="CLW133" s="43"/>
      <c r="CLX133" s="43"/>
      <c r="CLY133" s="43"/>
      <c r="CLZ133" s="43"/>
      <c r="CMA133" s="43"/>
      <c r="CMB133" s="43"/>
      <c r="CMC133" s="43"/>
      <c r="CMD133" s="43"/>
      <c r="CME133" s="43"/>
      <c r="CMF133" s="43"/>
      <c r="CMG133" s="43"/>
      <c r="CMH133" s="43"/>
      <c r="CMI133" s="43"/>
      <c r="CMJ133" s="43"/>
      <c r="CMK133" s="43"/>
      <c r="CML133" s="43"/>
      <c r="CMM133" s="43"/>
      <c r="CMN133" s="43"/>
      <c r="CMO133" s="43"/>
      <c r="CMP133" s="43"/>
      <c r="CMQ133" s="43"/>
      <c r="CMR133" s="43"/>
      <c r="CMS133" s="43"/>
      <c r="CMT133" s="43"/>
      <c r="CMU133" s="43"/>
      <c r="CMV133" s="43"/>
      <c r="CMW133" s="43"/>
      <c r="CMX133" s="43"/>
      <c r="CMY133" s="43"/>
      <c r="CMZ133" s="43"/>
      <c r="CNA133" s="43"/>
      <c r="CNB133" s="43"/>
      <c r="CNC133" s="43"/>
      <c r="CND133" s="43"/>
      <c r="CNE133" s="43"/>
      <c r="CNF133" s="43"/>
      <c r="CNG133" s="43"/>
      <c r="CNH133" s="43"/>
      <c r="CNI133" s="43"/>
      <c r="CNJ133" s="43"/>
      <c r="CNK133" s="43"/>
      <c r="CNL133" s="43"/>
      <c r="CNM133" s="43"/>
      <c r="CNN133" s="43"/>
      <c r="CNO133" s="43"/>
      <c r="CNP133" s="43"/>
      <c r="CNQ133" s="43"/>
      <c r="CNR133" s="43"/>
      <c r="CNS133" s="43"/>
      <c r="CNT133" s="43"/>
      <c r="CNU133" s="43"/>
      <c r="CNV133" s="43"/>
      <c r="CNW133" s="43"/>
      <c r="CNX133" s="43"/>
      <c r="CNY133" s="43"/>
      <c r="CNZ133" s="43"/>
      <c r="COA133" s="43"/>
      <c r="COB133" s="43"/>
      <c r="COC133" s="43"/>
      <c r="COD133" s="43"/>
      <c r="COE133" s="43"/>
      <c r="COF133" s="43"/>
      <c r="COG133" s="43"/>
      <c r="COH133" s="43"/>
      <c r="COI133" s="43"/>
      <c r="COJ133" s="43"/>
      <c r="COK133" s="43"/>
      <c r="COL133" s="43"/>
      <c r="COM133" s="43"/>
      <c r="CON133" s="43"/>
      <c r="COO133" s="43"/>
      <c r="COP133" s="43"/>
      <c r="COQ133" s="43"/>
      <c r="COR133" s="43"/>
      <c r="COS133" s="43"/>
      <c r="COT133" s="43"/>
      <c r="COU133" s="43"/>
      <c r="COV133" s="43"/>
      <c r="COW133" s="43"/>
      <c r="COX133" s="43"/>
      <c r="COY133" s="43"/>
      <c r="COZ133" s="43"/>
      <c r="CPA133" s="43"/>
      <c r="CPB133" s="43"/>
      <c r="CPC133" s="43"/>
      <c r="CPD133" s="43"/>
      <c r="CPE133" s="43"/>
      <c r="CPF133" s="43"/>
      <c r="CPG133" s="43"/>
      <c r="CPH133" s="43"/>
      <c r="CPI133" s="43"/>
      <c r="CPJ133" s="43"/>
      <c r="CPK133" s="43"/>
      <c r="CPL133" s="43"/>
      <c r="CPM133" s="43"/>
      <c r="CPN133" s="43"/>
      <c r="CPO133" s="43"/>
      <c r="CPP133" s="43"/>
      <c r="CPQ133" s="43"/>
      <c r="CPR133" s="43"/>
      <c r="CPS133" s="43"/>
      <c r="CPT133" s="43"/>
      <c r="CPU133" s="43"/>
      <c r="CPV133" s="43"/>
      <c r="CPW133" s="43"/>
      <c r="CPX133" s="43"/>
      <c r="CPY133" s="43"/>
      <c r="CPZ133" s="43"/>
      <c r="CQA133" s="43"/>
      <c r="CQB133" s="43"/>
      <c r="CQC133" s="43"/>
      <c r="CQD133" s="43"/>
      <c r="CQE133" s="43"/>
      <c r="CQF133" s="43"/>
      <c r="CQG133" s="43"/>
      <c r="CQH133" s="43"/>
      <c r="CQI133" s="43"/>
      <c r="CQJ133" s="43"/>
      <c r="CQK133" s="43"/>
      <c r="CQL133" s="43"/>
      <c r="CQM133" s="43"/>
      <c r="CQN133" s="43"/>
      <c r="CQO133" s="43"/>
      <c r="CQP133" s="43"/>
      <c r="CQQ133" s="43"/>
      <c r="CQR133" s="43"/>
      <c r="CQS133" s="43"/>
      <c r="CQT133" s="43"/>
      <c r="CQU133" s="43"/>
      <c r="CQV133" s="43"/>
      <c r="CQW133" s="43"/>
      <c r="CQX133" s="43"/>
      <c r="CQY133" s="43"/>
      <c r="CQZ133" s="43"/>
      <c r="CRA133" s="43"/>
      <c r="CRB133" s="43"/>
      <c r="CRC133" s="43"/>
      <c r="CRD133" s="43"/>
      <c r="CRE133" s="43"/>
      <c r="CRF133" s="43"/>
      <c r="CRG133" s="43"/>
      <c r="CRH133" s="43"/>
      <c r="CRI133" s="43"/>
      <c r="CRJ133" s="43"/>
      <c r="CRK133" s="43"/>
      <c r="CRL133" s="43"/>
      <c r="CRM133" s="43"/>
      <c r="CRN133" s="43"/>
      <c r="CRO133" s="43"/>
      <c r="CRP133" s="43"/>
      <c r="CRQ133" s="43"/>
      <c r="CRR133" s="43"/>
      <c r="CRS133" s="43"/>
      <c r="CRT133" s="43"/>
      <c r="CRU133" s="43"/>
      <c r="CRV133" s="43"/>
      <c r="CRW133" s="43"/>
      <c r="CRX133" s="43"/>
      <c r="CRY133" s="43"/>
      <c r="CRZ133" s="43"/>
      <c r="CSA133" s="43"/>
      <c r="CSB133" s="43"/>
      <c r="CSC133" s="43"/>
      <c r="CSD133" s="43"/>
      <c r="CSE133" s="43"/>
      <c r="CSF133" s="43"/>
      <c r="CSG133" s="43"/>
      <c r="CSH133" s="43"/>
      <c r="CSI133" s="43"/>
      <c r="CSJ133" s="43"/>
      <c r="CSK133" s="43"/>
      <c r="CSL133" s="43"/>
      <c r="CSM133" s="43"/>
      <c r="CSN133" s="43"/>
      <c r="CSO133" s="43"/>
      <c r="CSP133" s="43"/>
      <c r="CSQ133" s="43"/>
      <c r="CSR133" s="43"/>
      <c r="CSS133" s="43"/>
      <c r="CST133" s="43"/>
      <c r="CSU133" s="43"/>
      <c r="CSV133" s="43"/>
      <c r="CSW133" s="43"/>
      <c r="CSX133" s="43"/>
      <c r="CSY133" s="43"/>
      <c r="CSZ133" s="43"/>
      <c r="CTA133" s="43"/>
      <c r="CTB133" s="43"/>
      <c r="CTC133" s="43"/>
      <c r="CTD133" s="43"/>
      <c r="CTE133" s="43"/>
      <c r="CTF133" s="43"/>
      <c r="CTG133" s="43"/>
      <c r="CTH133" s="43"/>
      <c r="CTI133" s="43"/>
      <c r="CTJ133" s="43"/>
      <c r="CTK133" s="43"/>
      <c r="CTL133" s="43"/>
      <c r="CTM133" s="43"/>
      <c r="CTN133" s="43"/>
      <c r="CTO133" s="43"/>
      <c r="CTP133" s="43"/>
      <c r="CTQ133" s="43"/>
      <c r="CTR133" s="43"/>
      <c r="CTS133" s="43"/>
      <c r="CTT133" s="43"/>
      <c r="CTU133" s="43"/>
      <c r="CTV133" s="43"/>
      <c r="CTW133" s="43"/>
      <c r="CTX133" s="43"/>
      <c r="CTY133" s="43"/>
      <c r="CTZ133" s="43"/>
      <c r="CUA133" s="43"/>
      <c r="CUB133" s="43"/>
      <c r="CUC133" s="43"/>
      <c r="CUD133" s="43"/>
      <c r="CUE133" s="43"/>
      <c r="CUF133" s="43"/>
      <c r="CUG133" s="43"/>
      <c r="CUH133" s="43"/>
      <c r="CUI133" s="43"/>
      <c r="CUJ133" s="43"/>
      <c r="CUK133" s="43"/>
      <c r="CUL133" s="43"/>
      <c r="CUM133" s="43"/>
      <c r="CUN133" s="43"/>
      <c r="CUO133" s="43"/>
      <c r="CUP133" s="43"/>
      <c r="CUQ133" s="43"/>
      <c r="CUR133" s="43"/>
      <c r="CUS133" s="43"/>
      <c r="CUT133" s="43"/>
      <c r="CUU133" s="43"/>
      <c r="CUV133" s="43"/>
      <c r="CUW133" s="43"/>
      <c r="CUX133" s="43"/>
      <c r="CUY133" s="43"/>
      <c r="CUZ133" s="43"/>
      <c r="CVA133" s="43"/>
      <c r="CVB133" s="43"/>
      <c r="CVC133" s="43"/>
      <c r="CVD133" s="43"/>
      <c r="CVE133" s="43"/>
      <c r="CVF133" s="43"/>
      <c r="CVG133" s="43"/>
      <c r="CVH133" s="43"/>
      <c r="CVI133" s="43"/>
      <c r="CVJ133" s="43"/>
      <c r="CVK133" s="43"/>
      <c r="CVL133" s="43"/>
      <c r="CVM133" s="43"/>
      <c r="CVN133" s="43"/>
      <c r="CVO133" s="43"/>
      <c r="CVP133" s="43"/>
      <c r="CVQ133" s="43"/>
      <c r="CVR133" s="43"/>
      <c r="CVS133" s="43"/>
      <c r="CVT133" s="43"/>
      <c r="CVU133" s="43"/>
      <c r="CVV133" s="43"/>
      <c r="CVW133" s="43"/>
      <c r="CVX133" s="43"/>
      <c r="CVY133" s="43"/>
      <c r="CVZ133" s="43"/>
      <c r="CWA133" s="43"/>
      <c r="CWB133" s="43"/>
      <c r="CWC133" s="43"/>
      <c r="CWD133" s="43"/>
      <c r="CWE133" s="43"/>
      <c r="CWF133" s="43"/>
      <c r="CWG133" s="43"/>
      <c r="CWH133" s="43"/>
      <c r="CWI133" s="43"/>
      <c r="CWJ133" s="43"/>
      <c r="CWK133" s="43"/>
      <c r="CWL133" s="43"/>
      <c r="CWM133" s="43"/>
      <c r="CWN133" s="43"/>
      <c r="CWO133" s="43"/>
      <c r="CWP133" s="43"/>
      <c r="CWQ133" s="43"/>
      <c r="CWR133" s="43"/>
      <c r="CWS133" s="43"/>
      <c r="CWT133" s="43"/>
      <c r="CWU133" s="43"/>
      <c r="CWV133" s="43"/>
      <c r="CWW133" s="43"/>
      <c r="CWX133" s="43"/>
      <c r="CWY133" s="43"/>
      <c r="CWZ133" s="43"/>
      <c r="CXA133" s="43"/>
      <c r="CXB133" s="43"/>
      <c r="CXC133" s="43"/>
      <c r="CXD133" s="43"/>
      <c r="CXE133" s="43"/>
      <c r="CXF133" s="43"/>
      <c r="CXG133" s="43"/>
      <c r="CXH133" s="43"/>
      <c r="CXI133" s="43"/>
      <c r="CXJ133" s="43"/>
      <c r="CXK133" s="43"/>
      <c r="CXL133" s="43"/>
      <c r="CXM133" s="43"/>
      <c r="CXN133" s="43"/>
      <c r="CXO133" s="43"/>
      <c r="CXP133" s="43"/>
      <c r="CXQ133" s="43"/>
      <c r="CXR133" s="43"/>
      <c r="CXS133" s="43"/>
      <c r="CXT133" s="43"/>
      <c r="CXU133" s="43"/>
      <c r="CXV133" s="43"/>
      <c r="CXW133" s="43"/>
      <c r="CXX133" s="43"/>
      <c r="CXY133" s="43"/>
      <c r="CXZ133" s="43"/>
      <c r="CYA133" s="43"/>
      <c r="CYB133" s="43"/>
      <c r="CYC133" s="43"/>
      <c r="CYD133" s="43"/>
      <c r="CYE133" s="43"/>
      <c r="CYF133" s="43"/>
      <c r="CYG133" s="43"/>
      <c r="CYH133" s="43"/>
      <c r="CYI133" s="43"/>
      <c r="CYJ133" s="43"/>
      <c r="CYK133" s="43"/>
      <c r="CYL133" s="43"/>
      <c r="CYM133" s="43"/>
      <c r="CYN133" s="43"/>
      <c r="CYO133" s="43"/>
      <c r="CYP133" s="43"/>
      <c r="CYQ133" s="43"/>
      <c r="CYR133" s="43"/>
      <c r="CYS133" s="43"/>
      <c r="CYT133" s="43"/>
      <c r="CYU133" s="43"/>
      <c r="CYV133" s="43"/>
      <c r="CYW133" s="43"/>
      <c r="CYX133" s="43"/>
      <c r="CYY133" s="43"/>
      <c r="CYZ133" s="43"/>
      <c r="CZA133" s="43"/>
      <c r="CZB133" s="43"/>
      <c r="CZC133" s="43"/>
      <c r="CZD133" s="43"/>
      <c r="CZE133" s="43"/>
      <c r="CZF133" s="43"/>
      <c r="CZG133" s="43"/>
      <c r="CZH133" s="43"/>
      <c r="CZI133" s="43"/>
      <c r="CZJ133" s="43"/>
      <c r="CZK133" s="43"/>
      <c r="CZL133" s="43"/>
      <c r="CZM133" s="43"/>
      <c r="CZN133" s="43"/>
      <c r="CZO133" s="43"/>
      <c r="CZP133" s="43"/>
      <c r="CZQ133" s="43"/>
      <c r="CZR133" s="43"/>
      <c r="CZS133" s="43"/>
      <c r="CZT133" s="43"/>
      <c r="CZU133" s="43"/>
      <c r="CZV133" s="43"/>
      <c r="CZW133" s="43"/>
      <c r="CZX133" s="43"/>
      <c r="CZY133" s="43"/>
      <c r="CZZ133" s="43"/>
      <c r="DAA133" s="43"/>
      <c r="DAB133" s="43"/>
      <c r="DAC133" s="43"/>
      <c r="DAD133" s="43"/>
      <c r="DAE133" s="43"/>
      <c r="DAF133" s="43"/>
      <c r="DAG133" s="43"/>
      <c r="DAH133" s="43"/>
      <c r="DAI133" s="43"/>
      <c r="DAJ133" s="43"/>
      <c r="DAK133" s="43"/>
      <c r="DAL133" s="43"/>
      <c r="DAM133" s="43"/>
      <c r="DAN133" s="43"/>
      <c r="DAO133" s="43"/>
      <c r="DAP133" s="43"/>
      <c r="DAQ133" s="43"/>
      <c r="DAR133" s="43"/>
      <c r="DAS133" s="43"/>
      <c r="DAT133" s="43"/>
      <c r="DAU133" s="43"/>
      <c r="DAV133" s="43"/>
      <c r="DAW133" s="43"/>
      <c r="DAX133" s="43"/>
      <c r="DAY133" s="43"/>
      <c r="DAZ133" s="43"/>
      <c r="DBA133" s="43"/>
      <c r="DBB133" s="43"/>
      <c r="DBC133" s="43"/>
      <c r="DBD133" s="43"/>
      <c r="DBE133" s="43"/>
      <c r="DBF133" s="43"/>
      <c r="DBG133" s="43"/>
      <c r="DBH133" s="43"/>
      <c r="DBI133" s="43"/>
      <c r="DBJ133" s="43"/>
      <c r="DBK133" s="43"/>
      <c r="DBL133" s="43"/>
      <c r="DBM133" s="43"/>
      <c r="DBN133" s="43"/>
      <c r="DBO133" s="43"/>
      <c r="DBP133" s="43"/>
      <c r="DBQ133" s="43"/>
      <c r="DBR133" s="43"/>
      <c r="DBS133" s="43"/>
      <c r="DBT133" s="43"/>
      <c r="DBU133" s="43"/>
      <c r="DBV133" s="43"/>
      <c r="DBW133" s="43"/>
      <c r="DBX133" s="43"/>
      <c r="DBY133" s="43"/>
      <c r="DBZ133" s="43"/>
      <c r="DCA133" s="43"/>
      <c r="DCB133" s="43"/>
      <c r="DCC133" s="43"/>
      <c r="DCD133" s="43"/>
      <c r="DCE133" s="43"/>
      <c r="DCF133" s="43"/>
      <c r="DCG133" s="43"/>
      <c r="DCH133" s="43"/>
      <c r="DCI133" s="43"/>
      <c r="DCJ133" s="43"/>
      <c r="DCK133" s="43"/>
      <c r="DCL133" s="43"/>
      <c r="DCM133" s="43"/>
      <c r="DCN133" s="43"/>
      <c r="DCO133" s="43"/>
      <c r="DCP133" s="43"/>
      <c r="DCQ133" s="43"/>
      <c r="DCR133" s="43"/>
      <c r="DCS133" s="43"/>
      <c r="DCT133" s="43"/>
      <c r="DCU133" s="43"/>
      <c r="DCV133" s="43"/>
      <c r="DCW133" s="43"/>
      <c r="DCX133" s="43"/>
      <c r="DCY133" s="43"/>
      <c r="DCZ133" s="43"/>
      <c r="DDA133" s="43"/>
      <c r="DDB133" s="43"/>
      <c r="DDC133" s="43"/>
      <c r="DDD133" s="43"/>
      <c r="DDE133" s="43"/>
      <c r="DDF133" s="43"/>
      <c r="DDG133" s="43"/>
      <c r="DDH133" s="43"/>
      <c r="DDI133" s="43"/>
      <c r="DDJ133" s="43"/>
      <c r="DDK133" s="43"/>
      <c r="DDL133" s="43"/>
      <c r="DDM133" s="43"/>
      <c r="DDN133" s="43"/>
      <c r="DDO133" s="43"/>
      <c r="DDP133" s="43"/>
      <c r="DDQ133" s="43"/>
      <c r="DDR133" s="43"/>
      <c r="DDS133" s="43"/>
      <c r="DDT133" s="43"/>
      <c r="DDU133" s="43"/>
      <c r="DDV133" s="43"/>
      <c r="DDW133" s="43"/>
      <c r="DDX133" s="43"/>
      <c r="DDY133" s="43"/>
      <c r="DDZ133" s="43"/>
      <c r="DEA133" s="43"/>
      <c r="DEB133" s="43"/>
      <c r="DEC133" s="43"/>
      <c r="DED133" s="43"/>
      <c r="DEE133" s="43"/>
      <c r="DEF133" s="43"/>
      <c r="DEG133" s="43"/>
      <c r="DEH133" s="43"/>
      <c r="DEI133" s="43"/>
      <c r="DEJ133" s="43"/>
      <c r="DEK133" s="43"/>
      <c r="DEL133" s="43"/>
      <c r="DEM133" s="43"/>
      <c r="DEN133" s="43"/>
      <c r="DEO133" s="43"/>
      <c r="DEP133" s="43"/>
      <c r="DEQ133" s="43"/>
      <c r="DER133" s="43"/>
      <c r="DES133" s="43"/>
      <c r="DET133" s="43"/>
      <c r="DEU133" s="43"/>
      <c r="DEV133" s="43"/>
      <c r="DEW133" s="43"/>
      <c r="DEX133" s="43"/>
      <c r="DEY133" s="43"/>
      <c r="DEZ133" s="43"/>
      <c r="DFA133" s="43"/>
      <c r="DFB133" s="43"/>
      <c r="DFC133" s="43"/>
      <c r="DFD133" s="43"/>
      <c r="DFE133" s="43"/>
      <c r="DFF133" s="43"/>
      <c r="DFG133" s="43"/>
      <c r="DFH133" s="43"/>
      <c r="DFI133" s="43"/>
      <c r="DFJ133" s="43"/>
      <c r="DFK133" s="43"/>
      <c r="DFL133" s="43"/>
      <c r="DFM133" s="43"/>
      <c r="DFN133" s="43"/>
      <c r="DFO133" s="43"/>
      <c r="DFP133" s="43"/>
      <c r="DFQ133" s="43"/>
      <c r="DFR133" s="43"/>
      <c r="DFS133" s="43"/>
      <c r="DFT133" s="43"/>
      <c r="DFU133" s="43"/>
      <c r="DFV133" s="43"/>
      <c r="DFW133" s="43"/>
      <c r="DFX133" s="43"/>
      <c r="DFY133" s="43"/>
      <c r="DFZ133" s="43"/>
      <c r="DGA133" s="43"/>
      <c r="DGB133" s="43"/>
      <c r="DGC133" s="43"/>
      <c r="DGD133" s="43"/>
      <c r="DGE133" s="43"/>
      <c r="DGF133" s="43"/>
      <c r="DGG133" s="43"/>
      <c r="DGH133" s="43"/>
      <c r="DGI133" s="43"/>
      <c r="DGJ133" s="43"/>
      <c r="DGK133" s="43"/>
      <c r="DGL133" s="43"/>
      <c r="DGM133" s="43"/>
      <c r="DGN133" s="43"/>
      <c r="DGO133" s="43"/>
      <c r="DGP133" s="43"/>
      <c r="DGQ133" s="43"/>
      <c r="DGR133" s="43"/>
      <c r="DGS133" s="43"/>
      <c r="DGT133" s="43"/>
      <c r="DGU133" s="43"/>
      <c r="DGV133" s="43"/>
      <c r="DGW133" s="43"/>
      <c r="DGX133" s="43"/>
      <c r="DGY133" s="43"/>
      <c r="DGZ133" s="43"/>
      <c r="DHA133" s="43"/>
      <c r="DHB133" s="43"/>
      <c r="DHC133" s="43"/>
      <c r="DHD133" s="43"/>
      <c r="DHE133" s="43"/>
      <c r="DHF133" s="43"/>
      <c r="DHG133" s="43"/>
      <c r="DHH133" s="43"/>
      <c r="DHI133" s="43"/>
      <c r="DHJ133" s="43"/>
      <c r="DHK133" s="43"/>
      <c r="DHL133" s="43"/>
      <c r="DHM133" s="43"/>
      <c r="DHN133" s="43"/>
      <c r="DHO133" s="43"/>
      <c r="DHP133" s="43"/>
      <c r="DHQ133" s="43"/>
      <c r="DHR133" s="43"/>
      <c r="DHS133" s="43"/>
      <c r="DHT133" s="43"/>
      <c r="DHU133" s="43"/>
      <c r="DHV133" s="43"/>
      <c r="DHW133" s="43"/>
      <c r="DHX133" s="43"/>
      <c r="DHY133" s="43"/>
      <c r="DHZ133" s="43"/>
      <c r="DIA133" s="43"/>
      <c r="DIB133" s="43"/>
      <c r="DIC133" s="43"/>
      <c r="DID133" s="43"/>
      <c r="DIE133" s="43"/>
      <c r="DIF133" s="43"/>
      <c r="DIG133" s="43"/>
      <c r="DIH133" s="43"/>
      <c r="DII133" s="43"/>
      <c r="DIJ133" s="43"/>
      <c r="DIK133" s="43"/>
      <c r="DIL133" s="43"/>
      <c r="DIM133" s="43"/>
      <c r="DIN133" s="43"/>
      <c r="DIO133" s="43"/>
      <c r="DIP133" s="43"/>
      <c r="DIQ133" s="43"/>
      <c r="DIR133" s="43"/>
      <c r="DIS133" s="43"/>
      <c r="DIT133" s="43"/>
      <c r="DIU133" s="43"/>
      <c r="DIV133" s="43"/>
      <c r="DIW133" s="43"/>
      <c r="DIX133" s="43"/>
      <c r="DIY133" s="43"/>
      <c r="DIZ133" s="43"/>
      <c r="DJA133" s="43"/>
      <c r="DJB133" s="43"/>
      <c r="DJC133" s="43"/>
      <c r="DJD133" s="43"/>
      <c r="DJE133" s="43"/>
      <c r="DJF133" s="43"/>
      <c r="DJG133" s="43"/>
      <c r="DJH133" s="43"/>
      <c r="DJI133" s="43"/>
      <c r="DJJ133" s="43"/>
      <c r="DJK133" s="43"/>
      <c r="DJL133" s="43"/>
      <c r="DJM133" s="43"/>
      <c r="DJN133" s="43"/>
      <c r="DJO133" s="43"/>
      <c r="DJP133" s="43"/>
      <c r="DJQ133" s="43"/>
      <c r="DJR133" s="43"/>
      <c r="DJS133" s="43"/>
      <c r="DJT133" s="43"/>
      <c r="DJU133" s="43"/>
      <c r="DJV133" s="43"/>
      <c r="DJW133" s="43"/>
      <c r="DJX133" s="43"/>
      <c r="DJY133" s="43"/>
      <c r="DJZ133" s="43"/>
      <c r="DKA133" s="43"/>
      <c r="DKB133" s="43"/>
      <c r="DKC133" s="43"/>
      <c r="DKD133" s="43"/>
      <c r="DKE133" s="43"/>
      <c r="DKF133" s="43"/>
      <c r="DKG133" s="43"/>
      <c r="DKH133" s="43"/>
      <c r="DKI133" s="43"/>
      <c r="DKJ133" s="43"/>
      <c r="DKK133" s="43"/>
      <c r="DKL133" s="43"/>
      <c r="DKM133" s="43"/>
      <c r="DKN133" s="43"/>
      <c r="DKO133" s="43"/>
      <c r="DKP133" s="43"/>
      <c r="DKQ133" s="43"/>
      <c r="DKR133" s="43"/>
      <c r="DKS133" s="43"/>
      <c r="DKT133" s="43"/>
      <c r="DKU133" s="43"/>
      <c r="DKV133" s="43"/>
      <c r="DKW133" s="43"/>
      <c r="DKX133" s="43"/>
      <c r="DKY133" s="43"/>
      <c r="DKZ133" s="43"/>
      <c r="DLA133" s="43"/>
      <c r="DLB133" s="43"/>
      <c r="DLC133" s="43"/>
      <c r="DLD133" s="43"/>
      <c r="DLE133" s="43"/>
      <c r="DLF133" s="43"/>
      <c r="DLG133" s="43"/>
      <c r="DLH133" s="43"/>
      <c r="DLI133" s="43"/>
      <c r="DLJ133" s="43"/>
      <c r="DLK133" s="43"/>
      <c r="DLL133" s="43"/>
      <c r="DLM133" s="43"/>
      <c r="DLN133" s="43"/>
      <c r="DLO133" s="43"/>
      <c r="DLP133" s="43"/>
      <c r="DLQ133" s="43"/>
      <c r="DLR133" s="43"/>
      <c r="DLS133" s="43"/>
      <c r="DLT133" s="43"/>
      <c r="DLU133" s="43"/>
      <c r="DLV133" s="43"/>
      <c r="DLW133" s="43"/>
      <c r="DLX133" s="43"/>
      <c r="DLY133" s="43"/>
      <c r="DLZ133" s="43"/>
      <c r="DMA133" s="43"/>
      <c r="DMB133" s="43"/>
      <c r="DMC133" s="43"/>
      <c r="DMD133" s="43"/>
      <c r="DME133" s="43"/>
      <c r="DMF133" s="43"/>
      <c r="DMG133" s="43"/>
      <c r="DMH133" s="43"/>
      <c r="DMI133" s="43"/>
      <c r="DMJ133" s="43"/>
      <c r="DMK133" s="43"/>
      <c r="DML133" s="43"/>
      <c r="DMM133" s="43"/>
      <c r="DMN133" s="43"/>
      <c r="DMO133" s="43"/>
      <c r="DMP133" s="43"/>
      <c r="DMQ133" s="43"/>
      <c r="DMR133" s="43"/>
      <c r="DMS133" s="43"/>
      <c r="DMT133" s="43"/>
      <c r="DMU133" s="43"/>
      <c r="DMV133" s="43"/>
      <c r="DMW133" s="43"/>
      <c r="DMX133" s="43"/>
      <c r="DMY133" s="43"/>
      <c r="DMZ133" s="43"/>
      <c r="DNA133" s="43"/>
      <c r="DNB133" s="43"/>
      <c r="DNC133" s="43"/>
      <c r="DND133" s="43"/>
      <c r="DNE133" s="43"/>
      <c r="DNF133" s="43"/>
      <c r="DNG133" s="43"/>
      <c r="DNH133" s="43"/>
      <c r="DNI133" s="43"/>
      <c r="DNJ133" s="43"/>
      <c r="DNK133" s="43"/>
      <c r="DNL133" s="43"/>
      <c r="DNM133" s="43"/>
      <c r="DNN133" s="43"/>
      <c r="DNO133" s="43"/>
      <c r="DNP133" s="43"/>
      <c r="DNQ133" s="43"/>
      <c r="DNR133" s="43"/>
      <c r="DNS133" s="43"/>
      <c r="DNT133" s="43"/>
      <c r="DNU133" s="43"/>
      <c r="DNV133" s="43"/>
      <c r="DNW133" s="43"/>
      <c r="DNX133" s="43"/>
      <c r="DNY133" s="43"/>
      <c r="DNZ133" s="43"/>
      <c r="DOA133" s="43"/>
      <c r="DOB133" s="43"/>
      <c r="DOC133" s="43"/>
      <c r="DOD133" s="43"/>
      <c r="DOE133" s="43"/>
      <c r="DOF133" s="43"/>
      <c r="DOG133" s="43"/>
      <c r="DOH133" s="43"/>
      <c r="DOI133" s="43"/>
      <c r="DOJ133" s="43"/>
      <c r="DOK133" s="43"/>
      <c r="DOL133" s="43"/>
      <c r="DOM133" s="43"/>
      <c r="DON133" s="43"/>
      <c r="DOO133" s="43"/>
      <c r="DOP133" s="43"/>
      <c r="DOQ133" s="43"/>
      <c r="DOR133" s="43"/>
      <c r="DOS133" s="43"/>
      <c r="DOT133" s="43"/>
      <c r="DOU133" s="43"/>
      <c r="DOV133" s="43"/>
      <c r="DOW133" s="43"/>
      <c r="DOX133" s="43"/>
      <c r="DOY133" s="43"/>
      <c r="DOZ133" s="43"/>
      <c r="DPA133" s="43"/>
      <c r="DPB133" s="43"/>
      <c r="DPC133" s="43"/>
      <c r="DPD133" s="43"/>
      <c r="DPE133" s="43"/>
      <c r="DPF133" s="43"/>
      <c r="DPG133" s="43"/>
      <c r="DPH133" s="43"/>
      <c r="DPI133" s="43"/>
      <c r="DPJ133" s="43"/>
      <c r="DPK133" s="43"/>
      <c r="DPL133" s="43"/>
      <c r="DPM133" s="43"/>
      <c r="DPN133" s="43"/>
      <c r="DPO133" s="43"/>
      <c r="DPP133" s="43"/>
      <c r="DPQ133" s="43"/>
      <c r="DPR133" s="43"/>
      <c r="DPS133" s="43"/>
      <c r="DPT133" s="43"/>
      <c r="DPU133" s="43"/>
      <c r="DPV133" s="43"/>
      <c r="DPW133" s="43"/>
      <c r="DPX133" s="43"/>
      <c r="DPY133" s="43"/>
      <c r="DPZ133" s="43"/>
      <c r="DQA133" s="43"/>
      <c r="DQB133" s="43"/>
      <c r="DQC133" s="43"/>
      <c r="DQD133" s="43"/>
      <c r="DQE133" s="43"/>
      <c r="DQF133" s="43"/>
      <c r="DQG133" s="43"/>
      <c r="DQH133" s="43"/>
      <c r="DQI133" s="43"/>
      <c r="DQJ133" s="43"/>
      <c r="DQK133" s="43"/>
      <c r="DQL133" s="43"/>
      <c r="DQM133" s="43"/>
      <c r="DQN133" s="43"/>
      <c r="DQO133" s="43"/>
      <c r="DQP133" s="43"/>
      <c r="DQQ133" s="43"/>
      <c r="DQR133" s="43"/>
      <c r="DQS133" s="43"/>
      <c r="DQT133" s="43"/>
      <c r="DQU133" s="43"/>
      <c r="DQV133" s="43"/>
      <c r="DQW133" s="43"/>
      <c r="DQX133" s="43"/>
      <c r="DQY133" s="43"/>
      <c r="DQZ133" s="43"/>
      <c r="DRA133" s="43"/>
      <c r="DRB133" s="43"/>
      <c r="DRC133" s="43"/>
      <c r="DRD133" s="43"/>
      <c r="DRE133" s="43"/>
      <c r="DRF133" s="43"/>
      <c r="DRG133" s="43"/>
      <c r="DRH133" s="43"/>
      <c r="DRI133" s="43"/>
      <c r="DRJ133" s="43"/>
      <c r="DRK133" s="43"/>
      <c r="DRL133" s="43"/>
      <c r="DRM133" s="43"/>
      <c r="DRN133" s="43"/>
      <c r="DRO133" s="43"/>
      <c r="DRP133" s="43"/>
      <c r="DRQ133" s="43"/>
      <c r="DRR133" s="43"/>
      <c r="DRS133" s="43"/>
      <c r="DRT133" s="43"/>
      <c r="DRU133" s="43"/>
      <c r="DRV133" s="43"/>
      <c r="DRW133" s="43"/>
      <c r="DRX133" s="43"/>
      <c r="DRY133" s="43"/>
      <c r="DRZ133" s="43"/>
      <c r="DSA133" s="43"/>
      <c r="DSB133" s="43"/>
      <c r="DSC133" s="43"/>
      <c r="DSD133" s="43"/>
      <c r="DSE133" s="43"/>
      <c r="DSF133" s="43"/>
      <c r="DSG133" s="43"/>
      <c r="DSH133" s="43"/>
      <c r="DSI133" s="43"/>
      <c r="DSJ133" s="43"/>
      <c r="DSK133" s="43"/>
      <c r="DSL133" s="43"/>
      <c r="DSM133" s="43"/>
      <c r="DSN133" s="43"/>
      <c r="DSO133" s="43"/>
      <c r="DSP133" s="43"/>
      <c r="DSQ133" s="43"/>
      <c r="DSR133" s="43"/>
      <c r="DSS133" s="43"/>
      <c r="DST133" s="43"/>
      <c r="DSU133" s="43"/>
      <c r="DSV133" s="43"/>
      <c r="DSW133" s="43"/>
      <c r="DSX133" s="43"/>
      <c r="DSY133" s="43"/>
      <c r="DSZ133" s="43"/>
      <c r="DTA133" s="43"/>
      <c r="DTB133" s="43"/>
      <c r="DTC133" s="43"/>
      <c r="DTD133" s="43"/>
      <c r="DTE133" s="43"/>
      <c r="DTF133" s="43"/>
      <c r="DTG133" s="43"/>
      <c r="DTH133" s="43"/>
      <c r="DTI133" s="43"/>
      <c r="DTJ133" s="43"/>
      <c r="DTK133" s="43"/>
      <c r="DTL133" s="43"/>
      <c r="DTM133" s="43"/>
      <c r="DTN133" s="43"/>
      <c r="DTO133" s="43"/>
      <c r="DTP133" s="43"/>
      <c r="DTQ133" s="43"/>
      <c r="DTR133" s="43"/>
      <c r="DTS133" s="43"/>
      <c r="DTT133" s="43"/>
      <c r="DTU133" s="43"/>
      <c r="DTV133" s="43"/>
      <c r="DTW133" s="43"/>
      <c r="DTX133" s="43"/>
      <c r="DTY133" s="43"/>
      <c r="DTZ133" s="43"/>
      <c r="DUA133" s="43"/>
      <c r="DUB133" s="43"/>
      <c r="DUC133" s="43"/>
      <c r="DUD133" s="43"/>
      <c r="DUE133" s="43"/>
      <c r="DUF133" s="43"/>
      <c r="DUG133" s="43"/>
      <c r="DUH133" s="43"/>
      <c r="DUI133" s="43"/>
      <c r="DUJ133" s="43"/>
      <c r="DUK133" s="43"/>
      <c r="DUL133" s="43"/>
      <c r="DUM133" s="43"/>
      <c r="DUN133" s="43"/>
      <c r="DUO133" s="43"/>
      <c r="DUP133" s="43"/>
      <c r="DUQ133" s="43"/>
      <c r="DUR133" s="43"/>
      <c r="DUS133" s="43"/>
      <c r="DUT133" s="43"/>
      <c r="DUU133" s="43"/>
      <c r="DUV133" s="43"/>
      <c r="DUW133" s="43"/>
      <c r="DUX133" s="43"/>
      <c r="DUY133" s="43"/>
      <c r="DUZ133" s="43"/>
      <c r="DVA133" s="43"/>
      <c r="DVB133" s="43"/>
      <c r="DVC133" s="43"/>
      <c r="DVD133" s="43"/>
      <c r="DVE133" s="43"/>
      <c r="DVF133" s="43"/>
      <c r="DVG133" s="43"/>
      <c r="DVH133" s="43"/>
      <c r="DVI133" s="43"/>
      <c r="DVJ133" s="43"/>
      <c r="DVK133" s="43"/>
      <c r="DVL133" s="43"/>
      <c r="DVM133" s="43"/>
      <c r="DVN133" s="43"/>
      <c r="DVO133" s="43"/>
      <c r="DVP133" s="43"/>
      <c r="DVQ133" s="43"/>
      <c r="DVR133" s="43"/>
      <c r="DVS133" s="43"/>
      <c r="DVT133" s="43"/>
      <c r="DVU133" s="43"/>
      <c r="DVV133" s="43"/>
      <c r="DVW133" s="43"/>
      <c r="DVX133" s="43"/>
      <c r="DVY133" s="43"/>
      <c r="DVZ133" s="43"/>
      <c r="DWA133" s="43"/>
      <c r="DWB133" s="43"/>
      <c r="DWC133" s="43"/>
      <c r="DWD133" s="43"/>
      <c r="DWE133" s="43"/>
      <c r="DWF133" s="43"/>
      <c r="DWG133" s="43"/>
      <c r="DWH133" s="43"/>
      <c r="DWI133" s="43"/>
      <c r="DWJ133" s="43"/>
      <c r="DWK133" s="43"/>
      <c r="DWL133" s="43"/>
      <c r="DWM133" s="43"/>
      <c r="DWN133" s="43"/>
      <c r="DWO133" s="43"/>
      <c r="DWP133" s="43"/>
      <c r="DWQ133" s="43"/>
    </row>
    <row r="134" spans="1:3319">
      <c r="A134" s="35" t="s">
        <v>428</v>
      </c>
      <c r="B134" s="36" t="s">
        <v>429</v>
      </c>
      <c r="C134" s="37" t="s">
        <v>12</v>
      </c>
      <c r="D134" s="36" t="s">
        <v>1436</v>
      </c>
      <c r="E134" s="48" t="s">
        <v>430</v>
      </c>
      <c r="F134" s="48" t="s">
        <v>430</v>
      </c>
    </row>
    <row r="135" spans="1:3319" s="56" customFormat="1">
      <c r="A135" s="53" t="s">
        <v>431</v>
      </c>
      <c r="B135" s="54" t="s">
        <v>432</v>
      </c>
      <c r="C135" s="57" t="s">
        <v>152</v>
      </c>
      <c r="D135" s="54" t="s">
        <v>433</v>
      </c>
      <c r="E135" s="58" t="s">
        <v>434</v>
      </c>
      <c r="F135" s="58" t="s">
        <v>434</v>
      </c>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c r="DK135" s="43"/>
      <c r="DL135" s="43"/>
      <c r="DM135" s="43"/>
      <c r="DN135" s="43"/>
      <c r="DO135" s="43"/>
      <c r="DP135" s="43"/>
      <c r="DQ135" s="43"/>
      <c r="DR135" s="43"/>
      <c r="DS135" s="43"/>
      <c r="DT135" s="43"/>
      <c r="DU135" s="43"/>
      <c r="DV135" s="43"/>
      <c r="DW135" s="43"/>
      <c r="DX135" s="43"/>
      <c r="DY135" s="43"/>
      <c r="DZ135" s="43"/>
      <c r="EA135" s="43"/>
      <c r="EB135" s="43"/>
      <c r="EC135" s="43"/>
      <c r="ED135" s="43"/>
      <c r="EE135" s="43"/>
      <c r="EF135" s="43"/>
      <c r="EG135" s="43"/>
      <c r="EH135" s="43"/>
      <c r="EI135" s="43"/>
      <c r="EJ135" s="43"/>
      <c r="EK135" s="43"/>
      <c r="EL135" s="43"/>
      <c r="EM135" s="43"/>
      <c r="EN135" s="43"/>
      <c r="EO135" s="43"/>
      <c r="EP135" s="43"/>
      <c r="EQ135" s="43"/>
      <c r="ER135" s="43"/>
      <c r="ES135" s="43"/>
      <c r="ET135" s="43"/>
      <c r="EU135" s="43"/>
      <c r="EV135" s="43"/>
      <c r="EW135" s="43"/>
      <c r="EX135" s="43"/>
      <c r="EY135" s="43"/>
      <c r="EZ135" s="43"/>
      <c r="FA135" s="43"/>
      <c r="FB135" s="43"/>
      <c r="FC135" s="43"/>
      <c r="FD135" s="43"/>
      <c r="FE135" s="43"/>
      <c r="FF135" s="43"/>
      <c r="FG135" s="43"/>
      <c r="FH135" s="43"/>
      <c r="FI135" s="43"/>
      <c r="FJ135" s="43"/>
      <c r="FK135" s="43"/>
      <c r="FL135" s="43"/>
      <c r="FM135" s="43"/>
      <c r="FN135" s="43"/>
      <c r="FO135" s="43"/>
      <c r="FP135" s="43"/>
      <c r="FQ135" s="43"/>
      <c r="FR135" s="43"/>
      <c r="FS135" s="43"/>
      <c r="FT135" s="43"/>
      <c r="FU135" s="43"/>
      <c r="FV135" s="43"/>
      <c r="FW135" s="43"/>
      <c r="FX135" s="43"/>
      <c r="FY135" s="43"/>
      <c r="FZ135" s="43"/>
      <c r="GA135" s="43"/>
      <c r="GB135" s="43"/>
      <c r="GC135" s="43"/>
      <c r="GD135" s="43"/>
      <c r="GE135" s="43"/>
      <c r="GF135" s="43"/>
      <c r="GG135" s="43"/>
      <c r="GH135" s="43"/>
      <c r="GI135" s="43"/>
      <c r="GJ135" s="43"/>
      <c r="GK135" s="43"/>
      <c r="GL135" s="43"/>
      <c r="GM135" s="43"/>
      <c r="GN135" s="43"/>
      <c r="GO135" s="43"/>
      <c r="GP135" s="43"/>
      <c r="GQ135" s="43"/>
      <c r="GR135" s="43"/>
      <c r="GS135" s="43"/>
      <c r="GT135" s="43"/>
      <c r="GU135" s="43"/>
      <c r="GV135" s="43"/>
      <c r="GW135" s="43"/>
      <c r="GX135" s="43"/>
      <c r="GY135" s="43"/>
      <c r="GZ135" s="43"/>
      <c r="HA135" s="43"/>
      <c r="HB135" s="43"/>
      <c r="HC135" s="43"/>
      <c r="HD135" s="43"/>
      <c r="HE135" s="43"/>
      <c r="HF135" s="43"/>
      <c r="HG135" s="43"/>
      <c r="HH135" s="43"/>
      <c r="HI135" s="43"/>
      <c r="HJ135" s="43"/>
      <c r="HK135" s="43"/>
      <c r="HL135" s="43"/>
      <c r="HM135" s="43"/>
      <c r="HN135" s="43"/>
      <c r="HO135" s="43"/>
      <c r="HP135" s="43"/>
      <c r="HQ135" s="43"/>
      <c r="HR135" s="43"/>
      <c r="HS135" s="43"/>
      <c r="HT135" s="43"/>
      <c r="HU135" s="43"/>
      <c r="HV135" s="43"/>
      <c r="HW135" s="43"/>
      <c r="HX135" s="43"/>
      <c r="HY135" s="43"/>
      <c r="HZ135" s="43"/>
      <c r="IA135" s="43"/>
      <c r="IB135" s="43"/>
      <c r="IC135" s="43"/>
      <c r="ID135" s="43"/>
      <c r="IE135" s="43"/>
      <c r="IF135" s="43"/>
      <c r="IG135" s="43"/>
      <c r="IH135" s="43"/>
      <c r="II135" s="43"/>
      <c r="IJ135" s="43"/>
      <c r="IK135" s="43"/>
      <c r="IL135" s="43"/>
      <c r="IM135" s="43"/>
      <c r="IN135" s="43"/>
      <c r="IO135" s="43"/>
      <c r="IP135" s="43"/>
      <c r="IQ135" s="43"/>
      <c r="IR135" s="43"/>
      <c r="IS135" s="43"/>
      <c r="IT135" s="43"/>
      <c r="IU135" s="43"/>
      <c r="IV135" s="43"/>
      <c r="IW135" s="43"/>
      <c r="IX135" s="43"/>
      <c r="IY135" s="43"/>
      <c r="IZ135" s="43"/>
      <c r="JA135" s="43"/>
      <c r="JB135" s="43"/>
      <c r="JC135" s="43"/>
      <c r="JD135" s="43"/>
      <c r="JE135" s="43"/>
      <c r="JF135" s="43"/>
      <c r="JG135" s="43"/>
      <c r="JH135" s="43"/>
      <c r="JI135" s="43"/>
      <c r="JJ135" s="43"/>
      <c r="JK135" s="43"/>
      <c r="JL135" s="43"/>
      <c r="JM135" s="43"/>
      <c r="JN135" s="43"/>
      <c r="JO135" s="43"/>
      <c r="JP135" s="43"/>
      <c r="JQ135" s="43"/>
      <c r="JR135" s="43"/>
      <c r="JS135" s="43"/>
      <c r="JT135" s="43"/>
      <c r="JU135" s="43"/>
      <c r="JV135" s="43"/>
      <c r="JW135" s="43"/>
      <c r="JX135" s="43"/>
      <c r="JY135" s="43"/>
      <c r="JZ135" s="43"/>
      <c r="KA135" s="43"/>
      <c r="KB135" s="43"/>
      <c r="KC135" s="43"/>
      <c r="KD135" s="43"/>
      <c r="KE135" s="43"/>
      <c r="KF135" s="43"/>
      <c r="KG135" s="43"/>
      <c r="KH135" s="43"/>
      <c r="KI135" s="43"/>
      <c r="KJ135" s="43"/>
      <c r="KK135" s="43"/>
      <c r="KL135" s="43"/>
      <c r="KM135" s="43"/>
      <c r="KN135" s="43"/>
      <c r="KO135" s="43"/>
      <c r="KP135" s="43"/>
      <c r="KQ135" s="43"/>
      <c r="KR135" s="43"/>
      <c r="KS135" s="43"/>
      <c r="KT135" s="43"/>
      <c r="KU135" s="43"/>
      <c r="KV135" s="43"/>
      <c r="KW135" s="43"/>
      <c r="KX135" s="43"/>
      <c r="KY135" s="43"/>
      <c r="KZ135" s="43"/>
      <c r="LA135" s="43"/>
      <c r="LB135" s="43"/>
      <c r="LC135" s="43"/>
      <c r="LD135" s="43"/>
      <c r="LE135" s="43"/>
      <c r="LF135" s="43"/>
      <c r="LG135" s="43"/>
      <c r="LH135" s="43"/>
      <c r="LI135" s="43"/>
      <c r="LJ135" s="43"/>
      <c r="LK135" s="43"/>
      <c r="LL135" s="43"/>
      <c r="LM135" s="43"/>
      <c r="LN135" s="43"/>
      <c r="LO135" s="43"/>
      <c r="LP135" s="43"/>
      <c r="LQ135" s="43"/>
      <c r="LR135" s="43"/>
      <c r="LS135" s="43"/>
      <c r="LT135" s="43"/>
      <c r="LU135" s="43"/>
      <c r="LV135" s="43"/>
      <c r="LW135" s="43"/>
      <c r="LX135" s="43"/>
      <c r="LY135" s="43"/>
      <c r="LZ135" s="43"/>
      <c r="MA135" s="43"/>
      <c r="MB135" s="43"/>
      <c r="MC135" s="43"/>
      <c r="MD135" s="43"/>
      <c r="ME135" s="43"/>
      <c r="MF135" s="43"/>
      <c r="MG135" s="43"/>
      <c r="MH135" s="43"/>
      <c r="MI135" s="43"/>
      <c r="MJ135" s="43"/>
      <c r="MK135" s="43"/>
      <c r="ML135" s="43"/>
      <c r="MM135" s="43"/>
      <c r="MN135" s="43"/>
      <c r="MO135" s="43"/>
      <c r="MP135" s="43"/>
      <c r="MQ135" s="43"/>
      <c r="MR135" s="43"/>
      <c r="MS135" s="43"/>
      <c r="MT135" s="43"/>
      <c r="MU135" s="43"/>
      <c r="MV135" s="43"/>
      <c r="MW135" s="43"/>
      <c r="MX135" s="43"/>
      <c r="MY135" s="43"/>
      <c r="MZ135" s="43"/>
      <c r="NA135" s="43"/>
      <c r="NB135" s="43"/>
      <c r="NC135" s="43"/>
      <c r="ND135" s="43"/>
      <c r="NE135" s="43"/>
      <c r="NF135" s="43"/>
      <c r="NG135" s="43"/>
      <c r="NH135" s="43"/>
      <c r="NI135" s="43"/>
      <c r="NJ135" s="43"/>
      <c r="NK135" s="43"/>
      <c r="NL135" s="43"/>
      <c r="NM135" s="43"/>
      <c r="NN135" s="43"/>
      <c r="NO135" s="43"/>
      <c r="NP135" s="43"/>
      <c r="NQ135" s="43"/>
      <c r="NR135" s="43"/>
      <c r="NS135" s="43"/>
      <c r="NT135" s="43"/>
      <c r="NU135" s="43"/>
      <c r="NV135" s="43"/>
      <c r="NW135" s="43"/>
      <c r="NX135" s="43"/>
      <c r="NY135" s="43"/>
      <c r="NZ135" s="43"/>
      <c r="OA135" s="43"/>
      <c r="OB135" s="43"/>
      <c r="OC135" s="43"/>
      <c r="OD135" s="43"/>
      <c r="OE135" s="43"/>
      <c r="OF135" s="43"/>
      <c r="OG135" s="43"/>
      <c r="OH135" s="43"/>
      <c r="OI135" s="43"/>
      <c r="OJ135" s="43"/>
      <c r="OK135" s="43"/>
      <c r="OL135" s="43"/>
      <c r="OM135" s="43"/>
      <c r="ON135" s="43"/>
      <c r="OO135" s="43"/>
      <c r="OP135" s="43"/>
      <c r="OQ135" s="43"/>
      <c r="OR135" s="43"/>
      <c r="OS135" s="43"/>
      <c r="OT135" s="43"/>
      <c r="OU135" s="43"/>
      <c r="OV135" s="43"/>
      <c r="OW135" s="43"/>
      <c r="OX135" s="43"/>
      <c r="OY135" s="43"/>
      <c r="OZ135" s="43"/>
      <c r="PA135" s="43"/>
      <c r="PB135" s="43"/>
      <c r="PC135" s="43"/>
      <c r="PD135" s="43"/>
      <c r="PE135" s="43"/>
      <c r="PF135" s="43"/>
      <c r="PG135" s="43"/>
      <c r="PH135" s="43"/>
      <c r="PI135" s="43"/>
      <c r="PJ135" s="43"/>
      <c r="PK135" s="43"/>
      <c r="PL135" s="43"/>
      <c r="PM135" s="43"/>
      <c r="PN135" s="43"/>
      <c r="PO135" s="43"/>
      <c r="PP135" s="43"/>
      <c r="PQ135" s="43"/>
      <c r="PR135" s="43"/>
      <c r="PS135" s="43"/>
      <c r="PT135" s="43"/>
      <c r="PU135" s="43"/>
      <c r="PV135" s="43"/>
      <c r="PW135" s="43"/>
      <c r="PX135" s="43"/>
      <c r="PY135" s="43"/>
      <c r="PZ135" s="43"/>
      <c r="QA135" s="43"/>
      <c r="QB135" s="43"/>
      <c r="QC135" s="43"/>
      <c r="QD135" s="43"/>
      <c r="QE135" s="43"/>
      <c r="QF135" s="43"/>
      <c r="QG135" s="43"/>
      <c r="QH135" s="43"/>
      <c r="QI135" s="43"/>
      <c r="QJ135" s="43"/>
      <c r="QK135" s="43"/>
      <c r="QL135" s="43"/>
      <c r="QM135" s="43"/>
      <c r="QN135" s="43"/>
      <c r="QO135" s="43"/>
      <c r="QP135" s="43"/>
      <c r="QQ135" s="43"/>
      <c r="QR135" s="43"/>
      <c r="QS135" s="43"/>
      <c r="QT135" s="43"/>
      <c r="QU135" s="43"/>
      <c r="QV135" s="43"/>
      <c r="QW135" s="43"/>
      <c r="QX135" s="43"/>
      <c r="QY135" s="43"/>
      <c r="QZ135" s="43"/>
      <c r="RA135" s="43"/>
      <c r="RB135" s="43"/>
      <c r="RC135" s="43"/>
      <c r="RD135" s="43"/>
      <c r="RE135" s="43"/>
      <c r="RF135" s="43"/>
      <c r="RG135" s="43"/>
      <c r="RH135" s="43"/>
      <c r="RI135" s="43"/>
      <c r="RJ135" s="43"/>
      <c r="RK135" s="43"/>
      <c r="RL135" s="43"/>
      <c r="RM135" s="43"/>
      <c r="RN135" s="43"/>
      <c r="RO135" s="43"/>
      <c r="RP135" s="43"/>
      <c r="RQ135" s="43"/>
      <c r="RR135" s="43"/>
      <c r="RS135" s="43"/>
      <c r="RT135" s="43"/>
      <c r="RU135" s="43"/>
      <c r="RV135" s="43"/>
      <c r="RW135" s="43"/>
      <c r="RX135" s="43"/>
      <c r="RY135" s="43"/>
      <c r="RZ135" s="43"/>
      <c r="SA135" s="43"/>
      <c r="SB135" s="43"/>
      <c r="SC135" s="43"/>
      <c r="SD135" s="43"/>
      <c r="SE135" s="43"/>
      <c r="SF135" s="43"/>
      <c r="SG135" s="43"/>
      <c r="SH135" s="43"/>
      <c r="SI135" s="43"/>
      <c r="SJ135" s="43"/>
      <c r="SK135" s="43"/>
      <c r="SL135" s="43"/>
      <c r="SM135" s="43"/>
      <c r="SN135" s="43"/>
      <c r="SO135" s="43"/>
      <c r="SP135" s="43"/>
      <c r="SQ135" s="43"/>
      <c r="SR135" s="43"/>
      <c r="SS135" s="43"/>
      <c r="ST135" s="43"/>
      <c r="SU135" s="43"/>
      <c r="SV135" s="43"/>
      <c r="SW135" s="43"/>
      <c r="SX135" s="43"/>
      <c r="SY135" s="43"/>
      <c r="SZ135" s="43"/>
      <c r="TA135" s="43"/>
      <c r="TB135" s="43"/>
      <c r="TC135" s="43"/>
      <c r="TD135" s="43"/>
      <c r="TE135" s="43"/>
      <c r="TF135" s="43"/>
      <c r="TG135" s="43"/>
      <c r="TH135" s="43"/>
      <c r="TI135" s="43"/>
      <c r="TJ135" s="43"/>
      <c r="TK135" s="43"/>
      <c r="TL135" s="43"/>
      <c r="TM135" s="43"/>
      <c r="TN135" s="43"/>
      <c r="TO135" s="43"/>
      <c r="TP135" s="43"/>
      <c r="TQ135" s="43"/>
      <c r="TR135" s="43"/>
      <c r="TS135" s="43"/>
      <c r="TT135" s="43"/>
      <c r="TU135" s="43"/>
      <c r="TV135" s="43"/>
      <c r="TW135" s="43"/>
      <c r="TX135" s="43"/>
      <c r="TY135" s="43"/>
      <c r="TZ135" s="43"/>
      <c r="UA135" s="43"/>
      <c r="UB135" s="43"/>
      <c r="UC135" s="43"/>
      <c r="UD135" s="43"/>
      <c r="UE135" s="43"/>
      <c r="UF135" s="43"/>
      <c r="UG135" s="43"/>
      <c r="UH135" s="43"/>
      <c r="UI135" s="43"/>
      <c r="UJ135" s="43"/>
      <c r="UK135" s="43"/>
      <c r="UL135" s="43"/>
      <c r="UM135" s="43"/>
      <c r="UN135" s="43"/>
      <c r="UO135" s="43"/>
      <c r="UP135" s="43"/>
      <c r="UQ135" s="43"/>
      <c r="UR135" s="43"/>
      <c r="US135" s="43"/>
      <c r="UT135" s="43"/>
      <c r="UU135" s="43"/>
      <c r="UV135" s="43"/>
      <c r="UW135" s="43"/>
      <c r="UX135" s="43"/>
      <c r="UY135" s="43"/>
      <c r="UZ135" s="43"/>
      <c r="VA135" s="43"/>
      <c r="VB135" s="43"/>
      <c r="VC135" s="43"/>
      <c r="VD135" s="43"/>
      <c r="VE135" s="43"/>
      <c r="VF135" s="43"/>
      <c r="VG135" s="43"/>
      <c r="VH135" s="43"/>
      <c r="VI135" s="43"/>
      <c r="VJ135" s="43"/>
      <c r="VK135" s="43"/>
      <c r="VL135" s="43"/>
      <c r="VM135" s="43"/>
      <c r="VN135" s="43"/>
      <c r="VO135" s="43"/>
      <c r="VP135" s="43"/>
      <c r="VQ135" s="43"/>
      <c r="VR135" s="43"/>
      <c r="VS135" s="43"/>
      <c r="VT135" s="43"/>
      <c r="VU135" s="43"/>
      <c r="VV135" s="43"/>
      <c r="VW135" s="43"/>
      <c r="VX135" s="43"/>
      <c r="VY135" s="43"/>
      <c r="VZ135" s="43"/>
      <c r="WA135" s="43"/>
      <c r="WB135" s="43"/>
      <c r="WC135" s="43"/>
      <c r="WD135" s="43"/>
      <c r="WE135" s="43"/>
      <c r="WF135" s="43"/>
      <c r="WG135" s="43"/>
      <c r="WH135" s="43"/>
      <c r="WI135" s="43"/>
      <c r="WJ135" s="43"/>
      <c r="WK135" s="43"/>
      <c r="WL135" s="43"/>
      <c r="WM135" s="43"/>
      <c r="WN135" s="43"/>
      <c r="WO135" s="43"/>
      <c r="WP135" s="43"/>
      <c r="WQ135" s="43"/>
      <c r="WR135" s="43"/>
      <c r="WS135" s="43"/>
      <c r="WT135" s="43"/>
      <c r="WU135" s="43"/>
      <c r="WV135" s="43"/>
      <c r="WW135" s="43"/>
      <c r="WX135" s="43"/>
      <c r="WY135" s="43"/>
      <c r="WZ135" s="43"/>
      <c r="XA135" s="43"/>
      <c r="XB135" s="43"/>
      <c r="XC135" s="43"/>
      <c r="XD135" s="43"/>
      <c r="XE135" s="43"/>
      <c r="XF135" s="43"/>
      <c r="XG135" s="43"/>
      <c r="XH135" s="43"/>
      <c r="XI135" s="43"/>
      <c r="XJ135" s="43"/>
      <c r="XK135" s="43"/>
      <c r="XL135" s="43"/>
      <c r="XM135" s="43"/>
      <c r="XN135" s="43"/>
      <c r="XO135" s="43"/>
      <c r="XP135" s="43"/>
      <c r="XQ135" s="43"/>
      <c r="XR135" s="43"/>
      <c r="XS135" s="43"/>
      <c r="XT135" s="43"/>
      <c r="XU135" s="43"/>
      <c r="XV135" s="43"/>
      <c r="XW135" s="43"/>
      <c r="XX135" s="43"/>
      <c r="XY135" s="43"/>
      <c r="XZ135" s="43"/>
      <c r="YA135" s="43"/>
      <c r="YB135" s="43"/>
      <c r="YC135" s="43"/>
      <c r="YD135" s="43"/>
      <c r="YE135" s="43"/>
      <c r="YF135" s="43"/>
      <c r="YG135" s="43"/>
      <c r="YH135" s="43"/>
      <c r="YI135" s="43"/>
      <c r="YJ135" s="43"/>
      <c r="YK135" s="43"/>
      <c r="YL135" s="43"/>
      <c r="YM135" s="43"/>
      <c r="YN135" s="43"/>
      <c r="YO135" s="43"/>
      <c r="YP135" s="43"/>
      <c r="YQ135" s="43"/>
      <c r="YR135" s="43"/>
      <c r="YS135" s="43"/>
      <c r="YT135" s="43"/>
      <c r="YU135" s="43"/>
      <c r="YV135" s="43"/>
      <c r="YW135" s="43"/>
      <c r="YX135" s="43"/>
      <c r="YY135" s="43"/>
      <c r="YZ135" s="43"/>
      <c r="ZA135" s="43"/>
      <c r="ZB135" s="43"/>
      <c r="ZC135" s="43"/>
      <c r="ZD135" s="43"/>
      <c r="ZE135" s="43"/>
      <c r="ZF135" s="43"/>
      <c r="ZG135" s="43"/>
      <c r="ZH135" s="43"/>
      <c r="ZI135" s="43"/>
      <c r="ZJ135" s="43"/>
      <c r="ZK135" s="43"/>
      <c r="ZL135" s="43"/>
      <c r="ZM135" s="43"/>
      <c r="ZN135" s="43"/>
      <c r="ZO135" s="43"/>
      <c r="ZP135" s="43"/>
      <c r="ZQ135" s="43"/>
      <c r="ZR135" s="43"/>
      <c r="ZS135" s="43"/>
      <c r="ZT135" s="43"/>
      <c r="ZU135" s="43"/>
      <c r="ZV135" s="43"/>
      <c r="ZW135" s="43"/>
      <c r="ZX135" s="43"/>
      <c r="ZY135" s="43"/>
      <c r="ZZ135" s="43"/>
      <c r="AAA135" s="43"/>
      <c r="AAB135" s="43"/>
      <c r="AAC135" s="43"/>
      <c r="AAD135" s="43"/>
      <c r="AAE135" s="43"/>
      <c r="AAF135" s="43"/>
      <c r="AAG135" s="43"/>
      <c r="AAH135" s="43"/>
      <c r="AAI135" s="43"/>
      <c r="AAJ135" s="43"/>
      <c r="AAK135" s="43"/>
      <c r="AAL135" s="43"/>
      <c r="AAM135" s="43"/>
      <c r="AAN135" s="43"/>
      <c r="AAO135" s="43"/>
      <c r="AAP135" s="43"/>
      <c r="AAQ135" s="43"/>
      <c r="AAR135" s="43"/>
      <c r="AAS135" s="43"/>
      <c r="AAT135" s="43"/>
      <c r="AAU135" s="43"/>
      <c r="AAV135" s="43"/>
      <c r="AAW135" s="43"/>
      <c r="AAX135" s="43"/>
      <c r="AAY135" s="43"/>
      <c r="AAZ135" s="43"/>
      <c r="ABA135" s="43"/>
      <c r="ABB135" s="43"/>
      <c r="ABC135" s="43"/>
      <c r="ABD135" s="43"/>
      <c r="ABE135" s="43"/>
      <c r="ABF135" s="43"/>
      <c r="ABG135" s="43"/>
      <c r="ABH135" s="43"/>
      <c r="ABI135" s="43"/>
      <c r="ABJ135" s="43"/>
      <c r="ABK135" s="43"/>
      <c r="ABL135" s="43"/>
      <c r="ABM135" s="43"/>
      <c r="ABN135" s="43"/>
      <c r="ABO135" s="43"/>
      <c r="ABP135" s="43"/>
      <c r="ABQ135" s="43"/>
      <c r="ABR135" s="43"/>
      <c r="ABS135" s="43"/>
      <c r="ABT135" s="43"/>
      <c r="ABU135" s="43"/>
      <c r="ABV135" s="43"/>
      <c r="ABW135" s="43"/>
      <c r="ABX135" s="43"/>
      <c r="ABY135" s="43"/>
      <c r="ABZ135" s="43"/>
      <c r="ACA135" s="43"/>
      <c r="ACB135" s="43"/>
      <c r="ACC135" s="43"/>
      <c r="ACD135" s="43"/>
      <c r="ACE135" s="43"/>
      <c r="ACF135" s="43"/>
      <c r="ACG135" s="43"/>
      <c r="ACH135" s="43"/>
      <c r="ACI135" s="43"/>
      <c r="ACJ135" s="43"/>
      <c r="ACK135" s="43"/>
      <c r="ACL135" s="43"/>
      <c r="ACM135" s="43"/>
      <c r="ACN135" s="43"/>
      <c r="ACO135" s="43"/>
      <c r="ACP135" s="43"/>
      <c r="ACQ135" s="43"/>
      <c r="ACR135" s="43"/>
      <c r="ACS135" s="43"/>
      <c r="ACT135" s="43"/>
      <c r="ACU135" s="43"/>
      <c r="ACV135" s="43"/>
      <c r="ACW135" s="43"/>
      <c r="ACX135" s="43"/>
      <c r="ACY135" s="43"/>
      <c r="ACZ135" s="43"/>
      <c r="ADA135" s="43"/>
      <c r="ADB135" s="43"/>
      <c r="ADC135" s="43"/>
      <c r="ADD135" s="43"/>
      <c r="ADE135" s="43"/>
      <c r="ADF135" s="43"/>
      <c r="ADG135" s="43"/>
      <c r="ADH135" s="43"/>
      <c r="ADI135" s="43"/>
      <c r="ADJ135" s="43"/>
      <c r="ADK135" s="43"/>
      <c r="ADL135" s="43"/>
      <c r="ADM135" s="43"/>
      <c r="ADN135" s="43"/>
      <c r="ADO135" s="43"/>
      <c r="ADP135" s="43"/>
      <c r="ADQ135" s="43"/>
      <c r="ADR135" s="43"/>
      <c r="ADS135" s="43"/>
      <c r="ADT135" s="43"/>
      <c r="ADU135" s="43"/>
      <c r="ADV135" s="43"/>
      <c r="ADW135" s="43"/>
      <c r="ADX135" s="43"/>
      <c r="ADY135" s="43"/>
      <c r="ADZ135" s="43"/>
      <c r="AEA135" s="43"/>
      <c r="AEB135" s="43"/>
      <c r="AEC135" s="43"/>
      <c r="AED135" s="43"/>
      <c r="AEE135" s="43"/>
      <c r="AEF135" s="43"/>
      <c r="AEG135" s="43"/>
      <c r="AEH135" s="43"/>
      <c r="AEI135" s="43"/>
      <c r="AEJ135" s="43"/>
      <c r="AEK135" s="43"/>
      <c r="AEL135" s="43"/>
      <c r="AEM135" s="43"/>
      <c r="AEN135" s="43"/>
      <c r="AEO135" s="43"/>
      <c r="AEP135" s="43"/>
      <c r="AEQ135" s="43"/>
      <c r="AER135" s="43"/>
      <c r="AES135" s="43"/>
      <c r="AET135" s="43"/>
      <c r="AEU135" s="43"/>
      <c r="AEV135" s="43"/>
      <c r="AEW135" s="43"/>
      <c r="AEX135" s="43"/>
      <c r="AEY135" s="43"/>
      <c r="AEZ135" s="43"/>
      <c r="AFA135" s="43"/>
      <c r="AFB135" s="43"/>
      <c r="AFC135" s="43"/>
      <c r="AFD135" s="43"/>
      <c r="AFE135" s="43"/>
      <c r="AFF135" s="43"/>
      <c r="AFG135" s="43"/>
      <c r="AFH135" s="43"/>
      <c r="AFI135" s="43"/>
      <c r="AFJ135" s="43"/>
      <c r="AFK135" s="43"/>
      <c r="AFL135" s="43"/>
      <c r="AFM135" s="43"/>
      <c r="AFN135" s="43"/>
      <c r="AFO135" s="43"/>
      <c r="AFP135" s="43"/>
      <c r="AFQ135" s="43"/>
      <c r="AFR135" s="43"/>
      <c r="AFS135" s="43"/>
      <c r="AFT135" s="43"/>
      <c r="AFU135" s="43"/>
      <c r="AFV135" s="43"/>
      <c r="AFW135" s="43"/>
      <c r="AFX135" s="43"/>
      <c r="AFY135" s="43"/>
      <c r="AFZ135" s="43"/>
      <c r="AGA135" s="43"/>
      <c r="AGB135" s="43"/>
      <c r="AGC135" s="43"/>
      <c r="AGD135" s="43"/>
      <c r="AGE135" s="43"/>
      <c r="AGF135" s="43"/>
      <c r="AGG135" s="43"/>
      <c r="AGH135" s="43"/>
      <c r="AGI135" s="43"/>
      <c r="AGJ135" s="43"/>
      <c r="AGK135" s="43"/>
      <c r="AGL135" s="43"/>
      <c r="AGM135" s="43"/>
      <c r="AGN135" s="43"/>
      <c r="AGO135" s="43"/>
      <c r="AGP135" s="43"/>
      <c r="AGQ135" s="43"/>
      <c r="AGR135" s="43"/>
      <c r="AGS135" s="43"/>
      <c r="AGT135" s="43"/>
      <c r="AGU135" s="43"/>
      <c r="AGV135" s="43"/>
      <c r="AGW135" s="43"/>
      <c r="AGX135" s="43"/>
      <c r="AGY135" s="43"/>
      <c r="AGZ135" s="43"/>
      <c r="AHA135" s="43"/>
      <c r="AHB135" s="43"/>
      <c r="AHC135" s="43"/>
      <c r="AHD135" s="43"/>
      <c r="AHE135" s="43"/>
      <c r="AHF135" s="43"/>
      <c r="AHG135" s="43"/>
      <c r="AHH135" s="43"/>
      <c r="AHI135" s="43"/>
      <c r="AHJ135" s="43"/>
      <c r="AHK135" s="43"/>
      <c r="AHL135" s="43"/>
      <c r="AHM135" s="43"/>
      <c r="AHN135" s="43"/>
      <c r="AHO135" s="43"/>
      <c r="AHP135" s="43"/>
      <c r="AHQ135" s="43"/>
      <c r="AHR135" s="43"/>
      <c r="AHS135" s="43"/>
      <c r="AHT135" s="43"/>
      <c r="AHU135" s="43"/>
      <c r="AHV135" s="43"/>
      <c r="AHW135" s="43"/>
      <c r="AHX135" s="43"/>
      <c r="AHY135" s="43"/>
      <c r="AHZ135" s="43"/>
      <c r="AIA135" s="43"/>
      <c r="AIB135" s="43"/>
      <c r="AIC135" s="43"/>
      <c r="AID135" s="43"/>
      <c r="AIE135" s="43"/>
      <c r="AIF135" s="43"/>
      <c r="AIG135" s="43"/>
      <c r="AIH135" s="43"/>
      <c r="AII135" s="43"/>
      <c r="AIJ135" s="43"/>
      <c r="AIK135" s="43"/>
      <c r="AIL135" s="43"/>
      <c r="AIM135" s="43"/>
      <c r="AIN135" s="43"/>
      <c r="AIO135" s="43"/>
      <c r="AIP135" s="43"/>
      <c r="AIQ135" s="43"/>
      <c r="AIR135" s="43"/>
      <c r="AIS135" s="43"/>
      <c r="AIT135" s="43"/>
      <c r="AIU135" s="43"/>
      <c r="AIV135" s="43"/>
      <c r="AIW135" s="43"/>
      <c r="AIX135" s="43"/>
      <c r="AIY135" s="43"/>
      <c r="AIZ135" s="43"/>
      <c r="AJA135" s="43"/>
      <c r="AJB135" s="43"/>
      <c r="AJC135" s="43"/>
      <c r="AJD135" s="43"/>
      <c r="AJE135" s="43"/>
      <c r="AJF135" s="43"/>
      <c r="AJG135" s="43"/>
      <c r="AJH135" s="43"/>
      <c r="AJI135" s="43"/>
      <c r="AJJ135" s="43"/>
      <c r="AJK135" s="43"/>
      <c r="AJL135" s="43"/>
      <c r="AJM135" s="43"/>
      <c r="AJN135" s="43"/>
      <c r="AJO135" s="43"/>
      <c r="AJP135" s="43"/>
      <c r="AJQ135" s="43"/>
      <c r="AJR135" s="43"/>
      <c r="AJS135" s="43"/>
      <c r="AJT135" s="43"/>
      <c r="AJU135" s="43"/>
      <c r="AJV135" s="43"/>
      <c r="AJW135" s="43"/>
      <c r="AJX135" s="43"/>
      <c r="AJY135" s="43"/>
      <c r="AJZ135" s="43"/>
      <c r="AKA135" s="43"/>
      <c r="AKB135" s="43"/>
      <c r="AKC135" s="43"/>
      <c r="AKD135" s="43"/>
      <c r="AKE135" s="43"/>
      <c r="AKF135" s="43"/>
      <c r="AKG135" s="43"/>
      <c r="AKH135" s="43"/>
      <c r="AKI135" s="43"/>
      <c r="AKJ135" s="43"/>
      <c r="AKK135" s="43"/>
      <c r="AKL135" s="43"/>
      <c r="AKM135" s="43"/>
      <c r="AKN135" s="43"/>
      <c r="AKO135" s="43"/>
      <c r="AKP135" s="43"/>
      <c r="AKQ135" s="43"/>
      <c r="AKR135" s="43"/>
      <c r="AKS135" s="43"/>
      <c r="AKT135" s="43"/>
      <c r="AKU135" s="43"/>
      <c r="AKV135" s="43"/>
      <c r="AKW135" s="43"/>
      <c r="AKX135" s="43"/>
      <c r="AKY135" s="43"/>
      <c r="AKZ135" s="43"/>
      <c r="ALA135" s="43"/>
      <c r="ALB135" s="43"/>
      <c r="ALC135" s="43"/>
      <c r="ALD135" s="43"/>
      <c r="ALE135" s="43"/>
      <c r="ALF135" s="43"/>
      <c r="ALG135" s="43"/>
      <c r="ALH135" s="43"/>
      <c r="ALI135" s="43"/>
      <c r="ALJ135" s="43"/>
      <c r="ALK135" s="43"/>
      <c r="ALL135" s="43"/>
      <c r="ALM135" s="43"/>
      <c r="ALN135" s="43"/>
      <c r="ALO135" s="43"/>
      <c r="ALP135" s="43"/>
      <c r="ALQ135" s="43"/>
      <c r="ALR135" s="43"/>
      <c r="ALS135" s="43"/>
      <c r="ALT135" s="43"/>
      <c r="ALU135" s="43"/>
      <c r="ALV135" s="43"/>
      <c r="ALW135" s="43"/>
      <c r="ALX135" s="43"/>
      <c r="ALY135" s="43"/>
      <c r="ALZ135" s="43"/>
      <c r="AMA135" s="43"/>
      <c r="AMB135" s="43"/>
      <c r="AMC135" s="43"/>
      <c r="AMD135" s="43"/>
      <c r="AME135" s="43"/>
      <c r="AMF135" s="43"/>
      <c r="AMG135" s="43"/>
      <c r="AMH135" s="43"/>
      <c r="AMI135" s="43"/>
      <c r="AMJ135" s="43"/>
      <c r="AMK135" s="43"/>
      <c r="AML135" s="43"/>
      <c r="AMM135" s="43"/>
      <c r="AMN135" s="43"/>
      <c r="AMO135" s="43"/>
      <c r="AMP135" s="43"/>
      <c r="AMQ135" s="43"/>
      <c r="AMR135" s="43"/>
      <c r="AMS135" s="43"/>
      <c r="AMT135" s="43"/>
      <c r="AMU135" s="43"/>
      <c r="AMV135" s="43"/>
      <c r="AMW135" s="43"/>
      <c r="AMX135" s="43"/>
      <c r="AMY135" s="43"/>
      <c r="AMZ135" s="43"/>
      <c r="ANA135" s="43"/>
      <c r="ANB135" s="43"/>
      <c r="ANC135" s="43"/>
      <c r="AND135" s="43"/>
      <c r="ANE135" s="43"/>
      <c r="ANF135" s="43"/>
      <c r="ANG135" s="43"/>
      <c r="ANH135" s="43"/>
      <c r="ANI135" s="43"/>
      <c r="ANJ135" s="43"/>
      <c r="ANK135" s="43"/>
      <c r="ANL135" s="43"/>
      <c r="ANM135" s="43"/>
      <c r="ANN135" s="43"/>
      <c r="ANO135" s="43"/>
      <c r="ANP135" s="43"/>
      <c r="ANQ135" s="43"/>
      <c r="ANR135" s="43"/>
      <c r="ANS135" s="43"/>
      <c r="ANT135" s="43"/>
      <c r="ANU135" s="43"/>
      <c r="ANV135" s="43"/>
      <c r="ANW135" s="43"/>
      <c r="ANX135" s="43"/>
      <c r="ANY135" s="43"/>
      <c r="ANZ135" s="43"/>
      <c r="AOA135" s="43"/>
      <c r="AOB135" s="43"/>
      <c r="AOC135" s="43"/>
      <c r="AOD135" s="43"/>
      <c r="AOE135" s="43"/>
      <c r="AOF135" s="43"/>
      <c r="AOG135" s="43"/>
      <c r="AOH135" s="43"/>
      <c r="AOI135" s="43"/>
      <c r="AOJ135" s="43"/>
      <c r="AOK135" s="43"/>
      <c r="AOL135" s="43"/>
      <c r="AOM135" s="43"/>
      <c r="AON135" s="43"/>
      <c r="AOO135" s="43"/>
      <c r="AOP135" s="43"/>
      <c r="AOQ135" s="43"/>
      <c r="AOR135" s="43"/>
      <c r="AOS135" s="43"/>
      <c r="AOT135" s="43"/>
      <c r="AOU135" s="43"/>
      <c r="AOV135" s="43"/>
      <c r="AOW135" s="43"/>
      <c r="AOX135" s="43"/>
      <c r="AOY135" s="43"/>
      <c r="AOZ135" s="43"/>
      <c r="APA135" s="43"/>
      <c r="APB135" s="43"/>
      <c r="APC135" s="43"/>
      <c r="APD135" s="43"/>
      <c r="APE135" s="43"/>
      <c r="APF135" s="43"/>
      <c r="APG135" s="43"/>
      <c r="APH135" s="43"/>
      <c r="API135" s="43"/>
      <c r="APJ135" s="43"/>
      <c r="APK135" s="43"/>
      <c r="APL135" s="43"/>
      <c r="APM135" s="43"/>
      <c r="APN135" s="43"/>
      <c r="APO135" s="43"/>
      <c r="APP135" s="43"/>
      <c r="APQ135" s="43"/>
      <c r="APR135" s="43"/>
      <c r="APS135" s="43"/>
      <c r="APT135" s="43"/>
      <c r="APU135" s="43"/>
      <c r="APV135" s="43"/>
      <c r="APW135" s="43"/>
      <c r="APX135" s="43"/>
      <c r="APY135" s="43"/>
      <c r="APZ135" s="43"/>
      <c r="AQA135" s="43"/>
      <c r="AQB135" s="43"/>
      <c r="AQC135" s="43"/>
      <c r="AQD135" s="43"/>
      <c r="AQE135" s="43"/>
      <c r="AQF135" s="43"/>
      <c r="AQG135" s="43"/>
      <c r="AQH135" s="43"/>
      <c r="AQI135" s="43"/>
      <c r="AQJ135" s="43"/>
      <c r="AQK135" s="43"/>
      <c r="AQL135" s="43"/>
      <c r="AQM135" s="43"/>
      <c r="AQN135" s="43"/>
      <c r="AQO135" s="43"/>
      <c r="AQP135" s="43"/>
      <c r="AQQ135" s="43"/>
      <c r="AQR135" s="43"/>
      <c r="AQS135" s="43"/>
      <c r="AQT135" s="43"/>
      <c r="AQU135" s="43"/>
      <c r="AQV135" s="43"/>
      <c r="AQW135" s="43"/>
      <c r="AQX135" s="43"/>
      <c r="AQY135" s="43"/>
      <c r="AQZ135" s="43"/>
      <c r="ARA135" s="43"/>
      <c r="ARB135" s="43"/>
      <c r="ARC135" s="43"/>
      <c r="ARD135" s="43"/>
      <c r="ARE135" s="43"/>
      <c r="ARF135" s="43"/>
      <c r="ARG135" s="43"/>
      <c r="ARH135" s="43"/>
      <c r="ARI135" s="43"/>
      <c r="ARJ135" s="43"/>
      <c r="ARK135" s="43"/>
      <c r="ARL135" s="43"/>
      <c r="ARM135" s="43"/>
      <c r="ARN135" s="43"/>
      <c r="ARO135" s="43"/>
      <c r="ARP135" s="43"/>
      <c r="ARQ135" s="43"/>
      <c r="ARR135" s="43"/>
      <c r="ARS135" s="43"/>
      <c r="ART135" s="43"/>
      <c r="ARU135" s="43"/>
      <c r="ARV135" s="43"/>
      <c r="ARW135" s="43"/>
      <c r="ARX135" s="43"/>
      <c r="ARY135" s="43"/>
      <c r="ARZ135" s="43"/>
      <c r="ASA135" s="43"/>
      <c r="ASB135" s="43"/>
      <c r="ASC135" s="43"/>
      <c r="ASD135" s="43"/>
      <c r="ASE135" s="43"/>
      <c r="ASF135" s="43"/>
      <c r="ASG135" s="43"/>
      <c r="ASH135" s="43"/>
      <c r="ASI135" s="43"/>
      <c r="ASJ135" s="43"/>
      <c r="ASK135" s="43"/>
      <c r="ASL135" s="43"/>
      <c r="ASM135" s="43"/>
      <c r="ASN135" s="43"/>
      <c r="ASO135" s="43"/>
      <c r="ASP135" s="43"/>
      <c r="ASQ135" s="43"/>
      <c r="ASR135" s="43"/>
      <c r="ASS135" s="43"/>
      <c r="AST135" s="43"/>
      <c r="ASU135" s="43"/>
      <c r="ASV135" s="43"/>
      <c r="ASW135" s="43"/>
      <c r="ASX135" s="43"/>
      <c r="ASY135" s="43"/>
      <c r="ASZ135" s="43"/>
      <c r="ATA135" s="43"/>
      <c r="ATB135" s="43"/>
      <c r="ATC135" s="43"/>
      <c r="ATD135" s="43"/>
      <c r="ATE135" s="43"/>
      <c r="ATF135" s="43"/>
      <c r="ATG135" s="43"/>
      <c r="ATH135" s="43"/>
      <c r="ATI135" s="43"/>
      <c r="ATJ135" s="43"/>
      <c r="ATK135" s="43"/>
      <c r="ATL135" s="43"/>
      <c r="ATM135" s="43"/>
      <c r="ATN135" s="43"/>
      <c r="ATO135" s="43"/>
      <c r="ATP135" s="43"/>
      <c r="ATQ135" s="43"/>
      <c r="ATR135" s="43"/>
      <c r="ATS135" s="43"/>
      <c r="ATT135" s="43"/>
      <c r="ATU135" s="43"/>
      <c r="ATV135" s="43"/>
      <c r="ATW135" s="43"/>
      <c r="ATX135" s="43"/>
      <c r="ATY135" s="43"/>
      <c r="ATZ135" s="43"/>
      <c r="AUA135" s="43"/>
      <c r="AUB135" s="43"/>
      <c r="AUC135" s="43"/>
      <c r="AUD135" s="43"/>
      <c r="AUE135" s="43"/>
      <c r="AUF135" s="43"/>
      <c r="AUG135" s="43"/>
      <c r="AUH135" s="43"/>
      <c r="AUI135" s="43"/>
      <c r="AUJ135" s="43"/>
      <c r="AUK135" s="43"/>
      <c r="AUL135" s="43"/>
      <c r="AUM135" s="43"/>
      <c r="AUN135" s="43"/>
      <c r="AUO135" s="43"/>
      <c r="AUP135" s="43"/>
      <c r="AUQ135" s="43"/>
      <c r="AUR135" s="43"/>
      <c r="AUS135" s="43"/>
      <c r="AUT135" s="43"/>
      <c r="AUU135" s="43"/>
      <c r="AUV135" s="43"/>
      <c r="AUW135" s="43"/>
      <c r="AUX135" s="43"/>
      <c r="AUY135" s="43"/>
      <c r="AUZ135" s="43"/>
      <c r="AVA135" s="43"/>
      <c r="AVB135" s="43"/>
      <c r="AVC135" s="43"/>
      <c r="AVD135" s="43"/>
      <c r="AVE135" s="43"/>
      <c r="AVF135" s="43"/>
      <c r="AVG135" s="43"/>
      <c r="AVH135" s="43"/>
      <c r="AVI135" s="43"/>
      <c r="AVJ135" s="43"/>
      <c r="AVK135" s="43"/>
      <c r="AVL135" s="43"/>
      <c r="AVM135" s="43"/>
      <c r="AVN135" s="43"/>
      <c r="AVO135" s="43"/>
      <c r="AVP135" s="43"/>
      <c r="AVQ135" s="43"/>
      <c r="AVR135" s="43"/>
      <c r="AVS135" s="43"/>
      <c r="AVT135" s="43"/>
      <c r="AVU135" s="43"/>
      <c r="AVV135" s="43"/>
      <c r="AVW135" s="43"/>
      <c r="AVX135" s="43"/>
      <c r="AVY135" s="43"/>
      <c r="AVZ135" s="43"/>
      <c r="AWA135" s="43"/>
      <c r="AWB135" s="43"/>
      <c r="AWC135" s="43"/>
      <c r="AWD135" s="43"/>
      <c r="AWE135" s="43"/>
      <c r="AWF135" s="43"/>
      <c r="AWG135" s="43"/>
      <c r="AWH135" s="43"/>
      <c r="AWI135" s="43"/>
      <c r="AWJ135" s="43"/>
      <c r="AWK135" s="43"/>
      <c r="AWL135" s="43"/>
      <c r="AWM135" s="43"/>
      <c r="AWN135" s="43"/>
      <c r="AWO135" s="43"/>
      <c r="AWP135" s="43"/>
      <c r="AWQ135" s="43"/>
      <c r="AWR135" s="43"/>
      <c r="AWS135" s="43"/>
      <c r="AWT135" s="43"/>
      <c r="AWU135" s="43"/>
      <c r="AWV135" s="43"/>
      <c r="AWW135" s="43"/>
      <c r="AWX135" s="43"/>
      <c r="AWY135" s="43"/>
      <c r="AWZ135" s="43"/>
      <c r="AXA135" s="43"/>
      <c r="AXB135" s="43"/>
      <c r="AXC135" s="43"/>
      <c r="AXD135" s="43"/>
      <c r="AXE135" s="43"/>
      <c r="AXF135" s="43"/>
      <c r="AXG135" s="43"/>
      <c r="AXH135" s="43"/>
      <c r="AXI135" s="43"/>
      <c r="AXJ135" s="43"/>
      <c r="AXK135" s="43"/>
      <c r="AXL135" s="43"/>
      <c r="AXM135" s="43"/>
      <c r="AXN135" s="43"/>
      <c r="AXO135" s="43"/>
      <c r="AXP135" s="43"/>
      <c r="AXQ135" s="43"/>
      <c r="AXR135" s="43"/>
      <c r="AXS135" s="43"/>
      <c r="AXT135" s="43"/>
      <c r="AXU135" s="43"/>
      <c r="AXV135" s="43"/>
      <c r="AXW135" s="43"/>
      <c r="AXX135" s="43"/>
      <c r="AXY135" s="43"/>
      <c r="AXZ135" s="43"/>
      <c r="AYA135" s="43"/>
      <c r="AYB135" s="43"/>
      <c r="AYC135" s="43"/>
      <c r="AYD135" s="43"/>
      <c r="AYE135" s="43"/>
      <c r="AYF135" s="43"/>
      <c r="AYG135" s="43"/>
      <c r="AYH135" s="43"/>
      <c r="AYI135" s="43"/>
      <c r="AYJ135" s="43"/>
      <c r="AYK135" s="43"/>
      <c r="AYL135" s="43"/>
      <c r="AYM135" s="43"/>
      <c r="AYN135" s="43"/>
      <c r="AYO135" s="43"/>
      <c r="AYP135" s="43"/>
      <c r="AYQ135" s="43"/>
      <c r="AYR135" s="43"/>
      <c r="AYS135" s="43"/>
      <c r="AYT135" s="43"/>
      <c r="AYU135" s="43"/>
      <c r="AYV135" s="43"/>
      <c r="AYW135" s="43"/>
      <c r="AYX135" s="43"/>
      <c r="AYY135" s="43"/>
      <c r="AYZ135" s="43"/>
      <c r="AZA135" s="43"/>
      <c r="AZB135" s="43"/>
      <c r="AZC135" s="43"/>
      <c r="AZD135" s="43"/>
      <c r="AZE135" s="43"/>
      <c r="AZF135" s="43"/>
      <c r="AZG135" s="43"/>
      <c r="AZH135" s="43"/>
      <c r="AZI135" s="43"/>
      <c r="AZJ135" s="43"/>
      <c r="AZK135" s="43"/>
      <c r="AZL135" s="43"/>
      <c r="AZM135" s="43"/>
      <c r="AZN135" s="43"/>
      <c r="AZO135" s="43"/>
      <c r="AZP135" s="43"/>
      <c r="AZQ135" s="43"/>
      <c r="AZR135" s="43"/>
      <c r="AZS135" s="43"/>
      <c r="AZT135" s="43"/>
      <c r="AZU135" s="43"/>
      <c r="AZV135" s="43"/>
      <c r="AZW135" s="43"/>
      <c r="AZX135" s="43"/>
      <c r="AZY135" s="43"/>
      <c r="AZZ135" s="43"/>
      <c r="BAA135" s="43"/>
      <c r="BAB135" s="43"/>
      <c r="BAC135" s="43"/>
      <c r="BAD135" s="43"/>
      <c r="BAE135" s="43"/>
      <c r="BAF135" s="43"/>
      <c r="BAG135" s="43"/>
      <c r="BAH135" s="43"/>
      <c r="BAI135" s="43"/>
      <c r="BAJ135" s="43"/>
      <c r="BAK135" s="43"/>
      <c r="BAL135" s="43"/>
      <c r="BAM135" s="43"/>
      <c r="BAN135" s="43"/>
      <c r="BAO135" s="43"/>
      <c r="BAP135" s="43"/>
      <c r="BAQ135" s="43"/>
      <c r="BAR135" s="43"/>
      <c r="BAS135" s="43"/>
      <c r="BAT135" s="43"/>
      <c r="BAU135" s="43"/>
      <c r="BAV135" s="43"/>
      <c r="BAW135" s="43"/>
      <c r="BAX135" s="43"/>
      <c r="BAY135" s="43"/>
      <c r="BAZ135" s="43"/>
      <c r="BBA135" s="43"/>
      <c r="BBB135" s="43"/>
      <c r="BBC135" s="43"/>
      <c r="BBD135" s="43"/>
      <c r="BBE135" s="43"/>
      <c r="BBF135" s="43"/>
      <c r="BBG135" s="43"/>
      <c r="BBH135" s="43"/>
      <c r="BBI135" s="43"/>
      <c r="BBJ135" s="43"/>
      <c r="BBK135" s="43"/>
      <c r="BBL135" s="43"/>
      <c r="BBM135" s="43"/>
      <c r="BBN135" s="43"/>
      <c r="BBO135" s="43"/>
      <c r="BBP135" s="43"/>
      <c r="BBQ135" s="43"/>
      <c r="BBR135" s="43"/>
      <c r="BBS135" s="43"/>
      <c r="BBT135" s="43"/>
      <c r="BBU135" s="43"/>
      <c r="BBV135" s="43"/>
      <c r="BBW135" s="43"/>
      <c r="BBX135" s="43"/>
      <c r="BBY135" s="43"/>
      <c r="BBZ135" s="43"/>
      <c r="BCA135" s="43"/>
      <c r="BCB135" s="43"/>
      <c r="BCC135" s="43"/>
      <c r="BCD135" s="43"/>
      <c r="BCE135" s="43"/>
      <c r="BCF135" s="43"/>
      <c r="BCG135" s="43"/>
      <c r="BCH135" s="43"/>
      <c r="BCI135" s="43"/>
      <c r="BCJ135" s="43"/>
      <c r="BCK135" s="43"/>
      <c r="BCL135" s="43"/>
      <c r="BCM135" s="43"/>
      <c r="BCN135" s="43"/>
      <c r="BCO135" s="43"/>
      <c r="BCP135" s="43"/>
      <c r="BCQ135" s="43"/>
      <c r="BCR135" s="43"/>
      <c r="BCS135" s="43"/>
      <c r="BCT135" s="43"/>
      <c r="BCU135" s="43"/>
      <c r="BCV135" s="43"/>
      <c r="BCW135" s="43"/>
      <c r="BCX135" s="43"/>
      <c r="BCY135" s="43"/>
      <c r="BCZ135" s="43"/>
      <c r="BDA135" s="43"/>
      <c r="BDB135" s="43"/>
      <c r="BDC135" s="43"/>
      <c r="BDD135" s="43"/>
      <c r="BDE135" s="43"/>
      <c r="BDF135" s="43"/>
      <c r="BDG135" s="43"/>
      <c r="BDH135" s="43"/>
      <c r="BDI135" s="43"/>
      <c r="BDJ135" s="43"/>
      <c r="BDK135" s="43"/>
      <c r="BDL135" s="43"/>
      <c r="BDM135" s="43"/>
      <c r="BDN135" s="43"/>
      <c r="BDO135" s="43"/>
      <c r="BDP135" s="43"/>
      <c r="BDQ135" s="43"/>
      <c r="BDR135" s="43"/>
      <c r="BDS135" s="43"/>
      <c r="BDT135" s="43"/>
      <c r="BDU135" s="43"/>
      <c r="BDV135" s="43"/>
      <c r="BDW135" s="43"/>
      <c r="BDX135" s="43"/>
      <c r="BDY135" s="43"/>
      <c r="BDZ135" s="43"/>
      <c r="BEA135" s="43"/>
      <c r="BEB135" s="43"/>
      <c r="BEC135" s="43"/>
      <c r="BED135" s="43"/>
      <c r="BEE135" s="43"/>
      <c r="BEF135" s="43"/>
      <c r="BEG135" s="43"/>
      <c r="BEH135" s="43"/>
      <c r="BEI135" s="43"/>
      <c r="BEJ135" s="43"/>
      <c r="BEK135" s="43"/>
      <c r="BEL135" s="43"/>
      <c r="BEM135" s="43"/>
      <c r="BEN135" s="43"/>
      <c r="BEO135" s="43"/>
      <c r="BEP135" s="43"/>
      <c r="BEQ135" s="43"/>
      <c r="BER135" s="43"/>
      <c r="BES135" s="43"/>
      <c r="BET135" s="43"/>
      <c r="BEU135" s="43"/>
      <c r="BEV135" s="43"/>
      <c r="BEW135" s="43"/>
      <c r="BEX135" s="43"/>
      <c r="BEY135" s="43"/>
      <c r="BEZ135" s="43"/>
      <c r="BFA135" s="43"/>
      <c r="BFB135" s="43"/>
      <c r="BFC135" s="43"/>
      <c r="BFD135" s="43"/>
      <c r="BFE135" s="43"/>
      <c r="BFF135" s="43"/>
      <c r="BFG135" s="43"/>
      <c r="BFH135" s="43"/>
      <c r="BFI135" s="43"/>
      <c r="BFJ135" s="43"/>
      <c r="BFK135" s="43"/>
      <c r="BFL135" s="43"/>
      <c r="BFM135" s="43"/>
      <c r="BFN135" s="43"/>
      <c r="BFO135" s="43"/>
      <c r="BFP135" s="43"/>
      <c r="BFQ135" s="43"/>
      <c r="BFR135" s="43"/>
      <c r="BFS135" s="43"/>
      <c r="BFT135" s="43"/>
      <c r="BFU135" s="43"/>
      <c r="BFV135" s="43"/>
      <c r="BFW135" s="43"/>
      <c r="BFX135" s="43"/>
      <c r="BFY135" s="43"/>
      <c r="BFZ135" s="43"/>
      <c r="BGA135" s="43"/>
      <c r="BGB135" s="43"/>
      <c r="BGC135" s="43"/>
      <c r="BGD135" s="43"/>
      <c r="BGE135" s="43"/>
      <c r="BGF135" s="43"/>
      <c r="BGG135" s="43"/>
      <c r="BGH135" s="43"/>
      <c r="BGI135" s="43"/>
      <c r="BGJ135" s="43"/>
      <c r="BGK135" s="43"/>
      <c r="BGL135" s="43"/>
      <c r="BGM135" s="43"/>
      <c r="BGN135" s="43"/>
      <c r="BGO135" s="43"/>
      <c r="BGP135" s="43"/>
      <c r="BGQ135" s="43"/>
      <c r="BGR135" s="43"/>
      <c r="BGS135" s="43"/>
      <c r="BGT135" s="43"/>
      <c r="BGU135" s="43"/>
      <c r="BGV135" s="43"/>
      <c r="BGW135" s="43"/>
      <c r="BGX135" s="43"/>
      <c r="BGY135" s="43"/>
      <c r="BGZ135" s="43"/>
      <c r="BHA135" s="43"/>
      <c r="BHB135" s="43"/>
      <c r="BHC135" s="43"/>
      <c r="BHD135" s="43"/>
      <c r="BHE135" s="43"/>
      <c r="BHF135" s="43"/>
      <c r="BHG135" s="43"/>
      <c r="BHH135" s="43"/>
      <c r="BHI135" s="43"/>
      <c r="BHJ135" s="43"/>
      <c r="BHK135" s="43"/>
      <c r="BHL135" s="43"/>
      <c r="BHM135" s="43"/>
      <c r="BHN135" s="43"/>
      <c r="BHO135" s="43"/>
      <c r="BHP135" s="43"/>
      <c r="BHQ135" s="43"/>
      <c r="BHR135" s="43"/>
      <c r="BHS135" s="43"/>
      <c r="BHT135" s="43"/>
      <c r="BHU135" s="43"/>
      <c r="BHV135" s="43"/>
      <c r="BHW135" s="43"/>
      <c r="BHX135" s="43"/>
      <c r="BHY135" s="43"/>
      <c r="BHZ135" s="43"/>
      <c r="BIA135" s="43"/>
      <c r="BIB135" s="43"/>
      <c r="BIC135" s="43"/>
      <c r="BID135" s="43"/>
      <c r="BIE135" s="43"/>
      <c r="BIF135" s="43"/>
      <c r="BIG135" s="43"/>
      <c r="BIH135" s="43"/>
      <c r="BII135" s="43"/>
      <c r="BIJ135" s="43"/>
      <c r="BIK135" s="43"/>
      <c r="BIL135" s="43"/>
      <c r="BIM135" s="43"/>
      <c r="BIN135" s="43"/>
      <c r="BIO135" s="43"/>
      <c r="BIP135" s="43"/>
      <c r="BIQ135" s="43"/>
      <c r="BIR135" s="43"/>
      <c r="BIS135" s="43"/>
      <c r="BIT135" s="43"/>
      <c r="BIU135" s="43"/>
      <c r="BIV135" s="43"/>
      <c r="BIW135" s="43"/>
      <c r="BIX135" s="43"/>
      <c r="BIY135" s="43"/>
      <c r="BIZ135" s="43"/>
      <c r="BJA135" s="43"/>
      <c r="BJB135" s="43"/>
      <c r="BJC135" s="43"/>
      <c r="BJD135" s="43"/>
      <c r="BJE135" s="43"/>
      <c r="BJF135" s="43"/>
      <c r="BJG135" s="43"/>
      <c r="BJH135" s="43"/>
      <c r="BJI135" s="43"/>
      <c r="BJJ135" s="43"/>
      <c r="BJK135" s="43"/>
      <c r="BJL135" s="43"/>
      <c r="BJM135" s="43"/>
      <c r="BJN135" s="43"/>
      <c r="BJO135" s="43"/>
      <c r="BJP135" s="43"/>
      <c r="BJQ135" s="43"/>
      <c r="BJR135" s="43"/>
      <c r="BJS135" s="43"/>
      <c r="BJT135" s="43"/>
      <c r="BJU135" s="43"/>
      <c r="BJV135" s="43"/>
      <c r="BJW135" s="43"/>
      <c r="BJX135" s="43"/>
      <c r="BJY135" s="43"/>
      <c r="BJZ135" s="43"/>
      <c r="BKA135" s="43"/>
      <c r="BKB135" s="43"/>
      <c r="BKC135" s="43"/>
      <c r="BKD135" s="43"/>
      <c r="BKE135" s="43"/>
      <c r="BKF135" s="43"/>
      <c r="BKG135" s="43"/>
      <c r="BKH135" s="43"/>
      <c r="BKI135" s="43"/>
      <c r="BKJ135" s="43"/>
      <c r="BKK135" s="43"/>
      <c r="BKL135" s="43"/>
      <c r="BKM135" s="43"/>
      <c r="BKN135" s="43"/>
      <c r="BKO135" s="43"/>
      <c r="BKP135" s="43"/>
      <c r="BKQ135" s="43"/>
      <c r="BKR135" s="43"/>
      <c r="BKS135" s="43"/>
      <c r="BKT135" s="43"/>
      <c r="BKU135" s="43"/>
      <c r="BKV135" s="43"/>
      <c r="BKW135" s="43"/>
      <c r="BKX135" s="43"/>
      <c r="BKY135" s="43"/>
      <c r="BKZ135" s="43"/>
      <c r="BLA135" s="43"/>
      <c r="BLB135" s="43"/>
      <c r="BLC135" s="43"/>
      <c r="BLD135" s="43"/>
      <c r="BLE135" s="43"/>
      <c r="BLF135" s="43"/>
      <c r="BLG135" s="43"/>
      <c r="BLH135" s="43"/>
      <c r="BLI135" s="43"/>
      <c r="BLJ135" s="43"/>
      <c r="BLK135" s="43"/>
      <c r="BLL135" s="43"/>
      <c r="BLM135" s="43"/>
      <c r="BLN135" s="43"/>
      <c r="BLO135" s="43"/>
      <c r="BLP135" s="43"/>
      <c r="BLQ135" s="43"/>
      <c r="BLR135" s="43"/>
      <c r="BLS135" s="43"/>
      <c r="BLT135" s="43"/>
      <c r="BLU135" s="43"/>
      <c r="BLV135" s="43"/>
      <c r="BLW135" s="43"/>
      <c r="BLX135" s="43"/>
      <c r="BLY135" s="43"/>
      <c r="BLZ135" s="43"/>
      <c r="BMA135" s="43"/>
      <c r="BMB135" s="43"/>
      <c r="BMC135" s="43"/>
      <c r="BMD135" s="43"/>
      <c r="BME135" s="43"/>
      <c r="BMF135" s="43"/>
      <c r="BMG135" s="43"/>
      <c r="BMH135" s="43"/>
      <c r="BMI135" s="43"/>
      <c r="BMJ135" s="43"/>
      <c r="BMK135" s="43"/>
      <c r="BML135" s="43"/>
      <c r="BMM135" s="43"/>
      <c r="BMN135" s="43"/>
      <c r="BMO135" s="43"/>
      <c r="BMP135" s="43"/>
      <c r="BMQ135" s="43"/>
      <c r="BMR135" s="43"/>
      <c r="BMS135" s="43"/>
      <c r="BMT135" s="43"/>
      <c r="BMU135" s="43"/>
      <c r="BMV135" s="43"/>
      <c r="BMW135" s="43"/>
      <c r="BMX135" s="43"/>
      <c r="BMY135" s="43"/>
      <c r="BMZ135" s="43"/>
      <c r="BNA135" s="43"/>
      <c r="BNB135" s="43"/>
      <c r="BNC135" s="43"/>
      <c r="BND135" s="43"/>
      <c r="BNE135" s="43"/>
      <c r="BNF135" s="43"/>
      <c r="BNG135" s="43"/>
      <c r="BNH135" s="43"/>
      <c r="BNI135" s="43"/>
      <c r="BNJ135" s="43"/>
      <c r="BNK135" s="43"/>
      <c r="BNL135" s="43"/>
      <c r="BNM135" s="43"/>
      <c r="BNN135" s="43"/>
      <c r="BNO135" s="43"/>
      <c r="BNP135" s="43"/>
      <c r="BNQ135" s="43"/>
      <c r="BNR135" s="43"/>
      <c r="BNS135" s="43"/>
      <c r="BNT135" s="43"/>
      <c r="BNU135" s="43"/>
      <c r="BNV135" s="43"/>
      <c r="BNW135" s="43"/>
      <c r="BNX135" s="43"/>
      <c r="BNY135" s="43"/>
      <c r="BNZ135" s="43"/>
      <c r="BOA135" s="43"/>
      <c r="BOB135" s="43"/>
      <c r="BOC135" s="43"/>
      <c r="BOD135" s="43"/>
      <c r="BOE135" s="43"/>
      <c r="BOF135" s="43"/>
      <c r="BOG135" s="43"/>
      <c r="BOH135" s="43"/>
      <c r="BOI135" s="43"/>
      <c r="BOJ135" s="43"/>
      <c r="BOK135" s="43"/>
      <c r="BOL135" s="43"/>
      <c r="BOM135" s="43"/>
      <c r="BON135" s="43"/>
      <c r="BOO135" s="43"/>
      <c r="BOP135" s="43"/>
      <c r="BOQ135" s="43"/>
      <c r="BOR135" s="43"/>
      <c r="BOS135" s="43"/>
      <c r="BOT135" s="43"/>
      <c r="BOU135" s="43"/>
      <c r="BOV135" s="43"/>
      <c r="BOW135" s="43"/>
      <c r="BOX135" s="43"/>
      <c r="BOY135" s="43"/>
      <c r="BOZ135" s="43"/>
      <c r="BPA135" s="43"/>
      <c r="BPB135" s="43"/>
      <c r="BPC135" s="43"/>
      <c r="BPD135" s="43"/>
      <c r="BPE135" s="43"/>
      <c r="BPF135" s="43"/>
      <c r="BPG135" s="43"/>
      <c r="BPH135" s="43"/>
      <c r="BPI135" s="43"/>
      <c r="BPJ135" s="43"/>
      <c r="BPK135" s="43"/>
      <c r="BPL135" s="43"/>
      <c r="BPM135" s="43"/>
      <c r="BPN135" s="43"/>
      <c r="BPO135" s="43"/>
      <c r="BPP135" s="43"/>
      <c r="BPQ135" s="43"/>
      <c r="BPR135" s="43"/>
      <c r="BPS135" s="43"/>
      <c r="BPT135" s="43"/>
      <c r="BPU135" s="43"/>
      <c r="BPV135" s="43"/>
      <c r="BPW135" s="43"/>
      <c r="BPX135" s="43"/>
      <c r="BPY135" s="43"/>
      <c r="BPZ135" s="43"/>
      <c r="BQA135" s="43"/>
      <c r="BQB135" s="43"/>
      <c r="BQC135" s="43"/>
      <c r="BQD135" s="43"/>
      <c r="BQE135" s="43"/>
      <c r="BQF135" s="43"/>
      <c r="BQG135" s="43"/>
      <c r="BQH135" s="43"/>
      <c r="BQI135" s="43"/>
      <c r="BQJ135" s="43"/>
      <c r="BQK135" s="43"/>
      <c r="BQL135" s="43"/>
      <c r="BQM135" s="43"/>
      <c r="BQN135" s="43"/>
      <c r="BQO135" s="43"/>
      <c r="BQP135" s="43"/>
      <c r="BQQ135" s="43"/>
      <c r="BQR135" s="43"/>
      <c r="BQS135" s="43"/>
      <c r="BQT135" s="43"/>
      <c r="BQU135" s="43"/>
      <c r="BQV135" s="43"/>
      <c r="BQW135" s="43"/>
      <c r="BQX135" s="43"/>
      <c r="BQY135" s="43"/>
      <c r="BQZ135" s="43"/>
      <c r="BRA135" s="43"/>
      <c r="BRB135" s="43"/>
      <c r="BRC135" s="43"/>
      <c r="BRD135" s="43"/>
      <c r="BRE135" s="43"/>
      <c r="BRF135" s="43"/>
      <c r="BRG135" s="43"/>
      <c r="BRH135" s="43"/>
      <c r="BRI135" s="43"/>
      <c r="BRJ135" s="43"/>
      <c r="BRK135" s="43"/>
      <c r="BRL135" s="43"/>
      <c r="BRM135" s="43"/>
      <c r="BRN135" s="43"/>
      <c r="BRO135" s="43"/>
      <c r="BRP135" s="43"/>
      <c r="BRQ135" s="43"/>
      <c r="BRR135" s="43"/>
      <c r="BRS135" s="43"/>
      <c r="BRT135" s="43"/>
      <c r="BRU135" s="43"/>
      <c r="BRV135" s="43"/>
      <c r="BRW135" s="43"/>
      <c r="BRX135" s="43"/>
      <c r="BRY135" s="43"/>
      <c r="BRZ135" s="43"/>
      <c r="BSA135" s="43"/>
      <c r="BSB135" s="43"/>
      <c r="BSC135" s="43"/>
      <c r="BSD135" s="43"/>
      <c r="BSE135" s="43"/>
      <c r="BSF135" s="43"/>
      <c r="BSG135" s="43"/>
      <c r="BSH135" s="43"/>
      <c r="BSI135" s="43"/>
      <c r="BSJ135" s="43"/>
      <c r="BSK135" s="43"/>
      <c r="BSL135" s="43"/>
      <c r="BSM135" s="43"/>
      <c r="BSN135" s="43"/>
      <c r="BSO135" s="43"/>
      <c r="BSP135" s="43"/>
      <c r="BSQ135" s="43"/>
      <c r="BSR135" s="43"/>
      <c r="BSS135" s="43"/>
      <c r="BST135" s="43"/>
      <c r="BSU135" s="43"/>
      <c r="BSV135" s="43"/>
      <c r="BSW135" s="43"/>
      <c r="BSX135" s="43"/>
      <c r="BSY135" s="43"/>
      <c r="BSZ135" s="43"/>
      <c r="BTA135" s="43"/>
      <c r="BTB135" s="43"/>
      <c r="BTC135" s="43"/>
      <c r="BTD135" s="43"/>
      <c r="BTE135" s="43"/>
      <c r="BTF135" s="43"/>
      <c r="BTG135" s="43"/>
      <c r="BTH135" s="43"/>
      <c r="BTI135" s="43"/>
      <c r="BTJ135" s="43"/>
      <c r="BTK135" s="43"/>
      <c r="BTL135" s="43"/>
      <c r="BTM135" s="43"/>
      <c r="BTN135" s="43"/>
      <c r="BTO135" s="43"/>
      <c r="BTP135" s="43"/>
      <c r="BTQ135" s="43"/>
      <c r="BTR135" s="43"/>
      <c r="BTS135" s="43"/>
      <c r="BTT135" s="43"/>
      <c r="BTU135" s="43"/>
      <c r="BTV135" s="43"/>
      <c r="BTW135" s="43"/>
      <c r="BTX135" s="43"/>
      <c r="BTY135" s="43"/>
      <c r="BTZ135" s="43"/>
      <c r="BUA135" s="43"/>
      <c r="BUB135" s="43"/>
      <c r="BUC135" s="43"/>
      <c r="BUD135" s="43"/>
      <c r="BUE135" s="43"/>
      <c r="BUF135" s="43"/>
      <c r="BUG135" s="43"/>
      <c r="BUH135" s="43"/>
      <c r="BUI135" s="43"/>
      <c r="BUJ135" s="43"/>
      <c r="BUK135" s="43"/>
      <c r="BUL135" s="43"/>
      <c r="BUM135" s="43"/>
      <c r="BUN135" s="43"/>
      <c r="BUO135" s="43"/>
      <c r="BUP135" s="43"/>
      <c r="BUQ135" s="43"/>
      <c r="BUR135" s="43"/>
      <c r="BUS135" s="43"/>
      <c r="BUT135" s="43"/>
      <c r="BUU135" s="43"/>
      <c r="BUV135" s="43"/>
      <c r="BUW135" s="43"/>
      <c r="BUX135" s="43"/>
      <c r="BUY135" s="43"/>
      <c r="BUZ135" s="43"/>
      <c r="BVA135" s="43"/>
      <c r="BVB135" s="43"/>
      <c r="BVC135" s="43"/>
      <c r="BVD135" s="43"/>
      <c r="BVE135" s="43"/>
      <c r="BVF135" s="43"/>
      <c r="BVG135" s="43"/>
      <c r="BVH135" s="43"/>
      <c r="BVI135" s="43"/>
      <c r="BVJ135" s="43"/>
      <c r="BVK135" s="43"/>
      <c r="BVL135" s="43"/>
      <c r="BVM135" s="43"/>
      <c r="BVN135" s="43"/>
      <c r="BVO135" s="43"/>
      <c r="BVP135" s="43"/>
      <c r="BVQ135" s="43"/>
      <c r="BVR135" s="43"/>
      <c r="BVS135" s="43"/>
      <c r="BVT135" s="43"/>
      <c r="BVU135" s="43"/>
      <c r="BVV135" s="43"/>
      <c r="BVW135" s="43"/>
      <c r="BVX135" s="43"/>
      <c r="BVY135" s="43"/>
      <c r="BVZ135" s="43"/>
      <c r="BWA135" s="43"/>
      <c r="BWB135" s="43"/>
      <c r="BWC135" s="43"/>
      <c r="BWD135" s="43"/>
      <c r="BWE135" s="43"/>
      <c r="BWF135" s="43"/>
      <c r="BWG135" s="43"/>
      <c r="BWH135" s="43"/>
      <c r="BWI135" s="43"/>
      <c r="BWJ135" s="43"/>
      <c r="BWK135" s="43"/>
      <c r="BWL135" s="43"/>
      <c r="BWM135" s="43"/>
      <c r="BWN135" s="43"/>
      <c r="BWO135" s="43"/>
      <c r="BWP135" s="43"/>
      <c r="BWQ135" s="43"/>
      <c r="BWR135" s="43"/>
      <c r="BWS135" s="43"/>
      <c r="BWT135" s="43"/>
      <c r="BWU135" s="43"/>
      <c r="BWV135" s="43"/>
      <c r="BWW135" s="43"/>
      <c r="BWX135" s="43"/>
      <c r="BWY135" s="43"/>
      <c r="BWZ135" s="43"/>
      <c r="BXA135" s="43"/>
      <c r="BXB135" s="43"/>
      <c r="BXC135" s="43"/>
      <c r="BXD135" s="43"/>
      <c r="BXE135" s="43"/>
      <c r="BXF135" s="43"/>
      <c r="BXG135" s="43"/>
      <c r="BXH135" s="43"/>
      <c r="BXI135" s="43"/>
      <c r="BXJ135" s="43"/>
      <c r="BXK135" s="43"/>
      <c r="BXL135" s="43"/>
      <c r="BXM135" s="43"/>
      <c r="BXN135" s="43"/>
      <c r="BXO135" s="43"/>
      <c r="BXP135" s="43"/>
      <c r="BXQ135" s="43"/>
      <c r="BXR135" s="43"/>
      <c r="BXS135" s="43"/>
      <c r="BXT135" s="43"/>
      <c r="BXU135" s="43"/>
      <c r="BXV135" s="43"/>
      <c r="BXW135" s="43"/>
      <c r="BXX135" s="43"/>
      <c r="BXY135" s="43"/>
      <c r="BXZ135" s="43"/>
      <c r="BYA135" s="43"/>
      <c r="BYB135" s="43"/>
      <c r="BYC135" s="43"/>
      <c r="BYD135" s="43"/>
      <c r="BYE135" s="43"/>
      <c r="BYF135" s="43"/>
      <c r="BYG135" s="43"/>
      <c r="BYH135" s="43"/>
      <c r="BYI135" s="43"/>
      <c r="BYJ135" s="43"/>
      <c r="BYK135" s="43"/>
      <c r="BYL135" s="43"/>
      <c r="BYM135" s="43"/>
      <c r="BYN135" s="43"/>
      <c r="BYO135" s="43"/>
      <c r="BYP135" s="43"/>
      <c r="BYQ135" s="43"/>
      <c r="BYR135" s="43"/>
      <c r="BYS135" s="43"/>
      <c r="BYT135" s="43"/>
      <c r="BYU135" s="43"/>
      <c r="BYV135" s="43"/>
      <c r="BYW135" s="43"/>
      <c r="BYX135" s="43"/>
      <c r="BYY135" s="43"/>
      <c r="BYZ135" s="43"/>
      <c r="BZA135" s="43"/>
      <c r="BZB135" s="43"/>
      <c r="BZC135" s="43"/>
      <c r="BZD135" s="43"/>
      <c r="BZE135" s="43"/>
      <c r="BZF135" s="43"/>
      <c r="BZG135" s="43"/>
      <c r="BZH135" s="43"/>
      <c r="BZI135" s="43"/>
      <c r="BZJ135" s="43"/>
      <c r="BZK135" s="43"/>
      <c r="BZL135" s="43"/>
      <c r="BZM135" s="43"/>
      <c r="BZN135" s="43"/>
      <c r="BZO135" s="43"/>
      <c r="BZP135" s="43"/>
      <c r="BZQ135" s="43"/>
      <c r="BZR135" s="43"/>
      <c r="BZS135" s="43"/>
      <c r="BZT135" s="43"/>
      <c r="BZU135" s="43"/>
      <c r="BZV135" s="43"/>
      <c r="BZW135" s="43"/>
      <c r="BZX135" s="43"/>
      <c r="BZY135" s="43"/>
      <c r="BZZ135" s="43"/>
      <c r="CAA135" s="43"/>
      <c r="CAB135" s="43"/>
      <c r="CAC135" s="43"/>
      <c r="CAD135" s="43"/>
      <c r="CAE135" s="43"/>
      <c r="CAF135" s="43"/>
      <c r="CAG135" s="43"/>
      <c r="CAH135" s="43"/>
      <c r="CAI135" s="43"/>
      <c r="CAJ135" s="43"/>
      <c r="CAK135" s="43"/>
      <c r="CAL135" s="43"/>
      <c r="CAM135" s="43"/>
      <c r="CAN135" s="43"/>
      <c r="CAO135" s="43"/>
      <c r="CAP135" s="43"/>
      <c r="CAQ135" s="43"/>
      <c r="CAR135" s="43"/>
      <c r="CAS135" s="43"/>
      <c r="CAT135" s="43"/>
      <c r="CAU135" s="43"/>
      <c r="CAV135" s="43"/>
      <c r="CAW135" s="43"/>
      <c r="CAX135" s="43"/>
      <c r="CAY135" s="43"/>
      <c r="CAZ135" s="43"/>
      <c r="CBA135" s="43"/>
      <c r="CBB135" s="43"/>
      <c r="CBC135" s="43"/>
      <c r="CBD135" s="43"/>
      <c r="CBE135" s="43"/>
      <c r="CBF135" s="43"/>
      <c r="CBG135" s="43"/>
      <c r="CBH135" s="43"/>
      <c r="CBI135" s="43"/>
      <c r="CBJ135" s="43"/>
      <c r="CBK135" s="43"/>
      <c r="CBL135" s="43"/>
      <c r="CBM135" s="43"/>
      <c r="CBN135" s="43"/>
      <c r="CBO135" s="43"/>
      <c r="CBP135" s="43"/>
      <c r="CBQ135" s="43"/>
      <c r="CBR135" s="43"/>
      <c r="CBS135" s="43"/>
      <c r="CBT135" s="43"/>
      <c r="CBU135" s="43"/>
      <c r="CBV135" s="43"/>
      <c r="CBW135" s="43"/>
      <c r="CBX135" s="43"/>
      <c r="CBY135" s="43"/>
      <c r="CBZ135" s="43"/>
      <c r="CCA135" s="43"/>
      <c r="CCB135" s="43"/>
      <c r="CCC135" s="43"/>
      <c r="CCD135" s="43"/>
      <c r="CCE135" s="43"/>
      <c r="CCF135" s="43"/>
      <c r="CCG135" s="43"/>
      <c r="CCH135" s="43"/>
      <c r="CCI135" s="43"/>
      <c r="CCJ135" s="43"/>
      <c r="CCK135" s="43"/>
      <c r="CCL135" s="43"/>
      <c r="CCM135" s="43"/>
      <c r="CCN135" s="43"/>
      <c r="CCO135" s="43"/>
      <c r="CCP135" s="43"/>
      <c r="CCQ135" s="43"/>
      <c r="CCR135" s="43"/>
      <c r="CCS135" s="43"/>
      <c r="CCT135" s="43"/>
      <c r="CCU135" s="43"/>
      <c r="CCV135" s="43"/>
      <c r="CCW135" s="43"/>
      <c r="CCX135" s="43"/>
      <c r="CCY135" s="43"/>
      <c r="CCZ135" s="43"/>
      <c r="CDA135" s="43"/>
      <c r="CDB135" s="43"/>
      <c r="CDC135" s="43"/>
      <c r="CDD135" s="43"/>
      <c r="CDE135" s="43"/>
      <c r="CDF135" s="43"/>
      <c r="CDG135" s="43"/>
      <c r="CDH135" s="43"/>
      <c r="CDI135" s="43"/>
      <c r="CDJ135" s="43"/>
      <c r="CDK135" s="43"/>
      <c r="CDL135" s="43"/>
      <c r="CDM135" s="43"/>
      <c r="CDN135" s="43"/>
      <c r="CDO135" s="43"/>
      <c r="CDP135" s="43"/>
      <c r="CDQ135" s="43"/>
      <c r="CDR135" s="43"/>
      <c r="CDS135" s="43"/>
      <c r="CDT135" s="43"/>
      <c r="CDU135" s="43"/>
      <c r="CDV135" s="43"/>
      <c r="CDW135" s="43"/>
      <c r="CDX135" s="43"/>
      <c r="CDY135" s="43"/>
      <c r="CDZ135" s="43"/>
      <c r="CEA135" s="43"/>
      <c r="CEB135" s="43"/>
      <c r="CEC135" s="43"/>
      <c r="CED135" s="43"/>
      <c r="CEE135" s="43"/>
      <c r="CEF135" s="43"/>
      <c r="CEG135" s="43"/>
      <c r="CEH135" s="43"/>
      <c r="CEI135" s="43"/>
      <c r="CEJ135" s="43"/>
      <c r="CEK135" s="43"/>
      <c r="CEL135" s="43"/>
      <c r="CEM135" s="43"/>
      <c r="CEN135" s="43"/>
      <c r="CEO135" s="43"/>
      <c r="CEP135" s="43"/>
      <c r="CEQ135" s="43"/>
      <c r="CER135" s="43"/>
      <c r="CES135" s="43"/>
      <c r="CET135" s="43"/>
      <c r="CEU135" s="43"/>
      <c r="CEV135" s="43"/>
      <c r="CEW135" s="43"/>
      <c r="CEX135" s="43"/>
      <c r="CEY135" s="43"/>
      <c r="CEZ135" s="43"/>
      <c r="CFA135" s="43"/>
      <c r="CFB135" s="43"/>
      <c r="CFC135" s="43"/>
      <c r="CFD135" s="43"/>
      <c r="CFE135" s="43"/>
      <c r="CFF135" s="43"/>
      <c r="CFG135" s="43"/>
      <c r="CFH135" s="43"/>
      <c r="CFI135" s="43"/>
      <c r="CFJ135" s="43"/>
      <c r="CFK135" s="43"/>
      <c r="CFL135" s="43"/>
      <c r="CFM135" s="43"/>
      <c r="CFN135" s="43"/>
      <c r="CFO135" s="43"/>
      <c r="CFP135" s="43"/>
      <c r="CFQ135" s="43"/>
      <c r="CFR135" s="43"/>
      <c r="CFS135" s="43"/>
      <c r="CFT135" s="43"/>
      <c r="CFU135" s="43"/>
      <c r="CFV135" s="43"/>
      <c r="CFW135" s="43"/>
      <c r="CFX135" s="43"/>
      <c r="CFY135" s="43"/>
      <c r="CFZ135" s="43"/>
      <c r="CGA135" s="43"/>
      <c r="CGB135" s="43"/>
      <c r="CGC135" s="43"/>
      <c r="CGD135" s="43"/>
      <c r="CGE135" s="43"/>
      <c r="CGF135" s="43"/>
      <c r="CGG135" s="43"/>
      <c r="CGH135" s="43"/>
      <c r="CGI135" s="43"/>
      <c r="CGJ135" s="43"/>
      <c r="CGK135" s="43"/>
      <c r="CGL135" s="43"/>
      <c r="CGM135" s="43"/>
      <c r="CGN135" s="43"/>
      <c r="CGO135" s="43"/>
      <c r="CGP135" s="43"/>
      <c r="CGQ135" s="43"/>
      <c r="CGR135" s="43"/>
      <c r="CGS135" s="43"/>
      <c r="CGT135" s="43"/>
      <c r="CGU135" s="43"/>
      <c r="CGV135" s="43"/>
      <c r="CGW135" s="43"/>
      <c r="CGX135" s="43"/>
      <c r="CGY135" s="43"/>
      <c r="CGZ135" s="43"/>
      <c r="CHA135" s="43"/>
      <c r="CHB135" s="43"/>
      <c r="CHC135" s="43"/>
      <c r="CHD135" s="43"/>
      <c r="CHE135" s="43"/>
      <c r="CHF135" s="43"/>
      <c r="CHG135" s="43"/>
      <c r="CHH135" s="43"/>
      <c r="CHI135" s="43"/>
      <c r="CHJ135" s="43"/>
      <c r="CHK135" s="43"/>
      <c r="CHL135" s="43"/>
      <c r="CHM135" s="43"/>
      <c r="CHN135" s="43"/>
      <c r="CHO135" s="43"/>
      <c r="CHP135" s="43"/>
      <c r="CHQ135" s="43"/>
      <c r="CHR135" s="43"/>
      <c r="CHS135" s="43"/>
      <c r="CHT135" s="43"/>
      <c r="CHU135" s="43"/>
      <c r="CHV135" s="43"/>
      <c r="CHW135" s="43"/>
      <c r="CHX135" s="43"/>
      <c r="CHY135" s="43"/>
      <c r="CHZ135" s="43"/>
      <c r="CIA135" s="43"/>
      <c r="CIB135" s="43"/>
      <c r="CIC135" s="43"/>
      <c r="CID135" s="43"/>
      <c r="CIE135" s="43"/>
      <c r="CIF135" s="43"/>
      <c r="CIG135" s="43"/>
      <c r="CIH135" s="43"/>
      <c r="CII135" s="43"/>
      <c r="CIJ135" s="43"/>
      <c r="CIK135" s="43"/>
      <c r="CIL135" s="43"/>
      <c r="CIM135" s="43"/>
      <c r="CIN135" s="43"/>
      <c r="CIO135" s="43"/>
      <c r="CIP135" s="43"/>
      <c r="CIQ135" s="43"/>
      <c r="CIR135" s="43"/>
      <c r="CIS135" s="43"/>
      <c r="CIT135" s="43"/>
      <c r="CIU135" s="43"/>
      <c r="CIV135" s="43"/>
      <c r="CIW135" s="43"/>
      <c r="CIX135" s="43"/>
      <c r="CIY135" s="43"/>
      <c r="CIZ135" s="43"/>
      <c r="CJA135" s="43"/>
      <c r="CJB135" s="43"/>
      <c r="CJC135" s="43"/>
      <c r="CJD135" s="43"/>
      <c r="CJE135" s="43"/>
      <c r="CJF135" s="43"/>
      <c r="CJG135" s="43"/>
      <c r="CJH135" s="43"/>
      <c r="CJI135" s="43"/>
      <c r="CJJ135" s="43"/>
      <c r="CJK135" s="43"/>
      <c r="CJL135" s="43"/>
      <c r="CJM135" s="43"/>
      <c r="CJN135" s="43"/>
      <c r="CJO135" s="43"/>
      <c r="CJP135" s="43"/>
      <c r="CJQ135" s="43"/>
      <c r="CJR135" s="43"/>
      <c r="CJS135" s="43"/>
      <c r="CJT135" s="43"/>
      <c r="CJU135" s="43"/>
      <c r="CJV135" s="43"/>
      <c r="CJW135" s="43"/>
      <c r="CJX135" s="43"/>
      <c r="CJY135" s="43"/>
      <c r="CJZ135" s="43"/>
      <c r="CKA135" s="43"/>
      <c r="CKB135" s="43"/>
      <c r="CKC135" s="43"/>
      <c r="CKD135" s="43"/>
      <c r="CKE135" s="43"/>
      <c r="CKF135" s="43"/>
      <c r="CKG135" s="43"/>
      <c r="CKH135" s="43"/>
      <c r="CKI135" s="43"/>
      <c r="CKJ135" s="43"/>
      <c r="CKK135" s="43"/>
      <c r="CKL135" s="43"/>
      <c r="CKM135" s="43"/>
      <c r="CKN135" s="43"/>
      <c r="CKO135" s="43"/>
      <c r="CKP135" s="43"/>
      <c r="CKQ135" s="43"/>
      <c r="CKR135" s="43"/>
      <c r="CKS135" s="43"/>
      <c r="CKT135" s="43"/>
      <c r="CKU135" s="43"/>
      <c r="CKV135" s="43"/>
      <c r="CKW135" s="43"/>
      <c r="CKX135" s="43"/>
      <c r="CKY135" s="43"/>
      <c r="CKZ135" s="43"/>
      <c r="CLA135" s="43"/>
      <c r="CLB135" s="43"/>
      <c r="CLC135" s="43"/>
      <c r="CLD135" s="43"/>
      <c r="CLE135" s="43"/>
      <c r="CLF135" s="43"/>
      <c r="CLG135" s="43"/>
      <c r="CLH135" s="43"/>
      <c r="CLI135" s="43"/>
      <c r="CLJ135" s="43"/>
      <c r="CLK135" s="43"/>
      <c r="CLL135" s="43"/>
      <c r="CLM135" s="43"/>
      <c r="CLN135" s="43"/>
      <c r="CLO135" s="43"/>
      <c r="CLP135" s="43"/>
      <c r="CLQ135" s="43"/>
      <c r="CLR135" s="43"/>
      <c r="CLS135" s="43"/>
      <c r="CLT135" s="43"/>
      <c r="CLU135" s="43"/>
      <c r="CLV135" s="43"/>
      <c r="CLW135" s="43"/>
      <c r="CLX135" s="43"/>
      <c r="CLY135" s="43"/>
      <c r="CLZ135" s="43"/>
      <c r="CMA135" s="43"/>
      <c r="CMB135" s="43"/>
      <c r="CMC135" s="43"/>
      <c r="CMD135" s="43"/>
      <c r="CME135" s="43"/>
      <c r="CMF135" s="43"/>
      <c r="CMG135" s="43"/>
      <c r="CMH135" s="43"/>
      <c r="CMI135" s="43"/>
      <c r="CMJ135" s="43"/>
      <c r="CMK135" s="43"/>
      <c r="CML135" s="43"/>
      <c r="CMM135" s="43"/>
      <c r="CMN135" s="43"/>
      <c r="CMO135" s="43"/>
      <c r="CMP135" s="43"/>
      <c r="CMQ135" s="43"/>
      <c r="CMR135" s="43"/>
      <c r="CMS135" s="43"/>
      <c r="CMT135" s="43"/>
      <c r="CMU135" s="43"/>
      <c r="CMV135" s="43"/>
      <c r="CMW135" s="43"/>
      <c r="CMX135" s="43"/>
      <c r="CMY135" s="43"/>
      <c r="CMZ135" s="43"/>
      <c r="CNA135" s="43"/>
      <c r="CNB135" s="43"/>
      <c r="CNC135" s="43"/>
      <c r="CND135" s="43"/>
      <c r="CNE135" s="43"/>
      <c r="CNF135" s="43"/>
      <c r="CNG135" s="43"/>
      <c r="CNH135" s="43"/>
      <c r="CNI135" s="43"/>
      <c r="CNJ135" s="43"/>
      <c r="CNK135" s="43"/>
      <c r="CNL135" s="43"/>
      <c r="CNM135" s="43"/>
      <c r="CNN135" s="43"/>
      <c r="CNO135" s="43"/>
      <c r="CNP135" s="43"/>
      <c r="CNQ135" s="43"/>
      <c r="CNR135" s="43"/>
      <c r="CNS135" s="43"/>
      <c r="CNT135" s="43"/>
      <c r="CNU135" s="43"/>
      <c r="CNV135" s="43"/>
      <c r="CNW135" s="43"/>
      <c r="CNX135" s="43"/>
      <c r="CNY135" s="43"/>
      <c r="CNZ135" s="43"/>
      <c r="COA135" s="43"/>
      <c r="COB135" s="43"/>
      <c r="COC135" s="43"/>
      <c r="COD135" s="43"/>
      <c r="COE135" s="43"/>
      <c r="COF135" s="43"/>
      <c r="COG135" s="43"/>
      <c r="COH135" s="43"/>
      <c r="COI135" s="43"/>
      <c r="COJ135" s="43"/>
      <c r="COK135" s="43"/>
      <c r="COL135" s="43"/>
      <c r="COM135" s="43"/>
      <c r="CON135" s="43"/>
      <c r="COO135" s="43"/>
      <c r="COP135" s="43"/>
      <c r="COQ135" s="43"/>
      <c r="COR135" s="43"/>
      <c r="COS135" s="43"/>
      <c r="COT135" s="43"/>
      <c r="COU135" s="43"/>
      <c r="COV135" s="43"/>
      <c r="COW135" s="43"/>
      <c r="COX135" s="43"/>
      <c r="COY135" s="43"/>
      <c r="COZ135" s="43"/>
      <c r="CPA135" s="43"/>
      <c r="CPB135" s="43"/>
      <c r="CPC135" s="43"/>
      <c r="CPD135" s="43"/>
      <c r="CPE135" s="43"/>
      <c r="CPF135" s="43"/>
      <c r="CPG135" s="43"/>
      <c r="CPH135" s="43"/>
      <c r="CPI135" s="43"/>
      <c r="CPJ135" s="43"/>
      <c r="CPK135" s="43"/>
      <c r="CPL135" s="43"/>
      <c r="CPM135" s="43"/>
      <c r="CPN135" s="43"/>
      <c r="CPO135" s="43"/>
      <c r="CPP135" s="43"/>
      <c r="CPQ135" s="43"/>
      <c r="CPR135" s="43"/>
      <c r="CPS135" s="43"/>
      <c r="CPT135" s="43"/>
      <c r="CPU135" s="43"/>
      <c r="CPV135" s="43"/>
      <c r="CPW135" s="43"/>
      <c r="CPX135" s="43"/>
      <c r="CPY135" s="43"/>
      <c r="CPZ135" s="43"/>
      <c r="CQA135" s="43"/>
      <c r="CQB135" s="43"/>
      <c r="CQC135" s="43"/>
      <c r="CQD135" s="43"/>
      <c r="CQE135" s="43"/>
      <c r="CQF135" s="43"/>
      <c r="CQG135" s="43"/>
      <c r="CQH135" s="43"/>
      <c r="CQI135" s="43"/>
      <c r="CQJ135" s="43"/>
      <c r="CQK135" s="43"/>
      <c r="CQL135" s="43"/>
      <c r="CQM135" s="43"/>
      <c r="CQN135" s="43"/>
      <c r="CQO135" s="43"/>
      <c r="CQP135" s="43"/>
      <c r="CQQ135" s="43"/>
      <c r="CQR135" s="43"/>
      <c r="CQS135" s="43"/>
      <c r="CQT135" s="43"/>
      <c r="CQU135" s="43"/>
      <c r="CQV135" s="43"/>
      <c r="CQW135" s="43"/>
      <c r="CQX135" s="43"/>
      <c r="CQY135" s="43"/>
      <c r="CQZ135" s="43"/>
      <c r="CRA135" s="43"/>
      <c r="CRB135" s="43"/>
      <c r="CRC135" s="43"/>
      <c r="CRD135" s="43"/>
      <c r="CRE135" s="43"/>
      <c r="CRF135" s="43"/>
      <c r="CRG135" s="43"/>
      <c r="CRH135" s="43"/>
      <c r="CRI135" s="43"/>
      <c r="CRJ135" s="43"/>
      <c r="CRK135" s="43"/>
      <c r="CRL135" s="43"/>
      <c r="CRM135" s="43"/>
      <c r="CRN135" s="43"/>
      <c r="CRO135" s="43"/>
      <c r="CRP135" s="43"/>
      <c r="CRQ135" s="43"/>
      <c r="CRR135" s="43"/>
      <c r="CRS135" s="43"/>
      <c r="CRT135" s="43"/>
      <c r="CRU135" s="43"/>
      <c r="CRV135" s="43"/>
      <c r="CRW135" s="43"/>
      <c r="CRX135" s="43"/>
      <c r="CRY135" s="43"/>
      <c r="CRZ135" s="43"/>
      <c r="CSA135" s="43"/>
      <c r="CSB135" s="43"/>
      <c r="CSC135" s="43"/>
      <c r="CSD135" s="43"/>
      <c r="CSE135" s="43"/>
      <c r="CSF135" s="43"/>
      <c r="CSG135" s="43"/>
      <c r="CSH135" s="43"/>
      <c r="CSI135" s="43"/>
      <c r="CSJ135" s="43"/>
      <c r="CSK135" s="43"/>
      <c r="CSL135" s="43"/>
      <c r="CSM135" s="43"/>
      <c r="CSN135" s="43"/>
      <c r="CSO135" s="43"/>
      <c r="CSP135" s="43"/>
      <c r="CSQ135" s="43"/>
      <c r="CSR135" s="43"/>
      <c r="CSS135" s="43"/>
      <c r="CST135" s="43"/>
      <c r="CSU135" s="43"/>
      <c r="CSV135" s="43"/>
      <c r="CSW135" s="43"/>
      <c r="CSX135" s="43"/>
      <c r="CSY135" s="43"/>
      <c r="CSZ135" s="43"/>
      <c r="CTA135" s="43"/>
      <c r="CTB135" s="43"/>
      <c r="CTC135" s="43"/>
      <c r="CTD135" s="43"/>
      <c r="CTE135" s="43"/>
      <c r="CTF135" s="43"/>
      <c r="CTG135" s="43"/>
      <c r="CTH135" s="43"/>
      <c r="CTI135" s="43"/>
      <c r="CTJ135" s="43"/>
      <c r="CTK135" s="43"/>
      <c r="CTL135" s="43"/>
      <c r="CTM135" s="43"/>
      <c r="CTN135" s="43"/>
      <c r="CTO135" s="43"/>
      <c r="CTP135" s="43"/>
      <c r="CTQ135" s="43"/>
      <c r="CTR135" s="43"/>
      <c r="CTS135" s="43"/>
      <c r="CTT135" s="43"/>
      <c r="CTU135" s="43"/>
      <c r="CTV135" s="43"/>
      <c r="CTW135" s="43"/>
      <c r="CTX135" s="43"/>
      <c r="CTY135" s="43"/>
      <c r="CTZ135" s="43"/>
      <c r="CUA135" s="43"/>
      <c r="CUB135" s="43"/>
      <c r="CUC135" s="43"/>
      <c r="CUD135" s="43"/>
      <c r="CUE135" s="43"/>
      <c r="CUF135" s="43"/>
      <c r="CUG135" s="43"/>
      <c r="CUH135" s="43"/>
      <c r="CUI135" s="43"/>
      <c r="CUJ135" s="43"/>
      <c r="CUK135" s="43"/>
      <c r="CUL135" s="43"/>
      <c r="CUM135" s="43"/>
      <c r="CUN135" s="43"/>
      <c r="CUO135" s="43"/>
      <c r="CUP135" s="43"/>
      <c r="CUQ135" s="43"/>
      <c r="CUR135" s="43"/>
      <c r="CUS135" s="43"/>
      <c r="CUT135" s="43"/>
      <c r="CUU135" s="43"/>
      <c r="CUV135" s="43"/>
      <c r="CUW135" s="43"/>
      <c r="CUX135" s="43"/>
      <c r="CUY135" s="43"/>
      <c r="CUZ135" s="43"/>
      <c r="CVA135" s="43"/>
      <c r="CVB135" s="43"/>
      <c r="CVC135" s="43"/>
      <c r="CVD135" s="43"/>
      <c r="CVE135" s="43"/>
      <c r="CVF135" s="43"/>
      <c r="CVG135" s="43"/>
      <c r="CVH135" s="43"/>
      <c r="CVI135" s="43"/>
      <c r="CVJ135" s="43"/>
      <c r="CVK135" s="43"/>
      <c r="CVL135" s="43"/>
      <c r="CVM135" s="43"/>
      <c r="CVN135" s="43"/>
      <c r="CVO135" s="43"/>
      <c r="CVP135" s="43"/>
      <c r="CVQ135" s="43"/>
      <c r="CVR135" s="43"/>
      <c r="CVS135" s="43"/>
      <c r="CVT135" s="43"/>
      <c r="CVU135" s="43"/>
      <c r="CVV135" s="43"/>
      <c r="CVW135" s="43"/>
      <c r="CVX135" s="43"/>
      <c r="CVY135" s="43"/>
      <c r="CVZ135" s="43"/>
      <c r="CWA135" s="43"/>
      <c r="CWB135" s="43"/>
      <c r="CWC135" s="43"/>
      <c r="CWD135" s="43"/>
      <c r="CWE135" s="43"/>
      <c r="CWF135" s="43"/>
      <c r="CWG135" s="43"/>
      <c r="CWH135" s="43"/>
      <c r="CWI135" s="43"/>
      <c r="CWJ135" s="43"/>
      <c r="CWK135" s="43"/>
      <c r="CWL135" s="43"/>
      <c r="CWM135" s="43"/>
      <c r="CWN135" s="43"/>
      <c r="CWO135" s="43"/>
      <c r="CWP135" s="43"/>
      <c r="CWQ135" s="43"/>
      <c r="CWR135" s="43"/>
      <c r="CWS135" s="43"/>
      <c r="CWT135" s="43"/>
      <c r="CWU135" s="43"/>
      <c r="CWV135" s="43"/>
      <c r="CWW135" s="43"/>
      <c r="CWX135" s="43"/>
      <c r="CWY135" s="43"/>
      <c r="CWZ135" s="43"/>
      <c r="CXA135" s="43"/>
      <c r="CXB135" s="43"/>
      <c r="CXC135" s="43"/>
      <c r="CXD135" s="43"/>
      <c r="CXE135" s="43"/>
      <c r="CXF135" s="43"/>
      <c r="CXG135" s="43"/>
      <c r="CXH135" s="43"/>
      <c r="CXI135" s="43"/>
      <c r="CXJ135" s="43"/>
      <c r="CXK135" s="43"/>
      <c r="CXL135" s="43"/>
      <c r="CXM135" s="43"/>
      <c r="CXN135" s="43"/>
      <c r="CXO135" s="43"/>
      <c r="CXP135" s="43"/>
      <c r="CXQ135" s="43"/>
      <c r="CXR135" s="43"/>
      <c r="CXS135" s="43"/>
      <c r="CXT135" s="43"/>
      <c r="CXU135" s="43"/>
      <c r="CXV135" s="43"/>
      <c r="CXW135" s="43"/>
      <c r="CXX135" s="43"/>
      <c r="CXY135" s="43"/>
      <c r="CXZ135" s="43"/>
      <c r="CYA135" s="43"/>
      <c r="CYB135" s="43"/>
      <c r="CYC135" s="43"/>
      <c r="CYD135" s="43"/>
      <c r="CYE135" s="43"/>
      <c r="CYF135" s="43"/>
      <c r="CYG135" s="43"/>
      <c r="CYH135" s="43"/>
      <c r="CYI135" s="43"/>
      <c r="CYJ135" s="43"/>
      <c r="CYK135" s="43"/>
      <c r="CYL135" s="43"/>
      <c r="CYM135" s="43"/>
      <c r="CYN135" s="43"/>
      <c r="CYO135" s="43"/>
      <c r="CYP135" s="43"/>
      <c r="CYQ135" s="43"/>
      <c r="CYR135" s="43"/>
      <c r="CYS135" s="43"/>
      <c r="CYT135" s="43"/>
      <c r="CYU135" s="43"/>
      <c r="CYV135" s="43"/>
      <c r="CYW135" s="43"/>
      <c r="CYX135" s="43"/>
      <c r="CYY135" s="43"/>
      <c r="CYZ135" s="43"/>
      <c r="CZA135" s="43"/>
      <c r="CZB135" s="43"/>
      <c r="CZC135" s="43"/>
      <c r="CZD135" s="43"/>
      <c r="CZE135" s="43"/>
      <c r="CZF135" s="43"/>
      <c r="CZG135" s="43"/>
      <c r="CZH135" s="43"/>
      <c r="CZI135" s="43"/>
      <c r="CZJ135" s="43"/>
      <c r="CZK135" s="43"/>
      <c r="CZL135" s="43"/>
      <c r="CZM135" s="43"/>
      <c r="CZN135" s="43"/>
      <c r="CZO135" s="43"/>
      <c r="CZP135" s="43"/>
      <c r="CZQ135" s="43"/>
      <c r="CZR135" s="43"/>
      <c r="CZS135" s="43"/>
      <c r="CZT135" s="43"/>
      <c r="CZU135" s="43"/>
      <c r="CZV135" s="43"/>
      <c r="CZW135" s="43"/>
      <c r="CZX135" s="43"/>
      <c r="CZY135" s="43"/>
      <c r="CZZ135" s="43"/>
      <c r="DAA135" s="43"/>
      <c r="DAB135" s="43"/>
      <c r="DAC135" s="43"/>
      <c r="DAD135" s="43"/>
      <c r="DAE135" s="43"/>
      <c r="DAF135" s="43"/>
      <c r="DAG135" s="43"/>
      <c r="DAH135" s="43"/>
      <c r="DAI135" s="43"/>
      <c r="DAJ135" s="43"/>
      <c r="DAK135" s="43"/>
      <c r="DAL135" s="43"/>
      <c r="DAM135" s="43"/>
      <c r="DAN135" s="43"/>
      <c r="DAO135" s="43"/>
      <c r="DAP135" s="43"/>
      <c r="DAQ135" s="43"/>
      <c r="DAR135" s="43"/>
      <c r="DAS135" s="43"/>
      <c r="DAT135" s="43"/>
      <c r="DAU135" s="43"/>
      <c r="DAV135" s="43"/>
      <c r="DAW135" s="43"/>
      <c r="DAX135" s="43"/>
      <c r="DAY135" s="43"/>
      <c r="DAZ135" s="43"/>
      <c r="DBA135" s="43"/>
      <c r="DBB135" s="43"/>
      <c r="DBC135" s="43"/>
      <c r="DBD135" s="43"/>
      <c r="DBE135" s="43"/>
      <c r="DBF135" s="43"/>
      <c r="DBG135" s="43"/>
      <c r="DBH135" s="43"/>
      <c r="DBI135" s="43"/>
      <c r="DBJ135" s="43"/>
      <c r="DBK135" s="43"/>
      <c r="DBL135" s="43"/>
      <c r="DBM135" s="43"/>
      <c r="DBN135" s="43"/>
      <c r="DBO135" s="43"/>
      <c r="DBP135" s="43"/>
      <c r="DBQ135" s="43"/>
      <c r="DBR135" s="43"/>
      <c r="DBS135" s="43"/>
      <c r="DBT135" s="43"/>
      <c r="DBU135" s="43"/>
      <c r="DBV135" s="43"/>
      <c r="DBW135" s="43"/>
      <c r="DBX135" s="43"/>
      <c r="DBY135" s="43"/>
      <c r="DBZ135" s="43"/>
      <c r="DCA135" s="43"/>
      <c r="DCB135" s="43"/>
      <c r="DCC135" s="43"/>
      <c r="DCD135" s="43"/>
      <c r="DCE135" s="43"/>
      <c r="DCF135" s="43"/>
      <c r="DCG135" s="43"/>
      <c r="DCH135" s="43"/>
      <c r="DCI135" s="43"/>
      <c r="DCJ135" s="43"/>
      <c r="DCK135" s="43"/>
      <c r="DCL135" s="43"/>
      <c r="DCM135" s="43"/>
      <c r="DCN135" s="43"/>
      <c r="DCO135" s="43"/>
      <c r="DCP135" s="43"/>
      <c r="DCQ135" s="43"/>
      <c r="DCR135" s="43"/>
      <c r="DCS135" s="43"/>
      <c r="DCT135" s="43"/>
      <c r="DCU135" s="43"/>
      <c r="DCV135" s="43"/>
      <c r="DCW135" s="43"/>
      <c r="DCX135" s="43"/>
      <c r="DCY135" s="43"/>
      <c r="DCZ135" s="43"/>
      <c r="DDA135" s="43"/>
      <c r="DDB135" s="43"/>
      <c r="DDC135" s="43"/>
      <c r="DDD135" s="43"/>
      <c r="DDE135" s="43"/>
      <c r="DDF135" s="43"/>
      <c r="DDG135" s="43"/>
      <c r="DDH135" s="43"/>
      <c r="DDI135" s="43"/>
      <c r="DDJ135" s="43"/>
      <c r="DDK135" s="43"/>
      <c r="DDL135" s="43"/>
      <c r="DDM135" s="43"/>
      <c r="DDN135" s="43"/>
      <c r="DDO135" s="43"/>
      <c r="DDP135" s="43"/>
      <c r="DDQ135" s="43"/>
      <c r="DDR135" s="43"/>
      <c r="DDS135" s="43"/>
      <c r="DDT135" s="43"/>
      <c r="DDU135" s="43"/>
      <c r="DDV135" s="43"/>
      <c r="DDW135" s="43"/>
      <c r="DDX135" s="43"/>
      <c r="DDY135" s="43"/>
      <c r="DDZ135" s="43"/>
      <c r="DEA135" s="43"/>
      <c r="DEB135" s="43"/>
      <c r="DEC135" s="43"/>
      <c r="DED135" s="43"/>
      <c r="DEE135" s="43"/>
      <c r="DEF135" s="43"/>
      <c r="DEG135" s="43"/>
      <c r="DEH135" s="43"/>
      <c r="DEI135" s="43"/>
      <c r="DEJ135" s="43"/>
      <c r="DEK135" s="43"/>
      <c r="DEL135" s="43"/>
      <c r="DEM135" s="43"/>
      <c r="DEN135" s="43"/>
      <c r="DEO135" s="43"/>
      <c r="DEP135" s="43"/>
      <c r="DEQ135" s="43"/>
      <c r="DER135" s="43"/>
      <c r="DES135" s="43"/>
      <c r="DET135" s="43"/>
      <c r="DEU135" s="43"/>
      <c r="DEV135" s="43"/>
      <c r="DEW135" s="43"/>
      <c r="DEX135" s="43"/>
      <c r="DEY135" s="43"/>
      <c r="DEZ135" s="43"/>
      <c r="DFA135" s="43"/>
      <c r="DFB135" s="43"/>
      <c r="DFC135" s="43"/>
      <c r="DFD135" s="43"/>
      <c r="DFE135" s="43"/>
      <c r="DFF135" s="43"/>
      <c r="DFG135" s="43"/>
      <c r="DFH135" s="43"/>
      <c r="DFI135" s="43"/>
      <c r="DFJ135" s="43"/>
      <c r="DFK135" s="43"/>
      <c r="DFL135" s="43"/>
      <c r="DFM135" s="43"/>
      <c r="DFN135" s="43"/>
      <c r="DFO135" s="43"/>
      <c r="DFP135" s="43"/>
      <c r="DFQ135" s="43"/>
      <c r="DFR135" s="43"/>
      <c r="DFS135" s="43"/>
      <c r="DFT135" s="43"/>
      <c r="DFU135" s="43"/>
      <c r="DFV135" s="43"/>
      <c r="DFW135" s="43"/>
      <c r="DFX135" s="43"/>
      <c r="DFY135" s="43"/>
      <c r="DFZ135" s="43"/>
      <c r="DGA135" s="43"/>
      <c r="DGB135" s="43"/>
      <c r="DGC135" s="43"/>
      <c r="DGD135" s="43"/>
      <c r="DGE135" s="43"/>
      <c r="DGF135" s="43"/>
      <c r="DGG135" s="43"/>
      <c r="DGH135" s="43"/>
      <c r="DGI135" s="43"/>
      <c r="DGJ135" s="43"/>
      <c r="DGK135" s="43"/>
      <c r="DGL135" s="43"/>
      <c r="DGM135" s="43"/>
      <c r="DGN135" s="43"/>
      <c r="DGO135" s="43"/>
      <c r="DGP135" s="43"/>
      <c r="DGQ135" s="43"/>
      <c r="DGR135" s="43"/>
      <c r="DGS135" s="43"/>
      <c r="DGT135" s="43"/>
      <c r="DGU135" s="43"/>
      <c r="DGV135" s="43"/>
      <c r="DGW135" s="43"/>
      <c r="DGX135" s="43"/>
      <c r="DGY135" s="43"/>
      <c r="DGZ135" s="43"/>
      <c r="DHA135" s="43"/>
      <c r="DHB135" s="43"/>
      <c r="DHC135" s="43"/>
      <c r="DHD135" s="43"/>
      <c r="DHE135" s="43"/>
      <c r="DHF135" s="43"/>
      <c r="DHG135" s="43"/>
      <c r="DHH135" s="43"/>
      <c r="DHI135" s="43"/>
      <c r="DHJ135" s="43"/>
      <c r="DHK135" s="43"/>
      <c r="DHL135" s="43"/>
      <c r="DHM135" s="43"/>
      <c r="DHN135" s="43"/>
      <c r="DHO135" s="43"/>
      <c r="DHP135" s="43"/>
      <c r="DHQ135" s="43"/>
      <c r="DHR135" s="43"/>
      <c r="DHS135" s="43"/>
      <c r="DHT135" s="43"/>
      <c r="DHU135" s="43"/>
      <c r="DHV135" s="43"/>
      <c r="DHW135" s="43"/>
      <c r="DHX135" s="43"/>
      <c r="DHY135" s="43"/>
      <c r="DHZ135" s="43"/>
      <c r="DIA135" s="43"/>
      <c r="DIB135" s="43"/>
      <c r="DIC135" s="43"/>
      <c r="DID135" s="43"/>
      <c r="DIE135" s="43"/>
      <c r="DIF135" s="43"/>
      <c r="DIG135" s="43"/>
      <c r="DIH135" s="43"/>
      <c r="DII135" s="43"/>
      <c r="DIJ135" s="43"/>
      <c r="DIK135" s="43"/>
      <c r="DIL135" s="43"/>
      <c r="DIM135" s="43"/>
      <c r="DIN135" s="43"/>
      <c r="DIO135" s="43"/>
      <c r="DIP135" s="43"/>
      <c r="DIQ135" s="43"/>
      <c r="DIR135" s="43"/>
      <c r="DIS135" s="43"/>
      <c r="DIT135" s="43"/>
      <c r="DIU135" s="43"/>
      <c r="DIV135" s="43"/>
      <c r="DIW135" s="43"/>
      <c r="DIX135" s="43"/>
      <c r="DIY135" s="43"/>
      <c r="DIZ135" s="43"/>
      <c r="DJA135" s="43"/>
      <c r="DJB135" s="43"/>
      <c r="DJC135" s="43"/>
      <c r="DJD135" s="43"/>
      <c r="DJE135" s="43"/>
      <c r="DJF135" s="43"/>
      <c r="DJG135" s="43"/>
      <c r="DJH135" s="43"/>
      <c r="DJI135" s="43"/>
      <c r="DJJ135" s="43"/>
      <c r="DJK135" s="43"/>
      <c r="DJL135" s="43"/>
      <c r="DJM135" s="43"/>
      <c r="DJN135" s="43"/>
      <c r="DJO135" s="43"/>
      <c r="DJP135" s="43"/>
      <c r="DJQ135" s="43"/>
      <c r="DJR135" s="43"/>
      <c r="DJS135" s="43"/>
      <c r="DJT135" s="43"/>
      <c r="DJU135" s="43"/>
      <c r="DJV135" s="43"/>
      <c r="DJW135" s="43"/>
      <c r="DJX135" s="43"/>
      <c r="DJY135" s="43"/>
      <c r="DJZ135" s="43"/>
      <c r="DKA135" s="43"/>
      <c r="DKB135" s="43"/>
      <c r="DKC135" s="43"/>
      <c r="DKD135" s="43"/>
      <c r="DKE135" s="43"/>
      <c r="DKF135" s="43"/>
      <c r="DKG135" s="43"/>
      <c r="DKH135" s="43"/>
      <c r="DKI135" s="43"/>
      <c r="DKJ135" s="43"/>
      <c r="DKK135" s="43"/>
      <c r="DKL135" s="43"/>
      <c r="DKM135" s="43"/>
      <c r="DKN135" s="43"/>
      <c r="DKO135" s="43"/>
      <c r="DKP135" s="43"/>
      <c r="DKQ135" s="43"/>
      <c r="DKR135" s="43"/>
      <c r="DKS135" s="43"/>
      <c r="DKT135" s="43"/>
      <c r="DKU135" s="43"/>
      <c r="DKV135" s="43"/>
      <c r="DKW135" s="43"/>
      <c r="DKX135" s="43"/>
      <c r="DKY135" s="43"/>
      <c r="DKZ135" s="43"/>
      <c r="DLA135" s="43"/>
      <c r="DLB135" s="43"/>
      <c r="DLC135" s="43"/>
      <c r="DLD135" s="43"/>
      <c r="DLE135" s="43"/>
      <c r="DLF135" s="43"/>
      <c r="DLG135" s="43"/>
      <c r="DLH135" s="43"/>
      <c r="DLI135" s="43"/>
      <c r="DLJ135" s="43"/>
      <c r="DLK135" s="43"/>
      <c r="DLL135" s="43"/>
      <c r="DLM135" s="43"/>
      <c r="DLN135" s="43"/>
      <c r="DLO135" s="43"/>
      <c r="DLP135" s="43"/>
      <c r="DLQ135" s="43"/>
      <c r="DLR135" s="43"/>
      <c r="DLS135" s="43"/>
      <c r="DLT135" s="43"/>
      <c r="DLU135" s="43"/>
      <c r="DLV135" s="43"/>
      <c r="DLW135" s="43"/>
      <c r="DLX135" s="43"/>
      <c r="DLY135" s="43"/>
      <c r="DLZ135" s="43"/>
      <c r="DMA135" s="43"/>
      <c r="DMB135" s="43"/>
      <c r="DMC135" s="43"/>
      <c r="DMD135" s="43"/>
      <c r="DME135" s="43"/>
      <c r="DMF135" s="43"/>
      <c r="DMG135" s="43"/>
      <c r="DMH135" s="43"/>
      <c r="DMI135" s="43"/>
      <c r="DMJ135" s="43"/>
      <c r="DMK135" s="43"/>
      <c r="DML135" s="43"/>
      <c r="DMM135" s="43"/>
      <c r="DMN135" s="43"/>
      <c r="DMO135" s="43"/>
      <c r="DMP135" s="43"/>
      <c r="DMQ135" s="43"/>
      <c r="DMR135" s="43"/>
      <c r="DMS135" s="43"/>
      <c r="DMT135" s="43"/>
      <c r="DMU135" s="43"/>
      <c r="DMV135" s="43"/>
      <c r="DMW135" s="43"/>
      <c r="DMX135" s="43"/>
      <c r="DMY135" s="43"/>
      <c r="DMZ135" s="43"/>
      <c r="DNA135" s="43"/>
      <c r="DNB135" s="43"/>
      <c r="DNC135" s="43"/>
      <c r="DND135" s="43"/>
      <c r="DNE135" s="43"/>
      <c r="DNF135" s="43"/>
      <c r="DNG135" s="43"/>
      <c r="DNH135" s="43"/>
      <c r="DNI135" s="43"/>
      <c r="DNJ135" s="43"/>
      <c r="DNK135" s="43"/>
      <c r="DNL135" s="43"/>
      <c r="DNM135" s="43"/>
      <c r="DNN135" s="43"/>
      <c r="DNO135" s="43"/>
      <c r="DNP135" s="43"/>
      <c r="DNQ135" s="43"/>
      <c r="DNR135" s="43"/>
      <c r="DNS135" s="43"/>
      <c r="DNT135" s="43"/>
      <c r="DNU135" s="43"/>
      <c r="DNV135" s="43"/>
      <c r="DNW135" s="43"/>
      <c r="DNX135" s="43"/>
      <c r="DNY135" s="43"/>
      <c r="DNZ135" s="43"/>
      <c r="DOA135" s="43"/>
      <c r="DOB135" s="43"/>
      <c r="DOC135" s="43"/>
      <c r="DOD135" s="43"/>
      <c r="DOE135" s="43"/>
      <c r="DOF135" s="43"/>
      <c r="DOG135" s="43"/>
      <c r="DOH135" s="43"/>
      <c r="DOI135" s="43"/>
      <c r="DOJ135" s="43"/>
      <c r="DOK135" s="43"/>
      <c r="DOL135" s="43"/>
      <c r="DOM135" s="43"/>
      <c r="DON135" s="43"/>
      <c r="DOO135" s="43"/>
      <c r="DOP135" s="43"/>
      <c r="DOQ135" s="43"/>
      <c r="DOR135" s="43"/>
      <c r="DOS135" s="43"/>
      <c r="DOT135" s="43"/>
      <c r="DOU135" s="43"/>
      <c r="DOV135" s="43"/>
      <c r="DOW135" s="43"/>
      <c r="DOX135" s="43"/>
      <c r="DOY135" s="43"/>
      <c r="DOZ135" s="43"/>
      <c r="DPA135" s="43"/>
      <c r="DPB135" s="43"/>
      <c r="DPC135" s="43"/>
      <c r="DPD135" s="43"/>
      <c r="DPE135" s="43"/>
      <c r="DPF135" s="43"/>
      <c r="DPG135" s="43"/>
      <c r="DPH135" s="43"/>
      <c r="DPI135" s="43"/>
      <c r="DPJ135" s="43"/>
      <c r="DPK135" s="43"/>
      <c r="DPL135" s="43"/>
      <c r="DPM135" s="43"/>
      <c r="DPN135" s="43"/>
      <c r="DPO135" s="43"/>
      <c r="DPP135" s="43"/>
      <c r="DPQ135" s="43"/>
      <c r="DPR135" s="43"/>
      <c r="DPS135" s="43"/>
      <c r="DPT135" s="43"/>
      <c r="DPU135" s="43"/>
      <c r="DPV135" s="43"/>
      <c r="DPW135" s="43"/>
      <c r="DPX135" s="43"/>
      <c r="DPY135" s="43"/>
      <c r="DPZ135" s="43"/>
      <c r="DQA135" s="43"/>
      <c r="DQB135" s="43"/>
      <c r="DQC135" s="43"/>
      <c r="DQD135" s="43"/>
      <c r="DQE135" s="43"/>
      <c r="DQF135" s="43"/>
      <c r="DQG135" s="43"/>
      <c r="DQH135" s="43"/>
      <c r="DQI135" s="43"/>
      <c r="DQJ135" s="43"/>
      <c r="DQK135" s="43"/>
      <c r="DQL135" s="43"/>
      <c r="DQM135" s="43"/>
      <c r="DQN135" s="43"/>
      <c r="DQO135" s="43"/>
      <c r="DQP135" s="43"/>
      <c r="DQQ135" s="43"/>
      <c r="DQR135" s="43"/>
      <c r="DQS135" s="43"/>
      <c r="DQT135" s="43"/>
      <c r="DQU135" s="43"/>
      <c r="DQV135" s="43"/>
      <c r="DQW135" s="43"/>
      <c r="DQX135" s="43"/>
      <c r="DQY135" s="43"/>
      <c r="DQZ135" s="43"/>
      <c r="DRA135" s="43"/>
      <c r="DRB135" s="43"/>
      <c r="DRC135" s="43"/>
      <c r="DRD135" s="43"/>
      <c r="DRE135" s="43"/>
      <c r="DRF135" s="43"/>
      <c r="DRG135" s="43"/>
      <c r="DRH135" s="43"/>
      <c r="DRI135" s="43"/>
      <c r="DRJ135" s="43"/>
      <c r="DRK135" s="43"/>
      <c r="DRL135" s="43"/>
      <c r="DRM135" s="43"/>
      <c r="DRN135" s="43"/>
      <c r="DRO135" s="43"/>
      <c r="DRP135" s="43"/>
      <c r="DRQ135" s="43"/>
      <c r="DRR135" s="43"/>
      <c r="DRS135" s="43"/>
      <c r="DRT135" s="43"/>
      <c r="DRU135" s="43"/>
      <c r="DRV135" s="43"/>
      <c r="DRW135" s="43"/>
      <c r="DRX135" s="43"/>
      <c r="DRY135" s="43"/>
      <c r="DRZ135" s="43"/>
      <c r="DSA135" s="43"/>
      <c r="DSB135" s="43"/>
      <c r="DSC135" s="43"/>
      <c r="DSD135" s="43"/>
      <c r="DSE135" s="43"/>
      <c r="DSF135" s="43"/>
      <c r="DSG135" s="43"/>
      <c r="DSH135" s="43"/>
      <c r="DSI135" s="43"/>
      <c r="DSJ135" s="43"/>
      <c r="DSK135" s="43"/>
      <c r="DSL135" s="43"/>
      <c r="DSM135" s="43"/>
      <c r="DSN135" s="43"/>
      <c r="DSO135" s="43"/>
      <c r="DSP135" s="43"/>
      <c r="DSQ135" s="43"/>
      <c r="DSR135" s="43"/>
      <c r="DSS135" s="43"/>
      <c r="DST135" s="43"/>
      <c r="DSU135" s="43"/>
      <c r="DSV135" s="43"/>
      <c r="DSW135" s="43"/>
      <c r="DSX135" s="43"/>
      <c r="DSY135" s="43"/>
      <c r="DSZ135" s="43"/>
      <c r="DTA135" s="43"/>
      <c r="DTB135" s="43"/>
      <c r="DTC135" s="43"/>
      <c r="DTD135" s="43"/>
      <c r="DTE135" s="43"/>
      <c r="DTF135" s="43"/>
      <c r="DTG135" s="43"/>
      <c r="DTH135" s="43"/>
      <c r="DTI135" s="43"/>
      <c r="DTJ135" s="43"/>
      <c r="DTK135" s="43"/>
      <c r="DTL135" s="43"/>
      <c r="DTM135" s="43"/>
      <c r="DTN135" s="43"/>
      <c r="DTO135" s="43"/>
      <c r="DTP135" s="43"/>
      <c r="DTQ135" s="43"/>
      <c r="DTR135" s="43"/>
      <c r="DTS135" s="43"/>
      <c r="DTT135" s="43"/>
      <c r="DTU135" s="43"/>
      <c r="DTV135" s="43"/>
      <c r="DTW135" s="43"/>
      <c r="DTX135" s="43"/>
      <c r="DTY135" s="43"/>
      <c r="DTZ135" s="43"/>
      <c r="DUA135" s="43"/>
      <c r="DUB135" s="43"/>
      <c r="DUC135" s="43"/>
      <c r="DUD135" s="43"/>
      <c r="DUE135" s="43"/>
      <c r="DUF135" s="43"/>
      <c r="DUG135" s="43"/>
      <c r="DUH135" s="43"/>
      <c r="DUI135" s="43"/>
      <c r="DUJ135" s="43"/>
      <c r="DUK135" s="43"/>
      <c r="DUL135" s="43"/>
      <c r="DUM135" s="43"/>
      <c r="DUN135" s="43"/>
      <c r="DUO135" s="43"/>
      <c r="DUP135" s="43"/>
      <c r="DUQ135" s="43"/>
      <c r="DUR135" s="43"/>
      <c r="DUS135" s="43"/>
      <c r="DUT135" s="43"/>
      <c r="DUU135" s="43"/>
      <c r="DUV135" s="43"/>
      <c r="DUW135" s="43"/>
      <c r="DUX135" s="43"/>
      <c r="DUY135" s="43"/>
      <c r="DUZ135" s="43"/>
      <c r="DVA135" s="43"/>
      <c r="DVB135" s="43"/>
      <c r="DVC135" s="43"/>
      <c r="DVD135" s="43"/>
      <c r="DVE135" s="43"/>
      <c r="DVF135" s="43"/>
      <c r="DVG135" s="43"/>
      <c r="DVH135" s="43"/>
      <c r="DVI135" s="43"/>
      <c r="DVJ135" s="43"/>
      <c r="DVK135" s="43"/>
      <c r="DVL135" s="43"/>
      <c r="DVM135" s="43"/>
      <c r="DVN135" s="43"/>
      <c r="DVO135" s="43"/>
      <c r="DVP135" s="43"/>
      <c r="DVQ135" s="43"/>
      <c r="DVR135" s="43"/>
      <c r="DVS135" s="43"/>
      <c r="DVT135" s="43"/>
      <c r="DVU135" s="43"/>
      <c r="DVV135" s="43"/>
      <c r="DVW135" s="43"/>
      <c r="DVX135" s="43"/>
      <c r="DVY135" s="43"/>
      <c r="DVZ135" s="43"/>
      <c r="DWA135" s="43"/>
      <c r="DWB135" s="43"/>
      <c r="DWC135" s="43"/>
      <c r="DWD135" s="43"/>
      <c r="DWE135" s="43"/>
      <c r="DWF135" s="43"/>
      <c r="DWG135" s="43"/>
      <c r="DWH135" s="43"/>
      <c r="DWI135" s="43"/>
      <c r="DWJ135" s="43"/>
      <c r="DWK135" s="43"/>
      <c r="DWL135" s="43"/>
      <c r="DWM135" s="43"/>
      <c r="DWN135" s="43"/>
      <c r="DWO135" s="43"/>
      <c r="DWP135" s="43"/>
      <c r="DWQ135" s="43"/>
    </row>
    <row r="136" spans="1:3319">
      <c r="A136" s="35" t="str">
        <f>"133"</f>
        <v>133</v>
      </c>
      <c r="B136" s="36" t="s">
        <v>246</v>
      </c>
      <c r="C136" s="37"/>
      <c r="D136" s="36"/>
      <c r="E136" s="48"/>
      <c r="F136" s="48"/>
    </row>
    <row r="137" spans="1:3319" s="56" customFormat="1">
      <c r="A137" s="53" t="s">
        <v>435</v>
      </c>
      <c r="B137" s="54" t="s">
        <v>436</v>
      </c>
      <c r="C137" s="57" t="s">
        <v>12</v>
      </c>
      <c r="D137" s="54" t="s">
        <v>437</v>
      </c>
      <c r="E137" s="58" t="s">
        <v>438</v>
      </c>
      <c r="F137" s="58" t="s">
        <v>438</v>
      </c>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c r="DK137" s="43"/>
      <c r="DL137" s="43"/>
      <c r="DM137" s="43"/>
      <c r="DN137" s="43"/>
      <c r="DO137" s="43"/>
      <c r="DP137" s="43"/>
      <c r="DQ137" s="43"/>
      <c r="DR137" s="43"/>
      <c r="DS137" s="43"/>
      <c r="DT137" s="43"/>
      <c r="DU137" s="43"/>
      <c r="DV137" s="43"/>
      <c r="DW137" s="43"/>
      <c r="DX137" s="43"/>
      <c r="DY137" s="43"/>
      <c r="DZ137" s="43"/>
      <c r="EA137" s="43"/>
      <c r="EB137" s="43"/>
      <c r="EC137" s="43"/>
      <c r="ED137" s="43"/>
      <c r="EE137" s="43"/>
      <c r="EF137" s="43"/>
      <c r="EG137" s="43"/>
      <c r="EH137" s="43"/>
      <c r="EI137" s="43"/>
      <c r="EJ137" s="43"/>
      <c r="EK137" s="43"/>
      <c r="EL137" s="43"/>
      <c r="EM137" s="43"/>
      <c r="EN137" s="43"/>
      <c r="EO137" s="43"/>
      <c r="EP137" s="43"/>
      <c r="EQ137" s="43"/>
      <c r="ER137" s="43"/>
      <c r="ES137" s="43"/>
      <c r="ET137" s="43"/>
      <c r="EU137" s="43"/>
      <c r="EV137" s="43"/>
      <c r="EW137" s="43"/>
      <c r="EX137" s="43"/>
      <c r="EY137" s="43"/>
      <c r="EZ137" s="43"/>
      <c r="FA137" s="43"/>
      <c r="FB137" s="43"/>
      <c r="FC137" s="43"/>
      <c r="FD137" s="43"/>
      <c r="FE137" s="43"/>
      <c r="FF137" s="43"/>
      <c r="FG137" s="43"/>
      <c r="FH137" s="43"/>
      <c r="FI137" s="43"/>
      <c r="FJ137" s="43"/>
      <c r="FK137" s="43"/>
      <c r="FL137" s="43"/>
      <c r="FM137" s="43"/>
      <c r="FN137" s="43"/>
      <c r="FO137" s="43"/>
      <c r="FP137" s="43"/>
      <c r="FQ137" s="43"/>
      <c r="FR137" s="43"/>
      <c r="FS137" s="43"/>
      <c r="FT137" s="43"/>
      <c r="FU137" s="43"/>
      <c r="FV137" s="43"/>
      <c r="FW137" s="43"/>
      <c r="FX137" s="43"/>
      <c r="FY137" s="43"/>
      <c r="FZ137" s="43"/>
      <c r="GA137" s="43"/>
      <c r="GB137" s="43"/>
      <c r="GC137" s="43"/>
      <c r="GD137" s="43"/>
      <c r="GE137" s="43"/>
      <c r="GF137" s="43"/>
      <c r="GG137" s="43"/>
      <c r="GH137" s="43"/>
      <c r="GI137" s="43"/>
      <c r="GJ137" s="43"/>
      <c r="GK137" s="43"/>
      <c r="GL137" s="43"/>
      <c r="GM137" s="43"/>
      <c r="GN137" s="43"/>
      <c r="GO137" s="43"/>
      <c r="GP137" s="43"/>
      <c r="GQ137" s="43"/>
      <c r="GR137" s="43"/>
      <c r="GS137" s="43"/>
      <c r="GT137" s="43"/>
      <c r="GU137" s="43"/>
      <c r="GV137" s="43"/>
      <c r="GW137" s="43"/>
      <c r="GX137" s="43"/>
      <c r="GY137" s="43"/>
      <c r="GZ137" s="43"/>
      <c r="HA137" s="43"/>
      <c r="HB137" s="43"/>
      <c r="HC137" s="43"/>
      <c r="HD137" s="43"/>
      <c r="HE137" s="43"/>
      <c r="HF137" s="43"/>
      <c r="HG137" s="43"/>
      <c r="HH137" s="43"/>
      <c r="HI137" s="43"/>
      <c r="HJ137" s="43"/>
      <c r="HK137" s="43"/>
      <c r="HL137" s="43"/>
      <c r="HM137" s="43"/>
      <c r="HN137" s="43"/>
      <c r="HO137" s="43"/>
      <c r="HP137" s="43"/>
      <c r="HQ137" s="43"/>
      <c r="HR137" s="43"/>
      <c r="HS137" s="43"/>
      <c r="HT137" s="43"/>
      <c r="HU137" s="43"/>
      <c r="HV137" s="43"/>
      <c r="HW137" s="43"/>
      <c r="HX137" s="43"/>
      <c r="HY137" s="43"/>
      <c r="HZ137" s="43"/>
      <c r="IA137" s="43"/>
      <c r="IB137" s="43"/>
      <c r="IC137" s="43"/>
      <c r="ID137" s="43"/>
      <c r="IE137" s="43"/>
      <c r="IF137" s="43"/>
      <c r="IG137" s="43"/>
      <c r="IH137" s="43"/>
      <c r="II137" s="43"/>
      <c r="IJ137" s="43"/>
      <c r="IK137" s="43"/>
      <c r="IL137" s="43"/>
      <c r="IM137" s="43"/>
      <c r="IN137" s="43"/>
      <c r="IO137" s="43"/>
      <c r="IP137" s="43"/>
      <c r="IQ137" s="43"/>
      <c r="IR137" s="43"/>
      <c r="IS137" s="43"/>
      <c r="IT137" s="43"/>
      <c r="IU137" s="43"/>
      <c r="IV137" s="43"/>
      <c r="IW137" s="43"/>
      <c r="IX137" s="43"/>
      <c r="IY137" s="43"/>
      <c r="IZ137" s="43"/>
      <c r="JA137" s="43"/>
      <c r="JB137" s="43"/>
      <c r="JC137" s="43"/>
      <c r="JD137" s="43"/>
      <c r="JE137" s="43"/>
      <c r="JF137" s="43"/>
      <c r="JG137" s="43"/>
      <c r="JH137" s="43"/>
      <c r="JI137" s="43"/>
      <c r="JJ137" s="43"/>
      <c r="JK137" s="43"/>
      <c r="JL137" s="43"/>
      <c r="JM137" s="43"/>
      <c r="JN137" s="43"/>
      <c r="JO137" s="43"/>
      <c r="JP137" s="43"/>
      <c r="JQ137" s="43"/>
      <c r="JR137" s="43"/>
      <c r="JS137" s="43"/>
      <c r="JT137" s="43"/>
      <c r="JU137" s="43"/>
      <c r="JV137" s="43"/>
      <c r="JW137" s="43"/>
      <c r="JX137" s="43"/>
      <c r="JY137" s="43"/>
      <c r="JZ137" s="43"/>
      <c r="KA137" s="43"/>
      <c r="KB137" s="43"/>
      <c r="KC137" s="43"/>
      <c r="KD137" s="43"/>
      <c r="KE137" s="43"/>
      <c r="KF137" s="43"/>
      <c r="KG137" s="43"/>
      <c r="KH137" s="43"/>
      <c r="KI137" s="43"/>
      <c r="KJ137" s="43"/>
      <c r="KK137" s="43"/>
      <c r="KL137" s="43"/>
      <c r="KM137" s="43"/>
      <c r="KN137" s="43"/>
      <c r="KO137" s="43"/>
      <c r="KP137" s="43"/>
      <c r="KQ137" s="43"/>
      <c r="KR137" s="43"/>
      <c r="KS137" s="43"/>
      <c r="KT137" s="43"/>
      <c r="KU137" s="43"/>
      <c r="KV137" s="43"/>
      <c r="KW137" s="43"/>
      <c r="KX137" s="43"/>
      <c r="KY137" s="43"/>
      <c r="KZ137" s="43"/>
      <c r="LA137" s="43"/>
      <c r="LB137" s="43"/>
      <c r="LC137" s="43"/>
      <c r="LD137" s="43"/>
      <c r="LE137" s="43"/>
      <c r="LF137" s="43"/>
      <c r="LG137" s="43"/>
      <c r="LH137" s="43"/>
      <c r="LI137" s="43"/>
      <c r="LJ137" s="43"/>
      <c r="LK137" s="43"/>
      <c r="LL137" s="43"/>
      <c r="LM137" s="43"/>
      <c r="LN137" s="43"/>
      <c r="LO137" s="43"/>
      <c r="LP137" s="43"/>
      <c r="LQ137" s="43"/>
      <c r="LR137" s="43"/>
      <c r="LS137" s="43"/>
      <c r="LT137" s="43"/>
      <c r="LU137" s="43"/>
      <c r="LV137" s="43"/>
      <c r="LW137" s="43"/>
      <c r="LX137" s="43"/>
      <c r="LY137" s="43"/>
      <c r="LZ137" s="43"/>
      <c r="MA137" s="43"/>
      <c r="MB137" s="43"/>
      <c r="MC137" s="43"/>
      <c r="MD137" s="43"/>
      <c r="ME137" s="43"/>
      <c r="MF137" s="43"/>
      <c r="MG137" s="43"/>
      <c r="MH137" s="43"/>
      <c r="MI137" s="43"/>
      <c r="MJ137" s="43"/>
      <c r="MK137" s="43"/>
      <c r="ML137" s="43"/>
      <c r="MM137" s="43"/>
      <c r="MN137" s="43"/>
      <c r="MO137" s="43"/>
      <c r="MP137" s="43"/>
      <c r="MQ137" s="43"/>
      <c r="MR137" s="43"/>
      <c r="MS137" s="43"/>
      <c r="MT137" s="43"/>
      <c r="MU137" s="43"/>
      <c r="MV137" s="43"/>
      <c r="MW137" s="43"/>
      <c r="MX137" s="43"/>
      <c r="MY137" s="43"/>
      <c r="MZ137" s="43"/>
      <c r="NA137" s="43"/>
      <c r="NB137" s="43"/>
      <c r="NC137" s="43"/>
      <c r="ND137" s="43"/>
      <c r="NE137" s="43"/>
      <c r="NF137" s="43"/>
      <c r="NG137" s="43"/>
      <c r="NH137" s="43"/>
      <c r="NI137" s="43"/>
      <c r="NJ137" s="43"/>
      <c r="NK137" s="43"/>
      <c r="NL137" s="43"/>
      <c r="NM137" s="43"/>
      <c r="NN137" s="43"/>
      <c r="NO137" s="43"/>
      <c r="NP137" s="43"/>
      <c r="NQ137" s="43"/>
      <c r="NR137" s="43"/>
      <c r="NS137" s="43"/>
      <c r="NT137" s="43"/>
      <c r="NU137" s="43"/>
      <c r="NV137" s="43"/>
      <c r="NW137" s="43"/>
      <c r="NX137" s="43"/>
      <c r="NY137" s="43"/>
      <c r="NZ137" s="43"/>
      <c r="OA137" s="43"/>
      <c r="OB137" s="43"/>
      <c r="OC137" s="43"/>
      <c r="OD137" s="43"/>
      <c r="OE137" s="43"/>
      <c r="OF137" s="43"/>
      <c r="OG137" s="43"/>
      <c r="OH137" s="43"/>
      <c r="OI137" s="43"/>
      <c r="OJ137" s="43"/>
      <c r="OK137" s="43"/>
      <c r="OL137" s="43"/>
      <c r="OM137" s="43"/>
      <c r="ON137" s="43"/>
      <c r="OO137" s="43"/>
      <c r="OP137" s="43"/>
      <c r="OQ137" s="43"/>
      <c r="OR137" s="43"/>
      <c r="OS137" s="43"/>
      <c r="OT137" s="43"/>
      <c r="OU137" s="43"/>
      <c r="OV137" s="43"/>
      <c r="OW137" s="43"/>
      <c r="OX137" s="43"/>
      <c r="OY137" s="43"/>
      <c r="OZ137" s="43"/>
      <c r="PA137" s="43"/>
      <c r="PB137" s="43"/>
      <c r="PC137" s="43"/>
      <c r="PD137" s="43"/>
      <c r="PE137" s="43"/>
      <c r="PF137" s="43"/>
      <c r="PG137" s="43"/>
      <c r="PH137" s="43"/>
      <c r="PI137" s="43"/>
      <c r="PJ137" s="43"/>
      <c r="PK137" s="43"/>
      <c r="PL137" s="43"/>
      <c r="PM137" s="43"/>
      <c r="PN137" s="43"/>
      <c r="PO137" s="43"/>
      <c r="PP137" s="43"/>
      <c r="PQ137" s="43"/>
      <c r="PR137" s="43"/>
      <c r="PS137" s="43"/>
      <c r="PT137" s="43"/>
      <c r="PU137" s="43"/>
      <c r="PV137" s="43"/>
      <c r="PW137" s="43"/>
      <c r="PX137" s="43"/>
      <c r="PY137" s="43"/>
      <c r="PZ137" s="43"/>
      <c r="QA137" s="43"/>
      <c r="QB137" s="43"/>
      <c r="QC137" s="43"/>
      <c r="QD137" s="43"/>
      <c r="QE137" s="43"/>
      <c r="QF137" s="43"/>
      <c r="QG137" s="43"/>
      <c r="QH137" s="43"/>
      <c r="QI137" s="43"/>
      <c r="QJ137" s="43"/>
      <c r="QK137" s="43"/>
      <c r="QL137" s="43"/>
      <c r="QM137" s="43"/>
      <c r="QN137" s="43"/>
      <c r="QO137" s="43"/>
      <c r="QP137" s="43"/>
      <c r="QQ137" s="43"/>
      <c r="QR137" s="43"/>
      <c r="QS137" s="43"/>
      <c r="QT137" s="43"/>
      <c r="QU137" s="43"/>
      <c r="QV137" s="43"/>
      <c r="QW137" s="43"/>
      <c r="QX137" s="43"/>
      <c r="QY137" s="43"/>
      <c r="QZ137" s="43"/>
      <c r="RA137" s="43"/>
      <c r="RB137" s="43"/>
      <c r="RC137" s="43"/>
      <c r="RD137" s="43"/>
      <c r="RE137" s="43"/>
      <c r="RF137" s="43"/>
      <c r="RG137" s="43"/>
      <c r="RH137" s="43"/>
      <c r="RI137" s="43"/>
      <c r="RJ137" s="43"/>
      <c r="RK137" s="43"/>
      <c r="RL137" s="43"/>
      <c r="RM137" s="43"/>
      <c r="RN137" s="43"/>
      <c r="RO137" s="43"/>
      <c r="RP137" s="43"/>
      <c r="RQ137" s="43"/>
      <c r="RR137" s="43"/>
      <c r="RS137" s="43"/>
      <c r="RT137" s="43"/>
      <c r="RU137" s="43"/>
      <c r="RV137" s="43"/>
      <c r="RW137" s="43"/>
      <c r="RX137" s="43"/>
      <c r="RY137" s="43"/>
      <c r="RZ137" s="43"/>
      <c r="SA137" s="43"/>
      <c r="SB137" s="43"/>
      <c r="SC137" s="43"/>
      <c r="SD137" s="43"/>
      <c r="SE137" s="43"/>
      <c r="SF137" s="43"/>
      <c r="SG137" s="43"/>
      <c r="SH137" s="43"/>
      <c r="SI137" s="43"/>
      <c r="SJ137" s="43"/>
      <c r="SK137" s="43"/>
      <c r="SL137" s="43"/>
      <c r="SM137" s="43"/>
      <c r="SN137" s="43"/>
      <c r="SO137" s="43"/>
      <c r="SP137" s="43"/>
      <c r="SQ137" s="43"/>
      <c r="SR137" s="43"/>
      <c r="SS137" s="43"/>
      <c r="ST137" s="43"/>
      <c r="SU137" s="43"/>
      <c r="SV137" s="43"/>
      <c r="SW137" s="43"/>
      <c r="SX137" s="43"/>
      <c r="SY137" s="43"/>
      <c r="SZ137" s="43"/>
      <c r="TA137" s="43"/>
      <c r="TB137" s="43"/>
      <c r="TC137" s="43"/>
      <c r="TD137" s="43"/>
      <c r="TE137" s="43"/>
      <c r="TF137" s="43"/>
      <c r="TG137" s="43"/>
      <c r="TH137" s="43"/>
      <c r="TI137" s="43"/>
      <c r="TJ137" s="43"/>
      <c r="TK137" s="43"/>
      <c r="TL137" s="43"/>
      <c r="TM137" s="43"/>
      <c r="TN137" s="43"/>
      <c r="TO137" s="43"/>
      <c r="TP137" s="43"/>
      <c r="TQ137" s="43"/>
      <c r="TR137" s="43"/>
      <c r="TS137" s="43"/>
      <c r="TT137" s="43"/>
      <c r="TU137" s="43"/>
      <c r="TV137" s="43"/>
      <c r="TW137" s="43"/>
      <c r="TX137" s="43"/>
      <c r="TY137" s="43"/>
      <c r="TZ137" s="43"/>
      <c r="UA137" s="43"/>
      <c r="UB137" s="43"/>
      <c r="UC137" s="43"/>
      <c r="UD137" s="43"/>
      <c r="UE137" s="43"/>
      <c r="UF137" s="43"/>
      <c r="UG137" s="43"/>
      <c r="UH137" s="43"/>
      <c r="UI137" s="43"/>
      <c r="UJ137" s="43"/>
      <c r="UK137" s="43"/>
      <c r="UL137" s="43"/>
      <c r="UM137" s="43"/>
      <c r="UN137" s="43"/>
      <c r="UO137" s="43"/>
      <c r="UP137" s="43"/>
      <c r="UQ137" s="43"/>
      <c r="UR137" s="43"/>
      <c r="US137" s="43"/>
      <c r="UT137" s="43"/>
      <c r="UU137" s="43"/>
      <c r="UV137" s="43"/>
      <c r="UW137" s="43"/>
      <c r="UX137" s="43"/>
      <c r="UY137" s="43"/>
      <c r="UZ137" s="43"/>
      <c r="VA137" s="43"/>
      <c r="VB137" s="43"/>
      <c r="VC137" s="43"/>
      <c r="VD137" s="43"/>
      <c r="VE137" s="43"/>
      <c r="VF137" s="43"/>
      <c r="VG137" s="43"/>
      <c r="VH137" s="43"/>
      <c r="VI137" s="43"/>
      <c r="VJ137" s="43"/>
      <c r="VK137" s="43"/>
      <c r="VL137" s="43"/>
      <c r="VM137" s="43"/>
      <c r="VN137" s="43"/>
      <c r="VO137" s="43"/>
      <c r="VP137" s="43"/>
      <c r="VQ137" s="43"/>
      <c r="VR137" s="43"/>
      <c r="VS137" s="43"/>
      <c r="VT137" s="43"/>
      <c r="VU137" s="43"/>
      <c r="VV137" s="43"/>
      <c r="VW137" s="43"/>
      <c r="VX137" s="43"/>
      <c r="VY137" s="43"/>
      <c r="VZ137" s="43"/>
      <c r="WA137" s="43"/>
      <c r="WB137" s="43"/>
      <c r="WC137" s="43"/>
      <c r="WD137" s="43"/>
      <c r="WE137" s="43"/>
      <c r="WF137" s="43"/>
      <c r="WG137" s="43"/>
      <c r="WH137" s="43"/>
      <c r="WI137" s="43"/>
      <c r="WJ137" s="43"/>
      <c r="WK137" s="43"/>
      <c r="WL137" s="43"/>
      <c r="WM137" s="43"/>
      <c r="WN137" s="43"/>
      <c r="WO137" s="43"/>
      <c r="WP137" s="43"/>
      <c r="WQ137" s="43"/>
      <c r="WR137" s="43"/>
      <c r="WS137" s="43"/>
      <c r="WT137" s="43"/>
      <c r="WU137" s="43"/>
      <c r="WV137" s="43"/>
      <c r="WW137" s="43"/>
      <c r="WX137" s="43"/>
      <c r="WY137" s="43"/>
      <c r="WZ137" s="43"/>
      <c r="XA137" s="43"/>
      <c r="XB137" s="43"/>
      <c r="XC137" s="43"/>
      <c r="XD137" s="43"/>
      <c r="XE137" s="43"/>
      <c r="XF137" s="43"/>
      <c r="XG137" s="43"/>
      <c r="XH137" s="43"/>
      <c r="XI137" s="43"/>
      <c r="XJ137" s="43"/>
      <c r="XK137" s="43"/>
      <c r="XL137" s="43"/>
      <c r="XM137" s="43"/>
      <c r="XN137" s="43"/>
      <c r="XO137" s="43"/>
      <c r="XP137" s="43"/>
      <c r="XQ137" s="43"/>
      <c r="XR137" s="43"/>
      <c r="XS137" s="43"/>
      <c r="XT137" s="43"/>
      <c r="XU137" s="43"/>
      <c r="XV137" s="43"/>
      <c r="XW137" s="43"/>
      <c r="XX137" s="43"/>
      <c r="XY137" s="43"/>
      <c r="XZ137" s="43"/>
      <c r="YA137" s="43"/>
      <c r="YB137" s="43"/>
      <c r="YC137" s="43"/>
      <c r="YD137" s="43"/>
      <c r="YE137" s="43"/>
      <c r="YF137" s="43"/>
      <c r="YG137" s="43"/>
      <c r="YH137" s="43"/>
      <c r="YI137" s="43"/>
      <c r="YJ137" s="43"/>
      <c r="YK137" s="43"/>
      <c r="YL137" s="43"/>
      <c r="YM137" s="43"/>
      <c r="YN137" s="43"/>
      <c r="YO137" s="43"/>
      <c r="YP137" s="43"/>
      <c r="YQ137" s="43"/>
      <c r="YR137" s="43"/>
      <c r="YS137" s="43"/>
      <c r="YT137" s="43"/>
      <c r="YU137" s="43"/>
      <c r="YV137" s="43"/>
      <c r="YW137" s="43"/>
      <c r="YX137" s="43"/>
      <c r="YY137" s="43"/>
      <c r="YZ137" s="43"/>
      <c r="ZA137" s="43"/>
      <c r="ZB137" s="43"/>
      <c r="ZC137" s="43"/>
      <c r="ZD137" s="43"/>
      <c r="ZE137" s="43"/>
      <c r="ZF137" s="43"/>
      <c r="ZG137" s="43"/>
      <c r="ZH137" s="43"/>
      <c r="ZI137" s="43"/>
      <c r="ZJ137" s="43"/>
      <c r="ZK137" s="43"/>
      <c r="ZL137" s="43"/>
      <c r="ZM137" s="43"/>
      <c r="ZN137" s="43"/>
      <c r="ZO137" s="43"/>
      <c r="ZP137" s="43"/>
      <c r="ZQ137" s="43"/>
      <c r="ZR137" s="43"/>
      <c r="ZS137" s="43"/>
      <c r="ZT137" s="43"/>
      <c r="ZU137" s="43"/>
      <c r="ZV137" s="43"/>
      <c r="ZW137" s="43"/>
      <c r="ZX137" s="43"/>
      <c r="ZY137" s="43"/>
      <c r="ZZ137" s="43"/>
      <c r="AAA137" s="43"/>
      <c r="AAB137" s="43"/>
      <c r="AAC137" s="43"/>
      <c r="AAD137" s="43"/>
      <c r="AAE137" s="43"/>
      <c r="AAF137" s="43"/>
      <c r="AAG137" s="43"/>
      <c r="AAH137" s="43"/>
      <c r="AAI137" s="43"/>
      <c r="AAJ137" s="43"/>
      <c r="AAK137" s="43"/>
      <c r="AAL137" s="43"/>
      <c r="AAM137" s="43"/>
      <c r="AAN137" s="43"/>
      <c r="AAO137" s="43"/>
      <c r="AAP137" s="43"/>
      <c r="AAQ137" s="43"/>
      <c r="AAR137" s="43"/>
      <c r="AAS137" s="43"/>
      <c r="AAT137" s="43"/>
      <c r="AAU137" s="43"/>
      <c r="AAV137" s="43"/>
      <c r="AAW137" s="43"/>
      <c r="AAX137" s="43"/>
      <c r="AAY137" s="43"/>
      <c r="AAZ137" s="43"/>
      <c r="ABA137" s="43"/>
      <c r="ABB137" s="43"/>
      <c r="ABC137" s="43"/>
      <c r="ABD137" s="43"/>
      <c r="ABE137" s="43"/>
      <c r="ABF137" s="43"/>
      <c r="ABG137" s="43"/>
      <c r="ABH137" s="43"/>
      <c r="ABI137" s="43"/>
      <c r="ABJ137" s="43"/>
      <c r="ABK137" s="43"/>
      <c r="ABL137" s="43"/>
      <c r="ABM137" s="43"/>
      <c r="ABN137" s="43"/>
      <c r="ABO137" s="43"/>
      <c r="ABP137" s="43"/>
      <c r="ABQ137" s="43"/>
      <c r="ABR137" s="43"/>
      <c r="ABS137" s="43"/>
      <c r="ABT137" s="43"/>
      <c r="ABU137" s="43"/>
      <c r="ABV137" s="43"/>
      <c r="ABW137" s="43"/>
      <c r="ABX137" s="43"/>
      <c r="ABY137" s="43"/>
      <c r="ABZ137" s="43"/>
      <c r="ACA137" s="43"/>
      <c r="ACB137" s="43"/>
      <c r="ACC137" s="43"/>
      <c r="ACD137" s="43"/>
      <c r="ACE137" s="43"/>
      <c r="ACF137" s="43"/>
      <c r="ACG137" s="43"/>
      <c r="ACH137" s="43"/>
      <c r="ACI137" s="43"/>
      <c r="ACJ137" s="43"/>
      <c r="ACK137" s="43"/>
      <c r="ACL137" s="43"/>
      <c r="ACM137" s="43"/>
      <c r="ACN137" s="43"/>
      <c r="ACO137" s="43"/>
      <c r="ACP137" s="43"/>
      <c r="ACQ137" s="43"/>
      <c r="ACR137" s="43"/>
      <c r="ACS137" s="43"/>
      <c r="ACT137" s="43"/>
      <c r="ACU137" s="43"/>
      <c r="ACV137" s="43"/>
      <c r="ACW137" s="43"/>
      <c r="ACX137" s="43"/>
      <c r="ACY137" s="43"/>
      <c r="ACZ137" s="43"/>
      <c r="ADA137" s="43"/>
      <c r="ADB137" s="43"/>
      <c r="ADC137" s="43"/>
      <c r="ADD137" s="43"/>
      <c r="ADE137" s="43"/>
      <c r="ADF137" s="43"/>
      <c r="ADG137" s="43"/>
      <c r="ADH137" s="43"/>
      <c r="ADI137" s="43"/>
      <c r="ADJ137" s="43"/>
      <c r="ADK137" s="43"/>
      <c r="ADL137" s="43"/>
      <c r="ADM137" s="43"/>
      <c r="ADN137" s="43"/>
      <c r="ADO137" s="43"/>
      <c r="ADP137" s="43"/>
      <c r="ADQ137" s="43"/>
      <c r="ADR137" s="43"/>
      <c r="ADS137" s="43"/>
      <c r="ADT137" s="43"/>
      <c r="ADU137" s="43"/>
      <c r="ADV137" s="43"/>
      <c r="ADW137" s="43"/>
      <c r="ADX137" s="43"/>
      <c r="ADY137" s="43"/>
      <c r="ADZ137" s="43"/>
      <c r="AEA137" s="43"/>
      <c r="AEB137" s="43"/>
      <c r="AEC137" s="43"/>
      <c r="AED137" s="43"/>
      <c r="AEE137" s="43"/>
      <c r="AEF137" s="43"/>
      <c r="AEG137" s="43"/>
      <c r="AEH137" s="43"/>
      <c r="AEI137" s="43"/>
      <c r="AEJ137" s="43"/>
      <c r="AEK137" s="43"/>
      <c r="AEL137" s="43"/>
      <c r="AEM137" s="43"/>
      <c r="AEN137" s="43"/>
      <c r="AEO137" s="43"/>
      <c r="AEP137" s="43"/>
      <c r="AEQ137" s="43"/>
      <c r="AER137" s="43"/>
      <c r="AES137" s="43"/>
      <c r="AET137" s="43"/>
      <c r="AEU137" s="43"/>
      <c r="AEV137" s="43"/>
      <c r="AEW137" s="43"/>
      <c r="AEX137" s="43"/>
      <c r="AEY137" s="43"/>
      <c r="AEZ137" s="43"/>
      <c r="AFA137" s="43"/>
      <c r="AFB137" s="43"/>
      <c r="AFC137" s="43"/>
      <c r="AFD137" s="43"/>
      <c r="AFE137" s="43"/>
      <c r="AFF137" s="43"/>
      <c r="AFG137" s="43"/>
      <c r="AFH137" s="43"/>
      <c r="AFI137" s="43"/>
      <c r="AFJ137" s="43"/>
      <c r="AFK137" s="43"/>
      <c r="AFL137" s="43"/>
      <c r="AFM137" s="43"/>
      <c r="AFN137" s="43"/>
      <c r="AFO137" s="43"/>
      <c r="AFP137" s="43"/>
      <c r="AFQ137" s="43"/>
      <c r="AFR137" s="43"/>
      <c r="AFS137" s="43"/>
      <c r="AFT137" s="43"/>
      <c r="AFU137" s="43"/>
      <c r="AFV137" s="43"/>
      <c r="AFW137" s="43"/>
      <c r="AFX137" s="43"/>
      <c r="AFY137" s="43"/>
      <c r="AFZ137" s="43"/>
      <c r="AGA137" s="43"/>
      <c r="AGB137" s="43"/>
      <c r="AGC137" s="43"/>
      <c r="AGD137" s="43"/>
      <c r="AGE137" s="43"/>
      <c r="AGF137" s="43"/>
      <c r="AGG137" s="43"/>
      <c r="AGH137" s="43"/>
      <c r="AGI137" s="43"/>
      <c r="AGJ137" s="43"/>
      <c r="AGK137" s="43"/>
      <c r="AGL137" s="43"/>
      <c r="AGM137" s="43"/>
      <c r="AGN137" s="43"/>
      <c r="AGO137" s="43"/>
      <c r="AGP137" s="43"/>
      <c r="AGQ137" s="43"/>
      <c r="AGR137" s="43"/>
      <c r="AGS137" s="43"/>
      <c r="AGT137" s="43"/>
      <c r="AGU137" s="43"/>
      <c r="AGV137" s="43"/>
      <c r="AGW137" s="43"/>
      <c r="AGX137" s="43"/>
      <c r="AGY137" s="43"/>
      <c r="AGZ137" s="43"/>
      <c r="AHA137" s="43"/>
      <c r="AHB137" s="43"/>
      <c r="AHC137" s="43"/>
      <c r="AHD137" s="43"/>
      <c r="AHE137" s="43"/>
      <c r="AHF137" s="43"/>
      <c r="AHG137" s="43"/>
      <c r="AHH137" s="43"/>
      <c r="AHI137" s="43"/>
      <c r="AHJ137" s="43"/>
      <c r="AHK137" s="43"/>
      <c r="AHL137" s="43"/>
      <c r="AHM137" s="43"/>
      <c r="AHN137" s="43"/>
      <c r="AHO137" s="43"/>
      <c r="AHP137" s="43"/>
      <c r="AHQ137" s="43"/>
      <c r="AHR137" s="43"/>
      <c r="AHS137" s="43"/>
      <c r="AHT137" s="43"/>
      <c r="AHU137" s="43"/>
      <c r="AHV137" s="43"/>
      <c r="AHW137" s="43"/>
      <c r="AHX137" s="43"/>
      <c r="AHY137" s="43"/>
      <c r="AHZ137" s="43"/>
      <c r="AIA137" s="43"/>
      <c r="AIB137" s="43"/>
      <c r="AIC137" s="43"/>
      <c r="AID137" s="43"/>
      <c r="AIE137" s="43"/>
      <c r="AIF137" s="43"/>
      <c r="AIG137" s="43"/>
      <c r="AIH137" s="43"/>
      <c r="AII137" s="43"/>
      <c r="AIJ137" s="43"/>
      <c r="AIK137" s="43"/>
      <c r="AIL137" s="43"/>
      <c r="AIM137" s="43"/>
      <c r="AIN137" s="43"/>
      <c r="AIO137" s="43"/>
      <c r="AIP137" s="43"/>
      <c r="AIQ137" s="43"/>
      <c r="AIR137" s="43"/>
      <c r="AIS137" s="43"/>
      <c r="AIT137" s="43"/>
      <c r="AIU137" s="43"/>
      <c r="AIV137" s="43"/>
      <c r="AIW137" s="43"/>
      <c r="AIX137" s="43"/>
      <c r="AIY137" s="43"/>
      <c r="AIZ137" s="43"/>
      <c r="AJA137" s="43"/>
      <c r="AJB137" s="43"/>
      <c r="AJC137" s="43"/>
      <c r="AJD137" s="43"/>
      <c r="AJE137" s="43"/>
      <c r="AJF137" s="43"/>
      <c r="AJG137" s="43"/>
      <c r="AJH137" s="43"/>
      <c r="AJI137" s="43"/>
      <c r="AJJ137" s="43"/>
      <c r="AJK137" s="43"/>
      <c r="AJL137" s="43"/>
      <c r="AJM137" s="43"/>
      <c r="AJN137" s="43"/>
      <c r="AJO137" s="43"/>
      <c r="AJP137" s="43"/>
      <c r="AJQ137" s="43"/>
      <c r="AJR137" s="43"/>
      <c r="AJS137" s="43"/>
      <c r="AJT137" s="43"/>
      <c r="AJU137" s="43"/>
      <c r="AJV137" s="43"/>
      <c r="AJW137" s="43"/>
      <c r="AJX137" s="43"/>
      <c r="AJY137" s="43"/>
      <c r="AJZ137" s="43"/>
      <c r="AKA137" s="43"/>
      <c r="AKB137" s="43"/>
      <c r="AKC137" s="43"/>
      <c r="AKD137" s="43"/>
      <c r="AKE137" s="43"/>
      <c r="AKF137" s="43"/>
      <c r="AKG137" s="43"/>
      <c r="AKH137" s="43"/>
      <c r="AKI137" s="43"/>
      <c r="AKJ137" s="43"/>
      <c r="AKK137" s="43"/>
      <c r="AKL137" s="43"/>
      <c r="AKM137" s="43"/>
      <c r="AKN137" s="43"/>
      <c r="AKO137" s="43"/>
      <c r="AKP137" s="43"/>
      <c r="AKQ137" s="43"/>
      <c r="AKR137" s="43"/>
      <c r="AKS137" s="43"/>
      <c r="AKT137" s="43"/>
      <c r="AKU137" s="43"/>
      <c r="AKV137" s="43"/>
      <c r="AKW137" s="43"/>
      <c r="AKX137" s="43"/>
      <c r="AKY137" s="43"/>
      <c r="AKZ137" s="43"/>
      <c r="ALA137" s="43"/>
      <c r="ALB137" s="43"/>
      <c r="ALC137" s="43"/>
      <c r="ALD137" s="43"/>
      <c r="ALE137" s="43"/>
      <c r="ALF137" s="43"/>
      <c r="ALG137" s="43"/>
      <c r="ALH137" s="43"/>
      <c r="ALI137" s="43"/>
      <c r="ALJ137" s="43"/>
      <c r="ALK137" s="43"/>
      <c r="ALL137" s="43"/>
      <c r="ALM137" s="43"/>
      <c r="ALN137" s="43"/>
      <c r="ALO137" s="43"/>
      <c r="ALP137" s="43"/>
      <c r="ALQ137" s="43"/>
      <c r="ALR137" s="43"/>
      <c r="ALS137" s="43"/>
      <c r="ALT137" s="43"/>
      <c r="ALU137" s="43"/>
      <c r="ALV137" s="43"/>
      <c r="ALW137" s="43"/>
      <c r="ALX137" s="43"/>
      <c r="ALY137" s="43"/>
      <c r="ALZ137" s="43"/>
      <c r="AMA137" s="43"/>
      <c r="AMB137" s="43"/>
      <c r="AMC137" s="43"/>
      <c r="AMD137" s="43"/>
      <c r="AME137" s="43"/>
      <c r="AMF137" s="43"/>
      <c r="AMG137" s="43"/>
      <c r="AMH137" s="43"/>
      <c r="AMI137" s="43"/>
      <c r="AMJ137" s="43"/>
      <c r="AMK137" s="43"/>
      <c r="AML137" s="43"/>
      <c r="AMM137" s="43"/>
      <c r="AMN137" s="43"/>
      <c r="AMO137" s="43"/>
      <c r="AMP137" s="43"/>
      <c r="AMQ137" s="43"/>
      <c r="AMR137" s="43"/>
      <c r="AMS137" s="43"/>
      <c r="AMT137" s="43"/>
      <c r="AMU137" s="43"/>
      <c r="AMV137" s="43"/>
      <c r="AMW137" s="43"/>
      <c r="AMX137" s="43"/>
      <c r="AMY137" s="43"/>
      <c r="AMZ137" s="43"/>
      <c r="ANA137" s="43"/>
      <c r="ANB137" s="43"/>
      <c r="ANC137" s="43"/>
      <c r="AND137" s="43"/>
      <c r="ANE137" s="43"/>
      <c r="ANF137" s="43"/>
      <c r="ANG137" s="43"/>
      <c r="ANH137" s="43"/>
      <c r="ANI137" s="43"/>
      <c r="ANJ137" s="43"/>
      <c r="ANK137" s="43"/>
      <c r="ANL137" s="43"/>
      <c r="ANM137" s="43"/>
      <c r="ANN137" s="43"/>
      <c r="ANO137" s="43"/>
      <c r="ANP137" s="43"/>
      <c r="ANQ137" s="43"/>
      <c r="ANR137" s="43"/>
      <c r="ANS137" s="43"/>
      <c r="ANT137" s="43"/>
      <c r="ANU137" s="43"/>
      <c r="ANV137" s="43"/>
      <c r="ANW137" s="43"/>
      <c r="ANX137" s="43"/>
      <c r="ANY137" s="43"/>
      <c r="ANZ137" s="43"/>
      <c r="AOA137" s="43"/>
      <c r="AOB137" s="43"/>
      <c r="AOC137" s="43"/>
      <c r="AOD137" s="43"/>
      <c r="AOE137" s="43"/>
      <c r="AOF137" s="43"/>
      <c r="AOG137" s="43"/>
      <c r="AOH137" s="43"/>
      <c r="AOI137" s="43"/>
      <c r="AOJ137" s="43"/>
      <c r="AOK137" s="43"/>
      <c r="AOL137" s="43"/>
      <c r="AOM137" s="43"/>
      <c r="AON137" s="43"/>
      <c r="AOO137" s="43"/>
      <c r="AOP137" s="43"/>
      <c r="AOQ137" s="43"/>
      <c r="AOR137" s="43"/>
      <c r="AOS137" s="43"/>
      <c r="AOT137" s="43"/>
      <c r="AOU137" s="43"/>
      <c r="AOV137" s="43"/>
      <c r="AOW137" s="43"/>
      <c r="AOX137" s="43"/>
      <c r="AOY137" s="43"/>
      <c r="AOZ137" s="43"/>
      <c r="APA137" s="43"/>
      <c r="APB137" s="43"/>
      <c r="APC137" s="43"/>
      <c r="APD137" s="43"/>
      <c r="APE137" s="43"/>
      <c r="APF137" s="43"/>
      <c r="APG137" s="43"/>
      <c r="APH137" s="43"/>
      <c r="API137" s="43"/>
      <c r="APJ137" s="43"/>
      <c r="APK137" s="43"/>
      <c r="APL137" s="43"/>
      <c r="APM137" s="43"/>
      <c r="APN137" s="43"/>
      <c r="APO137" s="43"/>
      <c r="APP137" s="43"/>
      <c r="APQ137" s="43"/>
      <c r="APR137" s="43"/>
      <c r="APS137" s="43"/>
      <c r="APT137" s="43"/>
      <c r="APU137" s="43"/>
      <c r="APV137" s="43"/>
      <c r="APW137" s="43"/>
      <c r="APX137" s="43"/>
      <c r="APY137" s="43"/>
      <c r="APZ137" s="43"/>
      <c r="AQA137" s="43"/>
      <c r="AQB137" s="43"/>
      <c r="AQC137" s="43"/>
      <c r="AQD137" s="43"/>
      <c r="AQE137" s="43"/>
      <c r="AQF137" s="43"/>
      <c r="AQG137" s="43"/>
      <c r="AQH137" s="43"/>
      <c r="AQI137" s="43"/>
      <c r="AQJ137" s="43"/>
      <c r="AQK137" s="43"/>
      <c r="AQL137" s="43"/>
      <c r="AQM137" s="43"/>
      <c r="AQN137" s="43"/>
      <c r="AQO137" s="43"/>
      <c r="AQP137" s="43"/>
      <c r="AQQ137" s="43"/>
      <c r="AQR137" s="43"/>
      <c r="AQS137" s="43"/>
      <c r="AQT137" s="43"/>
      <c r="AQU137" s="43"/>
      <c r="AQV137" s="43"/>
      <c r="AQW137" s="43"/>
      <c r="AQX137" s="43"/>
      <c r="AQY137" s="43"/>
      <c r="AQZ137" s="43"/>
      <c r="ARA137" s="43"/>
      <c r="ARB137" s="43"/>
      <c r="ARC137" s="43"/>
      <c r="ARD137" s="43"/>
      <c r="ARE137" s="43"/>
      <c r="ARF137" s="43"/>
      <c r="ARG137" s="43"/>
      <c r="ARH137" s="43"/>
      <c r="ARI137" s="43"/>
      <c r="ARJ137" s="43"/>
      <c r="ARK137" s="43"/>
      <c r="ARL137" s="43"/>
      <c r="ARM137" s="43"/>
      <c r="ARN137" s="43"/>
      <c r="ARO137" s="43"/>
      <c r="ARP137" s="43"/>
      <c r="ARQ137" s="43"/>
      <c r="ARR137" s="43"/>
      <c r="ARS137" s="43"/>
      <c r="ART137" s="43"/>
      <c r="ARU137" s="43"/>
      <c r="ARV137" s="43"/>
      <c r="ARW137" s="43"/>
      <c r="ARX137" s="43"/>
      <c r="ARY137" s="43"/>
      <c r="ARZ137" s="43"/>
      <c r="ASA137" s="43"/>
      <c r="ASB137" s="43"/>
      <c r="ASC137" s="43"/>
      <c r="ASD137" s="43"/>
      <c r="ASE137" s="43"/>
      <c r="ASF137" s="43"/>
      <c r="ASG137" s="43"/>
      <c r="ASH137" s="43"/>
      <c r="ASI137" s="43"/>
      <c r="ASJ137" s="43"/>
      <c r="ASK137" s="43"/>
      <c r="ASL137" s="43"/>
      <c r="ASM137" s="43"/>
      <c r="ASN137" s="43"/>
      <c r="ASO137" s="43"/>
      <c r="ASP137" s="43"/>
      <c r="ASQ137" s="43"/>
      <c r="ASR137" s="43"/>
      <c r="ASS137" s="43"/>
      <c r="AST137" s="43"/>
      <c r="ASU137" s="43"/>
      <c r="ASV137" s="43"/>
      <c r="ASW137" s="43"/>
      <c r="ASX137" s="43"/>
      <c r="ASY137" s="43"/>
      <c r="ASZ137" s="43"/>
      <c r="ATA137" s="43"/>
      <c r="ATB137" s="43"/>
      <c r="ATC137" s="43"/>
      <c r="ATD137" s="43"/>
      <c r="ATE137" s="43"/>
      <c r="ATF137" s="43"/>
      <c r="ATG137" s="43"/>
      <c r="ATH137" s="43"/>
      <c r="ATI137" s="43"/>
      <c r="ATJ137" s="43"/>
      <c r="ATK137" s="43"/>
      <c r="ATL137" s="43"/>
      <c r="ATM137" s="43"/>
      <c r="ATN137" s="43"/>
      <c r="ATO137" s="43"/>
      <c r="ATP137" s="43"/>
      <c r="ATQ137" s="43"/>
      <c r="ATR137" s="43"/>
      <c r="ATS137" s="43"/>
      <c r="ATT137" s="43"/>
      <c r="ATU137" s="43"/>
      <c r="ATV137" s="43"/>
      <c r="ATW137" s="43"/>
      <c r="ATX137" s="43"/>
      <c r="ATY137" s="43"/>
      <c r="ATZ137" s="43"/>
      <c r="AUA137" s="43"/>
      <c r="AUB137" s="43"/>
      <c r="AUC137" s="43"/>
      <c r="AUD137" s="43"/>
      <c r="AUE137" s="43"/>
      <c r="AUF137" s="43"/>
      <c r="AUG137" s="43"/>
      <c r="AUH137" s="43"/>
      <c r="AUI137" s="43"/>
      <c r="AUJ137" s="43"/>
      <c r="AUK137" s="43"/>
      <c r="AUL137" s="43"/>
      <c r="AUM137" s="43"/>
      <c r="AUN137" s="43"/>
      <c r="AUO137" s="43"/>
      <c r="AUP137" s="43"/>
      <c r="AUQ137" s="43"/>
      <c r="AUR137" s="43"/>
      <c r="AUS137" s="43"/>
      <c r="AUT137" s="43"/>
      <c r="AUU137" s="43"/>
      <c r="AUV137" s="43"/>
      <c r="AUW137" s="43"/>
      <c r="AUX137" s="43"/>
      <c r="AUY137" s="43"/>
      <c r="AUZ137" s="43"/>
      <c r="AVA137" s="43"/>
      <c r="AVB137" s="43"/>
      <c r="AVC137" s="43"/>
      <c r="AVD137" s="43"/>
      <c r="AVE137" s="43"/>
      <c r="AVF137" s="43"/>
      <c r="AVG137" s="43"/>
      <c r="AVH137" s="43"/>
      <c r="AVI137" s="43"/>
      <c r="AVJ137" s="43"/>
      <c r="AVK137" s="43"/>
      <c r="AVL137" s="43"/>
      <c r="AVM137" s="43"/>
      <c r="AVN137" s="43"/>
      <c r="AVO137" s="43"/>
      <c r="AVP137" s="43"/>
      <c r="AVQ137" s="43"/>
      <c r="AVR137" s="43"/>
      <c r="AVS137" s="43"/>
      <c r="AVT137" s="43"/>
      <c r="AVU137" s="43"/>
      <c r="AVV137" s="43"/>
      <c r="AVW137" s="43"/>
      <c r="AVX137" s="43"/>
      <c r="AVY137" s="43"/>
      <c r="AVZ137" s="43"/>
      <c r="AWA137" s="43"/>
      <c r="AWB137" s="43"/>
      <c r="AWC137" s="43"/>
      <c r="AWD137" s="43"/>
      <c r="AWE137" s="43"/>
      <c r="AWF137" s="43"/>
      <c r="AWG137" s="43"/>
      <c r="AWH137" s="43"/>
      <c r="AWI137" s="43"/>
      <c r="AWJ137" s="43"/>
      <c r="AWK137" s="43"/>
      <c r="AWL137" s="43"/>
      <c r="AWM137" s="43"/>
      <c r="AWN137" s="43"/>
      <c r="AWO137" s="43"/>
      <c r="AWP137" s="43"/>
      <c r="AWQ137" s="43"/>
      <c r="AWR137" s="43"/>
      <c r="AWS137" s="43"/>
      <c r="AWT137" s="43"/>
      <c r="AWU137" s="43"/>
      <c r="AWV137" s="43"/>
      <c r="AWW137" s="43"/>
      <c r="AWX137" s="43"/>
      <c r="AWY137" s="43"/>
      <c r="AWZ137" s="43"/>
      <c r="AXA137" s="43"/>
      <c r="AXB137" s="43"/>
      <c r="AXC137" s="43"/>
      <c r="AXD137" s="43"/>
      <c r="AXE137" s="43"/>
      <c r="AXF137" s="43"/>
      <c r="AXG137" s="43"/>
      <c r="AXH137" s="43"/>
      <c r="AXI137" s="43"/>
      <c r="AXJ137" s="43"/>
      <c r="AXK137" s="43"/>
      <c r="AXL137" s="43"/>
      <c r="AXM137" s="43"/>
      <c r="AXN137" s="43"/>
      <c r="AXO137" s="43"/>
      <c r="AXP137" s="43"/>
      <c r="AXQ137" s="43"/>
      <c r="AXR137" s="43"/>
      <c r="AXS137" s="43"/>
      <c r="AXT137" s="43"/>
      <c r="AXU137" s="43"/>
      <c r="AXV137" s="43"/>
      <c r="AXW137" s="43"/>
      <c r="AXX137" s="43"/>
      <c r="AXY137" s="43"/>
      <c r="AXZ137" s="43"/>
      <c r="AYA137" s="43"/>
      <c r="AYB137" s="43"/>
      <c r="AYC137" s="43"/>
      <c r="AYD137" s="43"/>
      <c r="AYE137" s="43"/>
      <c r="AYF137" s="43"/>
      <c r="AYG137" s="43"/>
      <c r="AYH137" s="43"/>
      <c r="AYI137" s="43"/>
      <c r="AYJ137" s="43"/>
      <c r="AYK137" s="43"/>
      <c r="AYL137" s="43"/>
      <c r="AYM137" s="43"/>
      <c r="AYN137" s="43"/>
      <c r="AYO137" s="43"/>
      <c r="AYP137" s="43"/>
      <c r="AYQ137" s="43"/>
      <c r="AYR137" s="43"/>
      <c r="AYS137" s="43"/>
      <c r="AYT137" s="43"/>
      <c r="AYU137" s="43"/>
      <c r="AYV137" s="43"/>
      <c r="AYW137" s="43"/>
      <c r="AYX137" s="43"/>
      <c r="AYY137" s="43"/>
      <c r="AYZ137" s="43"/>
      <c r="AZA137" s="43"/>
      <c r="AZB137" s="43"/>
      <c r="AZC137" s="43"/>
      <c r="AZD137" s="43"/>
      <c r="AZE137" s="43"/>
      <c r="AZF137" s="43"/>
      <c r="AZG137" s="43"/>
      <c r="AZH137" s="43"/>
      <c r="AZI137" s="43"/>
      <c r="AZJ137" s="43"/>
      <c r="AZK137" s="43"/>
      <c r="AZL137" s="43"/>
      <c r="AZM137" s="43"/>
      <c r="AZN137" s="43"/>
      <c r="AZO137" s="43"/>
      <c r="AZP137" s="43"/>
      <c r="AZQ137" s="43"/>
      <c r="AZR137" s="43"/>
      <c r="AZS137" s="43"/>
      <c r="AZT137" s="43"/>
      <c r="AZU137" s="43"/>
      <c r="AZV137" s="43"/>
      <c r="AZW137" s="43"/>
      <c r="AZX137" s="43"/>
      <c r="AZY137" s="43"/>
      <c r="AZZ137" s="43"/>
      <c r="BAA137" s="43"/>
      <c r="BAB137" s="43"/>
      <c r="BAC137" s="43"/>
      <c r="BAD137" s="43"/>
      <c r="BAE137" s="43"/>
      <c r="BAF137" s="43"/>
      <c r="BAG137" s="43"/>
      <c r="BAH137" s="43"/>
      <c r="BAI137" s="43"/>
      <c r="BAJ137" s="43"/>
      <c r="BAK137" s="43"/>
      <c r="BAL137" s="43"/>
      <c r="BAM137" s="43"/>
      <c r="BAN137" s="43"/>
      <c r="BAO137" s="43"/>
      <c r="BAP137" s="43"/>
      <c r="BAQ137" s="43"/>
      <c r="BAR137" s="43"/>
      <c r="BAS137" s="43"/>
      <c r="BAT137" s="43"/>
      <c r="BAU137" s="43"/>
      <c r="BAV137" s="43"/>
      <c r="BAW137" s="43"/>
      <c r="BAX137" s="43"/>
      <c r="BAY137" s="43"/>
      <c r="BAZ137" s="43"/>
      <c r="BBA137" s="43"/>
      <c r="BBB137" s="43"/>
      <c r="BBC137" s="43"/>
      <c r="BBD137" s="43"/>
      <c r="BBE137" s="43"/>
      <c r="BBF137" s="43"/>
      <c r="BBG137" s="43"/>
      <c r="BBH137" s="43"/>
      <c r="BBI137" s="43"/>
      <c r="BBJ137" s="43"/>
      <c r="BBK137" s="43"/>
      <c r="BBL137" s="43"/>
      <c r="BBM137" s="43"/>
      <c r="BBN137" s="43"/>
      <c r="BBO137" s="43"/>
      <c r="BBP137" s="43"/>
      <c r="BBQ137" s="43"/>
      <c r="BBR137" s="43"/>
      <c r="BBS137" s="43"/>
      <c r="BBT137" s="43"/>
      <c r="BBU137" s="43"/>
      <c r="BBV137" s="43"/>
      <c r="BBW137" s="43"/>
      <c r="BBX137" s="43"/>
      <c r="BBY137" s="43"/>
      <c r="BBZ137" s="43"/>
      <c r="BCA137" s="43"/>
      <c r="BCB137" s="43"/>
      <c r="BCC137" s="43"/>
      <c r="BCD137" s="43"/>
      <c r="BCE137" s="43"/>
      <c r="BCF137" s="43"/>
      <c r="BCG137" s="43"/>
      <c r="BCH137" s="43"/>
      <c r="BCI137" s="43"/>
      <c r="BCJ137" s="43"/>
      <c r="BCK137" s="43"/>
      <c r="BCL137" s="43"/>
      <c r="BCM137" s="43"/>
      <c r="BCN137" s="43"/>
      <c r="BCO137" s="43"/>
      <c r="BCP137" s="43"/>
      <c r="BCQ137" s="43"/>
      <c r="BCR137" s="43"/>
      <c r="BCS137" s="43"/>
      <c r="BCT137" s="43"/>
      <c r="BCU137" s="43"/>
      <c r="BCV137" s="43"/>
      <c r="BCW137" s="43"/>
      <c r="BCX137" s="43"/>
      <c r="BCY137" s="43"/>
      <c r="BCZ137" s="43"/>
      <c r="BDA137" s="43"/>
      <c r="BDB137" s="43"/>
      <c r="BDC137" s="43"/>
      <c r="BDD137" s="43"/>
      <c r="BDE137" s="43"/>
      <c r="BDF137" s="43"/>
      <c r="BDG137" s="43"/>
      <c r="BDH137" s="43"/>
      <c r="BDI137" s="43"/>
      <c r="BDJ137" s="43"/>
      <c r="BDK137" s="43"/>
      <c r="BDL137" s="43"/>
      <c r="BDM137" s="43"/>
      <c r="BDN137" s="43"/>
      <c r="BDO137" s="43"/>
      <c r="BDP137" s="43"/>
      <c r="BDQ137" s="43"/>
      <c r="BDR137" s="43"/>
      <c r="BDS137" s="43"/>
      <c r="BDT137" s="43"/>
      <c r="BDU137" s="43"/>
      <c r="BDV137" s="43"/>
      <c r="BDW137" s="43"/>
      <c r="BDX137" s="43"/>
      <c r="BDY137" s="43"/>
      <c r="BDZ137" s="43"/>
      <c r="BEA137" s="43"/>
      <c r="BEB137" s="43"/>
      <c r="BEC137" s="43"/>
      <c r="BED137" s="43"/>
      <c r="BEE137" s="43"/>
      <c r="BEF137" s="43"/>
      <c r="BEG137" s="43"/>
      <c r="BEH137" s="43"/>
      <c r="BEI137" s="43"/>
      <c r="BEJ137" s="43"/>
      <c r="BEK137" s="43"/>
      <c r="BEL137" s="43"/>
      <c r="BEM137" s="43"/>
      <c r="BEN137" s="43"/>
      <c r="BEO137" s="43"/>
      <c r="BEP137" s="43"/>
      <c r="BEQ137" s="43"/>
      <c r="BER137" s="43"/>
      <c r="BES137" s="43"/>
      <c r="BET137" s="43"/>
      <c r="BEU137" s="43"/>
      <c r="BEV137" s="43"/>
      <c r="BEW137" s="43"/>
      <c r="BEX137" s="43"/>
      <c r="BEY137" s="43"/>
      <c r="BEZ137" s="43"/>
      <c r="BFA137" s="43"/>
      <c r="BFB137" s="43"/>
      <c r="BFC137" s="43"/>
      <c r="BFD137" s="43"/>
      <c r="BFE137" s="43"/>
      <c r="BFF137" s="43"/>
      <c r="BFG137" s="43"/>
      <c r="BFH137" s="43"/>
      <c r="BFI137" s="43"/>
      <c r="BFJ137" s="43"/>
      <c r="BFK137" s="43"/>
      <c r="BFL137" s="43"/>
      <c r="BFM137" s="43"/>
      <c r="BFN137" s="43"/>
      <c r="BFO137" s="43"/>
      <c r="BFP137" s="43"/>
      <c r="BFQ137" s="43"/>
      <c r="BFR137" s="43"/>
      <c r="BFS137" s="43"/>
      <c r="BFT137" s="43"/>
      <c r="BFU137" s="43"/>
      <c r="BFV137" s="43"/>
      <c r="BFW137" s="43"/>
      <c r="BFX137" s="43"/>
      <c r="BFY137" s="43"/>
      <c r="BFZ137" s="43"/>
      <c r="BGA137" s="43"/>
      <c r="BGB137" s="43"/>
      <c r="BGC137" s="43"/>
      <c r="BGD137" s="43"/>
      <c r="BGE137" s="43"/>
      <c r="BGF137" s="43"/>
      <c r="BGG137" s="43"/>
      <c r="BGH137" s="43"/>
      <c r="BGI137" s="43"/>
      <c r="BGJ137" s="43"/>
      <c r="BGK137" s="43"/>
      <c r="BGL137" s="43"/>
      <c r="BGM137" s="43"/>
      <c r="BGN137" s="43"/>
      <c r="BGO137" s="43"/>
      <c r="BGP137" s="43"/>
      <c r="BGQ137" s="43"/>
      <c r="BGR137" s="43"/>
      <c r="BGS137" s="43"/>
      <c r="BGT137" s="43"/>
      <c r="BGU137" s="43"/>
      <c r="BGV137" s="43"/>
      <c r="BGW137" s="43"/>
      <c r="BGX137" s="43"/>
      <c r="BGY137" s="43"/>
      <c r="BGZ137" s="43"/>
      <c r="BHA137" s="43"/>
      <c r="BHB137" s="43"/>
      <c r="BHC137" s="43"/>
      <c r="BHD137" s="43"/>
      <c r="BHE137" s="43"/>
      <c r="BHF137" s="43"/>
      <c r="BHG137" s="43"/>
      <c r="BHH137" s="43"/>
      <c r="BHI137" s="43"/>
      <c r="BHJ137" s="43"/>
      <c r="BHK137" s="43"/>
      <c r="BHL137" s="43"/>
      <c r="BHM137" s="43"/>
      <c r="BHN137" s="43"/>
      <c r="BHO137" s="43"/>
      <c r="BHP137" s="43"/>
      <c r="BHQ137" s="43"/>
      <c r="BHR137" s="43"/>
      <c r="BHS137" s="43"/>
      <c r="BHT137" s="43"/>
      <c r="BHU137" s="43"/>
      <c r="BHV137" s="43"/>
      <c r="BHW137" s="43"/>
      <c r="BHX137" s="43"/>
      <c r="BHY137" s="43"/>
      <c r="BHZ137" s="43"/>
      <c r="BIA137" s="43"/>
      <c r="BIB137" s="43"/>
      <c r="BIC137" s="43"/>
      <c r="BID137" s="43"/>
      <c r="BIE137" s="43"/>
      <c r="BIF137" s="43"/>
      <c r="BIG137" s="43"/>
      <c r="BIH137" s="43"/>
      <c r="BII137" s="43"/>
      <c r="BIJ137" s="43"/>
      <c r="BIK137" s="43"/>
      <c r="BIL137" s="43"/>
      <c r="BIM137" s="43"/>
      <c r="BIN137" s="43"/>
      <c r="BIO137" s="43"/>
      <c r="BIP137" s="43"/>
      <c r="BIQ137" s="43"/>
      <c r="BIR137" s="43"/>
      <c r="BIS137" s="43"/>
      <c r="BIT137" s="43"/>
      <c r="BIU137" s="43"/>
      <c r="BIV137" s="43"/>
      <c r="BIW137" s="43"/>
      <c r="BIX137" s="43"/>
      <c r="BIY137" s="43"/>
      <c r="BIZ137" s="43"/>
      <c r="BJA137" s="43"/>
      <c r="BJB137" s="43"/>
      <c r="BJC137" s="43"/>
      <c r="BJD137" s="43"/>
      <c r="BJE137" s="43"/>
      <c r="BJF137" s="43"/>
      <c r="BJG137" s="43"/>
      <c r="BJH137" s="43"/>
      <c r="BJI137" s="43"/>
      <c r="BJJ137" s="43"/>
      <c r="BJK137" s="43"/>
      <c r="BJL137" s="43"/>
      <c r="BJM137" s="43"/>
      <c r="BJN137" s="43"/>
      <c r="BJO137" s="43"/>
      <c r="BJP137" s="43"/>
      <c r="BJQ137" s="43"/>
      <c r="BJR137" s="43"/>
      <c r="BJS137" s="43"/>
      <c r="BJT137" s="43"/>
      <c r="BJU137" s="43"/>
      <c r="BJV137" s="43"/>
      <c r="BJW137" s="43"/>
      <c r="BJX137" s="43"/>
      <c r="BJY137" s="43"/>
      <c r="BJZ137" s="43"/>
      <c r="BKA137" s="43"/>
      <c r="BKB137" s="43"/>
      <c r="BKC137" s="43"/>
      <c r="BKD137" s="43"/>
      <c r="BKE137" s="43"/>
      <c r="BKF137" s="43"/>
      <c r="BKG137" s="43"/>
      <c r="BKH137" s="43"/>
      <c r="BKI137" s="43"/>
      <c r="BKJ137" s="43"/>
      <c r="BKK137" s="43"/>
      <c r="BKL137" s="43"/>
      <c r="BKM137" s="43"/>
      <c r="BKN137" s="43"/>
      <c r="BKO137" s="43"/>
      <c r="BKP137" s="43"/>
      <c r="BKQ137" s="43"/>
      <c r="BKR137" s="43"/>
      <c r="BKS137" s="43"/>
      <c r="BKT137" s="43"/>
      <c r="BKU137" s="43"/>
      <c r="BKV137" s="43"/>
      <c r="BKW137" s="43"/>
      <c r="BKX137" s="43"/>
      <c r="BKY137" s="43"/>
      <c r="BKZ137" s="43"/>
      <c r="BLA137" s="43"/>
      <c r="BLB137" s="43"/>
      <c r="BLC137" s="43"/>
      <c r="BLD137" s="43"/>
      <c r="BLE137" s="43"/>
      <c r="BLF137" s="43"/>
      <c r="BLG137" s="43"/>
      <c r="BLH137" s="43"/>
      <c r="BLI137" s="43"/>
      <c r="BLJ137" s="43"/>
      <c r="BLK137" s="43"/>
      <c r="BLL137" s="43"/>
      <c r="BLM137" s="43"/>
      <c r="BLN137" s="43"/>
      <c r="BLO137" s="43"/>
      <c r="BLP137" s="43"/>
      <c r="BLQ137" s="43"/>
      <c r="BLR137" s="43"/>
      <c r="BLS137" s="43"/>
      <c r="BLT137" s="43"/>
      <c r="BLU137" s="43"/>
      <c r="BLV137" s="43"/>
      <c r="BLW137" s="43"/>
      <c r="BLX137" s="43"/>
      <c r="BLY137" s="43"/>
      <c r="BLZ137" s="43"/>
      <c r="BMA137" s="43"/>
      <c r="BMB137" s="43"/>
      <c r="BMC137" s="43"/>
      <c r="BMD137" s="43"/>
      <c r="BME137" s="43"/>
      <c r="BMF137" s="43"/>
      <c r="BMG137" s="43"/>
      <c r="BMH137" s="43"/>
      <c r="BMI137" s="43"/>
      <c r="BMJ137" s="43"/>
      <c r="BMK137" s="43"/>
      <c r="BML137" s="43"/>
      <c r="BMM137" s="43"/>
      <c r="BMN137" s="43"/>
      <c r="BMO137" s="43"/>
      <c r="BMP137" s="43"/>
      <c r="BMQ137" s="43"/>
      <c r="BMR137" s="43"/>
      <c r="BMS137" s="43"/>
      <c r="BMT137" s="43"/>
      <c r="BMU137" s="43"/>
      <c r="BMV137" s="43"/>
      <c r="BMW137" s="43"/>
      <c r="BMX137" s="43"/>
      <c r="BMY137" s="43"/>
      <c r="BMZ137" s="43"/>
      <c r="BNA137" s="43"/>
      <c r="BNB137" s="43"/>
      <c r="BNC137" s="43"/>
      <c r="BND137" s="43"/>
      <c r="BNE137" s="43"/>
      <c r="BNF137" s="43"/>
      <c r="BNG137" s="43"/>
      <c r="BNH137" s="43"/>
      <c r="BNI137" s="43"/>
      <c r="BNJ137" s="43"/>
      <c r="BNK137" s="43"/>
      <c r="BNL137" s="43"/>
      <c r="BNM137" s="43"/>
      <c r="BNN137" s="43"/>
      <c r="BNO137" s="43"/>
      <c r="BNP137" s="43"/>
      <c r="BNQ137" s="43"/>
      <c r="BNR137" s="43"/>
      <c r="BNS137" s="43"/>
      <c r="BNT137" s="43"/>
      <c r="BNU137" s="43"/>
      <c r="BNV137" s="43"/>
      <c r="BNW137" s="43"/>
      <c r="BNX137" s="43"/>
      <c r="BNY137" s="43"/>
      <c r="BNZ137" s="43"/>
      <c r="BOA137" s="43"/>
      <c r="BOB137" s="43"/>
      <c r="BOC137" s="43"/>
      <c r="BOD137" s="43"/>
      <c r="BOE137" s="43"/>
      <c r="BOF137" s="43"/>
      <c r="BOG137" s="43"/>
      <c r="BOH137" s="43"/>
      <c r="BOI137" s="43"/>
      <c r="BOJ137" s="43"/>
      <c r="BOK137" s="43"/>
      <c r="BOL137" s="43"/>
      <c r="BOM137" s="43"/>
      <c r="BON137" s="43"/>
      <c r="BOO137" s="43"/>
      <c r="BOP137" s="43"/>
      <c r="BOQ137" s="43"/>
      <c r="BOR137" s="43"/>
      <c r="BOS137" s="43"/>
      <c r="BOT137" s="43"/>
      <c r="BOU137" s="43"/>
      <c r="BOV137" s="43"/>
      <c r="BOW137" s="43"/>
      <c r="BOX137" s="43"/>
      <c r="BOY137" s="43"/>
      <c r="BOZ137" s="43"/>
      <c r="BPA137" s="43"/>
      <c r="BPB137" s="43"/>
      <c r="BPC137" s="43"/>
      <c r="BPD137" s="43"/>
      <c r="BPE137" s="43"/>
      <c r="BPF137" s="43"/>
      <c r="BPG137" s="43"/>
      <c r="BPH137" s="43"/>
      <c r="BPI137" s="43"/>
      <c r="BPJ137" s="43"/>
      <c r="BPK137" s="43"/>
      <c r="BPL137" s="43"/>
      <c r="BPM137" s="43"/>
      <c r="BPN137" s="43"/>
      <c r="BPO137" s="43"/>
      <c r="BPP137" s="43"/>
      <c r="BPQ137" s="43"/>
      <c r="BPR137" s="43"/>
      <c r="BPS137" s="43"/>
      <c r="BPT137" s="43"/>
      <c r="BPU137" s="43"/>
      <c r="BPV137" s="43"/>
      <c r="BPW137" s="43"/>
      <c r="BPX137" s="43"/>
      <c r="BPY137" s="43"/>
      <c r="BPZ137" s="43"/>
      <c r="BQA137" s="43"/>
      <c r="BQB137" s="43"/>
      <c r="BQC137" s="43"/>
      <c r="BQD137" s="43"/>
      <c r="BQE137" s="43"/>
      <c r="BQF137" s="43"/>
      <c r="BQG137" s="43"/>
      <c r="BQH137" s="43"/>
      <c r="BQI137" s="43"/>
      <c r="BQJ137" s="43"/>
      <c r="BQK137" s="43"/>
      <c r="BQL137" s="43"/>
      <c r="BQM137" s="43"/>
      <c r="BQN137" s="43"/>
      <c r="BQO137" s="43"/>
      <c r="BQP137" s="43"/>
      <c r="BQQ137" s="43"/>
      <c r="BQR137" s="43"/>
      <c r="BQS137" s="43"/>
      <c r="BQT137" s="43"/>
      <c r="BQU137" s="43"/>
      <c r="BQV137" s="43"/>
      <c r="BQW137" s="43"/>
      <c r="BQX137" s="43"/>
      <c r="BQY137" s="43"/>
      <c r="BQZ137" s="43"/>
      <c r="BRA137" s="43"/>
      <c r="BRB137" s="43"/>
      <c r="BRC137" s="43"/>
      <c r="BRD137" s="43"/>
      <c r="BRE137" s="43"/>
      <c r="BRF137" s="43"/>
      <c r="BRG137" s="43"/>
      <c r="BRH137" s="43"/>
      <c r="BRI137" s="43"/>
      <c r="BRJ137" s="43"/>
      <c r="BRK137" s="43"/>
      <c r="BRL137" s="43"/>
      <c r="BRM137" s="43"/>
      <c r="BRN137" s="43"/>
      <c r="BRO137" s="43"/>
      <c r="BRP137" s="43"/>
      <c r="BRQ137" s="43"/>
      <c r="BRR137" s="43"/>
      <c r="BRS137" s="43"/>
      <c r="BRT137" s="43"/>
      <c r="BRU137" s="43"/>
      <c r="BRV137" s="43"/>
      <c r="BRW137" s="43"/>
      <c r="BRX137" s="43"/>
      <c r="BRY137" s="43"/>
      <c r="BRZ137" s="43"/>
      <c r="BSA137" s="43"/>
      <c r="BSB137" s="43"/>
      <c r="BSC137" s="43"/>
      <c r="BSD137" s="43"/>
      <c r="BSE137" s="43"/>
      <c r="BSF137" s="43"/>
      <c r="BSG137" s="43"/>
      <c r="BSH137" s="43"/>
      <c r="BSI137" s="43"/>
      <c r="BSJ137" s="43"/>
      <c r="BSK137" s="43"/>
      <c r="BSL137" s="43"/>
      <c r="BSM137" s="43"/>
      <c r="BSN137" s="43"/>
      <c r="BSO137" s="43"/>
      <c r="BSP137" s="43"/>
      <c r="BSQ137" s="43"/>
      <c r="BSR137" s="43"/>
      <c r="BSS137" s="43"/>
      <c r="BST137" s="43"/>
      <c r="BSU137" s="43"/>
      <c r="BSV137" s="43"/>
      <c r="BSW137" s="43"/>
      <c r="BSX137" s="43"/>
      <c r="BSY137" s="43"/>
      <c r="BSZ137" s="43"/>
      <c r="BTA137" s="43"/>
      <c r="BTB137" s="43"/>
      <c r="BTC137" s="43"/>
      <c r="BTD137" s="43"/>
      <c r="BTE137" s="43"/>
      <c r="BTF137" s="43"/>
      <c r="BTG137" s="43"/>
      <c r="BTH137" s="43"/>
      <c r="BTI137" s="43"/>
      <c r="BTJ137" s="43"/>
      <c r="BTK137" s="43"/>
      <c r="BTL137" s="43"/>
      <c r="BTM137" s="43"/>
      <c r="BTN137" s="43"/>
      <c r="BTO137" s="43"/>
      <c r="BTP137" s="43"/>
      <c r="BTQ137" s="43"/>
      <c r="BTR137" s="43"/>
      <c r="BTS137" s="43"/>
      <c r="BTT137" s="43"/>
      <c r="BTU137" s="43"/>
      <c r="BTV137" s="43"/>
      <c r="BTW137" s="43"/>
      <c r="BTX137" s="43"/>
      <c r="BTY137" s="43"/>
      <c r="BTZ137" s="43"/>
      <c r="BUA137" s="43"/>
      <c r="BUB137" s="43"/>
      <c r="BUC137" s="43"/>
      <c r="BUD137" s="43"/>
      <c r="BUE137" s="43"/>
      <c r="BUF137" s="43"/>
      <c r="BUG137" s="43"/>
      <c r="BUH137" s="43"/>
      <c r="BUI137" s="43"/>
      <c r="BUJ137" s="43"/>
      <c r="BUK137" s="43"/>
      <c r="BUL137" s="43"/>
      <c r="BUM137" s="43"/>
      <c r="BUN137" s="43"/>
      <c r="BUO137" s="43"/>
      <c r="BUP137" s="43"/>
      <c r="BUQ137" s="43"/>
      <c r="BUR137" s="43"/>
      <c r="BUS137" s="43"/>
      <c r="BUT137" s="43"/>
      <c r="BUU137" s="43"/>
      <c r="BUV137" s="43"/>
      <c r="BUW137" s="43"/>
      <c r="BUX137" s="43"/>
      <c r="BUY137" s="43"/>
      <c r="BUZ137" s="43"/>
      <c r="BVA137" s="43"/>
      <c r="BVB137" s="43"/>
      <c r="BVC137" s="43"/>
      <c r="BVD137" s="43"/>
      <c r="BVE137" s="43"/>
      <c r="BVF137" s="43"/>
      <c r="BVG137" s="43"/>
      <c r="BVH137" s="43"/>
      <c r="BVI137" s="43"/>
      <c r="BVJ137" s="43"/>
      <c r="BVK137" s="43"/>
      <c r="BVL137" s="43"/>
      <c r="BVM137" s="43"/>
      <c r="BVN137" s="43"/>
      <c r="BVO137" s="43"/>
      <c r="BVP137" s="43"/>
      <c r="BVQ137" s="43"/>
      <c r="BVR137" s="43"/>
      <c r="BVS137" s="43"/>
      <c r="BVT137" s="43"/>
      <c r="BVU137" s="43"/>
      <c r="BVV137" s="43"/>
      <c r="BVW137" s="43"/>
      <c r="BVX137" s="43"/>
      <c r="BVY137" s="43"/>
      <c r="BVZ137" s="43"/>
      <c r="BWA137" s="43"/>
      <c r="BWB137" s="43"/>
      <c r="BWC137" s="43"/>
      <c r="BWD137" s="43"/>
      <c r="BWE137" s="43"/>
      <c r="BWF137" s="43"/>
      <c r="BWG137" s="43"/>
      <c r="BWH137" s="43"/>
      <c r="BWI137" s="43"/>
      <c r="BWJ137" s="43"/>
      <c r="BWK137" s="43"/>
      <c r="BWL137" s="43"/>
      <c r="BWM137" s="43"/>
      <c r="BWN137" s="43"/>
      <c r="BWO137" s="43"/>
      <c r="BWP137" s="43"/>
      <c r="BWQ137" s="43"/>
      <c r="BWR137" s="43"/>
      <c r="BWS137" s="43"/>
      <c r="BWT137" s="43"/>
      <c r="BWU137" s="43"/>
      <c r="BWV137" s="43"/>
      <c r="BWW137" s="43"/>
      <c r="BWX137" s="43"/>
      <c r="BWY137" s="43"/>
      <c r="BWZ137" s="43"/>
      <c r="BXA137" s="43"/>
      <c r="BXB137" s="43"/>
      <c r="BXC137" s="43"/>
      <c r="BXD137" s="43"/>
      <c r="BXE137" s="43"/>
      <c r="BXF137" s="43"/>
      <c r="BXG137" s="43"/>
      <c r="BXH137" s="43"/>
      <c r="BXI137" s="43"/>
      <c r="BXJ137" s="43"/>
      <c r="BXK137" s="43"/>
      <c r="BXL137" s="43"/>
      <c r="BXM137" s="43"/>
      <c r="BXN137" s="43"/>
      <c r="BXO137" s="43"/>
      <c r="BXP137" s="43"/>
      <c r="BXQ137" s="43"/>
      <c r="BXR137" s="43"/>
      <c r="BXS137" s="43"/>
      <c r="BXT137" s="43"/>
      <c r="BXU137" s="43"/>
      <c r="BXV137" s="43"/>
      <c r="BXW137" s="43"/>
      <c r="BXX137" s="43"/>
      <c r="BXY137" s="43"/>
      <c r="BXZ137" s="43"/>
      <c r="BYA137" s="43"/>
      <c r="BYB137" s="43"/>
      <c r="BYC137" s="43"/>
      <c r="BYD137" s="43"/>
      <c r="BYE137" s="43"/>
      <c r="BYF137" s="43"/>
      <c r="BYG137" s="43"/>
      <c r="BYH137" s="43"/>
      <c r="BYI137" s="43"/>
      <c r="BYJ137" s="43"/>
      <c r="BYK137" s="43"/>
      <c r="BYL137" s="43"/>
      <c r="BYM137" s="43"/>
      <c r="BYN137" s="43"/>
      <c r="BYO137" s="43"/>
      <c r="BYP137" s="43"/>
      <c r="BYQ137" s="43"/>
      <c r="BYR137" s="43"/>
      <c r="BYS137" s="43"/>
      <c r="BYT137" s="43"/>
      <c r="BYU137" s="43"/>
      <c r="BYV137" s="43"/>
      <c r="BYW137" s="43"/>
      <c r="BYX137" s="43"/>
      <c r="BYY137" s="43"/>
      <c r="BYZ137" s="43"/>
      <c r="BZA137" s="43"/>
      <c r="BZB137" s="43"/>
      <c r="BZC137" s="43"/>
      <c r="BZD137" s="43"/>
      <c r="BZE137" s="43"/>
      <c r="BZF137" s="43"/>
      <c r="BZG137" s="43"/>
      <c r="BZH137" s="43"/>
      <c r="BZI137" s="43"/>
      <c r="BZJ137" s="43"/>
      <c r="BZK137" s="43"/>
      <c r="BZL137" s="43"/>
      <c r="BZM137" s="43"/>
      <c r="BZN137" s="43"/>
      <c r="BZO137" s="43"/>
      <c r="BZP137" s="43"/>
      <c r="BZQ137" s="43"/>
      <c r="BZR137" s="43"/>
      <c r="BZS137" s="43"/>
      <c r="BZT137" s="43"/>
      <c r="BZU137" s="43"/>
      <c r="BZV137" s="43"/>
      <c r="BZW137" s="43"/>
      <c r="BZX137" s="43"/>
      <c r="BZY137" s="43"/>
      <c r="BZZ137" s="43"/>
      <c r="CAA137" s="43"/>
      <c r="CAB137" s="43"/>
      <c r="CAC137" s="43"/>
      <c r="CAD137" s="43"/>
      <c r="CAE137" s="43"/>
      <c r="CAF137" s="43"/>
      <c r="CAG137" s="43"/>
      <c r="CAH137" s="43"/>
      <c r="CAI137" s="43"/>
      <c r="CAJ137" s="43"/>
      <c r="CAK137" s="43"/>
      <c r="CAL137" s="43"/>
      <c r="CAM137" s="43"/>
      <c r="CAN137" s="43"/>
      <c r="CAO137" s="43"/>
      <c r="CAP137" s="43"/>
      <c r="CAQ137" s="43"/>
      <c r="CAR137" s="43"/>
      <c r="CAS137" s="43"/>
      <c r="CAT137" s="43"/>
      <c r="CAU137" s="43"/>
      <c r="CAV137" s="43"/>
      <c r="CAW137" s="43"/>
      <c r="CAX137" s="43"/>
      <c r="CAY137" s="43"/>
      <c r="CAZ137" s="43"/>
      <c r="CBA137" s="43"/>
      <c r="CBB137" s="43"/>
      <c r="CBC137" s="43"/>
      <c r="CBD137" s="43"/>
      <c r="CBE137" s="43"/>
      <c r="CBF137" s="43"/>
      <c r="CBG137" s="43"/>
      <c r="CBH137" s="43"/>
      <c r="CBI137" s="43"/>
      <c r="CBJ137" s="43"/>
      <c r="CBK137" s="43"/>
      <c r="CBL137" s="43"/>
      <c r="CBM137" s="43"/>
      <c r="CBN137" s="43"/>
      <c r="CBO137" s="43"/>
      <c r="CBP137" s="43"/>
      <c r="CBQ137" s="43"/>
      <c r="CBR137" s="43"/>
      <c r="CBS137" s="43"/>
      <c r="CBT137" s="43"/>
      <c r="CBU137" s="43"/>
      <c r="CBV137" s="43"/>
      <c r="CBW137" s="43"/>
      <c r="CBX137" s="43"/>
      <c r="CBY137" s="43"/>
      <c r="CBZ137" s="43"/>
      <c r="CCA137" s="43"/>
      <c r="CCB137" s="43"/>
      <c r="CCC137" s="43"/>
      <c r="CCD137" s="43"/>
      <c r="CCE137" s="43"/>
      <c r="CCF137" s="43"/>
      <c r="CCG137" s="43"/>
      <c r="CCH137" s="43"/>
      <c r="CCI137" s="43"/>
      <c r="CCJ137" s="43"/>
      <c r="CCK137" s="43"/>
      <c r="CCL137" s="43"/>
      <c r="CCM137" s="43"/>
      <c r="CCN137" s="43"/>
      <c r="CCO137" s="43"/>
      <c r="CCP137" s="43"/>
      <c r="CCQ137" s="43"/>
      <c r="CCR137" s="43"/>
      <c r="CCS137" s="43"/>
      <c r="CCT137" s="43"/>
      <c r="CCU137" s="43"/>
      <c r="CCV137" s="43"/>
      <c r="CCW137" s="43"/>
      <c r="CCX137" s="43"/>
      <c r="CCY137" s="43"/>
      <c r="CCZ137" s="43"/>
      <c r="CDA137" s="43"/>
      <c r="CDB137" s="43"/>
      <c r="CDC137" s="43"/>
      <c r="CDD137" s="43"/>
      <c r="CDE137" s="43"/>
      <c r="CDF137" s="43"/>
      <c r="CDG137" s="43"/>
      <c r="CDH137" s="43"/>
      <c r="CDI137" s="43"/>
      <c r="CDJ137" s="43"/>
      <c r="CDK137" s="43"/>
      <c r="CDL137" s="43"/>
      <c r="CDM137" s="43"/>
      <c r="CDN137" s="43"/>
      <c r="CDO137" s="43"/>
      <c r="CDP137" s="43"/>
      <c r="CDQ137" s="43"/>
      <c r="CDR137" s="43"/>
      <c r="CDS137" s="43"/>
      <c r="CDT137" s="43"/>
      <c r="CDU137" s="43"/>
      <c r="CDV137" s="43"/>
      <c r="CDW137" s="43"/>
      <c r="CDX137" s="43"/>
      <c r="CDY137" s="43"/>
      <c r="CDZ137" s="43"/>
      <c r="CEA137" s="43"/>
      <c r="CEB137" s="43"/>
      <c r="CEC137" s="43"/>
      <c r="CED137" s="43"/>
      <c r="CEE137" s="43"/>
      <c r="CEF137" s="43"/>
      <c r="CEG137" s="43"/>
      <c r="CEH137" s="43"/>
      <c r="CEI137" s="43"/>
      <c r="CEJ137" s="43"/>
      <c r="CEK137" s="43"/>
      <c r="CEL137" s="43"/>
      <c r="CEM137" s="43"/>
      <c r="CEN137" s="43"/>
      <c r="CEO137" s="43"/>
      <c r="CEP137" s="43"/>
      <c r="CEQ137" s="43"/>
      <c r="CER137" s="43"/>
      <c r="CES137" s="43"/>
      <c r="CET137" s="43"/>
      <c r="CEU137" s="43"/>
      <c r="CEV137" s="43"/>
      <c r="CEW137" s="43"/>
      <c r="CEX137" s="43"/>
      <c r="CEY137" s="43"/>
      <c r="CEZ137" s="43"/>
      <c r="CFA137" s="43"/>
      <c r="CFB137" s="43"/>
      <c r="CFC137" s="43"/>
      <c r="CFD137" s="43"/>
      <c r="CFE137" s="43"/>
      <c r="CFF137" s="43"/>
      <c r="CFG137" s="43"/>
      <c r="CFH137" s="43"/>
      <c r="CFI137" s="43"/>
      <c r="CFJ137" s="43"/>
      <c r="CFK137" s="43"/>
      <c r="CFL137" s="43"/>
      <c r="CFM137" s="43"/>
      <c r="CFN137" s="43"/>
      <c r="CFO137" s="43"/>
      <c r="CFP137" s="43"/>
      <c r="CFQ137" s="43"/>
      <c r="CFR137" s="43"/>
      <c r="CFS137" s="43"/>
      <c r="CFT137" s="43"/>
      <c r="CFU137" s="43"/>
      <c r="CFV137" s="43"/>
      <c r="CFW137" s="43"/>
      <c r="CFX137" s="43"/>
      <c r="CFY137" s="43"/>
      <c r="CFZ137" s="43"/>
      <c r="CGA137" s="43"/>
      <c r="CGB137" s="43"/>
      <c r="CGC137" s="43"/>
      <c r="CGD137" s="43"/>
      <c r="CGE137" s="43"/>
      <c r="CGF137" s="43"/>
      <c r="CGG137" s="43"/>
      <c r="CGH137" s="43"/>
      <c r="CGI137" s="43"/>
      <c r="CGJ137" s="43"/>
      <c r="CGK137" s="43"/>
      <c r="CGL137" s="43"/>
      <c r="CGM137" s="43"/>
      <c r="CGN137" s="43"/>
      <c r="CGO137" s="43"/>
      <c r="CGP137" s="43"/>
      <c r="CGQ137" s="43"/>
      <c r="CGR137" s="43"/>
      <c r="CGS137" s="43"/>
      <c r="CGT137" s="43"/>
      <c r="CGU137" s="43"/>
      <c r="CGV137" s="43"/>
      <c r="CGW137" s="43"/>
      <c r="CGX137" s="43"/>
      <c r="CGY137" s="43"/>
      <c r="CGZ137" s="43"/>
      <c r="CHA137" s="43"/>
      <c r="CHB137" s="43"/>
      <c r="CHC137" s="43"/>
      <c r="CHD137" s="43"/>
      <c r="CHE137" s="43"/>
      <c r="CHF137" s="43"/>
      <c r="CHG137" s="43"/>
      <c r="CHH137" s="43"/>
      <c r="CHI137" s="43"/>
      <c r="CHJ137" s="43"/>
      <c r="CHK137" s="43"/>
      <c r="CHL137" s="43"/>
      <c r="CHM137" s="43"/>
      <c r="CHN137" s="43"/>
      <c r="CHO137" s="43"/>
      <c r="CHP137" s="43"/>
      <c r="CHQ137" s="43"/>
      <c r="CHR137" s="43"/>
      <c r="CHS137" s="43"/>
      <c r="CHT137" s="43"/>
      <c r="CHU137" s="43"/>
      <c r="CHV137" s="43"/>
      <c r="CHW137" s="43"/>
      <c r="CHX137" s="43"/>
      <c r="CHY137" s="43"/>
      <c r="CHZ137" s="43"/>
      <c r="CIA137" s="43"/>
      <c r="CIB137" s="43"/>
      <c r="CIC137" s="43"/>
      <c r="CID137" s="43"/>
      <c r="CIE137" s="43"/>
      <c r="CIF137" s="43"/>
      <c r="CIG137" s="43"/>
      <c r="CIH137" s="43"/>
      <c r="CII137" s="43"/>
      <c r="CIJ137" s="43"/>
      <c r="CIK137" s="43"/>
      <c r="CIL137" s="43"/>
      <c r="CIM137" s="43"/>
      <c r="CIN137" s="43"/>
      <c r="CIO137" s="43"/>
      <c r="CIP137" s="43"/>
      <c r="CIQ137" s="43"/>
      <c r="CIR137" s="43"/>
      <c r="CIS137" s="43"/>
      <c r="CIT137" s="43"/>
      <c r="CIU137" s="43"/>
      <c r="CIV137" s="43"/>
      <c r="CIW137" s="43"/>
      <c r="CIX137" s="43"/>
      <c r="CIY137" s="43"/>
      <c r="CIZ137" s="43"/>
      <c r="CJA137" s="43"/>
      <c r="CJB137" s="43"/>
      <c r="CJC137" s="43"/>
      <c r="CJD137" s="43"/>
      <c r="CJE137" s="43"/>
      <c r="CJF137" s="43"/>
      <c r="CJG137" s="43"/>
      <c r="CJH137" s="43"/>
      <c r="CJI137" s="43"/>
      <c r="CJJ137" s="43"/>
      <c r="CJK137" s="43"/>
      <c r="CJL137" s="43"/>
      <c r="CJM137" s="43"/>
      <c r="CJN137" s="43"/>
      <c r="CJO137" s="43"/>
      <c r="CJP137" s="43"/>
      <c r="CJQ137" s="43"/>
      <c r="CJR137" s="43"/>
      <c r="CJS137" s="43"/>
      <c r="CJT137" s="43"/>
      <c r="CJU137" s="43"/>
      <c r="CJV137" s="43"/>
      <c r="CJW137" s="43"/>
      <c r="CJX137" s="43"/>
      <c r="CJY137" s="43"/>
      <c r="CJZ137" s="43"/>
      <c r="CKA137" s="43"/>
      <c r="CKB137" s="43"/>
      <c r="CKC137" s="43"/>
      <c r="CKD137" s="43"/>
      <c r="CKE137" s="43"/>
      <c r="CKF137" s="43"/>
      <c r="CKG137" s="43"/>
      <c r="CKH137" s="43"/>
      <c r="CKI137" s="43"/>
      <c r="CKJ137" s="43"/>
      <c r="CKK137" s="43"/>
      <c r="CKL137" s="43"/>
      <c r="CKM137" s="43"/>
      <c r="CKN137" s="43"/>
      <c r="CKO137" s="43"/>
      <c r="CKP137" s="43"/>
      <c r="CKQ137" s="43"/>
      <c r="CKR137" s="43"/>
      <c r="CKS137" s="43"/>
      <c r="CKT137" s="43"/>
      <c r="CKU137" s="43"/>
      <c r="CKV137" s="43"/>
      <c r="CKW137" s="43"/>
      <c r="CKX137" s="43"/>
      <c r="CKY137" s="43"/>
      <c r="CKZ137" s="43"/>
      <c r="CLA137" s="43"/>
      <c r="CLB137" s="43"/>
      <c r="CLC137" s="43"/>
      <c r="CLD137" s="43"/>
      <c r="CLE137" s="43"/>
      <c r="CLF137" s="43"/>
      <c r="CLG137" s="43"/>
      <c r="CLH137" s="43"/>
      <c r="CLI137" s="43"/>
      <c r="CLJ137" s="43"/>
      <c r="CLK137" s="43"/>
      <c r="CLL137" s="43"/>
      <c r="CLM137" s="43"/>
      <c r="CLN137" s="43"/>
      <c r="CLO137" s="43"/>
      <c r="CLP137" s="43"/>
      <c r="CLQ137" s="43"/>
      <c r="CLR137" s="43"/>
      <c r="CLS137" s="43"/>
      <c r="CLT137" s="43"/>
      <c r="CLU137" s="43"/>
      <c r="CLV137" s="43"/>
      <c r="CLW137" s="43"/>
      <c r="CLX137" s="43"/>
      <c r="CLY137" s="43"/>
      <c r="CLZ137" s="43"/>
      <c r="CMA137" s="43"/>
      <c r="CMB137" s="43"/>
      <c r="CMC137" s="43"/>
      <c r="CMD137" s="43"/>
      <c r="CME137" s="43"/>
      <c r="CMF137" s="43"/>
      <c r="CMG137" s="43"/>
      <c r="CMH137" s="43"/>
      <c r="CMI137" s="43"/>
      <c r="CMJ137" s="43"/>
      <c r="CMK137" s="43"/>
      <c r="CML137" s="43"/>
      <c r="CMM137" s="43"/>
      <c r="CMN137" s="43"/>
      <c r="CMO137" s="43"/>
      <c r="CMP137" s="43"/>
      <c r="CMQ137" s="43"/>
      <c r="CMR137" s="43"/>
      <c r="CMS137" s="43"/>
      <c r="CMT137" s="43"/>
      <c r="CMU137" s="43"/>
      <c r="CMV137" s="43"/>
      <c r="CMW137" s="43"/>
      <c r="CMX137" s="43"/>
      <c r="CMY137" s="43"/>
      <c r="CMZ137" s="43"/>
      <c r="CNA137" s="43"/>
      <c r="CNB137" s="43"/>
      <c r="CNC137" s="43"/>
      <c r="CND137" s="43"/>
      <c r="CNE137" s="43"/>
      <c r="CNF137" s="43"/>
      <c r="CNG137" s="43"/>
      <c r="CNH137" s="43"/>
      <c r="CNI137" s="43"/>
      <c r="CNJ137" s="43"/>
      <c r="CNK137" s="43"/>
      <c r="CNL137" s="43"/>
      <c r="CNM137" s="43"/>
      <c r="CNN137" s="43"/>
      <c r="CNO137" s="43"/>
      <c r="CNP137" s="43"/>
      <c r="CNQ137" s="43"/>
      <c r="CNR137" s="43"/>
      <c r="CNS137" s="43"/>
      <c r="CNT137" s="43"/>
      <c r="CNU137" s="43"/>
      <c r="CNV137" s="43"/>
      <c r="CNW137" s="43"/>
      <c r="CNX137" s="43"/>
      <c r="CNY137" s="43"/>
      <c r="CNZ137" s="43"/>
      <c r="COA137" s="43"/>
      <c r="COB137" s="43"/>
      <c r="COC137" s="43"/>
      <c r="COD137" s="43"/>
      <c r="COE137" s="43"/>
      <c r="COF137" s="43"/>
      <c r="COG137" s="43"/>
      <c r="COH137" s="43"/>
      <c r="COI137" s="43"/>
      <c r="COJ137" s="43"/>
      <c r="COK137" s="43"/>
      <c r="COL137" s="43"/>
      <c r="COM137" s="43"/>
      <c r="CON137" s="43"/>
      <c r="COO137" s="43"/>
      <c r="COP137" s="43"/>
      <c r="COQ137" s="43"/>
      <c r="COR137" s="43"/>
      <c r="COS137" s="43"/>
      <c r="COT137" s="43"/>
      <c r="COU137" s="43"/>
      <c r="COV137" s="43"/>
      <c r="COW137" s="43"/>
      <c r="COX137" s="43"/>
      <c r="COY137" s="43"/>
      <c r="COZ137" s="43"/>
      <c r="CPA137" s="43"/>
      <c r="CPB137" s="43"/>
      <c r="CPC137" s="43"/>
      <c r="CPD137" s="43"/>
      <c r="CPE137" s="43"/>
      <c r="CPF137" s="43"/>
      <c r="CPG137" s="43"/>
      <c r="CPH137" s="43"/>
      <c r="CPI137" s="43"/>
      <c r="CPJ137" s="43"/>
      <c r="CPK137" s="43"/>
      <c r="CPL137" s="43"/>
      <c r="CPM137" s="43"/>
      <c r="CPN137" s="43"/>
      <c r="CPO137" s="43"/>
      <c r="CPP137" s="43"/>
      <c r="CPQ137" s="43"/>
      <c r="CPR137" s="43"/>
      <c r="CPS137" s="43"/>
      <c r="CPT137" s="43"/>
      <c r="CPU137" s="43"/>
      <c r="CPV137" s="43"/>
      <c r="CPW137" s="43"/>
      <c r="CPX137" s="43"/>
      <c r="CPY137" s="43"/>
      <c r="CPZ137" s="43"/>
      <c r="CQA137" s="43"/>
      <c r="CQB137" s="43"/>
      <c r="CQC137" s="43"/>
      <c r="CQD137" s="43"/>
      <c r="CQE137" s="43"/>
      <c r="CQF137" s="43"/>
      <c r="CQG137" s="43"/>
      <c r="CQH137" s="43"/>
      <c r="CQI137" s="43"/>
      <c r="CQJ137" s="43"/>
      <c r="CQK137" s="43"/>
      <c r="CQL137" s="43"/>
      <c r="CQM137" s="43"/>
      <c r="CQN137" s="43"/>
      <c r="CQO137" s="43"/>
      <c r="CQP137" s="43"/>
      <c r="CQQ137" s="43"/>
      <c r="CQR137" s="43"/>
      <c r="CQS137" s="43"/>
      <c r="CQT137" s="43"/>
      <c r="CQU137" s="43"/>
      <c r="CQV137" s="43"/>
      <c r="CQW137" s="43"/>
      <c r="CQX137" s="43"/>
      <c r="CQY137" s="43"/>
      <c r="CQZ137" s="43"/>
      <c r="CRA137" s="43"/>
      <c r="CRB137" s="43"/>
      <c r="CRC137" s="43"/>
      <c r="CRD137" s="43"/>
      <c r="CRE137" s="43"/>
      <c r="CRF137" s="43"/>
      <c r="CRG137" s="43"/>
      <c r="CRH137" s="43"/>
      <c r="CRI137" s="43"/>
      <c r="CRJ137" s="43"/>
      <c r="CRK137" s="43"/>
      <c r="CRL137" s="43"/>
      <c r="CRM137" s="43"/>
      <c r="CRN137" s="43"/>
      <c r="CRO137" s="43"/>
      <c r="CRP137" s="43"/>
      <c r="CRQ137" s="43"/>
      <c r="CRR137" s="43"/>
      <c r="CRS137" s="43"/>
      <c r="CRT137" s="43"/>
      <c r="CRU137" s="43"/>
      <c r="CRV137" s="43"/>
      <c r="CRW137" s="43"/>
      <c r="CRX137" s="43"/>
      <c r="CRY137" s="43"/>
      <c r="CRZ137" s="43"/>
      <c r="CSA137" s="43"/>
      <c r="CSB137" s="43"/>
      <c r="CSC137" s="43"/>
      <c r="CSD137" s="43"/>
      <c r="CSE137" s="43"/>
      <c r="CSF137" s="43"/>
      <c r="CSG137" s="43"/>
      <c r="CSH137" s="43"/>
      <c r="CSI137" s="43"/>
      <c r="CSJ137" s="43"/>
      <c r="CSK137" s="43"/>
      <c r="CSL137" s="43"/>
      <c r="CSM137" s="43"/>
      <c r="CSN137" s="43"/>
      <c r="CSO137" s="43"/>
      <c r="CSP137" s="43"/>
      <c r="CSQ137" s="43"/>
      <c r="CSR137" s="43"/>
      <c r="CSS137" s="43"/>
      <c r="CST137" s="43"/>
      <c r="CSU137" s="43"/>
      <c r="CSV137" s="43"/>
      <c r="CSW137" s="43"/>
      <c r="CSX137" s="43"/>
      <c r="CSY137" s="43"/>
      <c r="CSZ137" s="43"/>
      <c r="CTA137" s="43"/>
      <c r="CTB137" s="43"/>
      <c r="CTC137" s="43"/>
      <c r="CTD137" s="43"/>
      <c r="CTE137" s="43"/>
      <c r="CTF137" s="43"/>
      <c r="CTG137" s="43"/>
      <c r="CTH137" s="43"/>
      <c r="CTI137" s="43"/>
      <c r="CTJ137" s="43"/>
      <c r="CTK137" s="43"/>
      <c r="CTL137" s="43"/>
      <c r="CTM137" s="43"/>
      <c r="CTN137" s="43"/>
      <c r="CTO137" s="43"/>
      <c r="CTP137" s="43"/>
      <c r="CTQ137" s="43"/>
      <c r="CTR137" s="43"/>
      <c r="CTS137" s="43"/>
      <c r="CTT137" s="43"/>
      <c r="CTU137" s="43"/>
      <c r="CTV137" s="43"/>
      <c r="CTW137" s="43"/>
      <c r="CTX137" s="43"/>
      <c r="CTY137" s="43"/>
      <c r="CTZ137" s="43"/>
      <c r="CUA137" s="43"/>
      <c r="CUB137" s="43"/>
      <c r="CUC137" s="43"/>
      <c r="CUD137" s="43"/>
      <c r="CUE137" s="43"/>
      <c r="CUF137" s="43"/>
      <c r="CUG137" s="43"/>
      <c r="CUH137" s="43"/>
      <c r="CUI137" s="43"/>
      <c r="CUJ137" s="43"/>
      <c r="CUK137" s="43"/>
      <c r="CUL137" s="43"/>
      <c r="CUM137" s="43"/>
      <c r="CUN137" s="43"/>
      <c r="CUO137" s="43"/>
      <c r="CUP137" s="43"/>
      <c r="CUQ137" s="43"/>
      <c r="CUR137" s="43"/>
      <c r="CUS137" s="43"/>
      <c r="CUT137" s="43"/>
      <c r="CUU137" s="43"/>
      <c r="CUV137" s="43"/>
      <c r="CUW137" s="43"/>
      <c r="CUX137" s="43"/>
      <c r="CUY137" s="43"/>
      <c r="CUZ137" s="43"/>
      <c r="CVA137" s="43"/>
      <c r="CVB137" s="43"/>
      <c r="CVC137" s="43"/>
      <c r="CVD137" s="43"/>
      <c r="CVE137" s="43"/>
      <c r="CVF137" s="43"/>
      <c r="CVG137" s="43"/>
      <c r="CVH137" s="43"/>
      <c r="CVI137" s="43"/>
      <c r="CVJ137" s="43"/>
      <c r="CVK137" s="43"/>
      <c r="CVL137" s="43"/>
      <c r="CVM137" s="43"/>
      <c r="CVN137" s="43"/>
      <c r="CVO137" s="43"/>
      <c r="CVP137" s="43"/>
      <c r="CVQ137" s="43"/>
      <c r="CVR137" s="43"/>
      <c r="CVS137" s="43"/>
      <c r="CVT137" s="43"/>
      <c r="CVU137" s="43"/>
      <c r="CVV137" s="43"/>
      <c r="CVW137" s="43"/>
      <c r="CVX137" s="43"/>
      <c r="CVY137" s="43"/>
      <c r="CVZ137" s="43"/>
      <c r="CWA137" s="43"/>
      <c r="CWB137" s="43"/>
      <c r="CWC137" s="43"/>
      <c r="CWD137" s="43"/>
      <c r="CWE137" s="43"/>
      <c r="CWF137" s="43"/>
      <c r="CWG137" s="43"/>
      <c r="CWH137" s="43"/>
      <c r="CWI137" s="43"/>
      <c r="CWJ137" s="43"/>
      <c r="CWK137" s="43"/>
      <c r="CWL137" s="43"/>
      <c r="CWM137" s="43"/>
      <c r="CWN137" s="43"/>
      <c r="CWO137" s="43"/>
      <c r="CWP137" s="43"/>
      <c r="CWQ137" s="43"/>
      <c r="CWR137" s="43"/>
      <c r="CWS137" s="43"/>
      <c r="CWT137" s="43"/>
      <c r="CWU137" s="43"/>
      <c r="CWV137" s="43"/>
      <c r="CWW137" s="43"/>
      <c r="CWX137" s="43"/>
      <c r="CWY137" s="43"/>
      <c r="CWZ137" s="43"/>
      <c r="CXA137" s="43"/>
      <c r="CXB137" s="43"/>
      <c r="CXC137" s="43"/>
      <c r="CXD137" s="43"/>
      <c r="CXE137" s="43"/>
      <c r="CXF137" s="43"/>
      <c r="CXG137" s="43"/>
      <c r="CXH137" s="43"/>
      <c r="CXI137" s="43"/>
      <c r="CXJ137" s="43"/>
      <c r="CXK137" s="43"/>
      <c r="CXL137" s="43"/>
      <c r="CXM137" s="43"/>
      <c r="CXN137" s="43"/>
      <c r="CXO137" s="43"/>
      <c r="CXP137" s="43"/>
      <c r="CXQ137" s="43"/>
      <c r="CXR137" s="43"/>
      <c r="CXS137" s="43"/>
      <c r="CXT137" s="43"/>
      <c r="CXU137" s="43"/>
      <c r="CXV137" s="43"/>
      <c r="CXW137" s="43"/>
      <c r="CXX137" s="43"/>
      <c r="CXY137" s="43"/>
      <c r="CXZ137" s="43"/>
      <c r="CYA137" s="43"/>
      <c r="CYB137" s="43"/>
      <c r="CYC137" s="43"/>
      <c r="CYD137" s="43"/>
      <c r="CYE137" s="43"/>
      <c r="CYF137" s="43"/>
      <c r="CYG137" s="43"/>
      <c r="CYH137" s="43"/>
      <c r="CYI137" s="43"/>
      <c r="CYJ137" s="43"/>
      <c r="CYK137" s="43"/>
      <c r="CYL137" s="43"/>
      <c r="CYM137" s="43"/>
      <c r="CYN137" s="43"/>
      <c r="CYO137" s="43"/>
      <c r="CYP137" s="43"/>
      <c r="CYQ137" s="43"/>
      <c r="CYR137" s="43"/>
      <c r="CYS137" s="43"/>
      <c r="CYT137" s="43"/>
      <c r="CYU137" s="43"/>
      <c r="CYV137" s="43"/>
      <c r="CYW137" s="43"/>
      <c r="CYX137" s="43"/>
      <c r="CYY137" s="43"/>
      <c r="CYZ137" s="43"/>
      <c r="CZA137" s="43"/>
      <c r="CZB137" s="43"/>
      <c r="CZC137" s="43"/>
      <c r="CZD137" s="43"/>
      <c r="CZE137" s="43"/>
      <c r="CZF137" s="43"/>
      <c r="CZG137" s="43"/>
      <c r="CZH137" s="43"/>
      <c r="CZI137" s="43"/>
      <c r="CZJ137" s="43"/>
      <c r="CZK137" s="43"/>
      <c r="CZL137" s="43"/>
      <c r="CZM137" s="43"/>
      <c r="CZN137" s="43"/>
      <c r="CZO137" s="43"/>
      <c r="CZP137" s="43"/>
      <c r="CZQ137" s="43"/>
      <c r="CZR137" s="43"/>
      <c r="CZS137" s="43"/>
      <c r="CZT137" s="43"/>
      <c r="CZU137" s="43"/>
      <c r="CZV137" s="43"/>
      <c r="CZW137" s="43"/>
      <c r="CZX137" s="43"/>
      <c r="CZY137" s="43"/>
      <c r="CZZ137" s="43"/>
      <c r="DAA137" s="43"/>
      <c r="DAB137" s="43"/>
      <c r="DAC137" s="43"/>
      <c r="DAD137" s="43"/>
      <c r="DAE137" s="43"/>
      <c r="DAF137" s="43"/>
      <c r="DAG137" s="43"/>
      <c r="DAH137" s="43"/>
      <c r="DAI137" s="43"/>
      <c r="DAJ137" s="43"/>
      <c r="DAK137" s="43"/>
      <c r="DAL137" s="43"/>
      <c r="DAM137" s="43"/>
      <c r="DAN137" s="43"/>
      <c r="DAO137" s="43"/>
      <c r="DAP137" s="43"/>
      <c r="DAQ137" s="43"/>
      <c r="DAR137" s="43"/>
      <c r="DAS137" s="43"/>
      <c r="DAT137" s="43"/>
      <c r="DAU137" s="43"/>
      <c r="DAV137" s="43"/>
      <c r="DAW137" s="43"/>
      <c r="DAX137" s="43"/>
      <c r="DAY137" s="43"/>
      <c r="DAZ137" s="43"/>
      <c r="DBA137" s="43"/>
      <c r="DBB137" s="43"/>
      <c r="DBC137" s="43"/>
      <c r="DBD137" s="43"/>
      <c r="DBE137" s="43"/>
      <c r="DBF137" s="43"/>
      <c r="DBG137" s="43"/>
      <c r="DBH137" s="43"/>
      <c r="DBI137" s="43"/>
      <c r="DBJ137" s="43"/>
      <c r="DBK137" s="43"/>
      <c r="DBL137" s="43"/>
      <c r="DBM137" s="43"/>
      <c r="DBN137" s="43"/>
      <c r="DBO137" s="43"/>
      <c r="DBP137" s="43"/>
      <c r="DBQ137" s="43"/>
      <c r="DBR137" s="43"/>
      <c r="DBS137" s="43"/>
      <c r="DBT137" s="43"/>
      <c r="DBU137" s="43"/>
      <c r="DBV137" s="43"/>
      <c r="DBW137" s="43"/>
      <c r="DBX137" s="43"/>
      <c r="DBY137" s="43"/>
      <c r="DBZ137" s="43"/>
      <c r="DCA137" s="43"/>
      <c r="DCB137" s="43"/>
      <c r="DCC137" s="43"/>
      <c r="DCD137" s="43"/>
      <c r="DCE137" s="43"/>
      <c r="DCF137" s="43"/>
      <c r="DCG137" s="43"/>
      <c r="DCH137" s="43"/>
      <c r="DCI137" s="43"/>
      <c r="DCJ137" s="43"/>
      <c r="DCK137" s="43"/>
      <c r="DCL137" s="43"/>
      <c r="DCM137" s="43"/>
      <c r="DCN137" s="43"/>
      <c r="DCO137" s="43"/>
      <c r="DCP137" s="43"/>
      <c r="DCQ137" s="43"/>
      <c r="DCR137" s="43"/>
      <c r="DCS137" s="43"/>
      <c r="DCT137" s="43"/>
      <c r="DCU137" s="43"/>
      <c r="DCV137" s="43"/>
      <c r="DCW137" s="43"/>
      <c r="DCX137" s="43"/>
      <c r="DCY137" s="43"/>
      <c r="DCZ137" s="43"/>
      <c r="DDA137" s="43"/>
      <c r="DDB137" s="43"/>
      <c r="DDC137" s="43"/>
      <c r="DDD137" s="43"/>
      <c r="DDE137" s="43"/>
      <c r="DDF137" s="43"/>
      <c r="DDG137" s="43"/>
      <c r="DDH137" s="43"/>
      <c r="DDI137" s="43"/>
      <c r="DDJ137" s="43"/>
      <c r="DDK137" s="43"/>
      <c r="DDL137" s="43"/>
      <c r="DDM137" s="43"/>
      <c r="DDN137" s="43"/>
      <c r="DDO137" s="43"/>
      <c r="DDP137" s="43"/>
      <c r="DDQ137" s="43"/>
      <c r="DDR137" s="43"/>
      <c r="DDS137" s="43"/>
      <c r="DDT137" s="43"/>
      <c r="DDU137" s="43"/>
      <c r="DDV137" s="43"/>
      <c r="DDW137" s="43"/>
      <c r="DDX137" s="43"/>
      <c r="DDY137" s="43"/>
      <c r="DDZ137" s="43"/>
      <c r="DEA137" s="43"/>
      <c r="DEB137" s="43"/>
      <c r="DEC137" s="43"/>
      <c r="DED137" s="43"/>
      <c r="DEE137" s="43"/>
      <c r="DEF137" s="43"/>
      <c r="DEG137" s="43"/>
      <c r="DEH137" s="43"/>
      <c r="DEI137" s="43"/>
      <c r="DEJ137" s="43"/>
      <c r="DEK137" s="43"/>
      <c r="DEL137" s="43"/>
      <c r="DEM137" s="43"/>
      <c r="DEN137" s="43"/>
      <c r="DEO137" s="43"/>
      <c r="DEP137" s="43"/>
      <c r="DEQ137" s="43"/>
      <c r="DER137" s="43"/>
      <c r="DES137" s="43"/>
      <c r="DET137" s="43"/>
      <c r="DEU137" s="43"/>
      <c r="DEV137" s="43"/>
      <c r="DEW137" s="43"/>
      <c r="DEX137" s="43"/>
      <c r="DEY137" s="43"/>
      <c r="DEZ137" s="43"/>
      <c r="DFA137" s="43"/>
      <c r="DFB137" s="43"/>
      <c r="DFC137" s="43"/>
      <c r="DFD137" s="43"/>
      <c r="DFE137" s="43"/>
      <c r="DFF137" s="43"/>
      <c r="DFG137" s="43"/>
      <c r="DFH137" s="43"/>
      <c r="DFI137" s="43"/>
      <c r="DFJ137" s="43"/>
      <c r="DFK137" s="43"/>
      <c r="DFL137" s="43"/>
      <c r="DFM137" s="43"/>
      <c r="DFN137" s="43"/>
      <c r="DFO137" s="43"/>
      <c r="DFP137" s="43"/>
      <c r="DFQ137" s="43"/>
      <c r="DFR137" s="43"/>
      <c r="DFS137" s="43"/>
      <c r="DFT137" s="43"/>
      <c r="DFU137" s="43"/>
      <c r="DFV137" s="43"/>
      <c r="DFW137" s="43"/>
      <c r="DFX137" s="43"/>
      <c r="DFY137" s="43"/>
      <c r="DFZ137" s="43"/>
      <c r="DGA137" s="43"/>
      <c r="DGB137" s="43"/>
      <c r="DGC137" s="43"/>
      <c r="DGD137" s="43"/>
      <c r="DGE137" s="43"/>
      <c r="DGF137" s="43"/>
      <c r="DGG137" s="43"/>
      <c r="DGH137" s="43"/>
      <c r="DGI137" s="43"/>
      <c r="DGJ137" s="43"/>
      <c r="DGK137" s="43"/>
      <c r="DGL137" s="43"/>
      <c r="DGM137" s="43"/>
      <c r="DGN137" s="43"/>
      <c r="DGO137" s="43"/>
      <c r="DGP137" s="43"/>
      <c r="DGQ137" s="43"/>
      <c r="DGR137" s="43"/>
      <c r="DGS137" s="43"/>
      <c r="DGT137" s="43"/>
      <c r="DGU137" s="43"/>
      <c r="DGV137" s="43"/>
      <c r="DGW137" s="43"/>
      <c r="DGX137" s="43"/>
      <c r="DGY137" s="43"/>
      <c r="DGZ137" s="43"/>
      <c r="DHA137" s="43"/>
      <c r="DHB137" s="43"/>
      <c r="DHC137" s="43"/>
      <c r="DHD137" s="43"/>
      <c r="DHE137" s="43"/>
      <c r="DHF137" s="43"/>
      <c r="DHG137" s="43"/>
      <c r="DHH137" s="43"/>
      <c r="DHI137" s="43"/>
      <c r="DHJ137" s="43"/>
      <c r="DHK137" s="43"/>
      <c r="DHL137" s="43"/>
      <c r="DHM137" s="43"/>
      <c r="DHN137" s="43"/>
      <c r="DHO137" s="43"/>
      <c r="DHP137" s="43"/>
      <c r="DHQ137" s="43"/>
      <c r="DHR137" s="43"/>
      <c r="DHS137" s="43"/>
      <c r="DHT137" s="43"/>
      <c r="DHU137" s="43"/>
      <c r="DHV137" s="43"/>
      <c r="DHW137" s="43"/>
      <c r="DHX137" s="43"/>
      <c r="DHY137" s="43"/>
      <c r="DHZ137" s="43"/>
      <c r="DIA137" s="43"/>
      <c r="DIB137" s="43"/>
      <c r="DIC137" s="43"/>
      <c r="DID137" s="43"/>
      <c r="DIE137" s="43"/>
      <c r="DIF137" s="43"/>
      <c r="DIG137" s="43"/>
      <c r="DIH137" s="43"/>
      <c r="DII137" s="43"/>
      <c r="DIJ137" s="43"/>
      <c r="DIK137" s="43"/>
      <c r="DIL137" s="43"/>
      <c r="DIM137" s="43"/>
      <c r="DIN137" s="43"/>
      <c r="DIO137" s="43"/>
      <c r="DIP137" s="43"/>
      <c r="DIQ137" s="43"/>
      <c r="DIR137" s="43"/>
      <c r="DIS137" s="43"/>
      <c r="DIT137" s="43"/>
      <c r="DIU137" s="43"/>
      <c r="DIV137" s="43"/>
      <c r="DIW137" s="43"/>
      <c r="DIX137" s="43"/>
      <c r="DIY137" s="43"/>
      <c r="DIZ137" s="43"/>
      <c r="DJA137" s="43"/>
      <c r="DJB137" s="43"/>
      <c r="DJC137" s="43"/>
      <c r="DJD137" s="43"/>
      <c r="DJE137" s="43"/>
      <c r="DJF137" s="43"/>
      <c r="DJG137" s="43"/>
      <c r="DJH137" s="43"/>
      <c r="DJI137" s="43"/>
      <c r="DJJ137" s="43"/>
      <c r="DJK137" s="43"/>
      <c r="DJL137" s="43"/>
      <c r="DJM137" s="43"/>
      <c r="DJN137" s="43"/>
      <c r="DJO137" s="43"/>
      <c r="DJP137" s="43"/>
      <c r="DJQ137" s="43"/>
      <c r="DJR137" s="43"/>
      <c r="DJS137" s="43"/>
      <c r="DJT137" s="43"/>
      <c r="DJU137" s="43"/>
      <c r="DJV137" s="43"/>
      <c r="DJW137" s="43"/>
      <c r="DJX137" s="43"/>
      <c r="DJY137" s="43"/>
      <c r="DJZ137" s="43"/>
      <c r="DKA137" s="43"/>
      <c r="DKB137" s="43"/>
      <c r="DKC137" s="43"/>
      <c r="DKD137" s="43"/>
      <c r="DKE137" s="43"/>
      <c r="DKF137" s="43"/>
      <c r="DKG137" s="43"/>
      <c r="DKH137" s="43"/>
      <c r="DKI137" s="43"/>
      <c r="DKJ137" s="43"/>
      <c r="DKK137" s="43"/>
      <c r="DKL137" s="43"/>
      <c r="DKM137" s="43"/>
      <c r="DKN137" s="43"/>
      <c r="DKO137" s="43"/>
      <c r="DKP137" s="43"/>
      <c r="DKQ137" s="43"/>
      <c r="DKR137" s="43"/>
      <c r="DKS137" s="43"/>
      <c r="DKT137" s="43"/>
      <c r="DKU137" s="43"/>
      <c r="DKV137" s="43"/>
      <c r="DKW137" s="43"/>
      <c r="DKX137" s="43"/>
      <c r="DKY137" s="43"/>
      <c r="DKZ137" s="43"/>
      <c r="DLA137" s="43"/>
      <c r="DLB137" s="43"/>
      <c r="DLC137" s="43"/>
      <c r="DLD137" s="43"/>
      <c r="DLE137" s="43"/>
      <c r="DLF137" s="43"/>
      <c r="DLG137" s="43"/>
      <c r="DLH137" s="43"/>
      <c r="DLI137" s="43"/>
      <c r="DLJ137" s="43"/>
      <c r="DLK137" s="43"/>
      <c r="DLL137" s="43"/>
      <c r="DLM137" s="43"/>
      <c r="DLN137" s="43"/>
      <c r="DLO137" s="43"/>
      <c r="DLP137" s="43"/>
      <c r="DLQ137" s="43"/>
      <c r="DLR137" s="43"/>
      <c r="DLS137" s="43"/>
      <c r="DLT137" s="43"/>
      <c r="DLU137" s="43"/>
      <c r="DLV137" s="43"/>
      <c r="DLW137" s="43"/>
      <c r="DLX137" s="43"/>
      <c r="DLY137" s="43"/>
      <c r="DLZ137" s="43"/>
      <c r="DMA137" s="43"/>
      <c r="DMB137" s="43"/>
      <c r="DMC137" s="43"/>
      <c r="DMD137" s="43"/>
      <c r="DME137" s="43"/>
      <c r="DMF137" s="43"/>
      <c r="DMG137" s="43"/>
      <c r="DMH137" s="43"/>
      <c r="DMI137" s="43"/>
      <c r="DMJ137" s="43"/>
      <c r="DMK137" s="43"/>
      <c r="DML137" s="43"/>
      <c r="DMM137" s="43"/>
      <c r="DMN137" s="43"/>
      <c r="DMO137" s="43"/>
      <c r="DMP137" s="43"/>
      <c r="DMQ137" s="43"/>
      <c r="DMR137" s="43"/>
      <c r="DMS137" s="43"/>
      <c r="DMT137" s="43"/>
      <c r="DMU137" s="43"/>
      <c r="DMV137" s="43"/>
      <c r="DMW137" s="43"/>
      <c r="DMX137" s="43"/>
      <c r="DMY137" s="43"/>
      <c r="DMZ137" s="43"/>
      <c r="DNA137" s="43"/>
      <c r="DNB137" s="43"/>
      <c r="DNC137" s="43"/>
      <c r="DND137" s="43"/>
      <c r="DNE137" s="43"/>
      <c r="DNF137" s="43"/>
      <c r="DNG137" s="43"/>
      <c r="DNH137" s="43"/>
      <c r="DNI137" s="43"/>
      <c r="DNJ137" s="43"/>
      <c r="DNK137" s="43"/>
      <c r="DNL137" s="43"/>
      <c r="DNM137" s="43"/>
      <c r="DNN137" s="43"/>
      <c r="DNO137" s="43"/>
      <c r="DNP137" s="43"/>
      <c r="DNQ137" s="43"/>
      <c r="DNR137" s="43"/>
      <c r="DNS137" s="43"/>
      <c r="DNT137" s="43"/>
      <c r="DNU137" s="43"/>
      <c r="DNV137" s="43"/>
      <c r="DNW137" s="43"/>
      <c r="DNX137" s="43"/>
      <c r="DNY137" s="43"/>
      <c r="DNZ137" s="43"/>
      <c r="DOA137" s="43"/>
      <c r="DOB137" s="43"/>
      <c r="DOC137" s="43"/>
      <c r="DOD137" s="43"/>
      <c r="DOE137" s="43"/>
      <c r="DOF137" s="43"/>
      <c r="DOG137" s="43"/>
      <c r="DOH137" s="43"/>
      <c r="DOI137" s="43"/>
      <c r="DOJ137" s="43"/>
      <c r="DOK137" s="43"/>
      <c r="DOL137" s="43"/>
      <c r="DOM137" s="43"/>
      <c r="DON137" s="43"/>
      <c r="DOO137" s="43"/>
      <c r="DOP137" s="43"/>
      <c r="DOQ137" s="43"/>
      <c r="DOR137" s="43"/>
      <c r="DOS137" s="43"/>
      <c r="DOT137" s="43"/>
      <c r="DOU137" s="43"/>
      <c r="DOV137" s="43"/>
      <c r="DOW137" s="43"/>
      <c r="DOX137" s="43"/>
      <c r="DOY137" s="43"/>
      <c r="DOZ137" s="43"/>
      <c r="DPA137" s="43"/>
      <c r="DPB137" s="43"/>
      <c r="DPC137" s="43"/>
      <c r="DPD137" s="43"/>
      <c r="DPE137" s="43"/>
      <c r="DPF137" s="43"/>
      <c r="DPG137" s="43"/>
      <c r="DPH137" s="43"/>
      <c r="DPI137" s="43"/>
      <c r="DPJ137" s="43"/>
      <c r="DPK137" s="43"/>
      <c r="DPL137" s="43"/>
      <c r="DPM137" s="43"/>
      <c r="DPN137" s="43"/>
      <c r="DPO137" s="43"/>
      <c r="DPP137" s="43"/>
      <c r="DPQ137" s="43"/>
      <c r="DPR137" s="43"/>
      <c r="DPS137" s="43"/>
      <c r="DPT137" s="43"/>
      <c r="DPU137" s="43"/>
      <c r="DPV137" s="43"/>
      <c r="DPW137" s="43"/>
      <c r="DPX137" s="43"/>
      <c r="DPY137" s="43"/>
      <c r="DPZ137" s="43"/>
      <c r="DQA137" s="43"/>
      <c r="DQB137" s="43"/>
      <c r="DQC137" s="43"/>
      <c r="DQD137" s="43"/>
      <c r="DQE137" s="43"/>
      <c r="DQF137" s="43"/>
      <c r="DQG137" s="43"/>
      <c r="DQH137" s="43"/>
      <c r="DQI137" s="43"/>
      <c r="DQJ137" s="43"/>
      <c r="DQK137" s="43"/>
      <c r="DQL137" s="43"/>
      <c r="DQM137" s="43"/>
      <c r="DQN137" s="43"/>
      <c r="DQO137" s="43"/>
      <c r="DQP137" s="43"/>
      <c r="DQQ137" s="43"/>
      <c r="DQR137" s="43"/>
      <c r="DQS137" s="43"/>
      <c r="DQT137" s="43"/>
      <c r="DQU137" s="43"/>
      <c r="DQV137" s="43"/>
      <c r="DQW137" s="43"/>
      <c r="DQX137" s="43"/>
      <c r="DQY137" s="43"/>
      <c r="DQZ137" s="43"/>
      <c r="DRA137" s="43"/>
      <c r="DRB137" s="43"/>
      <c r="DRC137" s="43"/>
      <c r="DRD137" s="43"/>
      <c r="DRE137" s="43"/>
      <c r="DRF137" s="43"/>
      <c r="DRG137" s="43"/>
      <c r="DRH137" s="43"/>
      <c r="DRI137" s="43"/>
      <c r="DRJ137" s="43"/>
      <c r="DRK137" s="43"/>
      <c r="DRL137" s="43"/>
      <c r="DRM137" s="43"/>
      <c r="DRN137" s="43"/>
      <c r="DRO137" s="43"/>
      <c r="DRP137" s="43"/>
      <c r="DRQ137" s="43"/>
      <c r="DRR137" s="43"/>
      <c r="DRS137" s="43"/>
      <c r="DRT137" s="43"/>
      <c r="DRU137" s="43"/>
      <c r="DRV137" s="43"/>
      <c r="DRW137" s="43"/>
      <c r="DRX137" s="43"/>
      <c r="DRY137" s="43"/>
      <c r="DRZ137" s="43"/>
      <c r="DSA137" s="43"/>
      <c r="DSB137" s="43"/>
      <c r="DSC137" s="43"/>
      <c r="DSD137" s="43"/>
      <c r="DSE137" s="43"/>
      <c r="DSF137" s="43"/>
      <c r="DSG137" s="43"/>
      <c r="DSH137" s="43"/>
      <c r="DSI137" s="43"/>
      <c r="DSJ137" s="43"/>
      <c r="DSK137" s="43"/>
      <c r="DSL137" s="43"/>
      <c r="DSM137" s="43"/>
      <c r="DSN137" s="43"/>
      <c r="DSO137" s="43"/>
      <c r="DSP137" s="43"/>
      <c r="DSQ137" s="43"/>
      <c r="DSR137" s="43"/>
      <c r="DSS137" s="43"/>
      <c r="DST137" s="43"/>
      <c r="DSU137" s="43"/>
      <c r="DSV137" s="43"/>
      <c r="DSW137" s="43"/>
      <c r="DSX137" s="43"/>
      <c r="DSY137" s="43"/>
      <c r="DSZ137" s="43"/>
      <c r="DTA137" s="43"/>
      <c r="DTB137" s="43"/>
      <c r="DTC137" s="43"/>
      <c r="DTD137" s="43"/>
      <c r="DTE137" s="43"/>
      <c r="DTF137" s="43"/>
      <c r="DTG137" s="43"/>
      <c r="DTH137" s="43"/>
      <c r="DTI137" s="43"/>
      <c r="DTJ137" s="43"/>
      <c r="DTK137" s="43"/>
      <c r="DTL137" s="43"/>
      <c r="DTM137" s="43"/>
      <c r="DTN137" s="43"/>
      <c r="DTO137" s="43"/>
      <c r="DTP137" s="43"/>
      <c r="DTQ137" s="43"/>
      <c r="DTR137" s="43"/>
      <c r="DTS137" s="43"/>
      <c r="DTT137" s="43"/>
      <c r="DTU137" s="43"/>
      <c r="DTV137" s="43"/>
      <c r="DTW137" s="43"/>
      <c r="DTX137" s="43"/>
      <c r="DTY137" s="43"/>
      <c r="DTZ137" s="43"/>
      <c r="DUA137" s="43"/>
      <c r="DUB137" s="43"/>
      <c r="DUC137" s="43"/>
      <c r="DUD137" s="43"/>
      <c r="DUE137" s="43"/>
      <c r="DUF137" s="43"/>
      <c r="DUG137" s="43"/>
      <c r="DUH137" s="43"/>
      <c r="DUI137" s="43"/>
      <c r="DUJ137" s="43"/>
      <c r="DUK137" s="43"/>
      <c r="DUL137" s="43"/>
      <c r="DUM137" s="43"/>
      <c r="DUN137" s="43"/>
      <c r="DUO137" s="43"/>
      <c r="DUP137" s="43"/>
      <c r="DUQ137" s="43"/>
      <c r="DUR137" s="43"/>
      <c r="DUS137" s="43"/>
      <c r="DUT137" s="43"/>
      <c r="DUU137" s="43"/>
      <c r="DUV137" s="43"/>
      <c r="DUW137" s="43"/>
      <c r="DUX137" s="43"/>
      <c r="DUY137" s="43"/>
      <c r="DUZ137" s="43"/>
      <c r="DVA137" s="43"/>
      <c r="DVB137" s="43"/>
      <c r="DVC137" s="43"/>
      <c r="DVD137" s="43"/>
      <c r="DVE137" s="43"/>
      <c r="DVF137" s="43"/>
      <c r="DVG137" s="43"/>
      <c r="DVH137" s="43"/>
      <c r="DVI137" s="43"/>
      <c r="DVJ137" s="43"/>
      <c r="DVK137" s="43"/>
      <c r="DVL137" s="43"/>
      <c r="DVM137" s="43"/>
      <c r="DVN137" s="43"/>
      <c r="DVO137" s="43"/>
      <c r="DVP137" s="43"/>
      <c r="DVQ137" s="43"/>
      <c r="DVR137" s="43"/>
      <c r="DVS137" s="43"/>
      <c r="DVT137" s="43"/>
      <c r="DVU137" s="43"/>
      <c r="DVV137" s="43"/>
      <c r="DVW137" s="43"/>
      <c r="DVX137" s="43"/>
      <c r="DVY137" s="43"/>
      <c r="DVZ137" s="43"/>
      <c r="DWA137" s="43"/>
      <c r="DWB137" s="43"/>
      <c r="DWC137" s="43"/>
      <c r="DWD137" s="43"/>
      <c r="DWE137" s="43"/>
      <c r="DWF137" s="43"/>
      <c r="DWG137" s="43"/>
      <c r="DWH137" s="43"/>
      <c r="DWI137" s="43"/>
      <c r="DWJ137" s="43"/>
      <c r="DWK137" s="43"/>
      <c r="DWL137" s="43"/>
      <c r="DWM137" s="43"/>
      <c r="DWN137" s="43"/>
      <c r="DWO137" s="43"/>
      <c r="DWP137" s="43"/>
      <c r="DWQ137" s="43"/>
    </row>
    <row r="138" spans="1:3319">
      <c r="A138" s="35" t="s">
        <v>439</v>
      </c>
      <c r="B138" s="36" t="s">
        <v>440</v>
      </c>
      <c r="C138" s="37" t="s">
        <v>12</v>
      </c>
      <c r="D138" s="36" t="s">
        <v>441</v>
      </c>
      <c r="E138" s="48" t="s">
        <v>442</v>
      </c>
      <c r="F138" s="48" t="s">
        <v>442</v>
      </c>
    </row>
    <row r="139" spans="1:3319" s="56" customFormat="1">
      <c r="A139" s="53" t="s">
        <v>443</v>
      </c>
      <c r="B139" s="54" t="s">
        <v>444</v>
      </c>
      <c r="C139" s="57" t="s">
        <v>12</v>
      </c>
      <c r="D139" s="54" t="s">
        <v>445</v>
      </c>
      <c r="E139" s="58" t="s">
        <v>442</v>
      </c>
      <c r="F139" s="58" t="s">
        <v>442</v>
      </c>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c r="DK139" s="43"/>
      <c r="DL139" s="43"/>
      <c r="DM139" s="43"/>
      <c r="DN139" s="43"/>
      <c r="DO139" s="43"/>
      <c r="DP139" s="43"/>
      <c r="DQ139" s="43"/>
      <c r="DR139" s="43"/>
      <c r="DS139" s="43"/>
      <c r="DT139" s="43"/>
      <c r="DU139" s="43"/>
      <c r="DV139" s="43"/>
      <c r="DW139" s="43"/>
      <c r="DX139" s="43"/>
      <c r="DY139" s="43"/>
      <c r="DZ139" s="43"/>
      <c r="EA139" s="43"/>
      <c r="EB139" s="43"/>
      <c r="EC139" s="43"/>
      <c r="ED139" s="43"/>
      <c r="EE139" s="43"/>
      <c r="EF139" s="43"/>
      <c r="EG139" s="43"/>
      <c r="EH139" s="43"/>
      <c r="EI139" s="43"/>
      <c r="EJ139" s="43"/>
      <c r="EK139" s="43"/>
      <c r="EL139" s="43"/>
      <c r="EM139" s="43"/>
      <c r="EN139" s="43"/>
      <c r="EO139" s="43"/>
      <c r="EP139" s="43"/>
      <c r="EQ139" s="43"/>
      <c r="ER139" s="43"/>
      <c r="ES139" s="43"/>
      <c r="ET139" s="43"/>
      <c r="EU139" s="43"/>
      <c r="EV139" s="43"/>
      <c r="EW139" s="43"/>
      <c r="EX139" s="43"/>
      <c r="EY139" s="43"/>
      <c r="EZ139" s="43"/>
      <c r="FA139" s="43"/>
      <c r="FB139" s="43"/>
      <c r="FC139" s="43"/>
      <c r="FD139" s="43"/>
      <c r="FE139" s="43"/>
      <c r="FF139" s="43"/>
      <c r="FG139" s="43"/>
      <c r="FH139" s="43"/>
      <c r="FI139" s="43"/>
      <c r="FJ139" s="43"/>
      <c r="FK139" s="43"/>
      <c r="FL139" s="43"/>
      <c r="FM139" s="43"/>
      <c r="FN139" s="43"/>
      <c r="FO139" s="43"/>
      <c r="FP139" s="43"/>
      <c r="FQ139" s="43"/>
      <c r="FR139" s="43"/>
      <c r="FS139" s="43"/>
      <c r="FT139" s="43"/>
      <c r="FU139" s="43"/>
      <c r="FV139" s="43"/>
      <c r="FW139" s="43"/>
      <c r="FX139" s="43"/>
      <c r="FY139" s="43"/>
      <c r="FZ139" s="43"/>
      <c r="GA139" s="43"/>
      <c r="GB139" s="43"/>
      <c r="GC139" s="43"/>
      <c r="GD139" s="43"/>
      <c r="GE139" s="43"/>
      <c r="GF139" s="43"/>
      <c r="GG139" s="43"/>
      <c r="GH139" s="43"/>
      <c r="GI139" s="43"/>
      <c r="GJ139" s="43"/>
      <c r="GK139" s="43"/>
      <c r="GL139" s="43"/>
      <c r="GM139" s="43"/>
      <c r="GN139" s="43"/>
      <c r="GO139" s="43"/>
      <c r="GP139" s="43"/>
      <c r="GQ139" s="43"/>
      <c r="GR139" s="43"/>
      <c r="GS139" s="43"/>
      <c r="GT139" s="43"/>
      <c r="GU139" s="43"/>
      <c r="GV139" s="43"/>
      <c r="GW139" s="43"/>
      <c r="GX139" s="43"/>
      <c r="GY139" s="43"/>
      <c r="GZ139" s="43"/>
      <c r="HA139" s="43"/>
      <c r="HB139" s="43"/>
      <c r="HC139" s="43"/>
      <c r="HD139" s="43"/>
      <c r="HE139" s="43"/>
      <c r="HF139" s="43"/>
      <c r="HG139" s="43"/>
      <c r="HH139" s="43"/>
      <c r="HI139" s="43"/>
      <c r="HJ139" s="43"/>
      <c r="HK139" s="43"/>
      <c r="HL139" s="43"/>
      <c r="HM139" s="43"/>
      <c r="HN139" s="43"/>
      <c r="HO139" s="43"/>
      <c r="HP139" s="43"/>
      <c r="HQ139" s="43"/>
      <c r="HR139" s="43"/>
      <c r="HS139" s="43"/>
      <c r="HT139" s="43"/>
      <c r="HU139" s="43"/>
      <c r="HV139" s="43"/>
      <c r="HW139" s="43"/>
      <c r="HX139" s="43"/>
      <c r="HY139" s="43"/>
      <c r="HZ139" s="43"/>
      <c r="IA139" s="43"/>
      <c r="IB139" s="43"/>
      <c r="IC139" s="43"/>
      <c r="ID139" s="43"/>
      <c r="IE139" s="43"/>
      <c r="IF139" s="43"/>
      <c r="IG139" s="43"/>
      <c r="IH139" s="43"/>
      <c r="II139" s="43"/>
      <c r="IJ139" s="43"/>
      <c r="IK139" s="43"/>
      <c r="IL139" s="43"/>
      <c r="IM139" s="43"/>
      <c r="IN139" s="43"/>
      <c r="IO139" s="43"/>
      <c r="IP139" s="43"/>
      <c r="IQ139" s="43"/>
      <c r="IR139" s="43"/>
      <c r="IS139" s="43"/>
      <c r="IT139" s="43"/>
      <c r="IU139" s="43"/>
      <c r="IV139" s="43"/>
      <c r="IW139" s="43"/>
      <c r="IX139" s="43"/>
      <c r="IY139" s="43"/>
      <c r="IZ139" s="43"/>
      <c r="JA139" s="43"/>
      <c r="JB139" s="43"/>
      <c r="JC139" s="43"/>
      <c r="JD139" s="43"/>
      <c r="JE139" s="43"/>
      <c r="JF139" s="43"/>
      <c r="JG139" s="43"/>
      <c r="JH139" s="43"/>
      <c r="JI139" s="43"/>
      <c r="JJ139" s="43"/>
      <c r="JK139" s="43"/>
      <c r="JL139" s="43"/>
      <c r="JM139" s="43"/>
      <c r="JN139" s="43"/>
      <c r="JO139" s="43"/>
      <c r="JP139" s="43"/>
      <c r="JQ139" s="43"/>
      <c r="JR139" s="43"/>
      <c r="JS139" s="43"/>
      <c r="JT139" s="43"/>
      <c r="JU139" s="43"/>
      <c r="JV139" s="43"/>
      <c r="JW139" s="43"/>
      <c r="JX139" s="43"/>
      <c r="JY139" s="43"/>
      <c r="JZ139" s="43"/>
      <c r="KA139" s="43"/>
      <c r="KB139" s="43"/>
      <c r="KC139" s="43"/>
      <c r="KD139" s="43"/>
      <c r="KE139" s="43"/>
      <c r="KF139" s="43"/>
      <c r="KG139" s="43"/>
      <c r="KH139" s="43"/>
      <c r="KI139" s="43"/>
      <c r="KJ139" s="43"/>
      <c r="KK139" s="43"/>
      <c r="KL139" s="43"/>
      <c r="KM139" s="43"/>
      <c r="KN139" s="43"/>
      <c r="KO139" s="43"/>
      <c r="KP139" s="43"/>
      <c r="KQ139" s="43"/>
      <c r="KR139" s="43"/>
      <c r="KS139" s="43"/>
      <c r="KT139" s="43"/>
      <c r="KU139" s="43"/>
      <c r="KV139" s="43"/>
      <c r="KW139" s="43"/>
      <c r="KX139" s="43"/>
      <c r="KY139" s="43"/>
      <c r="KZ139" s="43"/>
      <c r="LA139" s="43"/>
      <c r="LB139" s="43"/>
      <c r="LC139" s="43"/>
      <c r="LD139" s="43"/>
      <c r="LE139" s="43"/>
      <c r="LF139" s="43"/>
      <c r="LG139" s="43"/>
      <c r="LH139" s="43"/>
      <c r="LI139" s="43"/>
      <c r="LJ139" s="43"/>
      <c r="LK139" s="43"/>
      <c r="LL139" s="43"/>
      <c r="LM139" s="43"/>
      <c r="LN139" s="43"/>
      <c r="LO139" s="43"/>
      <c r="LP139" s="43"/>
      <c r="LQ139" s="43"/>
      <c r="LR139" s="43"/>
      <c r="LS139" s="43"/>
      <c r="LT139" s="43"/>
      <c r="LU139" s="43"/>
      <c r="LV139" s="43"/>
      <c r="LW139" s="43"/>
      <c r="LX139" s="43"/>
      <c r="LY139" s="43"/>
      <c r="LZ139" s="43"/>
      <c r="MA139" s="43"/>
      <c r="MB139" s="43"/>
      <c r="MC139" s="43"/>
      <c r="MD139" s="43"/>
      <c r="ME139" s="43"/>
      <c r="MF139" s="43"/>
      <c r="MG139" s="43"/>
      <c r="MH139" s="43"/>
      <c r="MI139" s="43"/>
      <c r="MJ139" s="43"/>
      <c r="MK139" s="43"/>
      <c r="ML139" s="43"/>
      <c r="MM139" s="43"/>
      <c r="MN139" s="43"/>
      <c r="MO139" s="43"/>
      <c r="MP139" s="43"/>
      <c r="MQ139" s="43"/>
      <c r="MR139" s="43"/>
      <c r="MS139" s="43"/>
      <c r="MT139" s="43"/>
      <c r="MU139" s="43"/>
      <c r="MV139" s="43"/>
      <c r="MW139" s="43"/>
      <c r="MX139" s="43"/>
      <c r="MY139" s="43"/>
      <c r="MZ139" s="43"/>
      <c r="NA139" s="43"/>
      <c r="NB139" s="43"/>
      <c r="NC139" s="43"/>
      <c r="ND139" s="43"/>
      <c r="NE139" s="43"/>
      <c r="NF139" s="43"/>
      <c r="NG139" s="43"/>
      <c r="NH139" s="43"/>
      <c r="NI139" s="43"/>
      <c r="NJ139" s="43"/>
      <c r="NK139" s="43"/>
      <c r="NL139" s="43"/>
      <c r="NM139" s="43"/>
      <c r="NN139" s="43"/>
      <c r="NO139" s="43"/>
      <c r="NP139" s="43"/>
      <c r="NQ139" s="43"/>
      <c r="NR139" s="43"/>
      <c r="NS139" s="43"/>
      <c r="NT139" s="43"/>
      <c r="NU139" s="43"/>
      <c r="NV139" s="43"/>
      <c r="NW139" s="43"/>
      <c r="NX139" s="43"/>
      <c r="NY139" s="43"/>
      <c r="NZ139" s="43"/>
      <c r="OA139" s="43"/>
      <c r="OB139" s="43"/>
      <c r="OC139" s="43"/>
      <c r="OD139" s="43"/>
      <c r="OE139" s="43"/>
      <c r="OF139" s="43"/>
      <c r="OG139" s="43"/>
      <c r="OH139" s="43"/>
      <c r="OI139" s="43"/>
      <c r="OJ139" s="43"/>
      <c r="OK139" s="43"/>
      <c r="OL139" s="43"/>
      <c r="OM139" s="43"/>
      <c r="ON139" s="43"/>
      <c r="OO139" s="43"/>
      <c r="OP139" s="43"/>
      <c r="OQ139" s="43"/>
      <c r="OR139" s="43"/>
      <c r="OS139" s="43"/>
      <c r="OT139" s="43"/>
      <c r="OU139" s="43"/>
      <c r="OV139" s="43"/>
      <c r="OW139" s="43"/>
      <c r="OX139" s="43"/>
      <c r="OY139" s="43"/>
      <c r="OZ139" s="43"/>
      <c r="PA139" s="43"/>
      <c r="PB139" s="43"/>
      <c r="PC139" s="43"/>
      <c r="PD139" s="43"/>
      <c r="PE139" s="43"/>
      <c r="PF139" s="43"/>
      <c r="PG139" s="43"/>
      <c r="PH139" s="43"/>
      <c r="PI139" s="43"/>
      <c r="PJ139" s="43"/>
      <c r="PK139" s="43"/>
      <c r="PL139" s="43"/>
      <c r="PM139" s="43"/>
      <c r="PN139" s="43"/>
      <c r="PO139" s="43"/>
      <c r="PP139" s="43"/>
      <c r="PQ139" s="43"/>
      <c r="PR139" s="43"/>
      <c r="PS139" s="43"/>
      <c r="PT139" s="43"/>
      <c r="PU139" s="43"/>
      <c r="PV139" s="43"/>
      <c r="PW139" s="43"/>
      <c r="PX139" s="43"/>
      <c r="PY139" s="43"/>
      <c r="PZ139" s="43"/>
      <c r="QA139" s="43"/>
      <c r="QB139" s="43"/>
      <c r="QC139" s="43"/>
      <c r="QD139" s="43"/>
      <c r="QE139" s="43"/>
      <c r="QF139" s="43"/>
      <c r="QG139" s="43"/>
      <c r="QH139" s="43"/>
      <c r="QI139" s="43"/>
      <c r="QJ139" s="43"/>
      <c r="QK139" s="43"/>
      <c r="QL139" s="43"/>
      <c r="QM139" s="43"/>
      <c r="QN139" s="43"/>
      <c r="QO139" s="43"/>
      <c r="QP139" s="43"/>
      <c r="QQ139" s="43"/>
      <c r="QR139" s="43"/>
      <c r="QS139" s="43"/>
      <c r="QT139" s="43"/>
      <c r="QU139" s="43"/>
      <c r="QV139" s="43"/>
      <c r="QW139" s="43"/>
      <c r="QX139" s="43"/>
      <c r="QY139" s="43"/>
      <c r="QZ139" s="43"/>
      <c r="RA139" s="43"/>
      <c r="RB139" s="43"/>
      <c r="RC139" s="43"/>
      <c r="RD139" s="43"/>
      <c r="RE139" s="43"/>
      <c r="RF139" s="43"/>
      <c r="RG139" s="43"/>
      <c r="RH139" s="43"/>
      <c r="RI139" s="43"/>
      <c r="RJ139" s="43"/>
      <c r="RK139" s="43"/>
      <c r="RL139" s="43"/>
      <c r="RM139" s="43"/>
      <c r="RN139" s="43"/>
      <c r="RO139" s="43"/>
      <c r="RP139" s="43"/>
      <c r="RQ139" s="43"/>
      <c r="RR139" s="43"/>
      <c r="RS139" s="43"/>
      <c r="RT139" s="43"/>
      <c r="RU139" s="43"/>
      <c r="RV139" s="43"/>
      <c r="RW139" s="43"/>
      <c r="RX139" s="43"/>
      <c r="RY139" s="43"/>
      <c r="RZ139" s="43"/>
      <c r="SA139" s="43"/>
      <c r="SB139" s="43"/>
      <c r="SC139" s="43"/>
      <c r="SD139" s="43"/>
      <c r="SE139" s="43"/>
      <c r="SF139" s="43"/>
      <c r="SG139" s="43"/>
      <c r="SH139" s="43"/>
      <c r="SI139" s="43"/>
      <c r="SJ139" s="43"/>
      <c r="SK139" s="43"/>
      <c r="SL139" s="43"/>
      <c r="SM139" s="43"/>
      <c r="SN139" s="43"/>
      <c r="SO139" s="43"/>
      <c r="SP139" s="43"/>
      <c r="SQ139" s="43"/>
      <c r="SR139" s="43"/>
      <c r="SS139" s="43"/>
      <c r="ST139" s="43"/>
      <c r="SU139" s="43"/>
      <c r="SV139" s="43"/>
      <c r="SW139" s="43"/>
      <c r="SX139" s="43"/>
      <c r="SY139" s="43"/>
      <c r="SZ139" s="43"/>
      <c r="TA139" s="43"/>
      <c r="TB139" s="43"/>
      <c r="TC139" s="43"/>
      <c r="TD139" s="43"/>
      <c r="TE139" s="43"/>
      <c r="TF139" s="43"/>
      <c r="TG139" s="43"/>
      <c r="TH139" s="43"/>
      <c r="TI139" s="43"/>
      <c r="TJ139" s="43"/>
      <c r="TK139" s="43"/>
      <c r="TL139" s="43"/>
      <c r="TM139" s="43"/>
      <c r="TN139" s="43"/>
      <c r="TO139" s="43"/>
      <c r="TP139" s="43"/>
      <c r="TQ139" s="43"/>
      <c r="TR139" s="43"/>
      <c r="TS139" s="43"/>
      <c r="TT139" s="43"/>
      <c r="TU139" s="43"/>
      <c r="TV139" s="43"/>
      <c r="TW139" s="43"/>
      <c r="TX139" s="43"/>
      <c r="TY139" s="43"/>
      <c r="TZ139" s="43"/>
      <c r="UA139" s="43"/>
      <c r="UB139" s="43"/>
      <c r="UC139" s="43"/>
      <c r="UD139" s="43"/>
      <c r="UE139" s="43"/>
      <c r="UF139" s="43"/>
      <c r="UG139" s="43"/>
      <c r="UH139" s="43"/>
      <c r="UI139" s="43"/>
      <c r="UJ139" s="43"/>
      <c r="UK139" s="43"/>
      <c r="UL139" s="43"/>
      <c r="UM139" s="43"/>
      <c r="UN139" s="43"/>
      <c r="UO139" s="43"/>
      <c r="UP139" s="43"/>
      <c r="UQ139" s="43"/>
      <c r="UR139" s="43"/>
      <c r="US139" s="43"/>
      <c r="UT139" s="43"/>
      <c r="UU139" s="43"/>
      <c r="UV139" s="43"/>
      <c r="UW139" s="43"/>
      <c r="UX139" s="43"/>
      <c r="UY139" s="43"/>
      <c r="UZ139" s="43"/>
      <c r="VA139" s="43"/>
      <c r="VB139" s="43"/>
      <c r="VC139" s="43"/>
      <c r="VD139" s="43"/>
      <c r="VE139" s="43"/>
      <c r="VF139" s="43"/>
      <c r="VG139" s="43"/>
      <c r="VH139" s="43"/>
      <c r="VI139" s="43"/>
      <c r="VJ139" s="43"/>
      <c r="VK139" s="43"/>
      <c r="VL139" s="43"/>
      <c r="VM139" s="43"/>
      <c r="VN139" s="43"/>
      <c r="VO139" s="43"/>
      <c r="VP139" s="43"/>
      <c r="VQ139" s="43"/>
      <c r="VR139" s="43"/>
      <c r="VS139" s="43"/>
      <c r="VT139" s="43"/>
      <c r="VU139" s="43"/>
      <c r="VV139" s="43"/>
      <c r="VW139" s="43"/>
      <c r="VX139" s="43"/>
      <c r="VY139" s="43"/>
      <c r="VZ139" s="43"/>
      <c r="WA139" s="43"/>
      <c r="WB139" s="43"/>
      <c r="WC139" s="43"/>
      <c r="WD139" s="43"/>
      <c r="WE139" s="43"/>
      <c r="WF139" s="43"/>
      <c r="WG139" s="43"/>
      <c r="WH139" s="43"/>
      <c r="WI139" s="43"/>
      <c r="WJ139" s="43"/>
      <c r="WK139" s="43"/>
      <c r="WL139" s="43"/>
      <c r="WM139" s="43"/>
      <c r="WN139" s="43"/>
      <c r="WO139" s="43"/>
      <c r="WP139" s="43"/>
      <c r="WQ139" s="43"/>
      <c r="WR139" s="43"/>
      <c r="WS139" s="43"/>
      <c r="WT139" s="43"/>
      <c r="WU139" s="43"/>
      <c r="WV139" s="43"/>
      <c r="WW139" s="43"/>
      <c r="WX139" s="43"/>
      <c r="WY139" s="43"/>
      <c r="WZ139" s="43"/>
      <c r="XA139" s="43"/>
      <c r="XB139" s="43"/>
      <c r="XC139" s="43"/>
      <c r="XD139" s="43"/>
      <c r="XE139" s="43"/>
      <c r="XF139" s="43"/>
      <c r="XG139" s="43"/>
      <c r="XH139" s="43"/>
      <c r="XI139" s="43"/>
      <c r="XJ139" s="43"/>
      <c r="XK139" s="43"/>
      <c r="XL139" s="43"/>
      <c r="XM139" s="43"/>
      <c r="XN139" s="43"/>
      <c r="XO139" s="43"/>
      <c r="XP139" s="43"/>
      <c r="XQ139" s="43"/>
      <c r="XR139" s="43"/>
      <c r="XS139" s="43"/>
      <c r="XT139" s="43"/>
      <c r="XU139" s="43"/>
      <c r="XV139" s="43"/>
      <c r="XW139" s="43"/>
      <c r="XX139" s="43"/>
      <c r="XY139" s="43"/>
      <c r="XZ139" s="43"/>
      <c r="YA139" s="43"/>
      <c r="YB139" s="43"/>
      <c r="YC139" s="43"/>
      <c r="YD139" s="43"/>
      <c r="YE139" s="43"/>
      <c r="YF139" s="43"/>
      <c r="YG139" s="43"/>
      <c r="YH139" s="43"/>
      <c r="YI139" s="43"/>
      <c r="YJ139" s="43"/>
      <c r="YK139" s="43"/>
      <c r="YL139" s="43"/>
      <c r="YM139" s="43"/>
      <c r="YN139" s="43"/>
      <c r="YO139" s="43"/>
      <c r="YP139" s="43"/>
      <c r="YQ139" s="43"/>
      <c r="YR139" s="43"/>
      <c r="YS139" s="43"/>
      <c r="YT139" s="43"/>
      <c r="YU139" s="43"/>
      <c r="YV139" s="43"/>
      <c r="YW139" s="43"/>
      <c r="YX139" s="43"/>
      <c r="YY139" s="43"/>
      <c r="YZ139" s="43"/>
      <c r="ZA139" s="43"/>
      <c r="ZB139" s="43"/>
      <c r="ZC139" s="43"/>
      <c r="ZD139" s="43"/>
      <c r="ZE139" s="43"/>
      <c r="ZF139" s="43"/>
      <c r="ZG139" s="43"/>
      <c r="ZH139" s="43"/>
      <c r="ZI139" s="43"/>
      <c r="ZJ139" s="43"/>
      <c r="ZK139" s="43"/>
      <c r="ZL139" s="43"/>
      <c r="ZM139" s="43"/>
      <c r="ZN139" s="43"/>
      <c r="ZO139" s="43"/>
      <c r="ZP139" s="43"/>
      <c r="ZQ139" s="43"/>
      <c r="ZR139" s="43"/>
      <c r="ZS139" s="43"/>
      <c r="ZT139" s="43"/>
      <c r="ZU139" s="43"/>
      <c r="ZV139" s="43"/>
      <c r="ZW139" s="43"/>
      <c r="ZX139" s="43"/>
      <c r="ZY139" s="43"/>
      <c r="ZZ139" s="43"/>
      <c r="AAA139" s="43"/>
      <c r="AAB139" s="43"/>
      <c r="AAC139" s="43"/>
      <c r="AAD139" s="43"/>
      <c r="AAE139" s="43"/>
      <c r="AAF139" s="43"/>
      <c r="AAG139" s="43"/>
      <c r="AAH139" s="43"/>
      <c r="AAI139" s="43"/>
      <c r="AAJ139" s="43"/>
      <c r="AAK139" s="43"/>
      <c r="AAL139" s="43"/>
      <c r="AAM139" s="43"/>
      <c r="AAN139" s="43"/>
      <c r="AAO139" s="43"/>
      <c r="AAP139" s="43"/>
      <c r="AAQ139" s="43"/>
      <c r="AAR139" s="43"/>
      <c r="AAS139" s="43"/>
      <c r="AAT139" s="43"/>
      <c r="AAU139" s="43"/>
      <c r="AAV139" s="43"/>
      <c r="AAW139" s="43"/>
      <c r="AAX139" s="43"/>
      <c r="AAY139" s="43"/>
      <c r="AAZ139" s="43"/>
      <c r="ABA139" s="43"/>
      <c r="ABB139" s="43"/>
      <c r="ABC139" s="43"/>
      <c r="ABD139" s="43"/>
      <c r="ABE139" s="43"/>
      <c r="ABF139" s="43"/>
      <c r="ABG139" s="43"/>
      <c r="ABH139" s="43"/>
      <c r="ABI139" s="43"/>
      <c r="ABJ139" s="43"/>
      <c r="ABK139" s="43"/>
      <c r="ABL139" s="43"/>
      <c r="ABM139" s="43"/>
      <c r="ABN139" s="43"/>
      <c r="ABO139" s="43"/>
      <c r="ABP139" s="43"/>
      <c r="ABQ139" s="43"/>
      <c r="ABR139" s="43"/>
      <c r="ABS139" s="43"/>
      <c r="ABT139" s="43"/>
      <c r="ABU139" s="43"/>
      <c r="ABV139" s="43"/>
      <c r="ABW139" s="43"/>
      <c r="ABX139" s="43"/>
      <c r="ABY139" s="43"/>
      <c r="ABZ139" s="43"/>
      <c r="ACA139" s="43"/>
      <c r="ACB139" s="43"/>
      <c r="ACC139" s="43"/>
      <c r="ACD139" s="43"/>
      <c r="ACE139" s="43"/>
      <c r="ACF139" s="43"/>
      <c r="ACG139" s="43"/>
      <c r="ACH139" s="43"/>
      <c r="ACI139" s="43"/>
      <c r="ACJ139" s="43"/>
      <c r="ACK139" s="43"/>
      <c r="ACL139" s="43"/>
      <c r="ACM139" s="43"/>
      <c r="ACN139" s="43"/>
      <c r="ACO139" s="43"/>
      <c r="ACP139" s="43"/>
      <c r="ACQ139" s="43"/>
      <c r="ACR139" s="43"/>
      <c r="ACS139" s="43"/>
      <c r="ACT139" s="43"/>
      <c r="ACU139" s="43"/>
      <c r="ACV139" s="43"/>
      <c r="ACW139" s="43"/>
      <c r="ACX139" s="43"/>
      <c r="ACY139" s="43"/>
      <c r="ACZ139" s="43"/>
      <c r="ADA139" s="43"/>
      <c r="ADB139" s="43"/>
      <c r="ADC139" s="43"/>
      <c r="ADD139" s="43"/>
      <c r="ADE139" s="43"/>
      <c r="ADF139" s="43"/>
      <c r="ADG139" s="43"/>
      <c r="ADH139" s="43"/>
      <c r="ADI139" s="43"/>
      <c r="ADJ139" s="43"/>
      <c r="ADK139" s="43"/>
      <c r="ADL139" s="43"/>
      <c r="ADM139" s="43"/>
      <c r="ADN139" s="43"/>
      <c r="ADO139" s="43"/>
      <c r="ADP139" s="43"/>
      <c r="ADQ139" s="43"/>
      <c r="ADR139" s="43"/>
      <c r="ADS139" s="43"/>
      <c r="ADT139" s="43"/>
      <c r="ADU139" s="43"/>
      <c r="ADV139" s="43"/>
      <c r="ADW139" s="43"/>
      <c r="ADX139" s="43"/>
      <c r="ADY139" s="43"/>
      <c r="ADZ139" s="43"/>
      <c r="AEA139" s="43"/>
      <c r="AEB139" s="43"/>
      <c r="AEC139" s="43"/>
      <c r="AED139" s="43"/>
      <c r="AEE139" s="43"/>
      <c r="AEF139" s="43"/>
      <c r="AEG139" s="43"/>
      <c r="AEH139" s="43"/>
      <c r="AEI139" s="43"/>
      <c r="AEJ139" s="43"/>
      <c r="AEK139" s="43"/>
      <c r="AEL139" s="43"/>
      <c r="AEM139" s="43"/>
      <c r="AEN139" s="43"/>
      <c r="AEO139" s="43"/>
      <c r="AEP139" s="43"/>
      <c r="AEQ139" s="43"/>
      <c r="AER139" s="43"/>
      <c r="AES139" s="43"/>
      <c r="AET139" s="43"/>
      <c r="AEU139" s="43"/>
      <c r="AEV139" s="43"/>
      <c r="AEW139" s="43"/>
      <c r="AEX139" s="43"/>
      <c r="AEY139" s="43"/>
      <c r="AEZ139" s="43"/>
      <c r="AFA139" s="43"/>
      <c r="AFB139" s="43"/>
      <c r="AFC139" s="43"/>
      <c r="AFD139" s="43"/>
      <c r="AFE139" s="43"/>
      <c r="AFF139" s="43"/>
      <c r="AFG139" s="43"/>
      <c r="AFH139" s="43"/>
      <c r="AFI139" s="43"/>
      <c r="AFJ139" s="43"/>
      <c r="AFK139" s="43"/>
      <c r="AFL139" s="43"/>
      <c r="AFM139" s="43"/>
      <c r="AFN139" s="43"/>
      <c r="AFO139" s="43"/>
      <c r="AFP139" s="43"/>
      <c r="AFQ139" s="43"/>
      <c r="AFR139" s="43"/>
      <c r="AFS139" s="43"/>
      <c r="AFT139" s="43"/>
      <c r="AFU139" s="43"/>
      <c r="AFV139" s="43"/>
      <c r="AFW139" s="43"/>
      <c r="AFX139" s="43"/>
      <c r="AFY139" s="43"/>
      <c r="AFZ139" s="43"/>
      <c r="AGA139" s="43"/>
      <c r="AGB139" s="43"/>
      <c r="AGC139" s="43"/>
      <c r="AGD139" s="43"/>
      <c r="AGE139" s="43"/>
      <c r="AGF139" s="43"/>
      <c r="AGG139" s="43"/>
      <c r="AGH139" s="43"/>
      <c r="AGI139" s="43"/>
      <c r="AGJ139" s="43"/>
      <c r="AGK139" s="43"/>
      <c r="AGL139" s="43"/>
      <c r="AGM139" s="43"/>
      <c r="AGN139" s="43"/>
      <c r="AGO139" s="43"/>
      <c r="AGP139" s="43"/>
      <c r="AGQ139" s="43"/>
      <c r="AGR139" s="43"/>
      <c r="AGS139" s="43"/>
      <c r="AGT139" s="43"/>
      <c r="AGU139" s="43"/>
      <c r="AGV139" s="43"/>
      <c r="AGW139" s="43"/>
      <c r="AGX139" s="43"/>
      <c r="AGY139" s="43"/>
      <c r="AGZ139" s="43"/>
      <c r="AHA139" s="43"/>
      <c r="AHB139" s="43"/>
      <c r="AHC139" s="43"/>
      <c r="AHD139" s="43"/>
      <c r="AHE139" s="43"/>
      <c r="AHF139" s="43"/>
      <c r="AHG139" s="43"/>
      <c r="AHH139" s="43"/>
      <c r="AHI139" s="43"/>
      <c r="AHJ139" s="43"/>
      <c r="AHK139" s="43"/>
      <c r="AHL139" s="43"/>
      <c r="AHM139" s="43"/>
      <c r="AHN139" s="43"/>
      <c r="AHO139" s="43"/>
      <c r="AHP139" s="43"/>
      <c r="AHQ139" s="43"/>
      <c r="AHR139" s="43"/>
      <c r="AHS139" s="43"/>
      <c r="AHT139" s="43"/>
      <c r="AHU139" s="43"/>
      <c r="AHV139" s="43"/>
      <c r="AHW139" s="43"/>
      <c r="AHX139" s="43"/>
      <c r="AHY139" s="43"/>
      <c r="AHZ139" s="43"/>
      <c r="AIA139" s="43"/>
      <c r="AIB139" s="43"/>
      <c r="AIC139" s="43"/>
      <c r="AID139" s="43"/>
      <c r="AIE139" s="43"/>
      <c r="AIF139" s="43"/>
      <c r="AIG139" s="43"/>
      <c r="AIH139" s="43"/>
      <c r="AII139" s="43"/>
      <c r="AIJ139" s="43"/>
      <c r="AIK139" s="43"/>
      <c r="AIL139" s="43"/>
      <c r="AIM139" s="43"/>
      <c r="AIN139" s="43"/>
      <c r="AIO139" s="43"/>
      <c r="AIP139" s="43"/>
      <c r="AIQ139" s="43"/>
      <c r="AIR139" s="43"/>
      <c r="AIS139" s="43"/>
      <c r="AIT139" s="43"/>
      <c r="AIU139" s="43"/>
      <c r="AIV139" s="43"/>
      <c r="AIW139" s="43"/>
      <c r="AIX139" s="43"/>
      <c r="AIY139" s="43"/>
      <c r="AIZ139" s="43"/>
      <c r="AJA139" s="43"/>
      <c r="AJB139" s="43"/>
      <c r="AJC139" s="43"/>
      <c r="AJD139" s="43"/>
      <c r="AJE139" s="43"/>
      <c r="AJF139" s="43"/>
      <c r="AJG139" s="43"/>
      <c r="AJH139" s="43"/>
      <c r="AJI139" s="43"/>
      <c r="AJJ139" s="43"/>
      <c r="AJK139" s="43"/>
      <c r="AJL139" s="43"/>
      <c r="AJM139" s="43"/>
      <c r="AJN139" s="43"/>
      <c r="AJO139" s="43"/>
      <c r="AJP139" s="43"/>
      <c r="AJQ139" s="43"/>
      <c r="AJR139" s="43"/>
      <c r="AJS139" s="43"/>
      <c r="AJT139" s="43"/>
      <c r="AJU139" s="43"/>
      <c r="AJV139" s="43"/>
      <c r="AJW139" s="43"/>
      <c r="AJX139" s="43"/>
      <c r="AJY139" s="43"/>
      <c r="AJZ139" s="43"/>
      <c r="AKA139" s="43"/>
      <c r="AKB139" s="43"/>
      <c r="AKC139" s="43"/>
      <c r="AKD139" s="43"/>
      <c r="AKE139" s="43"/>
      <c r="AKF139" s="43"/>
      <c r="AKG139" s="43"/>
      <c r="AKH139" s="43"/>
      <c r="AKI139" s="43"/>
      <c r="AKJ139" s="43"/>
      <c r="AKK139" s="43"/>
      <c r="AKL139" s="43"/>
      <c r="AKM139" s="43"/>
      <c r="AKN139" s="43"/>
      <c r="AKO139" s="43"/>
      <c r="AKP139" s="43"/>
      <c r="AKQ139" s="43"/>
      <c r="AKR139" s="43"/>
      <c r="AKS139" s="43"/>
      <c r="AKT139" s="43"/>
      <c r="AKU139" s="43"/>
      <c r="AKV139" s="43"/>
      <c r="AKW139" s="43"/>
      <c r="AKX139" s="43"/>
      <c r="AKY139" s="43"/>
      <c r="AKZ139" s="43"/>
      <c r="ALA139" s="43"/>
      <c r="ALB139" s="43"/>
      <c r="ALC139" s="43"/>
      <c r="ALD139" s="43"/>
      <c r="ALE139" s="43"/>
      <c r="ALF139" s="43"/>
      <c r="ALG139" s="43"/>
      <c r="ALH139" s="43"/>
      <c r="ALI139" s="43"/>
      <c r="ALJ139" s="43"/>
      <c r="ALK139" s="43"/>
      <c r="ALL139" s="43"/>
      <c r="ALM139" s="43"/>
      <c r="ALN139" s="43"/>
      <c r="ALO139" s="43"/>
      <c r="ALP139" s="43"/>
      <c r="ALQ139" s="43"/>
      <c r="ALR139" s="43"/>
      <c r="ALS139" s="43"/>
      <c r="ALT139" s="43"/>
      <c r="ALU139" s="43"/>
      <c r="ALV139" s="43"/>
      <c r="ALW139" s="43"/>
      <c r="ALX139" s="43"/>
      <c r="ALY139" s="43"/>
      <c r="ALZ139" s="43"/>
      <c r="AMA139" s="43"/>
      <c r="AMB139" s="43"/>
      <c r="AMC139" s="43"/>
      <c r="AMD139" s="43"/>
      <c r="AME139" s="43"/>
      <c r="AMF139" s="43"/>
      <c r="AMG139" s="43"/>
      <c r="AMH139" s="43"/>
      <c r="AMI139" s="43"/>
      <c r="AMJ139" s="43"/>
      <c r="AMK139" s="43"/>
      <c r="AML139" s="43"/>
      <c r="AMM139" s="43"/>
      <c r="AMN139" s="43"/>
      <c r="AMO139" s="43"/>
      <c r="AMP139" s="43"/>
      <c r="AMQ139" s="43"/>
      <c r="AMR139" s="43"/>
      <c r="AMS139" s="43"/>
      <c r="AMT139" s="43"/>
      <c r="AMU139" s="43"/>
      <c r="AMV139" s="43"/>
      <c r="AMW139" s="43"/>
      <c r="AMX139" s="43"/>
      <c r="AMY139" s="43"/>
      <c r="AMZ139" s="43"/>
      <c r="ANA139" s="43"/>
      <c r="ANB139" s="43"/>
      <c r="ANC139" s="43"/>
      <c r="AND139" s="43"/>
      <c r="ANE139" s="43"/>
      <c r="ANF139" s="43"/>
      <c r="ANG139" s="43"/>
      <c r="ANH139" s="43"/>
      <c r="ANI139" s="43"/>
      <c r="ANJ139" s="43"/>
      <c r="ANK139" s="43"/>
      <c r="ANL139" s="43"/>
      <c r="ANM139" s="43"/>
      <c r="ANN139" s="43"/>
      <c r="ANO139" s="43"/>
      <c r="ANP139" s="43"/>
      <c r="ANQ139" s="43"/>
      <c r="ANR139" s="43"/>
      <c r="ANS139" s="43"/>
      <c r="ANT139" s="43"/>
      <c r="ANU139" s="43"/>
      <c r="ANV139" s="43"/>
      <c r="ANW139" s="43"/>
      <c r="ANX139" s="43"/>
      <c r="ANY139" s="43"/>
      <c r="ANZ139" s="43"/>
      <c r="AOA139" s="43"/>
      <c r="AOB139" s="43"/>
      <c r="AOC139" s="43"/>
      <c r="AOD139" s="43"/>
      <c r="AOE139" s="43"/>
      <c r="AOF139" s="43"/>
      <c r="AOG139" s="43"/>
      <c r="AOH139" s="43"/>
      <c r="AOI139" s="43"/>
      <c r="AOJ139" s="43"/>
      <c r="AOK139" s="43"/>
      <c r="AOL139" s="43"/>
      <c r="AOM139" s="43"/>
      <c r="AON139" s="43"/>
      <c r="AOO139" s="43"/>
      <c r="AOP139" s="43"/>
      <c r="AOQ139" s="43"/>
      <c r="AOR139" s="43"/>
      <c r="AOS139" s="43"/>
      <c r="AOT139" s="43"/>
      <c r="AOU139" s="43"/>
      <c r="AOV139" s="43"/>
      <c r="AOW139" s="43"/>
      <c r="AOX139" s="43"/>
      <c r="AOY139" s="43"/>
      <c r="AOZ139" s="43"/>
      <c r="APA139" s="43"/>
      <c r="APB139" s="43"/>
      <c r="APC139" s="43"/>
      <c r="APD139" s="43"/>
      <c r="APE139" s="43"/>
      <c r="APF139" s="43"/>
      <c r="APG139" s="43"/>
      <c r="APH139" s="43"/>
      <c r="API139" s="43"/>
      <c r="APJ139" s="43"/>
      <c r="APK139" s="43"/>
      <c r="APL139" s="43"/>
      <c r="APM139" s="43"/>
      <c r="APN139" s="43"/>
      <c r="APO139" s="43"/>
      <c r="APP139" s="43"/>
      <c r="APQ139" s="43"/>
      <c r="APR139" s="43"/>
      <c r="APS139" s="43"/>
      <c r="APT139" s="43"/>
      <c r="APU139" s="43"/>
      <c r="APV139" s="43"/>
      <c r="APW139" s="43"/>
      <c r="APX139" s="43"/>
      <c r="APY139" s="43"/>
      <c r="APZ139" s="43"/>
      <c r="AQA139" s="43"/>
      <c r="AQB139" s="43"/>
      <c r="AQC139" s="43"/>
      <c r="AQD139" s="43"/>
      <c r="AQE139" s="43"/>
      <c r="AQF139" s="43"/>
      <c r="AQG139" s="43"/>
      <c r="AQH139" s="43"/>
      <c r="AQI139" s="43"/>
      <c r="AQJ139" s="43"/>
      <c r="AQK139" s="43"/>
      <c r="AQL139" s="43"/>
      <c r="AQM139" s="43"/>
      <c r="AQN139" s="43"/>
      <c r="AQO139" s="43"/>
      <c r="AQP139" s="43"/>
      <c r="AQQ139" s="43"/>
      <c r="AQR139" s="43"/>
      <c r="AQS139" s="43"/>
      <c r="AQT139" s="43"/>
      <c r="AQU139" s="43"/>
      <c r="AQV139" s="43"/>
      <c r="AQW139" s="43"/>
      <c r="AQX139" s="43"/>
      <c r="AQY139" s="43"/>
      <c r="AQZ139" s="43"/>
      <c r="ARA139" s="43"/>
      <c r="ARB139" s="43"/>
      <c r="ARC139" s="43"/>
      <c r="ARD139" s="43"/>
      <c r="ARE139" s="43"/>
      <c r="ARF139" s="43"/>
      <c r="ARG139" s="43"/>
      <c r="ARH139" s="43"/>
      <c r="ARI139" s="43"/>
      <c r="ARJ139" s="43"/>
      <c r="ARK139" s="43"/>
      <c r="ARL139" s="43"/>
      <c r="ARM139" s="43"/>
      <c r="ARN139" s="43"/>
      <c r="ARO139" s="43"/>
      <c r="ARP139" s="43"/>
      <c r="ARQ139" s="43"/>
      <c r="ARR139" s="43"/>
      <c r="ARS139" s="43"/>
      <c r="ART139" s="43"/>
      <c r="ARU139" s="43"/>
      <c r="ARV139" s="43"/>
      <c r="ARW139" s="43"/>
      <c r="ARX139" s="43"/>
      <c r="ARY139" s="43"/>
      <c r="ARZ139" s="43"/>
      <c r="ASA139" s="43"/>
      <c r="ASB139" s="43"/>
      <c r="ASC139" s="43"/>
      <c r="ASD139" s="43"/>
      <c r="ASE139" s="43"/>
      <c r="ASF139" s="43"/>
      <c r="ASG139" s="43"/>
      <c r="ASH139" s="43"/>
      <c r="ASI139" s="43"/>
      <c r="ASJ139" s="43"/>
      <c r="ASK139" s="43"/>
      <c r="ASL139" s="43"/>
      <c r="ASM139" s="43"/>
      <c r="ASN139" s="43"/>
      <c r="ASO139" s="43"/>
      <c r="ASP139" s="43"/>
      <c r="ASQ139" s="43"/>
      <c r="ASR139" s="43"/>
      <c r="ASS139" s="43"/>
      <c r="AST139" s="43"/>
      <c r="ASU139" s="43"/>
      <c r="ASV139" s="43"/>
      <c r="ASW139" s="43"/>
      <c r="ASX139" s="43"/>
      <c r="ASY139" s="43"/>
      <c r="ASZ139" s="43"/>
      <c r="ATA139" s="43"/>
      <c r="ATB139" s="43"/>
      <c r="ATC139" s="43"/>
      <c r="ATD139" s="43"/>
      <c r="ATE139" s="43"/>
      <c r="ATF139" s="43"/>
      <c r="ATG139" s="43"/>
      <c r="ATH139" s="43"/>
      <c r="ATI139" s="43"/>
      <c r="ATJ139" s="43"/>
      <c r="ATK139" s="43"/>
      <c r="ATL139" s="43"/>
      <c r="ATM139" s="43"/>
      <c r="ATN139" s="43"/>
      <c r="ATO139" s="43"/>
      <c r="ATP139" s="43"/>
      <c r="ATQ139" s="43"/>
      <c r="ATR139" s="43"/>
      <c r="ATS139" s="43"/>
      <c r="ATT139" s="43"/>
      <c r="ATU139" s="43"/>
      <c r="ATV139" s="43"/>
      <c r="ATW139" s="43"/>
      <c r="ATX139" s="43"/>
      <c r="ATY139" s="43"/>
      <c r="ATZ139" s="43"/>
      <c r="AUA139" s="43"/>
      <c r="AUB139" s="43"/>
      <c r="AUC139" s="43"/>
      <c r="AUD139" s="43"/>
      <c r="AUE139" s="43"/>
      <c r="AUF139" s="43"/>
      <c r="AUG139" s="43"/>
      <c r="AUH139" s="43"/>
      <c r="AUI139" s="43"/>
      <c r="AUJ139" s="43"/>
      <c r="AUK139" s="43"/>
      <c r="AUL139" s="43"/>
      <c r="AUM139" s="43"/>
      <c r="AUN139" s="43"/>
      <c r="AUO139" s="43"/>
      <c r="AUP139" s="43"/>
      <c r="AUQ139" s="43"/>
      <c r="AUR139" s="43"/>
      <c r="AUS139" s="43"/>
      <c r="AUT139" s="43"/>
      <c r="AUU139" s="43"/>
      <c r="AUV139" s="43"/>
      <c r="AUW139" s="43"/>
      <c r="AUX139" s="43"/>
      <c r="AUY139" s="43"/>
      <c r="AUZ139" s="43"/>
      <c r="AVA139" s="43"/>
      <c r="AVB139" s="43"/>
      <c r="AVC139" s="43"/>
      <c r="AVD139" s="43"/>
      <c r="AVE139" s="43"/>
      <c r="AVF139" s="43"/>
      <c r="AVG139" s="43"/>
      <c r="AVH139" s="43"/>
      <c r="AVI139" s="43"/>
      <c r="AVJ139" s="43"/>
      <c r="AVK139" s="43"/>
      <c r="AVL139" s="43"/>
      <c r="AVM139" s="43"/>
      <c r="AVN139" s="43"/>
      <c r="AVO139" s="43"/>
      <c r="AVP139" s="43"/>
      <c r="AVQ139" s="43"/>
      <c r="AVR139" s="43"/>
      <c r="AVS139" s="43"/>
      <c r="AVT139" s="43"/>
      <c r="AVU139" s="43"/>
      <c r="AVV139" s="43"/>
      <c r="AVW139" s="43"/>
      <c r="AVX139" s="43"/>
      <c r="AVY139" s="43"/>
      <c r="AVZ139" s="43"/>
      <c r="AWA139" s="43"/>
      <c r="AWB139" s="43"/>
      <c r="AWC139" s="43"/>
      <c r="AWD139" s="43"/>
      <c r="AWE139" s="43"/>
      <c r="AWF139" s="43"/>
      <c r="AWG139" s="43"/>
      <c r="AWH139" s="43"/>
      <c r="AWI139" s="43"/>
      <c r="AWJ139" s="43"/>
      <c r="AWK139" s="43"/>
      <c r="AWL139" s="43"/>
      <c r="AWM139" s="43"/>
      <c r="AWN139" s="43"/>
      <c r="AWO139" s="43"/>
      <c r="AWP139" s="43"/>
      <c r="AWQ139" s="43"/>
      <c r="AWR139" s="43"/>
      <c r="AWS139" s="43"/>
      <c r="AWT139" s="43"/>
      <c r="AWU139" s="43"/>
      <c r="AWV139" s="43"/>
      <c r="AWW139" s="43"/>
      <c r="AWX139" s="43"/>
      <c r="AWY139" s="43"/>
      <c r="AWZ139" s="43"/>
      <c r="AXA139" s="43"/>
      <c r="AXB139" s="43"/>
      <c r="AXC139" s="43"/>
      <c r="AXD139" s="43"/>
      <c r="AXE139" s="43"/>
      <c r="AXF139" s="43"/>
      <c r="AXG139" s="43"/>
      <c r="AXH139" s="43"/>
      <c r="AXI139" s="43"/>
      <c r="AXJ139" s="43"/>
      <c r="AXK139" s="43"/>
      <c r="AXL139" s="43"/>
      <c r="AXM139" s="43"/>
      <c r="AXN139" s="43"/>
      <c r="AXO139" s="43"/>
      <c r="AXP139" s="43"/>
      <c r="AXQ139" s="43"/>
      <c r="AXR139" s="43"/>
      <c r="AXS139" s="43"/>
      <c r="AXT139" s="43"/>
      <c r="AXU139" s="43"/>
      <c r="AXV139" s="43"/>
      <c r="AXW139" s="43"/>
      <c r="AXX139" s="43"/>
      <c r="AXY139" s="43"/>
      <c r="AXZ139" s="43"/>
      <c r="AYA139" s="43"/>
      <c r="AYB139" s="43"/>
      <c r="AYC139" s="43"/>
      <c r="AYD139" s="43"/>
      <c r="AYE139" s="43"/>
      <c r="AYF139" s="43"/>
      <c r="AYG139" s="43"/>
      <c r="AYH139" s="43"/>
      <c r="AYI139" s="43"/>
      <c r="AYJ139" s="43"/>
      <c r="AYK139" s="43"/>
      <c r="AYL139" s="43"/>
      <c r="AYM139" s="43"/>
      <c r="AYN139" s="43"/>
      <c r="AYO139" s="43"/>
      <c r="AYP139" s="43"/>
      <c r="AYQ139" s="43"/>
      <c r="AYR139" s="43"/>
      <c r="AYS139" s="43"/>
      <c r="AYT139" s="43"/>
      <c r="AYU139" s="43"/>
      <c r="AYV139" s="43"/>
      <c r="AYW139" s="43"/>
      <c r="AYX139" s="43"/>
      <c r="AYY139" s="43"/>
      <c r="AYZ139" s="43"/>
      <c r="AZA139" s="43"/>
      <c r="AZB139" s="43"/>
      <c r="AZC139" s="43"/>
      <c r="AZD139" s="43"/>
      <c r="AZE139" s="43"/>
      <c r="AZF139" s="43"/>
      <c r="AZG139" s="43"/>
      <c r="AZH139" s="43"/>
      <c r="AZI139" s="43"/>
      <c r="AZJ139" s="43"/>
      <c r="AZK139" s="43"/>
      <c r="AZL139" s="43"/>
      <c r="AZM139" s="43"/>
      <c r="AZN139" s="43"/>
      <c r="AZO139" s="43"/>
      <c r="AZP139" s="43"/>
      <c r="AZQ139" s="43"/>
      <c r="AZR139" s="43"/>
      <c r="AZS139" s="43"/>
      <c r="AZT139" s="43"/>
      <c r="AZU139" s="43"/>
      <c r="AZV139" s="43"/>
      <c r="AZW139" s="43"/>
      <c r="AZX139" s="43"/>
      <c r="AZY139" s="43"/>
      <c r="AZZ139" s="43"/>
      <c r="BAA139" s="43"/>
      <c r="BAB139" s="43"/>
      <c r="BAC139" s="43"/>
      <c r="BAD139" s="43"/>
      <c r="BAE139" s="43"/>
      <c r="BAF139" s="43"/>
      <c r="BAG139" s="43"/>
      <c r="BAH139" s="43"/>
      <c r="BAI139" s="43"/>
      <c r="BAJ139" s="43"/>
      <c r="BAK139" s="43"/>
      <c r="BAL139" s="43"/>
      <c r="BAM139" s="43"/>
      <c r="BAN139" s="43"/>
      <c r="BAO139" s="43"/>
      <c r="BAP139" s="43"/>
      <c r="BAQ139" s="43"/>
      <c r="BAR139" s="43"/>
      <c r="BAS139" s="43"/>
      <c r="BAT139" s="43"/>
      <c r="BAU139" s="43"/>
      <c r="BAV139" s="43"/>
      <c r="BAW139" s="43"/>
      <c r="BAX139" s="43"/>
      <c r="BAY139" s="43"/>
      <c r="BAZ139" s="43"/>
      <c r="BBA139" s="43"/>
      <c r="BBB139" s="43"/>
      <c r="BBC139" s="43"/>
      <c r="BBD139" s="43"/>
      <c r="BBE139" s="43"/>
      <c r="BBF139" s="43"/>
      <c r="BBG139" s="43"/>
      <c r="BBH139" s="43"/>
      <c r="BBI139" s="43"/>
      <c r="BBJ139" s="43"/>
      <c r="BBK139" s="43"/>
      <c r="BBL139" s="43"/>
      <c r="BBM139" s="43"/>
      <c r="BBN139" s="43"/>
      <c r="BBO139" s="43"/>
      <c r="BBP139" s="43"/>
      <c r="BBQ139" s="43"/>
      <c r="BBR139" s="43"/>
      <c r="BBS139" s="43"/>
      <c r="BBT139" s="43"/>
      <c r="BBU139" s="43"/>
      <c r="BBV139" s="43"/>
      <c r="BBW139" s="43"/>
      <c r="BBX139" s="43"/>
      <c r="BBY139" s="43"/>
      <c r="BBZ139" s="43"/>
      <c r="BCA139" s="43"/>
      <c r="BCB139" s="43"/>
      <c r="BCC139" s="43"/>
      <c r="BCD139" s="43"/>
      <c r="BCE139" s="43"/>
      <c r="BCF139" s="43"/>
      <c r="BCG139" s="43"/>
      <c r="BCH139" s="43"/>
      <c r="BCI139" s="43"/>
      <c r="BCJ139" s="43"/>
      <c r="BCK139" s="43"/>
      <c r="BCL139" s="43"/>
      <c r="BCM139" s="43"/>
      <c r="BCN139" s="43"/>
      <c r="BCO139" s="43"/>
      <c r="BCP139" s="43"/>
      <c r="BCQ139" s="43"/>
      <c r="BCR139" s="43"/>
      <c r="BCS139" s="43"/>
      <c r="BCT139" s="43"/>
      <c r="BCU139" s="43"/>
      <c r="BCV139" s="43"/>
      <c r="BCW139" s="43"/>
      <c r="BCX139" s="43"/>
      <c r="BCY139" s="43"/>
      <c r="BCZ139" s="43"/>
      <c r="BDA139" s="43"/>
      <c r="BDB139" s="43"/>
      <c r="BDC139" s="43"/>
      <c r="BDD139" s="43"/>
      <c r="BDE139" s="43"/>
      <c r="BDF139" s="43"/>
      <c r="BDG139" s="43"/>
      <c r="BDH139" s="43"/>
      <c r="BDI139" s="43"/>
      <c r="BDJ139" s="43"/>
      <c r="BDK139" s="43"/>
      <c r="BDL139" s="43"/>
      <c r="BDM139" s="43"/>
      <c r="BDN139" s="43"/>
      <c r="BDO139" s="43"/>
      <c r="BDP139" s="43"/>
      <c r="BDQ139" s="43"/>
      <c r="BDR139" s="43"/>
      <c r="BDS139" s="43"/>
      <c r="BDT139" s="43"/>
      <c r="BDU139" s="43"/>
      <c r="BDV139" s="43"/>
      <c r="BDW139" s="43"/>
      <c r="BDX139" s="43"/>
      <c r="BDY139" s="43"/>
      <c r="BDZ139" s="43"/>
      <c r="BEA139" s="43"/>
      <c r="BEB139" s="43"/>
      <c r="BEC139" s="43"/>
      <c r="BED139" s="43"/>
      <c r="BEE139" s="43"/>
      <c r="BEF139" s="43"/>
      <c r="BEG139" s="43"/>
      <c r="BEH139" s="43"/>
      <c r="BEI139" s="43"/>
      <c r="BEJ139" s="43"/>
      <c r="BEK139" s="43"/>
      <c r="BEL139" s="43"/>
      <c r="BEM139" s="43"/>
      <c r="BEN139" s="43"/>
      <c r="BEO139" s="43"/>
      <c r="BEP139" s="43"/>
      <c r="BEQ139" s="43"/>
      <c r="BER139" s="43"/>
      <c r="BES139" s="43"/>
      <c r="BET139" s="43"/>
      <c r="BEU139" s="43"/>
      <c r="BEV139" s="43"/>
      <c r="BEW139" s="43"/>
      <c r="BEX139" s="43"/>
      <c r="BEY139" s="43"/>
      <c r="BEZ139" s="43"/>
      <c r="BFA139" s="43"/>
      <c r="BFB139" s="43"/>
      <c r="BFC139" s="43"/>
      <c r="BFD139" s="43"/>
      <c r="BFE139" s="43"/>
      <c r="BFF139" s="43"/>
      <c r="BFG139" s="43"/>
      <c r="BFH139" s="43"/>
      <c r="BFI139" s="43"/>
      <c r="BFJ139" s="43"/>
      <c r="BFK139" s="43"/>
      <c r="BFL139" s="43"/>
      <c r="BFM139" s="43"/>
      <c r="BFN139" s="43"/>
      <c r="BFO139" s="43"/>
      <c r="BFP139" s="43"/>
      <c r="BFQ139" s="43"/>
      <c r="BFR139" s="43"/>
      <c r="BFS139" s="43"/>
      <c r="BFT139" s="43"/>
      <c r="BFU139" s="43"/>
      <c r="BFV139" s="43"/>
      <c r="BFW139" s="43"/>
      <c r="BFX139" s="43"/>
      <c r="BFY139" s="43"/>
      <c r="BFZ139" s="43"/>
      <c r="BGA139" s="43"/>
      <c r="BGB139" s="43"/>
      <c r="BGC139" s="43"/>
      <c r="BGD139" s="43"/>
      <c r="BGE139" s="43"/>
      <c r="BGF139" s="43"/>
      <c r="BGG139" s="43"/>
      <c r="BGH139" s="43"/>
      <c r="BGI139" s="43"/>
      <c r="BGJ139" s="43"/>
      <c r="BGK139" s="43"/>
      <c r="BGL139" s="43"/>
      <c r="BGM139" s="43"/>
      <c r="BGN139" s="43"/>
      <c r="BGO139" s="43"/>
      <c r="BGP139" s="43"/>
      <c r="BGQ139" s="43"/>
      <c r="BGR139" s="43"/>
      <c r="BGS139" s="43"/>
      <c r="BGT139" s="43"/>
      <c r="BGU139" s="43"/>
      <c r="BGV139" s="43"/>
      <c r="BGW139" s="43"/>
      <c r="BGX139" s="43"/>
      <c r="BGY139" s="43"/>
      <c r="BGZ139" s="43"/>
      <c r="BHA139" s="43"/>
      <c r="BHB139" s="43"/>
      <c r="BHC139" s="43"/>
      <c r="BHD139" s="43"/>
      <c r="BHE139" s="43"/>
      <c r="BHF139" s="43"/>
      <c r="BHG139" s="43"/>
      <c r="BHH139" s="43"/>
      <c r="BHI139" s="43"/>
      <c r="BHJ139" s="43"/>
      <c r="BHK139" s="43"/>
      <c r="BHL139" s="43"/>
      <c r="BHM139" s="43"/>
      <c r="BHN139" s="43"/>
      <c r="BHO139" s="43"/>
      <c r="BHP139" s="43"/>
      <c r="BHQ139" s="43"/>
      <c r="BHR139" s="43"/>
      <c r="BHS139" s="43"/>
      <c r="BHT139" s="43"/>
      <c r="BHU139" s="43"/>
      <c r="BHV139" s="43"/>
      <c r="BHW139" s="43"/>
      <c r="BHX139" s="43"/>
      <c r="BHY139" s="43"/>
      <c r="BHZ139" s="43"/>
      <c r="BIA139" s="43"/>
      <c r="BIB139" s="43"/>
      <c r="BIC139" s="43"/>
      <c r="BID139" s="43"/>
      <c r="BIE139" s="43"/>
      <c r="BIF139" s="43"/>
      <c r="BIG139" s="43"/>
      <c r="BIH139" s="43"/>
      <c r="BII139" s="43"/>
      <c r="BIJ139" s="43"/>
      <c r="BIK139" s="43"/>
      <c r="BIL139" s="43"/>
      <c r="BIM139" s="43"/>
      <c r="BIN139" s="43"/>
      <c r="BIO139" s="43"/>
      <c r="BIP139" s="43"/>
      <c r="BIQ139" s="43"/>
      <c r="BIR139" s="43"/>
      <c r="BIS139" s="43"/>
      <c r="BIT139" s="43"/>
      <c r="BIU139" s="43"/>
      <c r="BIV139" s="43"/>
      <c r="BIW139" s="43"/>
      <c r="BIX139" s="43"/>
      <c r="BIY139" s="43"/>
      <c r="BIZ139" s="43"/>
      <c r="BJA139" s="43"/>
      <c r="BJB139" s="43"/>
      <c r="BJC139" s="43"/>
      <c r="BJD139" s="43"/>
      <c r="BJE139" s="43"/>
      <c r="BJF139" s="43"/>
      <c r="BJG139" s="43"/>
      <c r="BJH139" s="43"/>
      <c r="BJI139" s="43"/>
      <c r="BJJ139" s="43"/>
      <c r="BJK139" s="43"/>
      <c r="BJL139" s="43"/>
      <c r="BJM139" s="43"/>
      <c r="BJN139" s="43"/>
      <c r="BJO139" s="43"/>
      <c r="BJP139" s="43"/>
      <c r="BJQ139" s="43"/>
      <c r="BJR139" s="43"/>
      <c r="BJS139" s="43"/>
      <c r="BJT139" s="43"/>
      <c r="BJU139" s="43"/>
      <c r="BJV139" s="43"/>
      <c r="BJW139" s="43"/>
      <c r="BJX139" s="43"/>
      <c r="BJY139" s="43"/>
      <c r="BJZ139" s="43"/>
      <c r="BKA139" s="43"/>
      <c r="BKB139" s="43"/>
      <c r="BKC139" s="43"/>
      <c r="BKD139" s="43"/>
      <c r="BKE139" s="43"/>
      <c r="BKF139" s="43"/>
      <c r="BKG139" s="43"/>
      <c r="BKH139" s="43"/>
      <c r="BKI139" s="43"/>
      <c r="BKJ139" s="43"/>
      <c r="BKK139" s="43"/>
      <c r="BKL139" s="43"/>
      <c r="BKM139" s="43"/>
      <c r="BKN139" s="43"/>
      <c r="BKO139" s="43"/>
      <c r="BKP139" s="43"/>
      <c r="BKQ139" s="43"/>
      <c r="BKR139" s="43"/>
      <c r="BKS139" s="43"/>
      <c r="BKT139" s="43"/>
      <c r="BKU139" s="43"/>
      <c r="BKV139" s="43"/>
      <c r="BKW139" s="43"/>
      <c r="BKX139" s="43"/>
      <c r="BKY139" s="43"/>
      <c r="BKZ139" s="43"/>
      <c r="BLA139" s="43"/>
      <c r="BLB139" s="43"/>
      <c r="BLC139" s="43"/>
      <c r="BLD139" s="43"/>
      <c r="BLE139" s="43"/>
      <c r="BLF139" s="43"/>
      <c r="BLG139" s="43"/>
      <c r="BLH139" s="43"/>
      <c r="BLI139" s="43"/>
      <c r="BLJ139" s="43"/>
      <c r="BLK139" s="43"/>
      <c r="BLL139" s="43"/>
      <c r="BLM139" s="43"/>
      <c r="BLN139" s="43"/>
      <c r="BLO139" s="43"/>
      <c r="BLP139" s="43"/>
      <c r="BLQ139" s="43"/>
      <c r="BLR139" s="43"/>
      <c r="BLS139" s="43"/>
      <c r="BLT139" s="43"/>
      <c r="BLU139" s="43"/>
      <c r="BLV139" s="43"/>
      <c r="BLW139" s="43"/>
      <c r="BLX139" s="43"/>
      <c r="BLY139" s="43"/>
      <c r="BLZ139" s="43"/>
      <c r="BMA139" s="43"/>
      <c r="BMB139" s="43"/>
      <c r="BMC139" s="43"/>
      <c r="BMD139" s="43"/>
      <c r="BME139" s="43"/>
      <c r="BMF139" s="43"/>
      <c r="BMG139" s="43"/>
      <c r="BMH139" s="43"/>
      <c r="BMI139" s="43"/>
      <c r="BMJ139" s="43"/>
      <c r="BMK139" s="43"/>
      <c r="BML139" s="43"/>
      <c r="BMM139" s="43"/>
      <c r="BMN139" s="43"/>
      <c r="BMO139" s="43"/>
      <c r="BMP139" s="43"/>
      <c r="BMQ139" s="43"/>
      <c r="BMR139" s="43"/>
      <c r="BMS139" s="43"/>
      <c r="BMT139" s="43"/>
      <c r="BMU139" s="43"/>
      <c r="BMV139" s="43"/>
      <c r="BMW139" s="43"/>
      <c r="BMX139" s="43"/>
      <c r="BMY139" s="43"/>
      <c r="BMZ139" s="43"/>
      <c r="BNA139" s="43"/>
      <c r="BNB139" s="43"/>
      <c r="BNC139" s="43"/>
      <c r="BND139" s="43"/>
      <c r="BNE139" s="43"/>
      <c r="BNF139" s="43"/>
      <c r="BNG139" s="43"/>
      <c r="BNH139" s="43"/>
      <c r="BNI139" s="43"/>
      <c r="BNJ139" s="43"/>
      <c r="BNK139" s="43"/>
      <c r="BNL139" s="43"/>
      <c r="BNM139" s="43"/>
      <c r="BNN139" s="43"/>
      <c r="BNO139" s="43"/>
      <c r="BNP139" s="43"/>
      <c r="BNQ139" s="43"/>
      <c r="BNR139" s="43"/>
      <c r="BNS139" s="43"/>
      <c r="BNT139" s="43"/>
      <c r="BNU139" s="43"/>
      <c r="BNV139" s="43"/>
      <c r="BNW139" s="43"/>
      <c r="BNX139" s="43"/>
      <c r="BNY139" s="43"/>
      <c r="BNZ139" s="43"/>
      <c r="BOA139" s="43"/>
      <c r="BOB139" s="43"/>
      <c r="BOC139" s="43"/>
      <c r="BOD139" s="43"/>
      <c r="BOE139" s="43"/>
      <c r="BOF139" s="43"/>
      <c r="BOG139" s="43"/>
      <c r="BOH139" s="43"/>
      <c r="BOI139" s="43"/>
      <c r="BOJ139" s="43"/>
      <c r="BOK139" s="43"/>
      <c r="BOL139" s="43"/>
      <c r="BOM139" s="43"/>
      <c r="BON139" s="43"/>
      <c r="BOO139" s="43"/>
      <c r="BOP139" s="43"/>
      <c r="BOQ139" s="43"/>
      <c r="BOR139" s="43"/>
      <c r="BOS139" s="43"/>
      <c r="BOT139" s="43"/>
      <c r="BOU139" s="43"/>
      <c r="BOV139" s="43"/>
      <c r="BOW139" s="43"/>
      <c r="BOX139" s="43"/>
      <c r="BOY139" s="43"/>
      <c r="BOZ139" s="43"/>
      <c r="BPA139" s="43"/>
      <c r="BPB139" s="43"/>
      <c r="BPC139" s="43"/>
      <c r="BPD139" s="43"/>
      <c r="BPE139" s="43"/>
      <c r="BPF139" s="43"/>
      <c r="BPG139" s="43"/>
      <c r="BPH139" s="43"/>
      <c r="BPI139" s="43"/>
      <c r="BPJ139" s="43"/>
      <c r="BPK139" s="43"/>
      <c r="BPL139" s="43"/>
      <c r="BPM139" s="43"/>
      <c r="BPN139" s="43"/>
      <c r="BPO139" s="43"/>
      <c r="BPP139" s="43"/>
      <c r="BPQ139" s="43"/>
      <c r="BPR139" s="43"/>
      <c r="BPS139" s="43"/>
      <c r="BPT139" s="43"/>
      <c r="BPU139" s="43"/>
      <c r="BPV139" s="43"/>
      <c r="BPW139" s="43"/>
      <c r="BPX139" s="43"/>
      <c r="BPY139" s="43"/>
      <c r="BPZ139" s="43"/>
      <c r="BQA139" s="43"/>
      <c r="BQB139" s="43"/>
      <c r="BQC139" s="43"/>
      <c r="BQD139" s="43"/>
      <c r="BQE139" s="43"/>
      <c r="BQF139" s="43"/>
      <c r="BQG139" s="43"/>
      <c r="BQH139" s="43"/>
      <c r="BQI139" s="43"/>
      <c r="BQJ139" s="43"/>
      <c r="BQK139" s="43"/>
      <c r="BQL139" s="43"/>
      <c r="BQM139" s="43"/>
      <c r="BQN139" s="43"/>
      <c r="BQO139" s="43"/>
      <c r="BQP139" s="43"/>
      <c r="BQQ139" s="43"/>
      <c r="BQR139" s="43"/>
      <c r="BQS139" s="43"/>
      <c r="BQT139" s="43"/>
      <c r="BQU139" s="43"/>
      <c r="BQV139" s="43"/>
      <c r="BQW139" s="43"/>
      <c r="BQX139" s="43"/>
      <c r="BQY139" s="43"/>
      <c r="BQZ139" s="43"/>
      <c r="BRA139" s="43"/>
      <c r="BRB139" s="43"/>
      <c r="BRC139" s="43"/>
      <c r="BRD139" s="43"/>
      <c r="BRE139" s="43"/>
      <c r="BRF139" s="43"/>
      <c r="BRG139" s="43"/>
      <c r="BRH139" s="43"/>
      <c r="BRI139" s="43"/>
      <c r="BRJ139" s="43"/>
      <c r="BRK139" s="43"/>
      <c r="BRL139" s="43"/>
      <c r="BRM139" s="43"/>
      <c r="BRN139" s="43"/>
      <c r="BRO139" s="43"/>
      <c r="BRP139" s="43"/>
      <c r="BRQ139" s="43"/>
      <c r="BRR139" s="43"/>
      <c r="BRS139" s="43"/>
      <c r="BRT139" s="43"/>
      <c r="BRU139" s="43"/>
      <c r="BRV139" s="43"/>
      <c r="BRW139" s="43"/>
      <c r="BRX139" s="43"/>
      <c r="BRY139" s="43"/>
      <c r="BRZ139" s="43"/>
      <c r="BSA139" s="43"/>
      <c r="BSB139" s="43"/>
      <c r="BSC139" s="43"/>
      <c r="BSD139" s="43"/>
      <c r="BSE139" s="43"/>
      <c r="BSF139" s="43"/>
      <c r="BSG139" s="43"/>
      <c r="BSH139" s="43"/>
      <c r="BSI139" s="43"/>
      <c r="BSJ139" s="43"/>
      <c r="BSK139" s="43"/>
      <c r="BSL139" s="43"/>
      <c r="BSM139" s="43"/>
      <c r="BSN139" s="43"/>
      <c r="BSO139" s="43"/>
      <c r="BSP139" s="43"/>
      <c r="BSQ139" s="43"/>
      <c r="BSR139" s="43"/>
      <c r="BSS139" s="43"/>
      <c r="BST139" s="43"/>
      <c r="BSU139" s="43"/>
      <c r="BSV139" s="43"/>
      <c r="BSW139" s="43"/>
      <c r="BSX139" s="43"/>
      <c r="BSY139" s="43"/>
      <c r="BSZ139" s="43"/>
      <c r="BTA139" s="43"/>
      <c r="BTB139" s="43"/>
      <c r="BTC139" s="43"/>
      <c r="BTD139" s="43"/>
      <c r="BTE139" s="43"/>
      <c r="BTF139" s="43"/>
      <c r="BTG139" s="43"/>
      <c r="BTH139" s="43"/>
      <c r="BTI139" s="43"/>
      <c r="BTJ139" s="43"/>
      <c r="BTK139" s="43"/>
      <c r="BTL139" s="43"/>
      <c r="BTM139" s="43"/>
      <c r="BTN139" s="43"/>
      <c r="BTO139" s="43"/>
      <c r="BTP139" s="43"/>
      <c r="BTQ139" s="43"/>
      <c r="BTR139" s="43"/>
      <c r="BTS139" s="43"/>
      <c r="BTT139" s="43"/>
      <c r="BTU139" s="43"/>
      <c r="BTV139" s="43"/>
      <c r="BTW139" s="43"/>
      <c r="BTX139" s="43"/>
      <c r="BTY139" s="43"/>
      <c r="BTZ139" s="43"/>
      <c r="BUA139" s="43"/>
      <c r="BUB139" s="43"/>
      <c r="BUC139" s="43"/>
      <c r="BUD139" s="43"/>
      <c r="BUE139" s="43"/>
      <c r="BUF139" s="43"/>
      <c r="BUG139" s="43"/>
      <c r="BUH139" s="43"/>
      <c r="BUI139" s="43"/>
      <c r="BUJ139" s="43"/>
      <c r="BUK139" s="43"/>
      <c r="BUL139" s="43"/>
      <c r="BUM139" s="43"/>
      <c r="BUN139" s="43"/>
      <c r="BUO139" s="43"/>
      <c r="BUP139" s="43"/>
      <c r="BUQ139" s="43"/>
      <c r="BUR139" s="43"/>
      <c r="BUS139" s="43"/>
      <c r="BUT139" s="43"/>
      <c r="BUU139" s="43"/>
      <c r="BUV139" s="43"/>
      <c r="BUW139" s="43"/>
      <c r="BUX139" s="43"/>
      <c r="BUY139" s="43"/>
      <c r="BUZ139" s="43"/>
      <c r="BVA139" s="43"/>
      <c r="BVB139" s="43"/>
      <c r="BVC139" s="43"/>
      <c r="BVD139" s="43"/>
      <c r="BVE139" s="43"/>
      <c r="BVF139" s="43"/>
      <c r="BVG139" s="43"/>
      <c r="BVH139" s="43"/>
      <c r="BVI139" s="43"/>
      <c r="BVJ139" s="43"/>
      <c r="BVK139" s="43"/>
      <c r="BVL139" s="43"/>
      <c r="BVM139" s="43"/>
      <c r="BVN139" s="43"/>
      <c r="BVO139" s="43"/>
      <c r="BVP139" s="43"/>
      <c r="BVQ139" s="43"/>
      <c r="BVR139" s="43"/>
      <c r="BVS139" s="43"/>
      <c r="BVT139" s="43"/>
      <c r="BVU139" s="43"/>
      <c r="BVV139" s="43"/>
      <c r="BVW139" s="43"/>
      <c r="BVX139" s="43"/>
      <c r="BVY139" s="43"/>
      <c r="BVZ139" s="43"/>
      <c r="BWA139" s="43"/>
      <c r="BWB139" s="43"/>
      <c r="BWC139" s="43"/>
      <c r="BWD139" s="43"/>
      <c r="BWE139" s="43"/>
      <c r="BWF139" s="43"/>
      <c r="BWG139" s="43"/>
      <c r="BWH139" s="43"/>
      <c r="BWI139" s="43"/>
      <c r="BWJ139" s="43"/>
      <c r="BWK139" s="43"/>
      <c r="BWL139" s="43"/>
      <c r="BWM139" s="43"/>
      <c r="BWN139" s="43"/>
      <c r="BWO139" s="43"/>
      <c r="BWP139" s="43"/>
      <c r="BWQ139" s="43"/>
      <c r="BWR139" s="43"/>
      <c r="BWS139" s="43"/>
      <c r="BWT139" s="43"/>
      <c r="BWU139" s="43"/>
      <c r="BWV139" s="43"/>
      <c r="BWW139" s="43"/>
      <c r="BWX139" s="43"/>
      <c r="BWY139" s="43"/>
      <c r="BWZ139" s="43"/>
      <c r="BXA139" s="43"/>
      <c r="BXB139" s="43"/>
      <c r="BXC139" s="43"/>
      <c r="BXD139" s="43"/>
      <c r="BXE139" s="43"/>
      <c r="BXF139" s="43"/>
      <c r="BXG139" s="43"/>
      <c r="BXH139" s="43"/>
      <c r="BXI139" s="43"/>
      <c r="BXJ139" s="43"/>
      <c r="BXK139" s="43"/>
      <c r="BXL139" s="43"/>
      <c r="BXM139" s="43"/>
      <c r="BXN139" s="43"/>
      <c r="BXO139" s="43"/>
      <c r="BXP139" s="43"/>
      <c r="BXQ139" s="43"/>
      <c r="BXR139" s="43"/>
      <c r="BXS139" s="43"/>
      <c r="BXT139" s="43"/>
      <c r="BXU139" s="43"/>
      <c r="BXV139" s="43"/>
      <c r="BXW139" s="43"/>
      <c r="BXX139" s="43"/>
      <c r="BXY139" s="43"/>
      <c r="BXZ139" s="43"/>
      <c r="BYA139" s="43"/>
      <c r="BYB139" s="43"/>
      <c r="BYC139" s="43"/>
      <c r="BYD139" s="43"/>
      <c r="BYE139" s="43"/>
      <c r="BYF139" s="43"/>
      <c r="BYG139" s="43"/>
      <c r="BYH139" s="43"/>
      <c r="BYI139" s="43"/>
      <c r="BYJ139" s="43"/>
      <c r="BYK139" s="43"/>
      <c r="BYL139" s="43"/>
      <c r="BYM139" s="43"/>
      <c r="BYN139" s="43"/>
      <c r="BYO139" s="43"/>
      <c r="BYP139" s="43"/>
      <c r="BYQ139" s="43"/>
      <c r="BYR139" s="43"/>
      <c r="BYS139" s="43"/>
      <c r="BYT139" s="43"/>
      <c r="BYU139" s="43"/>
      <c r="BYV139" s="43"/>
      <c r="BYW139" s="43"/>
      <c r="BYX139" s="43"/>
      <c r="BYY139" s="43"/>
      <c r="BYZ139" s="43"/>
      <c r="BZA139" s="43"/>
      <c r="BZB139" s="43"/>
      <c r="BZC139" s="43"/>
      <c r="BZD139" s="43"/>
      <c r="BZE139" s="43"/>
      <c r="BZF139" s="43"/>
      <c r="BZG139" s="43"/>
      <c r="BZH139" s="43"/>
      <c r="BZI139" s="43"/>
      <c r="BZJ139" s="43"/>
      <c r="BZK139" s="43"/>
      <c r="BZL139" s="43"/>
      <c r="BZM139" s="43"/>
      <c r="BZN139" s="43"/>
      <c r="BZO139" s="43"/>
      <c r="BZP139" s="43"/>
      <c r="BZQ139" s="43"/>
      <c r="BZR139" s="43"/>
      <c r="BZS139" s="43"/>
      <c r="BZT139" s="43"/>
      <c r="BZU139" s="43"/>
      <c r="BZV139" s="43"/>
      <c r="BZW139" s="43"/>
      <c r="BZX139" s="43"/>
      <c r="BZY139" s="43"/>
      <c r="BZZ139" s="43"/>
      <c r="CAA139" s="43"/>
      <c r="CAB139" s="43"/>
      <c r="CAC139" s="43"/>
      <c r="CAD139" s="43"/>
      <c r="CAE139" s="43"/>
      <c r="CAF139" s="43"/>
      <c r="CAG139" s="43"/>
      <c r="CAH139" s="43"/>
      <c r="CAI139" s="43"/>
      <c r="CAJ139" s="43"/>
      <c r="CAK139" s="43"/>
      <c r="CAL139" s="43"/>
      <c r="CAM139" s="43"/>
      <c r="CAN139" s="43"/>
      <c r="CAO139" s="43"/>
      <c r="CAP139" s="43"/>
      <c r="CAQ139" s="43"/>
      <c r="CAR139" s="43"/>
      <c r="CAS139" s="43"/>
      <c r="CAT139" s="43"/>
      <c r="CAU139" s="43"/>
      <c r="CAV139" s="43"/>
      <c r="CAW139" s="43"/>
      <c r="CAX139" s="43"/>
      <c r="CAY139" s="43"/>
      <c r="CAZ139" s="43"/>
      <c r="CBA139" s="43"/>
      <c r="CBB139" s="43"/>
      <c r="CBC139" s="43"/>
      <c r="CBD139" s="43"/>
      <c r="CBE139" s="43"/>
      <c r="CBF139" s="43"/>
      <c r="CBG139" s="43"/>
      <c r="CBH139" s="43"/>
      <c r="CBI139" s="43"/>
      <c r="CBJ139" s="43"/>
      <c r="CBK139" s="43"/>
      <c r="CBL139" s="43"/>
      <c r="CBM139" s="43"/>
      <c r="CBN139" s="43"/>
      <c r="CBO139" s="43"/>
      <c r="CBP139" s="43"/>
      <c r="CBQ139" s="43"/>
      <c r="CBR139" s="43"/>
      <c r="CBS139" s="43"/>
      <c r="CBT139" s="43"/>
      <c r="CBU139" s="43"/>
      <c r="CBV139" s="43"/>
      <c r="CBW139" s="43"/>
      <c r="CBX139" s="43"/>
      <c r="CBY139" s="43"/>
      <c r="CBZ139" s="43"/>
      <c r="CCA139" s="43"/>
      <c r="CCB139" s="43"/>
      <c r="CCC139" s="43"/>
      <c r="CCD139" s="43"/>
      <c r="CCE139" s="43"/>
      <c r="CCF139" s="43"/>
      <c r="CCG139" s="43"/>
      <c r="CCH139" s="43"/>
      <c r="CCI139" s="43"/>
      <c r="CCJ139" s="43"/>
      <c r="CCK139" s="43"/>
      <c r="CCL139" s="43"/>
      <c r="CCM139" s="43"/>
      <c r="CCN139" s="43"/>
      <c r="CCO139" s="43"/>
      <c r="CCP139" s="43"/>
      <c r="CCQ139" s="43"/>
      <c r="CCR139" s="43"/>
      <c r="CCS139" s="43"/>
      <c r="CCT139" s="43"/>
      <c r="CCU139" s="43"/>
      <c r="CCV139" s="43"/>
      <c r="CCW139" s="43"/>
      <c r="CCX139" s="43"/>
      <c r="CCY139" s="43"/>
      <c r="CCZ139" s="43"/>
      <c r="CDA139" s="43"/>
      <c r="CDB139" s="43"/>
      <c r="CDC139" s="43"/>
      <c r="CDD139" s="43"/>
      <c r="CDE139" s="43"/>
      <c r="CDF139" s="43"/>
      <c r="CDG139" s="43"/>
      <c r="CDH139" s="43"/>
      <c r="CDI139" s="43"/>
      <c r="CDJ139" s="43"/>
      <c r="CDK139" s="43"/>
      <c r="CDL139" s="43"/>
      <c r="CDM139" s="43"/>
      <c r="CDN139" s="43"/>
      <c r="CDO139" s="43"/>
      <c r="CDP139" s="43"/>
      <c r="CDQ139" s="43"/>
      <c r="CDR139" s="43"/>
      <c r="CDS139" s="43"/>
      <c r="CDT139" s="43"/>
      <c r="CDU139" s="43"/>
      <c r="CDV139" s="43"/>
      <c r="CDW139" s="43"/>
      <c r="CDX139" s="43"/>
      <c r="CDY139" s="43"/>
      <c r="CDZ139" s="43"/>
      <c r="CEA139" s="43"/>
      <c r="CEB139" s="43"/>
      <c r="CEC139" s="43"/>
      <c r="CED139" s="43"/>
      <c r="CEE139" s="43"/>
      <c r="CEF139" s="43"/>
      <c r="CEG139" s="43"/>
      <c r="CEH139" s="43"/>
      <c r="CEI139" s="43"/>
      <c r="CEJ139" s="43"/>
      <c r="CEK139" s="43"/>
      <c r="CEL139" s="43"/>
      <c r="CEM139" s="43"/>
      <c r="CEN139" s="43"/>
      <c r="CEO139" s="43"/>
      <c r="CEP139" s="43"/>
      <c r="CEQ139" s="43"/>
      <c r="CER139" s="43"/>
      <c r="CES139" s="43"/>
      <c r="CET139" s="43"/>
      <c r="CEU139" s="43"/>
      <c r="CEV139" s="43"/>
      <c r="CEW139" s="43"/>
      <c r="CEX139" s="43"/>
      <c r="CEY139" s="43"/>
      <c r="CEZ139" s="43"/>
      <c r="CFA139" s="43"/>
      <c r="CFB139" s="43"/>
      <c r="CFC139" s="43"/>
      <c r="CFD139" s="43"/>
      <c r="CFE139" s="43"/>
      <c r="CFF139" s="43"/>
      <c r="CFG139" s="43"/>
      <c r="CFH139" s="43"/>
      <c r="CFI139" s="43"/>
      <c r="CFJ139" s="43"/>
      <c r="CFK139" s="43"/>
      <c r="CFL139" s="43"/>
      <c r="CFM139" s="43"/>
      <c r="CFN139" s="43"/>
      <c r="CFO139" s="43"/>
      <c r="CFP139" s="43"/>
      <c r="CFQ139" s="43"/>
      <c r="CFR139" s="43"/>
      <c r="CFS139" s="43"/>
      <c r="CFT139" s="43"/>
      <c r="CFU139" s="43"/>
      <c r="CFV139" s="43"/>
      <c r="CFW139" s="43"/>
      <c r="CFX139" s="43"/>
      <c r="CFY139" s="43"/>
      <c r="CFZ139" s="43"/>
      <c r="CGA139" s="43"/>
      <c r="CGB139" s="43"/>
      <c r="CGC139" s="43"/>
      <c r="CGD139" s="43"/>
      <c r="CGE139" s="43"/>
      <c r="CGF139" s="43"/>
      <c r="CGG139" s="43"/>
      <c r="CGH139" s="43"/>
      <c r="CGI139" s="43"/>
      <c r="CGJ139" s="43"/>
      <c r="CGK139" s="43"/>
      <c r="CGL139" s="43"/>
      <c r="CGM139" s="43"/>
      <c r="CGN139" s="43"/>
      <c r="CGO139" s="43"/>
      <c r="CGP139" s="43"/>
      <c r="CGQ139" s="43"/>
      <c r="CGR139" s="43"/>
      <c r="CGS139" s="43"/>
      <c r="CGT139" s="43"/>
      <c r="CGU139" s="43"/>
      <c r="CGV139" s="43"/>
      <c r="CGW139" s="43"/>
      <c r="CGX139" s="43"/>
      <c r="CGY139" s="43"/>
      <c r="CGZ139" s="43"/>
      <c r="CHA139" s="43"/>
      <c r="CHB139" s="43"/>
      <c r="CHC139" s="43"/>
      <c r="CHD139" s="43"/>
      <c r="CHE139" s="43"/>
      <c r="CHF139" s="43"/>
      <c r="CHG139" s="43"/>
      <c r="CHH139" s="43"/>
      <c r="CHI139" s="43"/>
      <c r="CHJ139" s="43"/>
      <c r="CHK139" s="43"/>
      <c r="CHL139" s="43"/>
      <c r="CHM139" s="43"/>
      <c r="CHN139" s="43"/>
      <c r="CHO139" s="43"/>
      <c r="CHP139" s="43"/>
      <c r="CHQ139" s="43"/>
      <c r="CHR139" s="43"/>
      <c r="CHS139" s="43"/>
      <c r="CHT139" s="43"/>
      <c r="CHU139" s="43"/>
      <c r="CHV139" s="43"/>
      <c r="CHW139" s="43"/>
      <c r="CHX139" s="43"/>
      <c r="CHY139" s="43"/>
      <c r="CHZ139" s="43"/>
      <c r="CIA139" s="43"/>
      <c r="CIB139" s="43"/>
      <c r="CIC139" s="43"/>
      <c r="CID139" s="43"/>
      <c r="CIE139" s="43"/>
      <c r="CIF139" s="43"/>
      <c r="CIG139" s="43"/>
      <c r="CIH139" s="43"/>
      <c r="CII139" s="43"/>
      <c r="CIJ139" s="43"/>
      <c r="CIK139" s="43"/>
      <c r="CIL139" s="43"/>
      <c r="CIM139" s="43"/>
      <c r="CIN139" s="43"/>
      <c r="CIO139" s="43"/>
      <c r="CIP139" s="43"/>
      <c r="CIQ139" s="43"/>
      <c r="CIR139" s="43"/>
      <c r="CIS139" s="43"/>
      <c r="CIT139" s="43"/>
      <c r="CIU139" s="43"/>
      <c r="CIV139" s="43"/>
      <c r="CIW139" s="43"/>
      <c r="CIX139" s="43"/>
      <c r="CIY139" s="43"/>
      <c r="CIZ139" s="43"/>
      <c r="CJA139" s="43"/>
      <c r="CJB139" s="43"/>
      <c r="CJC139" s="43"/>
      <c r="CJD139" s="43"/>
      <c r="CJE139" s="43"/>
      <c r="CJF139" s="43"/>
      <c r="CJG139" s="43"/>
      <c r="CJH139" s="43"/>
      <c r="CJI139" s="43"/>
      <c r="CJJ139" s="43"/>
      <c r="CJK139" s="43"/>
      <c r="CJL139" s="43"/>
      <c r="CJM139" s="43"/>
      <c r="CJN139" s="43"/>
      <c r="CJO139" s="43"/>
      <c r="CJP139" s="43"/>
      <c r="CJQ139" s="43"/>
      <c r="CJR139" s="43"/>
      <c r="CJS139" s="43"/>
      <c r="CJT139" s="43"/>
      <c r="CJU139" s="43"/>
      <c r="CJV139" s="43"/>
      <c r="CJW139" s="43"/>
      <c r="CJX139" s="43"/>
      <c r="CJY139" s="43"/>
      <c r="CJZ139" s="43"/>
      <c r="CKA139" s="43"/>
      <c r="CKB139" s="43"/>
      <c r="CKC139" s="43"/>
      <c r="CKD139" s="43"/>
      <c r="CKE139" s="43"/>
      <c r="CKF139" s="43"/>
      <c r="CKG139" s="43"/>
      <c r="CKH139" s="43"/>
      <c r="CKI139" s="43"/>
      <c r="CKJ139" s="43"/>
      <c r="CKK139" s="43"/>
      <c r="CKL139" s="43"/>
      <c r="CKM139" s="43"/>
      <c r="CKN139" s="43"/>
      <c r="CKO139" s="43"/>
      <c r="CKP139" s="43"/>
      <c r="CKQ139" s="43"/>
      <c r="CKR139" s="43"/>
      <c r="CKS139" s="43"/>
      <c r="CKT139" s="43"/>
      <c r="CKU139" s="43"/>
      <c r="CKV139" s="43"/>
      <c r="CKW139" s="43"/>
      <c r="CKX139" s="43"/>
      <c r="CKY139" s="43"/>
      <c r="CKZ139" s="43"/>
      <c r="CLA139" s="43"/>
      <c r="CLB139" s="43"/>
      <c r="CLC139" s="43"/>
      <c r="CLD139" s="43"/>
      <c r="CLE139" s="43"/>
      <c r="CLF139" s="43"/>
      <c r="CLG139" s="43"/>
      <c r="CLH139" s="43"/>
      <c r="CLI139" s="43"/>
      <c r="CLJ139" s="43"/>
      <c r="CLK139" s="43"/>
      <c r="CLL139" s="43"/>
      <c r="CLM139" s="43"/>
      <c r="CLN139" s="43"/>
      <c r="CLO139" s="43"/>
      <c r="CLP139" s="43"/>
      <c r="CLQ139" s="43"/>
      <c r="CLR139" s="43"/>
      <c r="CLS139" s="43"/>
      <c r="CLT139" s="43"/>
      <c r="CLU139" s="43"/>
      <c r="CLV139" s="43"/>
      <c r="CLW139" s="43"/>
      <c r="CLX139" s="43"/>
      <c r="CLY139" s="43"/>
      <c r="CLZ139" s="43"/>
      <c r="CMA139" s="43"/>
      <c r="CMB139" s="43"/>
      <c r="CMC139" s="43"/>
      <c r="CMD139" s="43"/>
      <c r="CME139" s="43"/>
      <c r="CMF139" s="43"/>
      <c r="CMG139" s="43"/>
      <c r="CMH139" s="43"/>
      <c r="CMI139" s="43"/>
      <c r="CMJ139" s="43"/>
      <c r="CMK139" s="43"/>
      <c r="CML139" s="43"/>
      <c r="CMM139" s="43"/>
      <c r="CMN139" s="43"/>
      <c r="CMO139" s="43"/>
      <c r="CMP139" s="43"/>
      <c r="CMQ139" s="43"/>
      <c r="CMR139" s="43"/>
      <c r="CMS139" s="43"/>
      <c r="CMT139" s="43"/>
      <c r="CMU139" s="43"/>
      <c r="CMV139" s="43"/>
      <c r="CMW139" s="43"/>
      <c r="CMX139" s="43"/>
      <c r="CMY139" s="43"/>
      <c r="CMZ139" s="43"/>
      <c r="CNA139" s="43"/>
      <c r="CNB139" s="43"/>
      <c r="CNC139" s="43"/>
      <c r="CND139" s="43"/>
      <c r="CNE139" s="43"/>
      <c r="CNF139" s="43"/>
      <c r="CNG139" s="43"/>
      <c r="CNH139" s="43"/>
      <c r="CNI139" s="43"/>
      <c r="CNJ139" s="43"/>
      <c r="CNK139" s="43"/>
      <c r="CNL139" s="43"/>
      <c r="CNM139" s="43"/>
      <c r="CNN139" s="43"/>
      <c r="CNO139" s="43"/>
      <c r="CNP139" s="43"/>
      <c r="CNQ139" s="43"/>
      <c r="CNR139" s="43"/>
      <c r="CNS139" s="43"/>
      <c r="CNT139" s="43"/>
      <c r="CNU139" s="43"/>
      <c r="CNV139" s="43"/>
      <c r="CNW139" s="43"/>
      <c r="CNX139" s="43"/>
      <c r="CNY139" s="43"/>
      <c r="CNZ139" s="43"/>
      <c r="COA139" s="43"/>
      <c r="COB139" s="43"/>
      <c r="COC139" s="43"/>
      <c r="COD139" s="43"/>
      <c r="COE139" s="43"/>
      <c r="COF139" s="43"/>
      <c r="COG139" s="43"/>
      <c r="COH139" s="43"/>
      <c r="COI139" s="43"/>
      <c r="COJ139" s="43"/>
      <c r="COK139" s="43"/>
      <c r="COL139" s="43"/>
      <c r="COM139" s="43"/>
      <c r="CON139" s="43"/>
      <c r="COO139" s="43"/>
      <c r="COP139" s="43"/>
      <c r="COQ139" s="43"/>
      <c r="COR139" s="43"/>
      <c r="COS139" s="43"/>
      <c r="COT139" s="43"/>
      <c r="COU139" s="43"/>
      <c r="COV139" s="43"/>
      <c r="COW139" s="43"/>
      <c r="COX139" s="43"/>
      <c r="COY139" s="43"/>
      <c r="COZ139" s="43"/>
      <c r="CPA139" s="43"/>
      <c r="CPB139" s="43"/>
      <c r="CPC139" s="43"/>
      <c r="CPD139" s="43"/>
      <c r="CPE139" s="43"/>
      <c r="CPF139" s="43"/>
      <c r="CPG139" s="43"/>
      <c r="CPH139" s="43"/>
      <c r="CPI139" s="43"/>
      <c r="CPJ139" s="43"/>
      <c r="CPK139" s="43"/>
      <c r="CPL139" s="43"/>
      <c r="CPM139" s="43"/>
      <c r="CPN139" s="43"/>
      <c r="CPO139" s="43"/>
      <c r="CPP139" s="43"/>
      <c r="CPQ139" s="43"/>
      <c r="CPR139" s="43"/>
      <c r="CPS139" s="43"/>
      <c r="CPT139" s="43"/>
      <c r="CPU139" s="43"/>
      <c r="CPV139" s="43"/>
      <c r="CPW139" s="43"/>
      <c r="CPX139" s="43"/>
      <c r="CPY139" s="43"/>
      <c r="CPZ139" s="43"/>
      <c r="CQA139" s="43"/>
      <c r="CQB139" s="43"/>
      <c r="CQC139" s="43"/>
      <c r="CQD139" s="43"/>
      <c r="CQE139" s="43"/>
      <c r="CQF139" s="43"/>
      <c r="CQG139" s="43"/>
      <c r="CQH139" s="43"/>
      <c r="CQI139" s="43"/>
      <c r="CQJ139" s="43"/>
      <c r="CQK139" s="43"/>
      <c r="CQL139" s="43"/>
      <c r="CQM139" s="43"/>
      <c r="CQN139" s="43"/>
      <c r="CQO139" s="43"/>
      <c r="CQP139" s="43"/>
      <c r="CQQ139" s="43"/>
      <c r="CQR139" s="43"/>
      <c r="CQS139" s="43"/>
      <c r="CQT139" s="43"/>
      <c r="CQU139" s="43"/>
      <c r="CQV139" s="43"/>
      <c r="CQW139" s="43"/>
      <c r="CQX139" s="43"/>
      <c r="CQY139" s="43"/>
      <c r="CQZ139" s="43"/>
      <c r="CRA139" s="43"/>
      <c r="CRB139" s="43"/>
      <c r="CRC139" s="43"/>
      <c r="CRD139" s="43"/>
      <c r="CRE139" s="43"/>
      <c r="CRF139" s="43"/>
      <c r="CRG139" s="43"/>
      <c r="CRH139" s="43"/>
      <c r="CRI139" s="43"/>
      <c r="CRJ139" s="43"/>
      <c r="CRK139" s="43"/>
      <c r="CRL139" s="43"/>
      <c r="CRM139" s="43"/>
      <c r="CRN139" s="43"/>
      <c r="CRO139" s="43"/>
      <c r="CRP139" s="43"/>
      <c r="CRQ139" s="43"/>
      <c r="CRR139" s="43"/>
      <c r="CRS139" s="43"/>
      <c r="CRT139" s="43"/>
      <c r="CRU139" s="43"/>
      <c r="CRV139" s="43"/>
      <c r="CRW139" s="43"/>
      <c r="CRX139" s="43"/>
      <c r="CRY139" s="43"/>
      <c r="CRZ139" s="43"/>
      <c r="CSA139" s="43"/>
      <c r="CSB139" s="43"/>
      <c r="CSC139" s="43"/>
      <c r="CSD139" s="43"/>
      <c r="CSE139" s="43"/>
      <c r="CSF139" s="43"/>
      <c r="CSG139" s="43"/>
      <c r="CSH139" s="43"/>
      <c r="CSI139" s="43"/>
      <c r="CSJ139" s="43"/>
      <c r="CSK139" s="43"/>
      <c r="CSL139" s="43"/>
      <c r="CSM139" s="43"/>
      <c r="CSN139" s="43"/>
      <c r="CSO139" s="43"/>
      <c r="CSP139" s="43"/>
      <c r="CSQ139" s="43"/>
      <c r="CSR139" s="43"/>
      <c r="CSS139" s="43"/>
      <c r="CST139" s="43"/>
      <c r="CSU139" s="43"/>
      <c r="CSV139" s="43"/>
      <c r="CSW139" s="43"/>
      <c r="CSX139" s="43"/>
      <c r="CSY139" s="43"/>
      <c r="CSZ139" s="43"/>
      <c r="CTA139" s="43"/>
      <c r="CTB139" s="43"/>
      <c r="CTC139" s="43"/>
      <c r="CTD139" s="43"/>
      <c r="CTE139" s="43"/>
      <c r="CTF139" s="43"/>
      <c r="CTG139" s="43"/>
      <c r="CTH139" s="43"/>
      <c r="CTI139" s="43"/>
      <c r="CTJ139" s="43"/>
      <c r="CTK139" s="43"/>
      <c r="CTL139" s="43"/>
      <c r="CTM139" s="43"/>
      <c r="CTN139" s="43"/>
      <c r="CTO139" s="43"/>
      <c r="CTP139" s="43"/>
      <c r="CTQ139" s="43"/>
      <c r="CTR139" s="43"/>
      <c r="CTS139" s="43"/>
      <c r="CTT139" s="43"/>
      <c r="CTU139" s="43"/>
      <c r="CTV139" s="43"/>
      <c r="CTW139" s="43"/>
      <c r="CTX139" s="43"/>
      <c r="CTY139" s="43"/>
      <c r="CTZ139" s="43"/>
      <c r="CUA139" s="43"/>
      <c r="CUB139" s="43"/>
      <c r="CUC139" s="43"/>
      <c r="CUD139" s="43"/>
      <c r="CUE139" s="43"/>
      <c r="CUF139" s="43"/>
      <c r="CUG139" s="43"/>
      <c r="CUH139" s="43"/>
      <c r="CUI139" s="43"/>
      <c r="CUJ139" s="43"/>
      <c r="CUK139" s="43"/>
      <c r="CUL139" s="43"/>
      <c r="CUM139" s="43"/>
      <c r="CUN139" s="43"/>
      <c r="CUO139" s="43"/>
      <c r="CUP139" s="43"/>
      <c r="CUQ139" s="43"/>
      <c r="CUR139" s="43"/>
      <c r="CUS139" s="43"/>
      <c r="CUT139" s="43"/>
      <c r="CUU139" s="43"/>
      <c r="CUV139" s="43"/>
      <c r="CUW139" s="43"/>
      <c r="CUX139" s="43"/>
      <c r="CUY139" s="43"/>
      <c r="CUZ139" s="43"/>
      <c r="CVA139" s="43"/>
      <c r="CVB139" s="43"/>
      <c r="CVC139" s="43"/>
      <c r="CVD139" s="43"/>
      <c r="CVE139" s="43"/>
      <c r="CVF139" s="43"/>
      <c r="CVG139" s="43"/>
      <c r="CVH139" s="43"/>
      <c r="CVI139" s="43"/>
      <c r="CVJ139" s="43"/>
      <c r="CVK139" s="43"/>
      <c r="CVL139" s="43"/>
      <c r="CVM139" s="43"/>
      <c r="CVN139" s="43"/>
      <c r="CVO139" s="43"/>
      <c r="CVP139" s="43"/>
      <c r="CVQ139" s="43"/>
      <c r="CVR139" s="43"/>
      <c r="CVS139" s="43"/>
      <c r="CVT139" s="43"/>
      <c r="CVU139" s="43"/>
      <c r="CVV139" s="43"/>
      <c r="CVW139" s="43"/>
      <c r="CVX139" s="43"/>
      <c r="CVY139" s="43"/>
      <c r="CVZ139" s="43"/>
      <c r="CWA139" s="43"/>
      <c r="CWB139" s="43"/>
      <c r="CWC139" s="43"/>
      <c r="CWD139" s="43"/>
      <c r="CWE139" s="43"/>
      <c r="CWF139" s="43"/>
      <c r="CWG139" s="43"/>
      <c r="CWH139" s="43"/>
      <c r="CWI139" s="43"/>
      <c r="CWJ139" s="43"/>
      <c r="CWK139" s="43"/>
      <c r="CWL139" s="43"/>
      <c r="CWM139" s="43"/>
      <c r="CWN139" s="43"/>
      <c r="CWO139" s="43"/>
      <c r="CWP139" s="43"/>
      <c r="CWQ139" s="43"/>
      <c r="CWR139" s="43"/>
      <c r="CWS139" s="43"/>
      <c r="CWT139" s="43"/>
      <c r="CWU139" s="43"/>
      <c r="CWV139" s="43"/>
      <c r="CWW139" s="43"/>
      <c r="CWX139" s="43"/>
      <c r="CWY139" s="43"/>
      <c r="CWZ139" s="43"/>
      <c r="CXA139" s="43"/>
      <c r="CXB139" s="43"/>
      <c r="CXC139" s="43"/>
      <c r="CXD139" s="43"/>
      <c r="CXE139" s="43"/>
      <c r="CXF139" s="43"/>
      <c r="CXG139" s="43"/>
      <c r="CXH139" s="43"/>
      <c r="CXI139" s="43"/>
      <c r="CXJ139" s="43"/>
      <c r="CXK139" s="43"/>
      <c r="CXL139" s="43"/>
      <c r="CXM139" s="43"/>
      <c r="CXN139" s="43"/>
      <c r="CXO139" s="43"/>
      <c r="CXP139" s="43"/>
      <c r="CXQ139" s="43"/>
      <c r="CXR139" s="43"/>
      <c r="CXS139" s="43"/>
      <c r="CXT139" s="43"/>
      <c r="CXU139" s="43"/>
      <c r="CXV139" s="43"/>
      <c r="CXW139" s="43"/>
      <c r="CXX139" s="43"/>
      <c r="CXY139" s="43"/>
      <c r="CXZ139" s="43"/>
      <c r="CYA139" s="43"/>
      <c r="CYB139" s="43"/>
      <c r="CYC139" s="43"/>
      <c r="CYD139" s="43"/>
      <c r="CYE139" s="43"/>
      <c r="CYF139" s="43"/>
      <c r="CYG139" s="43"/>
      <c r="CYH139" s="43"/>
      <c r="CYI139" s="43"/>
      <c r="CYJ139" s="43"/>
      <c r="CYK139" s="43"/>
      <c r="CYL139" s="43"/>
      <c r="CYM139" s="43"/>
      <c r="CYN139" s="43"/>
      <c r="CYO139" s="43"/>
      <c r="CYP139" s="43"/>
      <c r="CYQ139" s="43"/>
      <c r="CYR139" s="43"/>
      <c r="CYS139" s="43"/>
      <c r="CYT139" s="43"/>
      <c r="CYU139" s="43"/>
      <c r="CYV139" s="43"/>
      <c r="CYW139" s="43"/>
      <c r="CYX139" s="43"/>
      <c r="CYY139" s="43"/>
      <c r="CYZ139" s="43"/>
      <c r="CZA139" s="43"/>
      <c r="CZB139" s="43"/>
      <c r="CZC139" s="43"/>
      <c r="CZD139" s="43"/>
      <c r="CZE139" s="43"/>
      <c r="CZF139" s="43"/>
      <c r="CZG139" s="43"/>
      <c r="CZH139" s="43"/>
      <c r="CZI139" s="43"/>
      <c r="CZJ139" s="43"/>
      <c r="CZK139" s="43"/>
      <c r="CZL139" s="43"/>
      <c r="CZM139" s="43"/>
      <c r="CZN139" s="43"/>
      <c r="CZO139" s="43"/>
      <c r="CZP139" s="43"/>
      <c r="CZQ139" s="43"/>
      <c r="CZR139" s="43"/>
      <c r="CZS139" s="43"/>
      <c r="CZT139" s="43"/>
      <c r="CZU139" s="43"/>
      <c r="CZV139" s="43"/>
      <c r="CZW139" s="43"/>
      <c r="CZX139" s="43"/>
      <c r="CZY139" s="43"/>
      <c r="CZZ139" s="43"/>
      <c r="DAA139" s="43"/>
      <c r="DAB139" s="43"/>
      <c r="DAC139" s="43"/>
      <c r="DAD139" s="43"/>
      <c r="DAE139" s="43"/>
      <c r="DAF139" s="43"/>
      <c r="DAG139" s="43"/>
      <c r="DAH139" s="43"/>
      <c r="DAI139" s="43"/>
      <c r="DAJ139" s="43"/>
      <c r="DAK139" s="43"/>
      <c r="DAL139" s="43"/>
      <c r="DAM139" s="43"/>
      <c r="DAN139" s="43"/>
      <c r="DAO139" s="43"/>
      <c r="DAP139" s="43"/>
      <c r="DAQ139" s="43"/>
      <c r="DAR139" s="43"/>
      <c r="DAS139" s="43"/>
      <c r="DAT139" s="43"/>
      <c r="DAU139" s="43"/>
      <c r="DAV139" s="43"/>
      <c r="DAW139" s="43"/>
      <c r="DAX139" s="43"/>
      <c r="DAY139" s="43"/>
      <c r="DAZ139" s="43"/>
      <c r="DBA139" s="43"/>
      <c r="DBB139" s="43"/>
      <c r="DBC139" s="43"/>
      <c r="DBD139" s="43"/>
      <c r="DBE139" s="43"/>
      <c r="DBF139" s="43"/>
      <c r="DBG139" s="43"/>
      <c r="DBH139" s="43"/>
      <c r="DBI139" s="43"/>
      <c r="DBJ139" s="43"/>
      <c r="DBK139" s="43"/>
      <c r="DBL139" s="43"/>
      <c r="DBM139" s="43"/>
      <c r="DBN139" s="43"/>
      <c r="DBO139" s="43"/>
      <c r="DBP139" s="43"/>
      <c r="DBQ139" s="43"/>
      <c r="DBR139" s="43"/>
      <c r="DBS139" s="43"/>
      <c r="DBT139" s="43"/>
      <c r="DBU139" s="43"/>
      <c r="DBV139" s="43"/>
      <c r="DBW139" s="43"/>
      <c r="DBX139" s="43"/>
      <c r="DBY139" s="43"/>
      <c r="DBZ139" s="43"/>
      <c r="DCA139" s="43"/>
      <c r="DCB139" s="43"/>
      <c r="DCC139" s="43"/>
      <c r="DCD139" s="43"/>
      <c r="DCE139" s="43"/>
      <c r="DCF139" s="43"/>
      <c r="DCG139" s="43"/>
      <c r="DCH139" s="43"/>
      <c r="DCI139" s="43"/>
      <c r="DCJ139" s="43"/>
      <c r="DCK139" s="43"/>
      <c r="DCL139" s="43"/>
      <c r="DCM139" s="43"/>
      <c r="DCN139" s="43"/>
      <c r="DCO139" s="43"/>
      <c r="DCP139" s="43"/>
      <c r="DCQ139" s="43"/>
      <c r="DCR139" s="43"/>
      <c r="DCS139" s="43"/>
      <c r="DCT139" s="43"/>
      <c r="DCU139" s="43"/>
      <c r="DCV139" s="43"/>
      <c r="DCW139" s="43"/>
      <c r="DCX139" s="43"/>
      <c r="DCY139" s="43"/>
      <c r="DCZ139" s="43"/>
      <c r="DDA139" s="43"/>
      <c r="DDB139" s="43"/>
      <c r="DDC139" s="43"/>
      <c r="DDD139" s="43"/>
      <c r="DDE139" s="43"/>
      <c r="DDF139" s="43"/>
      <c r="DDG139" s="43"/>
      <c r="DDH139" s="43"/>
      <c r="DDI139" s="43"/>
      <c r="DDJ139" s="43"/>
      <c r="DDK139" s="43"/>
      <c r="DDL139" s="43"/>
      <c r="DDM139" s="43"/>
      <c r="DDN139" s="43"/>
      <c r="DDO139" s="43"/>
      <c r="DDP139" s="43"/>
      <c r="DDQ139" s="43"/>
      <c r="DDR139" s="43"/>
      <c r="DDS139" s="43"/>
      <c r="DDT139" s="43"/>
      <c r="DDU139" s="43"/>
      <c r="DDV139" s="43"/>
      <c r="DDW139" s="43"/>
      <c r="DDX139" s="43"/>
      <c r="DDY139" s="43"/>
      <c r="DDZ139" s="43"/>
      <c r="DEA139" s="43"/>
      <c r="DEB139" s="43"/>
      <c r="DEC139" s="43"/>
      <c r="DED139" s="43"/>
      <c r="DEE139" s="43"/>
      <c r="DEF139" s="43"/>
      <c r="DEG139" s="43"/>
      <c r="DEH139" s="43"/>
      <c r="DEI139" s="43"/>
      <c r="DEJ139" s="43"/>
      <c r="DEK139" s="43"/>
      <c r="DEL139" s="43"/>
      <c r="DEM139" s="43"/>
      <c r="DEN139" s="43"/>
      <c r="DEO139" s="43"/>
      <c r="DEP139" s="43"/>
      <c r="DEQ139" s="43"/>
      <c r="DER139" s="43"/>
      <c r="DES139" s="43"/>
      <c r="DET139" s="43"/>
      <c r="DEU139" s="43"/>
      <c r="DEV139" s="43"/>
      <c r="DEW139" s="43"/>
      <c r="DEX139" s="43"/>
      <c r="DEY139" s="43"/>
      <c r="DEZ139" s="43"/>
      <c r="DFA139" s="43"/>
      <c r="DFB139" s="43"/>
      <c r="DFC139" s="43"/>
      <c r="DFD139" s="43"/>
      <c r="DFE139" s="43"/>
      <c r="DFF139" s="43"/>
      <c r="DFG139" s="43"/>
      <c r="DFH139" s="43"/>
      <c r="DFI139" s="43"/>
      <c r="DFJ139" s="43"/>
      <c r="DFK139" s="43"/>
      <c r="DFL139" s="43"/>
      <c r="DFM139" s="43"/>
      <c r="DFN139" s="43"/>
      <c r="DFO139" s="43"/>
      <c r="DFP139" s="43"/>
      <c r="DFQ139" s="43"/>
      <c r="DFR139" s="43"/>
      <c r="DFS139" s="43"/>
      <c r="DFT139" s="43"/>
      <c r="DFU139" s="43"/>
      <c r="DFV139" s="43"/>
      <c r="DFW139" s="43"/>
      <c r="DFX139" s="43"/>
      <c r="DFY139" s="43"/>
      <c r="DFZ139" s="43"/>
      <c r="DGA139" s="43"/>
      <c r="DGB139" s="43"/>
      <c r="DGC139" s="43"/>
      <c r="DGD139" s="43"/>
      <c r="DGE139" s="43"/>
      <c r="DGF139" s="43"/>
      <c r="DGG139" s="43"/>
      <c r="DGH139" s="43"/>
      <c r="DGI139" s="43"/>
      <c r="DGJ139" s="43"/>
      <c r="DGK139" s="43"/>
      <c r="DGL139" s="43"/>
      <c r="DGM139" s="43"/>
      <c r="DGN139" s="43"/>
      <c r="DGO139" s="43"/>
      <c r="DGP139" s="43"/>
      <c r="DGQ139" s="43"/>
      <c r="DGR139" s="43"/>
      <c r="DGS139" s="43"/>
      <c r="DGT139" s="43"/>
      <c r="DGU139" s="43"/>
      <c r="DGV139" s="43"/>
      <c r="DGW139" s="43"/>
      <c r="DGX139" s="43"/>
      <c r="DGY139" s="43"/>
      <c r="DGZ139" s="43"/>
      <c r="DHA139" s="43"/>
      <c r="DHB139" s="43"/>
      <c r="DHC139" s="43"/>
      <c r="DHD139" s="43"/>
      <c r="DHE139" s="43"/>
      <c r="DHF139" s="43"/>
      <c r="DHG139" s="43"/>
      <c r="DHH139" s="43"/>
      <c r="DHI139" s="43"/>
      <c r="DHJ139" s="43"/>
      <c r="DHK139" s="43"/>
      <c r="DHL139" s="43"/>
      <c r="DHM139" s="43"/>
      <c r="DHN139" s="43"/>
      <c r="DHO139" s="43"/>
      <c r="DHP139" s="43"/>
      <c r="DHQ139" s="43"/>
      <c r="DHR139" s="43"/>
      <c r="DHS139" s="43"/>
      <c r="DHT139" s="43"/>
      <c r="DHU139" s="43"/>
      <c r="DHV139" s="43"/>
      <c r="DHW139" s="43"/>
      <c r="DHX139" s="43"/>
      <c r="DHY139" s="43"/>
      <c r="DHZ139" s="43"/>
      <c r="DIA139" s="43"/>
      <c r="DIB139" s="43"/>
      <c r="DIC139" s="43"/>
      <c r="DID139" s="43"/>
      <c r="DIE139" s="43"/>
      <c r="DIF139" s="43"/>
      <c r="DIG139" s="43"/>
      <c r="DIH139" s="43"/>
      <c r="DII139" s="43"/>
      <c r="DIJ139" s="43"/>
      <c r="DIK139" s="43"/>
      <c r="DIL139" s="43"/>
      <c r="DIM139" s="43"/>
      <c r="DIN139" s="43"/>
      <c r="DIO139" s="43"/>
      <c r="DIP139" s="43"/>
      <c r="DIQ139" s="43"/>
      <c r="DIR139" s="43"/>
      <c r="DIS139" s="43"/>
      <c r="DIT139" s="43"/>
      <c r="DIU139" s="43"/>
      <c r="DIV139" s="43"/>
      <c r="DIW139" s="43"/>
      <c r="DIX139" s="43"/>
      <c r="DIY139" s="43"/>
      <c r="DIZ139" s="43"/>
      <c r="DJA139" s="43"/>
      <c r="DJB139" s="43"/>
      <c r="DJC139" s="43"/>
      <c r="DJD139" s="43"/>
      <c r="DJE139" s="43"/>
      <c r="DJF139" s="43"/>
      <c r="DJG139" s="43"/>
      <c r="DJH139" s="43"/>
      <c r="DJI139" s="43"/>
      <c r="DJJ139" s="43"/>
      <c r="DJK139" s="43"/>
      <c r="DJL139" s="43"/>
      <c r="DJM139" s="43"/>
      <c r="DJN139" s="43"/>
      <c r="DJO139" s="43"/>
      <c r="DJP139" s="43"/>
      <c r="DJQ139" s="43"/>
      <c r="DJR139" s="43"/>
      <c r="DJS139" s="43"/>
      <c r="DJT139" s="43"/>
      <c r="DJU139" s="43"/>
      <c r="DJV139" s="43"/>
      <c r="DJW139" s="43"/>
      <c r="DJX139" s="43"/>
      <c r="DJY139" s="43"/>
      <c r="DJZ139" s="43"/>
      <c r="DKA139" s="43"/>
      <c r="DKB139" s="43"/>
      <c r="DKC139" s="43"/>
      <c r="DKD139" s="43"/>
      <c r="DKE139" s="43"/>
      <c r="DKF139" s="43"/>
      <c r="DKG139" s="43"/>
      <c r="DKH139" s="43"/>
      <c r="DKI139" s="43"/>
      <c r="DKJ139" s="43"/>
      <c r="DKK139" s="43"/>
      <c r="DKL139" s="43"/>
      <c r="DKM139" s="43"/>
      <c r="DKN139" s="43"/>
      <c r="DKO139" s="43"/>
      <c r="DKP139" s="43"/>
      <c r="DKQ139" s="43"/>
      <c r="DKR139" s="43"/>
      <c r="DKS139" s="43"/>
      <c r="DKT139" s="43"/>
      <c r="DKU139" s="43"/>
      <c r="DKV139" s="43"/>
      <c r="DKW139" s="43"/>
      <c r="DKX139" s="43"/>
      <c r="DKY139" s="43"/>
      <c r="DKZ139" s="43"/>
      <c r="DLA139" s="43"/>
      <c r="DLB139" s="43"/>
      <c r="DLC139" s="43"/>
      <c r="DLD139" s="43"/>
      <c r="DLE139" s="43"/>
      <c r="DLF139" s="43"/>
      <c r="DLG139" s="43"/>
      <c r="DLH139" s="43"/>
      <c r="DLI139" s="43"/>
      <c r="DLJ139" s="43"/>
      <c r="DLK139" s="43"/>
      <c r="DLL139" s="43"/>
      <c r="DLM139" s="43"/>
      <c r="DLN139" s="43"/>
      <c r="DLO139" s="43"/>
      <c r="DLP139" s="43"/>
      <c r="DLQ139" s="43"/>
      <c r="DLR139" s="43"/>
      <c r="DLS139" s="43"/>
      <c r="DLT139" s="43"/>
      <c r="DLU139" s="43"/>
      <c r="DLV139" s="43"/>
      <c r="DLW139" s="43"/>
      <c r="DLX139" s="43"/>
      <c r="DLY139" s="43"/>
      <c r="DLZ139" s="43"/>
      <c r="DMA139" s="43"/>
      <c r="DMB139" s="43"/>
      <c r="DMC139" s="43"/>
      <c r="DMD139" s="43"/>
      <c r="DME139" s="43"/>
      <c r="DMF139" s="43"/>
      <c r="DMG139" s="43"/>
      <c r="DMH139" s="43"/>
      <c r="DMI139" s="43"/>
      <c r="DMJ139" s="43"/>
      <c r="DMK139" s="43"/>
      <c r="DML139" s="43"/>
      <c r="DMM139" s="43"/>
      <c r="DMN139" s="43"/>
      <c r="DMO139" s="43"/>
      <c r="DMP139" s="43"/>
      <c r="DMQ139" s="43"/>
      <c r="DMR139" s="43"/>
      <c r="DMS139" s="43"/>
      <c r="DMT139" s="43"/>
      <c r="DMU139" s="43"/>
      <c r="DMV139" s="43"/>
      <c r="DMW139" s="43"/>
      <c r="DMX139" s="43"/>
      <c r="DMY139" s="43"/>
      <c r="DMZ139" s="43"/>
      <c r="DNA139" s="43"/>
      <c r="DNB139" s="43"/>
      <c r="DNC139" s="43"/>
      <c r="DND139" s="43"/>
      <c r="DNE139" s="43"/>
      <c r="DNF139" s="43"/>
      <c r="DNG139" s="43"/>
      <c r="DNH139" s="43"/>
      <c r="DNI139" s="43"/>
      <c r="DNJ139" s="43"/>
      <c r="DNK139" s="43"/>
      <c r="DNL139" s="43"/>
      <c r="DNM139" s="43"/>
      <c r="DNN139" s="43"/>
      <c r="DNO139" s="43"/>
      <c r="DNP139" s="43"/>
      <c r="DNQ139" s="43"/>
      <c r="DNR139" s="43"/>
      <c r="DNS139" s="43"/>
      <c r="DNT139" s="43"/>
      <c r="DNU139" s="43"/>
      <c r="DNV139" s="43"/>
      <c r="DNW139" s="43"/>
      <c r="DNX139" s="43"/>
      <c r="DNY139" s="43"/>
      <c r="DNZ139" s="43"/>
      <c r="DOA139" s="43"/>
      <c r="DOB139" s="43"/>
      <c r="DOC139" s="43"/>
      <c r="DOD139" s="43"/>
      <c r="DOE139" s="43"/>
      <c r="DOF139" s="43"/>
      <c r="DOG139" s="43"/>
      <c r="DOH139" s="43"/>
      <c r="DOI139" s="43"/>
      <c r="DOJ139" s="43"/>
      <c r="DOK139" s="43"/>
      <c r="DOL139" s="43"/>
      <c r="DOM139" s="43"/>
      <c r="DON139" s="43"/>
      <c r="DOO139" s="43"/>
      <c r="DOP139" s="43"/>
      <c r="DOQ139" s="43"/>
      <c r="DOR139" s="43"/>
      <c r="DOS139" s="43"/>
      <c r="DOT139" s="43"/>
      <c r="DOU139" s="43"/>
      <c r="DOV139" s="43"/>
      <c r="DOW139" s="43"/>
      <c r="DOX139" s="43"/>
      <c r="DOY139" s="43"/>
      <c r="DOZ139" s="43"/>
      <c r="DPA139" s="43"/>
      <c r="DPB139" s="43"/>
      <c r="DPC139" s="43"/>
      <c r="DPD139" s="43"/>
      <c r="DPE139" s="43"/>
      <c r="DPF139" s="43"/>
      <c r="DPG139" s="43"/>
      <c r="DPH139" s="43"/>
      <c r="DPI139" s="43"/>
      <c r="DPJ139" s="43"/>
      <c r="DPK139" s="43"/>
      <c r="DPL139" s="43"/>
      <c r="DPM139" s="43"/>
      <c r="DPN139" s="43"/>
      <c r="DPO139" s="43"/>
      <c r="DPP139" s="43"/>
      <c r="DPQ139" s="43"/>
      <c r="DPR139" s="43"/>
      <c r="DPS139" s="43"/>
      <c r="DPT139" s="43"/>
      <c r="DPU139" s="43"/>
      <c r="DPV139" s="43"/>
      <c r="DPW139" s="43"/>
      <c r="DPX139" s="43"/>
      <c r="DPY139" s="43"/>
      <c r="DPZ139" s="43"/>
      <c r="DQA139" s="43"/>
      <c r="DQB139" s="43"/>
      <c r="DQC139" s="43"/>
      <c r="DQD139" s="43"/>
      <c r="DQE139" s="43"/>
      <c r="DQF139" s="43"/>
      <c r="DQG139" s="43"/>
      <c r="DQH139" s="43"/>
      <c r="DQI139" s="43"/>
      <c r="DQJ139" s="43"/>
      <c r="DQK139" s="43"/>
      <c r="DQL139" s="43"/>
      <c r="DQM139" s="43"/>
      <c r="DQN139" s="43"/>
      <c r="DQO139" s="43"/>
      <c r="DQP139" s="43"/>
      <c r="DQQ139" s="43"/>
      <c r="DQR139" s="43"/>
      <c r="DQS139" s="43"/>
      <c r="DQT139" s="43"/>
      <c r="DQU139" s="43"/>
      <c r="DQV139" s="43"/>
      <c r="DQW139" s="43"/>
      <c r="DQX139" s="43"/>
      <c r="DQY139" s="43"/>
      <c r="DQZ139" s="43"/>
      <c r="DRA139" s="43"/>
      <c r="DRB139" s="43"/>
      <c r="DRC139" s="43"/>
      <c r="DRD139" s="43"/>
      <c r="DRE139" s="43"/>
      <c r="DRF139" s="43"/>
      <c r="DRG139" s="43"/>
      <c r="DRH139" s="43"/>
      <c r="DRI139" s="43"/>
      <c r="DRJ139" s="43"/>
      <c r="DRK139" s="43"/>
      <c r="DRL139" s="43"/>
      <c r="DRM139" s="43"/>
      <c r="DRN139" s="43"/>
      <c r="DRO139" s="43"/>
      <c r="DRP139" s="43"/>
      <c r="DRQ139" s="43"/>
      <c r="DRR139" s="43"/>
      <c r="DRS139" s="43"/>
      <c r="DRT139" s="43"/>
      <c r="DRU139" s="43"/>
      <c r="DRV139" s="43"/>
      <c r="DRW139" s="43"/>
      <c r="DRX139" s="43"/>
      <c r="DRY139" s="43"/>
      <c r="DRZ139" s="43"/>
      <c r="DSA139" s="43"/>
      <c r="DSB139" s="43"/>
      <c r="DSC139" s="43"/>
      <c r="DSD139" s="43"/>
      <c r="DSE139" s="43"/>
      <c r="DSF139" s="43"/>
      <c r="DSG139" s="43"/>
      <c r="DSH139" s="43"/>
      <c r="DSI139" s="43"/>
      <c r="DSJ139" s="43"/>
      <c r="DSK139" s="43"/>
      <c r="DSL139" s="43"/>
      <c r="DSM139" s="43"/>
      <c r="DSN139" s="43"/>
      <c r="DSO139" s="43"/>
      <c r="DSP139" s="43"/>
      <c r="DSQ139" s="43"/>
      <c r="DSR139" s="43"/>
      <c r="DSS139" s="43"/>
      <c r="DST139" s="43"/>
      <c r="DSU139" s="43"/>
      <c r="DSV139" s="43"/>
      <c r="DSW139" s="43"/>
      <c r="DSX139" s="43"/>
      <c r="DSY139" s="43"/>
      <c r="DSZ139" s="43"/>
      <c r="DTA139" s="43"/>
      <c r="DTB139" s="43"/>
      <c r="DTC139" s="43"/>
      <c r="DTD139" s="43"/>
      <c r="DTE139" s="43"/>
      <c r="DTF139" s="43"/>
      <c r="DTG139" s="43"/>
      <c r="DTH139" s="43"/>
      <c r="DTI139" s="43"/>
      <c r="DTJ139" s="43"/>
      <c r="DTK139" s="43"/>
      <c r="DTL139" s="43"/>
      <c r="DTM139" s="43"/>
      <c r="DTN139" s="43"/>
      <c r="DTO139" s="43"/>
      <c r="DTP139" s="43"/>
      <c r="DTQ139" s="43"/>
      <c r="DTR139" s="43"/>
      <c r="DTS139" s="43"/>
      <c r="DTT139" s="43"/>
      <c r="DTU139" s="43"/>
      <c r="DTV139" s="43"/>
      <c r="DTW139" s="43"/>
      <c r="DTX139" s="43"/>
      <c r="DTY139" s="43"/>
      <c r="DTZ139" s="43"/>
      <c r="DUA139" s="43"/>
      <c r="DUB139" s="43"/>
      <c r="DUC139" s="43"/>
      <c r="DUD139" s="43"/>
      <c r="DUE139" s="43"/>
      <c r="DUF139" s="43"/>
      <c r="DUG139" s="43"/>
      <c r="DUH139" s="43"/>
      <c r="DUI139" s="43"/>
      <c r="DUJ139" s="43"/>
      <c r="DUK139" s="43"/>
      <c r="DUL139" s="43"/>
      <c r="DUM139" s="43"/>
      <c r="DUN139" s="43"/>
      <c r="DUO139" s="43"/>
      <c r="DUP139" s="43"/>
      <c r="DUQ139" s="43"/>
      <c r="DUR139" s="43"/>
      <c r="DUS139" s="43"/>
      <c r="DUT139" s="43"/>
      <c r="DUU139" s="43"/>
      <c r="DUV139" s="43"/>
      <c r="DUW139" s="43"/>
      <c r="DUX139" s="43"/>
      <c r="DUY139" s="43"/>
      <c r="DUZ139" s="43"/>
      <c r="DVA139" s="43"/>
      <c r="DVB139" s="43"/>
      <c r="DVC139" s="43"/>
      <c r="DVD139" s="43"/>
      <c r="DVE139" s="43"/>
      <c r="DVF139" s="43"/>
      <c r="DVG139" s="43"/>
      <c r="DVH139" s="43"/>
      <c r="DVI139" s="43"/>
      <c r="DVJ139" s="43"/>
      <c r="DVK139" s="43"/>
      <c r="DVL139" s="43"/>
      <c r="DVM139" s="43"/>
      <c r="DVN139" s="43"/>
      <c r="DVO139" s="43"/>
      <c r="DVP139" s="43"/>
      <c r="DVQ139" s="43"/>
      <c r="DVR139" s="43"/>
      <c r="DVS139" s="43"/>
      <c r="DVT139" s="43"/>
      <c r="DVU139" s="43"/>
      <c r="DVV139" s="43"/>
      <c r="DVW139" s="43"/>
      <c r="DVX139" s="43"/>
      <c r="DVY139" s="43"/>
      <c r="DVZ139" s="43"/>
      <c r="DWA139" s="43"/>
      <c r="DWB139" s="43"/>
      <c r="DWC139" s="43"/>
      <c r="DWD139" s="43"/>
      <c r="DWE139" s="43"/>
      <c r="DWF139" s="43"/>
      <c r="DWG139" s="43"/>
      <c r="DWH139" s="43"/>
      <c r="DWI139" s="43"/>
      <c r="DWJ139" s="43"/>
      <c r="DWK139" s="43"/>
      <c r="DWL139" s="43"/>
      <c r="DWM139" s="43"/>
      <c r="DWN139" s="43"/>
      <c r="DWO139" s="43"/>
      <c r="DWP139" s="43"/>
      <c r="DWQ139" s="43"/>
    </row>
    <row r="140" spans="1:3319">
      <c r="A140" s="35" t="s">
        <v>446</v>
      </c>
      <c r="B140" s="36" t="s">
        <v>447</v>
      </c>
      <c r="C140" s="37" t="s">
        <v>152</v>
      </c>
      <c r="D140" s="36" t="s">
        <v>448</v>
      </c>
      <c r="E140" s="48" t="s">
        <v>363</v>
      </c>
      <c r="F140" s="48" t="s">
        <v>363</v>
      </c>
    </row>
    <row r="141" spans="1:3319" s="56" customFormat="1">
      <c r="A141" s="53" t="s">
        <v>449</v>
      </c>
      <c r="B141" s="54" t="s">
        <v>450</v>
      </c>
      <c r="C141" s="57" t="s">
        <v>7</v>
      </c>
      <c r="D141" s="54" t="s">
        <v>451</v>
      </c>
      <c r="E141" s="58" t="s">
        <v>452</v>
      </c>
      <c r="F141" s="58" t="s">
        <v>452</v>
      </c>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c r="DK141" s="43"/>
      <c r="DL141" s="43"/>
      <c r="DM141" s="43"/>
      <c r="DN141" s="43"/>
      <c r="DO141" s="43"/>
      <c r="DP141" s="43"/>
      <c r="DQ141" s="43"/>
      <c r="DR141" s="43"/>
      <c r="DS141" s="43"/>
      <c r="DT141" s="43"/>
      <c r="DU141" s="43"/>
      <c r="DV141" s="43"/>
      <c r="DW141" s="43"/>
      <c r="DX141" s="43"/>
      <c r="DY141" s="43"/>
      <c r="DZ141" s="43"/>
      <c r="EA141" s="43"/>
      <c r="EB141" s="43"/>
      <c r="EC141" s="43"/>
      <c r="ED141" s="43"/>
      <c r="EE141" s="43"/>
      <c r="EF141" s="43"/>
      <c r="EG141" s="43"/>
      <c r="EH141" s="43"/>
      <c r="EI141" s="43"/>
      <c r="EJ141" s="43"/>
      <c r="EK141" s="43"/>
      <c r="EL141" s="43"/>
      <c r="EM141" s="43"/>
      <c r="EN141" s="43"/>
      <c r="EO141" s="43"/>
      <c r="EP141" s="43"/>
      <c r="EQ141" s="43"/>
      <c r="ER141" s="43"/>
      <c r="ES141" s="43"/>
      <c r="ET141" s="43"/>
      <c r="EU141" s="43"/>
      <c r="EV141" s="43"/>
      <c r="EW141" s="43"/>
      <c r="EX141" s="43"/>
      <c r="EY141" s="43"/>
      <c r="EZ141" s="43"/>
      <c r="FA141" s="43"/>
      <c r="FB141" s="43"/>
      <c r="FC141" s="43"/>
      <c r="FD141" s="43"/>
      <c r="FE141" s="43"/>
      <c r="FF141" s="43"/>
      <c r="FG141" s="43"/>
      <c r="FH141" s="43"/>
      <c r="FI141" s="43"/>
      <c r="FJ141" s="43"/>
      <c r="FK141" s="43"/>
      <c r="FL141" s="43"/>
      <c r="FM141" s="43"/>
      <c r="FN141" s="43"/>
      <c r="FO141" s="43"/>
      <c r="FP141" s="43"/>
      <c r="FQ141" s="43"/>
      <c r="FR141" s="43"/>
      <c r="FS141" s="43"/>
      <c r="FT141" s="43"/>
      <c r="FU141" s="43"/>
      <c r="FV141" s="43"/>
      <c r="FW141" s="43"/>
      <c r="FX141" s="43"/>
      <c r="FY141" s="43"/>
      <c r="FZ141" s="43"/>
      <c r="GA141" s="43"/>
      <c r="GB141" s="43"/>
      <c r="GC141" s="43"/>
      <c r="GD141" s="43"/>
      <c r="GE141" s="43"/>
      <c r="GF141" s="43"/>
      <c r="GG141" s="43"/>
      <c r="GH141" s="43"/>
      <c r="GI141" s="43"/>
      <c r="GJ141" s="43"/>
      <c r="GK141" s="43"/>
      <c r="GL141" s="43"/>
      <c r="GM141" s="43"/>
      <c r="GN141" s="43"/>
      <c r="GO141" s="43"/>
      <c r="GP141" s="43"/>
      <c r="GQ141" s="43"/>
      <c r="GR141" s="43"/>
      <c r="GS141" s="43"/>
      <c r="GT141" s="43"/>
      <c r="GU141" s="43"/>
      <c r="GV141" s="43"/>
      <c r="GW141" s="43"/>
      <c r="GX141" s="43"/>
      <c r="GY141" s="43"/>
      <c r="GZ141" s="43"/>
      <c r="HA141" s="43"/>
      <c r="HB141" s="43"/>
      <c r="HC141" s="43"/>
      <c r="HD141" s="43"/>
      <c r="HE141" s="43"/>
      <c r="HF141" s="43"/>
      <c r="HG141" s="43"/>
      <c r="HH141" s="43"/>
      <c r="HI141" s="43"/>
      <c r="HJ141" s="43"/>
      <c r="HK141" s="43"/>
      <c r="HL141" s="43"/>
      <c r="HM141" s="43"/>
      <c r="HN141" s="43"/>
      <c r="HO141" s="43"/>
      <c r="HP141" s="43"/>
      <c r="HQ141" s="43"/>
      <c r="HR141" s="43"/>
      <c r="HS141" s="43"/>
      <c r="HT141" s="43"/>
      <c r="HU141" s="43"/>
      <c r="HV141" s="43"/>
      <c r="HW141" s="43"/>
      <c r="HX141" s="43"/>
      <c r="HY141" s="43"/>
      <c r="HZ141" s="43"/>
      <c r="IA141" s="43"/>
      <c r="IB141" s="43"/>
      <c r="IC141" s="43"/>
      <c r="ID141" s="43"/>
      <c r="IE141" s="43"/>
      <c r="IF141" s="43"/>
      <c r="IG141" s="43"/>
      <c r="IH141" s="43"/>
      <c r="II141" s="43"/>
      <c r="IJ141" s="43"/>
      <c r="IK141" s="43"/>
      <c r="IL141" s="43"/>
      <c r="IM141" s="43"/>
      <c r="IN141" s="43"/>
      <c r="IO141" s="43"/>
      <c r="IP141" s="43"/>
      <c r="IQ141" s="43"/>
      <c r="IR141" s="43"/>
      <c r="IS141" s="43"/>
      <c r="IT141" s="43"/>
      <c r="IU141" s="43"/>
      <c r="IV141" s="43"/>
      <c r="IW141" s="43"/>
      <c r="IX141" s="43"/>
      <c r="IY141" s="43"/>
      <c r="IZ141" s="43"/>
      <c r="JA141" s="43"/>
      <c r="JB141" s="43"/>
      <c r="JC141" s="43"/>
      <c r="JD141" s="43"/>
      <c r="JE141" s="43"/>
      <c r="JF141" s="43"/>
      <c r="JG141" s="43"/>
      <c r="JH141" s="43"/>
      <c r="JI141" s="43"/>
      <c r="JJ141" s="43"/>
      <c r="JK141" s="43"/>
      <c r="JL141" s="43"/>
      <c r="JM141" s="43"/>
      <c r="JN141" s="43"/>
      <c r="JO141" s="43"/>
      <c r="JP141" s="43"/>
      <c r="JQ141" s="43"/>
      <c r="JR141" s="43"/>
      <c r="JS141" s="43"/>
      <c r="JT141" s="43"/>
      <c r="JU141" s="43"/>
      <c r="JV141" s="43"/>
      <c r="JW141" s="43"/>
      <c r="JX141" s="43"/>
      <c r="JY141" s="43"/>
      <c r="JZ141" s="43"/>
      <c r="KA141" s="43"/>
      <c r="KB141" s="43"/>
      <c r="KC141" s="43"/>
      <c r="KD141" s="43"/>
      <c r="KE141" s="43"/>
      <c r="KF141" s="43"/>
      <c r="KG141" s="43"/>
      <c r="KH141" s="43"/>
      <c r="KI141" s="43"/>
      <c r="KJ141" s="43"/>
      <c r="KK141" s="43"/>
      <c r="KL141" s="43"/>
      <c r="KM141" s="43"/>
      <c r="KN141" s="43"/>
      <c r="KO141" s="43"/>
      <c r="KP141" s="43"/>
      <c r="KQ141" s="43"/>
      <c r="KR141" s="43"/>
      <c r="KS141" s="43"/>
      <c r="KT141" s="43"/>
      <c r="KU141" s="43"/>
      <c r="KV141" s="43"/>
      <c r="KW141" s="43"/>
      <c r="KX141" s="43"/>
      <c r="KY141" s="43"/>
      <c r="KZ141" s="43"/>
      <c r="LA141" s="43"/>
      <c r="LB141" s="43"/>
      <c r="LC141" s="43"/>
      <c r="LD141" s="43"/>
      <c r="LE141" s="43"/>
      <c r="LF141" s="43"/>
      <c r="LG141" s="43"/>
      <c r="LH141" s="43"/>
      <c r="LI141" s="43"/>
      <c r="LJ141" s="43"/>
      <c r="LK141" s="43"/>
      <c r="LL141" s="43"/>
      <c r="LM141" s="43"/>
      <c r="LN141" s="43"/>
      <c r="LO141" s="43"/>
      <c r="LP141" s="43"/>
      <c r="LQ141" s="43"/>
      <c r="LR141" s="43"/>
      <c r="LS141" s="43"/>
      <c r="LT141" s="43"/>
      <c r="LU141" s="43"/>
      <c r="LV141" s="43"/>
      <c r="LW141" s="43"/>
      <c r="LX141" s="43"/>
      <c r="LY141" s="43"/>
      <c r="LZ141" s="43"/>
      <c r="MA141" s="43"/>
      <c r="MB141" s="43"/>
      <c r="MC141" s="43"/>
      <c r="MD141" s="43"/>
      <c r="ME141" s="43"/>
      <c r="MF141" s="43"/>
      <c r="MG141" s="43"/>
      <c r="MH141" s="43"/>
      <c r="MI141" s="43"/>
      <c r="MJ141" s="43"/>
      <c r="MK141" s="43"/>
      <c r="ML141" s="43"/>
      <c r="MM141" s="43"/>
      <c r="MN141" s="43"/>
      <c r="MO141" s="43"/>
      <c r="MP141" s="43"/>
      <c r="MQ141" s="43"/>
      <c r="MR141" s="43"/>
      <c r="MS141" s="43"/>
      <c r="MT141" s="43"/>
      <c r="MU141" s="43"/>
      <c r="MV141" s="43"/>
      <c r="MW141" s="43"/>
      <c r="MX141" s="43"/>
      <c r="MY141" s="43"/>
      <c r="MZ141" s="43"/>
      <c r="NA141" s="43"/>
      <c r="NB141" s="43"/>
      <c r="NC141" s="43"/>
      <c r="ND141" s="43"/>
      <c r="NE141" s="43"/>
      <c r="NF141" s="43"/>
      <c r="NG141" s="43"/>
      <c r="NH141" s="43"/>
      <c r="NI141" s="43"/>
      <c r="NJ141" s="43"/>
      <c r="NK141" s="43"/>
      <c r="NL141" s="43"/>
      <c r="NM141" s="43"/>
      <c r="NN141" s="43"/>
      <c r="NO141" s="43"/>
      <c r="NP141" s="43"/>
      <c r="NQ141" s="43"/>
      <c r="NR141" s="43"/>
      <c r="NS141" s="43"/>
      <c r="NT141" s="43"/>
      <c r="NU141" s="43"/>
      <c r="NV141" s="43"/>
      <c r="NW141" s="43"/>
      <c r="NX141" s="43"/>
      <c r="NY141" s="43"/>
      <c r="NZ141" s="43"/>
      <c r="OA141" s="43"/>
      <c r="OB141" s="43"/>
      <c r="OC141" s="43"/>
      <c r="OD141" s="43"/>
      <c r="OE141" s="43"/>
      <c r="OF141" s="43"/>
      <c r="OG141" s="43"/>
      <c r="OH141" s="43"/>
      <c r="OI141" s="43"/>
      <c r="OJ141" s="43"/>
      <c r="OK141" s="43"/>
      <c r="OL141" s="43"/>
      <c r="OM141" s="43"/>
      <c r="ON141" s="43"/>
      <c r="OO141" s="43"/>
      <c r="OP141" s="43"/>
      <c r="OQ141" s="43"/>
      <c r="OR141" s="43"/>
      <c r="OS141" s="43"/>
      <c r="OT141" s="43"/>
      <c r="OU141" s="43"/>
      <c r="OV141" s="43"/>
      <c r="OW141" s="43"/>
      <c r="OX141" s="43"/>
      <c r="OY141" s="43"/>
      <c r="OZ141" s="43"/>
      <c r="PA141" s="43"/>
      <c r="PB141" s="43"/>
      <c r="PC141" s="43"/>
      <c r="PD141" s="43"/>
      <c r="PE141" s="43"/>
      <c r="PF141" s="43"/>
      <c r="PG141" s="43"/>
      <c r="PH141" s="43"/>
      <c r="PI141" s="43"/>
      <c r="PJ141" s="43"/>
      <c r="PK141" s="43"/>
      <c r="PL141" s="43"/>
      <c r="PM141" s="43"/>
      <c r="PN141" s="43"/>
      <c r="PO141" s="43"/>
      <c r="PP141" s="43"/>
      <c r="PQ141" s="43"/>
      <c r="PR141" s="43"/>
      <c r="PS141" s="43"/>
      <c r="PT141" s="43"/>
      <c r="PU141" s="43"/>
      <c r="PV141" s="43"/>
      <c r="PW141" s="43"/>
      <c r="PX141" s="43"/>
      <c r="PY141" s="43"/>
      <c r="PZ141" s="43"/>
      <c r="QA141" s="43"/>
      <c r="QB141" s="43"/>
      <c r="QC141" s="43"/>
      <c r="QD141" s="43"/>
      <c r="QE141" s="43"/>
      <c r="QF141" s="43"/>
      <c r="QG141" s="43"/>
      <c r="QH141" s="43"/>
      <c r="QI141" s="43"/>
      <c r="QJ141" s="43"/>
      <c r="QK141" s="43"/>
      <c r="QL141" s="43"/>
      <c r="QM141" s="43"/>
      <c r="QN141" s="43"/>
      <c r="QO141" s="43"/>
      <c r="QP141" s="43"/>
      <c r="QQ141" s="43"/>
      <c r="QR141" s="43"/>
      <c r="QS141" s="43"/>
      <c r="QT141" s="43"/>
      <c r="QU141" s="43"/>
      <c r="QV141" s="43"/>
      <c r="QW141" s="43"/>
      <c r="QX141" s="43"/>
      <c r="QY141" s="43"/>
      <c r="QZ141" s="43"/>
      <c r="RA141" s="43"/>
      <c r="RB141" s="43"/>
      <c r="RC141" s="43"/>
      <c r="RD141" s="43"/>
      <c r="RE141" s="43"/>
      <c r="RF141" s="43"/>
      <c r="RG141" s="43"/>
      <c r="RH141" s="43"/>
      <c r="RI141" s="43"/>
      <c r="RJ141" s="43"/>
      <c r="RK141" s="43"/>
      <c r="RL141" s="43"/>
      <c r="RM141" s="43"/>
      <c r="RN141" s="43"/>
      <c r="RO141" s="43"/>
      <c r="RP141" s="43"/>
      <c r="RQ141" s="43"/>
      <c r="RR141" s="43"/>
      <c r="RS141" s="43"/>
      <c r="RT141" s="43"/>
      <c r="RU141" s="43"/>
      <c r="RV141" s="43"/>
      <c r="RW141" s="43"/>
      <c r="RX141" s="43"/>
      <c r="RY141" s="43"/>
      <c r="RZ141" s="43"/>
      <c r="SA141" s="43"/>
      <c r="SB141" s="43"/>
      <c r="SC141" s="43"/>
      <c r="SD141" s="43"/>
      <c r="SE141" s="43"/>
      <c r="SF141" s="43"/>
      <c r="SG141" s="43"/>
      <c r="SH141" s="43"/>
      <c r="SI141" s="43"/>
      <c r="SJ141" s="43"/>
      <c r="SK141" s="43"/>
      <c r="SL141" s="43"/>
      <c r="SM141" s="43"/>
      <c r="SN141" s="43"/>
      <c r="SO141" s="43"/>
      <c r="SP141" s="43"/>
      <c r="SQ141" s="43"/>
      <c r="SR141" s="43"/>
      <c r="SS141" s="43"/>
      <c r="ST141" s="43"/>
      <c r="SU141" s="43"/>
      <c r="SV141" s="43"/>
      <c r="SW141" s="43"/>
      <c r="SX141" s="43"/>
      <c r="SY141" s="43"/>
      <c r="SZ141" s="43"/>
      <c r="TA141" s="43"/>
      <c r="TB141" s="43"/>
      <c r="TC141" s="43"/>
      <c r="TD141" s="43"/>
      <c r="TE141" s="43"/>
      <c r="TF141" s="43"/>
      <c r="TG141" s="43"/>
      <c r="TH141" s="43"/>
      <c r="TI141" s="43"/>
      <c r="TJ141" s="43"/>
      <c r="TK141" s="43"/>
      <c r="TL141" s="43"/>
      <c r="TM141" s="43"/>
      <c r="TN141" s="43"/>
      <c r="TO141" s="43"/>
      <c r="TP141" s="43"/>
      <c r="TQ141" s="43"/>
      <c r="TR141" s="43"/>
      <c r="TS141" s="43"/>
      <c r="TT141" s="43"/>
      <c r="TU141" s="43"/>
      <c r="TV141" s="43"/>
      <c r="TW141" s="43"/>
      <c r="TX141" s="43"/>
      <c r="TY141" s="43"/>
      <c r="TZ141" s="43"/>
      <c r="UA141" s="43"/>
      <c r="UB141" s="43"/>
      <c r="UC141" s="43"/>
      <c r="UD141" s="43"/>
      <c r="UE141" s="43"/>
      <c r="UF141" s="43"/>
      <c r="UG141" s="43"/>
      <c r="UH141" s="43"/>
      <c r="UI141" s="43"/>
      <c r="UJ141" s="43"/>
      <c r="UK141" s="43"/>
      <c r="UL141" s="43"/>
      <c r="UM141" s="43"/>
      <c r="UN141" s="43"/>
      <c r="UO141" s="43"/>
      <c r="UP141" s="43"/>
      <c r="UQ141" s="43"/>
      <c r="UR141" s="43"/>
      <c r="US141" s="43"/>
      <c r="UT141" s="43"/>
      <c r="UU141" s="43"/>
      <c r="UV141" s="43"/>
      <c r="UW141" s="43"/>
      <c r="UX141" s="43"/>
      <c r="UY141" s="43"/>
      <c r="UZ141" s="43"/>
      <c r="VA141" s="43"/>
      <c r="VB141" s="43"/>
      <c r="VC141" s="43"/>
      <c r="VD141" s="43"/>
      <c r="VE141" s="43"/>
      <c r="VF141" s="43"/>
      <c r="VG141" s="43"/>
      <c r="VH141" s="43"/>
      <c r="VI141" s="43"/>
      <c r="VJ141" s="43"/>
      <c r="VK141" s="43"/>
      <c r="VL141" s="43"/>
      <c r="VM141" s="43"/>
      <c r="VN141" s="43"/>
      <c r="VO141" s="43"/>
      <c r="VP141" s="43"/>
      <c r="VQ141" s="43"/>
      <c r="VR141" s="43"/>
      <c r="VS141" s="43"/>
      <c r="VT141" s="43"/>
      <c r="VU141" s="43"/>
      <c r="VV141" s="43"/>
      <c r="VW141" s="43"/>
      <c r="VX141" s="43"/>
      <c r="VY141" s="43"/>
      <c r="VZ141" s="43"/>
      <c r="WA141" s="43"/>
      <c r="WB141" s="43"/>
      <c r="WC141" s="43"/>
      <c r="WD141" s="43"/>
      <c r="WE141" s="43"/>
      <c r="WF141" s="43"/>
      <c r="WG141" s="43"/>
      <c r="WH141" s="43"/>
      <c r="WI141" s="43"/>
      <c r="WJ141" s="43"/>
      <c r="WK141" s="43"/>
      <c r="WL141" s="43"/>
      <c r="WM141" s="43"/>
      <c r="WN141" s="43"/>
      <c r="WO141" s="43"/>
      <c r="WP141" s="43"/>
      <c r="WQ141" s="43"/>
      <c r="WR141" s="43"/>
      <c r="WS141" s="43"/>
      <c r="WT141" s="43"/>
      <c r="WU141" s="43"/>
      <c r="WV141" s="43"/>
      <c r="WW141" s="43"/>
      <c r="WX141" s="43"/>
      <c r="WY141" s="43"/>
      <c r="WZ141" s="43"/>
      <c r="XA141" s="43"/>
      <c r="XB141" s="43"/>
      <c r="XC141" s="43"/>
      <c r="XD141" s="43"/>
      <c r="XE141" s="43"/>
      <c r="XF141" s="43"/>
      <c r="XG141" s="43"/>
      <c r="XH141" s="43"/>
      <c r="XI141" s="43"/>
      <c r="XJ141" s="43"/>
      <c r="XK141" s="43"/>
      <c r="XL141" s="43"/>
      <c r="XM141" s="43"/>
      <c r="XN141" s="43"/>
      <c r="XO141" s="43"/>
      <c r="XP141" s="43"/>
      <c r="XQ141" s="43"/>
      <c r="XR141" s="43"/>
      <c r="XS141" s="43"/>
      <c r="XT141" s="43"/>
      <c r="XU141" s="43"/>
      <c r="XV141" s="43"/>
      <c r="XW141" s="43"/>
      <c r="XX141" s="43"/>
      <c r="XY141" s="43"/>
      <c r="XZ141" s="43"/>
      <c r="YA141" s="43"/>
      <c r="YB141" s="43"/>
      <c r="YC141" s="43"/>
      <c r="YD141" s="43"/>
      <c r="YE141" s="43"/>
      <c r="YF141" s="43"/>
      <c r="YG141" s="43"/>
      <c r="YH141" s="43"/>
      <c r="YI141" s="43"/>
      <c r="YJ141" s="43"/>
      <c r="YK141" s="43"/>
      <c r="YL141" s="43"/>
      <c r="YM141" s="43"/>
      <c r="YN141" s="43"/>
      <c r="YO141" s="43"/>
      <c r="YP141" s="43"/>
      <c r="YQ141" s="43"/>
      <c r="YR141" s="43"/>
      <c r="YS141" s="43"/>
      <c r="YT141" s="43"/>
      <c r="YU141" s="43"/>
      <c r="YV141" s="43"/>
      <c r="YW141" s="43"/>
      <c r="YX141" s="43"/>
      <c r="YY141" s="43"/>
      <c r="YZ141" s="43"/>
      <c r="ZA141" s="43"/>
      <c r="ZB141" s="43"/>
      <c r="ZC141" s="43"/>
      <c r="ZD141" s="43"/>
      <c r="ZE141" s="43"/>
      <c r="ZF141" s="43"/>
      <c r="ZG141" s="43"/>
      <c r="ZH141" s="43"/>
      <c r="ZI141" s="43"/>
      <c r="ZJ141" s="43"/>
      <c r="ZK141" s="43"/>
      <c r="ZL141" s="43"/>
      <c r="ZM141" s="43"/>
      <c r="ZN141" s="43"/>
      <c r="ZO141" s="43"/>
      <c r="ZP141" s="43"/>
      <c r="ZQ141" s="43"/>
      <c r="ZR141" s="43"/>
      <c r="ZS141" s="43"/>
      <c r="ZT141" s="43"/>
      <c r="ZU141" s="43"/>
      <c r="ZV141" s="43"/>
      <c r="ZW141" s="43"/>
      <c r="ZX141" s="43"/>
      <c r="ZY141" s="43"/>
      <c r="ZZ141" s="43"/>
      <c r="AAA141" s="43"/>
      <c r="AAB141" s="43"/>
      <c r="AAC141" s="43"/>
      <c r="AAD141" s="43"/>
      <c r="AAE141" s="43"/>
      <c r="AAF141" s="43"/>
      <c r="AAG141" s="43"/>
      <c r="AAH141" s="43"/>
      <c r="AAI141" s="43"/>
      <c r="AAJ141" s="43"/>
      <c r="AAK141" s="43"/>
      <c r="AAL141" s="43"/>
      <c r="AAM141" s="43"/>
      <c r="AAN141" s="43"/>
      <c r="AAO141" s="43"/>
      <c r="AAP141" s="43"/>
      <c r="AAQ141" s="43"/>
      <c r="AAR141" s="43"/>
      <c r="AAS141" s="43"/>
      <c r="AAT141" s="43"/>
      <c r="AAU141" s="43"/>
      <c r="AAV141" s="43"/>
      <c r="AAW141" s="43"/>
      <c r="AAX141" s="43"/>
      <c r="AAY141" s="43"/>
      <c r="AAZ141" s="43"/>
      <c r="ABA141" s="43"/>
      <c r="ABB141" s="43"/>
      <c r="ABC141" s="43"/>
      <c r="ABD141" s="43"/>
      <c r="ABE141" s="43"/>
      <c r="ABF141" s="43"/>
      <c r="ABG141" s="43"/>
      <c r="ABH141" s="43"/>
      <c r="ABI141" s="43"/>
      <c r="ABJ141" s="43"/>
      <c r="ABK141" s="43"/>
      <c r="ABL141" s="43"/>
      <c r="ABM141" s="43"/>
      <c r="ABN141" s="43"/>
      <c r="ABO141" s="43"/>
      <c r="ABP141" s="43"/>
      <c r="ABQ141" s="43"/>
      <c r="ABR141" s="43"/>
      <c r="ABS141" s="43"/>
      <c r="ABT141" s="43"/>
      <c r="ABU141" s="43"/>
      <c r="ABV141" s="43"/>
      <c r="ABW141" s="43"/>
      <c r="ABX141" s="43"/>
      <c r="ABY141" s="43"/>
      <c r="ABZ141" s="43"/>
      <c r="ACA141" s="43"/>
      <c r="ACB141" s="43"/>
      <c r="ACC141" s="43"/>
      <c r="ACD141" s="43"/>
      <c r="ACE141" s="43"/>
      <c r="ACF141" s="43"/>
      <c r="ACG141" s="43"/>
      <c r="ACH141" s="43"/>
      <c r="ACI141" s="43"/>
      <c r="ACJ141" s="43"/>
      <c r="ACK141" s="43"/>
      <c r="ACL141" s="43"/>
      <c r="ACM141" s="43"/>
      <c r="ACN141" s="43"/>
      <c r="ACO141" s="43"/>
      <c r="ACP141" s="43"/>
      <c r="ACQ141" s="43"/>
      <c r="ACR141" s="43"/>
      <c r="ACS141" s="43"/>
      <c r="ACT141" s="43"/>
      <c r="ACU141" s="43"/>
      <c r="ACV141" s="43"/>
      <c r="ACW141" s="43"/>
      <c r="ACX141" s="43"/>
      <c r="ACY141" s="43"/>
      <c r="ACZ141" s="43"/>
      <c r="ADA141" s="43"/>
      <c r="ADB141" s="43"/>
      <c r="ADC141" s="43"/>
      <c r="ADD141" s="43"/>
      <c r="ADE141" s="43"/>
      <c r="ADF141" s="43"/>
      <c r="ADG141" s="43"/>
      <c r="ADH141" s="43"/>
      <c r="ADI141" s="43"/>
      <c r="ADJ141" s="43"/>
      <c r="ADK141" s="43"/>
      <c r="ADL141" s="43"/>
      <c r="ADM141" s="43"/>
      <c r="ADN141" s="43"/>
      <c r="ADO141" s="43"/>
      <c r="ADP141" s="43"/>
      <c r="ADQ141" s="43"/>
      <c r="ADR141" s="43"/>
      <c r="ADS141" s="43"/>
      <c r="ADT141" s="43"/>
      <c r="ADU141" s="43"/>
      <c r="ADV141" s="43"/>
      <c r="ADW141" s="43"/>
      <c r="ADX141" s="43"/>
      <c r="ADY141" s="43"/>
      <c r="ADZ141" s="43"/>
      <c r="AEA141" s="43"/>
      <c r="AEB141" s="43"/>
      <c r="AEC141" s="43"/>
      <c r="AED141" s="43"/>
      <c r="AEE141" s="43"/>
      <c r="AEF141" s="43"/>
      <c r="AEG141" s="43"/>
      <c r="AEH141" s="43"/>
      <c r="AEI141" s="43"/>
      <c r="AEJ141" s="43"/>
      <c r="AEK141" s="43"/>
      <c r="AEL141" s="43"/>
      <c r="AEM141" s="43"/>
      <c r="AEN141" s="43"/>
      <c r="AEO141" s="43"/>
      <c r="AEP141" s="43"/>
      <c r="AEQ141" s="43"/>
      <c r="AER141" s="43"/>
      <c r="AES141" s="43"/>
      <c r="AET141" s="43"/>
      <c r="AEU141" s="43"/>
      <c r="AEV141" s="43"/>
      <c r="AEW141" s="43"/>
      <c r="AEX141" s="43"/>
      <c r="AEY141" s="43"/>
      <c r="AEZ141" s="43"/>
      <c r="AFA141" s="43"/>
      <c r="AFB141" s="43"/>
      <c r="AFC141" s="43"/>
      <c r="AFD141" s="43"/>
      <c r="AFE141" s="43"/>
      <c r="AFF141" s="43"/>
      <c r="AFG141" s="43"/>
      <c r="AFH141" s="43"/>
      <c r="AFI141" s="43"/>
      <c r="AFJ141" s="43"/>
      <c r="AFK141" s="43"/>
      <c r="AFL141" s="43"/>
      <c r="AFM141" s="43"/>
      <c r="AFN141" s="43"/>
      <c r="AFO141" s="43"/>
      <c r="AFP141" s="43"/>
      <c r="AFQ141" s="43"/>
      <c r="AFR141" s="43"/>
      <c r="AFS141" s="43"/>
      <c r="AFT141" s="43"/>
      <c r="AFU141" s="43"/>
      <c r="AFV141" s="43"/>
      <c r="AFW141" s="43"/>
      <c r="AFX141" s="43"/>
      <c r="AFY141" s="43"/>
      <c r="AFZ141" s="43"/>
      <c r="AGA141" s="43"/>
      <c r="AGB141" s="43"/>
      <c r="AGC141" s="43"/>
      <c r="AGD141" s="43"/>
      <c r="AGE141" s="43"/>
      <c r="AGF141" s="43"/>
      <c r="AGG141" s="43"/>
      <c r="AGH141" s="43"/>
      <c r="AGI141" s="43"/>
      <c r="AGJ141" s="43"/>
      <c r="AGK141" s="43"/>
      <c r="AGL141" s="43"/>
      <c r="AGM141" s="43"/>
      <c r="AGN141" s="43"/>
      <c r="AGO141" s="43"/>
      <c r="AGP141" s="43"/>
      <c r="AGQ141" s="43"/>
      <c r="AGR141" s="43"/>
      <c r="AGS141" s="43"/>
      <c r="AGT141" s="43"/>
      <c r="AGU141" s="43"/>
      <c r="AGV141" s="43"/>
      <c r="AGW141" s="43"/>
      <c r="AGX141" s="43"/>
      <c r="AGY141" s="43"/>
      <c r="AGZ141" s="43"/>
      <c r="AHA141" s="43"/>
      <c r="AHB141" s="43"/>
      <c r="AHC141" s="43"/>
      <c r="AHD141" s="43"/>
      <c r="AHE141" s="43"/>
      <c r="AHF141" s="43"/>
      <c r="AHG141" s="43"/>
      <c r="AHH141" s="43"/>
      <c r="AHI141" s="43"/>
      <c r="AHJ141" s="43"/>
      <c r="AHK141" s="43"/>
      <c r="AHL141" s="43"/>
      <c r="AHM141" s="43"/>
      <c r="AHN141" s="43"/>
      <c r="AHO141" s="43"/>
      <c r="AHP141" s="43"/>
      <c r="AHQ141" s="43"/>
      <c r="AHR141" s="43"/>
      <c r="AHS141" s="43"/>
      <c r="AHT141" s="43"/>
      <c r="AHU141" s="43"/>
      <c r="AHV141" s="43"/>
      <c r="AHW141" s="43"/>
      <c r="AHX141" s="43"/>
      <c r="AHY141" s="43"/>
      <c r="AHZ141" s="43"/>
      <c r="AIA141" s="43"/>
      <c r="AIB141" s="43"/>
      <c r="AIC141" s="43"/>
      <c r="AID141" s="43"/>
      <c r="AIE141" s="43"/>
      <c r="AIF141" s="43"/>
      <c r="AIG141" s="43"/>
      <c r="AIH141" s="43"/>
      <c r="AII141" s="43"/>
      <c r="AIJ141" s="43"/>
      <c r="AIK141" s="43"/>
      <c r="AIL141" s="43"/>
      <c r="AIM141" s="43"/>
      <c r="AIN141" s="43"/>
      <c r="AIO141" s="43"/>
      <c r="AIP141" s="43"/>
      <c r="AIQ141" s="43"/>
      <c r="AIR141" s="43"/>
      <c r="AIS141" s="43"/>
      <c r="AIT141" s="43"/>
      <c r="AIU141" s="43"/>
      <c r="AIV141" s="43"/>
      <c r="AIW141" s="43"/>
      <c r="AIX141" s="43"/>
      <c r="AIY141" s="43"/>
      <c r="AIZ141" s="43"/>
      <c r="AJA141" s="43"/>
      <c r="AJB141" s="43"/>
      <c r="AJC141" s="43"/>
      <c r="AJD141" s="43"/>
      <c r="AJE141" s="43"/>
      <c r="AJF141" s="43"/>
      <c r="AJG141" s="43"/>
      <c r="AJH141" s="43"/>
      <c r="AJI141" s="43"/>
      <c r="AJJ141" s="43"/>
      <c r="AJK141" s="43"/>
      <c r="AJL141" s="43"/>
      <c r="AJM141" s="43"/>
      <c r="AJN141" s="43"/>
      <c r="AJO141" s="43"/>
      <c r="AJP141" s="43"/>
      <c r="AJQ141" s="43"/>
      <c r="AJR141" s="43"/>
      <c r="AJS141" s="43"/>
      <c r="AJT141" s="43"/>
      <c r="AJU141" s="43"/>
      <c r="AJV141" s="43"/>
      <c r="AJW141" s="43"/>
      <c r="AJX141" s="43"/>
      <c r="AJY141" s="43"/>
      <c r="AJZ141" s="43"/>
      <c r="AKA141" s="43"/>
      <c r="AKB141" s="43"/>
      <c r="AKC141" s="43"/>
      <c r="AKD141" s="43"/>
      <c r="AKE141" s="43"/>
      <c r="AKF141" s="43"/>
      <c r="AKG141" s="43"/>
      <c r="AKH141" s="43"/>
      <c r="AKI141" s="43"/>
      <c r="AKJ141" s="43"/>
      <c r="AKK141" s="43"/>
      <c r="AKL141" s="43"/>
      <c r="AKM141" s="43"/>
      <c r="AKN141" s="43"/>
      <c r="AKO141" s="43"/>
      <c r="AKP141" s="43"/>
      <c r="AKQ141" s="43"/>
      <c r="AKR141" s="43"/>
      <c r="AKS141" s="43"/>
      <c r="AKT141" s="43"/>
      <c r="AKU141" s="43"/>
      <c r="AKV141" s="43"/>
      <c r="AKW141" s="43"/>
      <c r="AKX141" s="43"/>
      <c r="AKY141" s="43"/>
      <c r="AKZ141" s="43"/>
      <c r="ALA141" s="43"/>
      <c r="ALB141" s="43"/>
      <c r="ALC141" s="43"/>
      <c r="ALD141" s="43"/>
      <c r="ALE141" s="43"/>
      <c r="ALF141" s="43"/>
      <c r="ALG141" s="43"/>
      <c r="ALH141" s="43"/>
      <c r="ALI141" s="43"/>
      <c r="ALJ141" s="43"/>
      <c r="ALK141" s="43"/>
      <c r="ALL141" s="43"/>
      <c r="ALM141" s="43"/>
      <c r="ALN141" s="43"/>
      <c r="ALO141" s="43"/>
      <c r="ALP141" s="43"/>
      <c r="ALQ141" s="43"/>
      <c r="ALR141" s="43"/>
      <c r="ALS141" s="43"/>
      <c r="ALT141" s="43"/>
      <c r="ALU141" s="43"/>
      <c r="ALV141" s="43"/>
      <c r="ALW141" s="43"/>
      <c r="ALX141" s="43"/>
      <c r="ALY141" s="43"/>
      <c r="ALZ141" s="43"/>
      <c r="AMA141" s="43"/>
      <c r="AMB141" s="43"/>
      <c r="AMC141" s="43"/>
      <c r="AMD141" s="43"/>
      <c r="AME141" s="43"/>
      <c r="AMF141" s="43"/>
      <c r="AMG141" s="43"/>
      <c r="AMH141" s="43"/>
      <c r="AMI141" s="43"/>
      <c r="AMJ141" s="43"/>
      <c r="AMK141" s="43"/>
      <c r="AML141" s="43"/>
      <c r="AMM141" s="43"/>
      <c r="AMN141" s="43"/>
      <c r="AMO141" s="43"/>
      <c r="AMP141" s="43"/>
      <c r="AMQ141" s="43"/>
      <c r="AMR141" s="43"/>
      <c r="AMS141" s="43"/>
      <c r="AMT141" s="43"/>
      <c r="AMU141" s="43"/>
      <c r="AMV141" s="43"/>
      <c r="AMW141" s="43"/>
      <c r="AMX141" s="43"/>
      <c r="AMY141" s="43"/>
      <c r="AMZ141" s="43"/>
      <c r="ANA141" s="43"/>
      <c r="ANB141" s="43"/>
      <c r="ANC141" s="43"/>
      <c r="AND141" s="43"/>
      <c r="ANE141" s="43"/>
      <c r="ANF141" s="43"/>
      <c r="ANG141" s="43"/>
      <c r="ANH141" s="43"/>
      <c r="ANI141" s="43"/>
      <c r="ANJ141" s="43"/>
      <c r="ANK141" s="43"/>
      <c r="ANL141" s="43"/>
      <c r="ANM141" s="43"/>
      <c r="ANN141" s="43"/>
      <c r="ANO141" s="43"/>
      <c r="ANP141" s="43"/>
      <c r="ANQ141" s="43"/>
      <c r="ANR141" s="43"/>
      <c r="ANS141" s="43"/>
      <c r="ANT141" s="43"/>
      <c r="ANU141" s="43"/>
      <c r="ANV141" s="43"/>
      <c r="ANW141" s="43"/>
      <c r="ANX141" s="43"/>
      <c r="ANY141" s="43"/>
      <c r="ANZ141" s="43"/>
      <c r="AOA141" s="43"/>
      <c r="AOB141" s="43"/>
      <c r="AOC141" s="43"/>
      <c r="AOD141" s="43"/>
      <c r="AOE141" s="43"/>
      <c r="AOF141" s="43"/>
      <c r="AOG141" s="43"/>
      <c r="AOH141" s="43"/>
      <c r="AOI141" s="43"/>
      <c r="AOJ141" s="43"/>
      <c r="AOK141" s="43"/>
      <c r="AOL141" s="43"/>
      <c r="AOM141" s="43"/>
      <c r="AON141" s="43"/>
      <c r="AOO141" s="43"/>
      <c r="AOP141" s="43"/>
      <c r="AOQ141" s="43"/>
      <c r="AOR141" s="43"/>
      <c r="AOS141" s="43"/>
      <c r="AOT141" s="43"/>
      <c r="AOU141" s="43"/>
      <c r="AOV141" s="43"/>
      <c r="AOW141" s="43"/>
      <c r="AOX141" s="43"/>
      <c r="AOY141" s="43"/>
      <c r="AOZ141" s="43"/>
      <c r="APA141" s="43"/>
      <c r="APB141" s="43"/>
      <c r="APC141" s="43"/>
      <c r="APD141" s="43"/>
      <c r="APE141" s="43"/>
      <c r="APF141" s="43"/>
      <c r="APG141" s="43"/>
      <c r="APH141" s="43"/>
      <c r="API141" s="43"/>
      <c r="APJ141" s="43"/>
      <c r="APK141" s="43"/>
      <c r="APL141" s="43"/>
      <c r="APM141" s="43"/>
      <c r="APN141" s="43"/>
      <c r="APO141" s="43"/>
      <c r="APP141" s="43"/>
      <c r="APQ141" s="43"/>
      <c r="APR141" s="43"/>
      <c r="APS141" s="43"/>
      <c r="APT141" s="43"/>
      <c r="APU141" s="43"/>
      <c r="APV141" s="43"/>
      <c r="APW141" s="43"/>
      <c r="APX141" s="43"/>
      <c r="APY141" s="43"/>
      <c r="APZ141" s="43"/>
      <c r="AQA141" s="43"/>
      <c r="AQB141" s="43"/>
      <c r="AQC141" s="43"/>
      <c r="AQD141" s="43"/>
      <c r="AQE141" s="43"/>
      <c r="AQF141" s="43"/>
      <c r="AQG141" s="43"/>
      <c r="AQH141" s="43"/>
      <c r="AQI141" s="43"/>
      <c r="AQJ141" s="43"/>
      <c r="AQK141" s="43"/>
      <c r="AQL141" s="43"/>
      <c r="AQM141" s="43"/>
      <c r="AQN141" s="43"/>
      <c r="AQO141" s="43"/>
      <c r="AQP141" s="43"/>
      <c r="AQQ141" s="43"/>
      <c r="AQR141" s="43"/>
      <c r="AQS141" s="43"/>
      <c r="AQT141" s="43"/>
      <c r="AQU141" s="43"/>
      <c r="AQV141" s="43"/>
      <c r="AQW141" s="43"/>
      <c r="AQX141" s="43"/>
      <c r="AQY141" s="43"/>
      <c r="AQZ141" s="43"/>
      <c r="ARA141" s="43"/>
      <c r="ARB141" s="43"/>
      <c r="ARC141" s="43"/>
      <c r="ARD141" s="43"/>
      <c r="ARE141" s="43"/>
      <c r="ARF141" s="43"/>
      <c r="ARG141" s="43"/>
      <c r="ARH141" s="43"/>
      <c r="ARI141" s="43"/>
      <c r="ARJ141" s="43"/>
      <c r="ARK141" s="43"/>
      <c r="ARL141" s="43"/>
      <c r="ARM141" s="43"/>
      <c r="ARN141" s="43"/>
      <c r="ARO141" s="43"/>
      <c r="ARP141" s="43"/>
      <c r="ARQ141" s="43"/>
      <c r="ARR141" s="43"/>
      <c r="ARS141" s="43"/>
      <c r="ART141" s="43"/>
      <c r="ARU141" s="43"/>
      <c r="ARV141" s="43"/>
      <c r="ARW141" s="43"/>
      <c r="ARX141" s="43"/>
      <c r="ARY141" s="43"/>
      <c r="ARZ141" s="43"/>
      <c r="ASA141" s="43"/>
      <c r="ASB141" s="43"/>
      <c r="ASC141" s="43"/>
      <c r="ASD141" s="43"/>
      <c r="ASE141" s="43"/>
      <c r="ASF141" s="43"/>
      <c r="ASG141" s="43"/>
      <c r="ASH141" s="43"/>
      <c r="ASI141" s="43"/>
      <c r="ASJ141" s="43"/>
      <c r="ASK141" s="43"/>
      <c r="ASL141" s="43"/>
      <c r="ASM141" s="43"/>
      <c r="ASN141" s="43"/>
      <c r="ASO141" s="43"/>
      <c r="ASP141" s="43"/>
      <c r="ASQ141" s="43"/>
      <c r="ASR141" s="43"/>
      <c r="ASS141" s="43"/>
      <c r="AST141" s="43"/>
      <c r="ASU141" s="43"/>
      <c r="ASV141" s="43"/>
      <c r="ASW141" s="43"/>
      <c r="ASX141" s="43"/>
      <c r="ASY141" s="43"/>
      <c r="ASZ141" s="43"/>
      <c r="ATA141" s="43"/>
      <c r="ATB141" s="43"/>
      <c r="ATC141" s="43"/>
      <c r="ATD141" s="43"/>
      <c r="ATE141" s="43"/>
      <c r="ATF141" s="43"/>
      <c r="ATG141" s="43"/>
      <c r="ATH141" s="43"/>
      <c r="ATI141" s="43"/>
      <c r="ATJ141" s="43"/>
      <c r="ATK141" s="43"/>
      <c r="ATL141" s="43"/>
      <c r="ATM141" s="43"/>
      <c r="ATN141" s="43"/>
      <c r="ATO141" s="43"/>
      <c r="ATP141" s="43"/>
      <c r="ATQ141" s="43"/>
      <c r="ATR141" s="43"/>
      <c r="ATS141" s="43"/>
      <c r="ATT141" s="43"/>
      <c r="ATU141" s="43"/>
      <c r="ATV141" s="43"/>
      <c r="ATW141" s="43"/>
      <c r="ATX141" s="43"/>
      <c r="ATY141" s="43"/>
      <c r="ATZ141" s="43"/>
      <c r="AUA141" s="43"/>
      <c r="AUB141" s="43"/>
      <c r="AUC141" s="43"/>
      <c r="AUD141" s="43"/>
      <c r="AUE141" s="43"/>
      <c r="AUF141" s="43"/>
      <c r="AUG141" s="43"/>
      <c r="AUH141" s="43"/>
      <c r="AUI141" s="43"/>
      <c r="AUJ141" s="43"/>
      <c r="AUK141" s="43"/>
      <c r="AUL141" s="43"/>
      <c r="AUM141" s="43"/>
      <c r="AUN141" s="43"/>
      <c r="AUO141" s="43"/>
      <c r="AUP141" s="43"/>
      <c r="AUQ141" s="43"/>
      <c r="AUR141" s="43"/>
      <c r="AUS141" s="43"/>
      <c r="AUT141" s="43"/>
      <c r="AUU141" s="43"/>
      <c r="AUV141" s="43"/>
      <c r="AUW141" s="43"/>
      <c r="AUX141" s="43"/>
      <c r="AUY141" s="43"/>
      <c r="AUZ141" s="43"/>
      <c r="AVA141" s="43"/>
      <c r="AVB141" s="43"/>
      <c r="AVC141" s="43"/>
      <c r="AVD141" s="43"/>
      <c r="AVE141" s="43"/>
      <c r="AVF141" s="43"/>
      <c r="AVG141" s="43"/>
      <c r="AVH141" s="43"/>
      <c r="AVI141" s="43"/>
      <c r="AVJ141" s="43"/>
      <c r="AVK141" s="43"/>
      <c r="AVL141" s="43"/>
      <c r="AVM141" s="43"/>
      <c r="AVN141" s="43"/>
      <c r="AVO141" s="43"/>
      <c r="AVP141" s="43"/>
      <c r="AVQ141" s="43"/>
      <c r="AVR141" s="43"/>
      <c r="AVS141" s="43"/>
      <c r="AVT141" s="43"/>
      <c r="AVU141" s="43"/>
      <c r="AVV141" s="43"/>
      <c r="AVW141" s="43"/>
      <c r="AVX141" s="43"/>
      <c r="AVY141" s="43"/>
      <c r="AVZ141" s="43"/>
      <c r="AWA141" s="43"/>
      <c r="AWB141" s="43"/>
      <c r="AWC141" s="43"/>
      <c r="AWD141" s="43"/>
      <c r="AWE141" s="43"/>
      <c r="AWF141" s="43"/>
      <c r="AWG141" s="43"/>
      <c r="AWH141" s="43"/>
      <c r="AWI141" s="43"/>
      <c r="AWJ141" s="43"/>
      <c r="AWK141" s="43"/>
      <c r="AWL141" s="43"/>
      <c r="AWM141" s="43"/>
      <c r="AWN141" s="43"/>
      <c r="AWO141" s="43"/>
      <c r="AWP141" s="43"/>
      <c r="AWQ141" s="43"/>
      <c r="AWR141" s="43"/>
      <c r="AWS141" s="43"/>
      <c r="AWT141" s="43"/>
      <c r="AWU141" s="43"/>
      <c r="AWV141" s="43"/>
      <c r="AWW141" s="43"/>
      <c r="AWX141" s="43"/>
      <c r="AWY141" s="43"/>
      <c r="AWZ141" s="43"/>
      <c r="AXA141" s="43"/>
      <c r="AXB141" s="43"/>
      <c r="AXC141" s="43"/>
      <c r="AXD141" s="43"/>
      <c r="AXE141" s="43"/>
      <c r="AXF141" s="43"/>
      <c r="AXG141" s="43"/>
      <c r="AXH141" s="43"/>
      <c r="AXI141" s="43"/>
      <c r="AXJ141" s="43"/>
      <c r="AXK141" s="43"/>
      <c r="AXL141" s="43"/>
      <c r="AXM141" s="43"/>
      <c r="AXN141" s="43"/>
      <c r="AXO141" s="43"/>
      <c r="AXP141" s="43"/>
      <c r="AXQ141" s="43"/>
      <c r="AXR141" s="43"/>
      <c r="AXS141" s="43"/>
      <c r="AXT141" s="43"/>
      <c r="AXU141" s="43"/>
      <c r="AXV141" s="43"/>
      <c r="AXW141" s="43"/>
      <c r="AXX141" s="43"/>
      <c r="AXY141" s="43"/>
      <c r="AXZ141" s="43"/>
      <c r="AYA141" s="43"/>
      <c r="AYB141" s="43"/>
      <c r="AYC141" s="43"/>
      <c r="AYD141" s="43"/>
      <c r="AYE141" s="43"/>
      <c r="AYF141" s="43"/>
      <c r="AYG141" s="43"/>
      <c r="AYH141" s="43"/>
      <c r="AYI141" s="43"/>
      <c r="AYJ141" s="43"/>
      <c r="AYK141" s="43"/>
      <c r="AYL141" s="43"/>
      <c r="AYM141" s="43"/>
      <c r="AYN141" s="43"/>
      <c r="AYO141" s="43"/>
      <c r="AYP141" s="43"/>
      <c r="AYQ141" s="43"/>
      <c r="AYR141" s="43"/>
      <c r="AYS141" s="43"/>
      <c r="AYT141" s="43"/>
      <c r="AYU141" s="43"/>
      <c r="AYV141" s="43"/>
      <c r="AYW141" s="43"/>
      <c r="AYX141" s="43"/>
      <c r="AYY141" s="43"/>
      <c r="AYZ141" s="43"/>
      <c r="AZA141" s="43"/>
      <c r="AZB141" s="43"/>
      <c r="AZC141" s="43"/>
      <c r="AZD141" s="43"/>
      <c r="AZE141" s="43"/>
      <c r="AZF141" s="43"/>
      <c r="AZG141" s="43"/>
      <c r="AZH141" s="43"/>
      <c r="AZI141" s="43"/>
      <c r="AZJ141" s="43"/>
      <c r="AZK141" s="43"/>
      <c r="AZL141" s="43"/>
      <c r="AZM141" s="43"/>
      <c r="AZN141" s="43"/>
      <c r="AZO141" s="43"/>
      <c r="AZP141" s="43"/>
      <c r="AZQ141" s="43"/>
      <c r="AZR141" s="43"/>
      <c r="AZS141" s="43"/>
      <c r="AZT141" s="43"/>
      <c r="AZU141" s="43"/>
      <c r="AZV141" s="43"/>
      <c r="AZW141" s="43"/>
      <c r="AZX141" s="43"/>
      <c r="AZY141" s="43"/>
      <c r="AZZ141" s="43"/>
      <c r="BAA141" s="43"/>
      <c r="BAB141" s="43"/>
      <c r="BAC141" s="43"/>
      <c r="BAD141" s="43"/>
      <c r="BAE141" s="43"/>
      <c r="BAF141" s="43"/>
      <c r="BAG141" s="43"/>
      <c r="BAH141" s="43"/>
      <c r="BAI141" s="43"/>
      <c r="BAJ141" s="43"/>
      <c r="BAK141" s="43"/>
      <c r="BAL141" s="43"/>
      <c r="BAM141" s="43"/>
      <c r="BAN141" s="43"/>
      <c r="BAO141" s="43"/>
      <c r="BAP141" s="43"/>
      <c r="BAQ141" s="43"/>
      <c r="BAR141" s="43"/>
      <c r="BAS141" s="43"/>
      <c r="BAT141" s="43"/>
      <c r="BAU141" s="43"/>
      <c r="BAV141" s="43"/>
      <c r="BAW141" s="43"/>
      <c r="BAX141" s="43"/>
      <c r="BAY141" s="43"/>
      <c r="BAZ141" s="43"/>
      <c r="BBA141" s="43"/>
      <c r="BBB141" s="43"/>
      <c r="BBC141" s="43"/>
      <c r="BBD141" s="43"/>
      <c r="BBE141" s="43"/>
      <c r="BBF141" s="43"/>
      <c r="BBG141" s="43"/>
      <c r="BBH141" s="43"/>
      <c r="BBI141" s="43"/>
      <c r="BBJ141" s="43"/>
      <c r="BBK141" s="43"/>
      <c r="BBL141" s="43"/>
      <c r="BBM141" s="43"/>
      <c r="BBN141" s="43"/>
      <c r="BBO141" s="43"/>
      <c r="BBP141" s="43"/>
      <c r="BBQ141" s="43"/>
      <c r="BBR141" s="43"/>
      <c r="BBS141" s="43"/>
      <c r="BBT141" s="43"/>
      <c r="BBU141" s="43"/>
      <c r="BBV141" s="43"/>
      <c r="BBW141" s="43"/>
      <c r="BBX141" s="43"/>
      <c r="BBY141" s="43"/>
      <c r="BBZ141" s="43"/>
      <c r="BCA141" s="43"/>
      <c r="BCB141" s="43"/>
      <c r="BCC141" s="43"/>
      <c r="BCD141" s="43"/>
      <c r="BCE141" s="43"/>
      <c r="BCF141" s="43"/>
      <c r="BCG141" s="43"/>
      <c r="BCH141" s="43"/>
      <c r="BCI141" s="43"/>
      <c r="BCJ141" s="43"/>
      <c r="BCK141" s="43"/>
      <c r="BCL141" s="43"/>
      <c r="BCM141" s="43"/>
      <c r="BCN141" s="43"/>
      <c r="BCO141" s="43"/>
      <c r="BCP141" s="43"/>
      <c r="BCQ141" s="43"/>
      <c r="BCR141" s="43"/>
      <c r="BCS141" s="43"/>
      <c r="BCT141" s="43"/>
      <c r="BCU141" s="43"/>
      <c r="BCV141" s="43"/>
      <c r="BCW141" s="43"/>
      <c r="BCX141" s="43"/>
      <c r="BCY141" s="43"/>
      <c r="BCZ141" s="43"/>
      <c r="BDA141" s="43"/>
      <c r="BDB141" s="43"/>
      <c r="BDC141" s="43"/>
      <c r="BDD141" s="43"/>
      <c r="BDE141" s="43"/>
      <c r="BDF141" s="43"/>
      <c r="BDG141" s="43"/>
      <c r="BDH141" s="43"/>
      <c r="BDI141" s="43"/>
      <c r="BDJ141" s="43"/>
      <c r="BDK141" s="43"/>
      <c r="BDL141" s="43"/>
      <c r="BDM141" s="43"/>
      <c r="BDN141" s="43"/>
      <c r="BDO141" s="43"/>
      <c r="BDP141" s="43"/>
      <c r="BDQ141" s="43"/>
      <c r="BDR141" s="43"/>
      <c r="BDS141" s="43"/>
      <c r="BDT141" s="43"/>
      <c r="BDU141" s="43"/>
      <c r="BDV141" s="43"/>
      <c r="BDW141" s="43"/>
      <c r="BDX141" s="43"/>
      <c r="BDY141" s="43"/>
      <c r="BDZ141" s="43"/>
      <c r="BEA141" s="43"/>
      <c r="BEB141" s="43"/>
      <c r="BEC141" s="43"/>
      <c r="BED141" s="43"/>
      <c r="BEE141" s="43"/>
      <c r="BEF141" s="43"/>
      <c r="BEG141" s="43"/>
      <c r="BEH141" s="43"/>
      <c r="BEI141" s="43"/>
      <c r="BEJ141" s="43"/>
      <c r="BEK141" s="43"/>
      <c r="BEL141" s="43"/>
      <c r="BEM141" s="43"/>
      <c r="BEN141" s="43"/>
      <c r="BEO141" s="43"/>
      <c r="BEP141" s="43"/>
      <c r="BEQ141" s="43"/>
      <c r="BER141" s="43"/>
      <c r="BES141" s="43"/>
      <c r="BET141" s="43"/>
      <c r="BEU141" s="43"/>
      <c r="BEV141" s="43"/>
      <c r="BEW141" s="43"/>
      <c r="BEX141" s="43"/>
      <c r="BEY141" s="43"/>
      <c r="BEZ141" s="43"/>
      <c r="BFA141" s="43"/>
      <c r="BFB141" s="43"/>
      <c r="BFC141" s="43"/>
      <c r="BFD141" s="43"/>
      <c r="BFE141" s="43"/>
      <c r="BFF141" s="43"/>
      <c r="BFG141" s="43"/>
      <c r="BFH141" s="43"/>
      <c r="BFI141" s="43"/>
      <c r="BFJ141" s="43"/>
      <c r="BFK141" s="43"/>
      <c r="BFL141" s="43"/>
      <c r="BFM141" s="43"/>
      <c r="BFN141" s="43"/>
      <c r="BFO141" s="43"/>
      <c r="BFP141" s="43"/>
      <c r="BFQ141" s="43"/>
      <c r="BFR141" s="43"/>
      <c r="BFS141" s="43"/>
      <c r="BFT141" s="43"/>
      <c r="BFU141" s="43"/>
      <c r="BFV141" s="43"/>
      <c r="BFW141" s="43"/>
      <c r="BFX141" s="43"/>
      <c r="BFY141" s="43"/>
      <c r="BFZ141" s="43"/>
      <c r="BGA141" s="43"/>
      <c r="BGB141" s="43"/>
      <c r="BGC141" s="43"/>
      <c r="BGD141" s="43"/>
      <c r="BGE141" s="43"/>
      <c r="BGF141" s="43"/>
      <c r="BGG141" s="43"/>
      <c r="BGH141" s="43"/>
      <c r="BGI141" s="43"/>
      <c r="BGJ141" s="43"/>
      <c r="BGK141" s="43"/>
      <c r="BGL141" s="43"/>
      <c r="BGM141" s="43"/>
      <c r="BGN141" s="43"/>
      <c r="BGO141" s="43"/>
      <c r="BGP141" s="43"/>
      <c r="BGQ141" s="43"/>
      <c r="BGR141" s="43"/>
      <c r="BGS141" s="43"/>
      <c r="BGT141" s="43"/>
      <c r="BGU141" s="43"/>
      <c r="BGV141" s="43"/>
      <c r="BGW141" s="43"/>
      <c r="BGX141" s="43"/>
      <c r="BGY141" s="43"/>
      <c r="BGZ141" s="43"/>
      <c r="BHA141" s="43"/>
      <c r="BHB141" s="43"/>
      <c r="BHC141" s="43"/>
      <c r="BHD141" s="43"/>
      <c r="BHE141" s="43"/>
      <c r="BHF141" s="43"/>
      <c r="BHG141" s="43"/>
      <c r="BHH141" s="43"/>
      <c r="BHI141" s="43"/>
      <c r="BHJ141" s="43"/>
      <c r="BHK141" s="43"/>
      <c r="BHL141" s="43"/>
      <c r="BHM141" s="43"/>
      <c r="BHN141" s="43"/>
      <c r="BHO141" s="43"/>
      <c r="BHP141" s="43"/>
      <c r="BHQ141" s="43"/>
      <c r="BHR141" s="43"/>
      <c r="BHS141" s="43"/>
      <c r="BHT141" s="43"/>
      <c r="BHU141" s="43"/>
      <c r="BHV141" s="43"/>
      <c r="BHW141" s="43"/>
      <c r="BHX141" s="43"/>
      <c r="BHY141" s="43"/>
      <c r="BHZ141" s="43"/>
      <c r="BIA141" s="43"/>
      <c r="BIB141" s="43"/>
      <c r="BIC141" s="43"/>
      <c r="BID141" s="43"/>
      <c r="BIE141" s="43"/>
      <c r="BIF141" s="43"/>
      <c r="BIG141" s="43"/>
      <c r="BIH141" s="43"/>
      <c r="BII141" s="43"/>
      <c r="BIJ141" s="43"/>
      <c r="BIK141" s="43"/>
      <c r="BIL141" s="43"/>
      <c r="BIM141" s="43"/>
      <c r="BIN141" s="43"/>
      <c r="BIO141" s="43"/>
      <c r="BIP141" s="43"/>
      <c r="BIQ141" s="43"/>
      <c r="BIR141" s="43"/>
      <c r="BIS141" s="43"/>
      <c r="BIT141" s="43"/>
      <c r="BIU141" s="43"/>
      <c r="BIV141" s="43"/>
      <c r="BIW141" s="43"/>
      <c r="BIX141" s="43"/>
      <c r="BIY141" s="43"/>
      <c r="BIZ141" s="43"/>
      <c r="BJA141" s="43"/>
      <c r="BJB141" s="43"/>
      <c r="BJC141" s="43"/>
      <c r="BJD141" s="43"/>
      <c r="BJE141" s="43"/>
      <c r="BJF141" s="43"/>
      <c r="BJG141" s="43"/>
      <c r="BJH141" s="43"/>
      <c r="BJI141" s="43"/>
      <c r="BJJ141" s="43"/>
      <c r="BJK141" s="43"/>
      <c r="BJL141" s="43"/>
      <c r="BJM141" s="43"/>
      <c r="BJN141" s="43"/>
      <c r="BJO141" s="43"/>
      <c r="BJP141" s="43"/>
      <c r="BJQ141" s="43"/>
      <c r="BJR141" s="43"/>
      <c r="BJS141" s="43"/>
      <c r="BJT141" s="43"/>
      <c r="BJU141" s="43"/>
      <c r="BJV141" s="43"/>
      <c r="BJW141" s="43"/>
      <c r="BJX141" s="43"/>
      <c r="BJY141" s="43"/>
      <c r="BJZ141" s="43"/>
      <c r="BKA141" s="43"/>
      <c r="BKB141" s="43"/>
      <c r="BKC141" s="43"/>
      <c r="BKD141" s="43"/>
      <c r="BKE141" s="43"/>
      <c r="BKF141" s="43"/>
      <c r="BKG141" s="43"/>
      <c r="BKH141" s="43"/>
      <c r="BKI141" s="43"/>
      <c r="BKJ141" s="43"/>
      <c r="BKK141" s="43"/>
      <c r="BKL141" s="43"/>
      <c r="BKM141" s="43"/>
      <c r="BKN141" s="43"/>
      <c r="BKO141" s="43"/>
      <c r="BKP141" s="43"/>
      <c r="BKQ141" s="43"/>
      <c r="BKR141" s="43"/>
      <c r="BKS141" s="43"/>
      <c r="BKT141" s="43"/>
      <c r="BKU141" s="43"/>
      <c r="BKV141" s="43"/>
      <c r="BKW141" s="43"/>
      <c r="BKX141" s="43"/>
      <c r="BKY141" s="43"/>
      <c r="BKZ141" s="43"/>
      <c r="BLA141" s="43"/>
      <c r="BLB141" s="43"/>
      <c r="BLC141" s="43"/>
      <c r="BLD141" s="43"/>
      <c r="BLE141" s="43"/>
      <c r="BLF141" s="43"/>
      <c r="BLG141" s="43"/>
      <c r="BLH141" s="43"/>
      <c r="BLI141" s="43"/>
      <c r="BLJ141" s="43"/>
      <c r="BLK141" s="43"/>
      <c r="BLL141" s="43"/>
      <c r="BLM141" s="43"/>
      <c r="BLN141" s="43"/>
      <c r="BLO141" s="43"/>
      <c r="BLP141" s="43"/>
      <c r="BLQ141" s="43"/>
      <c r="BLR141" s="43"/>
      <c r="BLS141" s="43"/>
      <c r="BLT141" s="43"/>
      <c r="BLU141" s="43"/>
      <c r="BLV141" s="43"/>
      <c r="BLW141" s="43"/>
      <c r="BLX141" s="43"/>
      <c r="BLY141" s="43"/>
      <c r="BLZ141" s="43"/>
      <c r="BMA141" s="43"/>
      <c r="BMB141" s="43"/>
      <c r="BMC141" s="43"/>
      <c r="BMD141" s="43"/>
      <c r="BME141" s="43"/>
      <c r="BMF141" s="43"/>
      <c r="BMG141" s="43"/>
      <c r="BMH141" s="43"/>
      <c r="BMI141" s="43"/>
      <c r="BMJ141" s="43"/>
      <c r="BMK141" s="43"/>
      <c r="BML141" s="43"/>
      <c r="BMM141" s="43"/>
      <c r="BMN141" s="43"/>
      <c r="BMO141" s="43"/>
      <c r="BMP141" s="43"/>
      <c r="BMQ141" s="43"/>
      <c r="BMR141" s="43"/>
      <c r="BMS141" s="43"/>
      <c r="BMT141" s="43"/>
      <c r="BMU141" s="43"/>
      <c r="BMV141" s="43"/>
      <c r="BMW141" s="43"/>
      <c r="BMX141" s="43"/>
      <c r="BMY141" s="43"/>
      <c r="BMZ141" s="43"/>
      <c r="BNA141" s="43"/>
      <c r="BNB141" s="43"/>
      <c r="BNC141" s="43"/>
      <c r="BND141" s="43"/>
      <c r="BNE141" s="43"/>
      <c r="BNF141" s="43"/>
      <c r="BNG141" s="43"/>
      <c r="BNH141" s="43"/>
      <c r="BNI141" s="43"/>
      <c r="BNJ141" s="43"/>
      <c r="BNK141" s="43"/>
      <c r="BNL141" s="43"/>
      <c r="BNM141" s="43"/>
      <c r="BNN141" s="43"/>
      <c r="BNO141" s="43"/>
      <c r="BNP141" s="43"/>
      <c r="BNQ141" s="43"/>
      <c r="BNR141" s="43"/>
      <c r="BNS141" s="43"/>
      <c r="BNT141" s="43"/>
      <c r="BNU141" s="43"/>
      <c r="BNV141" s="43"/>
      <c r="BNW141" s="43"/>
      <c r="BNX141" s="43"/>
      <c r="BNY141" s="43"/>
      <c r="BNZ141" s="43"/>
      <c r="BOA141" s="43"/>
      <c r="BOB141" s="43"/>
      <c r="BOC141" s="43"/>
      <c r="BOD141" s="43"/>
      <c r="BOE141" s="43"/>
      <c r="BOF141" s="43"/>
      <c r="BOG141" s="43"/>
      <c r="BOH141" s="43"/>
      <c r="BOI141" s="43"/>
      <c r="BOJ141" s="43"/>
      <c r="BOK141" s="43"/>
      <c r="BOL141" s="43"/>
      <c r="BOM141" s="43"/>
      <c r="BON141" s="43"/>
      <c r="BOO141" s="43"/>
      <c r="BOP141" s="43"/>
      <c r="BOQ141" s="43"/>
      <c r="BOR141" s="43"/>
      <c r="BOS141" s="43"/>
      <c r="BOT141" s="43"/>
      <c r="BOU141" s="43"/>
      <c r="BOV141" s="43"/>
      <c r="BOW141" s="43"/>
      <c r="BOX141" s="43"/>
      <c r="BOY141" s="43"/>
      <c r="BOZ141" s="43"/>
      <c r="BPA141" s="43"/>
      <c r="BPB141" s="43"/>
      <c r="BPC141" s="43"/>
      <c r="BPD141" s="43"/>
      <c r="BPE141" s="43"/>
      <c r="BPF141" s="43"/>
      <c r="BPG141" s="43"/>
      <c r="BPH141" s="43"/>
      <c r="BPI141" s="43"/>
      <c r="BPJ141" s="43"/>
      <c r="BPK141" s="43"/>
      <c r="BPL141" s="43"/>
      <c r="BPM141" s="43"/>
      <c r="BPN141" s="43"/>
      <c r="BPO141" s="43"/>
      <c r="BPP141" s="43"/>
      <c r="BPQ141" s="43"/>
      <c r="BPR141" s="43"/>
      <c r="BPS141" s="43"/>
      <c r="BPT141" s="43"/>
      <c r="BPU141" s="43"/>
      <c r="BPV141" s="43"/>
      <c r="BPW141" s="43"/>
      <c r="BPX141" s="43"/>
      <c r="BPY141" s="43"/>
      <c r="BPZ141" s="43"/>
      <c r="BQA141" s="43"/>
      <c r="BQB141" s="43"/>
      <c r="BQC141" s="43"/>
      <c r="BQD141" s="43"/>
      <c r="BQE141" s="43"/>
      <c r="BQF141" s="43"/>
      <c r="BQG141" s="43"/>
      <c r="BQH141" s="43"/>
      <c r="BQI141" s="43"/>
      <c r="BQJ141" s="43"/>
      <c r="BQK141" s="43"/>
      <c r="BQL141" s="43"/>
      <c r="BQM141" s="43"/>
      <c r="BQN141" s="43"/>
      <c r="BQO141" s="43"/>
      <c r="BQP141" s="43"/>
      <c r="BQQ141" s="43"/>
      <c r="BQR141" s="43"/>
      <c r="BQS141" s="43"/>
      <c r="BQT141" s="43"/>
      <c r="BQU141" s="43"/>
      <c r="BQV141" s="43"/>
      <c r="BQW141" s="43"/>
      <c r="BQX141" s="43"/>
      <c r="BQY141" s="43"/>
      <c r="BQZ141" s="43"/>
      <c r="BRA141" s="43"/>
      <c r="BRB141" s="43"/>
      <c r="BRC141" s="43"/>
      <c r="BRD141" s="43"/>
      <c r="BRE141" s="43"/>
      <c r="BRF141" s="43"/>
      <c r="BRG141" s="43"/>
      <c r="BRH141" s="43"/>
      <c r="BRI141" s="43"/>
      <c r="BRJ141" s="43"/>
      <c r="BRK141" s="43"/>
      <c r="BRL141" s="43"/>
      <c r="BRM141" s="43"/>
      <c r="BRN141" s="43"/>
      <c r="BRO141" s="43"/>
      <c r="BRP141" s="43"/>
      <c r="BRQ141" s="43"/>
      <c r="BRR141" s="43"/>
      <c r="BRS141" s="43"/>
      <c r="BRT141" s="43"/>
      <c r="BRU141" s="43"/>
      <c r="BRV141" s="43"/>
      <c r="BRW141" s="43"/>
      <c r="BRX141" s="43"/>
      <c r="BRY141" s="43"/>
      <c r="BRZ141" s="43"/>
      <c r="BSA141" s="43"/>
      <c r="BSB141" s="43"/>
      <c r="BSC141" s="43"/>
      <c r="BSD141" s="43"/>
      <c r="BSE141" s="43"/>
      <c r="BSF141" s="43"/>
      <c r="BSG141" s="43"/>
      <c r="BSH141" s="43"/>
      <c r="BSI141" s="43"/>
      <c r="BSJ141" s="43"/>
      <c r="BSK141" s="43"/>
      <c r="BSL141" s="43"/>
      <c r="BSM141" s="43"/>
      <c r="BSN141" s="43"/>
      <c r="BSO141" s="43"/>
      <c r="BSP141" s="43"/>
      <c r="BSQ141" s="43"/>
      <c r="BSR141" s="43"/>
      <c r="BSS141" s="43"/>
      <c r="BST141" s="43"/>
      <c r="BSU141" s="43"/>
      <c r="BSV141" s="43"/>
      <c r="BSW141" s="43"/>
      <c r="BSX141" s="43"/>
      <c r="BSY141" s="43"/>
      <c r="BSZ141" s="43"/>
      <c r="BTA141" s="43"/>
      <c r="BTB141" s="43"/>
      <c r="BTC141" s="43"/>
      <c r="BTD141" s="43"/>
      <c r="BTE141" s="43"/>
      <c r="BTF141" s="43"/>
      <c r="BTG141" s="43"/>
      <c r="BTH141" s="43"/>
      <c r="BTI141" s="43"/>
      <c r="BTJ141" s="43"/>
      <c r="BTK141" s="43"/>
      <c r="BTL141" s="43"/>
      <c r="BTM141" s="43"/>
      <c r="BTN141" s="43"/>
      <c r="BTO141" s="43"/>
      <c r="BTP141" s="43"/>
      <c r="BTQ141" s="43"/>
      <c r="BTR141" s="43"/>
      <c r="BTS141" s="43"/>
      <c r="BTT141" s="43"/>
      <c r="BTU141" s="43"/>
      <c r="BTV141" s="43"/>
      <c r="BTW141" s="43"/>
      <c r="BTX141" s="43"/>
      <c r="BTY141" s="43"/>
      <c r="BTZ141" s="43"/>
      <c r="BUA141" s="43"/>
      <c r="BUB141" s="43"/>
      <c r="BUC141" s="43"/>
      <c r="BUD141" s="43"/>
      <c r="BUE141" s="43"/>
      <c r="BUF141" s="43"/>
      <c r="BUG141" s="43"/>
      <c r="BUH141" s="43"/>
      <c r="BUI141" s="43"/>
      <c r="BUJ141" s="43"/>
      <c r="BUK141" s="43"/>
      <c r="BUL141" s="43"/>
      <c r="BUM141" s="43"/>
      <c r="BUN141" s="43"/>
      <c r="BUO141" s="43"/>
      <c r="BUP141" s="43"/>
      <c r="BUQ141" s="43"/>
      <c r="BUR141" s="43"/>
      <c r="BUS141" s="43"/>
      <c r="BUT141" s="43"/>
      <c r="BUU141" s="43"/>
      <c r="BUV141" s="43"/>
      <c r="BUW141" s="43"/>
      <c r="BUX141" s="43"/>
      <c r="BUY141" s="43"/>
      <c r="BUZ141" s="43"/>
      <c r="BVA141" s="43"/>
      <c r="BVB141" s="43"/>
      <c r="BVC141" s="43"/>
      <c r="BVD141" s="43"/>
      <c r="BVE141" s="43"/>
      <c r="BVF141" s="43"/>
      <c r="BVG141" s="43"/>
      <c r="BVH141" s="43"/>
      <c r="BVI141" s="43"/>
      <c r="BVJ141" s="43"/>
      <c r="BVK141" s="43"/>
      <c r="BVL141" s="43"/>
      <c r="BVM141" s="43"/>
      <c r="BVN141" s="43"/>
      <c r="BVO141" s="43"/>
      <c r="BVP141" s="43"/>
      <c r="BVQ141" s="43"/>
      <c r="BVR141" s="43"/>
      <c r="BVS141" s="43"/>
      <c r="BVT141" s="43"/>
      <c r="BVU141" s="43"/>
      <c r="BVV141" s="43"/>
      <c r="BVW141" s="43"/>
      <c r="BVX141" s="43"/>
      <c r="BVY141" s="43"/>
      <c r="BVZ141" s="43"/>
      <c r="BWA141" s="43"/>
      <c r="BWB141" s="43"/>
      <c r="BWC141" s="43"/>
      <c r="BWD141" s="43"/>
      <c r="BWE141" s="43"/>
      <c r="BWF141" s="43"/>
      <c r="BWG141" s="43"/>
      <c r="BWH141" s="43"/>
      <c r="BWI141" s="43"/>
      <c r="BWJ141" s="43"/>
      <c r="BWK141" s="43"/>
      <c r="BWL141" s="43"/>
      <c r="BWM141" s="43"/>
      <c r="BWN141" s="43"/>
      <c r="BWO141" s="43"/>
      <c r="BWP141" s="43"/>
      <c r="BWQ141" s="43"/>
      <c r="BWR141" s="43"/>
      <c r="BWS141" s="43"/>
      <c r="BWT141" s="43"/>
      <c r="BWU141" s="43"/>
      <c r="BWV141" s="43"/>
      <c r="BWW141" s="43"/>
      <c r="BWX141" s="43"/>
      <c r="BWY141" s="43"/>
      <c r="BWZ141" s="43"/>
      <c r="BXA141" s="43"/>
      <c r="BXB141" s="43"/>
      <c r="BXC141" s="43"/>
      <c r="BXD141" s="43"/>
      <c r="BXE141" s="43"/>
      <c r="BXF141" s="43"/>
      <c r="BXG141" s="43"/>
      <c r="BXH141" s="43"/>
      <c r="BXI141" s="43"/>
      <c r="BXJ141" s="43"/>
      <c r="BXK141" s="43"/>
      <c r="BXL141" s="43"/>
      <c r="BXM141" s="43"/>
      <c r="BXN141" s="43"/>
      <c r="BXO141" s="43"/>
      <c r="BXP141" s="43"/>
      <c r="BXQ141" s="43"/>
      <c r="BXR141" s="43"/>
      <c r="BXS141" s="43"/>
      <c r="BXT141" s="43"/>
      <c r="BXU141" s="43"/>
      <c r="BXV141" s="43"/>
      <c r="BXW141" s="43"/>
      <c r="BXX141" s="43"/>
      <c r="BXY141" s="43"/>
      <c r="BXZ141" s="43"/>
      <c r="BYA141" s="43"/>
      <c r="BYB141" s="43"/>
      <c r="BYC141" s="43"/>
      <c r="BYD141" s="43"/>
      <c r="BYE141" s="43"/>
      <c r="BYF141" s="43"/>
      <c r="BYG141" s="43"/>
      <c r="BYH141" s="43"/>
      <c r="BYI141" s="43"/>
      <c r="BYJ141" s="43"/>
      <c r="BYK141" s="43"/>
      <c r="BYL141" s="43"/>
      <c r="BYM141" s="43"/>
      <c r="BYN141" s="43"/>
      <c r="BYO141" s="43"/>
      <c r="BYP141" s="43"/>
      <c r="BYQ141" s="43"/>
      <c r="BYR141" s="43"/>
      <c r="BYS141" s="43"/>
      <c r="BYT141" s="43"/>
      <c r="BYU141" s="43"/>
      <c r="BYV141" s="43"/>
      <c r="BYW141" s="43"/>
      <c r="BYX141" s="43"/>
      <c r="BYY141" s="43"/>
      <c r="BYZ141" s="43"/>
      <c r="BZA141" s="43"/>
      <c r="BZB141" s="43"/>
      <c r="BZC141" s="43"/>
      <c r="BZD141" s="43"/>
      <c r="BZE141" s="43"/>
      <c r="BZF141" s="43"/>
      <c r="BZG141" s="43"/>
      <c r="BZH141" s="43"/>
      <c r="BZI141" s="43"/>
      <c r="BZJ141" s="43"/>
      <c r="BZK141" s="43"/>
      <c r="BZL141" s="43"/>
      <c r="BZM141" s="43"/>
      <c r="BZN141" s="43"/>
      <c r="BZO141" s="43"/>
      <c r="BZP141" s="43"/>
      <c r="BZQ141" s="43"/>
      <c r="BZR141" s="43"/>
      <c r="BZS141" s="43"/>
      <c r="BZT141" s="43"/>
      <c r="BZU141" s="43"/>
      <c r="BZV141" s="43"/>
      <c r="BZW141" s="43"/>
      <c r="BZX141" s="43"/>
      <c r="BZY141" s="43"/>
      <c r="BZZ141" s="43"/>
      <c r="CAA141" s="43"/>
      <c r="CAB141" s="43"/>
      <c r="CAC141" s="43"/>
      <c r="CAD141" s="43"/>
      <c r="CAE141" s="43"/>
      <c r="CAF141" s="43"/>
      <c r="CAG141" s="43"/>
      <c r="CAH141" s="43"/>
      <c r="CAI141" s="43"/>
      <c r="CAJ141" s="43"/>
      <c r="CAK141" s="43"/>
      <c r="CAL141" s="43"/>
      <c r="CAM141" s="43"/>
      <c r="CAN141" s="43"/>
      <c r="CAO141" s="43"/>
      <c r="CAP141" s="43"/>
      <c r="CAQ141" s="43"/>
      <c r="CAR141" s="43"/>
      <c r="CAS141" s="43"/>
      <c r="CAT141" s="43"/>
      <c r="CAU141" s="43"/>
      <c r="CAV141" s="43"/>
      <c r="CAW141" s="43"/>
      <c r="CAX141" s="43"/>
      <c r="CAY141" s="43"/>
      <c r="CAZ141" s="43"/>
      <c r="CBA141" s="43"/>
      <c r="CBB141" s="43"/>
      <c r="CBC141" s="43"/>
      <c r="CBD141" s="43"/>
      <c r="CBE141" s="43"/>
      <c r="CBF141" s="43"/>
      <c r="CBG141" s="43"/>
      <c r="CBH141" s="43"/>
      <c r="CBI141" s="43"/>
      <c r="CBJ141" s="43"/>
      <c r="CBK141" s="43"/>
      <c r="CBL141" s="43"/>
      <c r="CBM141" s="43"/>
      <c r="CBN141" s="43"/>
      <c r="CBO141" s="43"/>
      <c r="CBP141" s="43"/>
      <c r="CBQ141" s="43"/>
      <c r="CBR141" s="43"/>
      <c r="CBS141" s="43"/>
      <c r="CBT141" s="43"/>
      <c r="CBU141" s="43"/>
      <c r="CBV141" s="43"/>
      <c r="CBW141" s="43"/>
      <c r="CBX141" s="43"/>
      <c r="CBY141" s="43"/>
      <c r="CBZ141" s="43"/>
      <c r="CCA141" s="43"/>
      <c r="CCB141" s="43"/>
      <c r="CCC141" s="43"/>
      <c r="CCD141" s="43"/>
      <c r="CCE141" s="43"/>
      <c r="CCF141" s="43"/>
      <c r="CCG141" s="43"/>
      <c r="CCH141" s="43"/>
      <c r="CCI141" s="43"/>
      <c r="CCJ141" s="43"/>
      <c r="CCK141" s="43"/>
      <c r="CCL141" s="43"/>
      <c r="CCM141" s="43"/>
      <c r="CCN141" s="43"/>
      <c r="CCO141" s="43"/>
      <c r="CCP141" s="43"/>
      <c r="CCQ141" s="43"/>
      <c r="CCR141" s="43"/>
      <c r="CCS141" s="43"/>
      <c r="CCT141" s="43"/>
      <c r="CCU141" s="43"/>
      <c r="CCV141" s="43"/>
      <c r="CCW141" s="43"/>
      <c r="CCX141" s="43"/>
      <c r="CCY141" s="43"/>
      <c r="CCZ141" s="43"/>
      <c r="CDA141" s="43"/>
      <c r="CDB141" s="43"/>
      <c r="CDC141" s="43"/>
      <c r="CDD141" s="43"/>
      <c r="CDE141" s="43"/>
      <c r="CDF141" s="43"/>
      <c r="CDG141" s="43"/>
      <c r="CDH141" s="43"/>
      <c r="CDI141" s="43"/>
      <c r="CDJ141" s="43"/>
      <c r="CDK141" s="43"/>
      <c r="CDL141" s="43"/>
      <c r="CDM141" s="43"/>
      <c r="CDN141" s="43"/>
      <c r="CDO141" s="43"/>
      <c r="CDP141" s="43"/>
      <c r="CDQ141" s="43"/>
      <c r="CDR141" s="43"/>
      <c r="CDS141" s="43"/>
      <c r="CDT141" s="43"/>
      <c r="CDU141" s="43"/>
      <c r="CDV141" s="43"/>
      <c r="CDW141" s="43"/>
      <c r="CDX141" s="43"/>
      <c r="CDY141" s="43"/>
      <c r="CDZ141" s="43"/>
      <c r="CEA141" s="43"/>
      <c r="CEB141" s="43"/>
      <c r="CEC141" s="43"/>
      <c r="CED141" s="43"/>
      <c r="CEE141" s="43"/>
      <c r="CEF141" s="43"/>
      <c r="CEG141" s="43"/>
      <c r="CEH141" s="43"/>
      <c r="CEI141" s="43"/>
      <c r="CEJ141" s="43"/>
      <c r="CEK141" s="43"/>
      <c r="CEL141" s="43"/>
      <c r="CEM141" s="43"/>
      <c r="CEN141" s="43"/>
      <c r="CEO141" s="43"/>
      <c r="CEP141" s="43"/>
      <c r="CEQ141" s="43"/>
      <c r="CER141" s="43"/>
      <c r="CES141" s="43"/>
      <c r="CET141" s="43"/>
      <c r="CEU141" s="43"/>
      <c r="CEV141" s="43"/>
      <c r="CEW141" s="43"/>
      <c r="CEX141" s="43"/>
      <c r="CEY141" s="43"/>
      <c r="CEZ141" s="43"/>
      <c r="CFA141" s="43"/>
      <c r="CFB141" s="43"/>
      <c r="CFC141" s="43"/>
      <c r="CFD141" s="43"/>
      <c r="CFE141" s="43"/>
      <c r="CFF141" s="43"/>
      <c r="CFG141" s="43"/>
      <c r="CFH141" s="43"/>
      <c r="CFI141" s="43"/>
      <c r="CFJ141" s="43"/>
      <c r="CFK141" s="43"/>
      <c r="CFL141" s="43"/>
      <c r="CFM141" s="43"/>
      <c r="CFN141" s="43"/>
      <c r="CFO141" s="43"/>
      <c r="CFP141" s="43"/>
      <c r="CFQ141" s="43"/>
      <c r="CFR141" s="43"/>
      <c r="CFS141" s="43"/>
      <c r="CFT141" s="43"/>
      <c r="CFU141" s="43"/>
      <c r="CFV141" s="43"/>
      <c r="CFW141" s="43"/>
      <c r="CFX141" s="43"/>
      <c r="CFY141" s="43"/>
      <c r="CFZ141" s="43"/>
      <c r="CGA141" s="43"/>
      <c r="CGB141" s="43"/>
      <c r="CGC141" s="43"/>
      <c r="CGD141" s="43"/>
      <c r="CGE141" s="43"/>
      <c r="CGF141" s="43"/>
      <c r="CGG141" s="43"/>
      <c r="CGH141" s="43"/>
      <c r="CGI141" s="43"/>
      <c r="CGJ141" s="43"/>
      <c r="CGK141" s="43"/>
      <c r="CGL141" s="43"/>
      <c r="CGM141" s="43"/>
      <c r="CGN141" s="43"/>
      <c r="CGO141" s="43"/>
      <c r="CGP141" s="43"/>
      <c r="CGQ141" s="43"/>
      <c r="CGR141" s="43"/>
      <c r="CGS141" s="43"/>
      <c r="CGT141" s="43"/>
      <c r="CGU141" s="43"/>
      <c r="CGV141" s="43"/>
      <c r="CGW141" s="43"/>
      <c r="CGX141" s="43"/>
      <c r="CGY141" s="43"/>
      <c r="CGZ141" s="43"/>
      <c r="CHA141" s="43"/>
      <c r="CHB141" s="43"/>
      <c r="CHC141" s="43"/>
      <c r="CHD141" s="43"/>
      <c r="CHE141" s="43"/>
      <c r="CHF141" s="43"/>
      <c r="CHG141" s="43"/>
      <c r="CHH141" s="43"/>
      <c r="CHI141" s="43"/>
      <c r="CHJ141" s="43"/>
      <c r="CHK141" s="43"/>
      <c r="CHL141" s="43"/>
      <c r="CHM141" s="43"/>
      <c r="CHN141" s="43"/>
      <c r="CHO141" s="43"/>
      <c r="CHP141" s="43"/>
      <c r="CHQ141" s="43"/>
      <c r="CHR141" s="43"/>
      <c r="CHS141" s="43"/>
      <c r="CHT141" s="43"/>
      <c r="CHU141" s="43"/>
      <c r="CHV141" s="43"/>
      <c r="CHW141" s="43"/>
      <c r="CHX141" s="43"/>
      <c r="CHY141" s="43"/>
      <c r="CHZ141" s="43"/>
      <c r="CIA141" s="43"/>
      <c r="CIB141" s="43"/>
      <c r="CIC141" s="43"/>
      <c r="CID141" s="43"/>
      <c r="CIE141" s="43"/>
      <c r="CIF141" s="43"/>
      <c r="CIG141" s="43"/>
      <c r="CIH141" s="43"/>
      <c r="CII141" s="43"/>
      <c r="CIJ141" s="43"/>
      <c r="CIK141" s="43"/>
      <c r="CIL141" s="43"/>
      <c r="CIM141" s="43"/>
      <c r="CIN141" s="43"/>
      <c r="CIO141" s="43"/>
      <c r="CIP141" s="43"/>
      <c r="CIQ141" s="43"/>
      <c r="CIR141" s="43"/>
      <c r="CIS141" s="43"/>
      <c r="CIT141" s="43"/>
      <c r="CIU141" s="43"/>
      <c r="CIV141" s="43"/>
      <c r="CIW141" s="43"/>
      <c r="CIX141" s="43"/>
      <c r="CIY141" s="43"/>
      <c r="CIZ141" s="43"/>
      <c r="CJA141" s="43"/>
      <c r="CJB141" s="43"/>
      <c r="CJC141" s="43"/>
      <c r="CJD141" s="43"/>
      <c r="CJE141" s="43"/>
      <c r="CJF141" s="43"/>
      <c r="CJG141" s="43"/>
      <c r="CJH141" s="43"/>
      <c r="CJI141" s="43"/>
      <c r="CJJ141" s="43"/>
      <c r="CJK141" s="43"/>
      <c r="CJL141" s="43"/>
      <c r="CJM141" s="43"/>
      <c r="CJN141" s="43"/>
      <c r="CJO141" s="43"/>
      <c r="CJP141" s="43"/>
      <c r="CJQ141" s="43"/>
      <c r="CJR141" s="43"/>
      <c r="CJS141" s="43"/>
      <c r="CJT141" s="43"/>
      <c r="CJU141" s="43"/>
      <c r="CJV141" s="43"/>
      <c r="CJW141" s="43"/>
      <c r="CJX141" s="43"/>
      <c r="CJY141" s="43"/>
      <c r="CJZ141" s="43"/>
      <c r="CKA141" s="43"/>
      <c r="CKB141" s="43"/>
      <c r="CKC141" s="43"/>
      <c r="CKD141" s="43"/>
      <c r="CKE141" s="43"/>
      <c r="CKF141" s="43"/>
      <c r="CKG141" s="43"/>
      <c r="CKH141" s="43"/>
      <c r="CKI141" s="43"/>
      <c r="CKJ141" s="43"/>
      <c r="CKK141" s="43"/>
      <c r="CKL141" s="43"/>
      <c r="CKM141" s="43"/>
      <c r="CKN141" s="43"/>
      <c r="CKO141" s="43"/>
      <c r="CKP141" s="43"/>
      <c r="CKQ141" s="43"/>
      <c r="CKR141" s="43"/>
      <c r="CKS141" s="43"/>
      <c r="CKT141" s="43"/>
      <c r="CKU141" s="43"/>
      <c r="CKV141" s="43"/>
      <c r="CKW141" s="43"/>
      <c r="CKX141" s="43"/>
      <c r="CKY141" s="43"/>
      <c r="CKZ141" s="43"/>
      <c r="CLA141" s="43"/>
      <c r="CLB141" s="43"/>
      <c r="CLC141" s="43"/>
      <c r="CLD141" s="43"/>
      <c r="CLE141" s="43"/>
      <c r="CLF141" s="43"/>
      <c r="CLG141" s="43"/>
      <c r="CLH141" s="43"/>
      <c r="CLI141" s="43"/>
      <c r="CLJ141" s="43"/>
      <c r="CLK141" s="43"/>
      <c r="CLL141" s="43"/>
      <c r="CLM141" s="43"/>
      <c r="CLN141" s="43"/>
      <c r="CLO141" s="43"/>
      <c r="CLP141" s="43"/>
      <c r="CLQ141" s="43"/>
      <c r="CLR141" s="43"/>
      <c r="CLS141" s="43"/>
      <c r="CLT141" s="43"/>
      <c r="CLU141" s="43"/>
      <c r="CLV141" s="43"/>
      <c r="CLW141" s="43"/>
      <c r="CLX141" s="43"/>
      <c r="CLY141" s="43"/>
      <c r="CLZ141" s="43"/>
      <c r="CMA141" s="43"/>
      <c r="CMB141" s="43"/>
      <c r="CMC141" s="43"/>
      <c r="CMD141" s="43"/>
      <c r="CME141" s="43"/>
      <c r="CMF141" s="43"/>
      <c r="CMG141" s="43"/>
      <c r="CMH141" s="43"/>
      <c r="CMI141" s="43"/>
      <c r="CMJ141" s="43"/>
      <c r="CMK141" s="43"/>
      <c r="CML141" s="43"/>
      <c r="CMM141" s="43"/>
      <c r="CMN141" s="43"/>
      <c r="CMO141" s="43"/>
      <c r="CMP141" s="43"/>
      <c r="CMQ141" s="43"/>
      <c r="CMR141" s="43"/>
      <c r="CMS141" s="43"/>
      <c r="CMT141" s="43"/>
      <c r="CMU141" s="43"/>
      <c r="CMV141" s="43"/>
      <c r="CMW141" s="43"/>
      <c r="CMX141" s="43"/>
      <c r="CMY141" s="43"/>
      <c r="CMZ141" s="43"/>
      <c r="CNA141" s="43"/>
      <c r="CNB141" s="43"/>
      <c r="CNC141" s="43"/>
      <c r="CND141" s="43"/>
      <c r="CNE141" s="43"/>
      <c r="CNF141" s="43"/>
      <c r="CNG141" s="43"/>
      <c r="CNH141" s="43"/>
      <c r="CNI141" s="43"/>
      <c r="CNJ141" s="43"/>
      <c r="CNK141" s="43"/>
      <c r="CNL141" s="43"/>
      <c r="CNM141" s="43"/>
      <c r="CNN141" s="43"/>
      <c r="CNO141" s="43"/>
      <c r="CNP141" s="43"/>
      <c r="CNQ141" s="43"/>
      <c r="CNR141" s="43"/>
      <c r="CNS141" s="43"/>
      <c r="CNT141" s="43"/>
      <c r="CNU141" s="43"/>
      <c r="CNV141" s="43"/>
      <c r="CNW141" s="43"/>
      <c r="CNX141" s="43"/>
      <c r="CNY141" s="43"/>
      <c r="CNZ141" s="43"/>
      <c r="COA141" s="43"/>
      <c r="COB141" s="43"/>
      <c r="COC141" s="43"/>
      <c r="COD141" s="43"/>
      <c r="COE141" s="43"/>
      <c r="COF141" s="43"/>
      <c r="COG141" s="43"/>
      <c r="COH141" s="43"/>
      <c r="COI141" s="43"/>
      <c r="COJ141" s="43"/>
      <c r="COK141" s="43"/>
      <c r="COL141" s="43"/>
      <c r="COM141" s="43"/>
      <c r="CON141" s="43"/>
      <c r="COO141" s="43"/>
      <c r="COP141" s="43"/>
      <c r="COQ141" s="43"/>
      <c r="COR141" s="43"/>
      <c r="COS141" s="43"/>
      <c r="COT141" s="43"/>
      <c r="COU141" s="43"/>
      <c r="COV141" s="43"/>
      <c r="COW141" s="43"/>
      <c r="COX141" s="43"/>
      <c r="COY141" s="43"/>
      <c r="COZ141" s="43"/>
      <c r="CPA141" s="43"/>
      <c r="CPB141" s="43"/>
      <c r="CPC141" s="43"/>
      <c r="CPD141" s="43"/>
      <c r="CPE141" s="43"/>
      <c r="CPF141" s="43"/>
      <c r="CPG141" s="43"/>
      <c r="CPH141" s="43"/>
      <c r="CPI141" s="43"/>
      <c r="CPJ141" s="43"/>
      <c r="CPK141" s="43"/>
      <c r="CPL141" s="43"/>
      <c r="CPM141" s="43"/>
      <c r="CPN141" s="43"/>
      <c r="CPO141" s="43"/>
      <c r="CPP141" s="43"/>
      <c r="CPQ141" s="43"/>
      <c r="CPR141" s="43"/>
      <c r="CPS141" s="43"/>
      <c r="CPT141" s="43"/>
      <c r="CPU141" s="43"/>
      <c r="CPV141" s="43"/>
      <c r="CPW141" s="43"/>
      <c r="CPX141" s="43"/>
      <c r="CPY141" s="43"/>
      <c r="CPZ141" s="43"/>
      <c r="CQA141" s="43"/>
      <c r="CQB141" s="43"/>
      <c r="CQC141" s="43"/>
      <c r="CQD141" s="43"/>
      <c r="CQE141" s="43"/>
      <c r="CQF141" s="43"/>
      <c r="CQG141" s="43"/>
      <c r="CQH141" s="43"/>
      <c r="CQI141" s="43"/>
      <c r="CQJ141" s="43"/>
      <c r="CQK141" s="43"/>
      <c r="CQL141" s="43"/>
      <c r="CQM141" s="43"/>
      <c r="CQN141" s="43"/>
      <c r="CQO141" s="43"/>
      <c r="CQP141" s="43"/>
      <c r="CQQ141" s="43"/>
      <c r="CQR141" s="43"/>
      <c r="CQS141" s="43"/>
      <c r="CQT141" s="43"/>
      <c r="CQU141" s="43"/>
      <c r="CQV141" s="43"/>
      <c r="CQW141" s="43"/>
      <c r="CQX141" s="43"/>
      <c r="CQY141" s="43"/>
      <c r="CQZ141" s="43"/>
      <c r="CRA141" s="43"/>
      <c r="CRB141" s="43"/>
      <c r="CRC141" s="43"/>
      <c r="CRD141" s="43"/>
      <c r="CRE141" s="43"/>
      <c r="CRF141" s="43"/>
      <c r="CRG141" s="43"/>
      <c r="CRH141" s="43"/>
      <c r="CRI141" s="43"/>
      <c r="CRJ141" s="43"/>
      <c r="CRK141" s="43"/>
      <c r="CRL141" s="43"/>
      <c r="CRM141" s="43"/>
      <c r="CRN141" s="43"/>
      <c r="CRO141" s="43"/>
      <c r="CRP141" s="43"/>
      <c r="CRQ141" s="43"/>
      <c r="CRR141" s="43"/>
      <c r="CRS141" s="43"/>
      <c r="CRT141" s="43"/>
      <c r="CRU141" s="43"/>
      <c r="CRV141" s="43"/>
      <c r="CRW141" s="43"/>
      <c r="CRX141" s="43"/>
      <c r="CRY141" s="43"/>
      <c r="CRZ141" s="43"/>
      <c r="CSA141" s="43"/>
      <c r="CSB141" s="43"/>
      <c r="CSC141" s="43"/>
      <c r="CSD141" s="43"/>
      <c r="CSE141" s="43"/>
      <c r="CSF141" s="43"/>
      <c r="CSG141" s="43"/>
      <c r="CSH141" s="43"/>
      <c r="CSI141" s="43"/>
      <c r="CSJ141" s="43"/>
      <c r="CSK141" s="43"/>
      <c r="CSL141" s="43"/>
      <c r="CSM141" s="43"/>
      <c r="CSN141" s="43"/>
      <c r="CSO141" s="43"/>
      <c r="CSP141" s="43"/>
      <c r="CSQ141" s="43"/>
      <c r="CSR141" s="43"/>
      <c r="CSS141" s="43"/>
      <c r="CST141" s="43"/>
      <c r="CSU141" s="43"/>
      <c r="CSV141" s="43"/>
      <c r="CSW141" s="43"/>
      <c r="CSX141" s="43"/>
      <c r="CSY141" s="43"/>
      <c r="CSZ141" s="43"/>
      <c r="CTA141" s="43"/>
      <c r="CTB141" s="43"/>
      <c r="CTC141" s="43"/>
      <c r="CTD141" s="43"/>
      <c r="CTE141" s="43"/>
      <c r="CTF141" s="43"/>
      <c r="CTG141" s="43"/>
      <c r="CTH141" s="43"/>
      <c r="CTI141" s="43"/>
      <c r="CTJ141" s="43"/>
      <c r="CTK141" s="43"/>
      <c r="CTL141" s="43"/>
      <c r="CTM141" s="43"/>
      <c r="CTN141" s="43"/>
      <c r="CTO141" s="43"/>
      <c r="CTP141" s="43"/>
      <c r="CTQ141" s="43"/>
      <c r="CTR141" s="43"/>
      <c r="CTS141" s="43"/>
      <c r="CTT141" s="43"/>
      <c r="CTU141" s="43"/>
      <c r="CTV141" s="43"/>
      <c r="CTW141" s="43"/>
      <c r="CTX141" s="43"/>
      <c r="CTY141" s="43"/>
      <c r="CTZ141" s="43"/>
      <c r="CUA141" s="43"/>
      <c r="CUB141" s="43"/>
      <c r="CUC141" s="43"/>
      <c r="CUD141" s="43"/>
      <c r="CUE141" s="43"/>
      <c r="CUF141" s="43"/>
      <c r="CUG141" s="43"/>
      <c r="CUH141" s="43"/>
      <c r="CUI141" s="43"/>
      <c r="CUJ141" s="43"/>
      <c r="CUK141" s="43"/>
      <c r="CUL141" s="43"/>
      <c r="CUM141" s="43"/>
      <c r="CUN141" s="43"/>
      <c r="CUO141" s="43"/>
      <c r="CUP141" s="43"/>
      <c r="CUQ141" s="43"/>
      <c r="CUR141" s="43"/>
      <c r="CUS141" s="43"/>
      <c r="CUT141" s="43"/>
      <c r="CUU141" s="43"/>
      <c r="CUV141" s="43"/>
      <c r="CUW141" s="43"/>
      <c r="CUX141" s="43"/>
      <c r="CUY141" s="43"/>
      <c r="CUZ141" s="43"/>
      <c r="CVA141" s="43"/>
      <c r="CVB141" s="43"/>
      <c r="CVC141" s="43"/>
      <c r="CVD141" s="43"/>
      <c r="CVE141" s="43"/>
      <c r="CVF141" s="43"/>
      <c r="CVG141" s="43"/>
      <c r="CVH141" s="43"/>
      <c r="CVI141" s="43"/>
      <c r="CVJ141" s="43"/>
      <c r="CVK141" s="43"/>
      <c r="CVL141" s="43"/>
      <c r="CVM141" s="43"/>
      <c r="CVN141" s="43"/>
      <c r="CVO141" s="43"/>
      <c r="CVP141" s="43"/>
      <c r="CVQ141" s="43"/>
      <c r="CVR141" s="43"/>
      <c r="CVS141" s="43"/>
      <c r="CVT141" s="43"/>
      <c r="CVU141" s="43"/>
      <c r="CVV141" s="43"/>
      <c r="CVW141" s="43"/>
      <c r="CVX141" s="43"/>
      <c r="CVY141" s="43"/>
      <c r="CVZ141" s="43"/>
      <c r="CWA141" s="43"/>
      <c r="CWB141" s="43"/>
      <c r="CWC141" s="43"/>
      <c r="CWD141" s="43"/>
      <c r="CWE141" s="43"/>
      <c r="CWF141" s="43"/>
      <c r="CWG141" s="43"/>
      <c r="CWH141" s="43"/>
      <c r="CWI141" s="43"/>
      <c r="CWJ141" s="43"/>
      <c r="CWK141" s="43"/>
      <c r="CWL141" s="43"/>
      <c r="CWM141" s="43"/>
      <c r="CWN141" s="43"/>
      <c r="CWO141" s="43"/>
      <c r="CWP141" s="43"/>
      <c r="CWQ141" s="43"/>
      <c r="CWR141" s="43"/>
      <c r="CWS141" s="43"/>
      <c r="CWT141" s="43"/>
      <c r="CWU141" s="43"/>
      <c r="CWV141" s="43"/>
      <c r="CWW141" s="43"/>
      <c r="CWX141" s="43"/>
      <c r="CWY141" s="43"/>
      <c r="CWZ141" s="43"/>
      <c r="CXA141" s="43"/>
      <c r="CXB141" s="43"/>
      <c r="CXC141" s="43"/>
      <c r="CXD141" s="43"/>
      <c r="CXE141" s="43"/>
      <c r="CXF141" s="43"/>
      <c r="CXG141" s="43"/>
      <c r="CXH141" s="43"/>
      <c r="CXI141" s="43"/>
      <c r="CXJ141" s="43"/>
      <c r="CXK141" s="43"/>
      <c r="CXL141" s="43"/>
      <c r="CXM141" s="43"/>
      <c r="CXN141" s="43"/>
      <c r="CXO141" s="43"/>
      <c r="CXP141" s="43"/>
      <c r="CXQ141" s="43"/>
      <c r="CXR141" s="43"/>
      <c r="CXS141" s="43"/>
      <c r="CXT141" s="43"/>
      <c r="CXU141" s="43"/>
      <c r="CXV141" s="43"/>
      <c r="CXW141" s="43"/>
      <c r="CXX141" s="43"/>
      <c r="CXY141" s="43"/>
      <c r="CXZ141" s="43"/>
      <c r="CYA141" s="43"/>
      <c r="CYB141" s="43"/>
      <c r="CYC141" s="43"/>
      <c r="CYD141" s="43"/>
      <c r="CYE141" s="43"/>
      <c r="CYF141" s="43"/>
      <c r="CYG141" s="43"/>
      <c r="CYH141" s="43"/>
      <c r="CYI141" s="43"/>
      <c r="CYJ141" s="43"/>
      <c r="CYK141" s="43"/>
      <c r="CYL141" s="43"/>
      <c r="CYM141" s="43"/>
      <c r="CYN141" s="43"/>
      <c r="CYO141" s="43"/>
      <c r="CYP141" s="43"/>
      <c r="CYQ141" s="43"/>
      <c r="CYR141" s="43"/>
      <c r="CYS141" s="43"/>
      <c r="CYT141" s="43"/>
      <c r="CYU141" s="43"/>
      <c r="CYV141" s="43"/>
      <c r="CYW141" s="43"/>
      <c r="CYX141" s="43"/>
      <c r="CYY141" s="43"/>
      <c r="CYZ141" s="43"/>
      <c r="CZA141" s="43"/>
      <c r="CZB141" s="43"/>
      <c r="CZC141" s="43"/>
      <c r="CZD141" s="43"/>
      <c r="CZE141" s="43"/>
      <c r="CZF141" s="43"/>
      <c r="CZG141" s="43"/>
      <c r="CZH141" s="43"/>
      <c r="CZI141" s="43"/>
      <c r="CZJ141" s="43"/>
      <c r="CZK141" s="43"/>
      <c r="CZL141" s="43"/>
      <c r="CZM141" s="43"/>
      <c r="CZN141" s="43"/>
      <c r="CZO141" s="43"/>
      <c r="CZP141" s="43"/>
      <c r="CZQ141" s="43"/>
      <c r="CZR141" s="43"/>
      <c r="CZS141" s="43"/>
      <c r="CZT141" s="43"/>
      <c r="CZU141" s="43"/>
      <c r="CZV141" s="43"/>
      <c r="CZW141" s="43"/>
      <c r="CZX141" s="43"/>
      <c r="CZY141" s="43"/>
      <c r="CZZ141" s="43"/>
      <c r="DAA141" s="43"/>
      <c r="DAB141" s="43"/>
      <c r="DAC141" s="43"/>
      <c r="DAD141" s="43"/>
      <c r="DAE141" s="43"/>
      <c r="DAF141" s="43"/>
      <c r="DAG141" s="43"/>
      <c r="DAH141" s="43"/>
      <c r="DAI141" s="43"/>
      <c r="DAJ141" s="43"/>
      <c r="DAK141" s="43"/>
      <c r="DAL141" s="43"/>
      <c r="DAM141" s="43"/>
      <c r="DAN141" s="43"/>
      <c r="DAO141" s="43"/>
      <c r="DAP141" s="43"/>
      <c r="DAQ141" s="43"/>
      <c r="DAR141" s="43"/>
      <c r="DAS141" s="43"/>
      <c r="DAT141" s="43"/>
      <c r="DAU141" s="43"/>
      <c r="DAV141" s="43"/>
      <c r="DAW141" s="43"/>
      <c r="DAX141" s="43"/>
      <c r="DAY141" s="43"/>
      <c r="DAZ141" s="43"/>
      <c r="DBA141" s="43"/>
      <c r="DBB141" s="43"/>
      <c r="DBC141" s="43"/>
      <c r="DBD141" s="43"/>
      <c r="DBE141" s="43"/>
      <c r="DBF141" s="43"/>
      <c r="DBG141" s="43"/>
      <c r="DBH141" s="43"/>
      <c r="DBI141" s="43"/>
      <c r="DBJ141" s="43"/>
      <c r="DBK141" s="43"/>
      <c r="DBL141" s="43"/>
      <c r="DBM141" s="43"/>
      <c r="DBN141" s="43"/>
      <c r="DBO141" s="43"/>
      <c r="DBP141" s="43"/>
      <c r="DBQ141" s="43"/>
      <c r="DBR141" s="43"/>
      <c r="DBS141" s="43"/>
      <c r="DBT141" s="43"/>
      <c r="DBU141" s="43"/>
      <c r="DBV141" s="43"/>
      <c r="DBW141" s="43"/>
      <c r="DBX141" s="43"/>
      <c r="DBY141" s="43"/>
      <c r="DBZ141" s="43"/>
      <c r="DCA141" s="43"/>
      <c r="DCB141" s="43"/>
      <c r="DCC141" s="43"/>
      <c r="DCD141" s="43"/>
      <c r="DCE141" s="43"/>
      <c r="DCF141" s="43"/>
      <c r="DCG141" s="43"/>
      <c r="DCH141" s="43"/>
      <c r="DCI141" s="43"/>
      <c r="DCJ141" s="43"/>
      <c r="DCK141" s="43"/>
      <c r="DCL141" s="43"/>
      <c r="DCM141" s="43"/>
      <c r="DCN141" s="43"/>
      <c r="DCO141" s="43"/>
      <c r="DCP141" s="43"/>
      <c r="DCQ141" s="43"/>
      <c r="DCR141" s="43"/>
      <c r="DCS141" s="43"/>
      <c r="DCT141" s="43"/>
      <c r="DCU141" s="43"/>
      <c r="DCV141" s="43"/>
      <c r="DCW141" s="43"/>
      <c r="DCX141" s="43"/>
      <c r="DCY141" s="43"/>
      <c r="DCZ141" s="43"/>
      <c r="DDA141" s="43"/>
      <c r="DDB141" s="43"/>
      <c r="DDC141" s="43"/>
      <c r="DDD141" s="43"/>
      <c r="DDE141" s="43"/>
      <c r="DDF141" s="43"/>
      <c r="DDG141" s="43"/>
      <c r="DDH141" s="43"/>
      <c r="DDI141" s="43"/>
      <c r="DDJ141" s="43"/>
      <c r="DDK141" s="43"/>
      <c r="DDL141" s="43"/>
      <c r="DDM141" s="43"/>
      <c r="DDN141" s="43"/>
      <c r="DDO141" s="43"/>
      <c r="DDP141" s="43"/>
      <c r="DDQ141" s="43"/>
      <c r="DDR141" s="43"/>
      <c r="DDS141" s="43"/>
      <c r="DDT141" s="43"/>
      <c r="DDU141" s="43"/>
      <c r="DDV141" s="43"/>
      <c r="DDW141" s="43"/>
      <c r="DDX141" s="43"/>
      <c r="DDY141" s="43"/>
      <c r="DDZ141" s="43"/>
      <c r="DEA141" s="43"/>
      <c r="DEB141" s="43"/>
      <c r="DEC141" s="43"/>
      <c r="DED141" s="43"/>
      <c r="DEE141" s="43"/>
      <c r="DEF141" s="43"/>
      <c r="DEG141" s="43"/>
      <c r="DEH141" s="43"/>
      <c r="DEI141" s="43"/>
      <c r="DEJ141" s="43"/>
      <c r="DEK141" s="43"/>
      <c r="DEL141" s="43"/>
      <c r="DEM141" s="43"/>
      <c r="DEN141" s="43"/>
      <c r="DEO141" s="43"/>
      <c r="DEP141" s="43"/>
      <c r="DEQ141" s="43"/>
      <c r="DER141" s="43"/>
      <c r="DES141" s="43"/>
      <c r="DET141" s="43"/>
      <c r="DEU141" s="43"/>
      <c r="DEV141" s="43"/>
      <c r="DEW141" s="43"/>
      <c r="DEX141" s="43"/>
      <c r="DEY141" s="43"/>
      <c r="DEZ141" s="43"/>
      <c r="DFA141" s="43"/>
      <c r="DFB141" s="43"/>
      <c r="DFC141" s="43"/>
      <c r="DFD141" s="43"/>
      <c r="DFE141" s="43"/>
      <c r="DFF141" s="43"/>
      <c r="DFG141" s="43"/>
      <c r="DFH141" s="43"/>
      <c r="DFI141" s="43"/>
      <c r="DFJ141" s="43"/>
      <c r="DFK141" s="43"/>
      <c r="DFL141" s="43"/>
      <c r="DFM141" s="43"/>
      <c r="DFN141" s="43"/>
      <c r="DFO141" s="43"/>
      <c r="DFP141" s="43"/>
      <c r="DFQ141" s="43"/>
      <c r="DFR141" s="43"/>
      <c r="DFS141" s="43"/>
      <c r="DFT141" s="43"/>
      <c r="DFU141" s="43"/>
      <c r="DFV141" s="43"/>
      <c r="DFW141" s="43"/>
      <c r="DFX141" s="43"/>
      <c r="DFY141" s="43"/>
      <c r="DFZ141" s="43"/>
      <c r="DGA141" s="43"/>
      <c r="DGB141" s="43"/>
      <c r="DGC141" s="43"/>
      <c r="DGD141" s="43"/>
      <c r="DGE141" s="43"/>
      <c r="DGF141" s="43"/>
      <c r="DGG141" s="43"/>
      <c r="DGH141" s="43"/>
      <c r="DGI141" s="43"/>
      <c r="DGJ141" s="43"/>
      <c r="DGK141" s="43"/>
      <c r="DGL141" s="43"/>
      <c r="DGM141" s="43"/>
      <c r="DGN141" s="43"/>
      <c r="DGO141" s="43"/>
      <c r="DGP141" s="43"/>
      <c r="DGQ141" s="43"/>
      <c r="DGR141" s="43"/>
      <c r="DGS141" s="43"/>
      <c r="DGT141" s="43"/>
      <c r="DGU141" s="43"/>
      <c r="DGV141" s="43"/>
      <c r="DGW141" s="43"/>
      <c r="DGX141" s="43"/>
      <c r="DGY141" s="43"/>
      <c r="DGZ141" s="43"/>
      <c r="DHA141" s="43"/>
      <c r="DHB141" s="43"/>
      <c r="DHC141" s="43"/>
      <c r="DHD141" s="43"/>
      <c r="DHE141" s="43"/>
      <c r="DHF141" s="43"/>
      <c r="DHG141" s="43"/>
      <c r="DHH141" s="43"/>
      <c r="DHI141" s="43"/>
      <c r="DHJ141" s="43"/>
      <c r="DHK141" s="43"/>
      <c r="DHL141" s="43"/>
      <c r="DHM141" s="43"/>
      <c r="DHN141" s="43"/>
      <c r="DHO141" s="43"/>
      <c r="DHP141" s="43"/>
      <c r="DHQ141" s="43"/>
      <c r="DHR141" s="43"/>
      <c r="DHS141" s="43"/>
      <c r="DHT141" s="43"/>
      <c r="DHU141" s="43"/>
      <c r="DHV141" s="43"/>
      <c r="DHW141" s="43"/>
      <c r="DHX141" s="43"/>
      <c r="DHY141" s="43"/>
      <c r="DHZ141" s="43"/>
      <c r="DIA141" s="43"/>
      <c r="DIB141" s="43"/>
      <c r="DIC141" s="43"/>
      <c r="DID141" s="43"/>
      <c r="DIE141" s="43"/>
      <c r="DIF141" s="43"/>
      <c r="DIG141" s="43"/>
      <c r="DIH141" s="43"/>
      <c r="DII141" s="43"/>
      <c r="DIJ141" s="43"/>
      <c r="DIK141" s="43"/>
      <c r="DIL141" s="43"/>
      <c r="DIM141" s="43"/>
      <c r="DIN141" s="43"/>
      <c r="DIO141" s="43"/>
      <c r="DIP141" s="43"/>
      <c r="DIQ141" s="43"/>
      <c r="DIR141" s="43"/>
      <c r="DIS141" s="43"/>
      <c r="DIT141" s="43"/>
      <c r="DIU141" s="43"/>
      <c r="DIV141" s="43"/>
      <c r="DIW141" s="43"/>
      <c r="DIX141" s="43"/>
      <c r="DIY141" s="43"/>
      <c r="DIZ141" s="43"/>
      <c r="DJA141" s="43"/>
      <c r="DJB141" s="43"/>
      <c r="DJC141" s="43"/>
      <c r="DJD141" s="43"/>
      <c r="DJE141" s="43"/>
      <c r="DJF141" s="43"/>
      <c r="DJG141" s="43"/>
      <c r="DJH141" s="43"/>
      <c r="DJI141" s="43"/>
      <c r="DJJ141" s="43"/>
      <c r="DJK141" s="43"/>
      <c r="DJL141" s="43"/>
      <c r="DJM141" s="43"/>
      <c r="DJN141" s="43"/>
      <c r="DJO141" s="43"/>
      <c r="DJP141" s="43"/>
      <c r="DJQ141" s="43"/>
      <c r="DJR141" s="43"/>
      <c r="DJS141" s="43"/>
      <c r="DJT141" s="43"/>
      <c r="DJU141" s="43"/>
      <c r="DJV141" s="43"/>
      <c r="DJW141" s="43"/>
      <c r="DJX141" s="43"/>
      <c r="DJY141" s="43"/>
      <c r="DJZ141" s="43"/>
      <c r="DKA141" s="43"/>
      <c r="DKB141" s="43"/>
      <c r="DKC141" s="43"/>
      <c r="DKD141" s="43"/>
      <c r="DKE141" s="43"/>
      <c r="DKF141" s="43"/>
      <c r="DKG141" s="43"/>
      <c r="DKH141" s="43"/>
      <c r="DKI141" s="43"/>
      <c r="DKJ141" s="43"/>
      <c r="DKK141" s="43"/>
      <c r="DKL141" s="43"/>
      <c r="DKM141" s="43"/>
      <c r="DKN141" s="43"/>
      <c r="DKO141" s="43"/>
      <c r="DKP141" s="43"/>
      <c r="DKQ141" s="43"/>
      <c r="DKR141" s="43"/>
      <c r="DKS141" s="43"/>
      <c r="DKT141" s="43"/>
      <c r="DKU141" s="43"/>
      <c r="DKV141" s="43"/>
      <c r="DKW141" s="43"/>
      <c r="DKX141" s="43"/>
      <c r="DKY141" s="43"/>
      <c r="DKZ141" s="43"/>
      <c r="DLA141" s="43"/>
      <c r="DLB141" s="43"/>
      <c r="DLC141" s="43"/>
      <c r="DLD141" s="43"/>
      <c r="DLE141" s="43"/>
      <c r="DLF141" s="43"/>
      <c r="DLG141" s="43"/>
      <c r="DLH141" s="43"/>
      <c r="DLI141" s="43"/>
      <c r="DLJ141" s="43"/>
      <c r="DLK141" s="43"/>
      <c r="DLL141" s="43"/>
      <c r="DLM141" s="43"/>
      <c r="DLN141" s="43"/>
      <c r="DLO141" s="43"/>
      <c r="DLP141" s="43"/>
      <c r="DLQ141" s="43"/>
      <c r="DLR141" s="43"/>
      <c r="DLS141" s="43"/>
      <c r="DLT141" s="43"/>
      <c r="DLU141" s="43"/>
      <c r="DLV141" s="43"/>
      <c r="DLW141" s="43"/>
      <c r="DLX141" s="43"/>
      <c r="DLY141" s="43"/>
      <c r="DLZ141" s="43"/>
      <c r="DMA141" s="43"/>
      <c r="DMB141" s="43"/>
      <c r="DMC141" s="43"/>
      <c r="DMD141" s="43"/>
      <c r="DME141" s="43"/>
      <c r="DMF141" s="43"/>
      <c r="DMG141" s="43"/>
      <c r="DMH141" s="43"/>
      <c r="DMI141" s="43"/>
      <c r="DMJ141" s="43"/>
      <c r="DMK141" s="43"/>
      <c r="DML141" s="43"/>
      <c r="DMM141" s="43"/>
      <c r="DMN141" s="43"/>
      <c r="DMO141" s="43"/>
      <c r="DMP141" s="43"/>
      <c r="DMQ141" s="43"/>
      <c r="DMR141" s="43"/>
      <c r="DMS141" s="43"/>
      <c r="DMT141" s="43"/>
      <c r="DMU141" s="43"/>
      <c r="DMV141" s="43"/>
      <c r="DMW141" s="43"/>
      <c r="DMX141" s="43"/>
      <c r="DMY141" s="43"/>
      <c r="DMZ141" s="43"/>
      <c r="DNA141" s="43"/>
      <c r="DNB141" s="43"/>
      <c r="DNC141" s="43"/>
      <c r="DND141" s="43"/>
      <c r="DNE141" s="43"/>
      <c r="DNF141" s="43"/>
      <c r="DNG141" s="43"/>
      <c r="DNH141" s="43"/>
      <c r="DNI141" s="43"/>
      <c r="DNJ141" s="43"/>
      <c r="DNK141" s="43"/>
      <c r="DNL141" s="43"/>
      <c r="DNM141" s="43"/>
      <c r="DNN141" s="43"/>
      <c r="DNO141" s="43"/>
      <c r="DNP141" s="43"/>
      <c r="DNQ141" s="43"/>
      <c r="DNR141" s="43"/>
      <c r="DNS141" s="43"/>
      <c r="DNT141" s="43"/>
      <c r="DNU141" s="43"/>
      <c r="DNV141" s="43"/>
      <c r="DNW141" s="43"/>
      <c r="DNX141" s="43"/>
      <c r="DNY141" s="43"/>
      <c r="DNZ141" s="43"/>
      <c r="DOA141" s="43"/>
      <c r="DOB141" s="43"/>
      <c r="DOC141" s="43"/>
      <c r="DOD141" s="43"/>
      <c r="DOE141" s="43"/>
      <c r="DOF141" s="43"/>
      <c r="DOG141" s="43"/>
      <c r="DOH141" s="43"/>
      <c r="DOI141" s="43"/>
      <c r="DOJ141" s="43"/>
      <c r="DOK141" s="43"/>
      <c r="DOL141" s="43"/>
      <c r="DOM141" s="43"/>
      <c r="DON141" s="43"/>
      <c r="DOO141" s="43"/>
      <c r="DOP141" s="43"/>
      <c r="DOQ141" s="43"/>
      <c r="DOR141" s="43"/>
      <c r="DOS141" s="43"/>
      <c r="DOT141" s="43"/>
      <c r="DOU141" s="43"/>
      <c r="DOV141" s="43"/>
      <c r="DOW141" s="43"/>
      <c r="DOX141" s="43"/>
      <c r="DOY141" s="43"/>
      <c r="DOZ141" s="43"/>
      <c r="DPA141" s="43"/>
      <c r="DPB141" s="43"/>
      <c r="DPC141" s="43"/>
      <c r="DPD141" s="43"/>
      <c r="DPE141" s="43"/>
      <c r="DPF141" s="43"/>
      <c r="DPG141" s="43"/>
      <c r="DPH141" s="43"/>
      <c r="DPI141" s="43"/>
      <c r="DPJ141" s="43"/>
      <c r="DPK141" s="43"/>
      <c r="DPL141" s="43"/>
      <c r="DPM141" s="43"/>
      <c r="DPN141" s="43"/>
      <c r="DPO141" s="43"/>
      <c r="DPP141" s="43"/>
      <c r="DPQ141" s="43"/>
      <c r="DPR141" s="43"/>
      <c r="DPS141" s="43"/>
      <c r="DPT141" s="43"/>
      <c r="DPU141" s="43"/>
      <c r="DPV141" s="43"/>
      <c r="DPW141" s="43"/>
      <c r="DPX141" s="43"/>
      <c r="DPY141" s="43"/>
      <c r="DPZ141" s="43"/>
      <c r="DQA141" s="43"/>
      <c r="DQB141" s="43"/>
      <c r="DQC141" s="43"/>
      <c r="DQD141" s="43"/>
      <c r="DQE141" s="43"/>
      <c r="DQF141" s="43"/>
      <c r="DQG141" s="43"/>
      <c r="DQH141" s="43"/>
      <c r="DQI141" s="43"/>
      <c r="DQJ141" s="43"/>
      <c r="DQK141" s="43"/>
      <c r="DQL141" s="43"/>
      <c r="DQM141" s="43"/>
      <c r="DQN141" s="43"/>
      <c r="DQO141" s="43"/>
      <c r="DQP141" s="43"/>
      <c r="DQQ141" s="43"/>
      <c r="DQR141" s="43"/>
      <c r="DQS141" s="43"/>
      <c r="DQT141" s="43"/>
      <c r="DQU141" s="43"/>
      <c r="DQV141" s="43"/>
      <c r="DQW141" s="43"/>
      <c r="DQX141" s="43"/>
      <c r="DQY141" s="43"/>
      <c r="DQZ141" s="43"/>
      <c r="DRA141" s="43"/>
      <c r="DRB141" s="43"/>
      <c r="DRC141" s="43"/>
      <c r="DRD141" s="43"/>
      <c r="DRE141" s="43"/>
      <c r="DRF141" s="43"/>
      <c r="DRG141" s="43"/>
      <c r="DRH141" s="43"/>
      <c r="DRI141" s="43"/>
      <c r="DRJ141" s="43"/>
      <c r="DRK141" s="43"/>
      <c r="DRL141" s="43"/>
      <c r="DRM141" s="43"/>
      <c r="DRN141" s="43"/>
      <c r="DRO141" s="43"/>
      <c r="DRP141" s="43"/>
      <c r="DRQ141" s="43"/>
      <c r="DRR141" s="43"/>
      <c r="DRS141" s="43"/>
      <c r="DRT141" s="43"/>
      <c r="DRU141" s="43"/>
      <c r="DRV141" s="43"/>
      <c r="DRW141" s="43"/>
      <c r="DRX141" s="43"/>
      <c r="DRY141" s="43"/>
      <c r="DRZ141" s="43"/>
      <c r="DSA141" s="43"/>
      <c r="DSB141" s="43"/>
      <c r="DSC141" s="43"/>
      <c r="DSD141" s="43"/>
      <c r="DSE141" s="43"/>
      <c r="DSF141" s="43"/>
      <c r="DSG141" s="43"/>
      <c r="DSH141" s="43"/>
      <c r="DSI141" s="43"/>
      <c r="DSJ141" s="43"/>
      <c r="DSK141" s="43"/>
      <c r="DSL141" s="43"/>
      <c r="DSM141" s="43"/>
      <c r="DSN141" s="43"/>
      <c r="DSO141" s="43"/>
      <c r="DSP141" s="43"/>
      <c r="DSQ141" s="43"/>
      <c r="DSR141" s="43"/>
      <c r="DSS141" s="43"/>
      <c r="DST141" s="43"/>
      <c r="DSU141" s="43"/>
      <c r="DSV141" s="43"/>
      <c r="DSW141" s="43"/>
      <c r="DSX141" s="43"/>
      <c r="DSY141" s="43"/>
      <c r="DSZ141" s="43"/>
      <c r="DTA141" s="43"/>
      <c r="DTB141" s="43"/>
      <c r="DTC141" s="43"/>
      <c r="DTD141" s="43"/>
      <c r="DTE141" s="43"/>
      <c r="DTF141" s="43"/>
      <c r="DTG141" s="43"/>
      <c r="DTH141" s="43"/>
      <c r="DTI141" s="43"/>
      <c r="DTJ141" s="43"/>
      <c r="DTK141" s="43"/>
      <c r="DTL141" s="43"/>
      <c r="DTM141" s="43"/>
      <c r="DTN141" s="43"/>
      <c r="DTO141" s="43"/>
      <c r="DTP141" s="43"/>
      <c r="DTQ141" s="43"/>
      <c r="DTR141" s="43"/>
      <c r="DTS141" s="43"/>
      <c r="DTT141" s="43"/>
      <c r="DTU141" s="43"/>
      <c r="DTV141" s="43"/>
      <c r="DTW141" s="43"/>
      <c r="DTX141" s="43"/>
      <c r="DTY141" s="43"/>
      <c r="DTZ141" s="43"/>
      <c r="DUA141" s="43"/>
      <c r="DUB141" s="43"/>
      <c r="DUC141" s="43"/>
      <c r="DUD141" s="43"/>
      <c r="DUE141" s="43"/>
      <c r="DUF141" s="43"/>
      <c r="DUG141" s="43"/>
      <c r="DUH141" s="43"/>
      <c r="DUI141" s="43"/>
      <c r="DUJ141" s="43"/>
      <c r="DUK141" s="43"/>
      <c r="DUL141" s="43"/>
      <c r="DUM141" s="43"/>
      <c r="DUN141" s="43"/>
      <c r="DUO141" s="43"/>
      <c r="DUP141" s="43"/>
      <c r="DUQ141" s="43"/>
      <c r="DUR141" s="43"/>
      <c r="DUS141" s="43"/>
      <c r="DUT141" s="43"/>
      <c r="DUU141" s="43"/>
      <c r="DUV141" s="43"/>
      <c r="DUW141" s="43"/>
      <c r="DUX141" s="43"/>
      <c r="DUY141" s="43"/>
      <c r="DUZ141" s="43"/>
      <c r="DVA141" s="43"/>
      <c r="DVB141" s="43"/>
      <c r="DVC141" s="43"/>
      <c r="DVD141" s="43"/>
      <c r="DVE141" s="43"/>
      <c r="DVF141" s="43"/>
      <c r="DVG141" s="43"/>
      <c r="DVH141" s="43"/>
      <c r="DVI141" s="43"/>
      <c r="DVJ141" s="43"/>
      <c r="DVK141" s="43"/>
      <c r="DVL141" s="43"/>
      <c r="DVM141" s="43"/>
      <c r="DVN141" s="43"/>
      <c r="DVO141" s="43"/>
      <c r="DVP141" s="43"/>
      <c r="DVQ141" s="43"/>
      <c r="DVR141" s="43"/>
      <c r="DVS141" s="43"/>
      <c r="DVT141" s="43"/>
      <c r="DVU141" s="43"/>
      <c r="DVV141" s="43"/>
      <c r="DVW141" s="43"/>
      <c r="DVX141" s="43"/>
      <c r="DVY141" s="43"/>
      <c r="DVZ141" s="43"/>
      <c r="DWA141" s="43"/>
      <c r="DWB141" s="43"/>
      <c r="DWC141" s="43"/>
      <c r="DWD141" s="43"/>
      <c r="DWE141" s="43"/>
      <c r="DWF141" s="43"/>
      <c r="DWG141" s="43"/>
      <c r="DWH141" s="43"/>
      <c r="DWI141" s="43"/>
      <c r="DWJ141" s="43"/>
      <c r="DWK141" s="43"/>
      <c r="DWL141" s="43"/>
      <c r="DWM141" s="43"/>
      <c r="DWN141" s="43"/>
      <c r="DWO141" s="43"/>
      <c r="DWP141" s="43"/>
      <c r="DWQ141" s="43"/>
    </row>
    <row r="142" spans="1:3319">
      <c r="A142" s="35" t="str">
        <f>"139"</f>
        <v>139</v>
      </c>
      <c r="B142" s="36" t="s">
        <v>246</v>
      </c>
      <c r="C142" s="37"/>
      <c r="D142" s="36"/>
      <c r="E142" s="48"/>
      <c r="F142" s="48"/>
    </row>
    <row r="143" spans="1:3319" s="56" customFormat="1" ht="20">
      <c r="A143" s="53" t="s">
        <v>453</v>
      </c>
      <c r="B143" s="54" t="s">
        <v>454</v>
      </c>
      <c r="C143" s="57" t="s">
        <v>7</v>
      </c>
      <c r="D143" s="54" t="s">
        <v>455</v>
      </c>
      <c r="E143" s="58" t="s">
        <v>456</v>
      </c>
      <c r="F143" s="58" t="s">
        <v>456</v>
      </c>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c r="DI143" s="43"/>
      <c r="DJ143" s="43"/>
      <c r="DK143" s="43"/>
      <c r="DL143" s="43"/>
      <c r="DM143" s="43"/>
      <c r="DN143" s="43"/>
      <c r="DO143" s="43"/>
      <c r="DP143" s="43"/>
      <c r="DQ143" s="43"/>
      <c r="DR143" s="43"/>
      <c r="DS143" s="43"/>
      <c r="DT143" s="43"/>
      <c r="DU143" s="43"/>
      <c r="DV143" s="43"/>
      <c r="DW143" s="43"/>
      <c r="DX143" s="43"/>
      <c r="DY143" s="43"/>
      <c r="DZ143" s="43"/>
      <c r="EA143" s="43"/>
      <c r="EB143" s="43"/>
      <c r="EC143" s="43"/>
      <c r="ED143" s="43"/>
      <c r="EE143" s="43"/>
      <c r="EF143" s="43"/>
      <c r="EG143" s="43"/>
      <c r="EH143" s="43"/>
      <c r="EI143" s="43"/>
      <c r="EJ143" s="43"/>
      <c r="EK143" s="43"/>
      <c r="EL143" s="43"/>
      <c r="EM143" s="43"/>
      <c r="EN143" s="43"/>
      <c r="EO143" s="43"/>
      <c r="EP143" s="43"/>
      <c r="EQ143" s="43"/>
      <c r="ER143" s="43"/>
      <c r="ES143" s="43"/>
      <c r="ET143" s="43"/>
      <c r="EU143" s="43"/>
      <c r="EV143" s="43"/>
      <c r="EW143" s="43"/>
      <c r="EX143" s="43"/>
      <c r="EY143" s="43"/>
      <c r="EZ143" s="43"/>
      <c r="FA143" s="43"/>
      <c r="FB143" s="43"/>
      <c r="FC143" s="43"/>
      <c r="FD143" s="43"/>
      <c r="FE143" s="43"/>
      <c r="FF143" s="43"/>
      <c r="FG143" s="43"/>
      <c r="FH143" s="43"/>
      <c r="FI143" s="43"/>
      <c r="FJ143" s="43"/>
      <c r="FK143" s="43"/>
      <c r="FL143" s="43"/>
      <c r="FM143" s="43"/>
      <c r="FN143" s="43"/>
      <c r="FO143" s="43"/>
      <c r="FP143" s="43"/>
      <c r="FQ143" s="43"/>
      <c r="FR143" s="43"/>
      <c r="FS143" s="43"/>
      <c r="FT143" s="43"/>
      <c r="FU143" s="43"/>
      <c r="FV143" s="43"/>
      <c r="FW143" s="43"/>
      <c r="FX143" s="43"/>
      <c r="FY143" s="43"/>
      <c r="FZ143" s="43"/>
      <c r="GA143" s="43"/>
      <c r="GB143" s="43"/>
      <c r="GC143" s="43"/>
      <c r="GD143" s="43"/>
      <c r="GE143" s="43"/>
      <c r="GF143" s="43"/>
      <c r="GG143" s="43"/>
      <c r="GH143" s="43"/>
      <c r="GI143" s="43"/>
      <c r="GJ143" s="43"/>
      <c r="GK143" s="43"/>
      <c r="GL143" s="43"/>
      <c r="GM143" s="43"/>
      <c r="GN143" s="43"/>
      <c r="GO143" s="43"/>
      <c r="GP143" s="43"/>
      <c r="GQ143" s="43"/>
      <c r="GR143" s="43"/>
      <c r="GS143" s="43"/>
      <c r="GT143" s="43"/>
      <c r="GU143" s="43"/>
      <c r="GV143" s="43"/>
      <c r="GW143" s="43"/>
      <c r="GX143" s="43"/>
      <c r="GY143" s="43"/>
      <c r="GZ143" s="43"/>
      <c r="HA143" s="43"/>
      <c r="HB143" s="43"/>
      <c r="HC143" s="43"/>
      <c r="HD143" s="43"/>
      <c r="HE143" s="43"/>
      <c r="HF143" s="43"/>
      <c r="HG143" s="43"/>
      <c r="HH143" s="43"/>
      <c r="HI143" s="43"/>
      <c r="HJ143" s="43"/>
      <c r="HK143" s="43"/>
      <c r="HL143" s="43"/>
      <c r="HM143" s="43"/>
      <c r="HN143" s="43"/>
      <c r="HO143" s="43"/>
      <c r="HP143" s="43"/>
      <c r="HQ143" s="43"/>
      <c r="HR143" s="43"/>
      <c r="HS143" s="43"/>
      <c r="HT143" s="43"/>
      <c r="HU143" s="43"/>
      <c r="HV143" s="43"/>
      <c r="HW143" s="43"/>
      <c r="HX143" s="43"/>
      <c r="HY143" s="43"/>
      <c r="HZ143" s="43"/>
      <c r="IA143" s="43"/>
      <c r="IB143" s="43"/>
      <c r="IC143" s="43"/>
      <c r="ID143" s="43"/>
      <c r="IE143" s="43"/>
      <c r="IF143" s="43"/>
      <c r="IG143" s="43"/>
      <c r="IH143" s="43"/>
      <c r="II143" s="43"/>
      <c r="IJ143" s="43"/>
      <c r="IK143" s="43"/>
      <c r="IL143" s="43"/>
      <c r="IM143" s="43"/>
      <c r="IN143" s="43"/>
      <c r="IO143" s="43"/>
      <c r="IP143" s="43"/>
      <c r="IQ143" s="43"/>
      <c r="IR143" s="43"/>
      <c r="IS143" s="43"/>
      <c r="IT143" s="43"/>
      <c r="IU143" s="43"/>
      <c r="IV143" s="43"/>
      <c r="IW143" s="43"/>
      <c r="IX143" s="43"/>
      <c r="IY143" s="43"/>
      <c r="IZ143" s="43"/>
      <c r="JA143" s="43"/>
      <c r="JB143" s="43"/>
      <c r="JC143" s="43"/>
      <c r="JD143" s="43"/>
      <c r="JE143" s="43"/>
      <c r="JF143" s="43"/>
      <c r="JG143" s="43"/>
      <c r="JH143" s="43"/>
      <c r="JI143" s="43"/>
      <c r="JJ143" s="43"/>
      <c r="JK143" s="43"/>
      <c r="JL143" s="43"/>
      <c r="JM143" s="43"/>
      <c r="JN143" s="43"/>
      <c r="JO143" s="43"/>
      <c r="JP143" s="43"/>
      <c r="JQ143" s="43"/>
      <c r="JR143" s="43"/>
      <c r="JS143" s="43"/>
      <c r="JT143" s="43"/>
      <c r="JU143" s="43"/>
      <c r="JV143" s="43"/>
      <c r="JW143" s="43"/>
      <c r="JX143" s="43"/>
      <c r="JY143" s="43"/>
      <c r="JZ143" s="43"/>
      <c r="KA143" s="43"/>
      <c r="KB143" s="43"/>
      <c r="KC143" s="43"/>
      <c r="KD143" s="43"/>
      <c r="KE143" s="43"/>
      <c r="KF143" s="43"/>
      <c r="KG143" s="43"/>
      <c r="KH143" s="43"/>
      <c r="KI143" s="43"/>
      <c r="KJ143" s="43"/>
      <c r="KK143" s="43"/>
      <c r="KL143" s="43"/>
      <c r="KM143" s="43"/>
      <c r="KN143" s="43"/>
      <c r="KO143" s="43"/>
      <c r="KP143" s="43"/>
      <c r="KQ143" s="43"/>
      <c r="KR143" s="43"/>
      <c r="KS143" s="43"/>
      <c r="KT143" s="43"/>
      <c r="KU143" s="43"/>
      <c r="KV143" s="43"/>
      <c r="KW143" s="43"/>
      <c r="KX143" s="43"/>
      <c r="KY143" s="43"/>
      <c r="KZ143" s="43"/>
      <c r="LA143" s="43"/>
      <c r="LB143" s="43"/>
      <c r="LC143" s="43"/>
      <c r="LD143" s="43"/>
      <c r="LE143" s="43"/>
      <c r="LF143" s="43"/>
      <c r="LG143" s="43"/>
      <c r="LH143" s="43"/>
      <c r="LI143" s="43"/>
      <c r="LJ143" s="43"/>
      <c r="LK143" s="43"/>
      <c r="LL143" s="43"/>
      <c r="LM143" s="43"/>
      <c r="LN143" s="43"/>
      <c r="LO143" s="43"/>
      <c r="LP143" s="43"/>
      <c r="LQ143" s="43"/>
      <c r="LR143" s="43"/>
      <c r="LS143" s="43"/>
      <c r="LT143" s="43"/>
      <c r="LU143" s="43"/>
      <c r="LV143" s="43"/>
      <c r="LW143" s="43"/>
      <c r="LX143" s="43"/>
      <c r="LY143" s="43"/>
      <c r="LZ143" s="43"/>
      <c r="MA143" s="43"/>
      <c r="MB143" s="43"/>
      <c r="MC143" s="43"/>
      <c r="MD143" s="43"/>
      <c r="ME143" s="43"/>
      <c r="MF143" s="43"/>
      <c r="MG143" s="43"/>
      <c r="MH143" s="43"/>
      <c r="MI143" s="43"/>
      <c r="MJ143" s="43"/>
      <c r="MK143" s="43"/>
      <c r="ML143" s="43"/>
      <c r="MM143" s="43"/>
      <c r="MN143" s="43"/>
      <c r="MO143" s="43"/>
      <c r="MP143" s="43"/>
      <c r="MQ143" s="43"/>
      <c r="MR143" s="43"/>
      <c r="MS143" s="43"/>
      <c r="MT143" s="43"/>
      <c r="MU143" s="43"/>
      <c r="MV143" s="43"/>
      <c r="MW143" s="43"/>
      <c r="MX143" s="43"/>
      <c r="MY143" s="43"/>
      <c r="MZ143" s="43"/>
      <c r="NA143" s="43"/>
      <c r="NB143" s="43"/>
      <c r="NC143" s="43"/>
      <c r="ND143" s="43"/>
      <c r="NE143" s="43"/>
      <c r="NF143" s="43"/>
      <c r="NG143" s="43"/>
      <c r="NH143" s="43"/>
      <c r="NI143" s="43"/>
      <c r="NJ143" s="43"/>
      <c r="NK143" s="43"/>
      <c r="NL143" s="43"/>
      <c r="NM143" s="43"/>
      <c r="NN143" s="43"/>
      <c r="NO143" s="43"/>
      <c r="NP143" s="43"/>
      <c r="NQ143" s="43"/>
      <c r="NR143" s="43"/>
      <c r="NS143" s="43"/>
      <c r="NT143" s="43"/>
      <c r="NU143" s="43"/>
      <c r="NV143" s="43"/>
      <c r="NW143" s="43"/>
      <c r="NX143" s="43"/>
      <c r="NY143" s="43"/>
      <c r="NZ143" s="43"/>
      <c r="OA143" s="43"/>
      <c r="OB143" s="43"/>
      <c r="OC143" s="43"/>
      <c r="OD143" s="43"/>
      <c r="OE143" s="43"/>
      <c r="OF143" s="43"/>
      <c r="OG143" s="43"/>
      <c r="OH143" s="43"/>
      <c r="OI143" s="43"/>
      <c r="OJ143" s="43"/>
      <c r="OK143" s="43"/>
      <c r="OL143" s="43"/>
      <c r="OM143" s="43"/>
      <c r="ON143" s="43"/>
      <c r="OO143" s="43"/>
      <c r="OP143" s="43"/>
      <c r="OQ143" s="43"/>
      <c r="OR143" s="43"/>
      <c r="OS143" s="43"/>
      <c r="OT143" s="43"/>
      <c r="OU143" s="43"/>
      <c r="OV143" s="43"/>
      <c r="OW143" s="43"/>
      <c r="OX143" s="43"/>
      <c r="OY143" s="43"/>
      <c r="OZ143" s="43"/>
      <c r="PA143" s="43"/>
      <c r="PB143" s="43"/>
      <c r="PC143" s="43"/>
      <c r="PD143" s="43"/>
      <c r="PE143" s="43"/>
      <c r="PF143" s="43"/>
      <c r="PG143" s="43"/>
      <c r="PH143" s="43"/>
      <c r="PI143" s="43"/>
      <c r="PJ143" s="43"/>
      <c r="PK143" s="43"/>
      <c r="PL143" s="43"/>
      <c r="PM143" s="43"/>
      <c r="PN143" s="43"/>
      <c r="PO143" s="43"/>
      <c r="PP143" s="43"/>
      <c r="PQ143" s="43"/>
      <c r="PR143" s="43"/>
      <c r="PS143" s="43"/>
      <c r="PT143" s="43"/>
      <c r="PU143" s="43"/>
      <c r="PV143" s="43"/>
      <c r="PW143" s="43"/>
      <c r="PX143" s="43"/>
      <c r="PY143" s="43"/>
      <c r="PZ143" s="43"/>
      <c r="QA143" s="43"/>
      <c r="QB143" s="43"/>
      <c r="QC143" s="43"/>
      <c r="QD143" s="43"/>
      <c r="QE143" s="43"/>
      <c r="QF143" s="43"/>
      <c r="QG143" s="43"/>
      <c r="QH143" s="43"/>
      <c r="QI143" s="43"/>
      <c r="QJ143" s="43"/>
      <c r="QK143" s="43"/>
      <c r="QL143" s="43"/>
      <c r="QM143" s="43"/>
      <c r="QN143" s="43"/>
      <c r="QO143" s="43"/>
      <c r="QP143" s="43"/>
      <c r="QQ143" s="43"/>
      <c r="QR143" s="43"/>
      <c r="QS143" s="43"/>
      <c r="QT143" s="43"/>
      <c r="QU143" s="43"/>
      <c r="QV143" s="43"/>
      <c r="QW143" s="43"/>
      <c r="QX143" s="43"/>
      <c r="QY143" s="43"/>
      <c r="QZ143" s="43"/>
      <c r="RA143" s="43"/>
      <c r="RB143" s="43"/>
      <c r="RC143" s="43"/>
      <c r="RD143" s="43"/>
      <c r="RE143" s="43"/>
      <c r="RF143" s="43"/>
      <c r="RG143" s="43"/>
      <c r="RH143" s="43"/>
      <c r="RI143" s="43"/>
      <c r="RJ143" s="43"/>
      <c r="RK143" s="43"/>
      <c r="RL143" s="43"/>
      <c r="RM143" s="43"/>
      <c r="RN143" s="43"/>
      <c r="RO143" s="43"/>
      <c r="RP143" s="43"/>
      <c r="RQ143" s="43"/>
      <c r="RR143" s="43"/>
      <c r="RS143" s="43"/>
      <c r="RT143" s="43"/>
      <c r="RU143" s="43"/>
      <c r="RV143" s="43"/>
      <c r="RW143" s="43"/>
      <c r="RX143" s="43"/>
      <c r="RY143" s="43"/>
      <c r="RZ143" s="43"/>
      <c r="SA143" s="43"/>
      <c r="SB143" s="43"/>
      <c r="SC143" s="43"/>
      <c r="SD143" s="43"/>
      <c r="SE143" s="43"/>
      <c r="SF143" s="43"/>
      <c r="SG143" s="43"/>
      <c r="SH143" s="43"/>
      <c r="SI143" s="43"/>
      <c r="SJ143" s="43"/>
      <c r="SK143" s="43"/>
      <c r="SL143" s="43"/>
      <c r="SM143" s="43"/>
      <c r="SN143" s="43"/>
      <c r="SO143" s="43"/>
      <c r="SP143" s="43"/>
      <c r="SQ143" s="43"/>
      <c r="SR143" s="43"/>
      <c r="SS143" s="43"/>
      <c r="ST143" s="43"/>
      <c r="SU143" s="43"/>
      <c r="SV143" s="43"/>
      <c r="SW143" s="43"/>
      <c r="SX143" s="43"/>
      <c r="SY143" s="43"/>
      <c r="SZ143" s="43"/>
      <c r="TA143" s="43"/>
      <c r="TB143" s="43"/>
      <c r="TC143" s="43"/>
      <c r="TD143" s="43"/>
      <c r="TE143" s="43"/>
      <c r="TF143" s="43"/>
      <c r="TG143" s="43"/>
      <c r="TH143" s="43"/>
      <c r="TI143" s="43"/>
      <c r="TJ143" s="43"/>
      <c r="TK143" s="43"/>
      <c r="TL143" s="43"/>
      <c r="TM143" s="43"/>
      <c r="TN143" s="43"/>
      <c r="TO143" s="43"/>
      <c r="TP143" s="43"/>
      <c r="TQ143" s="43"/>
      <c r="TR143" s="43"/>
      <c r="TS143" s="43"/>
      <c r="TT143" s="43"/>
      <c r="TU143" s="43"/>
      <c r="TV143" s="43"/>
      <c r="TW143" s="43"/>
      <c r="TX143" s="43"/>
      <c r="TY143" s="43"/>
      <c r="TZ143" s="43"/>
      <c r="UA143" s="43"/>
      <c r="UB143" s="43"/>
      <c r="UC143" s="43"/>
      <c r="UD143" s="43"/>
      <c r="UE143" s="43"/>
      <c r="UF143" s="43"/>
      <c r="UG143" s="43"/>
      <c r="UH143" s="43"/>
      <c r="UI143" s="43"/>
      <c r="UJ143" s="43"/>
      <c r="UK143" s="43"/>
      <c r="UL143" s="43"/>
      <c r="UM143" s="43"/>
      <c r="UN143" s="43"/>
      <c r="UO143" s="43"/>
      <c r="UP143" s="43"/>
      <c r="UQ143" s="43"/>
      <c r="UR143" s="43"/>
      <c r="US143" s="43"/>
      <c r="UT143" s="43"/>
      <c r="UU143" s="43"/>
      <c r="UV143" s="43"/>
      <c r="UW143" s="43"/>
      <c r="UX143" s="43"/>
      <c r="UY143" s="43"/>
      <c r="UZ143" s="43"/>
      <c r="VA143" s="43"/>
      <c r="VB143" s="43"/>
      <c r="VC143" s="43"/>
      <c r="VD143" s="43"/>
      <c r="VE143" s="43"/>
      <c r="VF143" s="43"/>
      <c r="VG143" s="43"/>
      <c r="VH143" s="43"/>
      <c r="VI143" s="43"/>
      <c r="VJ143" s="43"/>
      <c r="VK143" s="43"/>
      <c r="VL143" s="43"/>
      <c r="VM143" s="43"/>
      <c r="VN143" s="43"/>
      <c r="VO143" s="43"/>
      <c r="VP143" s="43"/>
      <c r="VQ143" s="43"/>
      <c r="VR143" s="43"/>
      <c r="VS143" s="43"/>
      <c r="VT143" s="43"/>
      <c r="VU143" s="43"/>
      <c r="VV143" s="43"/>
      <c r="VW143" s="43"/>
      <c r="VX143" s="43"/>
      <c r="VY143" s="43"/>
      <c r="VZ143" s="43"/>
      <c r="WA143" s="43"/>
      <c r="WB143" s="43"/>
      <c r="WC143" s="43"/>
      <c r="WD143" s="43"/>
      <c r="WE143" s="43"/>
      <c r="WF143" s="43"/>
      <c r="WG143" s="43"/>
      <c r="WH143" s="43"/>
      <c r="WI143" s="43"/>
      <c r="WJ143" s="43"/>
      <c r="WK143" s="43"/>
      <c r="WL143" s="43"/>
      <c r="WM143" s="43"/>
      <c r="WN143" s="43"/>
      <c r="WO143" s="43"/>
      <c r="WP143" s="43"/>
      <c r="WQ143" s="43"/>
      <c r="WR143" s="43"/>
      <c r="WS143" s="43"/>
      <c r="WT143" s="43"/>
      <c r="WU143" s="43"/>
      <c r="WV143" s="43"/>
      <c r="WW143" s="43"/>
      <c r="WX143" s="43"/>
      <c r="WY143" s="43"/>
      <c r="WZ143" s="43"/>
      <c r="XA143" s="43"/>
      <c r="XB143" s="43"/>
      <c r="XC143" s="43"/>
      <c r="XD143" s="43"/>
      <c r="XE143" s="43"/>
      <c r="XF143" s="43"/>
      <c r="XG143" s="43"/>
      <c r="XH143" s="43"/>
      <c r="XI143" s="43"/>
      <c r="XJ143" s="43"/>
      <c r="XK143" s="43"/>
      <c r="XL143" s="43"/>
      <c r="XM143" s="43"/>
      <c r="XN143" s="43"/>
      <c r="XO143" s="43"/>
      <c r="XP143" s="43"/>
      <c r="XQ143" s="43"/>
      <c r="XR143" s="43"/>
      <c r="XS143" s="43"/>
      <c r="XT143" s="43"/>
      <c r="XU143" s="43"/>
      <c r="XV143" s="43"/>
      <c r="XW143" s="43"/>
      <c r="XX143" s="43"/>
      <c r="XY143" s="43"/>
      <c r="XZ143" s="43"/>
      <c r="YA143" s="43"/>
      <c r="YB143" s="43"/>
      <c r="YC143" s="43"/>
      <c r="YD143" s="43"/>
      <c r="YE143" s="43"/>
      <c r="YF143" s="43"/>
      <c r="YG143" s="43"/>
      <c r="YH143" s="43"/>
      <c r="YI143" s="43"/>
      <c r="YJ143" s="43"/>
      <c r="YK143" s="43"/>
      <c r="YL143" s="43"/>
      <c r="YM143" s="43"/>
      <c r="YN143" s="43"/>
      <c r="YO143" s="43"/>
      <c r="YP143" s="43"/>
      <c r="YQ143" s="43"/>
      <c r="YR143" s="43"/>
      <c r="YS143" s="43"/>
      <c r="YT143" s="43"/>
      <c r="YU143" s="43"/>
      <c r="YV143" s="43"/>
      <c r="YW143" s="43"/>
      <c r="YX143" s="43"/>
      <c r="YY143" s="43"/>
      <c r="YZ143" s="43"/>
      <c r="ZA143" s="43"/>
      <c r="ZB143" s="43"/>
      <c r="ZC143" s="43"/>
      <c r="ZD143" s="43"/>
      <c r="ZE143" s="43"/>
      <c r="ZF143" s="43"/>
      <c r="ZG143" s="43"/>
      <c r="ZH143" s="43"/>
      <c r="ZI143" s="43"/>
      <c r="ZJ143" s="43"/>
      <c r="ZK143" s="43"/>
      <c r="ZL143" s="43"/>
      <c r="ZM143" s="43"/>
      <c r="ZN143" s="43"/>
      <c r="ZO143" s="43"/>
      <c r="ZP143" s="43"/>
      <c r="ZQ143" s="43"/>
      <c r="ZR143" s="43"/>
      <c r="ZS143" s="43"/>
      <c r="ZT143" s="43"/>
      <c r="ZU143" s="43"/>
      <c r="ZV143" s="43"/>
      <c r="ZW143" s="43"/>
      <c r="ZX143" s="43"/>
      <c r="ZY143" s="43"/>
      <c r="ZZ143" s="43"/>
      <c r="AAA143" s="43"/>
      <c r="AAB143" s="43"/>
      <c r="AAC143" s="43"/>
      <c r="AAD143" s="43"/>
      <c r="AAE143" s="43"/>
      <c r="AAF143" s="43"/>
      <c r="AAG143" s="43"/>
      <c r="AAH143" s="43"/>
      <c r="AAI143" s="43"/>
      <c r="AAJ143" s="43"/>
      <c r="AAK143" s="43"/>
      <c r="AAL143" s="43"/>
      <c r="AAM143" s="43"/>
      <c r="AAN143" s="43"/>
      <c r="AAO143" s="43"/>
      <c r="AAP143" s="43"/>
      <c r="AAQ143" s="43"/>
      <c r="AAR143" s="43"/>
      <c r="AAS143" s="43"/>
      <c r="AAT143" s="43"/>
      <c r="AAU143" s="43"/>
      <c r="AAV143" s="43"/>
      <c r="AAW143" s="43"/>
      <c r="AAX143" s="43"/>
      <c r="AAY143" s="43"/>
      <c r="AAZ143" s="43"/>
      <c r="ABA143" s="43"/>
      <c r="ABB143" s="43"/>
      <c r="ABC143" s="43"/>
      <c r="ABD143" s="43"/>
      <c r="ABE143" s="43"/>
      <c r="ABF143" s="43"/>
      <c r="ABG143" s="43"/>
      <c r="ABH143" s="43"/>
      <c r="ABI143" s="43"/>
      <c r="ABJ143" s="43"/>
      <c r="ABK143" s="43"/>
      <c r="ABL143" s="43"/>
      <c r="ABM143" s="43"/>
      <c r="ABN143" s="43"/>
      <c r="ABO143" s="43"/>
      <c r="ABP143" s="43"/>
      <c r="ABQ143" s="43"/>
      <c r="ABR143" s="43"/>
      <c r="ABS143" s="43"/>
      <c r="ABT143" s="43"/>
      <c r="ABU143" s="43"/>
      <c r="ABV143" s="43"/>
      <c r="ABW143" s="43"/>
      <c r="ABX143" s="43"/>
      <c r="ABY143" s="43"/>
      <c r="ABZ143" s="43"/>
      <c r="ACA143" s="43"/>
      <c r="ACB143" s="43"/>
      <c r="ACC143" s="43"/>
      <c r="ACD143" s="43"/>
      <c r="ACE143" s="43"/>
      <c r="ACF143" s="43"/>
      <c r="ACG143" s="43"/>
      <c r="ACH143" s="43"/>
      <c r="ACI143" s="43"/>
      <c r="ACJ143" s="43"/>
      <c r="ACK143" s="43"/>
      <c r="ACL143" s="43"/>
      <c r="ACM143" s="43"/>
      <c r="ACN143" s="43"/>
      <c r="ACO143" s="43"/>
      <c r="ACP143" s="43"/>
      <c r="ACQ143" s="43"/>
      <c r="ACR143" s="43"/>
      <c r="ACS143" s="43"/>
      <c r="ACT143" s="43"/>
      <c r="ACU143" s="43"/>
      <c r="ACV143" s="43"/>
      <c r="ACW143" s="43"/>
      <c r="ACX143" s="43"/>
      <c r="ACY143" s="43"/>
      <c r="ACZ143" s="43"/>
      <c r="ADA143" s="43"/>
      <c r="ADB143" s="43"/>
      <c r="ADC143" s="43"/>
      <c r="ADD143" s="43"/>
      <c r="ADE143" s="43"/>
      <c r="ADF143" s="43"/>
      <c r="ADG143" s="43"/>
      <c r="ADH143" s="43"/>
      <c r="ADI143" s="43"/>
      <c r="ADJ143" s="43"/>
      <c r="ADK143" s="43"/>
      <c r="ADL143" s="43"/>
      <c r="ADM143" s="43"/>
      <c r="ADN143" s="43"/>
      <c r="ADO143" s="43"/>
      <c r="ADP143" s="43"/>
      <c r="ADQ143" s="43"/>
      <c r="ADR143" s="43"/>
      <c r="ADS143" s="43"/>
      <c r="ADT143" s="43"/>
      <c r="ADU143" s="43"/>
      <c r="ADV143" s="43"/>
      <c r="ADW143" s="43"/>
      <c r="ADX143" s="43"/>
      <c r="ADY143" s="43"/>
      <c r="ADZ143" s="43"/>
      <c r="AEA143" s="43"/>
      <c r="AEB143" s="43"/>
      <c r="AEC143" s="43"/>
      <c r="AED143" s="43"/>
      <c r="AEE143" s="43"/>
      <c r="AEF143" s="43"/>
      <c r="AEG143" s="43"/>
      <c r="AEH143" s="43"/>
      <c r="AEI143" s="43"/>
      <c r="AEJ143" s="43"/>
      <c r="AEK143" s="43"/>
      <c r="AEL143" s="43"/>
      <c r="AEM143" s="43"/>
      <c r="AEN143" s="43"/>
      <c r="AEO143" s="43"/>
      <c r="AEP143" s="43"/>
      <c r="AEQ143" s="43"/>
      <c r="AER143" s="43"/>
      <c r="AES143" s="43"/>
      <c r="AET143" s="43"/>
      <c r="AEU143" s="43"/>
      <c r="AEV143" s="43"/>
      <c r="AEW143" s="43"/>
      <c r="AEX143" s="43"/>
      <c r="AEY143" s="43"/>
      <c r="AEZ143" s="43"/>
      <c r="AFA143" s="43"/>
      <c r="AFB143" s="43"/>
      <c r="AFC143" s="43"/>
      <c r="AFD143" s="43"/>
      <c r="AFE143" s="43"/>
      <c r="AFF143" s="43"/>
      <c r="AFG143" s="43"/>
      <c r="AFH143" s="43"/>
      <c r="AFI143" s="43"/>
      <c r="AFJ143" s="43"/>
      <c r="AFK143" s="43"/>
      <c r="AFL143" s="43"/>
      <c r="AFM143" s="43"/>
      <c r="AFN143" s="43"/>
      <c r="AFO143" s="43"/>
      <c r="AFP143" s="43"/>
      <c r="AFQ143" s="43"/>
      <c r="AFR143" s="43"/>
      <c r="AFS143" s="43"/>
      <c r="AFT143" s="43"/>
      <c r="AFU143" s="43"/>
      <c r="AFV143" s="43"/>
      <c r="AFW143" s="43"/>
      <c r="AFX143" s="43"/>
      <c r="AFY143" s="43"/>
      <c r="AFZ143" s="43"/>
      <c r="AGA143" s="43"/>
      <c r="AGB143" s="43"/>
      <c r="AGC143" s="43"/>
      <c r="AGD143" s="43"/>
      <c r="AGE143" s="43"/>
      <c r="AGF143" s="43"/>
      <c r="AGG143" s="43"/>
      <c r="AGH143" s="43"/>
      <c r="AGI143" s="43"/>
      <c r="AGJ143" s="43"/>
      <c r="AGK143" s="43"/>
      <c r="AGL143" s="43"/>
      <c r="AGM143" s="43"/>
      <c r="AGN143" s="43"/>
      <c r="AGO143" s="43"/>
      <c r="AGP143" s="43"/>
      <c r="AGQ143" s="43"/>
      <c r="AGR143" s="43"/>
      <c r="AGS143" s="43"/>
      <c r="AGT143" s="43"/>
      <c r="AGU143" s="43"/>
      <c r="AGV143" s="43"/>
      <c r="AGW143" s="43"/>
      <c r="AGX143" s="43"/>
      <c r="AGY143" s="43"/>
      <c r="AGZ143" s="43"/>
      <c r="AHA143" s="43"/>
      <c r="AHB143" s="43"/>
      <c r="AHC143" s="43"/>
      <c r="AHD143" s="43"/>
      <c r="AHE143" s="43"/>
      <c r="AHF143" s="43"/>
      <c r="AHG143" s="43"/>
      <c r="AHH143" s="43"/>
      <c r="AHI143" s="43"/>
      <c r="AHJ143" s="43"/>
      <c r="AHK143" s="43"/>
      <c r="AHL143" s="43"/>
      <c r="AHM143" s="43"/>
      <c r="AHN143" s="43"/>
      <c r="AHO143" s="43"/>
      <c r="AHP143" s="43"/>
      <c r="AHQ143" s="43"/>
      <c r="AHR143" s="43"/>
      <c r="AHS143" s="43"/>
      <c r="AHT143" s="43"/>
      <c r="AHU143" s="43"/>
      <c r="AHV143" s="43"/>
      <c r="AHW143" s="43"/>
      <c r="AHX143" s="43"/>
      <c r="AHY143" s="43"/>
      <c r="AHZ143" s="43"/>
      <c r="AIA143" s="43"/>
      <c r="AIB143" s="43"/>
      <c r="AIC143" s="43"/>
      <c r="AID143" s="43"/>
      <c r="AIE143" s="43"/>
      <c r="AIF143" s="43"/>
      <c r="AIG143" s="43"/>
      <c r="AIH143" s="43"/>
      <c r="AII143" s="43"/>
      <c r="AIJ143" s="43"/>
      <c r="AIK143" s="43"/>
      <c r="AIL143" s="43"/>
      <c r="AIM143" s="43"/>
      <c r="AIN143" s="43"/>
      <c r="AIO143" s="43"/>
      <c r="AIP143" s="43"/>
      <c r="AIQ143" s="43"/>
      <c r="AIR143" s="43"/>
      <c r="AIS143" s="43"/>
      <c r="AIT143" s="43"/>
      <c r="AIU143" s="43"/>
      <c r="AIV143" s="43"/>
      <c r="AIW143" s="43"/>
      <c r="AIX143" s="43"/>
      <c r="AIY143" s="43"/>
      <c r="AIZ143" s="43"/>
      <c r="AJA143" s="43"/>
      <c r="AJB143" s="43"/>
      <c r="AJC143" s="43"/>
      <c r="AJD143" s="43"/>
      <c r="AJE143" s="43"/>
      <c r="AJF143" s="43"/>
      <c r="AJG143" s="43"/>
      <c r="AJH143" s="43"/>
      <c r="AJI143" s="43"/>
      <c r="AJJ143" s="43"/>
      <c r="AJK143" s="43"/>
      <c r="AJL143" s="43"/>
      <c r="AJM143" s="43"/>
      <c r="AJN143" s="43"/>
      <c r="AJO143" s="43"/>
      <c r="AJP143" s="43"/>
      <c r="AJQ143" s="43"/>
      <c r="AJR143" s="43"/>
      <c r="AJS143" s="43"/>
      <c r="AJT143" s="43"/>
      <c r="AJU143" s="43"/>
      <c r="AJV143" s="43"/>
      <c r="AJW143" s="43"/>
      <c r="AJX143" s="43"/>
      <c r="AJY143" s="43"/>
      <c r="AJZ143" s="43"/>
      <c r="AKA143" s="43"/>
      <c r="AKB143" s="43"/>
      <c r="AKC143" s="43"/>
      <c r="AKD143" s="43"/>
      <c r="AKE143" s="43"/>
      <c r="AKF143" s="43"/>
      <c r="AKG143" s="43"/>
      <c r="AKH143" s="43"/>
      <c r="AKI143" s="43"/>
      <c r="AKJ143" s="43"/>
      <c r="AKK143" s="43"/>
      <c r="AKL143" s="43"/>
      <c r="AKM143" s="43"/>
      <c r="AKN143" s="43"/>
      <c r="AKO143" s="43"/>
      <c r="AKP143" s="43"/>
      <c r="AKQ143" s="43"/>
      <c r="AKR143" s="43"/>
      <c r="AKS143" s="43"/>
      <c r="AKT143" s="43"/>
      <c r="AKU143" s="43"/>
      <c r="AKV143" s="43"/>
      <c r="AKW143" s="43"/>
      <c r="AKX143" s="43"/>
      <c r="AKY143" s="43"/>
      <c r="AKZ143" s="43"/>
      <c r="ALA143" s="43"/>
      <c r="ALB143" s="43"/>
      <c r="ALC143" s="43"/>
      <c r="ALD143" s="43"/>
      <c r="ALE143" s="43"/>
      <c r="ALF143" s="43"/>
      <c r="ALG143" s="43"/>
      <c r="ALH143" s="43"/>
      <c r="ALI143" s="43"/>
      <c r="ALJ143" s="43"/>
      <c r="ALK143" s="43"/>
      <c r="ALL143" s="43"/>
      <c r="ALM143" s="43"/>
      <c r="ALN143" s="43"/>
      <c r="ALO143" s="43"/>
      <c r="ALP143" s="43"/>
      <c r="ALQ143" s="43"/>
      <c r="ALR143" s="43"/>
      <c r="ALS143" s="43"/>
      <c r="ALT143" s="43"/>
      <c r="ALU143" s="43"/>
      <c r="ALV143" s="43"/>
      <c r="ALW143" s="43"/>
      <c r="ALX143" s="43"/>
      <c r="ALY143" s="43"/>
      <c r="ALZ143" s="43"/>
      <c r="AMA143" s="43"/>
      <c r="AMB143" s="43"/>
      <c r="AMC143" s="43"/>
      <c r="AMD143" s="43"/>
      <c r="AME143" s="43"/>
      <c r="AMF143" s="43"/>
      <c r="AMG143" s="43"/>
      <c r="AMH143" s="43"/>
      <c r="AMI143" s="43"/>
      <c r="AMJ143" s="43"/>
      <c r="AMK143" s="43"/>
      <c r="AML143" s="43"/>
      <c r="AMM143" s="43"/>
      <c r="AMN143" s="43"/>
      <c r="AMO143" s="43"/>
      <c r="AMP143" s="43"/>
      <c r="AMQ143" s="43"/>
      <c r="AMR143" s="43"/>
      <c r="AMS143" s="43"/>
      <c r="AMT143" s="43"/>
      <c r="AMU143" s="43"/>
      <c r="AMV143" s="43"/>
      <c r="AMW143" s="43"/>
      <c r="AMX143" s="43"/>
      <c r="AMY143" s="43"/>
      <c r="AMZ143" s="43"/>
      <c r="ANA143" s="43"/>
      <c r="ANB143" s="43"/>
      <c r="ANC143" s="43"/>
      <c r="AND143" s="43"/>
      <c r="ANE143" s="43"/>
      <c r="ANF143" s="43"/>
      <c r="ANG143" s="43"/>
      <c r="ANH143" s="43"/>
      <c r="ANI143" s="43"/>
      <c r="ANJ143" s="43"/>
      <c r="ANK143" s="43"/>
      <c r="ANL143" s="43"/>
      <c r="ANM143" s="43"/>
      <c r="ANN143" s="43"/>
      <c r="ANO143" s="43"/>
      <c r="ANP143" s="43"/>
      <c r="ANQ143" s="43"/>
      <c r="ANR143" s="43"/>
      <c r="ANS143" s="43"/>
      <c r="ANT143" s="43"/>
      <c r="ANU143" s="43"/>
      <c r="ANV143" s="43"/>
      <c r="ANW143" s="43"/>
      <c r="ANX143" s="43"/>
      <c r="ANY143" s="43"/>
      <c r="ANZ143" s="43"/>
      <c r="AOA143" s="43"/>
      <c r="AOB143" s="43"/>
      <c r="AOC143" s="43"/>
      <c r="AOD143" s="43"/>
      <c r="AOE143" s="43"/>
      <c r="AOF143" s="43"/>
      <c r="AOG143" s="43"/>
      <c r="AOH143" s="43"/>
      <c r="AOI143" s="43"/>
      <c r="AOJ143" s="43"/>
      <c r="AOK143" s="43"/>
      <c r="AOL143" s="43"/>
      <c r="AOM143" s="43"/>
      <c r="AON143" s="43"/>
      <c r="AOO143" s="43"/>
      <c r="AOP143" s="43"/>
      <c r="AOQ143" s="43"/>
      <c r="AOR143" s="43"/>
      <c r="AOS143" s="43"/>
      <c r="AOT143" s="43"/>
      <c r="AOU143" s="43"/>
      <c r="AOV143" s="43"/>
      <c r="AOW143" s="43"/>
      <c r="AOX143" s="43"/>
      <c r="AOY143" s="43"/>
      <c r="AOZ143" s="43"/>
      <c r="APA143" s="43"/>
      <c r="APB143" s="43"/>
      <c r="APC143" s="43"/>
      <c r="APD143" s="43"/>
      <c r="APE143" s="43"/>
      <c r="APF143" s="43"/>
      <c r="APG143" s="43"/>
      <c r="APH143" s="43"/>
      <c r="API143" s="43"/>
      <c r="APJ143" s="43"/>
      <c r="APK143" s="43"/>
      <c r="APL143" s="43"/>
      <c r="APM143" s="43"/>
      <c r="APN143" s="43"/>
      <c r="APO143" s="43"/>
      <c r="APP143" s="43"/>
      <c r="APQ143" s="43"/>
      <c r="APR143" s="43"/>
      <c r="APS143" s="43"/>
      <c r="APT143" s="43"/>
      <c r="APU143" s="43"/>
      <c r="APV143" s="43"/>
      <c r="APW143" s="43"/>
      <c r="APX143" s="43"/>
      <c r="APY143" s="43"/>
      <c r="APZ143" s="43"/>
      <c r="AQA143" s="43"/>
      <c r="AQB143" s="43"/>
      <c r="AQC143" s="43"/>
      <c r="AQD143" s="43"/>
      <c r="AQE143" s="43"/>
      <c r="AQF143" s="43"/>
      <c r="AQG143" s="43"/>
      <c r="AQH143" s="43"/>
      <c r="AQI143" s="43"/>
      <c r="AQJ143" s="43"/>
      <c r="AQK143" s="43"/>
      <c r="AQL143" s="43"/>
      <c r="AQM143" s="43"/>
      <c r="AQN143" s="43"/>
      <c r="AQO143" s="43"/>
      <c r="AQP143" s="43"/>
      <c r="AQQ143" s="43"/>
      <c r="AQR143" s="43"/>
      <c r="AQS143" s="43"/>
      <c r="AQT143" s="43"/>
      <c r="AQU143" s="43"/>
      <c r="AQV143" s="43"/>
      <c r="AQW143" s="43"/>
      <c r="AQX143" s="43"/>
      <c r="AQY143" s="43"/>
      <c r="AQZ143" s="43"/>
      <c r="ARA143" s="43"/>
      <c r="ARB143" s="43"/>
      <c r="ARC143" s="43"/>
      <c r="ARD143" s="43"/>
      <c r="ARE143" s="43"/>
      <c r="ARF143" s="43"/>
      <c r="ARG143" s="43"/>
      <c r="ARH143" s="43"/>
      <c r="ARI143" s="43"/>
      <c r="ARJ143" s="43"/>
      <c r="ARK143" s="43"/>
      <c r="ARL143" s="43"/>
      <c r="ARM143" s="43"/>
      <c r="ARN143" s="43"/>
      <c r="ARO143" s="43"/>
      <c r="ARP143" s="43"/>
      <c r="ARQ143" s="43"/>
      <c r="ARR143" s="43"/>
      <c r="ARS143" s="43"/>
      <c r="ART143" s="43"/>
      <c r="ARU143" s="43"/>
      <c r="ARV143" s="43"/>
      <c r="ARW143" s="43"/>
      <c r="ARX143" s="43"/>
      <c r="ARY143" s="43"/>
      <c r="ARZ143" s="43"/>
      <c r="ASA143" s="43"/>
      <c r="ASB143" s="43"/>
      <c r="ASC143" s="43"/>
      <c r="ASD143" s="43"/>
      <c r="ASE143" s="43"/>
      <c r="ASF143" s="43"/>
      <c r="ASG143" s="43"/>
      <c r="ASH143" s="43"/>
      <c r="ASI143" s="43"/>
      <c r="ASJ143" s="43"/>
      <c r="ASK143" s="43"/>
      <c r="ASL143" s="43"/>
      <c r="ASM143" s="43"/>
      <c r="ASN143" s="43"/>
      <c r="ASO143" s="43"/>
      <c r="ASP143" s="43"/>
      <c r="ASQ143" s="43"/>
      <c r="ASR143" s="43"/>
      <c r="ASS143" s="43"/>
      <c r="AST143" s="43"/>
      <c r="ASU143" s="43"/>
      <c r="ASV143" s="43"/>
      <c r="ASW143" s="43"/>
      <c r="ASX143" s="43"/>
      <c r="ASY143" s="43"/>
      <c r="ASZ143" s="43"/>
      <c r="ATA143" s="43"/>
      <c r="ATB143" s="43"/>
      <c r="ATC143" s="43"/>
      <c r="ATD143" s="43"/>
      <c r="ATE143" s="43"/>
      <c r="ATF143" s="43"/>
      <c r="ATG143" s="43"/>
      <c r="ATH143" s="43"/>
      <c r="ATI143" s="43"/>
      <c r="ATJ143" s="43"/>
      <c r="ATK143" s="43"/>
      <c r="ATL143" s="43"/>
      <c r="ATM143" s="43"/>
      <c r="ATN143" s="43"/>
      <c r="ATO143" s="43"/>
      <c r="ATP143" s="43"/>
      <c r="ATQ143" s="43"/>
      <c r="ATR143" s="43"/>
      <c r="ATS143" s="43"/>
      <c r="ATT143" s="43"/>
      <c r="ATU143" s="43"/>
      <c r="ATV143" s="43"/>
      <c r="ATW143" s="43"/>
      <c r="ATX143" s="43"/>
      <c r="ATY143" s="43"/>
      <c r="ATZ143" s="43"/>
      <c r="AUA143" s="43"/>
      <c r="AUB143" s="43"/>
      <c r="AUC143" s="43"/>
      <c r="AUD143" s="43"/>
      <c r="AUE143" s="43"/>
      <c r="AUF143" s="43"/>
      <c r="AUG143" s="43"/>
      <c r="AUH143" s="43"/>
      <c r="AUI143" s="43"/>
      <c r="AUJ143" s="43"/>
      <c r="AUK143" s="43"/>
      <c r="AUL143" s="43"/>
      <c r="AUM143" s="43"/>
      <c r="AUN143" s="43"/>
      <c r="AUO143" s="43"/>
      <c r="AUP143" s="43"/>
      <c r="AUQ143" s="43"/>
      <c r="AUR143" s="43"/>
      <c r="AUS143" s="43"/>
      <c r="AUT143" s="43"/>
      <c r="AUU143" s="43"/>
      <c r="AUV143" s="43"/>
      <c r="AUW143" s="43"/>
      <c r="AUX143" s="43"/>
      <c r="AUY143" s="43"/>
      <c r="AUZ143" s="43"/>
      <c r="AVA143" s="43"/>
      <c r="AVB143" s="43"/>
      <c r="AVC143" s="43"/>
      <c r="AVD143" s="43"/>
      <c r="AVE143" s="43"/>
      <c r="AVF143" s="43"/>
      <c r="AVG143" s="43"/>
      <c r="AVH143" s="43"/>
      <c r="AVI143" s="43"/>
      <c r="AVJ143" s="43"/>
      <c r="AVK143" s="43"/>
      <c r="AVL143" s="43"/>
      <c r="AVM143" s="43"/>
      <c r="AVN143" s="43"/>
      <c r="AVO143" s="43"/>
      <c r="AVP143" s="43"/>
      <c r="AVQ143" s="43"/>
      <c r="AVR143" s="43"/>
      <c r="AVS143" s="43"/>
      <c r="AVT143" s="43"/>
      <c r="AVU143" s="43"/>
      <c r="AVV143" s="43"/>
      <c r="AVW143" s="43"/>
      <c r="AVX143" s="43"/>
      <c r="AVY143" s="43"/>
      <c r="AVZ143" s="43"/>
      <c r="AWA143" s="43"/>
      <c r="AWB143" s="43"/>
      <c r="AWC143" s="43"/>
      <c r="AWD143" s="43"/>
      <c r="AWE143" s="43"/>
      <c r="AWF143" s="43"/>
      <c r="AWG143" s="43"/>
      <c r="AWH143" s="43"/>
      <c r="AWI143" s="43"/>
      <c r="AWJ143" s="43"/>
      <c r="AWK143" s="43"/>
      <c r="AWL143" s="43"/>
      <c r="AWM143" s="43"/>
      <c r="AWN143" s="43"/>
      <c r="AWO143" s="43"/>
      <c r="AWP143" s="43"/>
      <c r="AWQ143" s="43"/>
      <c r="AWR143" s="43"/>
      <c r="AWS143" s="43"/>
      <c r="AWT143" s="43"/>
      <c r="AWU143" s="43"/>
      <c r="AWV143" s="43"/>
      <c r="AWW143" s="43"/>
      <c r="AWX143" s="43"/>
      <c r="AWY143" s="43"/>
      <c r="AWZ143" s="43"/>
      <c r="AXA143" s="43"/>
      <c r="AXB143" s="43"/>
      <c r="AXC143" s="43"/>
      <c r="AXD143" s="43"/>
      <c r="AXE143" s="43"/>
      <c r="AXF143" s="43"/>
      <c r="AXG143" s="43"/>
      <c r="AXH143" s="43"/>
      <c r="AXI143" s="43"/>
      <c r="AXJ143" s="43"/>
      <c r="AXK143" s="43"/>
      <c r="AXL143" s="43"/>
      <c r="AXM143" s="43"/>
      <c r="AXN143" s="43"/>
      <c r="AXO143" s="43"/>
      <c r="AXP143" s="43"/>
      <c r="AXQ143" s="43"/>
      <c r="AXR143" s="43"/>
      <c r="AXS143" s="43"/>
      <c r="AXT143" s="43"/>
      <c r="AXU143" s="43"/>
      <c r="AXV143" s="43"/>
      <c r="AXW143" s="43"/>
      <c r="AXX143" s="43"/>
      <c r="AXY143" s="43"/>
      <c r="AXZ143" s="43"/>
      <c r="AYA143" s="43"/>
      <c r="AYB143" s="43"/>
      <c r="AYC143" s="43"/>
      <c r="AYD143" s="43"/>
      <c r="AYE143" s="43"/>
      <c r="AYF143" s="43"/>
      <c r="AYG143" s="43"/>
      <c r="AYH143" s="43"/>
      <c r="AYI143" s="43"/>
      <c r="AYJ143" s="43"/>
      <c r="AYK143" s="43"/>
      <c r="AYL143" s="43"/>
      <c r="AYM143" s="43"/>
      <c r="AYN143" s="43"/>
      <c r="AYO143" s="43"/>
      <c r="AYP143" s="43"/>
      <c r="AYQ143" s="43"/>
      <c r="AYR143" s="43"/>
      <c r="AYS143" s="43"/>
      <c r="AYT143" s="43"/>
      <c r="AYU143" s="43"/>
      <c r="AYV143" s="43"/>
      <c r="AYW143" s="43"/>
      <c r="AYX143" s="43"/>
      <c r="AYY143" s="43"/>
      <c r="AYZ143" s="43"/>
      <c r="AZA143" s="43"/>
      <c r="AZB143" s="43"/>
      <c r="AZC143" s="43"/>
      <c r="AZD143" s="43"/>
      <c r="AZE143" s="43"/>
      <c r="AZF143" s="43"/>
      <c r="AZG143" s="43"/>
      <c r="AZH143" s="43"/>
      <c r="AZI143" s="43"/>
      <c r="AZJ143" s="43"/>
      <c r="AZK143" s="43"/>
      <c r="AZL143" s="43"/>
      <c r="AZM143" s="43"/>
      <c r="AZN143" s="43"/>
      <c r="AZO143" s="43"/>
      <c r="AZP143" s="43"/>
      <c r="AZQ143" s="43"/>
      <c r="AZR143" s="43"/>
      <c r="AZS143" s="43"/>
      <c r="AZT143" s="43"/>
      <c r="AZU143" s="43"/>
      <c r="AZV143" s="43"/>
      <c r="AZW143" s="43"/>
      <c r="AZX143" s="43"/>
      <c r="AZY143" s="43"/>
      <c r="AZZ143" s="43"/>
      <c r="BAA143" s="43"/>
      <c r="BAB143" s="43"/>
      <c r="BAC143" s="43"/>
      <c r="BAD143" s="43"/>
      <c r="BAE143" s="43"/>
      <c r="BAF143" s="43"/>
      <c r="BAG143" s="43"/>
      <c r="BAH143" s="43"/>
      <c r="BAI143" s="43"/>
      <c r="BAJ143" s="43"/>
      <c r="BAK143" s="43"/>
      <c r="BAL143" s="43"/>
      <c r="BAM143" s="43"/>
      <c r="BAN143" s="43"/>
      <c r="BAO143" s="43"/>
      <c r="BAP143" s="43"/>
      <c r="BAQ143" s="43"/>
      <c r="BAR143" s="43"/>
      <c r="BAS143" s="43"/>
      <c r="BAT143" s="43"/>
      <c r="BAU143" s="43"/>
      <c r="BAV143" s="43"/>
      <c r="BAW143" s="43"/>
      <c r="BAX143" s="43"/>
      <c r="BAY143" s="43"/>
      <c r="BAZ143" s="43"/>
      <c r="BBA143" s="43"/>
      <c r="BBB143" s="43"/>
      <c r="BBC143" s="43"/>
      <c r="BBD143" s="43"/>
      <c r="BBE143" s="43"/>
      <c r="BBF143" s="43"/>
      <c r="BBG143" s="43"/>
      <c r="BBH143" s="43"/>
      <c r="BBI143" s="43"/>
      <c r="BBJ143" s="43"/>
      <c r="BBK143" s="43"/>
      <c r="BBL143" s="43"/>
      <c r="BBM143" s="43"/>
      <c r="BBN143" s="43"/>
      <c r="BBO143" s="43"/>
      <c r="BBP143" s="43"/>
      <c r="BBQ143" s="43"/>
      <c r="BBR143" s="43"/>
      <c r="BBS143" s="43"/>
      <c r="BBT143" s="43"/>
      <c r="BBU143" s="43"/>
      <c r="BBV143" s="43"/>
      <c r="BBW143" s="43"/>
      <c r="BBX143" s="43"/>
      <c r="BBY143" s="43"/>
      <c r="BBZ143" s="43"/>
      <c r="BCA143" s="43"/>
      <c r="BCB143" s="43"/>
      <c r="BCC143" s="43"/>
      <c r="BCD143" s="43"/>
      <c r="BCE143" s="43"/>
      <c r="BCF143" s="43"/>
      <c r="BCG143" s="43"/>
      <c r="BCH143" s="43"/>
      <c r="BCI143" s="43"/>
      <c r="BCJ143" s="43"/>
      <c r="BCK143" s="43"/>
      <c r="BCL143" s="43"/>
      <c r="BCM143" s="43"/>
      <c r="BCN143" s="43"/>
      <c r="BCO143" s="43"/>
      <c r="BCP143" s="43"/>
      <c r="BCQ143" s="43"/>
      <c r="BCR143" s="43"/>
      <c r="BCS143" s="43"/>
      <c r="BCT143" s="43"/>
      <c r="BCU143" s="43"/>
      <c r="BCV143" s="43"/>
      <c r="BCW143" s="43"/>
      <c r="BCX143" s="43"/>
      <c r="BCY143" s="43"/>
      <c r="BCZ143" s="43"/>
      <c r="BDA143" s="43"/>
      <c r="BDB143" s="43"/>
      <c r="BDC143" s="43"/>
      <c r="BDD143" s="43"/>
      <c r="BDE143" s="43"/>
      <c r="BDF143" s="43"/>
      <c r="BDG143" s="43"/>
      <c r="BDH143" s="43"/>
      <c r="BDI143" s="43"/>
      <c r="BDJ143" s="43"/>
      <c r="BDK143" s="43"/>
      <c r="BDL143" s="43"/>
      <c r="BDM143" s="43"/>
      <c r="BDN143" s="43"/>
      <c r="BDO143" s="43"/>
      <c r="BDP143" s="43"/>
      <c r="BDQ143" s="43"/>
      <c r="BDR143" s="43"/>
      <c r="BDS143" s="43"/>
      <c r="BDT143" s="43"/>
      <c r="BDU143" s="43"/>
      <c r="BDV143" s="43"/>
      <c r="BDW143" s="43"/>
      <c r="BDX143" s="43"/>
      <c r="BDY143" s="43"/>
      <c r="BDZ143" s="43"/>
      <c r="BEA143" s="43"/>
      <c r="BEB143" s="43"/>
      <c r="BEC143" s="43"/>
      <c r="BED143" s="43"/>
      <c r="BEE143" s="43"/>
      <c r="BEF143" s="43"/>
      <c r="BEG143" s="43"/>
      <c r="BEH143" s="43"/>
      <c r="BEI143" s="43"/>
      <c r="BEJ143" s="43"/>
      <c r="BEK143" s="43"/>
      <c r="BEL143" s="43"/>
      <c r="BEM143" s="43"/>
      <c r="BEN143" s="43"/>
      <c r="BEO143" s="43"/>
      <c r="BEP143" s="43"/>
      <c r="BEQ143" s="43"/>
      <c r="BER143" s="43"/>
      <c r="BES143" s="43"/>
      <c r="BET143" s="43"/>
      <c r="BEU143" s="43"/>
      <c r="BEV143" s="43"/>
      <c r="BEW143" s="43"/>
      <c r="BEX143" s="43"/>
      <c r="BEY143" s="43"/>
      <c r="BEZ143" s="43"/>
      <c r="BFA143" s="43"/>
      <c r="BFB143" s="43"/>
      <c r="BFC143" s="43"/>
      <c r="BFD143" s="43"/>
      <c r="BFE143" s="43"/>
      <c r="BFF143" s="43"/>
      <c r="BFG143" s="43"/>
      <c r="BFH143" s="43"/>
      <c r="BFI143" s="43"/>
      <c r="BFJ143" s="43"/>
      <c r="BFK143" s="43"/>
      <c r="BFL143" s="43"/>
      <c r="BFM143" s="43"/>
      <c r="BFN143" s="43"/>
      <c r="BFO143" s="43"/>
      <c r="BFP143" s="43"/>
      <c r="BFQ143" s="43"/>
      <c r="BFR143" s="43"/>
      <c r="BFS143" s="43"/>
      <c r="BFT143" s="43"/>
      <c r="BFU143" s="43"/>
      <c r="BFV143" s="43"/>
      <c r="BFW143" s="43"/>
      <c r="BFX143" s="43"/>
      <c r="BFY143" s="43"/>
      <c r="BFZ143" s="43"/>
      <c r="BGA143" s="43"/>
      <c r="BGB143" s="43"/>
      <c r="BGC143" s="43"/>
      <c r="BGD143" s="43"/>
      <c r="BGE143" s="43"/>
      <c r="BGF143" s="43"/>
      <c r="BGG143" s="43"/>
      <c r="BGH143" s="43"/>
      <c r="BGI143" s="43"/>
      <c r="BGJ143" s="43"/>
      <c r="BGK143" s="43"/>
      <c r="BGL143" s="43"/>
      <c r="BGM143" s="43"/>
      <c r="BGN143" s="43"/>
      <c r="BGO143" s="43"/>
      <c r="BGP143" s="43"/>
      <c r="BGQ143" s="43"/>
      <c r="BGR143" s="43"/>
      <c r="BGS143" s="43"/>
      <c r="BGT143" s="43"/>
      <c r="BGU143" s="43"/>
      <c r="BGV143" s="43"/>
      <c r="BGW143" s="43"/>
      <c r="BGX143" s="43"/>
      <c r="BGY143" s="43"/>
      <c r="BGZ143" s="43"/>
      <c r="BHA143" s="43"/>
      <c r="BHB143" s="43"/>
      <c r="BHC143" s="43"/>
      <c r="BHD143" s="43"/>
      <c r="BHE143" s="43"/>
      <c r="BHF143" s="43"/>
      <c r="BHG143" s="43"/>
      <c r="BHH143" s="43"/>
      <c r="BHI143" s="43"/>
      <c r="BHJ143" s="43"/>
      <c r="BHK143" s="43"/>
      <c r="BHL143" s="43"/>
      <c r="BHM143" s="43"/>
      <c r="BHN143" s="43"/>
      <c r="BHO143" s="43"/>
      <c r="BHP143" s="43"/>
      <c r="BHQ143" s="43"/>
      <c r="BHR143" s="43"/>
      <c r="BHS143" s="43"/>
      <c r="BHT143" s="43"/>
      <c r="BHU143" s="43"/>
      <c r="BHV143" s="43"/>
      <c r="BHW143" s="43"/>
      <c r="BHX143" s="43"/>
      <c r="BHY143" s="43"/>
      <c r="BHZ143" s="43"/>
      <c r="BIA143" s="43"/>
      <c r="BIB143" s="43"/>
      <c r="BIC143" s="43"/>
      <c r="BID143" s="43"/>
      <c r="BIE143" s="43"/>
      <c r="BIF143" s="43"/>
      <c r="BIG143" s="43"/>
      <c r="BIH143" s="43"/>
      <c r="BII143" s="43"/>
      <c r="BIJ143" s="43"/>
      <c r="BIK143" s="43"/>
      <c r="BIL143" s="43"/>
      <c r="BIM143" s="43"/>
      <c r="BIN143" s="43"/>
      <c r="BIO143" s="43"/>
      <c r="BIP143" s="43"/>
      <c r="BIQ143" s="43"/>
      <c r="BIR143" s="43"/>
      <c r="BIS143" s="43"/>
      <c r="BIT143" s="43"/>
      <c r="BIU143" s="43"/>
      <c r="BIV143" s="43"/>
      <c r="BIW143" s="43"/>
      <c r="BIX143" s="43"/>
      <c r="BIY143" s="43"/>
      <c r="BIZ143" s="43"/>
      <c r="BJA143" s="43"/>
      <c r="BJB143" s="43"/>
      <c r="BJC143" s="43"/>
      <c r="BJD143" s="43"/>
      <c r="BJE143" s="43"/>
      <c r="BJF143" s="43"/>
      <c r="BJG143" s="43"/>
      <c r="BJH143" s="43"/>
      <c r="BJI143" s="43"/>
      <c r="BJJ143" s="43"/>
      <c r="BJK143" s="43"/>
      <c r="BJL143" s="43"/>
      <c r="BJM143" s="43"/>
      <c r="BJN143" s="43"/>
      <c r="BJO143" s="43"/>
      <c r="BJP143" s="43"/>
      <c r="BJQ143" s="43"/>
      <c r="BJR143" s="43"/>
      <c r="BJS143" s="43"/>
      <c r="BJT143" s="43"/>
      <c r="BJU143" s="43"/>
      <c r="BJV143" s="43"/>
      <c r="BJW143" s="43"/>
      <c r="BJX143" s="43"/>
      <c r="BJY143" s="43"/>
      <c r="BJZ143" s="43"/>
      <c r="BKA143" s="43"/>
      <c r="BKB143" s="43"/>
      <c r="BKC143" s="43"/>
      <c r="BKD143" s="43"/>
      <c r="BKE143" s="43"/>
      <c r="BKF143" s="43"/>
      <c r="BKG143" s="43"/>
      <c r="BKH143" s="43"/>
      <c r="BKI143" s="43"/>
      <c r="BKJ143" s="43"/>
      <c r="BKK143" s="43"/>
      <c r="BKL143" s="43"/>
      <c r="BKM143" s="43"/>
      <c r="BKN143" s="43"/>
      <c r="BKO143" s="43"/>
      <c r="BKP143" s="43"/>
      <c r="BKQ143" s="43"/>
      <c r="BKR143" s="43"/>
      <c r="BKS143" s="43"/>
      <c r="BKT143" s="43"/>
      <c r="BKU143" s="43"/>
      <c r="BKV143" s="43"/>
      <c r="BKW143" s="43"/>
      <c r="BKX143" s="43"/>
      <c r="BKY143" s="43"/>
      <c r="BKZ143" s="43"/>
      <c r="BLA143" s="43"/>
      <c r="BLB143" s="43"/>
      <c r="BLC143" s="43"/>
      <c r="BLD143" s="43"/>
      <c r="BLE143" s="43"/>
      <c r="BLF143" s="43"/>
      <c r="BLG143" s="43"/>
      <c r="BLH143" s="43"/>
      <c r="BLI143" s="43"/>
      <c r="BLJ143" s="43"/>
      <c r="BLK143" s="43"/>
      <c r="BLL143" s="43"/>
      <c r="BLM143" s="43"/>
      <c r="BLN143" s="43"/>
      <c r="BLO143" s="43"/>
      <c r="BLP143" s="43"/>
      <c r="BLQ143" s="43"/>
      <c r="BLR143" s="43"/>
      <c r="BLS143" s="43"/>
      <c r="BLT143" s="43"/>
      <c r="BLU143" s="43"/>
      <c r="BLV143" s="43"/>
      <c r="BLW143" s="43"/>
      <c r="BLX143" s="43"/>
      <c r="BLY143" s="43"/>
      <c r="BLZ143" s="43"/>
      <c r="BMA143" s="43"/>
      <c r="BMB143" s="43"/>
      <c r="BMC143" s="43"/>
      <c r="BMD143" s="43"/>
      <c r="BME143" s="43"/>
      <c r="BMF143" s="43"/>
      <c r="BMG143" s="43"/>
      <c r="BMH143" s="43"/>
      <c r="BMI143" s="43"/>
      <c r="BMJ143" s="43"/>
      <c r="BMK143" s="43"/>
      <c r="BML143" s="43"/>
      <c r="BMM143" s="43"/>
      <c r="BMN143" s="43"/>
      <c r="BMO143" s="43"/>
      <c r="BMP143" s="43"/>
      <c r="BMQ143" s="43"/>
      <c r="BMR143" s="43"/>
      <c r="BMS143" s="43"/>
      <c r="BMT143" s="43"/>
      <c r="BMU143" s="43"/>
      <c r="BMV143" s="43"/>
      <c r="BMW143" s="43"/>
      <c r="BMX143" s="43"/>
      <c r="BMY143" s="43"/>
      <c r="BMZ143" s="43"/>
      <c r="BNA143" s="43"/>
      <c r="BNB143" s="43"/>
      <c r="BNC143" s="43"/>
      <c r="BND143" s="43"/>
      <c r="BNE143" s="43"/>
      <c r="BNF143" s="43"/>
      <c r="BNG143" s="43"/>
      <c r="BNH143" s="43"/>
      <c r="BNI143" s="43"/>
      <c r="BNJ143" s="43"/>
      <c r="BNK143" s="43"/>
      <c r="BNL143" s="43"/>
      <c r="BNM143" s="43"/>
      <c r="BNN143" s="43"/>
      <c r="BNO143" s="43"/>
      <c r="BNP143" s="43"/>
      <c r="BNQ143" s="43"/>
      <c r="BNR143" s="43"/>
      <c r="BNS143" s="43"/>
      <c r="BNT143" s="43"/>
      <c r="BNU143" s="43"/>
      <c r="BNV143" s="43"/>
      <c r="BNW143" s="43"/>
      <c r="BNX143" s="43"/>
      <c r="BNY143" s="43"/>
      <c r="BNZ143" s="43"/>
      <c r="BOA143" s="43"/>
      <c r="BOB143" s="43"/>
      <c r="BOC143" s="43"/>
      <c r="BOD143" s="43"/>
      <c r="BOE143" s="43"/>
      <c r="BOF143" s="43"/>
      <c r="BOG143" s="43"/>
      <c r="BOH143" s="43"/>
      <c r="BOI143" s="43"/>
      <c r="BOJ143" s="43"/>
      <c r="BOK143" s="43"/>
      <c r="BOL143" s="43"/>
      <c r="BOM143" s="43"/>
      <c r="BON143" s="43"/>
      <c r="BOO143" s="43"/>
      <c r="BOP143" s="43"/>
      <c r="BOQ143" s="43"/>
      <c r="BOR143" s="43"/>
      <c r="BOS143" s="43"/>
      <c r="BOT143" s="43"/>
      <c r="BOU143" s="43"/>
      <c r="BOV143" s="43"/>
      <c r="BOW143" s="43"/>
      <c r="BOX143" s="43"/>
      <c r="BOY143" s="43"/>
      <c r="BOZ143" s="43"/>
      <c r="BPA143" s="43"/>
      <c r="BPB143" s="43"/>
      <c r="BPC143" s="43"/>
      <c r="BPD143" s="43"/>
      <c r="BPE143" s="43"/>
      <c r="BPF143" s="43"/>
      <c r="BPG143" s="43"/>
      <c r="BPH143" s="43"/>
      <c r="BPI143" s="43"/>
      <c r="BPJ143" s="43"/>
      <c r="BPK143" s="43"/>
      <c r="BPL143" s="43"/>
      <c r="BPM143" s="43"/>
      <c r="BPN143" s="43"/>
      <c r="BPO143" s="43"/>
      <c r="BPP143" s="43"/>
      <c r="BPQ143" s="43"/>
      <c r="BPR143" s="43"/>
      <c r="BPS143" s="43"/>
      <c r="BPT143" s="43"/>
      <c r="BPU143" s="43"/>
      <c r="BPV143" s="43"/>
      <c r="BPW143" s="43"/>
      <c r="BPX143" s="43"/>
      <c r="BPY143" s="43"/>
      <c r="BPZ143" s="43"/>
      <c r="BQA143" s="43"/>
      <c r="BQB143" s="43"/>
      <c r="BQC143" s="43"/>
      <c r="BQD143" s="43"/>
      <c r="BQE143" s="43"/>
      <c r="BQF143" s="43"/>
      <c r="BQG143" s="43"/>
      <c r="BQH143" s="43"/>
      <c r="BQI143" s="43"/>
      <c r="BQJ143" s="43"/>
      <c r="BQK143" s="43"/>
      <c r="BQL143" s="43"/>
      <c r="BQM143" s="43"/>
      <c r="BQN143" s="43"/>
      <c r="BQO143" s="43"/>
      <c r="BQP143" s="43"/>
      <c r="BQQ143" s="43"/>
      <c r="BQR143" s="43"/>
      <c r="BQS143" s="43"/>
      <c r="BQT143" s="43"/>
      <c r="BQU143" s="43"/>
      <c r="BQV143" s="43"/>
      <c r="BQW143" s="43"/>
      <c r="BQX143" s="43"/>
      <c r="BQY143" s="43"/>
      <c r="BQZ143" s="43"/>
      <c r="BRA143" s="43"/>
      <c r="BRB143" s="43"/>
      <c r="BRC143" s="43"/>
      <c r="BRD143" s="43"/>
      <c r="BRE143" s="43"/>
      <c r="BRF143" s="43"/>
      <c r="BRG143" s="43"/>
      <c r="BRH143" s="43"/>
      <c r="BRI143" s="43"/>
      <c r="BRJ143" s="43"/>
      <c r="BRK143" s="43"/>
      <c r="BRL143" s="43"/>
      <c r="BRM143" s="43"/>
      <c r="BRN143" s="43"/>
      <c r="BRO143" s="43"/>
      <c r="BRP143" s="43"/>
      <c r="BRQ143" s="43"/>
      <c r="BRR143" s="43"/>
      <c r="BRS143" s="43"/>
      <c r="BRT143" s="43"/>
      <c r="BRU143" s="43"/>
      <c r="BRV143" s="43"/>
      <c r="BRW143" s="43"/>
      <c r="BRX143" s="43"/>
      <c r="BRY143" s="43"/>
      <c r="BRZ143" s="43"/>
      <c r="BSA143" s="43"/>
      <c r="BSB143" s="43"/>
      <c r="BSC143" s="43"/>
      <c r="BSD143" s="43"/>
      <c r="BSE143" s="43"/>
      <c r="BSF143" s="43"/>
      <c r="BSG143" s="43"/>
      <c r="BSH143" s="43"/>
      <c r="BSI143" s="43"/>
      <c r="BSJ143" s="43"/>
      <c r="BSK143" s="43"/>
      <c r="BSL143" s="43"/>
      <c r="BSM143" s="43"/>
      <c r="BSN143" s="43"/>
      <c r="BSO143" s="43"/>
      <c r="BSP143" s="43"/>
      <c r="BSQ143" s="43"/>
      <c r="BSR143" s="43"/>
      <c r="BSS143" s="43"/>
      <c r="BST143" s="43"/>
      <c r="BSU143" s="43"/>
      <c r="BSV143" s="43"/>
      <c r="BSW143" s="43"/>
      <c r="BSX143" s="43"/>
      <c r="BSY143" s="43"/>
      <c r="BSZ143" s="43"/>
      <c r="BTA143" s="43"/>
      <c r="BTB143" s="43"/>
      <c r="BTC143" s="43"/>
      <c r="BTD143" s="43"/>
      <c r="BTE143" s="43"/>
      <c r="BTF143" s="43"/>
      <c r="BTG143" s="43"/>
      <c r="BTH143" s="43"/>
      <c r="BTI143" s="43"/>
      <c r="BTJ143" s="43"/>
      <c r="BTK143" s="43"/>
      <c r="BTL143" s="43"/>
      <c r="BTM143" s="43"/>
      <c r="BTN143" s="43"/>
      <c r="BTO143" s="43"/>
      <c r="BTP143" s="43"/>
      <c r="BTQ143" s="43"/>
      <c r="BTR143" s="43"/>
      <c r="BTS143" s="43"/>
      <c r="BTT143" s="43"/>
      <c r="BTU143" s="43"/>
      <c r="BTV143" s="43"/>
      <c r="BTW143" s="43"/>
      <c r="BTX143" s="43"/>
      <c r="BTY143" s="43"/>
      <c r="BTZ143" s="43"/>
      <c r="BUA143" s="43"/>
      <c r="BUB143" s="43"/>
      <c r="BUC143" s="43"/>
      <c r="BUD143" s="43"/>
      <c r="BUE143" s="43"/>
      <c r="BUF143" s="43"/>
      <c r="BUG143" s="43"/>
      <c r="BUH143" s="43"/>
      <c r="BUI143" s="43"/>
      <c r="BUJ143" s="43"/>
      <c r="BUK143" s="43"/>
      <c r="BUL143" s="43"/>
      <c r="BUM143" s="43"/>
      <c r="BUN143" s="43"/>
      <c r="BUO143" s="43"/>
      <c r="BUP143" s="43"/>
      <c r="BUQ143" s="43"/>
      <c r="BUR143" s="43"/>
      <c r="BUS143" s="43"/>
      <c r="BUT143" s="43"/>
      <c r="BUU143" s="43"/>
      <c r="BUV143" s="43"/>
      <c r="BUW143" s="43"/>
      <c r="BUX143" s="43"/>
      <c r="BUY143" s="43"/>
      <c r="BUZ143" s="43"/>
      <c r="BVA143" s="43"/>
      <c r="BVB143" s="43"/>
      <c r="BVC143" s="43"/>
      <c r="BVD143" s="43"/>
      <c r="BVE143" s="43"/>
      <c r="BVF143" s="43"/>
      <c r="BVG143" s="43"/>
      <c r="BVH143" s="43"/>
      <c r="BVI143" s="43"/>
      <c r="BVJ143" s="43"/>
      <c r="BVK143" s="43"/>
      <c r="BVL143" s="43"/>
      <c r="BVM143" s="43"/>
      <c r="BVN143" s="43"/>
      <c r="BVO143" s="43"/>
      <c r="BVP143" s="43"/>
      <c r="BVQ143" s="43"/>
      <c r="BVR143" s="43"/>
      <c r="BVS143" s="43"/>
      <c r="BVT143" s="43"/>
      <c r="BVU143" s="43"/>
      <c r="BVV143" s="43"/>
      <c r="BVW143" s="43"/>
      <c r="BVX143" s="43"/>
      <c r="BVY143" s="43"/>
      <c r="BVZ143" s="43"/>
      <c r="BWA143" s="43"/>
      <c r="BWB143" s="43"/>
      <c r="BWC143" s="43"/>
      <c r="BWD143" s="43"/>
      <c r="BWE143" s="43"/>
      <c r="BWF143" s="43"/>
      <c r="BWG143" s="43"/>
      <c r="BWH143" s="43"/>
      <c r="BWI143" s="43"/>
      <c r="BWJ143" s="43"/>
      <c r="BWK143" s="43"/>
      <c r="BWL143" s="43"/>
      <c r="BWM143" s="43"/>
      <c r="BWN143" s="43"/>
      <c r="BWO143" s="43"/>
      <c r="BWP143" s="43"/>
      <c r="BWQ143" s="43"/>
      <c r="BWR143" s="43"/>
      <c r="BWS143" s="43"/>
      <c r="BWT143" s="43"/>
      <c r="BWU143" s="43"/>
      <c r="BWV143" s="43"/>
      <c r="BWW143" s="43"/>
      <c r="BWX143" s="43"/>
      <c r="BWY143" s="43"/>
      <c r="BWZ143" s="43"/>
      <c r="BXA143" s="43"/>
      <c r="BXB143" s="43"/>
      <c r="BXC143" s="43"/>
      <c r="BXD143" s="43"/>
      <c r="BXE143" s="43"/>
      <c r="BXF143" s="43"/>
      <c r="BXG143" s="43"/>
      <c r="BXH143" s="43"/>
      <c r="BXI143" s="43"/>
      <c r="BXJ143" s="43"/>
      <c r="BXK143" s="43"/>
      <c r="BXL143" s="43"/>
      <c r="BXM143" s="43"/>
      <c r="BXN143" s="43"/>
      <c r="BXO143" s="43"/>
      <c r="BXP143" s="43"/>
      <c r="BXQ143" s="43"/>
      <c r="BXR143" s="43"/>
      <c r="BXS143" s="43"/>
      <c r="BXT143" s="43"/>
      <c r="BXU143" s="43"/>
      <c r="BXV143" s="43"/>
      <c r="BXW143" s="43"/>
      <c r="BXX143" s="43"/>
      <c r="BXY143" s="43"/>
      <c r="BXZ143" s="43"/>
      <c r="BYA143" s="43"/>
      <c r="BYB143" s="43"/>
      <c r="BYC143" s="43"/>
      <c r="BYD143" s="43"/>
      <c r="BYE143" s="43"/>
      <c r="BYF143" s="43"/>
      <c r="BYG143" s="43"/>
      <c r="BYH143" s="43"/>
      <c r="BYI143" s="43"/>
      <c r="BYJ143" s="43"/>
      <c r="BYK143" s="43"/>
      <c r="BYL143" s="43"/>
      <c r="BYM143" s="43"/>
      <c r="BYN143" s="43"/>
      <c r="BYO143" s="43"/>
      <c r="BYP143" s="43"/>
      <c r="BYQ143" s="43"/>
      <c r="BYR143" s="43"/>
      <c r="BYS143" s="43"/>
      <c r="BYT143" s="43"/>
      <c r="BYU143" s="43"/>
      <c r="BYV143" s="43"/>
      <c r="BYW143" s="43"/>
      <c r="BYX143" s="43"/>
      <c r="BYY143" s="43"/>
      <c r="BYZ143" s="43"/>
      <c r="BZA143" s="43"/>
      <c r="BZB143" s="43"/>
      <c r="BZC143" s="43"/>
      <c r="BZD143" s="43"/>
      <c r="BZE143" s="43"/>
      <c r="BZF143" s="43"/>
      <c r="BZG143" s="43"/>
      <c r="BZH143" s="43"/>
      <c r="BZI143" s="43"/>
      <c r="BZJ143" s="43"/>
      <c r="BZK143" s="43"/>
      <c r="BZL143" s="43"/>
      <c r="BZM143" s="43"/>
      <c r="BZN143" s="43"/>
      <c r="BZO143" s="43"/>
      <c r="BZP143" s="43"/>
      <c r="BZQ143" s="43"/>
      <c r="BZR143" s="43"/>
      <c r="BZS143" s="43"/>
      <c r="BZT143" s="43"/>
      <c r="BZU143" s="43"/>
      <c r="BZV143" s="43"/>
      <c r="BZW143" s="43"/>
      <c r="BZX143" s="43"/>
      <c r="BZY143" s="43"/>
      <c r="BZZ143" s="43"/>
      <c r="CAA143" s="43"/>
      <c r="CAB143" s="43"/>
      <c r="CAC143" s="43"/>
      <c r="CAD143" s="43"/>
      <c r="CAE143" s="43"/>
      <c r="CAF143" s="43"/>
      <c r="CAG143" s="43"/>
      <c r="CAH143" s="43"/>
      <c r="CAI143" s="43"/>
      <c r="CAJ143" s="43"/>
      <c r="CAK143" s="43"/>
      <c r="CAL143" s="43"/>
      <c r="CAM143" s="43"/>
      <c r="CAN143" s="43"/>
      <c r="CAO143" s="43"/>
      <c r="CAP143" s="43"/>
      <c r="CAQ143" s="43"/>
      <c r="CAR143" s="43"/>
      <c r="CAS143" s="43"/>
      <c r="CAT143" s="43"/>
      <c r="CAU143" s="43"/>
      <c r="CAV143" s="43"/>
      <c r="CAW143" s="43"/>
      <c r="CAX143" s="43"/>
      <c r="CAY143" s="43"/>
      <c r="CAZ143" s="43"/>
      <c r="CBA143" s="43"/>
      <c r="CBB143" s="43"/>
      <c r="CBC143" s="43"/>
      <c r="CBD143" s="43"/>
      <c r="CBE143" s="43"/>
      <c r="CBF143" s="43"/>
      <c r="CBG143" s="43"/>
      <c r="CBH143" s="43"/>
      <c r="CBI143" s="43"/>
      <c r="CBJ143" s="43"/>
      <c r="CBK143" s="43"/>
      <c r="CBL143" s="43"/>
      <c r="CBM143" s="43"/>
      <c r="CBN143" s="43"/>
      <c r="CBO143" s="43"/>
      <c r="CBP143" s="43"/>
      <c r="CBQ143" s="43"/>
      <c r="CBR143" s="43"/>
      <c r="CBS143" s="43"/>
      <c r="CBT143" s="43"/>
      <c r="CBU143" s="43"/>
      <c r="CBV143" s="43"/>
      <c r="CBW143" s="43"/>
      <c r="CBX143" s="43"/>
      <c r="CBY143" s="43"/>
      <c r="CBZ143" s="43"/>
      <c r="CCA143" s="43"/>
      <c r="CCB143" s="43"/>
      <c r="CCC143" s="43"/>
      <c r="CCD143" s="43"/>
      <c r="CCE143" s="43"/>
      <c r="CCF143" s="43"/>
      <c r="CCG143" s="43"/>
      <c r="CCH143" s="43"/>
      <c r="CCI143" s="43"/>
      <c r="CCJ143" s="43"/>
      <c r="CCK143" s="43"/>
      <c r="CCL143" s="43"/>
      <c r="CCM143" s="43"/>
      <c r="CCN143" s="43"/>
      <c r="CCO143" s="43"/>
      <c r="CCP143" s="43"/>
      <c r="CCQ143" s="43"/>
      <c r="CCR143" s="43"/>
      <c r="CCS143" s="43"/>
      <c r="CCT143" s="43"/>
      <c r="CCU143" s="43"/>
      <c r="CCV143" s="43"/>
      <c r="CCW143" s="43"/>
      <c r="CCX143" s="43"/>
      <c r="CCY143" s="43"/>
      <c r="CCZ143" s="43"/>
      <c r="CDA143" s="43"/>
      <c r="CDB143" s="43"/>
      <c r="CDC143" s="43"/>
      <c r="CDD143" s="43"/>
      <c r="CDE143" s="43"/>
      <c r="CDF143" s="43"/>
      <c r="CDG143" s="43"/>
      <c r="CDH143" s="43"/>
      <c r="CDI143" s="43"/>
      <c r="CDJ143" s="43"/>
      <c r="CDK143" s="43"/>
      <c r="CDL143" s="43"/>
      <c r="CDM143" s="43"/>
      <c r="CDN143" s="43"/>
      <c r="CDO143" s="43"/>
      <c r="CDP143" s="43"/>
      <c r="CDQ143" s="43"/>
      <c r="CDR143" s="43"/>
      <c r="CDS143" s="43"/>
      <c r="CDT143" s="43"/>
      <c r="CDU143" s="43"/>
      <c r="CDV143" s="43"/>
      <c r="CDW143" s="43"/>
      <c r="CDX143" s="43"/>
      <c r="CDY143" s="43"/>
      <c r="CDZ143" s="43"/>
      <c r="CEA143" s="43"/>
      <c r="CEB143" s="43"/>
      <c r="CEC143" s="43"/>
      <c r="CED143" s="43"/>
      <c r="CEE143" s="43"/>
      <c r="CEF143" s="43"/>
      <c r="CEG143" s="43"/>
      <c r="CEH143" s="43"/>
      <c r="CEI143" s="43"/>
      <c r="CEJ143" s="43"/>
      <c r="CEK143" s="43"/>
      <c r="CEL143" s="43"/>
      <c r="CEM143" s="43"/>
      <c r="CEN143" s="43"/>
      <c r="CEO143" s="43"/>
      <c r="CEP143" s="43"/>
      <c r="CEQ143" s="43"/>
      <c r="CER143" s="43"/>
      <c r="CES143" s="43"/>
      <c r="CET143" s="43"/>
      <c r="CEU143" s="43"/>
      <c r="CEV143" s="43"/>
      <c r="CEW143" s="43"/>
      <c r="CEX143" s="43"/>
      <c r="CEY143" s="43"/>
      <c r="CEZ143" s="43"/>
      <c r="CFA143" s="43"/>
      <c r="CFB143" s="43"/>
      <c r="CFC143" s="43"/>
      <c r="CFD143" s="43"/>
      <c r="CFE143" s="43"/>
      <c r="CFF143" s="43"/>
      <c r="CFG143" s="43"/>
      <c r="CFH143" s="43"/>
      <c r="CFI143" s="43"/>
      <c r="CFJ143" s="43"/>
      <c r="CFK143" s="43"/>
      <c r="CFL143" s="43"/>
      <c r="CFM143" s="43"/>
      <c r="CFN143" s="43"/>
      <c r="CFO143" s="43"/>
      <c r="CFP143" s="43"/>
      <c r="CFQ143" s="43"/>
      <c r="CFR143" s="43"/>
      <c r="CFS143" s="43"/>
      <c r="CFT143" s="43"/>
      <c r="CFU143" s="43"/>
      <c r="CFV143" s="43"/>
      <c r="CFW143" s="43"/>
      <c r="CFX143" s="43"/>
      <c r="CFY143" s="43"/>
      <c r="CFZ143" s="43"/>
      <c r="CGA143" s="43"/>
      <c r="CGB143" s="43"/>
      <c r="CGC143" s="43"/>
      <c r="CGD143" s="43"/>
      <c r="CGE143" s="43"/>
      <c r="CGF143" s="43"/>
      <c r="CGG143" s="43"/>
      <c r="CGH143" s="43"/>
      <c r="CGI143" s="43"/>
      <c r="CGJ143" s="43"/>
      <c r="CGK143" s="43"/>
      <c r="CGL143" s="43"/>
      <c r="CGM143" s="43"/>
      <c r="CGN143" s="43"/>
      <c r="CGO143" s="43"/>
      <c r="CGP143" s="43"/>
      <c r="CGQ143" s="43"/>
      <c r="CGR143" s="43"/>
      <c r="CGS143" s="43"/>
      <c r="CGT143" s="43"/>
      <c r="CGU143" s="43"/>
      <c r="CGV143" s="43"/>
      <c r="CGW143" s="43"/>
      <c r="CGX143" s="43"/>
      <c r="CGY143" s="43"/>
      <c r="CGZ143" s="43"/>
      <c r="CHA143" s="43"/>
      <c r="CHB143" s="43"/>
      <c r="CHC143" s="43"/>
      <c r="CHD143" s="43"/>
      <c r="CHE143" s="43"/>
      <c r="CHF143" s="43"/>
      <c r="CHG143" s="43"/>
      <c r="CHH143" s="43"/>
      <c r="CHI143" s="43"/>
      <c r="CHJ143" s="43"/>
      <c r="CHK143" s="43"/>
      <c r="CHL143" s="43"/>
      <c r="CHM143" s="43"/>
      <c r="CHN143" s="43"/>
      <c r="CHO143" s="43"/>
      <c r="CHP143" s="43"/>
      <c r="CHQ143" s="43"/>
      <c r="CHR143" s="43"/>
      <c r="CHS143" s="43"/>
      <c r="CHT143" s="43"/>
      <c r="CHU143" s="43"/>
      <c r="CHV143" s="43"/>
      <c r="CHW143" s="43"/>
      <c r="CHX143" s="43"/>
      <c r="CHY143" s="43"/>
      <c r="CHZ143" s="43"/>
      <c r="CIA143" s="43"/>
      <c r="CIB143" s="43"/>
      <c r="CIC143" s="43"/>
      <c r="CID143" s="43"/>
      <c r="CIE143" s="43"/>
      <c r="CIF143" s="43"/>
      <c r="CIG143" s="43"/>
      <c r="CIH143" s="43"/>
      <c r="CII143" s="43"/>
      <c r="CIJ143" s="43"/>
      <c r="CIK143" s="43"/>
      <c r="CIL143" s="43"/>
      <c r="CIM143" s="43"/>
      <c r="CIN143" s="43"/>
      <c r="CIO143" s="43"/>
      <c r="CIP143" s="43"/>
      <c r="CIQ143" s="43"/>
      <c r="CIR143" s="43"/>
      <c r="CIS143" s="43"/>
      <c r="CIT143" s="43"/>
      <c r="CIU143" s="43"/>
      <c r="CIV143" s="43"/>
      <c r="CIW143" s="43"/>
      <c r="CIX143" s="43"/>
      <c r="CIY143" s="43"/>
      <c r="CIZ143" s="43"/>
      <c r="CJA143" s="43"/>
      <c r="CJB143" s="43"/>
      <c r="CJC143" s="43"/>
      <c r="CJD143" s="43"/>
      <c r="CJE143" s="43"/>
      <c r="CJF143" s="43"/>
      <c r="CJG143" s="43"/>
      <c r="CJH143" s="43"/>
      <c r="CJI143" s="43"/>
      <c r="CJJ143" s="43"/>
      <c r="CJK143" s="43"/>
      <c r="CJL143" s="43"/>
      <c r="CJM143" s="43"/>
      <c r="CJN143" s="43"/>
      <c r="CJO143" s="43"/>
      <c r="CJP143" s="43"/>
      <c r="CJQ143" s="43"/>
      <c r="CJR143" s="43"/>
      <c r="CJS143" s="43"/>
      <c r="CJT143" s="43"/>
      <c r="CJU143" s="43"/>
      <c r="CJV143" s="43"/>
      <c r="CJW143" s="43"/>
      <c r="CJX143" s="43"/>
      <c r="CJY143" s="43"/>
      <c r="CJZ143" s="43"/>
      <c r="CKA143" s="43"/>
      <c r="CKB143" s="43"/>
      <c r="CKC143" s="43"/>
      <c r="CKD143" s="43"/>
      <c r="CKE143" s="43"/>
      <c r="CKF143" s="43"/>
      <c r="CKG143" s="43"/>
      <c r="CKH143" s="43"/>
      <c r="CKI143" s="43"/>
      <c r="CKJ143" s="43"/>
      <c r="CKK143" s="43"/>
      <c r="CKL143" s="43"/>
      <c r="CKM143" s="43"/>
      <c r="CKN143" s="43"/>
      <c r="CKO143" s="43"/>
      <c r="CKP143" s="43"/>
      <c r="CKQ143" s="43"/>
      <c r="CKR143" s="43"/>
      <c r="CKS143" s="43"/>
      <c r="CKT143" s="43"/>
      <c r="CKU143" s="43"/>
      <c r="CKV143" s="43"/>
      <c r="CKW143" s="43"/>
      <c r="CKX143" s="43"/>
      <c r="CKY143" s="43"/>
      <c r="CKZ143" s="43"/>
      <c r="CLA143" s="43"/>
      <c r="CLB143" s="43"/>
      <c r="CLC143" s="43"/>
      <c r="CLD143" s="43"/>
      <c r="CLE143" s="43"/>
      <c r="CLF143" s="43"/>
      <c r="CLG143" s="43"/>
      <c r="CLH143" s="43"/>
      <c r="CLI143" s="43"/>
      <c r="CLJ143" s="43"/>
      <c r="CLK143" s="43"/>
      <c r="CLL143" s="43"/>
      <c r="CLM143" s="43"/>
      <c r="CLN143" s="43"/>
      <c r="CLO143" s="43"/>
      <c r="CLP143" s="43"/>
      <c r="CLQ143" s="43"/>
      <c r="CLR143" s="43"/>
      <c r="CLS143" s="43"/>
      <c r="CLT143" s="43"/>
      <c r="CLU143" s="43"/>
      <c r="CLV143" s="43"/>
      <c r="CLW143" s="43"/>
      <c r="CLX143" s="43"/>
      <c r="CLY143" s="43"/>
      <c r="CLZ143" s="43"/>
      <c r="CMA143" s="43"/>
      <c r="CMB143" s="43"/>
      <c r="CMC143" s="43"/>
      <c r="CMD143" s="43"/>
      <c r="CME143" s="43"/>
      <c r="CMF143" s="43"/>
      <c r="CMG143" s="43"/>
      <c r="CMH143" s="43"/>
      <c r="CMI143" s="43"/>
      <c r="CMJ143" s="43"/>
      <c r="CMK143" s="43"/>
      <c r="CML143" s="43"/>
      <c r="CMM143" s="43"/>
      <c r="CMN143" s="43"/>
      <c r="CMO143" s="43"/>
      <c r="CMP143" s="43"/>
      <c r="CMQ143" s="43"/>
      <c r="CMR143" s="43"/>
      <c r="CMS143" s="43"/>
      <c r="CMT143" s="43"/>
      <c r="CMU143" s="43"/>
      <c r="CMV143" s="43"/>
      <c r="CMW143" s="43"/>
      <c r="CMX143" s="43"/>
      <c r="CMY143" s="43"/>
      <c r="CMZ143" s="43"/>
      <c r="CNA143" s="43"/>
      <c r="CNB143" s="43"/>
      <c r="CNC143" s="43"/>
      <c r="CND143" s="43"/>
      <c r="CNE143" s="43"/>
      <c r="CNF143" s="43"/>
      <c r="CNG143" s="43"/>
      <c r="CNH143" s="43"/>
      <c r="CNI143" s="43"/>
      <c r="CNJ143" s="43"/>
      <c r="CNK143" s="43"/>
      <c r="CNL143" s="43"/>
      <c r="CNM143" s="43"/>
      <c r="CNN143" s="43"/>
      <c r="CNO143" s="43"/>
      <c r="CNP143" s="43"/>
      <c r="CNQ143" s="43"/>
      <c r="CNR143" s="43"/>
      <c r="CNS143" s="43"/>
      <c r="CNT143" s="43"/>
      <c r="CNU143" s="43"/>
      <c r="CNV143" s="43"/>
      <c r="CNW143" s="43"/>
      <c r="CNX143" s="43"/>
      <c r="CNY143" s="43"/>
      <c r="CNZ143" s="43"/>
      <c r="COA143" s="43"/>
      <c r="COB143" s="43"/>
      <c r="COC143" s="43"/>
      <c r="COD143" s="43"/>
      <c r="COE143" s="43"/>
      <c r="COF143" s="43"/>
      <c r="COG143" s="43"/>
      <c r="COH143" s="43"/>
      <c r="COI143" s="43"/>
      <c r="COJ143" s="43"/>
      <c r="COK143" s="43"/>
      <c r="COL143" s="43"/>
      <c r="COM143" s="43"/>
      <c r="CON143" s="43"/>
      <c r="COO143" s="43"/>
      <c r="COP143" s="43"/>
      <c r="COQ143" s="43"/>
      <c r="COR143" s="43"/>
      <c r="COS143" s="43"/>
      <c r="COT143" s="43"/>
      <c r="COU143" s="43"/>
      <c r="COV143" s="43"/>
      <c r="COW143" s="43"/>
      <c r="COX143" s="43"/>
      <c r="COY143" s="43"/>
      <c r="COZ143" s="43"/>
      <c r="CPA143" s="43"/>
      <c r="CPB143" s="43"/>
      <c r="CPC143" s="43"/>
      <c r="CPD143" s="43"/>
      <c r="CPE143" s="43"/>
      <c r="CPF143" s="43"/>
      <c r="CPG143" s="43"/>
      <c r="CPH143" s="43"/>
      <c r="CPI143" s="43"/>
      <c r="CPJ143" s="43"/>
      <c r="CPK143" s="43"/>
      <c r="CPL143" s="43"/>
      <c r="CPM143" s="43"/>
      <c r="CPN143" s="43"/>
      <c r="CPO143" s="43"/>
      <c r="CPP143" s="43"/>
      <c r="CPQ143" s="43"/>
      <c r="CPR143" s="43"/>
      <c r="CPS143" s="43"/>
      <c r="CPT143" s="43"/>
      <c r="CPU143" s="43"/>
      <c r="CPV143" s="43"/>
      <c r="CPW143" s="43"/>
      <c r="CPX143" s="43"/>
      <c r="CPY143" s="43"/>
      <c r="CPZ143" s="43"/>
      <c r="CQA143" s="43"/>
      <c r="CQB143" s="43"/>
      <c r="CQC143" s="43"/>
      <c r="CQD143" s="43"/>
      <c r="CQE143" s="43"/>
      <c r="CQF143" s="43"/>
      <c r="CQG143" s="43"/>
      <c r="CQH143" s="43"/>
      <c r="CQI143" s="43"/>
      <c r="CQJ143" s="43"/>
      <c r="CQK143" s="43"/>
      <c r="CQL143" s="43"/>
      <c r="CQM143" s="43"/>
      <c r="CQN143" s="43"/>
      <c r="CQO143" s="43"/>
      <c r="CQP143" s="43"/>
      <c r="CQQ143" s="43"/>
      <c r="CQR143" s="43"/>
      <c r="CQS143" s="43"/>
      <c r="CQT143" s="43"/>
      <c r="CQU143" s="43"/>
      <c r="CQV143" s="43"/>
      <c r="CQW143" s="43"/>
      <c r="CQX143" s="43"/>
      <c r="CQY143" s="43"/>
      <c r="CQZ143" s="43"/>
      <c r="CRA143" s="43"/>
      <c r="CRB143" s="43"/>
      <c r="CRC143" s="43"/>
      <c r="CRD143" s="43"/>
      <c r="CRE143" s="43"/>
      <c r="CRF143" s="43"/>
      <c r="CRG143" s="43"/>
      <c r="CRH143" s="43"/>
      <c r="CRI143" s="43"/>
      <c r="CRJ143" s="43"/>
      <c r="CRK143" s="43"/>
      <c r="CRL143" s="43"/>
      <c r="CRM143" s="43"/>
      <c r="CRN143" s="43"/>
      <c r="CRO143" s="43"/>
      <c r="CRP143" s="43"/>
      <c r="CRQ143" s="43"/>
      <c r="CRR143" s="43"/>
      <c r="CRS143" s="43"/>
      <c r="CRT143" s="43"/>
      <c r="CRU143" s="43"/>
      <c r="CRV143" s="43"/>
      <c r="CRW143" s="43"/>
      <c r="CRX143" s="43"/>
      <c r="CRY143" s="43"/>
      <c r="CRZ143" s="43"/>
      <c r="CSA143" s="43"/>
      <c r="CSB143" s="43"/>
      <c r="CSC143" s="43"/>
      <c r="CSD143" s="43"/>
      <c r="CSE143" s="43"/>
      <c r="CSF143" s="43"/>
      <c r="CSG143" s="43"/>
      <c r="CSH143" s="43"/>
      <c r="CSI143" s="43"/>
      <c r="CSJ143" s="43"/>
      <c r="CSK143" s="43"/>
      <c r="CSL143" s="43"/>
      <c r="CSM143" s="43"/>
      <c r="CSN143" s="43"/>
      <c r="CSO143" s="43"/>
      <c r="CSP143" s="43"/>
      <c r="CSQ143" s="43"/>
      <c r="CSR143" s="43"/>
      <c r="CSS143" s="43"/>
      <c r="CST143" s="43"/>
      <c r="CSU143" s="43"/>
      <c r="CSV143" s="43"/>
      <c r="CSW143" s="43"/>
      <c r="CSX143" s="43"/>
      <c r="CSY143" s="43"/>
      <c r="CSZ143" s="43"/>
      <c r="CTA143" s="43"/>
      <c r="CTB143" s="43"/>
      <c r="CTC143" s="43"/>
      <c r="CTD143" s="43"/>
      <c r="CTE143" s="43"/>
      <c r="CTF143" s="43"/>
      <c r="CTG143" s="43"/>
      <c r="CTH143" s="43"/>
      <c r="CTI143" s="43"/>
      <c r="CTJ143" s="43"/>
      <c r="CTK143" s="43"/>
      <c r="CTL143" s="43"/>
      <c r="CTM143" s="43"/>
      <c r="CTN143" s="43"/>
      <c r="CTO143" s="43"/>
      <c r="CTP143" s="43"/>
      <c r="CTQ143" s="43"/>
      <c r="CTR143" s="43"/>
      <c r="CTS143" s="43"/>
      <c r="CTT143" s="43"/>
      <c r="CTU143" s="43"/>
      <c r="CTV143" s="43"/>
      <c r="CTW143" s="43"/>
      <c r="CTX143" s="43"/>
      <c r="CTY143" s="43"/>
      <c r="CTZ143" s="43"/>
      <c r="CUA143" s="43"/>
      <c r="CUB143" s="43"/>
      <c r="CUC143" s="43"/>
      <c r="CUD143" s="43"/>
      <c r="CUE143" s="43"/>
      <c r="CUF143" s="43"/>
      <c r="CUG143" s="43"/>
      <c r="CUH143" s="43"/>
      <c r="CUI143" s="43"/>
      <c r="CUJ143" s="43"/>
      <c r="CUK143" s="43"/>
      <c r="CUL143" s="43"/>
      <c r="CUM143" s="43"/>
      <c r="CUN143" s="43"/>
      <c r="CUO143" s="43"/>
      <c r="CUP143" s="43"/>
      <c r="CUQ143" s="43"/>
      <c r="CUR143" s="43"/>
      <c r="CUS143" s="43"/>
      <c r="CUT143" s="43"/>
      <c r="CUU143" s="43"/>
      <c r="CUV143" s="43"/>
      <c r="CUW143" s="43"/>
      <c r="CUX143" s="43"/>
      <c r="CUY143" s="43"/>
      <c r="CUZ143" s="43"/>
      <c r="CVA143" s="43"/>
      <c r="CVB143" s="43"/>
      <c r="CVC143" s="43"/>
      <c r="CVD143" s="43"/>
      <c r="CVE143" s="43"/>
      <c r="CVF143" s="43"/>
      <c r="CVG143" s="43"/>
      <c r="CVH143" s="43"/>
      <c r="CVI143" s="43"/>
      <c r="CVJ143" s="43"/>
      <c r="CVK143" s="43"/>
      <c r="CVL143" s="43"/>
      <c r="CVM143" s="43"/>
      <c r="CVN143" s="43"/>
      <c r="CVO143" s="43"/>
      <c r="CVP143" s="43"/>
      <c r="CVQ143" s="43"/>
      <c r="CVR143" s="43"/>
      <c r="CVS143" s="43"/>
      <c r="CVT143" s="43"/>
      <c r="CVU143" s="43"/>
      <c r="CVV143" s="43"/>
      <c r="CVW143" s="43"/>
      <c r="CVX143" s="43"/>
      <c r="CVY143" s="43"/>
      <c r="CVZ143" s="43"/>
      <c r="CWA143" s="43"/>
      <c r="CWB143" s="43"/>
      <c r="CWC143" s="43"/>
      <c r="CWD143" s="43"/>
      <c r="CWE143" s="43"/>
      <c r="CWF143" s="43"/>
      <c r="CWG143" s="43"/>
      <c r="CWH143" s="43"/>
      <c r="CWI143" s="43"/>
      <c r="CWJ143" s="43"/>
      <c r="CWK143" s="43"/>
      <c r="CWL143" s="43"/>
      <c r="CWM143" s="43"/>
      <c r="CWN143" s="43"/>
      <c r="CWO143" s="43"/>
      <c r="CWP143" s="43"/>
      <c r="CWQ143" s="43"/>
      <c r="CWR143" s="43"/>
      <c r="CWS143" s="43"/>
      <c r="CWT143" s="43"/>
      <c r="CWU143" s="43"/>
      <c r="CWV143" s="43"/>
      <c r="CWW143" s="43"/>
      <c r="CWX143" s="43"/>
      <c r="CWY143" s="43"/>
      <c r="CWZ143" s="43"/>
      <c r="CXA143" s="43"/>
      <c r="CXB143" s="43"/>
      <c r="CXC143" s="43"/>
      <c r="CXD143" s="43"/>
      <c r="CXE143" s="43"/>
      <c r="CXF143" s="43"/>
      <c r="CXG143" s="43"/>
      <c r="CXH143" s="43"/>
      <c r="CXI143" s="43"/>
      <c r="CXJ143" s="43"/>
      <c r="CXK143" s="43"/>
      <c r="CXL143" s="43"/>
      <c r="CXM143" s="43"/>
      <c r="CXN143" s="43"/>
      <c r="CXO143" s="43"/>
      <c r="CXP143" s="43"/>
      <c r="CXQ143" s="43"/>
      <c r="CXR143" s="43"/>
      <c r="CXS143" s="43"/>
      <c r="CXT143" s="43"/>
      <c r="CXU143" s="43"/>
      <c r="CXV143" s="43"/>
      <c r="CXW143" s="43"/>
      <c r="CXX143" s="43"/>
      <c r="CXY143" s="43"/>
      <c r="CXZ143" s="43"/>
      <c r="CYA143" s="43"/>
      <c r="CYB143" s="43"/>
      <c r="CYC143" s="43"/>
      <c r="CYD143" s="43"/>
      <c r="CYE143" s="43"/>
      <c r="CYF143" s="43"/>
      <c r="CYG143" s="43"/>
      <c r="CYH143" s="43"/>
      <c r="CYI143" s="43"/>
      <c r="CYJ143" s="43"/>
      <c r="CYK143" s="43"/>
      <c r="CYL143" s="43"/>
      <c r="CYM143" s="43"/>
      <c r="CYN143" s="43"/>
      <c r="CYO143" s="43"/>
      <c r="CYP143" s="43"/>
      <c r="CYQ143" s="43"/>
      <c r="CYR143" s="43"/>
      <c r="CYS143" s="43"/>
      <c r="CYT143" s="43"/>
      <c r="CYU143" s="43"/>
      <c r="CYV143" s="43"/>
      <c r="CYW143" s="43"/>
      <c r="CYX143" s="43"/>
      <c r="CYY143" s="43"/>
      <c r="CYZ143" s="43"/>
      <c r="CZA143" s="43"/>
      <c r="CZB143" s="43"/>
      <c r="CZC143" s="43"/>
      <c r="CZD143" s="43"/>
      <c r="CZE143" s="43"/>
      <c r="CZF143" s="43"/>
      <c r="CZG143" s="43"/>
      <c r="CZH143" s="43"/>
      <c r="CZI143" s="43"/>
      <c r="CZJ143" s="43"/>
      <c r="CZK143" s="43"/>
      <c r="CZL143" s="43"/>
      <c r="CZM143" s="43"/>
      <c r="CZN143" s="43"/>
      <c r="CZO143" s="43"/>
      <c r="CZP143" s="43"/>
      <c r="CZQ143" s="43"/>
      <c r="CZR143" s="43"/>
      <c r="CZS143" s="43"/>
      <c r="CZT143" s="43"/>
      <c r="CZU143" s="43"/>
      <c r="CZV143" s="43"/>
      <c r="CZW143" s="43"/>
      <c r="CZX143" s="43"/>
      <c r="CZY143" s="43"/>
      <c r="CZZ143" s="43"/>
      <c r="DAA143" s="43"/>
      <c r="DAB143" s="43"/>
      <c r="DAC143" s="43"/>
      <c r="DAD143" s="43"/>
      <c r="DAE143" s="43"/>
      <c r="DAF143" s="43"/>
      <c r="DAG143" s="43"/>
      <c r="DAH143" s="43"/>
      <c r="DAI143" s="43"/>
      <c r="DAJ143" s="43"/>
      <c r="DAK143" s="43"/>
      <c r="DAL143" s="43"/>
      <c r="DAM143" s="43"/>
      <c r="DAN143" s="43"/>
      <c r="DAO143" s="43"/>
      <c r="DAP143" s="43"/>
      <c r="DAQ143" s="43"/>
      <c r="DAR143" s="43"/>
      <c r="DAS143" s="43"/>
      <c r="DAT143" s="43"/>
      <c r="DAU143" s="43"/>
      <c r="DAV143" s="43"/>
      <c r="DAW143" s="43"/>
      <c r="DAX143" s="43"/>
      <c r="DAY143" s="43"/>
      <c r="DAZ143" s="43"/>
      <c r="DBA143" s="43"/>
      <c r="DBB143" s="43"/>
      <c r="DBC143" s="43"/>
      <c r="DBD143" s="43"/>
      <c r="DBE143" s="43"/>
      <c r="DBF143" s="43"/>
      <c r="DBG143" s="43"/>
      <c r="DBH143" s="43"/>
      <c r="DBI143" s="43"/>
      <c r="DBJ143" s="43"/>
      <c r="DBK143" s="43"/>
      <c r="DBL143" s="43"/>
      <c r="DBM143" s="43"/>
      <c r="DBN143" s="43"/>
      <c r="DBO143" s="43"/>
      <c r="DBP143" s="43"/>
      <c r="DBQ143" s="43"/>
      <c r="DBR143" s="43"/>
      <c r="DBS143" s="43"/>
      <c r="DBT143" s="43"/>
      <c r="DBU143" s="43"/>
      <c r="DBV143" s="43"/>
      <c r="DBW143" s="43"/>
      <c r="DBX143" s="43"/>
      <c r="DBY143" s="43"/>
      <c r="DBZ143" s="43"/>
      <c r="DCA143" s="43"/>
      <c r="DCB143" s="43"/>
      <c r="DCC143" s="43"/>
      <c r="DCD143" s="43"/>
      <c r="DCE143" s="43"/>
      <c r="DCF143" s="43"/>
      <c r="DCG143" s="43"/>
      <c r="DCH143" s="43"/>
      <c r="DCI143" s="43"/>
      <c r="DCJ143" s="43"/>
      <c r="DCK143" s="43"/>
      <c r="DCL143" s="43"/>
      <c r="DCM143" s="43"/>
      <c r="DCN143" s="43"/>
      <c r="DCO143" s="43"/>
      <c r="DCP143" s="43"/>
      <c r="DCQ143" s="43"/>
      <c r="DCR143" s="43"/>
      <c r="DCS143" s="43"/>
      <c r="DCT143" s="43"/>
      <c r="DCU143" s="43"/>
      <c r="DCV143" s="43"/>
      <c r="DCW143" s="43"/>
      <c r="DCX143" s="43"/>
      <c r="DCY143" s="43"/>
      <c r="DCZ143" s="43"/>
      <c r="DDA143" s="43"/>
      <c r="DDB143" s="43"/>
      <c r="DDC143" s="43"/>
      <c r="DDD143" s="43"/>
      <c r="DDE143" s="43"/>
      <c r="DDF143" s="43"/>
      <c r="DDG143" s="43"/>
      <c r="DDH143" s="43"/>
      <c r="DDI143" s="43"/>
      <c r="DDJ143" s="43"/>
      <c r="DDK143" s="43"/>
      <c r="DDL143" s="43"/>
      <c r="DDM143" s="43"/>
      <c r="DDN143" s="43"/>
      <c r="DDO143" s="43"/>
      <c r="DDP143" s="43"/>
      <c r="DDQ143" s="43"/>
      <c r="DDR143" s="43"/>
      <c r="DDS143" s="43"/>
      <c r="DDT143" s="43"/>
      <c r="DDU143" s="43"/>
      <c r="DDV143" s="43"/>
      <c r="DDW143" s="43"/>
      <c r="DDX143" s="43"/>
      <c r="DDY143" s="43"/>
      <c r="DDZ143" s="43"/>
      <c r="DEA143" s="43"/>
      <c r="DEB143" s="43"/>
      <c r="DEC143" s="43"/>
      <c r="DED143" s="43"/>
      <c r="DEE143" s="43"/>
      <c r="DEF143" s="43"/>
      <c r="DEG143" s="43"/>
      <c r="DEH143" s="43"/>
      <c r="DEI143" s="43"/>
      <c r="DEJ143" s="43"/>
      <c r="DEK143" s="43"/>
      <c r="DEL143" s="43"/>
      <c r="DEM143" s="43"/>
      <c r="DEN143" s="43"/>
      <c r="DEO143" s="43"/>
      <c r="DEP143" s="43"/>
      <c r="DEQ143" s="43"/>
      <c r="DER143" s="43"/>
      <c r="DES143" s="43"/>
      <c r="DET143" s="43"/>
      <c r="DEU143" s="43"/>
      <c r="DEV143" s="43"/>
      <c r="DEW143" s="43"/>
      <c r="DEX143" s="43"/>
      <c r="DEY143" s="43"/>
      <c r="DEZ143" s="43"/>
      <c r="DFA143" s="43"/>
      <c r="DFB143" s="43"/>
      <c r="DFC143" s="43"/>
      <c r="DFD143" s="43"/>
      <c r="DFE143" s="43"/>
      <c r="DFF143" s="43"/>
      <c r="DFG143" s="43"/>
      <c r="DFH143" s="43"/>
      <c r="DFI143" s="43"/>
      <c r="DFJ143" s="43"/>
      <c r="DFK143" s="43"/>
      <c r="DFL143" s="43"/>
      <c r="DFM143" s="43"/>
      <c r="DFN143" s="43"/>
      <c r="DFO143" s="43"/>
      <c r="DFP143" s="43"/>
      <c r="DFQ143" s="43"/>
      <c r="DFR143" s="43"/>
      <c r="DFS143" s="43"/>
      <c r="DFT143" s="43"/>
      <c r="DFU143" s="43"/>
      <c r="DFV143" s="43"/>
      <c r="DFW143" s="43"/>
      <c r="DFX143" s="43"/>
      <c r="DFY143" s="43"/>
      <c r="DFZ143" s="43"/>
      <c r="DGA143" s="43"/>
      <c r="DGB143" s="43"/>
      <c r="DGC143" s="43"/>
      <c r="DGD143" s="43"/>
      <c r="DGE143" s="43"/>
      <c r="DGF143" s="43"/>
      <c r="DGG143" s="43"/>
      <c r="DGH143" s="43"/>
      <c r="DGI143" s="43"/>
      <c r="DGJ143" s="43"/>
      <c r="DGK143" s="43"/>
      <c r="DGL143" s="43"/>
      <c r="DGM143" s="43"/>
      <c r="DGN143" s="43"/>
      <c r="DGO143" s="43"/>
      <c r="DGP143" s="43"/>
      <c r="DGQ143" s="43"/>
      <c r="DGR143" s="43"/>
      <c r="DGS143" s="43"/>
      <c r="DGT143" s="43"/>
      <c r="DGU143" s="43"/>
      <c r="DGV143" s="43"/>
      <c r="DGW143" s="43"/>
      <c r="DGX143" s="43"/>
      <c r="DGY143" s="43"/>
      <c r="DGZ143" s="43"/>
      <c r="DHA143" s="43"/>
      <c r="DHB143" s="43"/>
      <c r="DHC143" s="43"/>
      <c r="DHD143" s="43"/>
      <c r="DHE143" s="43"/>
      <c r="DHF143" s="43"/>
      <c r="DHG143" s="43"/>
      <c r="DHH143" s="43"/>
      <c r="DHI143" s="43"/>
      <c r="DHJ143" s="43"/>
      <c r="DHK143" s="43"/>
      <c r="DHL143" s="43"/>
      <c r="DHM143" s="43"/>
      <c r="DHN143" s="43"/>
      <c r="DHO143" s="43"/>
      <c r="DHP143" s="43"/>
      <c r="DHQ143" s="43"/>
      <c r="DHR143" s="43"/>
      <c r="DHS143" s="43"/>
      <c r="DHT143" s="43"/>
      <c r="DHU143" s="43"/>
      <c r="DHV143" s="43"/>
      <c r="DHW143" s="43"/>
      <c r="DHX143" s="43"/>
      <c r="DHY143" s="43"/>
      <c r="DHZ143" s="43"/>
      <c r="DIA143" s="43"/>
      <c r="DIB143" s="43"/>
      <c r="DIC143" s="43"/>
      <c r="DID143" s="43"/>
      <c r="DIE143" s="43"/>
      <c r="DIF143" s="43"/>
      <c r="DIG143" s="43"/>
      <c r="DIH143" s="43"/>
      <c r="DII143" s="43"/>
      <c r="DIJ143" s="43"/>
      <c r="DIK143" s="43"/>
      <c r="DIL143" s="43"/>
      <c r="DIM143" s="43"/>
      <c r="DIN143" s="43"/>
      <c r="DIO143" s="43"/>
      <c r="DIP143" s="43"/>
      <c r="DIQ143" s="43"/>
      <c r="DIR143" s="43"/>
      <c r="DIS143" s="43"/>
      <c r="DIT143" s="43"/>
      <c r="DIU143" s="43"/>
      <c r="DIV143" s="43"/>
      <c r="DIW143" s="43"/>
      <c r="DIX143" s="43"/>
      <c r="DIY143" s="43"/>
      <c r="DIZ143" s="43"/>
      <c r="DJA143" s="43"/>
      <c r="DJB143" s="43"/>
      <c r="DJC143" s="43"/>
      <c r="DJD143" s="43"/>
      <c r="DJE143" s="43"/>
      <c r="DJF143" s="43"/>
      <c r="DJG143" s="43"/>
      <c r="DJH143" s="43"/>
      <c r="DJI143" s="43"/>
      <c r="DJJ143" s="43"/>
      <c r="DJK143" s="43"/>
      <c r="DJL143" s="43"/>
      <c r="DJM143" s="43"/>
      <c r="DJN143" s="43"/>
      <c r="DJO143" s="43"/>
      <c r="DJP143" s="43"/>
      <c r="DJQ143" s="43"/>
      <c r="DJR143" s="43"/>
      <c r="DJS143" s="43"/>
      <c r="DJT143" s="43"/>
      <c r="DJU143" s="43"/>
      <c r="DJV143" s="43"/>
      <c r="DJW143" s="43"/>
      <c r="DJX143" s="43"/>
      <c r="DJY143" s="43"/>
      <c r="DJZ143" s="43"/>
      <c r="DKA143" s="43"/>
      <c r="DKB143" s="43"/>
      <c r="DKC143" s="43"/>
      <c r="DKD143" s="43"/>
      <c r="DKE143" s="43"/>
      <c r="DKF143" s="43"/>
      <c r="DKG143" s="43"/>
      <c r="DKH143" s="43"/>
      <c r="DKI143" s="43"/>
      <c r="DKJ143" s="43"/>
      <c r="DKK143" s="43"/>
      <c r="DKL143" s="43"/>
      <c r="DKM143" s="43"/>
      <c r="DKN143" s="43"/>
      <c r="DKO143" s="43"/>
      <c r="DKP143" s="43"/>
      <c r="DKQ143" s="43"/>
      <c r="DKR143" s="43"/>
      <c r="DKS143" s="43"/>
      <c r="DKT143" s="43"/>
      <c r="DKU143" s="43"/>
      <c r="DKV143" s="43"/>
      <c r="DKW143" s="43"/>
      <c r="DKX143" s="43"/>
      <c r="DKY143" s="43"/>
      <c r="DKZ143" s="43"/>
      <c r="DLA143" s="43"/>
      <c r="DLB143" s="43"/>
      <c r="DLC143" s="43"/>
      <c r="DLD143" s="43"/>
      <c r="DLE143" s="43"/>
      <c r="DLF143" s="43"/>
      <c r="DLG143" s="43"/>
      <c r="DLH143" s="43"/>
      <c r="DLI143" s="43"/>
      <c r="DLJ143" s="43"/>
      <c r="DLK143" s="43"/>
      <c r="DLL143" s="43"/>
      <c r="DLM143" s="43"/>
      <c r="DLN143" s="43"/>
      <c r="DLO143" s="43"/>
      <c r="DLP143" s="43"/>
      <c r="DLQ143" s="43"/>
      <c r="DLR143" s="43"/>
      <c r="DLS143" s="43"/>
      <c r="DLT143" s="43"/>
      <c r="DLU143" s="43"/>
      <c r="DLV143" s="43"/>
      <c r="DLW143" s="43"/>
      <c r="DLX143" s="43"/>
      <c r="DLY143" s="43"/>
      <c r="DLZ143" s="43"/>
      <c r="DMA143" s="43"/>
      <c r="DMB143" s="43"/>
      <c r="DMC143" s="43"/>
      <c r="DMD143" s="43"/>
      <c r="DME143" s="43"/>
      <c r="DMF143" s="43"/>
      <c r="DMG143" s="43"/>
      <c r="DMH143" s="43"/>
      <c r="DMI143" s="43"/>
      <c r="DMJ143" s="43"/>
      <c r="DMK143" s="43"/>
      <c r="DML143" s="43"/>
      <c r="DMM143" s="43"/>
      <c r="DMN143" s="43"/>
      <c r="DMO143" s="43"/>
      <c r="DMP143" s="43"/>
      <c r="DMQ143" s="43"/>
      <c r="DMR143" s="43"/>
      <c r="DMS143" s="43"/>
      <c r="DMT143" s="43"/>
      <c r="DMU143" s="43"/>
      <c r="DMV143" s="43"/>
      <c r="DMW143" s="43"/>
      <c r="DMX143" s="43"/>
      <c r="DMY143" s="43"/>
      <c r="DMZ143" s="43"/>
      <c r="DNA143" s="43"/>
      <c r="DNB143" s="43"/>
      <c r="DNC143" s="43"/>
      <c r="DND143" s="43"/>
      <c r="DNE143" s="43"/>
      <c r="DNF143" s="43"/>
      <c r="DNG143" s="43"/>
      <c r="DNH143" s="43"/>
      <c r="DNI143" s="43"/>
      <c r="DNJ143" s="43"/>
      <c r="DNK143" s="43"/>
      <c r="DNL143" s="43"/>
      <c r="DNM143" s="43"/>
      <c r="DNN143" s="43"/>
      <c r="DNO143" s="43"/>
      <c r="DNP143" s="43"/>
      <c r="DNQ143" s="43"/>
      <c r="DNR143" s="43"/>
      <c r="DNS143" s="43"/>
      <c r="DNT143" s="43"/>
      <c r="DNU143" s="43"/>
      <c r="DNV143" s="43"/>
      <c r="DNW143" s="43"/>
      <c r="DNX143" s="43"/>
      <c r="DNY143" s="43"/>
      <c r="DNZ143" s="43"/>
      <c r="DOA143" s="43"/>
      <c r="DOB143" s="43"/>
      <c r="DOC143" s="43"/>
      <c r="DOD143" s="43"/>
      <c r="DOE143" s="43"/>
      <c r="DOF143" s="43"/>
      <c r="DOG143" s="43"/>
      <c r="DOH143" s="43"/>
      <c r="DOI143" s="43"/>
      <c r="DOJ143" s="43"/>
      <c r="DOK143" s="43"/>
      <c r="DOL143" s="43"/>
      <c r="DOM143" s="43"/>
      <c r="DON143" s="43"/>
      <c r="DOO143" s="43"/>
      <c r="DOP143" s="43"/>
      <c r="DOQ143" s="43"/>
      <c r="DOR143" s="43"/>
      <c r="DOS143" s="43"/>
      <c r="DOT143" s="43"/>
      <c r="DOU143" s="43"/>
      <c r="DOV143" s="43"/>
      <c r="DOW143" s="43"/>
      <c r="DOX143" s="43"/>
      <c r="DOY143" s="43"/>
      <c r="DOZ143" s="43"/>
      <c r="DPA143" s="43"/>
      <c r="DPB143" s="43"/>
      <c r="DPC143" s="43"/>
      <c r="DPD143" s="43"/>
      <c r="DPE143" s="43"/>
      <c r="DPF143" s="43"/>
      <c r="DPG143" s="43"/>
      <c r="DPH143" s="43"/>
      <c r="DPI143" s="43"/>
      <c r="DPJ143" s="43"/>
      <c r="DPK143" s="43"/>
      <c r="DPL143" s="43"/>
      <c r="DPM143" s="43"/>
      <c r="DPN143" s="43"/>
      <c r="DPO143" s="43"/>
      <c r="DPP143" s="43"/>
      <c r="DPQ143" s="43"/>
      <c r="DPR143" s="43"/>
      <c r="DPS143" s="43"/>
      <c r="DPT143" s="43"/>
      <c r="DPU143" s="43"/>
      <c r="DPV143" s="43"/>
      <c r="DPW143" s="43"/>
      <c r="DPX143" s="43"/>
      <c r="DPY143" s="43"/>
      <c r="DPZ143" s="43"/>
      <c r="DQA143" s="43"/>
      <c r="DQB143" s="43"/>
      <c r="DQC143" s="43"/>
      <c r="DQD143" s="43"/>
      <c r="DQE143" s="43"/>
      <c r="DQF143" s="43"/>
      <c r="DQG143" s="43"/>
      <c r="DQH143" s="43"/>
      <c r="DQI143" s="43"/>
      <c r="DQJ143" s="43"/>
      <c r="DQK143" s="43"/>
      <c r="DQL143" s="43"/>
      <c r="DQM143" s="43"/>
      <c r="DQN143" s="43"/>
      <c r="DQO143" s="43"/>
      <c r="DQP143" s="43"/>
      <c r="DQQ143" s="43"/>
      <c r="DQR143" s="43"/>
      <c r="DQS143" s="43"/>
      <c r="DQT143" s="43"/>
      <c r="DQU143" s="43"/>
      <c r="DQV143" s="43"/>
      <c r="DQW143" s="43"/>
      <c r="DQX143" s="43"/>
      <c r="DQY143" s="43"/>
      <c r="DQZ143" s="43"/>
      <c r="DRA143" s="43"/>
      <c r="DRB143" s="43"/>
      <c r="DRC143" s="43"/>
      <c r="DRD143" s="43"/>
      <c r="DRE143" s="43"/>
      <c r="DRF143" s="43"/>
      <c r="DRG143" s="43"/>
      <c r="DRH143" s="43"/>
      <c r="DRI143" s="43"/>
      <c r="DRJ143" s="43"/>
      <c r="DRK143" s="43"/>
      <c r="DRL143" s="43"/>
      <c r="DRM143" s="43"/>
      <c r="DRN143" s="43"/>
      <c r="DRO143" s="43"/>
      <c r="DRP143" s="43"/>
      <c r="DRQ143" s="43"/>
      <c r="DRR143" s="43"/>
      <c r="DRS143" s="43"/>
      <c r="DRT143" s="43"/>
      <c r="DRU143" s="43"/>
      <c r="DRV143" s="43"/>
      <c r="DRW143" s="43"/>
      <c r="DRX143" s="43"/>
      <c r="DRY143" s="43"/>
      <c r="DRZ143" s="43"/>
      <c r="DSA143" s="43"/>
      <c r="DSB143" s="43"/>
      <c r="DSC143" s="43"/>
      <c r="DSD143" s="43"/>
      <c r="DSE143" s="43"/>
      <c r="DSF143" s="43"/>
      <c r="DSG143" s="43"/>
      <c r="DSH143" s="43"/>
      <c r="DSI143" s="43"/>
      <c r="DSJ143" s="43"/>
      <c r="DSK143" s="43"/>
      <c r="DSL143" s="43"/>
      <c r="DSM143" s="43"/>
      <c r="DSN143" s="43"/>
      <c r="DSO143" s="43"/>
      <c r="DSP143" s="43"/>
      <c r="DSQ143" s="43"/>
      <c r="DSR143" s="43"/>
      <c r="DSS143" s="43"/>
      <c r="DST143" s="43"/>
      <c r="DSU143" s="43"/>
      <c r="DSV143" s="43"/>
      <c r="DSW143" s="43"/>
      <c r="DSX143" s="43"/>
      <c r="DSY143" s="43"/>
      <c r="DSZ143" s="43"/>
      <c r="DTA143" s="43"/>
      <c r="DTB143" s="43"/>
      <c r="DTC143" s="43"/>
      <c r="DTD143" s="43"/>
      <c r="DTE143" s="43"/>
      <c r="DTF143" s="43"/>
      <c r="DTG143" s="43"/>
      <c r="DTH143" s="43"/>
      <c r="DTI143" s="43"/>
      <c r="DTJ143" s="43"/>
      <c r="DTK143" s="43"/>
      <c r="DTL143" s="43"/>
      <c r="DTM143" s="43"/>
      <c r="DTN143" s="43"/>
      <c r="DTO143" s="43"/>
      <c r="DTP143" s="43"/>
      <c r="DTQ143" s="43"/>
      <c r="DTR143" s="43"/>
      <c r="DTS143" s="43"/>
      <c r="DTT143" s="43"/>
      <c r="DTU143" s="43"/>
      <c r="DTV143" s="43"/>
      <c r="DTW143" s="43"/>
      <c r="DTX143" s="43"/>
      <c r="DTY143" s="43"/>
      <c r="DTZ143" s="43"/>
      <c r="DUA143" s="43"/>
      <c r="DUB143" s="43"/>
      <c r="DUC143" s="43"/>
      <c r="DUD143" s="43"/>
      <c r="DUE143" s="43"/>
      <c r="DUF143" s="43"/>
      <c r="DUG143" s="43"/>
      <c r="DUH143" s="43"/>
      <c r="DUI143" s="43"/>
      <c r="DUJ143" s="43"/>
      <c r="DUK143" s="43"/>
      <c r="DUL143" s="43"/>
      <c r="DUM143" s="43"/>
      <c r="DUN143" s="43"/>
      <c r="DUO143" s="43"/>
      <c r="DUP143" s="43"/>
      <c r="DUQ143" s="43"/>
      <c r="DUR143" s="43"/>
      <c r="DUS143" s="43"/>
      <c r="DUT143" s="43"/>
      <c r="DUU143" s="43"/>
      <c r="DUV143" s="43"/>
      <c r="DUW143" s="43"/>
      <c r="DUX143" s="43"/>
      <c r="DUY143" s="43"/>
      <c r="DUZ143" s="43"/>
      <c r="DVA143" s="43"/>
      <c r="DVB143" s="43"/>
      <c r="DVC143" s="43"/>
      <c r="DVD143" s="43"/>
      <c r="DVE143" s="43"/>
      <c r="DVF143" s="43"/>
      <c r="DVG143" s="43"/>
      <c r="DVH143" s="43"/>
      <c r="DVI143" s="43"/>
      <c r="DVJ143" s="43"/>
      <c r="DVK143" s="43"/>
      <c r="DVL143" s="43"/>
      <c r="DVM143" s="43"/>
      <c r="DVN143" s="43"/>
      <c r="DVO143" s="43"/>
      <c r="DVP143" s="43"/>
      <c r="DVQ143" s="43"/>
      <c r="DVR143" s="43"/>
      <c r="DVS143" s="43"/>
      <c r="DVT143" s="43"/>
      <c r="DVU143" s="43"/>
      <c r="DVV143" s="43"/>
      <c r="DVW143" s="43"/>
      <c r="DVX143" s="43"/>
      <c r="DVY143" s="43"/>
      <c r="DVZ143" s="43"/>
      <c r="DWA143" s="43"/>
      <c r="DWB143" s="43"/>
      <c r="DWC143" s="43"/>
      <c r="DWD143" s="43"/>
      <c r="DWE143" s="43"/>
      <c r="DWF143" s="43"/>
      <c r="DWG143" s="43"/>
      <c r="DWH143" s="43"/>
      <c r="DWI143" s="43"/>
      <c r="DWJ143" s="43"/>
      <c r="DWK143" s="43"/>
      <c r="DWL143" s="43"/>
      <c r="DWM143" s="43"/>
      <c r="DWN143" s="43"/>
      <c r="DWO143" s="43"/>
      <c r="DWP143" s="43"/>
      <c r="DWQ143" s="43"/>
    </row>
    <row r="144" spans="1:3319" ht="20">
      <c r="A144" s="35" t="s">
        <v>457</v>
      </c>
      <c r="B144" s="36" t="s">
        <v>458</v>
      </c>
      <c r="C144" s="37" t="s">
        <v>152</v>
      </c>
      <c r="D144" s="36" t="s">
        <v>459</v>
      </c>
      <c r="E144" s="48" t="s">
        <v>452</v>
      </c>
      <c r="F144" s="48" t="s">
        <v>452</v>
      </c>
    </row>
    <row r="145" spans="1:3319" s="56" customFormat="1" ht="40">
      <c r="A145" s="53" t="s">
        <v>460</v>
      </c>
      <c r="B145" s="54" t="s">
        <v>461</v>
      </c>
      <c r="C145" s="57" t="s">
        <v>7</v>
      </c>
      <c r="D145" s="54" t="s">
        <v>462</v>
      </c>
      <c r="E145" s="58" t="s">
        <v>452</v>
      </c>
      <c r="F145" s="58" t="s">
        <v>452</v>
      </c>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43"/>
      <c r="DK145" s="43"/>
      <c r="DL145" s="43"/>
      <c r="DM145" s="43"/>
      <c r="DN145" s="43"/>
      <c r="DO145" s="43"/>
      <c r="DP145" s="43"/>
      <c r="DQ145" s="43"/>
      <c r="DR145" s="43"/>
      <c r="DS145" s="43"/>
      <c r="DT145" s="43"/>
      <c r="DU145" s="43"/>
      <c r="DV145" s="43"/>
      <c r="DW145" s="43"/>
      <c r="DX145" s="43"/>
      <c r="DY145" s="43"/>
      <c r="DZ145" s="43"/>
      <c r="EA145" s="43"/>
      <c r="EB145" s="43"/>
      <c r="EC145" s="43"/>
      <c r="ED145" s="43"/>
      <c r="EE145" s="43"/>
      <c r="EF145" s="43"/>
      <c r="EG145" s="43"/>
      <c r="EH145" s="43"/>
      <c r="EI145" s="43"/>
      <c r="EJ145" s="43"/>
      <c r="EK145" s="43"/>
      <c r="EL145" s="43"/>
      <c r="EM145" s="43"/>
      <c r="EN145" s="43"/>
      <c r="EO145" s="43"/>
      <c r="EP145" s="43"/>
      <c r="EQ145" s="43"/>
      <c r="ER145" s="43"/>
      <c r="ES145" s="43"/>
      <c r="ET145" s="43"/>
      <c r="EU145" s="43"/>
      <c r="EV145" s="43"/>
      <c r="EW145" s="43"/>
      <c r="EX145" s="43"/>
      <c r="EY145" s="43"/>
      <c r="EZ145" s="43"/>
      <c r="FA145" s="43"/>
      <c r="FB145" s="43"/>
      <c r="FC145" s="43"/>
      <c r="FD145" s="43"/>
      <c r="FE145" s="43"/>
      <c r="FF145" s="43"/>
      <c r="FG145" s="43"/>
      <c r="FH145" s="43"/>
      <c r="FI145" s="43"/>
      <c r="FJ145" s="43"/>
      <c r="FK145" s="43"/>
      <c r="FL145" s="43"/>
      <c r="FM145" s="43"/>
      <c r="FN145" s="43"/>
      <c r="FO145" s="43"/>
      <c r="FP145" s="43"/>
      <c r="FQ145" s="43"/>
      <c r="FR145" s="43"/>
      <c r="FS145" s="43"/>
      <c r="FT145" s="43"/>
      <c r="FU145" s="43"/>
      <c r="FV145" s="43"/>
      <c r="FW145" s="43"/>
      <c r="FX145" s="43"/>
      <c r="FY145" s="43"/>
      <c r="FZ145" s="43"/>
      <c r="GA145" s="43"/>
      <c r="GB145" s="43"/>
      <c r="GC145" s="43"/>
      <c r="GD145" s="43"/>
      <c r="GE145" s="43"/>
      <c r="GF145" s="43"/>
      <c r="GG145" s="43"/>
      <c r="GH145" s="43"/>
      <c r="GI145" s="43"/>
      <c r="GJ145" s="43"/>
      <c r="GK145" s="43"/>
      <c r="GL145" s="43"/>
      <c r="GM145" s="43"/>
      <c r="GN145" s="43"/>
      <c r="GO145" s="43"/>
      <c r="GP145" s="43"/>
      <c r="GQ145" s="43"/>
      <c r="GR145" s="43"/>
      <c r="GS145" s="43"/>
      <c r="GT145" s="43"/>
      <c r="GU145" s="43"/>
      <c r="GV145" s="43"/>
      <c r="GW145" s="43"/>
      <c r="GX145" s="43"/>
      <c r="GY145" s="43"/>
      <c r="GZ145" s="43"/>
      <c r="HA145" s="43"/>
      <c r="HB145" s="43"/>
      <c r="HC145" s="43"/>
      <c r="HD145" s="43"/>
      <c r="HE145" s="43"/>
      <c r="HF145" s="43"/>
      <c r="HG145" s="43"/>
      <c r="HH145" s="43"/>
      <c r="HI145" s="43"/>
      <c r="HJ145" s="43"/>
      <c r="HK145" s="43"/>
      <c r="HL145" s="43"/>
      <c r="HM145" s="43"/>
      <c r="HN145" s="43"/>
      <c r="HO145" s="43"/>
      <c r="HP145" s="43"/>
      <c r="HQ145" s="43"/>
      <c r="HR145" s="43"/>
      <c r="HS145" s="43"/>
      <c r="HT145" s="43"/>
      <c r="HU145" s="43"/>
      <c r="HV145" s="43"/>
      <c r="HW145" s="43"/>
      <c r="HX145" s="43"/>
      <c r="HY145" s="43"/>
      <c r="HZ145" s="43"/>
      <c r="IA145" s="43"/>
      <c r="IB145" s="43"/>
      <c r="IC145" s="43"/>
      <c r="ID145" s="43"/>
      <c r="IE145" s="43"/>
      <c r="IF145" s="43"/>
      <c r="IG145" s="43"/>
      <c r="IH145" s="43"/>
      <c r="II145" s="43"/>
      <c r="IJ145" s="43"/>
      <c r="IK145" s="43"/>
      <c r="IL145" s="43"/>
      <c r="IM145" s="43"/>
      <c r="IN145" s="43"/>
      <c r="IO145" s="43"/>
      <c r="IP145" s="43"/>
      <c r="IQ145" s="43"/>
      <c r="IR145" s="43"/>
      <c r="IS145" s="43"/>
      <c r="IT145" s="43"/>
      <c r="IU145" s="43"/>
      <c r="IV145" s="43"/>
      <c r="IW145" s="43"/>
      <c r="IX145" s="43"/>
      <c r="IY145" s="43"/>
      <c r="IZ145" s="43"/>
      <c r="JA145" s="43"/>
      <c r="JB145" s="43"/>
      <c r="JC145" s="43"/>
      <c r="JD145" s="43"/>
      <c r="JE145" s="43"/>
      <c r="JF145" s="43"/>
      <c r="JG145" s="43"/>
      <c r="JH145" s="43"/>
      <c r="JI145" s="43"/>
      <c r="JJ145" s="43"/>
      <c r="JK145" s="43"/>
      <c r="JL145" s="43"/>
      <c r="JM145" s="43"/>
      <c r="JN145" s="43"/>
      <c r="JO145" s="43"/>
      <c r="JP145" s="43"/>
      <c r="JQ145" s="43"/>
      <c r="JR145" s="43"/>
      <c r="JS145" s="43"/>
      <c r="JT145" s="43"/>
      <c r="JU145" s="43"/>
      <c r="JV145" s="43"/>
      <c r="JW145" s="43"/>
      <c r="JX145" s="43"/>
      <c r="JY145" s="43"/>
      <c r="JZ145" s="43"/>
      <c r="KA145" s="43"/>
      <c r="KB145" s="43"/>
      <c r="KC145" s="43"/>
      <c r="KD145" s="43"/>
      <c r="KE145" s="43"/>
      <c r="KF145" s="43"/>
      <c r="KG145" s="43"/>
      <c r="KH145" s="43"/>
      <c r="KI145" s="43"/>
      <c r="KJ145" s="43"/>
      <c r="KK145" s="43"/>
      <c r="KL145" s="43"/>
      <c r="KM145" s="43"/>
      <c r="KN145" s="43"/>
      <c r="KO145" s="43"/>
      <c r="KP145" s="43"/>
      <c r="KQ145" s="43"/>
      <c r="KR145" s="43"/>
      <c r="KS145" s="43"/>
      <c r="KT145" s="43"/>
      <c r="KU145" s="43"/>
      <c r="KV145" s="43"/>
      <c r="KW145" s="43"/>
      <c r="KX145" s="43"/>
      <c r="KY145" s="43"/>
      <c r="KZ145" s="43"/>
      <c r="LA145" s="43"/>
      <c r="LB145" s="43"/>
      <c r="LC145" s="43"/>
      <c r="LD145" s="43"/>
      <c r="LE145" s="43"/>
      <c r="LF145" s="43"/>
      <c r="LG145" s="43"/>
      <c r="LH145" s="43"/>
      <c r="LI145" s="43"/>
      <c r="LJ145" s="43"/>
      <c r="LK145" s="43"/>
      <c r="LL145" s="43"/>
      <c r="LM145" s="43"/>
      <c r="LN145" s="43"/>
      <c r="LO145" s="43"/>
      <c r="LP145" s="43"/>
      <c r="LQ145" s="43"/>
      <c r="LR145" s="43"/>
      <c r="LS145" s="43"/>
      <c r="LT145" s="43"/>
      <c r="LU145" s="43"/>
      <c r="LV145" s="43"/>
      <c r="LW145" s="43"/>
      <c r="LX145" s="43"/>
      <c r="LY145" s="43"/>
      <c r="LZ145" s="43"/>
      <c r="MA145" s="43"/>
      <c r="MB145" s="43"/>
      <c r="MC145" s="43"/>
      <c r="MD145" s="43"/>
      <c r="ME145" s="43"/>
      <c r="MF145" s="43"/>
      <c r="MG145" s="43"/>
      <c r="MH145" s="43"/>
      <c r="MI145" s="43"/>
      <c r="MJ145" s="43"/>
      <c r="MK145" s="43"/>
      <c r="ML145" s="43"/>
      <c r="MM145" s="43"/>
      <c r="MN145" s="43"/>
      <c r="MO145" s="43"/>
      <c r="MP145" s="43"/>
      <c r="MQ145" s="43"/>
      <c r="MR145" s="43"/>
      <c r="MS145" s="43"/>
      <c r="MT145" s="43"/>
      <c r="MU145" s="43"/>
      <c r="MV145" s="43"/>
      <c r="MW145" s="43"/>
      <c r="MX145" s="43"/>
      <c r="MY145" s="43"/>
      <c r="MZ145" s="43"/>
      <c r="NA145" s="43"/>
      <c r="NB145" s="43"/>
      <c r="NC145" s="43"/>
      <c r="ND145" s="43"/>
      <c r="NE145" s="43"/>
      <c r="NF145" s="43"/>
      <c r="NG145" s="43"/>
      <c r="NH145" s="43"/>
      <c r="NI145" s="43"/>
      <c r="NJ145" s="43"/>
      <c r="NK145" s="43"/>
      <c r="NL145" s="43"/>
      <c r="NM145" s="43"/>
      <c r="NN145" s="43"/>
      <c r="NO145" s="43"/>
      <c r="NP145" s="43"/>
      <c r="NQ145" s="43"/>
      <c r="NR145" s="43"/>
      <c r="NS145" s="43"/>
      <c r="NT145" s="43"/>
      <c r="NU145" s="43"/>
      <c r="NV145" s="43"/>
      <c r="NW145" s="43"/>
      <c r="NX145" s="43"/>
      <c r="NY145" s="43"/>
      <c r="NZ145" s="43"/>
      <c r="OA145" s="43"/>
      <c r="OB145" s="43"/>
      <c r="OC145" s="43"/>
      <c r="OD145" s="43"/>
      <c r="OE145" s="43"/>
      <c r="OF145" s="43"/>
      <c r="OG145" s="43"/>
      <c r="OH145" s="43"/>
      <c r="OI145" s="43"/>
      <c r="OJ145" s="43"/>
      <c r="OK145" s="43"/>
      <c r="OL145" s="43"/>
      <c r="OM145" s="43"/>
      <c r="ON145" s="43"/>
      <c r="OO145" s="43"/>
      <c r="OP145" s="43"/>
      <c r="OQ145" s="43"/>
      <c r="OR145" s="43"/>
      <c r="OS145" s="43"/>
      <c r="OT145" s="43"/>
      <c r="OU145" s="43"/>
      <c r="OV145" s="43"/>
      <c r="OW145" s="43"/>
      <c r="OX145" s="43"/>
      <c r="OY145" s="43"/>
      <c r="OZ145" s="43"/>
      <c r="PA145" s="43"/>
      <c r="PB145" s="43"/>
      <c r="PC145" s="43"/>
      <c r="PD145" s="43"/>
      <c r="PE145" s="43"/>
      <c r="PF145" s="43"/>
      <c r="PG145" s="43"/>
      <c r="PH145" s="43"/>
      <c r="PI145" s="43"/>
      <c r="PJ145" s="43"/>
      <c r="PK145" s="43"/>
      <c r="PL145" s="43"/>
      <c r="PM145" s="43"/>
      <c r="PN145" s="43"/>
      <c r="PO145" s="43"/>
      <c r="PP145" s="43"/>
      <c r="PQ145" s="43"/>
      <c r="PR145" s="43"/>
      <c r="PS145" s="43"/>
      <c r="PT145" s="43"/>
      <c r="PU145" s="43"/>
      <c r="PV145" s="43"/>
      <c r="PW145" s="43"/>
      <c r="PX145" s="43"/>
      <c r="PY145" s="43"/>
      <c r="PZ145" s="43"/>
      <c r="QA145" s="43"/>
      <c r="QB145" s="43"/>
      <c r="QC145" s="43"/>
      <c r="QD145" s="43"/>
      <c r="QE145" s="43"/>
      <c r="QF145" s="43"/>
      <c r="QG145" s="43"/>
      <c r="QH145" s="43"/>
      <c r="QI145" s="43"/>
      <c r="QJ145" s="43"/>
      <c r="QK145" s="43"/>
      <c r="QL145" s="43"/>
      <c r="QM145" s="43"/>
      <c r="QN145" s="43"/>
      <c r="QO145" s="43"/>
      <c r="QP145" s="43"/>
      <c r="QQ145" s="43"/>
      <c r="QR145" s="43"/>
      <c r="QS145" s="43"/>
      <c r="QT145" s="43"/>
      <c r="QU145" s="43"/>
      <c r="QV145" s="43"/>
      <c r="QW145" s="43"/>
      <c r="QX145" s="43"/>
      <c r="QY145" s="43"/>
      <c r="QZ145" s="43"/>
      <c r="RA145" s="43"/>
      <c r="RB145" s="43"/>
      <c r="RC145" s="43"/>
      <c r="RD145" s="43"/>
      <c r="RE145" s="43"/>
      <c r="RF145" s="43"/>
      <c r="RG145" s="43"/>
      <c r="RH145" s="43"/>
      <c r="RI145" s="43"/>
      <c r="RJ145" s="43"/>
      <c r="RK145" s="43"/>
      <c r="RL145" s="43"/>
      <c r="RM145" s="43"/>
      <c r="RN145" s="43"/>
      <c r="RO145" s="43"/>
      <c r="RP145" s="43"/>
      <c r="RQ145" s="43"/>
      <c r="RR145" s="43"/>
      <c r="RS145" s="43"/>
      <c r="RT145" s="43"/>
      <c r="RU145" s="43"/>
      <c r="RV145" s="43"/>
      <c r="RW145" s="43"/>
      <c r="RX145" s="43"/>
      <c r="RY145" s="43"/>
      <c r="RZ145" s="43"/>
      <c r="SA145" s="43"/>
      <c r="SB145" s="43"/>
      <c r="SC145" s="43"/>
      <c r="SD145" s="43"/>
      <c r="SE145" s="43"/>
      <c r="SF145" s="43"/>
      <c r="SG145" s="43"/>
      <c r="SH145" s="43"/>
      <c r="SI145" s="43"/>
      <c r="SJ145" s="43"/>
      <c r="SK145" s="43"/>
      <c r="SL145" s="43"/>
      <c r="SM145" s="43"/>
      <c r="SN145" s="43"/>
      <c r="SO145" s="43"/>
      <c r="SP145" s="43"/>
      <c r="SQ145" s="43"/>
      <c r="SR145" s="43"/>
      <c r="SS145" s="43"/>
      <c r="ST145" s="43"/>
      <c r="SU145" s="43"/>
      <c r="SV145" s="43"/>
      <c r="SW145" s="43"/>
      <c r="SX145" s="43"/>
      <c r="SY145" s="43"/>
      <c r="SZ145" s="43"/>
      <c r="TA145" s="43"/>
      <c r="TB145" s="43"/>
      <c r="TC145" s="43"/>
      <c r="TD145" s="43"/>
      <c r="TE145" s="43"/>
      <c r="TF145" s="43"/>
      <c r="TG145" s="43"/>
      <c r="TH145" s="43"/>
      <c r="TI145" s="43"/>
      <c r="TJ145" s="43"/>
      <c r="TK145" s="43"/>
      <c r="TL145" s="43"/>
      <c r="TM145" s="43"/>
      <c r="TN145" s="43"/>
      <c r="TO145" s="43"/>
      <c r="TP145" s="43"/>
      <c r="TQ145" s="43"/>
      <c r="TR145" s="43"/>
      <c r="TS145" s="43"/>
      <c r="TT145" s="43"/>
      <c r="TU145" s="43"/>
      <c r="TV145" s="43"/>
      <c r="TW145" s="43"/>
      <c r="TX145" s="43"/>
      <c r="TY145" s="43"/>
      <c r="TZ145" s="43"/>
      <c r="UA145" s="43"/>
      <c r="UB145" s="43"/>
      <c r="UC145" s="43"/>
      <c r="UD145" s="43"/>
      <c r="UE145" s="43"/>
      <c r="UF145" s="43"/>
      <c r="UG145" s="43"/>
      <c r="UH145" s="43"/>
      <c r="UI145" s="43"/>
      <c r="UJ145" s="43"/>
      <c r="UK145" s="43"/>
      <c r="UL145" s="43"/>
      <c r="UM145" s="43"/>
      <c r="UN145" s="43"/>
      <c r="UO145" s="43"/>
      <c r="UP145" s="43"/>
      <c r="UQ145" s="43"/>
      <c r="UR145" s="43"/>
      <c r="US145" s="43"/>
      <c r="UT145" s="43"/>
      <c r="UU145" s="43"/>
      <c r="UV145" s="43"/>
      <c r="UW145" s="43"/>
      <c r="UX145" s="43"/>
      <c r="UY145" s="43"/>
      <c r="UZ145" s="43"/>
      <c r="VA145" s="43"/>
      <c r="VB145" s="43"/>
      <c r="VC145" s="43"/>
      <c r="VD145" s="43"/>
      <c r="VE145" s="43"/>
      <c r="VF145" s="43"/>
      <c r="VG145" s="43"/>
      <c r="VH145" s="43"/>
      <c r="VI145" s="43"/>
      <c r="VJ145" s="43"/>
      <c r="VK145" s="43"/>
      <c r="VL145" s="43"/>
      <c r="VM145" s="43"/>
      <c r="VN145" s="43"/>
      <c r="VO145" s="43"/>
      <c r="VP145" s="43"/>
      <c r="VQ145" s="43"/>
      <c r="VR145" s="43"/>
      <c r="VS145" s="43"/>
      <c r="VT145" s="43"/>
      <c r="VU145" s="43"/>
      <c r="VV145" s="43"/>
      <c r="VW145" s="43"/>
      <c r="VX145" s="43"/>
      <c r="VY145" s="43"/>
      <c r="VZ145" s="43"/>
      <c r="WA145" s="43"/>
      <c r="WB145" s="43"/>
      <c r="WC145" s="43"/>
      <c r="WD145" s="43"/>
      <c r="WE145" s="43"/>
      <c r="WF145" s="43"/>
      <c r="WG145" s="43"/>
      <c r="WH145" s="43"/>
      <c r="WI145" s="43"/>
      <c r="WJ145" s="43"/>
      <c r="WK145" s="43"/>
      <c r="WL145" s="43"/>
      <c r="WM145" s="43"/>
      <c r="WN145" s="43"/>
      <c r="WO145" s="43"/>
      <c r="WP145" s="43"/>
      <c r="WQ145" s="43"/>
      <c r="WR145" s="43"/>
      <c r="WS145" s="43"/>
      <c r="WT145" s="43"/>
      <c r="WU145" s="43"/>
      <c r="WV145" s="43"/>
      <c r="WW145" s="43"/>
      <c r="WX145" s="43"/>
      <c r="WY145" s="43"/>
      <c r="WZ145" s="43"/>
      <c r="XA145" s="43"/>
      <c r="XB145" s="43"/>
      <c r="XC145" s="43"/>
      <c r="XD145" s="43"/>
      <c r="XE145" s="43"/>
      <c r="XF145" s="43"/>
      <c r="XG145" s="43"/>
      <c r="XH145" s="43"/>
      <c r="XI145" s="43"/>
      <c r="XJ145" s="43"/>
      <c r="XK145" s="43"/>
      <c r="XL145" s="43"/>
      <c r="XM145" s="43"/>
      <c r="XN145" s="43"/>
      <c r="XO145" s="43"/>
      <c r="XP145" s="43"/>
      <c r="XQ145" s="43"/>
      <c r="XR145" s="43"/>
      <c r="XS145" s="43"/>
      <c r="XT145" s="43"/>
      <c r="XU145" s="43"/>
      <c r="XV145" s="43"/>
      <c r="XW145" s="43"/>
      <c r="XX145" s="43"/>
      <c r="XY145" s="43"/>
      <c r="XZ145" s="43"/>
      <c r="YA145" s="43"/>
      <c r="YB145" s="43"/>
      <c r="YC145" s="43"/>
      <c r="YD145" s="43"/>
      <c r="YE145" s="43"/>
      <c r="YF145" s="43"/>
      <c r="YG145" s="43"/>
      <c r="YH145" s="43"/>
      <c r="YI145" s="43"/>
      <c r="YJ145" s="43"/>
      <c r="YK145" s="43"/>
      <c r="YL145" s="43"/>
      <c r="YM145" s="43"/>
      <c r="YN145" s="43"/>
      <c r="YO145" s="43"/>
      <c r="YP145" s="43"/>
      <c r="YQ145" s="43"/>
      <c r="YR145" s="43"/>
      <c r="YS145" s="43"/>
      <c r="YT145" s="43"/>
      <c r="YU145" s="43"/>
      <c r="YV145" s="43"/>
      <c r="YW145" s="43"/>
      <c r="YX145" s="43"/>
      <c r="YY145" s="43"/>
      <c r="YZ145" s="43"/>
      <c r="ZA145" s="43"/>
      <c r="ZB145" s="43"/>
      <c r="ZC145" s="43"/>
      <c r="ZD145" s="43"/>
      <c r="ZE145" s="43"/>
      <c r="ZF145" s="43"/>
      <c r="ZG145" s="43"/>
      <c r="ZH145" s="43"/>
      <c r="ZI145" s="43"/>
      <c r="ZJ145" s="43"/>
      <c r="ZK145" s="43"/>
      <c r="ZL145" s="43"/>
      <c r="ZM145" s="43"/>
      <c r="ZN145" s="43"/>
      <c r="ZO145" s="43"/>
      <c r="ZP145" s="43"/>
      <c r="ZQ145" s="43"/>
      <c r="ZR145" s="43"/>
      <c r="ZS145" s="43"/>
      <c r="ZT145" s="43"/>
      <c r="ZU145" s="43"/>
      <c r="ZV145" s="43"/>
      <c r="ZW145" s="43"/>
      <c r="ZX145" s="43"/>
      <c r="ZY145" s="43"/>
      <c r="ZZ145" s="43"/>
      <c r="AAA145" s="43"/>
      <c r="AAB145" s="43"/>
      <c r="AAC145" s="43"/>
      <c r="AAD145" s="43"/>
      <c r="AAE145" s="43"/>
      <c r="AAF145" s="43"/>
      <c r="AAG145" s="43"/>
      <c r="AAH145" s="43"/>
      <c r="AAI145" s="43"/>
      <c r="AAJ145" s="43"/>
      <c r="AAK145" s="43"/>
      <c r="AAL145" s="43"/>
      <c r="AAM145" s="43"/>
      <c r="AAN145" s="43"/>
      <c r="AAO145" s="43"/>
      <c r="AAP145" s="43"/>
      <c r="AAQ145" s="43"/>
      <c r="AAR145" s="43"/>
      <c r="AAS145" s="43"/>
      <c r="AAT145" s="43"/>
      <c r="AAU145" s="43"/>
      <c r="AAV145" s="43"/>
      <c r="AAW145" s="43"/>
      <c r="AAX145" s="43"/>
      <c r="AAY145" s="43"/>
      <c r="AAZ145" s="43"/>
      <c r="ABA145" s="43"/>
      <c r="ABB145" s="43"/>
      <c r="ABC145" s="43"/>
      <c r="ABD145" s="43"/>
      <c r="ABE145" s="43"/>
      <c r="ABF145" s="43"/>
      <c r="ABG145" s="43"/>
      <c r="ABH145" s="43"/>
      <c r="ABI145" s="43"/>
      <c r="ABJ145" s="43"/>
      <c r="ABK145" s="43"/>
      <c r="ABL145" s="43"/>
      <c r="ABM145" s="43"/>
      <c r="ABN145" s="43"/>
      <c r="ABO145" s="43"/>
      <c r="ABP145" s="43"/>
      <c r="ABQ145" s="43"/>
      <c r="ABR145" s="43"/>
      <c r="ABS145" s="43"/>
      <c r="ABT145" s="43"/>
      <c r="ABU145" s="43"/>
      <c r="ABV145" s="43"/>
      <c r="ABW145" s="43"/>
      <c r="ABX145" s="43"/>
      <c r="ABY145" s="43"/>
      <c r="ABZ145" s="43"/>
      <c r="ACA145" s="43"/>
      <c r="ACB145" s="43"/>
      <c r="ACC145" s="43"/>
      <c r="ACD145" s="43"/>
      <c r="ACE145" s="43"/>
      <c r="ACF145" s="43"/>
      <c r="ACG145" s="43"/>
      <c r="ACH145" s="43"/>
      <c r="ACI145" s="43"/>
      <c r="ACJ145" s="43"/>
      <c r="ACK145" s="43"/>
      <c r="ACL145" s="43"/>
      <c r="ACM145" s="43"/>
      <c r="ACN145" s="43"/>
      <c r="ACO145" s="43"/>
      <c r="ACP145" s="43"/>
      <c r="ACQ145" s="43"/>
      <c r="ACR145" s="43"/>
      <c r="ACS145" s="43"/>
      <c r="ACT145" s="43"/>
      <c r="ACU145" s="43"/>
      <c r="ACV145" s="43"/>
      <c r="ACW145" s="43"/>
      <c r="ACX145" s="43"/>
      <c r="ACY145" s="43"/>
      <c r="ACZ145" s="43"/>
      <c r="ADA145" s="43"/>
      <c r="ADB145" s="43"/>
      <c r="ADC145" s="43"/>
      <c r="ADD145" s="43"/>
      <c r="ADE145" s="43"/>
      <c r="ADF145" s="43"/>
      <c r="ADG145" s="43"/>
      <c r="ADH145" s="43"/>
      <c r="ADI145" s="43"/>
      <c r="ADJ145" s="43"/>
      <c r="ADK145" s="43"/>
      <c r="ADL145" s="43"/>
      <c r="ADM145" s="43"/>
      <c r="ADN145" s="43"/>
      <c r="ADO145" s="43"/>
      <c r="ADP145" s="43"/>
      <c r="ADQ145" s="43"/>
      <c r="ADR145" s="43"/>
      <c r="ADS145" s="43"/>
      <c r="ADT145" s="43"/>
      <c r="ADU145" s="43"/>
      <c r="ADV145" s="43"/>
      <c r="ADW145" s="43"/>
      <c r="ADX145" s="43"/>
      <c r="ADY145" s="43"/>
      <c r="ADZ145" s="43"/>
      <c r="AEA145" s="43"/>
      <c r="AEB145" s="43"/>
      <c r="AEC145" s="43"/>
      <c r="AED145" s="43"/>
      <c r="AEE145" s="43"/>
      <c r="AEF145" s="43"/>
      <c r="AEG145" s="43"/>
      <c r="AEH145" s="43"/>
      <c r="AEI145" s="43"/>
      <c r="AEJ145" s="43"/>
      <c r="AEK145" s="43"/>
      <c r="AEL145" s="43"/>
      <c r="AEM145" s="43"/>
      <c r="AEN145" s="43"/>
      <c r="AEO145" s="43"/>
      <c r="AEP145" s="43"/>
      <c r="AEQ145" s="43"/>
      <c r="AER145" s="43"/>
      <c r="AES145" s="43"/>
      <c r="AET145" s="43"/>
      <c r="AEU145" s="43"/>
      <c r="AEV145" s="43"/>
      <c r="AEW145" s="43"/>
      <c r="AEX145" s="43"/>
      <c r="AEY145" s="43"/>
      <c r="AEZ145" s="43"/>
      <c r="AFA145" s="43"/>
      <c r="AFB145" s="43"/>
      <c r="AFC145" s="43"/>
      <c r="AFD145" s="43"/>
      <c r="AFE145" s="43"/>
      <c r="AFF145" s="43"/>
      <c r="AFG145" s="43"/>
      <c r="AFH145" s="43"/>
      <c r="AFI145" s="43"/>
      <c r="AFJ145" s="43"/>
      <c r="AFK145" s="43"/>
      <c r="AFL145" s="43"/>
      <c r="AFM145" s="43"/>
      <c r="AFN145" s="43"/>
      <c r="AFO145" s="43"/>
      <c r="AFP145" s="43"/>
      <c r="AFQ145" s="43"/>
      <c r="AFR145" s="43"/>
      <c r="AFS145" s="43"/>
      <c r="AFT145" s="43"/>
      <c r="AFU145" s="43"/>
      <c r="AFV145" s="43"/>
      <c r="AFW145" s="43"/>
      <c r="AFX145" s="43"/>
      <c r="AFY145" s="43"/>
      <c r="AFZ145" s="43"/>
      <c r="AGA145" s="43"/>
      <c r="AGB145" s="43"/>
      <c r="AGC145" s="43"/>
      <c r="AGD145" s="43"/>
      <c r="AGE145" s="43"/>
      <c r="AGF145" s="43"/>
      <c r="AGG145" s="43"/>
      <c r="AGH145" s="43"/>
      <c r="AGI145" s="43"/>
      <c r="AGJ145" s="43"/>
      <c r="AGK145" s="43"/>
      <c r="AGL145" s="43"/>
      <c r="AGM145" s="43"/>
      <c r="AGN145" s="43"/>
      <c r="AGO145" s="43"/>
      <c r="AGP145" s="43"/>
      <c r="AGQ145" s="43"/>
      <c r="AGR145" s="43"/>
      <c r="AGS145" s="43"/>
      <c r="AGT145" s="43"/>
      <c r="AGU145" s="43"/>
      <c r="AGV145" s="43"/>
      <c r="AGW145" s="43"/>
      <c r="AGX145" s="43"/>
      <c r="AGY145" s="43"/>
      <c r="AGZ145" s="43"/>
      <c r="AHA145" s="43"/>
      <c r="AHB145" s="43"/>
      <c r="AHC145" s="43"/>
      <c r="AHD145" s="43"/>
      <c r="AHE145" s="43"/>
      <c r="AHF145" s="43"/>
      <c r="AHG145" s="43"/>
      <c r="AHH145" s="43"/>
      <c r="AHI145" s="43"/>
      <c r="AHJ145" s="43"/>
      <c r="AHK145" s="43"/>
      <c r="AHL145" s="43"/>
      <c r="AHM145" s="43"/>
      <c r="AHN145" s="43"/>
      <c r="AHO145" s="43"/>
      <c r="AHP145" s="43"/>
      <c r="AHQ145" s="43"/>
      <c r="AHR145" s="43"/>
      <c r="AHS145" s="43"/>
      <c r="AHT145" s="43"/>
      <c r="AHU145" s="43"/>
      <c r="AHV145" s="43"/>
      <c r="AHW145" s="43"/>
      <c r="AHX145" s="43"/>
      <c r="AHY145" s="43"/>
      <c r="AHZ145" s="43"/>
      <c r="AIA145" s="43"/>
      <c r="AIB145" s="43"/>
      <c r="AIC145" s="43"/>
      <c r="AID145" s="43"/>
      <c r="AIE145" s="43"/>
      <c r="AIF145" s="43"/>
      <c r="AIG145" s="43"/>
      <c r="AIH145" s="43"/>
      <c r="AII145" s="43"/>
      <c r="AIJ145" s="43"/>
      <c r="AIK145" s="43"/>
      <c r="AIL145" s="43"/>
      <c r="AIM145" s="43"/>
      <c r="AIN145" s="43"/>
      <c r="AIO145" s="43"/>
      <c r="AIP145" s="43"/>
      <c r="AIQ145" s="43"/>
      <c r="AIR145" s="43"/>
      <c r="AIS145" s="43"/>
      <c r="AIT145" s="43"/>
      <c r="AIU145" s="43"/>
      <c r="AIV145" s="43"/>
      <c r="AIW145" s="43"/>
      <c r="AIX145" s="43"/>
      <c r="AIY145" s="43"/>
      <c r="AIZ145" s="43"/>
      <c r="AJA145" s="43"/>
      <c r="AJB145" s="43"/>
      <c r="AJC145" s="43"/>
      <c r="AJD145" s="43"/>
      <c r="AJE145" s="43"/>
      <c r="AJF145" s="43"/>
      <c r="AJG145" s="43"/>
      <c r="AJH145" s="43"/>
      <c r="AJI145" s="43"/>
      <c r="AJJ145" s="43"/>
      <c r="AJK145" s="43"/>
      <c r="AJL145" s="43"/>
      <c r="AJM145" s="43"/>
      <c r="AJN145" s="43"/>
      <c r="AJO145" s="43"/>
      <c r="AJP145" s="43"/>
      <c r="AJQ145" s="43"/>
      <c r="AJR145" s="43"/>
      <c r="AJS145" s="43"/>
      <c r="AJT145" s="43"/>
      <c r="AJU145" s="43"/>
      <c r="AJV145" s="43"/>
      <c r="AJW145" s="43"/>
      <c r="AJX145" s="43"/>
      <c r="AJY145" s="43"/>
      <c r="AJZ145" s="43"/>
      <c r="AKA145" s="43"/>
      <c r="AKB145" s="43"/>
      <c r="AKC145" s="43"/>
      <c r="AKD145" s="43"/>
      <c r="AKE145" s="43"/>
      <c r="AKF145" s="43"/>
      <c r="AKG145" s="43"/>
      <c r="AKH145" s="43"/>
      <c r="AKI145" s="43"/>
      <c r="AKJ145" s="43"/>
      <c r="AKK145" s="43"/>
      <c r="AKL145" s="43"/>
      <c r="AKM145" s="43"/>
      <c r="AKN145" s="43"/>
      <c r="AKO145" s="43"/>
      <c r="AKP145" s="43"/>
      <c r="AKQ145" s="43"/>
      <c r="AKR145" s="43"/>
      <c r="AKS145" s="43"/>
      <c r="AKT145" s="43"/>
      <c r="AKU145" s="43"/>
      <c r="AKV145" s="43"/>
      <c r="AKW145" s="43"/>
      <c r="AKX145" s="43"/>
      <c r="AKY145" s="43"/>
      <c r="AKZ145" s="43"/>
      <c r="ALA145" s="43"/>
      <c r="ALB145" s="43"/>
      <c r="ALC145" s="43"/>
      <c r="ALD145" s="43"/>
      <c r="ALE145" s="43"/>
      <c r="ALF145" s="43"/>
      <c r="ALG145" s="43"/>
      <c r="ALH145" s="43"/>
      <c r="ALI145" s="43"/>
      <c r="ALJ145" s="43"/>
      <c r="ALK145" s="43"/>
      <c r="ALL145" s="43"/>
      <c r="ALM145" s="43"/>
      <c r="ALN145" s="43"/>
      <c r="ALO145" s="43"/>
      <c r="ALP145" s="43"/>
      <c r="ALQ145" s="43"/>
      <c r="ALR145" s="43"/>
      <c r="ALS145" s="43"/>
      <c r="ALT145" s="43"/>
      <c r="ALU145" s="43"/>
      <c r="ALV145" s="43"/>
      <c r="ALW145" s="43"/>
      <c r="ALX145" s="43"/>
      <c r="ALY145" s="43"/>
      <c r="ALZ145" s="43"/>
      <c r="AMA145" s="43"/>
      <c r="AMB145" s="43"/>
      <c r="AMC145" s="43"/>
      <c r="AMD145" s="43"/>
      <c r="AME145" s="43"/>
      <c r="AMF145" s="43"/>
      <c r="AMG145" s="43"/>
      <c r="AMH145" s="43"/>
      <c r="AMI145" s="43"/>
      <c r="AMJ145" s="43"/>
      <c r="AMK145" s="43"/>
      <c r="AML145" s="43"/>
      <c r="AMM145" s="43"/>
      <c r="AMN145" s="43"/>
      <c r="AMO145" s="43"/>
      <c r="AMP145" s="43"/>
      <c r="AMQ145" s="43"/>
      <c r="AMR145" s="43"/>
      <c r="AMS145" s="43"/>
      <c r="AMT145" s="43"/>
      <c r="AMU145" s="43"/>
      <c r="AMV145" s="43"/>
      <c r="AMW145" s="43"/>
      <c r="AMX145" s="43"/>
      <c r="AMY145" s="43"/>
      <c r="AMZ145" s="43"/>
      <c r="ANA145" s="43"/>
      <c r="ANB145" s="43"/>
      <c r="ANC145" s="43"/>
      <c r="AND145" s="43"/>
      <c r="ANE145" s="43"/>
      <c r="ANF145" s="43"/>
      <c r="ANG145" s="43"/>
      <c r="ANH145" s="43"/>
      <c r="ANI145" s="43"/>
      <c r="ANJ145" s="43"/>
      <c r="ANK145" s="43"/>
      <c r="ANL145" s="43"/>
      <c r="ANM145" s="43"/>
      <c r="ANN145" s="43"/>
      <c r="ANO145" s="43"/>
      <c r="ANP145" s="43"/>
      <c r="ANQ145" s="43"/>
      <c r="ANR145" s="43"/>
      <c r="ANS145" s="43"/>
      <c r="ANT145" s="43"/>
      <c r="ANU145" s="43"/>
      <c r="ANV145" s="43"/>
      <c r="ANW145" s="43"/>
      <c r="ANX145" s="43"/>
      <c r="ANY145" s="43"/>
      <c r="ANZ145" s="43"/>
      <c r="AOA145" s="43"/>
      <c r="AOB145" s="43"/>
      <c r="AOC145" s="43"/>
      <c r="AOD145" s="43"/>
      <c r="AOE145" s="43"/>
      <c r="AOF145" s="43"/>
      <c r="AOG145" s="43"/>
      <c r="AOH145" s="43"/>
      <c r="AOI145" s="43"/>
      <c r="AOJ145" s="43"/>
      <c r="AOK145" s="43"/>
      <c r="AOL145" s="43"/>
      <c r="AOM145" s="43"/>
      <c r="AON145" s="43"/>
      <c r="AOO145" s="43"/>
      <c r="AOP145" s="43"/>
      <c r="AOQ145" s="43"/>
      <c r="AOR145" s="43"/>
      <c r="AOS145" s="43"/>
      <c r="AOT145" s="43"/>
      <c r="AOU145" s="43"/>
      <c r="AOV145" s="43"/>
      <c r="AOW145" s="43"/>
      <c r="AOX145" s="43"/>
      <c r="AOY145" s="43"/>
      <c r="AOZ145" s="43"/>
      <c r="APA145" s="43"/>
      <c r="APB145" s="43"/>
      <c r="APC145" s="43"/>
      <c r="APD145" s="43"/>
      <c r="APE145" s="43"/>
      <c r="APF145" s="43"/>
      <c r="APG145" s="43"/>
      <c r="APH145" s="43"/>
      <c r="API145" s="43"/>
      <c r="APJ145" s="43"/>
      <c r="APK145" s="43"/>
      <c r="APL145" s="43"/>
      <c r="APM145" s="43"/>
      <c r="APN145" s="43"/>
      <c r="APO145" s="43"/>
      <c r="APP145" s="43"/>
      <c r="APQ145" s="43"/>
      <c r="APR145" s="43"/>
      <c r="APS145" s="43"/>
      <c r="APT145" s="43"/>
      <c r="APU145" s="43"/>
      <c r="APV145" s="43"/>
      <c r="APW145" s="43"/>
      <c r="APX145" s="43"/>
      <c r="APY145" s="43"/>
      <c r="APZ145" s="43"/>
      <c r="AQA145" s="43"/>
      <c r="AQB145" s="43"/>
      <c r="AQC145" s="43"/>
      <c r="AQD145" s="43"/>
      <c r="AQE145" s="43"/>
      <c r="AQF145" s="43"/>
      <c r="AQG145" s="43"/>
      <c r="AQH145" s="43"/>
      <c r="AQI145" s="43"/>
      <c r="AQJ145" s="43"/>
      <c r="AQK145" s="43"/>
      <c r="AQL145" s="43"/>
      <c r="AQM145" s="43"/>
      <c r="AQN145" s="43"/>
      <c r="AQO145" s="43"/>
      <c r="AQP145" s="43"/>
      <c r="AQQ145" s="43"/>
      <c r="AQR145" s="43"/>
      <c r="AQS145" s="43"/>
      <c r="AQT145" s="43"/>
      <c r="AQU145" s="43"/>
      <c r="AQV145" s="43"/>
      <c r="AQW145" s="43"/>
      <c r="AQX145" s="43"/>
      <c r="AQY145" s="43"/>
      <c r="AQZ145" s="43"/>
      <c r="ARA145" s="43"/>
      <c r="ARB145" s="43"/>
      <c r="ARC145" s="43"/>
      <c r="ARD145" s="43"/>
      <c r="ARE145" s="43"/>
      <c r="ARF145" s="43"/>
      <c r="ARG145" s="43"/>
      <c r="ARH145" s="43"/>
      <c r="ARI145" s="43"/>
      <c r="ARJ145" s="43"/>
      <c r="ARK145" s="43"/>
      <c r="ARL145" s="43"/>
      <c r="ARM145" s="43"/>
      <c r="ARN145" s="43"/>
      <c r="ARO145" s="43"/>
      <c r="ARP145" s="43"/>
      <c r="ARQ145" s="43"/>
      <c r="ARR145" s="43"/>
      <c r="ARS145" s="43"/>
      <c r="ART145" s="43"/>
      <c r="ARU145" s="43"/>
      <c r="ARV145" s="43"/>
      <c r="ARW145" s="43"/>
      <c r="ARX145" s="43"/>
      <c r="ARY145" s="43"/>
      <c r="ARZ145" s="43"/>
      <c r="ASA145" s="43"/>
      <c r="ASB145" s="43"/>
      <c r="ASC145" s="43"/>
      <c r="ASD145" s="43"/>
      <c r="ASE145" s="43"/>
      <c r="ASF145" s="43"/>
      <c r="ASG145" s="43"/>
      <c r="ASH145" s="43"/>
      <c r="ASI145" s="43"/>
      <c r="ASJ145" s="43"/>
      <c r="ASK145" s="43"/>
      <c r="ASL145" s="43"/>
      <c r="ASM145" s="43"/>
      <c r="ASN145" s="43"/>
      <c r="ASO145" s="43"/>
      <c r="ASP145" s="43"/>
      <c r="ASQ145" s="43"/>
      <c r="ASR145" s="43"/>
      <c r="ASS145" s="43"/>
      <c r="AST145" s="43"/>
      <c r="ASU145" s="43"/>
      <c r="ASV145" s="43"/>
      <c r="ASW145" s="43"/>
      <c r="ASX145" s="43"/>
      <c r="ASY145" s="43"/>
      <c r="ASZ145" s="43"/>
      <c r="ATA145" s="43"/>
      <c r="ATB145" s="43"/>
      <c r="ATC145" s="43"/>
      <c r="ATD145" s="43"/>
      <c r="ATE145" s="43"/>
      <c r="ATF145" s="43"/>
      <c r="ATG145" s="43"/>
      <c r="ATH145" s="43"/>
      <c r="ATI145" s="43"/>
      <c r="ATJ145" s="43"/>
      <c r="ATK145" s="43"/>
      <c r="ATL145" s="43"/>
      <c r="ATM145" s="43"/>
      <c r="ATN145" s="43"/>
      <c r="ATO145" s="43"/>
      <c r="ATP145" s="43"/>
      <c r="ATQ145" s="43"/>
      <c r="ATR145" s="43"/>
      <c r="ATS145" s="43"/>
      <c r="ATT145" s="43"/>
      <c r="ATU145" s="43"/>
      <c r="ATV145" s="43"/>
      <c r="ATW145" s="43"/>
      <c r="ATX145" s="43"/>
      <c r="ATY145" s="43"/>
      <c r="ATZ145" s="43"/>
      <c r="AUA145" s="43"/>
      <c r="AUB145" s="43"/>
      <c r="AUC145" s="43"/>
      <c r="AUD145" s="43"/>
      <c r="AUE145" s="43"/>
      <c r="AUF145" s="43"/>
      <c r="AUG145" s="43"/>
      <c r="AUH145" s="43"/>
      <c r="AUI145" s="43"/>
      <c r="AUJ145" s="43"/>
      <c r="AUK145" s="43"/>
      <c r="AUL145" s="43"/>
      <c r="AUM145" s="43"/>
      <c r="AUN145" s="43"/>
      <c r="AUO145" s="43"/>
      <c r="AUP145" s="43"/>
      <c r="AUQ145" s="43"/>
      <c r="AUR145" s="43"/>
      <c r="AUS145" s="43"/>
      <c r="AUT145" s="43"/>
      <c r="AUU145" s="43"/>
      <c r="AUV145" s="43"/>
      <c r="AUW145" s="43"/>
      <c r="AUX145" s="43"/>
      <c r="AUY145" s="43"/>
      <c r="AUZ145" s="43"/>
      <c r="AVA145" s="43"/>
      <c r="AVB145" s="43"/>
      <c r="AVC145" s="43"/>
      <c r="AVD145" s="43"/>
      <c r="AVE145" s="43"/>
      <c r="AVF145" s="43"/>
      <c r="AVG145" s="43"/>
      <c r="AVH145" s="43"/>
      <c r="AVI145" s="43"/>
      <c r="AVJ145" s="43"/>
      <c r="AVK145" s="43"/>
      <c r="AVL145" s="43"/>
      <c r="AVM145" s="43"/>
      <c r="AVN145" s="43"/>
      <c r="AVO145" s="43"/>
      <c r="AVP145" s="43"/>
      <c r="AVQ145" s="43"/>
      <c r="AVR145" s="43"/>
      <c r="AVS145" s="43"/>
      <c r="AVT145" s="43"/>
      <c r="AVU145" s="43"/>
      <c r="AVV145" s="43"/>
      <c r="AVW145" s="43"/>
      <c r="AVX145" s="43"/>
      <c r="AVY145" s="43"/>
      <c r="AVZ145" s="43"/>
      <c r="AWA145" s="43"/>
      <c r="AWB145" s="43"/>
      <c r="AWC145" s="43"/>
      <c r="AWD145" s="43"/>
      <c r="AWE145" s="43"/>
      <c r="AWF145" s="43"/>
      <c r="AWG145" s="43"/>
      <c r="AWH145" s="43"/>
      <c r="AWI145" s="43"/>
      <c r="AWJ145" s="43"/>
      <c r="AWK145" s="43"/>
      <c r="AWL145" s="43"/>
      <c r="AWM145" s="43"/>
      <c r="AWN145" s="43"/>
      <c r="AWO145" s="43"/>
      <c r="AWP145" s="43"/>
      <c r="AWQ145" s="43"/>
      <c r="AWR145" s="43"/>
      <c r="AWS145" s="43"/>
      <c r="AWT145" s="43"/>
      <c r="AWU145" s="43"/>
      <c r="AWV145" s="43"/>
      <c r="AWW145" s="43"/>
      <c r="AWX145" s="43"/>
      <c r="AWY145" s="43"/>
      <c r="AWZ145" s="43"/>
      <c r="AXA145" s="43"/>
      <c r="AXB145" s="43"/>
      <c r="AXC145" s="43"/>
      <c r="AXD145" s="43"/>
      <c r="AXE145" s="43"/>
      <c r="AXF145" s="43"/>
      <c r="AXG145" s="43"/>
      <c r="AXH145" s="43"/>
      <c r="AXI145" s="43"/>
      <c r="AXJ145" s="43"/>
      <c r="AXK145" s="43"/>
      <c r="AXL145" s="43"/>
      <c r="AXM145" s="43"/>
      <c r="AXN145" s="43"/>
      <c r="AXO145" s="43"/>
      <c r="AXP145" s="43"/>
      <c r="AXQ145" s="43"/>
      <c r="AXR145" s="43"/>
      <c r="AXS145" s="43"/>
      <c r="AXT145" s="43"/>
      <c r="AXU145" s="43"/>
      <c r="AXV145" s="43"/>
      <c r="AXW145" s="43"/>
      <c r="AXX145" s="43"/>
      <c r="AXY145" s="43"/>
      <c r="AXZ145" s="43"/>
      <c r="AYA145" s="43"/>
      <c r="AYB145" s="43"/>
      <c r="AYC145" s="43"/>
      <c r="AYD145" s="43"/>
      <c r="AYE145" s="43"/>
      <c r="AYF145" s="43"/>
      <c r="AYG145" s="43"/>
      <c r="AYH145" s="43"/>
      <c r="AYI145" s="43"/>
      <c r="AYJ145" s="43"/>
      <c r="AYK145" s="43"/>
      <c r="AYL145" s="43"/>
      <c r="AYM145" s="43"/>
      <c r="AYN145" s="43"/>
      <c r="AYO145" s="43"/>
      <c r="AYP145" s="43"/>
      <c r="AYQ145" s="43"/>
      <c r="AYR145" s="43"/>
      <c r="AYS145" s="43"/>
      <c r="AYT145" s="43"/>
      <c r="AYU145" s="43"/>
      <c r="AYV145" s="43"/>
      <c r="AYW145" s="43"/>
      <c r="AYX145" s="43"/>
      <c r="AYY145" s="43"/>
      <c r="AYZ145" s="43"/>
      <c r="AZA145" s="43"/>
      <c r="AZB145" s="43"/>
      <c r="AZC145" s="43"/>
      <c r="AZD145" s="43"/>
      <c r="AZE145" s="43"/>
      <c r="AZF145" s="43"/>
      <c r="AZG145" s="43"/>
      <c r="AZH145" s="43"/>
      <c r="AZI145" s="43"/>
      <c r="AZJ145" s="43"/>
      <c r="AZK145" s="43"/>
      <c r="AZL145" s="43"/>
      <c r="AZM145" s="43"/>
      <c r="AZN145" s="43"/>
      <c r="AZO145" s="43"/>
      <c r="AZP145" s="43"/>
      <c r="AZQ145" s="43"/>
      <c r="AZR145" s="43"/>
      <c r="AZS145" s="43"/>
      <c r="AZT145" s="43"/>
      <c r="AZU145" s="43"/>
      <c r="AZV145" s="43"/>
      <c r="AZW145" s="43"/>
      <c r="AZX145" s="43"/>
      <c r="AZY145" s="43"/>
      <c r="AZZ145" s="43"/>
      <c r="BAA145" s="43"/>
      <c r="BAB145" s="43"/>
      <c r="BAC145" s="43"/>
      <c r="BAD145" s="43"/>
      <c r="BAE145" s="43"/>
      <c r="BAF145" s="43"/>
      <c r="BAG145" s="43"/>
      <c r="BAH145" s="43"/>
      <c r="BAI145" s="43"/>
      <c r="BAJ145" s="43"/>
      <c r="BAK145" s="43"/>
      <c r="BAL145" s="43"/>
      <c r="BAM145" s="43"/>
      <c r="BAN145" s="43"/>
      <c r="BAO145" s="43"/>
      <c r="BAP145" s="43"/>
      <c r="BAQ145" s="43"/>
      <c r="BAR145" s="43"/>
      <c r="BAS145" s="43"/>
      <c r="BAT145" s="43"/>
      <c r="BAU145" s="43"/>
      <c r="BAV145" s="43"/>
      <c r="BAW145" s="43"/>
      <c r="BAX145" s="43"/>
      <c r="BAY145" s="43"/>
      <c r="BAZ145" s="43"/>
      <c r="BBA145" s="43"/>
      <c r="BBB145" s="43"/>
      <c r="BBC145" s="43"/>
      <c r="BBD145" s="43"/>
      <c r="BBE145" s="43"/>
      <c r="BBF145" s="43"/>
      <c r="BBG145" s="43"/>
      <c r="BBH145" s="43"/>
      <c r="BBI145" s="43"/>
      <c r="BBJ145" s="43"/>
      <c r="BBK145" s="43"/>
      <c r="BBL145" s="43"/>
      <c r="BBM145" s="43"/>
      <c r="BBN145" s="43"/>
      <c r="BBO145" s="43"/>
      <c r="BBP145" s="43"/>
      <c r="BBQ145" s="43"/>
      <c r="BBR145" s="43"/>
      <c r="BBS145" s="43"/>
      <c r="BBT145" s="43"/>
      <c r="BBU145" s="43"/>
      <c r="BBV145" s="43"/>
      <c r="BBW145" s="43"/>
      <c r="BBX145" s="43"/>
      <c r="BBY145" s="43"/>
      <c r="BBZ145" s="43"/>
      <c r="BCA145" s="43"/>
      <c r="BCB145" s="43"/>
      <c r="BCC145" s="43"/>
      <c r="BCD145" s="43"/>
      <c r="BCE145" s="43"/>
      <c r="BCF145" s="43"/>
      <c r="BCG145" s="43"/>
      <c r="BCH145" s="43"/>
      <c r="BCI145" s="43"/>
      <c r="BCJ145" s="43"/>
      <c r="BCK145" s="43"/>
      <c r="BCL145" s="43"/>
      <c r="BCM145" s="43"/>
      <c r="BCN145" s="43"/>
      <c r="BCO145" s="43"/>
      <c r="BCP145" s="43"/>
      <c r="BCQ145" s="43"/>
      <c r="BCR145" s="43"/>
      <c r="BCS145" s="43"/>
      <c r="BCT145" s="43"/>
      <c r="BCU145" s="43"/>
      <c r="BCV145" s="43"/>
      <c r="BCW145" s="43"/>
      <c r="BCX145" s="43"/>
      <c r="BCY145" s="43"/>
      <c r="BCZ145" s="43"/>
      <c r="BDA145" s="43"/>
      <c r="BDB145" s="43"/>
      <c r="BDC145" s="43"/>
      <c r="BDD145" s="43"/>
      <c r="BDE145" s="43"/>
      <c r="BDF145" s="43"/>
      <c r="BDG145" s="43"/>
      <c r="BDH145" s="43"/>
      <c r="BDI145" s="43"/>
      <c r="BDJ145" s="43"/>
      <c r="BDK145" s="43"/>
      <c r="BDL145" s="43"/>
      <c r="BDM145" s="43"/>
      <c r="BDN145" s="43"/>
      <c r="BDO145" s="43"/>
      <c r="BDP145" s="43"/>
      <c r="BDQ145" s="43"/>
      <c r="BDR145" s="43"/>
      <c r="BDS145" s="43"/>
      <c r="BDT145" s="43"/>
      <c r="BDU145" s="43"/>
      <c r="BDV145" s="43"/>
      <c r="BDW145" s="43"/>
      <c r="BDX145" s="43"/>
      <c r="BDY145" s="43"/>
      <c r="BDZ145" s="43"/>
      <c r="BEA145" s="43"/>
      <c r="BEB145" s="43"/>
      <c r="BEC145" s="43"/>
      <c r="BED145" s="43"/>
      <c r="BEE145" s="43"/>
      <c r="BEF145" s="43"/>
      <c r="BEG145" s="43"/>
      <c r="BEH145" s="43"/>
      <c r="BEI145" s="43"/>
      <c r="BEJ145" s="43"/>
      <c r="BEK145" s="43"/>
      <c r="BEL145" s="43"/>
      <c r="BEM145" s="43"/>
      <c r="BEN145" s="43"/>
      <c r="BEO145" s="43"/>
      <c r="BEP145" s="43"/>
      <c r="BEQ145" s="43"/>
      <c r="BER145" s="43"/>
      <c r="BES145" s="43"/>
      <c r="BET145" s="43"/>
      <c r="BEU145" s="43"/>
      <c r="BEV145" s="43"/>
      <c r="BEW145" s="43"/>
      <c r="BEX145" s="43"/>
      <c r="BEY145" s="43"/>
      <c r="BEZ145" s="43"/>
      <c r="BFA145" s="43"/>
      <c r="BFB145" s="43"/>
      <c r="BFC145" s="43"/>
      <c r="BFD145" s="43"/>
      <c r="BFE145" s="43"/>
      <c r="BFF145" s="43"/>
      <c r="BFG145" s="43"/>
      <c r="BFH145" s="43"/>
      <c r="BFI145" s="43"/>
      <c r="BFJ145" s="43"/>
      <c r="BFK145" s="43"/>
      <c r="BFL145" s="43"/>
      <c r="BFM145" s="43"/>
      <c r="BFN145" s="43"/>
      <c r="BFO145" s="43"/>
      <c r="BFP145" s="43"/>
      <c r="BFQ145" s="43"/>
      <c r="BFR145" s="43"/>
      <c r="BFS145" s="43"/>
      <c r="BFT145" s="43"/>
      <c r="BFU145" s="43"/>
      <c r="BFV145" s="43"/>
      <c r="BFW145" s="43"/>
      <c r="BFX145" s="43"/>
      <c r="BFY145" s="43"/>
      <c r="BFZ145" s="43"/>
      <c r="BGA145" s="43"/>
      <c r="BGB145" s="43"/>
      <c r="BGC145" s="43"/>
      <c r="BGD145" s="43"/>
      <c r="BGE145" s="43"/>
      <c r="BGF145" s="43"/>
      <c r="BGG145" s="43"/>
      <c r="BGH145" s="43"/>
      <c r="BGI145" s="43"/>
      <c r="BGJ145" s="43"/>
      <c r="BGK145" s="43"/>
      <c r="BGL145" s="43"/>
      <c r="BGM145" s="43"/>
      <c r="BGN145" s="43"/>
      <c r="BGO145" s="43"/>
      <c r="BGP145" s="43"/>
      <c r="BGQ145" s="43"/>
      <c r="BGR145" s="43"/>
      <c r="BGS145" s="43"/>
      <c r="BGT145" s="43"/>
      <c r="BGU145" s="43"/>
      <c r="BGV145" s="43"/>
      <c r="BGW145" s="43"/>
      <c r="BGX145" s="43"/>
      <c r="BGY145" s="43"/>
      <c r="BGZ145" s="43"/>
      <c r="BHA145" s="43"/>
      <c r="BHB145" s="43"/>
      <c r="BHC145" s="43"/>
      <c r="BHD145" s="43"/>
      <c r="BHE145" s="43"/>
      <c r="BHF145" s="43"/>
      <c r="BHG145" s="43"/>
      <c r="BHH145" s="43"/>
      <c r="BHI145" s="43"/>
      <c r="BHJ145" s="43"/>
      <c r="BHK145" s="43"/>
      <c r="BHL145" s="43"/>
      <c r="BHM145" s="43"/>
      <c r="BHN145" s="43"/>
      <c r="BHO145" s="43"/>
      <c r="BHP145" s="43"/>
      <c r="BHQ145" s="43"/>
      <c r="BHR145" s="43"/>
      <c r="BHS145" s="43"/>
      <c r="BHT145" s="43"/>
      <c r="BHU145" s="43"/>
      <c r="BHV145" s="43"/>
      <c r="BHW145" s="43"/>
      <c r="BHX145" s="43"/>
      <c r="BHY145" s="43"/>
      <c r="BHZ145" s="43"/>
      <c r="BIA145" s="43"/>
      <c r="BIB145" s="43"/>
      <c r="BIC145" s="43"/>
      <c r="BID145" s="43"/>
      <c r="BIE145" s="43"/>
      <c r="BIF145" s="43"/>
      <c r="BIG145" s="43"/>
      <c r="BIH145" s="43"/>
      <c r="BII145" s="43"/>
      <c r="BIJ145" s="43"/>
      <c r="BIK145" s="43"/>
      <c r="BIL145" s="43"/>
      <c r="BIM145" s="43"/>
      <c r="BIN145" s="43"/>
      <c r="BIO145" s="43"/>
      <c r="BIP145" s="43"/>
      <c r="BIQ145" s="43"/>
      <c r="BIR145" s="43"/>
      <c r="BIS145" s="43"/>
      <c r="BIT145" s="43"/>
      <c r="BIU145" s="43"/>
      <c r="BIV145" s="43"/>
      <c r="BIW145" s="43"/>
      <c r="BIX145" s="43"/>
      <c r="BIY145" s="43"/>
      <c r="BIZ145" s="43"/>
      <c r="BJA145" s="43"/>
      <c r="BJB145" s="43"/>
      <c r="BJC145" s="43"/>
      <c r="BJD145" s="43"/>
      <c r="BJE145" s="43"/>
      <c r="BJF145" s="43"/>
      <c r="BJG145" s="43"/>
      <c r="BJH145" s="43"/>
      <c r="BJI145" s="43"/>
      <c r="BJJ145" s="43"/>
      <c r="BJK145" s="43"/>
      <c r="BJL145" s="43"/>
      <c r="BJM145" s="43"/>
      <c r="BJN145" s="43"/>
      <c r="BJO145" s="43"/>
      <c r="BJP145" s="43"/>
      <c r="BJQ145" s="43"/>
      <c r="BJR145" s="43"/>
      <c r="BJS145" s="43"/>
      <c r="BJT145" s="43"/>
      <c r="BJU145" s="43"/>
      <c r="BJV145" s="43"/>
      <c r="BJW145" s="43"/>
      <c r="BJX145" s="43"/>
      <c r="BJY145" s="43"/>
      <c r="BJZ145" s="43"/>
      <c r="BKA145" s="43"/>
      <c r="BKB145" s="43"/>
      <c r="BKC145" s="43"/>
      <c r="BKD145" s="43"/>
      <c r="BKE145" s="43"/>
      <c r="BKF145" s="43"/>
      <c r="BKG145" s="43"/>
      <c r="BKH145" s="43"/>
      <c r="BKI145" s="43"/>
      <c r="BKJ145" s="43"/>
      <c r="BKK145" s="43"/>
      <c r="BKL145" s="43"/>
      <c r="BKM145" s="43"/>
      <c r="BKN145" s="43"/>
      <c r="BKO145" s="43"/>
      <c r="BKP145" s="43"/>
      <c r="BKQ145" s="43"/>
      <c r="BKR145" s="43"/>
      <c r="BKS145" s="43"/>
      <c r="BKT145" s="43"/>
      <c r="BKU145" s="43"/>
      <c r="BKV145" s="43"/>
      <c r="BKW145" s="43"/>
      <c r="BKX145" s="43"/>
      <c r="BKY145" s="43"/>
      <c r="BKZ145" s="43"/>
      <c r="BLA145" s="43"/>
      <c r="BLB145" s="43"/>
      <c r="BLC145" s="43"/>
      <c r="BLD145" s="43"/>
      <c r="BLE145" s="43"/>
      <c r="BLF145" s="43"/>
      <c r="BLG145" s="43"/>
      <c r="BLH145" s="43"/>
      <c r="BLI145" s="43"/>
      <c r="BLJ145" s="43"/>
      <c r="BLK145" s="43"/>
      <c r="BLL145" s="43"/>
      <c r="BLM145" s="43"/>
      <c r="BLN145" s="43"/>
      <c r="BLO145" s="43"/>
      <c r="BLP145" s="43"/>
      <c r="BLQ145" s="43"/>
      <c r="BLR145" s="43"/>
      <c r="BLS145" s="43"/>
      <c r="BLT145" s="43"/>
      <c r="BLU145" s="43"/>
      <c r="BLV145" s="43"/>
      <c r="BLW145" s="43"/>
      <c r="BLX145" s="43"/>
      <c r="BLY145" s="43"/>
      <c r="BLZ145" s="43"/>
      <c r="BMA145" s="43"/>
      <c r="BMB145" s="43"/>
      <c r="BMC145" s="43"/>
      <c r="BMD145" s="43"/>
      <c r="BME145" s="43"/>
      <c r="BMF145" s="43"/>
      <c r="BMG145" s="43"/>
      <c r="BMH145" s="43"/>
      <c r="BMI145" s="43"/>
      <c r="BMJ145" s="43"/>
      <c r="BMK145" s="43"/>
      <c r="BML145" s="43"/>
      <c r="BMM145" s="43"/>
      <c r="BMN145" s="43"/>
      <c r="BMO145" s="43"/>
      <c r="BMP145" s="43"/>
      <c r="BMQ145" s="43"/>
      <c r="BMR145" s="43"/>
      <c r="BMS145" s="43"/>
      <c r="BMT145" s="43"/>
      <c r="BMU145" s="43"/>
      <c r="BMV145" s="43"/>
      <c r="BMW145" s="43"/>
      <c r="BMX145" s="43"/>
      <c r="BMY145" s="43"/>
      <c r="BMZ145" s="43"/>
      <c r="BNA145" s="43"/>
      <c r="BNB145" s="43"/>
      <c r="BNC145" s="43"/>
      <c r="BND145" s="43"/>
      <c r="BNE145" s="43"/>
      <c r="BNF145" s="43"/>
      <c r="BNG145" s="43"/>
      <c r="BNH145" s="43"/>
      <c r="BNI145" s="43"/>
      <c r="BNJ145" s="43"/>
      <c r="BNK145" s="43"/>
      <c r="BNL145" s="43"/>
      <c r="BNM145" s="43"/>
      <c r="BNN145" s="43"/>
      <c r="BNO145" s="43"/>
      <c r="BNP145" s="43"/>
      <c r="BNQ145" s="43"/>
      <c r="BNR145" s="43"/>
      <c r="BNS145" s="43"/>
      <c r="BNT145" s="43"/>
      <c r="BNU145" s="43"/>
      <c r="BNV145" s="43"/>
      <c r="BNW145" s="43"/>
      <c r="BNX145" s="43"/>
      <c r="BNY145" s="43"/>
      <c r="BNZ145" s="43"/>
      <c r="BOA145" s="43"/>
      <c r="BOB145" s="43"/>
      <c r="BOC145" s="43"/>
      <c r="BOD145" s="43"/>
      <c r="BOE145" s="43"/>
      <c r="BOF145" s="43"/>
      <c r="BOG145" s="43"/>
      <c r="BOH145" s="43"/>
      <c r="BOI145" s="43"/>
      <c r="BOJ145" s="43"/>
      <c r="BOK145" s="43"/>
      <c r="BOL145" s="43"/>
      <c r="BOM145" s="43"/>
      <c r="BON145" s="43"/>
      <c r="BOO145" s="43"/>
      <c r="BOP145" s="43"/>
      <c r="BOQ145" s="43"/>
      <c r="BOR145" s="43"/>
      <c r="BOS145" s="43"/>
      <c r="BOT145" s="43"/>
      <c r="BOU145" s="43"/>
      <c r="BOV145" s="43"/>
      <c r="BOW145" s="43"/>
      <c r="BOX145" s="43"/>
      <c r="BOY145" s="43"/>
      <c r="BOZ145" s="43"/>
      <c r="BPA145" s="43"/>
      <c r="BPB145" s="43"/>
      <c r="BPC145" s="43"/>
      <c r="BPD145" s="43"/>
      <c r="BPE145" s="43"/>
      <c r="BPF145" s="43"/>
      <c r="BPG145" s="43"/>
      <c r="BPH145" s="43"/>
      <c r="BPI145" s="43"/>
      <c r="BPJ145" s="43"/>
      <c r="BPK145" s="43"/>
      <c r="BPL145" s="43"/>
      <c r="BPM145" s="43"/>
      <c r="BPN145" s="43"/>
      <c r="BPO145" s="43"/>
      <c r="BPP145" s="43"/>
      <c r="BPQ145" s="43"/>
      <c r="BPR145" s="43"/>
      <c r="BPS145" s="43"/>
      <c r="BPT145" s="43"/>
      <c r="BPU145" s="43"/>
      <c r="BPV145" s="43"/>
      <c r="BPW145" s="43"/>
      <c r="BPX145" s="43"/>
      <c r="BPY145" s="43"/>
      <c r="BPZ145" s="43"/>
      <c r="BQA145" s="43"/>
      <c r="BQB145" s="43"/>
      <c r="BQC145" s="43"/>
      <c r="BQD145" s="43"/>
      <c r="BQE145" s="43"/>
      <c r="BQF145" s="43"/>
      <c r="BQG145" s="43"/>
      <c r="BQH145" s="43"/>
      <c r="BQI145" s="43"/>
      <c r="BQJ145" s="43"/>
      <c r="BQK145" s="43"/>
      <c r="BQL145" s="43"/>
      <c r="BQM145" s="43"/>
      <c r="BQN145" s="43"/>
      <c r="BQO145" s="43"/>
      <c r="BQP145" s="43"/>
      <c r="BQQ145" s="43"/>
      <c r="BQR145" s="43"/>
      <c r="BQS145" s="43"/>
      <c r="BQT145" s="43"/>
      <c r="BQU145" s="43"/>
      <c r="BQV145" s="43"/>
      <c r="BQW145" s="43"/>
      <c r="BQX145" s="43"/>
      <c r="BQY145" s="43"/>
      <c r="BQZ145" s="43"/>
      <c r="BRA145" s="43"/>
      <c r="BRB145" s="43"/>
      <c r="BRC145" s="43"/>
      <c r="BRD145" s="43"/>
      <c r="BRE145" s="43"/>
      <c r="BRF145" s="43"/>
      <c r="BRG145" s="43"/>
      <c r="BRH145" s="43"/>
      <c r="BRI145" s="43"/>
      <c r="BRJ145" s="43"/>
      <c r="BRK145" s="43"/>
      <c r="BRL145" s="43"/>
      <c r="BRM145" s="43"/>
      <c r="BRN145" s="43"/>
      <c r="BRO145" s="43"/>
      <c r="BRP145" s="43"/>
      <c r="BRQ145" s="43"/>
      <c r="BRR145" s="43"/>
      <c r="BRS145" s="43"/>
      <c r="BRT145" s="43"/>
      <c r="BRU145" s="43"/>
      <c r="BRV145" s="43"/>
      <c r="BRW145" s="43"/>
      <c r="BRX145" s="43"/>
      <c r="BRY145" s="43"/>
      <c r="BRZ145" s="43"/>
      <c r="BSA145" s="43"/>
      <c r="BSB145" s="43"/>
      <c r="BSC145" s="43"/>
      <c r="BSD145" s="43"/>
      <c r="BSE145" s="43"/>
      <c r="BSF145" s="43"/>
      <c r="BSG145" s="43"/>
      <c r="BSH145" s="43"/>
      <c r="BSI145" s="43"/>
      <c r="BSJ145" s="43"/>
      <c r="BSK145" s="43"/>
      <c r="BSL145" s="43"/>
      <c r="BSM145" s="43"/>
      <c r="BSN145" s="43"/>
      <c r="BSO145" s="43"/>
      <c r="BSP145" s="43"/>
      <c r="BSQ145" s="43"/>
      <c r="BSR145" s="43"/>
      <c r="BSS145" s="43"/>
      <c r="BST145" s="43"/>
      <c r="BSU145" s="43"/>
      <c r="BSV145" s="43"/>
      <c r="BSW145" s="43"/>
      <c r="BSX145" s="43"/>
      <c r="BSY145" s="43"/>
      <c r="BSZ145" s="43"/>
      <c r="BTA145" s="43"/>
      <c r="BTB145" s="43"/>
      <c r="BTC145" s="43"/>
      <c r="BTD145" s="43"/>
      <c r="BTE145" s="43"/>
      <c r="BTF145" s="43"/>
      <c r="BTG145" s="43"/>
      <c r="BTH145" s="43"/>
      <c r="BTI145" s="43"/>
      <c r="BTJ145" s="43"/>
      <c r="BTK145" s="43"/>
      <c r="BTL145" s="43"/>
      <c r="BTM145" s="43"/>
      <c r="BTN145" s="43"/>
      <c r="BTO145" s="43"/>
      <c r="BTP145" s="43"/>
      <c r="BTQ145" s="43"/>
      <c r="BTR145" s="43"/>
      <c r="BTS145" s="43"/>
      <c r="BTT145" s="43"/>
      <c r="BTU145" s="43"/>
      <c r="BTV145" s="43"/>
      <c r="BTW145" s="43"/>
      <c r="BTX145" s="43"/>
      <c r="BTY145" s="43"/>
      <c r="BTZ145" s="43"/>
      <c r="BUA145" s="43"/>
      <c r="BUB145" s="43"/>
      <c r="BUC145" s="43"/>
      <c r="BUD145" s="43"/>
      <c r="BUE145" s="43"/>
      <c r="BUF145" s="43"/>
      <c r="BUG145" s="43"/>
      <c r="BUH145" s="43"/>
      <c r="BUI145" s="43"/>
      <c r="BUJ145" s="43"/>
      <c r="BUK145" s="43"/>
      <c r="BUL145" s="43"/>
      <c r="BUM145" s="43"/>
      <c r="BUN145" s="43"/>
      <c r="BUO145" s="43"/>
      <c r="BUP145" s="43"/>
      <c r="BUQ145" s="43"/>
      <c r="BUR145" s="43"/>
      <c r="BUS145" s="43"/>
      <c r="BUT145" s="43"/>
      <c r="BUU145" s="43"/>
      <c r="BUV145" s="43"/>
      <c r="BUW145" s="43"/>
      <c r="BUX145" s="43"/>
      <c r="BUY145" s="43"/>
      <c r="BUZ145" s="43"/>
      <c r="BVA145" s="43"/>
      <c r="BVB145" s="43"/>
      <c r="BVC145" s="43"/>
      <c r="BVD145" s="43"/>
      <c r="BVE145" s="43"/>
      <c r="BVF145" s="43"/>
      <c r="BVG145" s="43"/>
      <c r="BVH145" s="43"/>
      <c r="BVI145" s="43"/>
      <c r="BVJ145" s="43"/>
      <c r="BVK145" s="43"/>
      <c r="BVL145" s="43"/>
      <c r="BVM145" s="43"/>
      <c r="BVN145" s="43"/>
      <c r="BVO145" s="43"/>
      <c r="BVP145" s="43"/>
      <c r="BVQ145" s="43"/>
      <c r="BVR145" s="43"/>
      <c r="BVS145" s="43"/>
      <c r="BVT145" s="43"/>
      <c r="BVU145" s="43"/>
      <c r="BVV145" s="43"/>
      <c r="BVW145" s="43"/>
      <c r="BVX145" s="43"/>
      <c r="BVY145" s="43"/>
      <c r="BVZ145" s="43"/>
      <c r="BWA145" s="43"/>
      <c r="BWB145" s="43"/>
      <c r="BWC145" s="43"/>
      <c r="BWD145" s="43"/>
      <c r="BWE145" s="43"/>
      <c r="BWF145" s="43"/>
      <c r="BWG145" s="43"/>
      <c r="BWH145" s="43"/>
      <c r="BWI145" s="43"/>
      <c r="BWJ145" s="43"/>
      <c r="BWK145" s="43"/>
      <c r="BWL145" s="43"/>
      <c r="BWM145" s="43"/>
      <c r="BWN145" s="43"/>
      <c r="BWO145" s="43"/>
      <c r="BWP145" s="43"/>
      <c r="BWQ145" s="43"/>
      <c r="BWR145" s="43"/>
      <c r="BWS145" s="43"/>
      <c r="BWT145" s="43"/>
      <c r="BWU145" s="43"/>
      <c r="BWV145" s="43"/>
      <c r="BWW145" s="43"/>
      <c r="BWX145" s="43"/>
      <c r="BWY145" s="43"/>
      <c r="BWZ145" s="43"/>
      <c r="BXA145" s="43"/>
      <c r="BXB145" s="43"/>
      <c r="BXC145" s="43"/>
      <c r="BXD145" s="43"/>
      <c r="BXE145" s="43"/>
      <c r="BXF145" s="43"/>
      <c r="BXG145" s="43"/>
      <c r="BXH145" s="43"/>
      <c r="BXI145" s="43"/>
      <c r="BXJ145" s="43"/>
      <c r="BXK145" s="43"/>
      <c r="BXL145" s="43"/>
      <c r="BXM145" s="43"/>
      <c r="BXN145" s="43"/>
      <c r="BXO145" s="43"/>
      <c r="BXP145" s="43"/>
      <c r="BXQ145" s="43"/>
      <c r="BXR145" s="43"/>
      <c r="BXS145" s="43"/>
      <c r="BXT145" s="43"/>
      <c r="BXU145" s="43"/>
      <c r="BXV145" s="43"/>
      <c r="BXW145" s="43"/>
      <c r="BXX145" s="43"/>
      <c r="BXY145" s="43"/>
      <c r="BXZ145" s="43"/>
      <c r="BYA145" s="43"/>
      <c r="BYB145" s="43"/>
      <c r="BYC145" s="43"/>
      <c r="BYD145" s="43"/>
      <c r="BYE145" s="43"/>
      <c r="BYF145" s="43"/>
      <c r="BYG145" s="43"/>
      <c r="BYH145" s="43"/>
      <c r="BYI145" s="43"/>
      <c r="BYJ145" s="43"/>
      <c r="BYK145" s="43"/>
      <c r="BYL145" s="43"/>
      <c r="BYM145" s="43"/>
      <c r="BYN145" s="43"/>
      <c r="BYO145" s="43"/>
      <c r="BYP145" s="43"/>
      <c r="BYQ145" s="43"/>
      <c r="BYR145" s="43"/>
      <c r="BYS145" s="43"/>
      <c r="BYT145" s="43"/>
      <c r="BYU145" s="43"/>
      <c r="BYV145" s="43"/>
      <c r="BYW145" s="43"/>
      <c r="BYX145" s="43"/>
      <c r="BYY145" s="43"/>
      <c r="BYZ145" s="43"/>
      <c r="BZA145" s="43"/>
      <c r="BZB145" s="43"/>
      <c r="BZC145" s="43"/>
      <c r="BZD145" s="43"/>
      <c r="BZE145" s="43"/>
      <c r="BZF145" s="43"/>
      <c r="BZG145" s="43"/>
      <c r="BZH145" s="43"/>
      <c r="BZI145" s="43"/>
      <c r="BZJ145" s="43"/>
      <c r="BZK145" s="43"/>
      <c r="BZL145" s="43"/>
      <c r="BZM145" s="43"/>
      <c r="BZN145" s="43"/>
      <c r="BZO145" s="43"/>
      <c r="BZP145" s="43"/>
      <c r="BZQ145" s="43"/>
      <c r="BZR145" s="43"/>
      <c r="BZS145" s="43"/>
      <c r="BZT145" s="43"/>
      <c r="BZU145" s="43"/>
      <c r="BZV145" s="43"/>
      <c r="BZW145" s="43"/>
      <c r="BZX145" s="43"/>
      <c r="BZY145" s="43"/>
      <c r="BZZ145" s="43"/>
      <c r="CAA145" s="43"/>
      <c r="CAB145" s="43"/>
      <c r="CAC145" s="43"/>
      <c r="CAD145" s="43"/>
      <c r="CAE145" s="43"/>
      <c r="CAF145" s="43"/>
      <c r="CAG145" s="43"/>
      <c r="CAH145" s="43"/>
      <c r="CAI145" s="43"/>
      <c r="CAJ145" s="43"/>
      <c r="CAK145" s="43"/>
      <c r="CAL145" s="43"/>
      <c r="CAM145" s="43"/>
      <c r="CAN145" s="43"/>
      <c r="CAO145" s="43"/>
      <c r="CAP145" s="43"/>
      <c r="CAQ145" s="43"/>
      <c r="CAR145" s="43"/>
      <c r="CAS145" s="43"/>
      <c r="CAT145" s="43"/>
      <c r="CAU145" s="43"/>
      <c r="CAV145" s="43"/>
      <c r="CAW145" s="43"/>
      <c r="CAX145" s="43"/>
      <c r="CAY145" s="43"/>
      <c r="CAZ145" s="43"/>
      <c r="CBA145" s="43"/>
      <c r="CBB145" s="43"/>
      <c r="CBC145" s="43"/>
      <c r="CBD145" s="43"/>
      <c r="CBE145" s="43"/>
      <c r="CBF145" s="43"/>
      <c r="CBG145" s="43"/>
      <c r="CBH145" s="43"/>
      <c r="CBI145" s="43"/>
      <c r="CBJ145" s="43"/>
      <c r="CBK145" s="43"/>
      <c r="CBL145" s="43"/>
      <c r="CBM145" s="43"/>
      <c r="CBN145" s="43"/>
      <c r="CBO145" s="43"/>
      <c r="CBP145" s="43"/>
      <c r="CBQ145" s="43"/>
      <c r="CBR145" s="43"/>
      <c r="CBS145" s="43"/>
      <c r="CBT145" s="43"/>
      <c r="CBU145" s="43"/>
      <c r="CBV145" s="43"/>
      <c r="CBW145" s="43"/>
      <c r="CBX145" s="43"/>
      <c r="CBY145" s="43"/>
      <c r="CBZ145" s="43"/>
      <c r="CCA145" s="43"/>
      <c r="CCB145" s="43"/>
      <c r="CCC145" s="43"/>
      <c r="CCD145" s="43"/>
      <c r="CCE145" s="43"/>
      <c r="CCF145" s="43"/>
      <c r="CCG145" s="43"/>
      <c r="CCH145" s="43"/>
      <c r="CCI145" s="43"/>
      <c r="CCJ145" s="43"/>
      <c r="CCK145" s="43"/>
      <c r="CCL145" s="43"/>
      <c r="CCM145" s="43"/>
      <c r="CCN145" s="43"/>
      <c r="CCO145" s="43"/>
      <c r="CCP145" s="43"/>
      <c r="CCQ145" s="43"/>
      <c r="CCR145" s="43"/>
      <c r="CCS145" s="43"/>
      <c r="CCT145" s="43"/>
      <c r="CCU145" s="43"/>
      <c r="CCV145" s="43"/>
      <c r="CCW145" s="43"/>
      <c r="CCX145" s="43"/>
      <c r="CCY145" s="43"/>
      <c r="CCZ145" s="43"/>
      <c r="CDA145" s="43"/>
      <c r="CDB145" s="43"/>
      <c r="CDC145" s="43"/>
      <c r="CDD145" s="43"/>
      <c r="CDE145" s="43"/>
      <c r="CDF145" s="43"/>
      <c r="CDG145" s="43"/>
      <c r="CDH145" s="43"/>
      <c r="CDI145" s="43"/>
      <c r="CDJ145" s="43"/>
      <c r="CDK145" s="43"/>
      <c r="CDL145" s="43"/>
      <c r="CDM145" s="43"/>
      <c r="CDN145" s="43"/>
      <c r="CDO145" s="43"/>
      <c r="CDP145" s="43"/>
      <c r="CDQ145" s="43"/>
      <c r="CDR145" s="43"/>
      <c r="CDS145" s="43"/>
      <c r="CDT145" s="43"/>
      <c r="CDU145" s="43"/>
      <c r="CDV145" s="43"/>
      <c r="CDW145" s="43"/>
      <c r="CDX145" s="43"/>
      <c r="CDY145" s="43"/>
      <c r="CDZ145" s="43"/>
      <c r="CEA145" s="43"/>
      <c r="CEB145" s="43"/>
      <c r="CEC145" s="43"/>
      <c r="CED145" s="43"/>
      <c r="CEE145" s="43"/>
      <c r="CEF145" s="43"/>
      <c r="CEG145" s="43"/>
      <c r="CEH145" s="43"/>
      <c r="CEI145" s="43"/>
      <c r="CEJ145" s="43"/>
      <c r="CEK145" s="43"/>
      <c r="CEL145" s="43"/>
      <c r="CEM145" s="43"/>
      <c r="CEN145" s="43"/>
      <c r="CEO145" s="43"/>
      <c r="CEP145" s="43"/>
      <c r="CEQ145" s="43"/>
      <c r="CER145" s="43"/>
      <c r="CES145" s="43"/>
      <c r="CET145" s="43"/>
      <c r="CEU145" s="43"/>
      <c r="CEV145" s="43"/>
      <c r="CEW145" s="43"/>
      <c r="CEX145" s="43"/>
      <c r="CEY145" s="43"/>
      <c r="CEZ145" s="43"/>
      <c r="CFA145" s="43"/>
      <c r="CFB145" s="43"/>
      <c r="CFC145" s="43"/>
      <c r="CFD145" s="43"/>
      <c r="CFE145" s="43"/>
      <c r="CFF145" s="43"/>
      <c r="CFG145" s="43"/>
      <c r="CFH145" s="43"/>
      <c r="CFI145" s="43"/>
      <c r="CFJ145" s="43"/>
      <c r="CFK145" s="43"/>
      <c r="CFL145" s="43"/>
      <c r="CFM145" s="43"/>
      <c r="CFN145" s="43"/>
      <c r="CFO145" s="43"/>
      <c r="CFP145" s="43"/>
      <c r="CFQ145" s="43"/>
      <c r="CFR145" s="43"/>
      <c r="CFS145" s="43"/>
      <c r="CFT145" s="43"/>
      <c r="CFU145" s="43"/>
      <c r="CFV145" s="43"/>
      <c r="CFW145" s="43"/>
      <c r="CFX145" s="43"/>
      <c r="CFY145" s="43"/>
      <c r="CFZ145" s="43"/>
      <c r="CGA145" s="43"/>
      <c r="CGB145" s="43"/>
      <c r="CGC145" s="43"/>
      <c r="CGD145" s="43"/>
      <c r="CGE145" s="43"/>
      <c r="CGF145" s="43"/>
      <c r="CGG145" s="43"/>
      <c r="CGH145" s="43"/>
      <c r="CGI145" s="43"/>
      <c r="CGJ145" s="43"/>
      <c r="CGK145" s="43"/>
      <c r="CGL145" s="43"/>
      <c r="CGM145" s="43"/>
      <c r="CGN145" s="43"/>
      <c r="CGO145" s="43"/>
      <c r="CGP145" s="43"/>
      <c r="CGQ145" s="43"/>
      <c r="CGR145" s="43"/>
      <c r="CGS145" s="43"/>
      <c r="CGT145" s="43"/>
      <c r="CGU145" s="43"/>
      <c r="CGV145" s="43"/>
      <c r="CGW145" s="43"/>
      <c r="CGX145" s="43"/>
      <c r="CGY145" s="43"/>
      <c r="CGZ145" s="43"/>
      <c r="CHA145" s="43"/>
      <c r="CHB145" s="43"/>
      <c r="CHC145" s="43"/>
      <c r="CHD145" s="43"/>
      <c r="CHE145" s="43"/>
      <c r="CHF145" s="43"/>
      <c r="CHG145" s="43"/>
      <c r="CHH145" s="43"/>
      <c r="CHI145" s="43"/>
      <c r="CHJ145" s="43"/>
      <c r="CHK145" s="43"/>
      <c r="CHL145" s="43"/>
      <c r="CHM145" s="43"/>
      <c r="CHN145" s="43"/>
      <c r="CHO145" s="43"/>
      <c r="CHP145" s="43"/>
      <c r="CHQ145" s="43"/>
      <c r="CHR145" s="43"/>
      <c r="CHS145" s="43"/>
      <c r="CHT145" s="43"/>
      <c r="CHU145" s="43"/>
      <c r="CHV145" s="43"/>
      <c r="CHW145" s="43"/>
      <c r="CHX145" s="43"/>
      <c r="CHY145" s="43"/>
      <c r="CHZ145" s="43"/>
      <c r="CIA145" s="43"/>
      <c r="CIB145" s="43"/>
      <c r="CIC145" s="43"/>
      <c r="CID145" s="43"/>
      <c r="CIE145" s="43"/>
      <c r="CIF145" s="43"/>
      <c r="CIG145" s="43"/>
      <c r="CIH145" s="43"/>
      <c r="CII145" s="43"/>
      <c r="CIJ145" s="43"/>
      <c r="CIK145" s="43"/>
      <c r="CIL145" s="43"/>
      <c r="CIM145" s="43"/>
      <c r="CIN145" s="43"/>
      <c r="CIO145" s="43"/>
      <c r="CIP145" s="43"/>
      <c r="CIQ145" s="43"/>
      <c r="CIR145" s="43"/>
      <c r="CIS145" s="43"/>
      <c r="CIT145" s="43"/>
      <c r="CIU145" s="43"/>
      <c r="CIV145" s="43"/>
      <c r="CIW145" s="43"/>
      <c r="CIX145" s="43"/>
      <c r="CIY145" s="43"/>
      <c r="CIZ145" s="43"/>
      <c r="CJA145" s="43"/>
      <c r="CJB145" s="43"/>
      <c r="CJC145" s="43"/>
      <c r="CJD145" s="43"/>
      <c r="CJE145" s="43"/>
      <c r="CJF145" s="43"/>
      <c r="CJG145" s="43"/>
      <c r="CJH145" s="43"/>
      <c r="CJI145" s="43"/>
      <c r="CJJ145" s="43"/>
      <c r="CJK145" s="43"/>
      <c r="CJL145" s="43"/>
      <c r="CJM145" s="43"/>
      <c r="CJN145" s="43"/>
      <c r="CJO145" s="43"/>
      <c r="CJP145" s="43"/>
      <c r="CJQ145" s="43"/>
      <c r="CJR145" s="43"/>
      <c r="CJS145" s="43"/>
      <c r="CJT145" s="43"/>
      <c r="CJU145" s="43"/>
      <c r="CJV145" s="43"/>
      <c r="CJW145" s="43"/>
      <c r="CJX145" s="43"/>
      <c r="CJY145" s="43"/>
      <c r="CJZ145" s="43"/>
      <c r="CKA145" s="43"/>
      <c r="CKB145" s="43"/>
      <c r="CKC145" s="43"/>
      <c r="CKD145" s="43"/>
      <c r="CKE145" s="43"/>
      <c r="CKF145" s="43"/>
      <c r="CKG145" s="43"/>
      <c r="CKH145" s="43"/>
      <c r="CKI145" s="43"/>
      <c r="CKJ145" s="43"/>
      <c r="CKK145" s="43"/>
      <c r="CKL145" s="43"/>
      <c r="CKM145" s="43"/>
      <c r="CKN145" s="43"/>
      <c r="CKO145" s="43"/>
      <c r="CKP145" s="43"/>
      <c r="CKQ145" s="43"/>
      <c r="CKR145" s="43"/>
      <c r="CKS145" s="43"/>
      <c r="CKT145" s="43"/>
      <c r="CKU145" s="43"/>
      <c r="CKV145" s="43"/>
      <c r="CKW145" s="43"/>
      <c r="CKX145" s="43"/>
      <c r="CKY145" s="43"/>
      <c r="CKZ145" s="43"/>
      <c r="CLA145" s="43"/>
      <c r="CLB145" s="43"/>
      <c r="CLC145" s="43"/>
      <c r="CLD145" s="43"/>
      <c r="CLE145" s="43"/>
      <c r="CLF145" s="43"/>
      <c r="CLG145" s="43"/>
      <c r="CLH145" s="43"/>
      <c r="CLI145" s="43"/>
      <c r="CLJ145" s="43"/>
      <c r="CLK145" s="43"/>
      <c r="CLL145" s="43"/>
      <c r="CLM145" s="43"/>
      <c r="CLN145" s="43"/>
      <c r="CLO145" s="43"/>
      <c r="CLP145" s="43"/>
      <c r="CLQ145" s="43"/>
      <c r="CLR145" s="43"/>
      <c r="CLS145" s="43"/>
      <c r="CLT145" s="43"/>
      <c r="CLU145" s="43"/>
      <c r="CLV145" s="43"/>
      <c r="CLW145" s="43"/>
      <c r="CLX145" s="43"/>
      <c r="CLY145" s="43"/>
      <c r="CLZ145" s="43"/>
      <c r="CMA145" s="43"/>
      <c r="CMB145" s="43"/>
      <c r="CMC145" s="43"/>
      <c r="CMD145" s="43"/>
      <c r="CME145" s="43"/>
      <c r="CMF145" s="43"/>
      <c r="CMG145" s="43"/>
      <c r="CMH145" s="43"/>
      <c r="CMI145" s="43"/>
      <c r="CMJ145" s="43"/>
      <c r="CMK145" s="43"/>
      <c r="CML145" s="43"/>
      <c r="CMM145" s="43"/>
      <c r="CMN145" s="43"/>
      <c r="CMO145" s="43"/>
      <c r="CMP145" s="43"/>
      <c r="CMQ145" s="43"/>
      <c r="CMR145" s="43"/>
      <c r="CMS145" s="43"/>
      <c r="CMT145" s="43"/>
      <c r="CMU145" s="43"/>
      <c r="CMV145" s="43"/>
      <c r="CMW145" s="43"/>
      <c r="CMX145" s="43"/>
      <c r="CMY145" s="43"/>
      <c r="CMZ145" s="43"/>
      <c r="CNA145" s="43"/>
      <c r="CNB145" s="43"/>
      <c r="CNC145" s="43"/>
      <c r="CND145" s="43"/>
      <c r="CNE145" s="43"/>
      <c r="CNF145" s="43"/>
      <c r="CNG145" s="43"/>
      <c r="CNH145" s="43"/>
      <c r="CNI145" s="43"/>
      <c r="CNJ145" s="43"/>
      <c r="CNK145" s="43"/>
      <c r="CNL145" s="43"/>
      <c r="CNM145" s="43"/>
      <c r="CNN145" s="43"/>
      <c r="CNO145" s="43"/>
      <c r="CNP145" s="43"/>
      <c r="CNQ145" s="43"/>
      <c r="CNR145" s="43"/>
      <c r="CNS145" s="43"/>
      <c r="CNT145" s="43"/>
      <c r="CNU145" s="43"/>
      <c r="CNV145" s="43"/>
      <c r="CNW145" s="43"/>
      <c r="CNX145" s="43"/>
      <c r="CNY145" s="43"/>
      <c r="CNZ145" s="43"/>
      <c r="COA145" s="43"/>
      <c r="COB145" s="43"/>
      <c r="COC145" s="43"/>
      <c r="COD145" s="43"/>
      <c r="COE145" s="43"/>
      <c r="COF145" s="43"/>
      <c r="COG145" s="43"/>
      <c r="COH145" s="43"/>
      <c r="COI145" s="43"/>
      <c r="COJ145" s="43"/>
      <c r="COK145" s="43"/>
      <c r="COL145" s="43"/>
      <c r="COM145" s="43"/>
      <c r="CON145" s="43"/>
      <c r="COO145" s="43"/>
      <c r="COP145" s="43"/>
      <c r="COQ145" s="43"/>
      <c r="COR145" s="43"/>
      <c r="COS145" s="43"/>
      <c r="COT145" s="43"/>
      <c r="COU145" s="43"/>
      <c r="COV145" s="43"/>
      <c r="COW145" s="43"/>
      <c r="COX145" s="43"/>
      <c r="COY145" s="43"/>
      <c r="COZ145" s="43"/>
      <c r="CPA145" s="43"/>
      <c r="CPB145" s="43"/>
      <c r="CPC145" s="43"/>
      <c r="CPD145" s="43"/>
      <c r="CPE145" s="43"/>
      <c r="CPF145" s="43"/>
      <c r="CPG145" s="43"/>
      <c r="CPH145" s="43"/>
      <c r="CPI145" s="43"/>
      <c r="CPJ145" s="43"/>
      <c r="CPK145" s="43"/>
      <c r="CPL145" s="43"/>
      <c r="CPM145" s="43"/>
      <c r="CPN145" s="43"/>
      <c r="CPO145" s="43"/>
      <c r="CPP145" s="43"/>
      <c r="CPQ145" s="43"/>
      <c r="CPR145" s="43"/>
      <c r="CPS145" s="43"/>
      <c r="CPT145" s="43"/>
      <c r="CPU145" s="43"/>
      <c r="CPV145" s="43"/>
      <c r="CPW145" s="43"/>
      <c r="CPX145" s="43"/>
      <c r="CPY145" s="43"/>
      <c r="CPZ145" s="43"/>
      <c r="CQA145" s="43"/>
      <c r="CQB145" s="43"/>
      <c r="CQC145" s="43"/>
      <c r="CQD145" s="43"/>
      <c r="CQE145" s="43"/>
      <c r="CQF145" s="43"/>
      <c r="CQG145" s="43"/>
      <c r="CQH145" s="43"/>
      <c r="CQI145" s="43"/>
      <c r="CQJ145" s="43"/>
      <c r="CQK145" s="43"/>
      <c r="CQL145" s="43"/>
      <c r="CQM145" s="43"/>
      <c r="CQN145" s="43"/>
      <c r="CQO145" s="43"/>
      <c r="CQP145" s="43"/>
      <c r="CQQ145" s="43"/>
      <c r="CQR145" s="43"/>
      <c r="CQS145" s="43"/>
      <c r="CQT145" s="43"/>
      <c r="CQU145" s="43"/>
      <c r="CQV145" s="43"/>
      <c r="CQW145" s="43"/>
      <c r="CQX145" s="43"/>
      <c r="CQY145" s="43"/>
      <c r="CQZ145" s="43"/>
      <c r="CRA145" s="43"/>
      <c r="CRB145" s="43"/>
      <c r="CRC145" s="43"/>
      <c r="CRD145" s="43"/>
      <c r="CRE145" s="43"/>
      <c r="CRF145" s="43"/>
      <c r="CRG145" s="43"/>
      <c r="CRH145" s="43"/>
      <c r="CRI145" s="43"/>
      <c r="CRJ145" s="43"/>
      <c r="CRK145" s="43"/>
      <c r="CRL145" s="43"/>
      <c r="CRM145" s="43"/>
      <c r="CRN145" s="43"/>
      <c r="CRO145" s="43"/>
      <c r="CRP145" s="43"/>
      <c r="CRQ145" s="43"/>
      <c r="CRR145" s="43"/>
      <c r="CRS145" s="43"/>
      <c r="CRT145" s="43"/>
      <c r="CRU145" s="43"/>
      <c r="CRV145" s="43"/>
      <c r="CRW145" s="43"/>
      <c r="CRX145" s="43"/>
      <c r="CRY145" s="43"/>
      <c r="CRZ145" s="43"/>
      <c r="CSA145" s="43"/>
      <c r="CSB145" s="43"/>
      <c r="CSC145" s="43"/>
      <c r="CSD145" s="43"/>
      <c r="CSE145" s="43"/>
      <c r="CSF145" s="43"/>
      <c r="CSG145" s="43"/>
      <c r="CSH145" s="43"/>
      <c r="CSI145" s="43"/>
      <c r="CSJ145" s="43"/>
      <c r="CSK145" s="43"/>
      <c r="CSL145" s="43"/>
      <c r="CSM145" s="43"/>
      <c r="CSN145" s="43"/>
      <c r="CSO145" s="43"/>
      <c r="CSP145" s="43"/>
      <c r="CSQ145" s="43"/>
      <c r="CSR145" s="43"/>
      <c r="CSS145" s="43"/>
      <c r="CST145" s="43"/>
      <c r="CSU145" s="43"/>
      <c r="CSV145" s="43"/>
      <c r="CSW145" s="43"/>
      <c r="CSX145" s="43"/>
      <c r="CSY145" s="43"/>
      <c r="CSZ145" s="43"/>
      <c r="CTA145" s="43"/>
      <c r="CTB145" s="43"/>
      <c r="CTC145" s="43"/>
      <c r="CTD145" s="43"/>
      <c r="CTE145" s="43"/>
      <c r="CTF145" s="43"/>
      <c r="CTG145" s="43"/>
      <c r="CTH145" s="43"/>
      <c r="CTI145" s="43"/>
      <c r="CTJ145" s="43"/>
      <c r="CTK145" s="43"/>
      <c r="CTL145" s="43"/>
      <c r="CTM145" s="43"/>
      <c r="CTN145" s="43"/>
      <c r="CTO145" s="43"/>
      <c r="CTP145" s="43"/>
      <c r="CTQ145" s="43"/>
      <c r="CTR145" s="43"/>
      <c r="CTS145" s="43"/>
      <c r="CTT145" s="43"/>
      <c r="CTU145" s="43"/>
      <c r="CTV145" s="43"/>
      <c r="CTW145" s="43"/>
      <c r="CTX145" s="43"/>
      <c r="CTY145" s="43"/>
      <c r="CTZ145" s="43"/>
      <c r="CUA145" s="43"/>
      <c r="CUB145" s="43"/>
      <c r="CUC145" s="43"/>
      <c r="CUD145" s="43"/>
      <c r="CUE145" s="43"/>
      <c r="CUF145" s="43"/>
      <c r="CUG145" s="43"/>
      <c r="CUH145" s="43"/>
      <c r="CUI145" s="43"/>
      <c r="CUJ145" s="43"/>
      <c r="CUK145" s="43"/>
      <c r="CUL145" s="43"/>
      <c r="CUM145" s="43"/>
      <c r="CUN145" s="43"/>
      <c r="CUO145" s="43"/>
      <c r="CUP145" s="43"/>
      <c r="CUQ145" s="43"/>
      <c r="CUR145" s="43"/>
      <c r="CUS145" s="43"/>
      <c r="CUT145" s="43"/>
      <c r="CUU145" s="43"/>
      <c r="CUV145" s="43"/>
      <c r="CUW145" s="43"/>
      <c r="CUX145" s="43"/>
      <c r="CUY145" s="43"/>
      <c r="CUZ145" s="43"/>
      <c r="CVA145" s="43"/>
      <c r="CVB145" s="43"/>
      <c r="CVC145" s="43"/>
      <c r="CVD145" s="43"/>
      <c r="CVE145" s="43"/>
      <c r="CVF145" s="43"/>
      <c r="CVG145" s="43"/>
      <c r="CVH145" s="43"/>
      <c r="CVI145" s="43"/>
      <c r="CVJ145" s="43"/>
      <c r="CVK145" s="43"/>
      <c r="CVL145" s="43"/>
      <c r="CVM145" s="43"/>
      <c r="CVN145" s="43"/>
      <c r="CVO145" s="43"/>
      <c r="CVP145" s="43"/>
      <c r="CVQ145" s="43"/>
      <c r="CVR145" s="43"/>
      <c r="CVS145" s="43"/>
      <c r="CVT145" s="43"/>
      <c r="CVU145" s="43"/>
      <c r="CVV145" s="43"/>
      <c r="CVW145" s="43"/>
      <c r="CVX145" s="43"/>
      <c r="CVY145" s="43"/>
      <c r="CVZ145" s="43"/>
      <c r="CWA145" s="43"/>
      <c r="CWB145" s="43"/>
      <c r="CWC145" s="43"/>
      <c r="CWD145" s="43"/>
      <c r="CWE145" s="43"/>
      <c r="CWF145" s="43"/>
      <c r="CWG145" s="43"/>
      <c r="CWH145" s="43"/>
      <c r="CWI145" s="43"/>
      <c r="CWJ145" s="43"/>
      <c r="CWK145" s="43"/>
      <c r="CWL145" s="43"/>
      <c r="CWM145" s="43"/>
      <c r="CWN145" s="43"/>
      <c r="CWO145" s="43"/>
      <c r="CWP145" s="43"/>
      <c r="CWQ145" s="43"/>
      <c r="CWR145" s="43"/>
      <c r="CWS145" s="43"/>
      <c r="CWT145" s="43"/>
      <c r="CWU145" s="43"/>
      <c r="CWV145" s="43"/>
      <c r="CWW145" s="43"/>
      <c r="CWX145" s="43"/>
      <c r="CWY145" s="43"/>
      <c r="CWZ145" s="43"/>
      <c r="CXA145" s="43"/>
      <c r="CXB145" s="43"/>
      <c r="CXC145" s="43"/>
      <c r="CXD145" s="43"/>
      <c r="CXE145" s="43"/>
      <c r="CXF145" s="43"/>
      <c r="CXG145" s="43"/>
      <c r="CXH145" s="43"/>
      <c r="CXI145" s="43"/>
      <c r="CXJ145" s="43"/>
      <c r="CXK145" s="43"/>
      <c r="CXL145" s="43"/>
      <c r="CXM145" s="43"/>
      <c r="CXN145" s="43"/>
      <c r="CXO145" s="43"/>
      <c r="CXP145" s="43"/>
      <c r="CXQ145" s="43"/>
      <c r="CXR145" s="43"/>
      <c r="CXS145" s="43"/>
      <c r="CXT145" s="43"/>
      <c r="CXU145" s="43"/>
      <c r="CXV145" s="43"/>
      <c r="CXW145" s="43"/>
      <c r="CXX145" s="43"/>
      <c r="CXY145" s="43"/>
      <c r="CXZ145" s="43"/>
      <c r="CYA145" s="43"/>
      <c r="CYB145" s="43"/>
      <c r="CYC145" s="43"/>
      <c r="CYD145" s="43"/>
      <c r="CYE145" s="43"/>
      <c r="CYF145" s="43"/>
      <c r="CYG145" s="43"/>
      <c r="CYH145" s="43"/>
      <c r="CYI145" s="43"/>
      <c r="CYJ145" s="43"/>
      <c r="CYK145" s="43"/>
      <c r="CYL145" s="43"/>
      <c r="CYM145" s="43"/>
      <c r="CYN145" s="43"/>
      <c r="CYO145" s="43"/>
      <c r="CYP145" s="43"/>
      <c r="CYQ145" s="43"/>
      <c r="CYR145" s="43"/>
      <c r="CYS145" s="43"/>
      <c r="CYT145" s="43"/>
      <c r="CYU145" s="43"/>
      <c r="CYV145" s="43"/>
      <c r="CYW145" s="43"/>
      <c r="CYX145" s="43"/>
      <c r="CYY145" s="43"/>
      <c r="CYZ145" s="43"/>
      <c r="CZA145" s="43"/>
      <c r="CZB145" s="43"/>
      <c r="CZC145" s="43"/>
      <c r="CZD145" s="43"/>
      <c r="CZE145" s="43"/>
      <c r="CZF145" s="43"/>
      <c r="CZG145" s="43"/>
      <c r="CZH145" s="43"/>
      <c r="CZI145" s="43"/>
      <c r="CZJ145" s="43"/>
      <c r="CZK145" s="43"/>
      <c r="CZL145" s="43"/>
      <c r="CZM145" s="43"/>
      <c r="CZN145" s="43"/>
      <c r="CZO145" s="43"/>
      <c r="CZP145" s="43"/>
      <c r="CZQ145" s="43"/>
      <c r="CZR145" s="43"/>
      <c r="CZS145" s="43"/>
      <c r="CZT145" s="43"/>
      <c r="CZU145" s="43"/>
      <c r="CZV145" s="43"/>
      <c r="CZW145" s="43"/>
      <c r="CZX145" s="43"/>
      <c r="CZY145" s="43"/>
      <c r="CZZ145" s="43"/>
      <c r="DAA145" s="43"/>
      <c r="DAB145" s="43"/>
      <c r="DAC145" s="43"/>
      <c r="DAD145" s="43"/>
      <c r="DAE145" s="43"/>
      <c r="DAF145" s="43"/>
      <c r="DAG145" s="43"/>
      <c r="DAH145" s="43"/>
      <c r="DAI145" s="43"/>
      <c r="DAJ145" s="43"/>
      <c r="DAK145" s="43"/>
      <c r="DAL145" s="43"/>
      <c r="DAM145" s="43"/>
      <c r="DAN145" s="43"/>
      <c r="DAO145" s="43"/>
      <c r="DAP145" s="43"/>
      <c r="DAQ145" s="43"/>
      <c r="DAR145" s="43"/>
      <c r="DAS145" s="43"/>
      <c r="DAT145" s="43"/>
      <c r="DAU145" s="43"/>
      <c r="DAV145" s="43"/>
      <c r="DAW145" s="43"/>
      <c r="DAX145" s="43"/>
      <c r="DAY145" s="43"/>
      <c r="DAZ145" s="43"/>
      <c r="DBA145" s="43"/>
      <c r="DBB145" s="43"/>
      <c r="DBC145" s="43"/>
      <c r="DBD145" s="43"/>
      <c r="DBE145" s="43"/>
      <c r="DBF145" s="43"/>
      <c r="DBG145" s="43"/>
      <c r="DBH145" s="43"/>
      <c r="DBI145" s="43"/>
      <c r="DBJ145" s="43"/>
      <c r="DBK145" s="43"/>
      <c r="DBL145" s="43"/>
      <c r="DBM145" s="43"/>
      <c r="DBN145" s="43"/>
      <c r="DBO145" s="43"/>
      <c r="DBP145" s="43"/>
      <c r="DBQ145" s="43"/>
      <c r="DBR145" s="43"/>
      <c r="DBS145" s="43"/>
      <c r="DBT145" s="43"/>
      <c r="DBU145" s="43"/>
      <c r="DBV145" s="43"/>
      <c r="DBW145" s="43"/>
      <c r="DBX145" s="43"/>
      <c r="DBY145" s="43"/>
      <c r="DBZ145" s="43"/>
      <c r="DCA145" s="43"/>
      <c r="DCB145" s="43"/>
      <c r="DCC145" s="43"/>
      <c r="DCD145" s="43"/>
      <c r="DCE145" s="43"/>
      <c r="DCF145" s="43"/>
      <c r="DCG145" s="43"/>
      <c r="DCH145" s="43"/>
      <c r="DCI145" s="43"/>
      <c r="DCJ145" s="43"/>
      <c r="DCK145" s="43"/>
      <c r="DCL145" s="43"/>
      <c r="DCM145" s="43"/>
      <c r="DCN145" s="43"/>
      <c r="DCO145" s="43"/>
      <c r="DCP145" s="43"/>
      <c r="DCQ145" s="43"/>
      <c r="DCR145" s="43"/>
      <c r="DCS145" s="43"/>
      <c r="DCT145" s="43"/>
      <c r="DCU145" s="43"/>
      <c r="DCV145" s="43"/>
      <c r="DCW145" s="43"/>
      <c r="DCX145" s="43"/>
      <c r="DCY145" s="43"/>
      <c r="DCZ145" s="43"/>
      <c r="DDA145" s="43"/>
      <c r="DDB145" s="43"/>
      <c r="DDC145" s="43"/>
      <c r="DDD145" s="43"/>
      <c r="DDE145" s="43"/>
      <c r="DDF145" s="43"/>
      <c r="DDG145" s="43"/>
      <c r="DDH145" s="43"/>
      <c r="DDI145" s="43"/>
      <c r="DDJ145" s="43"/>
      <c r="DDK145" s="43"/>
      <c r="DDL145" s="43"/>
      <c r="DDM145" s="43"/>
      <c r="DDN145" s="43"/>
      <c r="DDO145" s="43"/>
      <c r="DDP145" s="43"/>
      <c r="DDQ145" s="43"/>
      <c r="DDR145" s="43"/>
      <c r="DDS145" s="43"/>
      <c r="DDT145" s="43"/>
      <c r="DDU145" s="43"/>
      <c r="DDV145" s="43"/>
      <c r="DDW145" s="43"/>
      <c r="DDX145" s="43"/>
      <c r="DDY145" s="43"/>
      <c r="DDZ145" s="43"/>
      <c r="DEA145" s="43"/>
      <c r="DEB145" s="43"/>
      <c r="DEC145" s="43"/>
      <c r="DED145" s="43"/>
      <c r="DEE145" s="43"/>
      <c r="DEF145" s="43"/>
      <c r="DEG145" s="43"/>
      <c r="DEH145" s="43"/>
      <c r="DEI145" s="43"/>
      <c r="DEJ145" s="43"/>
      <c r="DEK145" s="43"/>
      <c r="DEL145" s="43"/>
      <c r="DEM145" s="43"/>
      <c r="DEN145" s="43"/>
      <c r="DEO145" s="43"/>
      <c r="DEP145" s="43"/>
      <c r="DEQ145" s="43"/>
      <c r="DER145" s="43"/>
      <c r="DES145" s="43"/>
      <c r="DET145" s="43"/>
      <c r="DEU145" s="43"/>
      <c r="DEV145" s="43"/>
      <c r="DEW145" s="43"/>
      <c r="DEX145" s="43"/>
      <c r="DEY145" s="43"/>
      <c r="DEZ145" s="43"/>
      <c r="DFA145" s="43"/>
      <c r="DFB145" s="43"/>
      <c r="DFC145" s="43"/>
      <c r="DFD145" s="43"/>
      <c r="DFE145" s="43"/>
      <c r="DFF145" s="43"/>
      <c r="DFG145" s="43"/>
      <c r="DFH145" s="43"/>
      <c r="DFI145" s="43"/>
      <c r="DFJ145" s="43"/>
      <c r="DFK145" s="43"/>
      <c r="DFL145" s="43"/>
      <c r="DFM145" s="43"/>
      <c r="DFN145" s="43"/>
      <c r="DFO145" s="43"/>
      <c r="DFP145" s="43"/>
      <c r="DFQ145" s="43"/>
      <c r="DFR145" s="43"/>
      <c r="DFS145" s="43"/>
      <c r="DFT145" s="43"/>
      <c r="DFU145" s="43"/>
      <c r="DFV145" s="43"/>
      <c r="DFW145" s="43"/>
      <c r="DFX145" s="43"/>
      <c r="DFY145" s="43"/>
      <c r="DFZ145" s="43"/>
      <c r="DGA145" s="43"/>
      <c r="DGB145" s="43"/>
      <c r="DGC145" s="43"/>
      <c r="DGD145" s="43"/>
      <c r="DGE145" s="43"/>
      <c r="DGF145" s="43"/>
      <c r="DGG145" s="43"/>
      <c r="DGH145" s="43"/>
      <c r="DGI145" s="43"/>
      <c r="DGJ145" s="43"/>
      <c r="DGK145" s="43"/>
      <c r="DGL145" s="43"/>
      <c r="DGM145" s="43"/>
      <c r="DGN145" s="43"/>
      <c r="DGO145" s="43"/>
      <c r="DGP145" s="43"/>
      <c r="DGQ145" s="43"/>
      <c r="DGR145" s="43"/>
      <c r="DGS145" s="43"/>
      <c r="DGT145" s="43"/>
      <c r="DGU145" s="43"/>
      <c r="DGV145" s="43"/>
      <c r="DGW145" s="43"/>
      <c r="DGX145" s="43"/>
      <c r="DGY145" s="43"/>
      <c r="DGZ145" s="43"/>
      <c r="DHA145" s="43"/>
      <c r="DHB145" s="43"/>
      <c r="DHC145" s="43"/>
      <c r="DHD145" s="43"/>
      <c r="DHE145" s="43"/>
      <c r="DHF145" s="43"/>
      <c r="DHG145" s="43"/>
      <c r="DHH145" s="43"/>
      <c r="DHI145" s="43"/>
      <c r="DHJ145" s="43"/>
      <c r="DHK145" s="43"/>
      <c r="DHL145" s="43"/>
      <c r="DHM145" s="43"/>
      <c r="DHN145" s="43"/>
      <c r="DHO145" s="43"/>
      <c r="DHP145" s="43"/>
      <c r="DHQ145" s="43"/>
      <c r="DHR145" s="43"/>
      <c r="DHS145" s="43"/>
      <c r="DHT145" s="43"/>
      <c r="DHU145" s="43"/>
      <c r="DHV145" s="43"/>
      <c r="DHW145" s="43"/>
      <c r="DHX145" s="43"/>
      <c r="DHY145" s="43"/>
      <c r="DHZ145" s="43"/>
      <c r="DIA145" s="43"/>
      <c r="DIB145" s="43"/>
      <c r="DIC145" s="43"/>
      <c r="DID145" s="43"/>
      <c r="DIE145" s="43"/>
      <c r="DIF145" s="43"/>
      <c r="DIG145" s="43"/>
      <c r="DIH145" s="43"/>
      <c r="DII145" s="43"/>
      <c r="DIJ145" s="43"/>
      <c r="DIK145" s="43"/>
      <c r="DIL145" s="43"/>
      <c r="DIM145" s="43"/>
      <c r="DIN145" s="43"/>
      <c r="DIO145" s="43"/>
      <c r="DIP145" s="43"/>
      <c r="DIQ145" s="43"/>
      <c r="DIR145" s="43"/>
      <c r="DIS145" s="43"/>
      <c r="DIT145" s="43"/>
      <c r="DIU145" s="43"/>
      <c r="DIV145" s="43"/>
      <c r="DIW145" s="43"/>
      <c r="DIX145" s="43"/>
      <c r="DIY145" s="43"/>
      <c r="DIZ145" s="43"/>
      <c r="DJA145" s="43"/>
      <c r="DJB145" s="43"/>
      <c r="DJC145" s="43"/>
      <c r="DJD145" s="43"/>
      <c r="DJE145" s="43"/>
      <c r="DJF145" s="43"/>
      <c r="DJG145" s="43"/>
      <c r="DJH145" s="43"/>
      <c r="DJI145" s="43"/>
      <c r="DJJ145" s="43"/>
      <c r="DJK145" s="43"/>
      <c r="DJL145" s="43"/>
      <c r="DJM145" s="43"/>
      <c r="DJN145" s="43"/>
      <c r="DJO145" s="43"/>
      <c r="DJP145" s="43"/>
      <c r="DJQ145" s="43"/>
      <c r="DJR145" s="43"/>
      <c r="DJS145" s="43"/>
      <c r="DJT145" s="43"/>
      <c r="DJU145" s="43"/>
      <c r="DJV145" s="43"/>
      <c r="DJW145" s="43"/>
      <c r="DJX145" s="43"/>
      <c r="DJY145" s="43"/>
      <c r="DJZ145" s="43"/>
      <c r="DKA145" s="43"/>
      <c r="DKB145" s="43"/>
      <c r="DKC145" s="43"/>
      <c r="DKD145" s="43"/>
      <c r="DKE145" s="43"/>
      <c r="DKF145" s="43"/>
      <c r="DKG145" s="43"/>
      <c r="DKH145" s="43"/>
      <c r="DKI145" s="43"/>
      <c r="DKJ145" s="43"/>
      <c r="DKK145" s="43"/>
      <c r="DKL145" s="43"/>
      <c r="DKM145" s="43"/>
      <c r="DKN145" s="43"/>
      <c r="DKO145" s="43"/>
      <c r="DKP145" s="43"/>
      <c r="DKQ145" s="43"/>
      <c r="DKR145" s="43"/>
      <c r="DKS145" s="43"/>
      <c r="DKT145" s="43"/>
      <c r="DKU145" s="43"/>
      <c r="DKV145" s="43"/>
      <c r="DKW145" s="43"/>
      <c r="DKX145" s="43"/>
      <c r="DKY145" s="43"/>
      <c r="DKZ145" s="43"/>
      <c r="DLA145" s="43"/>
      <c r="DLB145" s="43"/>
      <c r="DLC145" s="43"/>
      <c r="DLD145" s="43"/>
      <c r="DLE145" s="43"/>
      <c r="DLF145" s="43"/>
      <c r="DLG145" s="43"/>
      <c r="DLH145" s="43"/>
      <c r="DLI145" s="43"/>
      <c r="DLJ145" s="43"/>
      <c r="DLK145" s="43"/>
      <c r="DLL145" s="43"/>
      <c r="DLM145" s="43"/>
      <c r="DLN145" s="43"/>
      <c r="DLO145" s="43"/>
      <c r="DLP145" s="43"/>
      <c r="DLQ145" s="43"/>
      <c r="DLR145" s="43"/>
      <c r="DLS145" s="43"/>
      <c r="DLT145" s="43"/>
      <c r="DLU145" s="43"/>
      <c r="DLV145" s="43"/>
      <c r="DLW145" s="43"/>
      <c r="DLX145" s="43"/>
      <c r="DLY145" s="43"/>
      <c r="DLZ145" s="43"/>
      <c r="DMA145" s="43"/>
      <c r="DMB145" s="43"/>
      <c r="DMC145" s="43"/>
      <c r="DMD145" s="43"/>
      <c r="DME145" s="43"/>
      <c r="DMF145" s="43"/>
      <c r="DMG145" s="43"/>
      <c r="DMH145" s="43"/>
      <c r="DMI145" s="43"/>
      <c r="DMJ145" s="43"/>
      <c r="DMK145" s="43"/>
      <c r="DML145" s="43"/>
      <c r="DMM145" s="43"/>
      <c r="DMN145" s="43"/>
      <c r="DMO145" s="43"/>
      <c r="DMP145" s="43"/>
      <c r="DMQ145" s="43"/>
      <c r="DMR145" s="43"/>
      <c r="DMS145" s="43"/>
      <c r="DMT145" s="43"/>
      <c r="DMU145" s="43"/>
      <c r="DMV145" s="43"/>
      <c r="DMW145" s="43"/>
      <c r="DMX145" s="43"/>
      <c r="DMY145" s="43"/>
      <c r="DMZ145" s="43"/>
      <c r="DNA145" s="43"/>
      <c r="DNB145" s="43"/>
      <c r="DNC145" s="43"/>
      <c r="DND145" s="43"/>
      <c r="DNE145" s="43"/>
      <c r="DNF145" s="43"/>
      <c r="DNG145" s="43"/>
      <c r="DNH145" s="43"/>
      <c r="DNI145" s="43"/>
      <c r="DNJ145" s="43"/>
      <c r="DNK145" s="43"/>
      <c r="DNL145" s="43"/>
      <c r="DNM145" s="43"/>
      <c r="DNN145" s="43"/>
      <c r="DNO145" s="43"/>
      <c r="DNP145" s="43"/>
      <c r="DNQ145" s="43"/>
      <c r="DNR145" s="43"/>
      <c r="DNS145" s="43"/>
      <c r="DNT145" s="43"/>
      <c r="DNU145" s="43"/>
      <c r="DNV145" s="43"/>
      <c r="DNW145" s="43"/>
      <c r="DNX145" s="43"/>
      <c r="DNY145" s="43"/>
      <c r="DNZ145" s="43"/>
      <c r="DOA145" s="43"/>
      <c r="DOB145" s="43"/>
      <c r="DOC145" s="43"/>
      <c r="DOD145" s="43"/>
      <c r="DOE145" s="43"/>
      <c r="DOF145" s="43"/>
      <c r="DOG145" s="43"/>
      <c r="DOH145" s="43"/>
      <c r="DOI145" s="43"/>
      <c r="DOJ145" s="43"/>
      <c r="DOK145" s="43"/>
      <c r="DOL145" s="43"/>
      <c r="DOM145" s="43"/>
      <c r="DON145" s="43"/>
      <c r="DOO145" s="43"/>
      <c r="DOP145" s="43"/>
      <c r="DOQ145" s="43"/>
      <c r="DOR145" s="43"/>
      <c r="DOS145" s="43"/>
      <c r="DOT145" s="43"/>
      <c r="DOU145" s="43"/>
      <c r="DOV145" s="43"/>
      <c r="DOW145" s="43"/>
      <c r="DOX145" s="43"/>
      <c r="DOY145" s="43"/>
      <c r="DOZ145" s="43"/>
      <c r="DPA145" s="43"/>
      <c r="DPB145" s="43"/>
      <c r="DPC145" s="43"/>
      <c r="DPD145" s="43"/>
      <c r="DPE145" s="43"/>
      <c r="DPF145" s="43"/>
      <c r="DPG145" s="43"/>
      <c r="DPH145" s="43"/>
      <c r="DPI145" s="43"/>
      <c r="DPJ145" s="43"/>
      <c r="DPK145" s="43"/>
      <c r="DPL145" s="43"/>
      <c r="DPM145" s="43"/>
      <c r="DPN145" s="43"/>
      <c r="DPO145" s="43"/>
      <c r="DPP145" s="43"/>
      <c r="DPQ145" s="43"/>
      <c r="DPR145" s="43"/>
      <c r="DPS145" s="43"/>
      <c r="DPT145" s="43"/>
      <c r="DPU145" s="43"/>
      <c r="DPV145" s="43"/>
      <c r="DPW145" s="43"/>
      <c r="DPX145" s="43"/>
      <c r="DPY145" s="43"/>
      <c r="DPZ145" s="43"/>
      <c r="DQA145" s="43"/>
      <c r="DQB145" s="43"/>
      <c r="DQC145" s="43"/>
      <c r="DQD145" s="43"/>
      <c r="DQE145" s="43"/>
      <c r="DQF145" s="43"/>
      <c r="DQG145" s="43"/>
      <c r="DQH145" s="43"/>
      <c r="DQI145" s="43"/>
      <c r="DQJ145" s="43"/>
      <c r="DQK145" s="43"/>
      <c r="DQL145" s="43"/>
      <c r="DQM145" s="43"/>
      <c r="DQN145" s="43"/>
      <c r="DQO145" s="43"/>
      <c r="DQP145" s="43"/>
      <c r="DQQ145" s="43"/>
      <c r="DQR145" s="43"/>
      <c r="DQS145" s="43"/>
      <c r="DQT145" s="43"/>
      <c r="DQU145" s="43"/>
      <c r="DQV145" s="43"/>
      <c r="DQW145" s="43"/>
      <c r="DQX145" s="43"/>
      <c r="DQY145" s="43"/>
      <c r="DQZ145" s="43"/>
      <c r="DRA145" s="43"/>
      <c r="DRB145" s="43"/>
      <c r="DRC145" s="43"/>
      <c r="DRD145" s="43"/>
      <c r="DRE145" s="43"/>
      <c r="DRF145" s="43"/>
      <c r="DRG145" s="43"/>
      <c r="DRH145" s="43"/>
      <c r="DRI145" s="43"/>
      <c r="DRJ145" s="43"/>
      <c r="DRK145" s="43"/>
      <c r="DRL145" s="43"/>
      <c r="DRM145" s="43"/>
      <c r="DRN145" s="43"/>
      <c r="DRO145" s="43"/>
      <c r="DRP145" s="43"/>
      <c r="DRQ145" s="43"/>
      <c r="DRR145" s="43"/>
      <c r="DRS145" s="43"/>
      <c r="DRT145" s="43"/>
      <c r="DRU145" s="43"/>
      <c r="DRV145" s="43"/>
      <c r="DRW145" s="43"/>
      <c r="DRX145" s="43"/>
      <c r="DRY145" s="43"/>
      <c r="DRZ145" s="43"/>
      <c r="DSA145" s="43"/>
      <c r="DSB145" s="43"/>
      <c r="DSC145" s="43"/>
      <c r="DSD145" s="43"/>
      <c r="DSE145" s="43"/>
      <c r="DSF145" s="43"/>
      <c r="DSG145" s="43"/>
      <c r="DSH145" s="43"/>
      <c r="DSI145" s="43"/>
      <c r="DSJ145" s="43"/>
      <c r="DSK145" s="43"/>
      <c r="DSL145" s="43"/>
      <c r="DSM145" s="43"/>
      <c r="DSN145" s="43"/>
      <c r="DSO145" s="43"/>
      <c r="DSP145" s="43"/>
      <c r="DSQ145" s="43"/>
      <c r="DSR145" s="43"/>
      <c r="DSS145" s="43"/>
      <c r="DST145" s="43"/>
      <c r="DSU145" s="43"/>
      <c r="DSV145" s="43"/>
      <c r="DSW145" s="43"/>
      <c r="DSX145" s="43"/>
      <c r="DSY145" s="43"/>
      <c r="DSZ145" s="43"/>
      <c r="DTA145" s="43"/>
      <c r="DTB145" s="43"/>
      <c r="DTC145" s="43"/>
      <c r="DTD145" s="43"/>
      <c r="DTE145" s="43"/>
      <c r="DTF145" s="43"/>
      <c r="DTG145" s="43"/>
      <c r="DTH145" s="43"/>
      <c r="DTI145" s="43"/>
      <c r="DTJ145" s="43"/>
      <c r="DTK145" s="43"/>
      <c r="DTL145" s="43"/>
      <c r="DTM145" s="43"/>
      <c r="DTN145" s="43"/>
      <c r="DTO145" s="43"/>
      <c r="DTP145" s="43"/>
      <c r="DTQ145" s="43"/>
      <c r="DTR145" s="43"/>
      <c r="DTS145" s="43"/>
      <c r="DTT145" s="43"/>
      <c r="DTU145" s="43"/>
      <c r="DTV145" s="43"/>
      <c r="DTW145" s="43"/>
      <c r="DTX145" s="43"/>
      <c r="DTY145" s="43"/>
      <c r="DTZ145" s="43"/>
      <c r="DUA145" s="43"/>
      <c r="DUB145" s="43"/>
      <c r="DUC145" s="43"/>
      <c r="DUD145" s="43"/>
      <c r="DUE145" s="43"/>
      <c r="DUF145" s="43"/>
      <c r="DUG145" s="43"/>
      <c r="DUH145" s="43"/>
      <c r="DUI145" s="43"/>
      <c r="DUJ145" s="43"/>
      <c r="DUK145" s="43"/>
      <c r="DUL145" s="43"/>
      <c r="DUM145" s="43"/>
      <c r="DUN145" s="43"/>
      <c r="DUO145" s="43"/>
      <c r="DUP145" s="43"/>
      <c r="DUQ145" s="43"/>
      <c r="DUR145" s="43"/>
      <c r="DUS145" s="43"/>
      <c r="DUT145" s="43"/>
      <c r="DUU145" s="43"/>
      <c r="DUV145" s="43"/>
      <c r="DUW145" s="43"/>
      <c r="DUX145" s="43"/>
      <c r="DUY145" s="43"/>
      <c r="DUZ145" s="43"/>
      <c r="DVA145" s="43"/>
      <c r="DVB145" s="43"/>
      <c r="DVC145" s="43"/>
      <c r="DVD145" s="43"/>
      <c r="DVE145" s="43"/>
      <c r="DVF145" s="43"/>
      <c r="DVG145" s="43"/>
      <c r="DVH145" s="43"/>
      <c r="DVI145" s="43"/>
      <c r="DVJ145" s="43"/>
      <c r="DVK145" s="43"/>
      <c r="DVL145" s="43"/>
      <c r="DVM145" s="43"/>
      <c r="DVN145" s="43"/>
      <c r="DVO145" s="43"/>
      <c r="DVP145" s="43"/>
      <c r="DVQ145" s="43"/>
      <c r="DVR145" s="43"/>
      <c r="DVS145" s="43"/>
      <c r="DVT145" s="43"/>
      <c r="DVU145" s="43"/>
      <c r="DVV145" s="43"/>
      <c r="DVW145" s="43"/>
      <c r="DVX145" s="43"/>
      <c r="DVY145" s="43"/>
      <c r="DVZ145" s="43"/>
      <c r="DWA145" s="43"/>
      <c r="DWB145" s="43"/>
      <c r="DWC145" s="43"/>
      <c r="DWD145" s="43"/>
      <c r="DWE145" s="43"/>
      <c r="DWF145" s="43"/>
      <c r="DWG145" s="43"/>
      <c r="DWH145" s="43"/>
      <c r="DWI145" s="43"/>
      <c r="DWJ145" s="43"/>
      <c r="DWK145" s="43"/>
      <c r="DWL145" s="43"/>
      <c r="DWM145" s="43"/>
      <c r="DWN145" s="43"/>
      <c r="DWO145" s="43"/>
      <c r="DWP145" s="43"/>
      <c r="DWQ145" s="43"/>
    </row>
    <row r="146" spans="1:3319" ht="20">
      <c r="A146" s="35" t="s">
        <v>463</v>
      </c>
      <c r="B146" s="36" t="s">
        <v>464</v>
      </c>
      <c r="C146" s="37" t="s">
        <v>7</v>
      </c>
      <c r="D146" s="36" t="s">
        <v>465</v>
      </c>
      <c r="E146" s="48" t="s">
        <v>456</v>
      </c>
      <c r="F146" s="48" t="s">
        <v>456</v>
      </c>
    </row>
    <row r="147" spans="1:3319" s="56" customFormat="1">
      <c r="A147" s="53" t="s">
        <v>466</v>
      </c>
      <c r="B147" s="54" t="s">
        <v>467</v>
      </c>
      <c r="C147" s="57" t="s">
        <v>7</v>
      </c>
      <c r="D147" s="54" t="s">
        <v>468</v>
      </c>
      <c r="E147" s="58" t="s">
        <v>469</v>
      </c>
      <c r="F147" s="58" t="s">
        <v>469</v>
      </c>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c r="DK147" s="43"/>
      <c r="DL147" s="43"/>
      <c r="DM147" s="43"/>
      <c r="DN147" s="43"/>
      <c r="DO147" s="43"/>
      <c r="DP147" s="43"/>
      <c r="DQ147" s="43"/>
      <c r="DR147" s="43"/>
      <c r="DS147" s="43"/>
      <c r="DT147" s="43"/>
      <c r="DU147" s="43"/>
      <c r="DV147" s="43"/>
      <c r="DW147" s="43"/>
      <c r="DX147" s="43"/>
      <c r="DY147" s="43"/>
      <c r="DZ147" s="43"/>
      <c r="EA147" s="43"/>
      <c r="EB147" s="43"/>
      <c r="EC147" s="43"/>
      <c r="ED147" s="43"/>
      <c r="EE147" s="43"/>
      <c r="EF147" s="43"/>
      <c r="EG147" s="43"/>
      <c r="EH147" s="43"/>
      <c r="EI147" s="43"/>
      <c r="EJ147" s="43"/>
      <c r="EK147" s="43"/>
      <c r="EL147" s="43"/>
      <c r="EM147" s="43"/>
      <c r="EN147" s="43"/>
      <c r="EO147" s="43"/>
      <c r="EP147" s="43"/>
      <c r="EQ147" s="43"/>
      <c r="ER147" s="43"/>
      <c r="ES147" s="43"/>
      <c r="ET147" s="43"/>
      <c r="EU147" s="43"/>
      <c r="EV147" s="43"/>
      <c r="EW147" s="43"/>
      <c r="EX147" s="43"/>
      <c r="EY147" s="43"/>
      <c r="EZ147" s="43"/>
      <c r="FA147" s="43"/>
      <c r="FB147" s="43"/>
      <c r="FC147" s="43"/>
      <c r="FD147" s="43"/>
      <c r="FE147" s="43"/>
      <c r="FF147" s="43"/>
      <c r="FG147" s="43"/>
      <c r="FH147" s="43"/>
      <c r="FI147" s="43"/>
      <c r="FJ147" s="43"/>
      <c r="FK147" s="43"/>
      <c r="FL147" s="43"/>
      <c r="FM147" s="43"/>
      <c r="FN147" s="43"/>
      <c r="FO147" s="43"/>
      <c r="FP147" s="43"/>
      <c r="FQ147" s="43"/>
      <c r="FR147" s="43"/>
      <c r="FS147" s="43"/>
      <c r="FT147" s="43"/>
      <c r="FU147" s="43"/>
      <c r="FV147" s="43"/>
      <c r="FW147" s="43"/>
      <c r="FX147" s="43"/>
      <c r="FY147" s="43"/>
      <c r="FZ147" s="43"/>
      <c r="GA147" s="43"/>
      <c r="GB147" s="43"/>
      <c r="GC147" s="43"/>
      <c r="GD147" s="43"/>
      <c r="GE147" s="43"/>
      <c r="GF147" s="43"/>
      <c r="GG147" s="43"/>
      <c r="GH147" s="43"/>
      <c r="GI147" s="43"/>
      <c r="GJ147" s="43"/>
      <c r="GK147" s="43"/>
      <c r="GL147" s="43"/>
      <c r="GM147" s="43"/>
      <c r="GN147" s="43"/>
      <c r="GO147" s="43"/>
      <c r="GP147" s="43"/>
      <c r="GQ147" s="43"/>
      <c r="GR147" s="43"/>
      <c r="GS147" s="43"/>
      <c r="GT147" s="43"/>
      <c r="GU147" s="43"/>
      <c r="GV147" s="43"/>
      <c r="GW147" s="43"/>
      <c r="GX147" s="43"/>
      <c r="GY147" s="43"/>
      <c r="GZ147" s="43"/>
      <c r="HA147" s="43"/>
      <c r="HB147" s="43"/>
      <c r="HC147" s="43"/>
      <c r="HD147" s="43"/>
      <c r="HE147" s="43"/>
      <c r="HF147" s="43"/>
      <c r="HG147" s="43"/>
      <c r="HH147" s="43"/>
      <c r="HI147" s="43"/>
      <c r="HJ147" s="43"/>
      <c r="HK147" s="43"/>
      <c r="HL147" s="43"/>
      <c r="HM147" s="43"/>
      <c r="HN147" s="43"/>
      <c r="HO147" s="43"/>
      <c r="HP147" s="43"/>
      <c r="HQ147" s="43"/>
      <c r="HR147" s="43"/>
      <c r="HS147" s="43"/>
      <c r="HT147" s="43"/>
      <c r="HU147" s="43"/>
      <c r="HV147" s="43"/>
      <c r="HW147" s="43"/>
      <c r="HX147" s="43"/>
      <c r="HY147" s="43"/>
      <c r="HZ147" s="43"/>
      <c r="IA147" s="43"/>
      <c r="IB147" s="43"/>
      <c r="IC147" s="43"/>
      <c r="ID147" s="43"/>
      <c r="IE147" s="43"/>
      <c r="IF147" s="43"/>
      <c r="IG147" s="43"/>
      <c r="IH147" s="43"/>
      <c r="II147" s="43"/>
      <c r="IJ147" s="43"/>
      <c r="IK147" s="43"/>
      <c r="IL147" s="43"/>
      <c r="IM147" s="43"/>
      <c r="IN147" s="43"/>
      <c r="IO147" s="43"/>
      <c r="IP147" s="43"/>
      <c r="IQ147" s="43"/>
      <c r="IR147" s="43"/>
      <c r="IS147" s="43"/>
      <c r="IT147" s="43"/>
      <c r="IU147" s="43"/>
      <c r="IV147" s="43"/>
      <c r="IW147" s="43"/>
      <c r="IX147" s="43"/>
      <c r="IY147" s="43"/>
      <c r="IZ147" s="43"/>
      <c r="JA147" s="43"/>
      <c r="JB147" s="43"/>
      <c r="JC147" s="43"/>
      <c r="JD147" s="43"/>
      <c r="JE147" s="43"/>
      <c r="JF147" s="43"/>
      <c r="JG147" s="43"/>
      <c r="JH147" s="43"/>
      <c r="JI147" s="43"/>
      <c r="JJ147" s="43"/>
      <c r="JK147" s="43"/>
      <c r="JL147" s="43"/>
      <c r="JM147" s="43"/>
      <c r="JN147" s="43"/>
      <c r="JO147" s="43"/>
      <c r="JP147" s="43"/>
      <c r="JQ147" s="43"/>
      <c r="JR147" s="43"/>
      <c r="JS147" s="43"/>
      <c r="JT147" s="43"/>
      <c r="JU147" s="43"/>
      <c r="JV147" s="43"/>
      <c r="JW147" s="43"/>
      <c r="JX147" s="43"/>
      <c r="JY147" s="43"/>
      <c r="JZ147" s="43"/>
      <c r="KA147" s="43"/>
      <c r="KB147" s="43"/>
      <c r="KC147" s="43"/>
      <c r="KD147" s="43"/>
      <c r="KE147" s="43"/>
      <c r="KF147" s="43"/>
      <c r="KG147" s="43"/>
      <c r="KH147" s="43"/>
      <c r="KI147" s="43"/>
      <c r="KJ147" s="43"/>
      <c r="KK147" s="43"/>
      <c r="KL147" s="43"/>
      <c r="KM147" s="43"/>
      <c r="KN147" s="43"/>
      <c r="KO147" s="43"/>
      <c r="KP147" s="43"/>
      <c r="KQ147" s="43"/>
      <c r="KR147" s="43"/>
      <c r="KS147" s="43"/>
      <c r="KT147" s="43"/>
      <c r="KU147" s="43"/>
      <c r="KV147" s="43"/>
      <c r="KW147" s="43"/>
      <c r="KX147" s="43"/>
      <c r="KY147" s="43"/>
      <c r="KZ147" s="43"/>
      <c r="LA147" s="43"/>
      <c r="LB147" s="43"/>
      <c r="LC147" s="43"/>
      <c r="LD147" s="43"/>
      <c r="LE147" s="43"/>
      <c r="LF147" s="43"/>
      <c r="LG147" s="43"/>
      <c r="LH147" s="43"/>
      <c r="LI147" s="43"/>
      <c r="LJ147" s="43"/>
      <c r="LK147" s="43"/>
      <c r="LL147" s="43"/>
      <c r="LM147" s="43"/>
      <c r="LN147" s="43"/>
      <c r="LO147" s="43"/>
      <c r="LP147" s="43"/>
      <c r="LQ147" s="43"/>
      <c r="LR147" s="43"/>
      <c r="LS147" s="43"/>
      <c r="LT147" s="43"/>
      <c r="LU147" s="43"/>
      <c r="LV147" s="43"/>
      <c r="LW147" s="43"/>
      <c r="LX147" s="43"/>
      <c r="LY147" s="43"/>
      <c r="LZ147" s="43"/>
      <c r="MA147" s="43"/>
      <c r="MB147" s="43"/>
      <c r="MC147" s="43"/>
      <c r="MD147" s="43"/>
      <c r="ME147" s="43"/>
      <c r="MF147" s="43"/>
      <c r="MG147" s="43"/>
      <c r="MH147" s="43"/>
      <c r="MI147" s="43"/>
      <c r="MJ147" s="43"/>
      <c r="MK147" s="43"/>
      <c r="ML147" s="43"/>
      <c r="MM147" s="43"/>
      <c r="MN147" s="43"/>
      <c r="MO147" s="43"/>
      <c r="MP147" s="43"/>
      <c r="MQ147" s="43"/>
      <c r="MR147" s="43"/>
      <c r="MS147" s="43"/>
      <c r="MT147" s="43"/>
      <c r="MU147" s="43"/>
      <c r="MV147" s="43"/>
      <c r="MW147" s="43"/>
      <c r="MX147" s="43"/>
      <c r="MY147" s="43"/>
      <c r="MZ147" s="43"/>
      <c r="NA147" s="43"/>
      <c r="NB147" s="43"/>
      <c r="NC147" s="43"/>
      <c r="ND147" s="43"/>
      <c r="NE147" s="43"/>
      <c r="NF147" s="43"/>
      <c r="NG147" s="43"/>
      <c r="NH147" s="43"/>
      <c r="NI147" s="43"/>
      <c r="NJ147" s="43"/>
      <c r="NK147" s="43"/>
      <c r="NL147" s="43"/>
      <c r="NM147" s="43"/>
      <c r="NN147" s="43"/>
      <c r="NO147" s="43"/>
      <c r="NP147" s="43"/>
      <c r="NQ147" s="43"/>
      <c r="NR147" s="43"/>
      <c r="NS147" s="43"/>
      <c r="NT147" s="43"/>
      <c r="NU147" s="43"/>
      <c r="NV147" s="43"/>
      <c r="NW147" s="43"/>
      <c r="NX147" s="43"/>
      <c r="NY147" s="43"/>
      <c r="NZ147" s="43"/>
      <c r="OA147" s="43"/>
      <c r="OB147" s="43"/>
      <c r="OC147" s="43"/>
      <c r="OD147" s="43"/>
      <c r="OE147" s="43"/>
      <c r="OF147" s="43"/>
      <c r="OG147" s="43"/>
      <c r="OH147" s="43"/>
      <c r="OI147" s="43"/>
      <c r="OJ147" s="43"/>
      <c r="OK147" s="43"/>
      <c r="OL147" s="43"/>
      <c r="OM147" s="43"/>
      <c r="ON147" s="43"/>
      <c r="OO147" s="43"/>
      <c r="OP147" s="43"/>
      <c r="OQ147" s="43"/>
      <c r="OR147" s="43"/>
      <c r="OS147" s="43"/>
      <c r="OT147" s="43"/>
      <c r="OU147" s="43"/>
      <c r="OV147" s="43"/>
      <c r="OW147" s="43"/>
      <c r="OX147" s="43"/>
      <c r="OY147" s="43"/>
      <c r="OZ147" s="43"/>
      <c r="PA147" s="43"/>
      <c r="PB147" s="43"/>
      <c r="PC147" s="43"/>
      <c r="PD147" s="43"/>
      <c r="PE147" s="43"/>
      <c r="PF147" s="43"/>
      <c r="PG147" s="43"/>
      <c r="PH147" s="43"/>
      <c r="PI147" s="43"/>
      <c r="PJ147" s="43"/>
      <c r="PK147" s="43"/>
      <c r="PL147" s="43"/>
      <c r="PM147" s="43"/>
      <c r="PN147" s="43"/>
      <c r="PO147" s="43"/>
      <c r="PP147" s="43"/>
      <c r="PQ147" s="43"/>
      <c r="PR147" s="43"/>
      <c r="PS147" s="43"/>
      <c r="PT147" s="43"/>
      <c r="PU147" s="43"/>
      <c r="PV147" s="43"/>
      <c r="PW147" s="43"/>
      <c r="PX147" s="43"/>
      <c r="PY147" s="43"/>
      <c r="PZ147" s="43"/>
      <c r="QA147" s="43"/>
      <c r="QB147" s="43"/>
      <c r="QC147" s="43"/>
      <c r="QD147" s="43"/>
      <c r="QE147" s="43"/>
      <c r="QF147" s="43"/>
      <c r="QG147" s="43"/>
      <c r="QH147" s="43"/>
      <c r="QI147" s="43"/>
      <c r="QJ147" s="43"/>
      <c r="QK147" s="43"/>
      <c r="QL147" s="43"/>
      <c r="QM147" s="43"/>
      <c r="QN147" s="43"/>
      <c r="QO147" s="43"/>
      <c r="QP147" s="43"/>
      <c r="QQ147" s="43"/>
      <c r="QR147" s="43"/>
      <c r="QS147" s="43"/>
      <c r="QT147" s="43"/>
      <c r="QU147" s="43"/>
      <c r="QV147" s="43"/>
      <c r="QW147" s="43"/>
      <c r="QX147" s="43"/>
      <c r="QY147" s="43"/>
      <c r="QZ147" s="43"/>
      <c r="RA147" s="43"/>
      <c r="RB147" s="43"/>
      <c r="RC147" s="43"/>
      <c r="RD147" s="43"/>
      <c r="RE147" s="43"/>
      <c r="RF147" s="43"/>
      <c r="RG147" s="43"/>
      <c r="RH147" s="43"/>
      <c r="RI147" s="43"/>
      <c r="RJ147" s="43"/>
      <c r="RK147" s="43"/>
      <c r="RL147" s="43"/>
      <c r="RM147" s="43"/>
      <c r="RN147" s="43"/>
      <c r="RO147" s="43"/>
      <c r="RP147" s="43"/>
      <c r="RQ147" s="43"/>
      <c r="RR147" s="43"/>
      <c r="RS147" s="43"/>
      <c r="RT147" s="43"/>
      <c r="RU147" s="43"/>
      <c r="RV147" s="43"/>
      <c r="RW147" s="43"/>
      <c r="RX147" s="43"/>
      <c r="RY147" s="43"/>
      <c r="RZ147" s="43"/>
      <c r="SA147" s="43"/>
      <c r="SB147" s="43"/>
      <c r="SC147" s="43"/>
      <c r="SD147" s="43"/>
      <c r="SE147" s="43"/>
      <c r="SF147" s="43"/>
      <c r="SG147" s="43"/>
      <c r="SH147" s="43"/>
      <c r="SI147" s="43"/>
      <c r="SJ147" s="43"/>
      <c r="SK147" s="43"/>
      <c r="SL147" s="43"/>
      <c r="SM147" s="43"/>
      <c r="SN147" s="43"/>
      <c r="SO147" s="43"/>
      <c r="SP147" s="43"/>
      <c r="SQ147" s="43"/>
      <c r="SR147" s="43"/>
      <c r="SS147" s="43"/>
      <c r="ST147" s="43"/>
      <c r="SU147" s="43"/>
      <c r="SV147" s="43"/>
      <c r="SW147" s="43"/>
      <c r="SX147" s="43"/>
      <c r="SY147" s="43"/>
      <c r="SZ147" s="43"/>
      <c r="TA147" s="43"/>
      <c r="TB147" s="43"/>
      <c r="TC147" s="43"/>
      <c r="TD147" s="43"/>
      <c r="TE147" s="43"/>
      <c r="TF147" s="43"/>
      <c r="TG147" s="43"/>
      <c r="TH147" s="43"/>
      <c r="TI147" s="43"/>
      <c r="TJ147" s="43"/>
      <c r="TK147" s="43"/>
      <c r="TL147" s="43"/>
      <c r="TM147" s="43"/>
      <c r="TN147" s="43"/>
      <c r="TO147" s="43"/>
      <c r="TP147" s="43"/>
      <c r="TQ147" s="43"/>
      <c r="TR147" s="43"/>
      <c r="TS147" s="43"/>
      <c r="TT147" s="43"/>
      <c r="TU147" s="43"/>
      <c r="TV147" s="43"/>
      <c r="TW147" s="43"/>
      <c r="TX147" s="43"/>
      <c r="TY147" s="43"/>
      <c r="TZ147" s="43"/>
      <c r="UA147" s="43"/>
      <c r="UB147" s="43"/>
      <c r="UC147" s="43"/>
      <c r="UD147" s="43"/>
      <c r="UE147" s="43"/>
      <c r="UF147" s="43"/>
      <c r="UG147" s="43"/>
      <c r="UH147" s="43"/>
      <c r="UI147" s="43"/>
      <c r="UJ147" s="43"/>
      <c r="UK147" s="43"/>
      <c r="UL147" s="43"/>
      <c r="UM147" s="43"/>
      <c r="UN147" s="43"/>
      <c r="UO147" s="43"/>
      <c r="UP147" s="43"/>
      <c r="UQ147" s="43"/>
      <c r="UR147" s="43"/>
      <c r="US147" s="43"/>
      <c r="UT147" s="43"/>
      <c r="UU147" s="43"/>
      <c r="UV147" s="43"/>
      <c r="UW147" s="43"/>
      <c r="UX147" s="43"/>
      <c r="UY147" s="43"/>
      <c r="UZ147" s="43"/>
      <c r="VA147" s="43"/>
      <c r="VB147" s="43"/>
      <c r="VC147" s="43"/>
      <c r="VD147" s="43"/>
      <c r="VE147" s="43"/>
      <c r="VF147" s="43"/>
      <c r="VG147" s="43"/>
      <c r="VH147" s="43"/>
      <c r="VI147" s="43"/>
      <c r="VJ147" s="43"/>
      <c r="VK147" s="43"/>
      <c r="VL147" s="43"/>
      <c r="VM147" s="43"/>
      <c r="VN147" s="43"/>
      <c r="VO147" s="43"/>
      <c r="VP147" s="43"/>
      <c r="VQ147" s="43"/>
      <c r="VR147" s="43"/>
      <c r="VS147" s="43"/>
      <c r="VT147" s="43"/>
      <c r="VU147" s="43"/>
      <c r="VV147" s="43"/>
      <c r="VW147" s="43"/>
      <c r="VX147" s="43"/>
      <c r="VY147" s="43"/>
      <c r="VZ147" s="43"/>
      <c r="WA147" s="43"/>
      <c r="WB147" s="43"/>
      <c r="WC147" s="43"/>
      <c r="WD147" s="43"/>
      <c r="WE147" s="43"/>
      <c r="WF147" s="43"/>
      <c r="WG147" s="43"/>
      <c r="WH147" s="43"/>
      <c r="WI147" s="43"/>
      <c r="WJ147" s="43"/>
      <c r="WK147" s="43"/>
      <c r="WL147" s="43"/>
      <c r="WM147" s="43"/>
      <c r="WN147" s="43"/>
      <c r="WO147" s="43"/>
      <c r="WP147" s="43"/>
      <c r="WQ147" s="43"/>
      <c r="WR147" s="43"/>
      <c r="WS147" s="43"/>
      <c r="WT147" s="43"/>
      <c r="WU147" s="43"/>
      <c r="WV147" s="43"/>
      <c r="WW147" s="43"/>
      <c r="WX147" s="43"/>
      <c r="WY147" s="43"/>
      <c r="WZ147" s="43"/>
      <c r="XA147" s="43"/>
      <c r="XB147" s="43"/>
      <c r="XC147" s="43"/>
      <c r="XD147" s="43"/>
      <c r="XE147" s="43"/>
      <c r="XF147" s="43"/>
      <c r="XG147" s="43"/>
      <c r="XH147" s="43"/>
      <c r="XI147" s="43"/>
      <c r="XJ147" s="43"/>
      <c r="XK147" s="43"/>
      <c r="XL147" s="43"/>
      <c r="XM147" s="43"/>
      <c r="XN147" s="43"/>
      <c r="XO147" s="43"/>
      <c r="XP147" s="43"/>
      <c r="XQ147" s="43"/>
      <c r="XR147" s="43"/>
      <c r="XS147" s="43"/>
      <c r="XT147" s="43"/>
      <c r="XU147" s="43"/>
      <c r="XV147" s="43"/>
      <c r="XW147" s="43"/>
      <c r="XX147" s="43"/>
      <c r="XY147" s="43"/>
      <c r="XZ147" s="43"/>
      <c r="YA147" s="43"/>
      <c r="YB147" s="43"/>
      <c r="YC147" s="43"/>
      <c r="YD147" s="43"/>
      <c r="YE147" s="43"/>
      <c r="YF147" s="43"/>
      <c r="YG147" s="43"/>
      <c r="YH147" s="43"/>
      <c r="YI147" s="43"/>
      <c r="YJ147" s="43"/>
      <c r="YK147" s="43"/>
      <c r="YL147" s="43"/>
      <c r="YM147" s="43"/>
      <c r="YN147" s="43"/>
      <c r="YO147" s="43"/>
      <c r="YP147" s="43"/>
      <c r="YQ147" s="43"/>
      <c r="YR147" s="43"/>
      <c r="YS147" s="43"/>
      <c r="YT147" s="43"/>
      <c r="YU147" s="43"/>
      <c r="YV147" s="43"/>
      <c r="YW147" s="43"/>
      <c r="YX147" s="43"/>
      <c r="YY147" s="43"/>
      <c r="YZ147" s="43"/>
      <c r="ZA147" s="43"/>
      <c r="ZB147" s="43"/>
      <c r="ZC147" s="43"/>
      <c r="ZD147" s="43"/>
      <c r="ZE147" s="43"/>
      <c r="ZF147" s="43"/>
      <c r="ZG147" s="43"/>
      <c r="ZH147" s="43"/>
      <c r="ZI147" s="43"/>
      <c r="ZJ147" s="43"/>
      <c r="ZK147" s="43"/>
      <c r="ZL147" s="43"/>
      <c r="ZM147" s="43"/>
      <c r="ZN147" s="43"/>
      <c r="ZO147" s="43"/>
      <c r="ZP147" s="43"/>
      <c r="ZQ147" s="43"/>
      <c r="ZR147" s="43"/>
      <c r="ZS147" s="43"/>
      <c r="ZT147" s="43"/>
      <c r="ZU147" s="43"/>
      <c r="ZV147" s="43"/>
      <c r="ZW147" s="43"/>
      <c r="ZX147" s="43"/>
      <c r="ZY147" s="43"/>
      <c r="ZZ147" s="43"/>
      <c r="AAA147" s="43"/>
      <c r="AAB147" s="43"/>
      <c r="AAC147" s="43"/>
      <c r="AAD147" s="43"/>
      <c r="AAE147" s="43"/>
      <c r="AAF147" s="43"/>
      <c r="AAG147" s="43"/>
      <c r="AAH147" s="43"/>
      <c r="AAI147" s="43"/>
      <c r="AAJ147" s="43"/>
      <c r="AAK147" s="43"/>
      <c r="AAL147" s="43"/>
      <c r="AAM147" s="43"/>
      <c r="AAN147" s="43"/>
      <c r="AAO147" s="43"/>
      <c r="AAP147" s="43"/>
      <c r="AAQ147" s="43"/>
      <c r="AAR147" s="43"/>
      <c r="AAS147" s="43"/>
      <c r="AAT147" s="43"/>
      <c r="AAU147" s="43"/>
      <c r="AAV147" s="43"/>
      <c r="AAW147" s="43"/>
      <c r="AAX147" s="43"/>
      <c r="AAY147" s="43"/>
      <c r="AAZ147" s="43"/>
      <c r="ABA147" s="43"/>
      <c r="ABB147" s="43"/>
      <c r="ABC147" s="43"/>
      <c r="ABD147" s="43"/>
      <c r="ABE147" s="43"/>
      <c r="ABF147" s="43"/>
      <c r="ABG147" s="43"/>
      <c r="ABH147" s="43"/>
      <c r="ABI147" s="43"/>
      <c r="ABJ147" s="43"/>
      <c r="ABK147" s="43"/>
      <c r="ABL147" s="43"/>
      <c r="ABM147" s="43"/>
      <c r="ABN147" s="43"/>
      <c r="ABO147" s="43"/>
      <c r="ABP147" s="43"/>
      <c r="ABQ147" s="43"/>
      <c r="ABR147" s="43"/>
      <c r="ABS147" s="43"/>
      <c r="ABT147" s="43"/>
      <c r="ABU147" s="43"/>
      <c r="ABV147" s="43"/>
      <c r="ABW147" s="43"/>
      <c r="ABX147" s="43"/>
      <c r="ABY147" s="43"/>
      <c r="ABZ147" s="43"/>
      <c r="ACA147" s="43"/>
      <c r="ACB147" s="43"/>
      <c r="ACC147" s="43"/>
      <c r="ACD147" s="43"/>
      <c r="ACE147" s="43"/>
      <c r="ACF147" s="43"/>
      <c r="ACG147" s="43"/>
      <c r="ACH147" s="43"/>
      <c r="ACI147" s="43"/>
      <c r="ACJ147" s="43"/>
      <c r="ACK147" s="43"/>
      <c r="ACL147" s="43"/>
      <c r="ACM147" s="43"/>
      <c r="ACN147" s="43"/>
      <c r="ACO147" s="43"/>
      <c r="ACP147" s="43"/>
      <c r="ACQ147" s="43"/>
      <c r="ACR147" s="43"/>
      <c r="ACS147" s="43"/>
      <c r="ACT147" s="43"/>
      <c r="ACU147" s="43"/>
      <c r="ACV147" s="43"/>
      <c r="ACW147" s="43"/>
      <c r="ACX147" s="43"/>
      <c r="ACY147" s="43"/>
      <c r="ACZ147" s="43"/>
      <c r="ADA147" s="43"/>
      <c r="ADB147" s="43"/>
      <c r="ADC147" s="43"/>
      <c r="ADD147" s="43"/>
      <c r="ADE147" s="43"/>
      <c r="ADF147" s="43"/>
      <c r="ADG147" s="43"/>
      <c r="ADH147" s="43"/>
      <c r="ADI147" s="43"/>
      <c r="ADJ147" s="43"/>
      <c r="ADK147" s="43"/>
      <c r="ADL147" s="43"/>
      <c r="ADM147" s="43"/>
      <c r="ADN147" s="43"/>
      <c r="ADO147" s="43"/>
      <c r="ADP147" s="43"/>
      <c r="ADQ147" s="43"/>
      <c r="ADR147" s="43"/>
      <c r="ADS147" s="43"/>
      <c r="ADT147" s="43"/>
      <c r="ADU147" s="43"/>
      <c r="ADV147" s="43"/>
      <c r="ADW147" s="43"/>
      <c r="ADX147" s="43"/>
      <c r="ADY147" s="43"/>
      <c r="ADZ147" s="43"/>
      <c r="AEA147" s="43"/>
      <c r="AEB147" s="43"/>
      <c r="AEC147" s="43"/>
      <c r="AED147" s="43"/>
      <c r="AEE147" s="43"/>
      <c r="AEF147" s="43"/>
      <c r="AEG147" s="43"/>
      <c r="AEH147" s="43"/>
      <c r="AEI147" s="43"/>
      <c r="AEJ147" s="43"/>
      <c r="AEK147" s="43"/>
      <c r="AEL147" s="43"/>
      <c r="AEM147" s="43"/>
      <c r="AEN147" s="43"/>
      <c r="AEO147" s="43"/>
      <c r="AEP147" s="43"/>
      <c r="AEQ147" s="43"/>
      <c r="AER147" s="43"/>
      <c r="AES147" s="43"/>
      <c r="AET147" s="43"/>
      <c r="AEU147" s="43"/>
      <c r="AEV147" s="43"/>
      <c r="AEW147" s="43"/>
      <c r="AEX147" s="43"/>
      <c r="AEY147" s="43"/>
      <c r="AEZ147" s="43"/>
      <c r="AFA147" s="43"/>
      <c r="AFB147" s="43"/>
      <c r="AFC147" s="43"/>
      <c r="AFD147" s="43"/>
      <c r="AFE147" s="43"/>
      <c r="AFF147" s="43"/>
      <c r="AFG147" s="43"/>
      <c r="AFH147" s="43"/>
      <c r="AFI147" s="43"/>
      <c r="AFJ147" s="43"/>
      <c r="AFK147" s="43"/>
      <c r="AFL147" s="43"/>
      <c r="AFM147" s="43"/>
      <c r="AFN147" s="43"/>
      <c r="AFO147" s="43"/>
      <c r="AFP147" s="43"/>
      <c r="AFQ147" s="43"/>
      <c r="AFR147" s="43"/>
      <c r="AFS147" s="43"/>
      <c r="AFT147" s="43"/>
      <c r="AFU147" s="43"/>
      <c r="AFV147" s="43"/>
      <c r="AFW147" s="43"/>
      <c r="AFX147" s="43"/>
      <c r="AFY147" s="43"/>
      <c r="AFZ147" s="43"/>
      <c r="AGA147" s="43"/>
      <c r="AGB147" s="43"/>
      <c r="AGC147" s="43"/>
      <c r="AGD147" s="43"/>
      <c r="AGE147" s="43"/>
      <c r="AGF147" s="43"/>
      <c r="AGG147" s="43"/>
      <c r="AGH147" s="43"/>
      <c r="AGI147" s="43"/>
      <c r="AGJ147" s="43"/>
      <c r="AGK147" s="43"/>
      <c r="AGL147" s="43"/>
      <c r="AGM147" s="43"/>
      <c r="AGN147" s="43"/>
      <c r="AGO147" s="43"/>
      <c r="AGP147" s="43"/>
      <c r="AGQ147" s="43"/>
      <c r="AGR147" s="43"/>
      <c r="AGS147" s="43"/>
      <c r="AGT147" s="43"/>
      <c r="AGU147" s="43"/>
      <c r="AGV147" s="43"/>
      <c r="AGW147" s="43"/>
      <c r="AGX147" s="43"/>
      <c r="AGY147" s="43"/>
      <c r="AGZ147" s="43"/>
      <c r="AHA147" s="43"/>
      <c r="AHB147" s="43"/>
      <c r="AHC147" s="43"/>
      <c r="AHD147" s="43"/>
      <c r="AHE147" s="43"/>
      <c r="AHF147" s="43"/>
      <c r="AHG147" s="43"/>
      <c r="AHH147" s="43"/>
      <c r="AHI147" s="43"/>
      <c r="AHJ147" s="43"/>
      <c r="AHK147" s="43"/>
      <c r="AHL147" s="43"/>
      <c r="AHM147" s="43"/>
      <c r="AHN147" s="43"/>
      <c r="AHO147" s="43"/>
      <c r="AHP147" s="43"/>
      <c r="AHQ147" s="43"/>
      <c r="AHR147" s="43"/>
      <c r="AHS147" s="43"/>
      <c r="AHT147" s="43"/>
      <c r="AHU147" s="43"/>
      <c r="AHV147" s="43"/>
      <c r="AHW147" s="43"/>
      <c r="AHX147" s="43"/>
      <c r="AHY147" s="43"/>
      <c r="AHZ147" s="43"/>
      <c r="AIA147" s="43"/>
      <c r="AIB147" s="43"/>
      <c r="AIC147" s="43"/>
      <c r="AID147" s="43"/>
      <c r="AIE147" s="43"/>
      <c r="AIF147" s="43"/>
      <c r="AIG147" s="43"/>
      <c r="AIH147" s="43"/>
      <c r="AII147" s="43"/>
      <c r="AIJ147" s="43"/>
      <c r="AIK147" s="43"/>
      <c r="AIL147" s="43"/>
      <c r="AIM147" s="43"/>
      <c r="AIN147" s="43"/>
      <c r="AIO147" s="43"/>
      <c r="AIP147" s="43"/>
      <c r="AIQ147" s="43"/>
      <c r="AIR147" s="43"/>
      <c r="AIS147" s="43"/>
      <c r="AIT147" s="43"/>
      <c r="AIU147" s="43"/>
      <c r="AIV147" s="43"/>
      <c r="AIW147" s="43"/>
      <c r="AIX147" s="43"/>
      <c r="AIY147" s="43"/>
      <c r="AIZ147" s="43"/>
      <c r="AJA147" s="43"/>
      <c r="AJB147" s="43"/>
      <c r="AJC147" s="43"/>
      <c r="AJD147" s="43"/>
      <c r="AJE147" s="43"/>
      <c r="AJF147" s="43"/>
      <c r="AJG147" s="43"/>
      <c r="AJH147" s="43"/>
      <c r="AJI147" s="43"/>
      <c r="AJJ147" s="43"/>
      <c r="AJK147" s="43"/>
      <c r="AJL147" s="43"/>
      <c r="AJM147" s="43"/>
      <c r="AJN147" s="43"/>
      <c r="AJO147" s="43"/>
      <c r="AJP147" s="43"/>
      <c r="AJQ147" s="43"/>
      <c r="AJR147" s="43"/>
      <c r="AJS147" s="43"/>
      <c r="AJT147" s="43"/>
      <c r="AJU147" s="43"/>
      <c r="AJV147" s="43"/>
      <c r="AJW147" s="43"/>
      <c r="AJX147" s="43"/>
      <c r="AJY147" s="43"/>
      <c r="AJZ147" s="43"/>
      <c r="AKA147" s="43"/>
      <c r="AKB147" s="43"/>
      <c r="AKC147" s="43"/>
      <c r="AKD147" s="43"/>
      <c r="AKE147" s="43"/>
      <c r="AKF147" s="43"/>
      <c r="AKG147" s="43"/>
      <c r="AKH147" s="43"/>
      <c r="AKI147" s="43"/>
      <c r="AKJ147" s="43"/>
      <c r="AKK147" s="43"/>
      <c r="AKL147" s="43"/>
      <c r="AKM147" s="43"/>
      <c r="AKN147" s="43"/>
      <c r="AKO147" s="43"/>
      <c r="AKP147" s="43"/>
      <c r="AKQ147" s="43"/>
      <c r="AKR147" s="43"/>
      <c r="AKS147" s="43"/>
      <c r="AKT147" s="43"/>
      <c r="AKU147" s="43"/>
      <c r="AKV147" s="43"/>
      <c r="AKW147" s="43"/>
      <c r="AKX147" s="43"/>
      <c r="AKY147" s="43"/>
      <c r="AKZ147" s="43"/>
      <c r="ALA147" s="43"/>
      <c r="ALB147" s="43"/>
      <c r="ALC147" s="43"/>
      <c r="ALD147" s="43"/>
      <c r="ALE147" s="43"/>
      <c r="ALF147" s="43"/>
      <c r="ALG147" s="43"/>
      <c r="ALH147" s="43"/>
      <c r="ALI147" s="43"/>
      <c r="ALJ147" s="43"/>
      <c r="ALK147" s="43"/>
      <c r="ALL147" s="43"/>
      <c r="ALM147" s="43"/>
      <c r="ALN147" s="43"/>
      <c r="ALO147" s="43"/>
      <c r="ALP147" s="43"/>
      <c r="ALQ147" s="43"/>
      <c r="ALR147" s="43"/>
      <c r="ALS147" s="43"/>
      <c r="ALT147" s="43"/>
      <c r="ALU147" s="43"/>
      <c r="ALV147" s="43"/>
      <c r="ALW147" s="43"/>
      <c r="ALX147" s="43"/>
      <c r="ALY147" s="43"/>
      <c r="ALZ147" s="43"/>
      <c r="AMA147" s="43"/>
      <c r="AMB147" s="43"/>
      <c r="AMC147" s="43"/>
      <c r="AMD147" s="43"/>
      <c r="AME147" s="43"/>
      <c r="AMF147" s="43"/>
      <c r="AMG147" s="43"/>
      <c r="AMH147" s="43"/>
      <c r="AMI147" s="43"/>
      <c r="AMJ147" s="43"/>
      <c r="AMK147" s="43"/>
      <c r="AML147" s="43"/>
      <c r="AMM147" s="43"/>
      <c r="AMN147" s="43"/>
      <c r="AMO147" s="43"/>
      <c r="AMP147" s="43"/>
      <c r="AMQ147" s="43"/>
      <c r="AMR147" s="43"/>
      <c r="AMS147" s="43"/>
      <c r="AMT147" s="43"/>
      <c r="AMU147" s="43"/>
      <c r="AMV147" s="43"/>
      <c r="AMW147" s="43"/>
      <c r="AMX147" s="43"/>
      <c r="AMY147" s="43"/>
      <c r="AMZ147" s="43"/>
      <c r="ANA147" s="43"/>
      <c r="ANB147" s="43"/>
      <c r="ANC147" s="43"/>
      <c r="AND147" s="43"/>
      <c r="ANE147" s="43"/>
      <c r="ANF147" s="43"/>
      <c r="ANG147" s="43"/>
      <c r="ANH147" s="43"/>
      <c r="ANI147" s="43"/>
      <c r="ANJ147" s="43"/>
      <c r="ANK147" s="43"/>
      <c r="ANL147" s="43"/>
      <c r="ANM147" s="43"/>
      <c r="ANN147" s="43"/>
      <c r="ANO147" s="43"/>
      <c r="ANP147" s="43"/>
      <c r="ANQ147" s="43"/>
      <c r="ANR147" s="43"/>
      <c r="ANS147" s="43"/>
      <c r="ANT147" s="43"/>
      <c r="ANU147" s="43"/>
      <c r="ANV147" s="43"/>
      <c r="ANW147" s="43"/>
      <c r="ANX147" s="43"/>
      <c r="ANY147" s="43"/>
      <c r="ANZ147" s="43"/>
      <c r="AOA147" s="43"/>
      <c r="AOB147" s="43"/>
      <c r="AOC147" s="43"/>
      <c r="AOD147" s="43"/>
      <c r="AOE147" s="43"/>
      <c r="AOF147" s="43"/>
      <c r="AOG147" s="43"/>
      <c r="AOH147" s="43"/>
      <c r="AOI147" s="43"/>
      <c r="AOJ147" s="43"/>
      <c r="AOK147" s="43"/>
      <c r="AOL147" s="43"/>
      <c r="AOM147" s="43"/>
      <c r="AON147" s="43"/>
      <c r="AOO147" s="43"/>
      <c r="AOP147" s="43"/>
      <c r="AOQ147" s="43"/>
      <c r="AOR147" s="43"/>
      <c r="AOS147" s="43"/>
      <c r="AOT147" s="43"/>
      <c r="AOU147" s="43"/>
      <c r="AOV147" s="43"/>
      <c r="AOW147" s="43"/>
      <c r="AOX147" s="43"/>
      <c r="AOY147" s="43"/>
      <c r="AOZ147" s="43"/>
      <c r="APA147" s="43"/>
      <c r="APB147" s="43"/>
      <c r="APC147" s="43"/>
      <c r="APD147" s="43"/>
      <c r="APE147" s="43"/>
      <c r="APF147" s="43"/>
      <c r="APG147" s="43"/>
      <c r="APH147" s="43"/>
      <c r="API147" s="43"/>
      <c r="APJ147" s="43"/>
      <c r="APK147" s="43"/>
      <c r="APL147" s="43"/>
      <c r="APM147" s="43"/>
      <c r="APN147" s="43"/>
      <c r="APO147" s="43"/>
      <c r="APP147" s="43"/>
      <c r="APQ147" s="43"/>
      <c r="APR147" s="43"/>
      <c r="APS147" s="43"/>
      <c r="APT147" s="43"/>
      <c r="APU147" s="43"/>
      <c r="APV147" s="43"/>
      <c r="APW147" s="43"/>
      <c r="APX147" s="43"/>
      <c r="APY147" s="43"/>
      <c r="APZ147" s="43"/>
      <c r="AQA147" s="43"/>
      <c r="AQB147" s="43"/>
      <c r="AQC147" s="43"/>
      <c r="AQD147" s="43"/>
      <c r="AQE147" s="43"/>
      <c r="AQF147" s="43"/>
      <c r="AQG147" s="43"/>
      <c r="AQH147" s="43"/>
      <c r="AQI147" s="43"/>
      <c r="AQJ147" s="43"/>
      <c r="AQK147" s="43"/>
      <c r="AQL147" s="43"/>
      <c r="AQM147" s="43"/>
      <c r="AQN147" s="43"/>
      <c r="AQO147" s="43"/>
      <c r="AQP147" s="43"/>
      <c r="AQQ147" s="43"/>
      <c r="AQR147" s="43"/>
      <c r="AQS147" s="43"/>
      <c r="AQT147" s="43"/>
      <c r="AQU147" s="43"/>
      <c r="AQV147" s="43"/>
      <c r="AQW147" s="43"/>
      <c r="AQX147" s="43"/>
      <c r="AQY147" s="43"/>
      <c r="AQZ147" s="43"/>
      <c r="ARA147" s="43"/>
      <c r="ARB147" s="43"/>
      <c r="ARC147" s="43"/>
      <c r="ARD147" s="43"/>
      <c r="ARE147" s="43"/>
      <c r="ARF147" s="43"/>
      <c r="ARG147" s="43"/>
      <c r="ARH147" s="43"/>
      <c r="ARI147" s="43"/>
      <c r="ARJ147" s="43"/>
      <c r="ARK147" s="43"/>
      <c r="ARL147" s="43"/>
      <c r="ARM147" s="43"/>
      <c r="ARN147" s="43"/>
      <c r="ARO147" s="43"/>
      <c r="ARP147" s="43"/>
      <c r="ARQ147" s="43"/>
      <c r="ARR147" s="43"/>
      <c r="ARS147" s="43"/>
      <c r="ART147" s="43"/>
      <c r="ARU147" s="43"/>
      <c r="ARV147" s="43"/>
      <c r="ARW147" s="43"/>
      <c r="ARX147" s="43"/>
      <c r="ARY147" s="43"/>
      <c r="ARZ147" s="43"/>
      <c r="ASA147" s="43"/>
      <c r="ASB147" s="43"/>
      <c r="ASC147" s="43"/>
      <c r="ASD147" s="43"/>
      <c r="ASE147" s="43"/>
      <c r="ASF147" s="43"/>
      <c r="ASG147" s="43"/>
      <c r="ASH147" s="43"/>
      <c r="ASI147" s="43"/>
      <c r="ASJ147" s="43"/>
      <c r="ASK147" s="43"/>
      <c r="ASL147" s="43"/>
      <c r="ASM147" s="43"/>
      <c r="ASN147" s="43"/>
      <c r="ASO147" s="43"/>
      <c r="ASP147" s="43"/>
      <c r="ASQ147" s="43"/>
      <c r="ASR147" s="43"/>
      <c r="ASS147" s="43"/>
      <c r="AST147" s="43"/>
      <c r="ASU147" s="43"/>
      <c r="ASV147" s="43"/>
      <c r="ASW147" s="43"/>
      <c r="ASX147" s="43"/>
      <c r="ASY147" s="43"/>
      <c r="ASZ147" s="43"/>
      <c r="ATA147" s="43"/>
      <c r="ATB147" s="43"/>
      <c r="ATC147" s="43"/>
      <c r="ATD147" s="43"/>
      <c r="ATE147" s="43"/>
      <c r="ATF147" s="43"/>
      <c r="ATG147" s="43"/>
      <c r="ATH147" s="43"/>
      <c r="ATI147" s="43"/>
      <c r="ATJ147" s="43"/>
      <c r="ATK147" s="43"/>
      <c r="ATL147" s="43"/>
      <c r="ATM147" s="43"/>
      <c r="ATN147" s="43"/>
      <c r="ATO147" s="43"/>
      <c r="ATP147" s="43"/>
      <c r="ATQ147" s="43"/>
      <c r="ATR147" s="43"/>
      <c r="ATS147" s="43"/>
      <c r="ATT147" s="43"/>
      <c r="ATU147" s="43"/>
      <c r="ATV147" s="43"/>
      <c r="ATW147" s="43"/>
      <c r="ATX147" s="43"/>
      <c r="ATY147" s="43"/>
      <c r="ATZ147" s="43"/>
      <c r="AUA147" s="43"/>
      <c r="AUB147" s="43"/>
      <c r="AUC147" s="43"/>
      <c r="AUD147" s="43"/>
      <c r="AUE147" s="43"/>
      <c r="AUF147" s="43"/>
      <c r="AUG147" s="43"/>
      <c r="AUH147" s="43"/>
      <c r="AUI147" s="43"/>
      <c r="AUJ147" s="43"/>
      <c r="AUK147" s="43"/>
      <c r="AUL147" s="43"/>
      <c r="AUM147" s="43"/>
      <c r="AUN147" s="43"/>
      <c r="AUO147" s="43"/>
      <c r="AUP147" s="43"/>
      <c r="AUQ147" s="43"/>
      <c r="AUR147" s="43"/>
      <c r="AUS147" s="43"/>
      <c r="AUT147" s="43"/>
      <c r="AUU147" s="43"/>
      <c r="AUV147" s="43"/>
      <c r="AUW147" s="43"/>
      <c r="AUX147" s="43"/>
      <c r="AUY147" s="43"/>
      <c r="AUZ147" s="43"/>
      <c r="AVA147" s="43"/>
      <c r="AVB147" s="43"/>
      <c r="AVC147" s="43"/>
      <c r="AVD147" s="43"/>
      <c r="AVE147" s="43"/>
      <c r="AVF147" s="43"/>
      <c r="AVG147" s="43"/>
      <c r="AVH147" s="43"/>
      <c r="AVI147" s="43"/>
      <c r="AVJ147" s="43"/>
      <c r="AVK147" s="43"/>
      <c r="AVL147" s="43"/>
      <c r="AVM147" s="43"/>
      <c r="AVN147" s="43"/>
      <c r="AVO147" s="43"/>
      <c r="AVP147" s="43"/>
      <c r="AVQ147" s="43"/>
      <c r="AVR147" s="43"/>
      <c r="AVS147" s="43"/>
      <c r="AVT147" s="43"/>
      <c r="AVU147" s="43"/>
      <c r="AVV147" s="43"/>
      <c r="AVW147" s="43"/>
      <c r="AVX147" s="43"/>
      <c r="AVY147" s="43"/>
      <c r="AVZ147" s="43"/>
      <c r="AWA147" s="43"/>
      <c r="AWB147" s="43"/>
      <c r="AWC147" s="43"/>
      <c r="AWD147" s="43"/>
      <c r="AWE147" s="43"/>
      <c r="AWF147" s="43"/>
      <c r="AWG147" s="43"/>
      <c r="AWH147" s="43"/>
      <c r="AWI147" s="43"/>
      <c r="AWJ147" s="43"/>
      <c r="AWK147" s="43"/>
      <c r="AWL147" s="43"/>
      <c r="AWM147" s="43"/>
      <c r="AWN147" s="43"/>
      <c r="AWO147" s="43"/>
      <c r="AWP147" s="43"/>
      <c r="AWQ147" s="43"/>
      <c r="AWR147" s="43"/>
      <c r="AWS147" s="43"/>
      <c r="AWT147" s="43"/>
      <c r="AWU147" s="43"/>
      <c r="AWV147" s="43"/>
      <c r="AWW147" s="43"/>
      <c r="AWX147" s="43"/>
      <c r="AWY147" s="43"/>
      <c r="AWZ147" s="43"/>
      <c r="AXA147" s="43"/>
      <c r="AXB147" s="43"/>
      <c r="AXC147" s="43"/>
      <c r="AXD147" s="43"/>
      <c r="AXE147" s="43"/>
      <c r="AXF147" s="43"/>
      <c r="AXG147" s="43"/>
      <c r="AXH147" s="43"/>
      <c r="AXI147" s="43"/>
      <c r="AXJ147" s="43"/>
      <c r="AXK147" s="43"/>
      <c r="AXL147" s="43"/>
      <c r="AXM147" s="43"/>
      <c r="AXN147" s="43"/>
      <c r="AXO147" s="43"/>
      <c r="AXP147" s="43"/>
      <c r="AXQ147" s="43"/>
      <c r="AXR147" s="43"/>
      <c r="AXS147" s="43"/>
      <c r="AXT147" s="43"/>
      <c r="AXU147" s="43"/>
      <c r="AXV147" s="43"/>
      <c r="AXW147" s="43"/>
      <c r="AXX147" s="43"/>
      <c r="AXY147" s="43"/>
      <c r="AXZ147" s="43"/>
      <c r="AYA147" s="43"/>
      <c r="AYB147" s="43"/>
      <c r="AYC147" s="43"/>
      <c r="AYD147" s="43"/>
      <c r="AYE147" s="43"/>
      <c r="AYF147" s="43"/>
      <c r="AYG147" s="43"/>
      <c r="AYH147" s="43"/>
      <c r="AYI147" s="43"/>
      <c r="AYJ147" s="43"/>
      <c r="AYK147" s="43"/>
      <c r="AYL147" s="43"/>
      <c r="AYM147" s="43"/>
      <c r="AYN147" s="43"/>
      <c r="AYO147" s="43"/>
      <c r="AYP147" s="43"/>
      <c r="AYQ147" s="43"/>
      <c r="AYR147" s="43"/>
      <c r="AYS147" s="43"/>
      <c r="AYT147" s="43"/>
      <c r="AYU147" s="43"/>
      <c r="AYV147" s="43"/>
      <c r="AYW147" s="43"/>
      <c r="AYX147" s="43"/>
      <c r="AYY147" s="43"/>
      <c r="AYZ147" s="43"/>
      <c r="AZA147" s="43"/>
      <c r="AZB147" s="43"/>
      <c r="AZC147" s="43"/>
      <c r="AZD147" s="43"/>
      <c r="AZE147" s="43"/>
      <c r="AZF147" s="43"/>
      <c r="AZG147" s="43"/>
      <c r="AZH147" s="43"/>
      <c r="AZI147" s="43"/>
      <c r="AZJ147" s="43"/>
      <c r="AZK147" s="43"/>
      <c r="AZL147" s="43"/>
      <c r="AZM147" s="43"/>
      <c r="AZN147" s="43"/>
      <c r="AZO147" s="43"/>
      <c r="AZP147" s="43"/>
      <c r="AZQ147" s="43"/>
      <c r="AZR147" s="43"/>
      <c r="AZS147" s="43"/>
      <c r="AZT147" s="43"/>
      <c r="AZU147" s="43"/>
      <c r="AZV147" s="43"/>
      <c r="AZW147" s="43"/>
      <c r="AZX147" s="43"/>
      <c r="AZY147" s="43"/>
      <c r="AZZ147" s="43"/>
      <c r="BAA147" s="43"/>
      <c r="BAB147" s="43"/>
      <c r="BAC147" s="43"/>
      <c r="BAD147" s="43"/>
      <c r="BAE147" s="43"/>
      <c r="BAF147" s="43"/>
      <c r="BAG147" s="43"/>
      <c r="BAH147" s="43"/>
      <c r="BAI147" s="43"/>
      <c r="BAJ147" s="43"/>
      <c r="BAK147" s="43"/>
      <c r="BAL147" s="43"/>
      <c r="BAM147" s="43"/>
      <c r="BAN147" s="43"/>
      <c r="BAO147" s="43"/>
      <c r="BAP147" s="43"/>
      <c r="BAQ147" s="43"/>
      <c r="BAR147" s="43"/>
      <c r="BAS147" s="43"/>
      <c r="BAT147" s="43"/>
      <c r="BAU147" s="43"/>
      <c r="BAV147" s="43"/>
      <c r="BAW147" s="43"/>
      <c r="BAX147" s="43"/>
      <c r="BAY147" s="43"/>
      <c r="BAZ147" s="43"/>
      <c r="BBA147" s="43"/>
      <c r="BBB147" s="43"/>
      <c r="BBC147" s="43"/>
      <c r="BBD147" s="43"/>
      <c r="BBE147" s="43"/>
      <c r="BBF147" s="43"/>
      <c r="BBG147" s="43"/>
      <c r="BBH147" s="43"/>
      <c r="BBI147" s="43"/>
      <c r="BBJ147" s="43"/>
      <c r="BBK147" s="43"/>
      <c r="BBL147" s="43"/>
      <c r="BBM147" s="43"/>
      <c r="BBN147" s="43"/>
      <c r="BBO147" s="43"/>
      <c r="BBP147" s="43"/>
      <c r="BBQ147" s="43"/>
      <c r="BBR147" s="43"/>
      <c r="BBS147" s="43"/>
      <c r="BBT147" s="43"/>
      <c r="BBU147" s="43"/>
      <c r="BBV147" s="43"/>
      <c r="BBW147" s="43"/>
      <c r="BBX147" s="43"/>
      <c r="BBY147" s="43"/>
      <c r="BBZ147" s="43"/>
      <c r="BCA147" s="43"/>
      <c r="BCB147" s="43"/>
      <c r="BCC147" s="43"/>
      <c r="BCD147" s="43"/>
      <c r="BCE147" s="43"/>
      <c r="BCF147" s="43"/>
      <c r="BCG147" s="43"/>
      <c r="BCH147" s="43"/>
      <c r="BCI147" s="43"/>
      <c r="BCJ147" s="43"/>
      <c r="BCK147" s="43"/>
      <c r="BCL147" s="43"/>
      <c r="BCM147" s="43"/>
      <c r="BCN147" s="43"/>
      <c r="BCO147" s="43"/>
      <c r="BCP147" s="43"/>
      <c r="BCQ147" s="43"/>
      <c r="BCR147" s="43"/>
      <c r="BCS147" s="43"/>
      <c r="BCT147" s="43"/>
      <c r="BCU147" s="43"/>
      <c r="BCV147" s="43"/>
      <c r="BCW147" s="43"/>
      <c r="BCX147" s="43"/>
      <c r="BCY147" s="43"/>
      <c r="BCZ147" s="43"/>
      <c r="BDA147" s="43"/>
      <c r="BDB147" s="43"/>
      <c r="BDC147" s="43"/>
      <c r="BDD147" s="43"/>
      <c r="BDE147" s="43"/>
      <c r="BDF147" s="43"/>
      <c r="BDG147" s="43"/>
      <c r="BDH147" s="43"/>
      <c r="BDI147" s="43"/>
      <c r="BDJ147" s="43"/>
      <c r="BDK147" s="43"/>
      <c r="BDL147" s="43"/>
      <c r="BDM147" s="43"/>
      <c r="BDN147" s="43"/>
      <c r="BDO147" s="43"/>
      <c r="BDP147" s="43"/>
      <c r="BDQ147" s="43"/>
      <c r="BDR147" s="43"/>
      <c r="BDS147" s="43"/>
      <c r="BDT147" s="43"/>
      <c r="BDU147" s="43"/>
      <c r="BDV147" s="43"/>
      <c r="BDW147" s="43"/>
      <c r="BDX147" s="43"/>
      <c r="BDY147" s="43"/>
      <c r="BDZ147" s="43"/>
      <c r="BEA147" s="43"/>
      <c r="BEB147" s="43"/>
      <c r="BEC147" s="43"/>
      <c r="BED147" s="43"/>
      <c r="BEE147" s="43"/>
      <c r="BEF147" s="43"/>
      <c r="BEG147" s="43"/>
      <c r="BEH147" s="43"/>
      <c r="BEI147" s="43"/>
      <c r="BEJ147" s="43"/>
      <c r="BEK147" s="43"/>
      <c r="BEL147" s="43"/>
      <c r="BEM147" s="43"/>
      <c r="BEN147" s="43"/>
      <c r="BEO147" s="43"/>
      <c r="BEP147" s="43"/>
      <c r="BEQ147" s="43"/>
      <c r="BER147" s="43"/>
      <c r="BES147" s="43"/>
      <c r="BET147" s="43"/>
      <c r="BEU147" s="43"/>
      <c r="BEV147" s="43"/>
      <c r="BEW147" s="43"/>
      <c r="BEX147" s="43"/>
      <c r="BEY147" s="43"/>
      <c r="BEZ147" s="43"/>
      <c r="BFA147" s="43"/>
      <c r="BFB147" s="43"/>
      <c r="BFC147" s="43"/>
      <c r="BFD147" s="43"/>
      <c r="BFE147" s="43"/>
      <c r="BFF147" s="43"/>
      <c r="BFG147" s="43"/>
      <c r="BFH147" s="43"/>
      <c r="BFI147" s="43"/>
      <c r="BFJ147" s="43"/>
      <c r="BFK147" s="43"/>
      <c r="BFL147" s="43"/>
      <c r="BFM147" s="43"/>
      <c r="BFN147" s="43"/>
      <c r="BFO147" s="43"/>
      <c r="BFP147" s="43"/>
      <c r="BFQ147" s="43"/>
      <c r="BFR147" s="43"/>
      <c r="BFS147" s="43"/>
      <c r="BFT147" s="43"/>
      <c r="BFU147" s="43"/>
      <c r="BFV147" s="43"/>
      <c r="BFW147" s="43"/>
      <c r="BFX147" s="43"/>
      <c r="BFY147" s="43"/>
      <c r="BFZ147" s="43"/>
      <c r="BGA147" s="43"/>
      <c r="BGB147" s="43"/>
      <c r="BGC147" s="43"/>
      <c r="BGD147" s="43"/>
      <c r="BGE147" s="43"/>
      <c r="BGF147" s="43"/>
      <c r="BGG147" s="43"/>
      <c r="BGH147" s="43"/>
      <c r="BGI147" s="43"/>
      <c r="BGJ147" s="43"/>
      <c r="BGK147" s="43"/>
      <c r="BGL147" s="43"/>
      <c r="BGM147" s="43"/>
      <c r="BGN147" s="43"/>
      <c r="BGO147" s="43"/>
      <c r="BGP147" s="43"/>
      <c r="BGQ147" s="43"/>
      <c r="BGR147" s="43"/>
      <c r="BGS147" s="43"/>
      <c r="BGT147" s="43"/>
      <c r="BGU147" s="43"/>
      <c r="BGV147" s="43"/>
      <c r="BGW147" s="43"/>
      <c r="BGX147" s="43"/>
      <c r="BGY147" s="43"/>
      <c r="BGZ147" s="43"/>
      <c r="BHA147" s="43"/>
      <c r="BHB147" s="43"/>
      <c r="BHC147" s="43"/>
      <c r="BHD147" s="43"/>
      <c r="BHE147" s="43"/>
      <c r="BHF147" s="43"/>
      <c r="BHG147" s="43"/>
      <c r="BHH147" s="43"/>
      <c r="BHI147" s="43"/>
      <c r="BHJ147" s="43"/>
      <c r="BHK147" s="43"/>
      <c r="BHL147" s="43"/>
      <c r="BHM147" s="43"/>
      <c r="BHN147" s="43"/>
      <c r="BHO147" s="43"/>
      <c r="BHP147" s="43"/>
      <c r="BHQ147" s="43"/>
      <c r="BHR147" s="43"/>
      <c r="BHS147" s="43"/>
      <c r="BHT147" s="43"/>
      <c r="BHU147" s="43"/>
      <c r="BHV147" s="43"/>
      <c r="BHW147" s="43"/>
      <c r="BHX147" s="43"/>
      <c r="BHY147" s="43"/>
      <c r="BHZ147" s="43"/>
      <c r="BIA147" s="43"/>
      <c r="BIB147" s="43"/>
      <c r="BIC147" s="43"/>
      <c r="BID147" s="43"/>
      <c r="BIE147" s="43"/>
      <c r="BIF147" s="43"/>
      <c r="BIG147" s="43"/>
      <c r="BIH147" s="43"/>
      <c r="BII147" s="43"/>
      <c r="BIJ147" s="43"/>
      <c r="BIK147" s="43"/>
      <c r="BIL147" s="43"/>
      <c r="BIM147" s="43"/>
      <c r="BIN147" s="43"/>
      <c r="BIO147" s="43"/>
      <c r="BIP147" s="43"/>
      <c r="BIQ147" s="43"/>
      <c r="BIR147" s="43"/>
      <c r="BIS147" s="43"/>
      <c r="BIT147" s="43"/>
      <c r="BIU147" s="43"/>
      <c r="BIV147" s="43"/>
      <c r="BIW147" s="43"/>
      <c r="BIX147" s="43"/>
      <c r="BIY147" s="43"/>
      <c r="BIZ147" s="43"/>
      <c r="BJA147" s="43"/>
      <c r="BJB147" s="43"/>
      <c r="BJC147" s="43"/>
      <c r="BJD147" s="43"/>
      <c r="BJE147" s="43"/>
      <c r="BJF147" s="43"/>
      <c r="BJG147" s="43"/>
      <c r="BJH147" s="43"/>
      <c r="BJI147" s="43"/>
      <c r="BJJ147" s="43"/>
      <c r="BJK147" s="43"/>
      <c r="BJL147" s="43"/>
      <c r="BJM147" s="43"/>
      <c r="BJN147" s="43"/>
      <c r="BJO147" s="43"/>
      <c r="BJP147" s="43"/>
      <c r="BJQ147" s="43"/>
      <c r="BJR147" s="43"/>
      <c r="BJS147" s="43"/>
      <c r="BJT147" s="43"/>
      <c r="BJU147" s="43"/>
      <c r="BJV147" s="43"/>
      <c r="BJW147" s="43"/>
      <c r="BJX147" s="43"/>
      <c r="BJY147" s="43"/>
      <c r="BJZ147" s="43"/>
      <c r="BKA147" s="43"/>
      <c r="BKB147" s="43"/>
      <c r="BKC147" s="43"/>
      <c r="BKD147" s="43"/>
      <c r="BKE147" s="43"/>
      <c r="BKF147" s="43"/>
      <c r="BKG147" s="43"/>
      <c r="BKH147" s="43"/>
      <c r="BKI147" s="43"/>
      <c r="BKJ147" s="43"/>
      <c r="BKK147" s="43"/>
      <c r="BKL147" s="43"/>
      <c r="BKM147" s="43"/>
      <c r="BKN147" s="43"/>
      <c r="BKO147" s="43"/>
      <c r="BKP147" s="43"/>
      <c r="BKQ147" s="43"/>
      <c r="BKR147" s="43"/>
      <c r="BKS147" s="43"/>
      <c r="BKT147" s="43"/>
      <c r="BKU147" s="43"/>
      <c r="BKV147" s="43"/>
      <c r="BKW147" s="43"/>
      <c r="BKX147" s="43"/>
      <c r="BKY147" s="43"/>
      <c r="BKZ147" s="43"/>
      <c r="BLA147" s="43"/>
      <c r="BLB147" s="43"/>
      <c r="BLC147" s="43"/>
      <c r="BLD147" s="43"/>
      <c r="BLE147" s="43"/>
      <c r="BLF147" s="43"/>
      <c r="BLG147" s="43"/>
      <c r="BLH147" s="43"/>
      <c r="BLI147" s="43"/>
      <c r="BLJ147" s="43"/>
      <c r="BLK147" s="43"/>
      <c r="BLL147" s="43"/>
      <c r="BLM147" s="43"/>
      <c r="BLN147" s="43"/>
      <c r="BLO147" s="43"/>
      <c r="BLP147" s="43"/>
      <c r="BLQ147" s="43"/>
      <c r="BLR147" s="43"/>
      <c r="BLS147" s="43"/>
      <c r="BLT147" s="43"/>
      <c r="BLU147" s="43"/>
      <c r="BLV147" s="43"/>
      <c r="BLW147" s="43"/>
      <c r="BLX147" s="43"/>
      <c r="BLY147" s="43"/>
      <c r="BLZ147" s="43"/>
      <c r="BMA147" s="43"/>
      <c r="BMB147" s="43"/>
      <c r="BMC147" s="43"/>
      <c r="BMD147" s="43"/>
      <c r="BME147" s="43"/>
      <c r="BMF147" s="43"/>
      <c r="BMG147" s="43"/>
      <c r="BMH147" s="43"/>
      <c r="BMI147" s="43"/>
      <c r="BMJ147" s="43"/>
      <c r="BMK147" s="43"/>
      <c r="BML147" s="43"/>
      <c r="BMM147" s="43"/>
      <c r="BMN147" s="43"/>
      <c r="BMO147" s="43"/>
      <c r="BMP147" s="43"/>
      <c r="BMQ147" s="43"/>
      <c r="BMR147" s="43"/>
      <c r="BMS147" s="43"/>
      <c r="BMT147" s="43"/>
      <c r="BMU147" s="43"/>
      <c r="BMV147" s="43"/>
      <c r="BMW147" s="43"/>
      <c r="BMX147" s="43"/>
      <c r="BMY147" s="43"/>
      <c r="BMZ147" s="43"/>
      <c r="BNA147" s="43"/>
      <c r="BNB147" s="43"/>
      <c r="BNC147" s="43"/>
      <c r="BND147" s="43"/>
      <c r="BNE147" s="43"/>
      <c r="BNF147" s="43"/>
      <c r="BNG147" s="43"/>
      <c r="BNH147" s="43"/>
      <c r="BNI147" s="43"/>
      <c r="BNJ147" s="43"/>
      <c r="BNK147" s="43"/>
      <c r="BNL147" s="43"/>
      <c r="BNM147" s="43"/>
      <c r="BNN147" s="43"/>
      <c r="BNO147" s="43"/>
      <c r="BNP147" s="43"/>
      <c r="BNQ147" s="43"/>
      <c r="BNR147" s="43"/>
      <c r="BNS147" s="43"/>
      <c r="BNT147" s="43"/>
      <c r="BNU147" s="43"/>
      <c r="BNV147" s="43"/>
      <c r="BNW147" s="43"/>
      <c r="BNX147" s="43"/>
      <c r="BNY147" s="43"/>
      <c r="BNZ147" s="43"/>
      <c r="BOA147" s="43"/>
      <c r="BOB147" s="43"/>
      <c r="BOC147" s="43"/>
      <c r="BOD147" s="43"/>
      <c r="BOE147" s="43"/>
      <c r="BOF147" s="43"/>
      <c r="BOG147" s="43"/>
      <c r="BOH147" s="43"/>
      <c r="BOI147" s="43"/>
      <c r="BOJ147" s="43"/>
      <c r="BOK147" s="43"/>
      <c r="BOL147" s="43"/>
      <c r="BOM147" s="43"/>
      <c r="BON147" s="43"/>
      <c r="BOO147" s="43"/>
      <c r="BOP147" s="43"/>
      <c r="BOQ147" s="43"/>
      <c r="BOR147" s="43"/>
      <c r="BOS147" s="43"/>
      <c r="BOT147" s="43"/>
      <c r="BOU147" s="43"/>
      <c r="BOV147" s="43"/>
      <c r="BOW147" s="43"/>
      <c r="BOX147" s="43"/>
      <c r="BOY147" s="43"/>
      <c r="BOZ147" s="43"/>
      <c r="BPA147" s="43"/>
      <c r="BPB147" s="43"/>
      <c r="BPC147" s="43"/>
      <c r="BPD147" s="43"/>
      <c r="BPE147" s="43"/>
      <c r="BPF147" s="43"/>
      <c r="BPG147" s="43"/>
      <c r="BPH147" s="43"/>
      <c r="BPI147" s="43"/>
      <c r="BPJ147" s="43"/>
      <c r="BPK147" s="43"/>
      <c r="BPL147" s="43"/>
      <c r="BPM147" s="43"/>
      <c r="BPN147" s="43"/>
      <c r="BPO147" s="43"/>
      <c r="BPP147" s="43"/>
      <c r="BPQ147" s="43"/>
      <c r="BPR147" s="43"/>
      <c r="BPS147" s="43"/>
      <c r="BPT147" s="43"/>
      <c r="BPU147" s="43"/>
      <c r="BPV147" s="43"/>
      <c r="BPW147" s="43"/>
      <c r="BPX147" s="43"/>
      <c r="BPY147" s="43"/>
      <c r="BPZ147" s="43"/>
      <c r="BQA147" s="43"/>
      <c r="BQB147" s="43"/>
      <c r="BQC147" s="43"/>
      <c r="BQD147" s="43"/>
      <c r="BQE147" s="43"/>
      <c r="BQF147" s="43"/>
      <c r="BQG147" s="43"/>
      <c r="BQH147" s="43"/>
      <c r="BQI147" s="43"/>
      <c r="BQJ147" s="43"/>
      <c r="BQK147" s="43"/>
      <c r="BQL147" s="43"/>
      <c r="BQM147" s="43"/>
      <c r="BQN147" s="43"/>
      <c r="BQO147" s="43"/>
      <c r="BQP147" s="43"/>
      <c r="BQQ147" s="43"/>
      <c r="BQR147" s="43"/>
      <c r="BQS147" s="43"/>
      <c r="BQT147" s="43"/>
      <c r="BQU147" s="43"/>
      <c r="BQV147" s="43"/>
      <c r="BQW147" s="43"/>
      <c r="BQX147" s="43"/>
      <c r="BQY147" s="43"/>
      <c r="BQZ147" s="43"/>
      <c r="BRA147" s="43"/>
      <c r="BRB147" s="43"/>
      <c r="BRC147" s="43"/>
      <c r="BRD147" s="43"/>
      <c r="BRE147" s="43"/>
      <c r="BRF147" s="43"/>
      <c r="BRG147" s="43"/>
      <c r="BRH147" s="43"/>
      <c r="BRI147" s="43"/>
      <c r="BRJ147" s="43"/>
      <c r="BRK147" s="43"/>
      <c r="BRL147" s="43"/>
      <c r="BRM147" s="43"/>
      <c r="BRN147" s="43"/>
      <c r="BRO147" s="43"/>
      <c r="BRP147" s="43"/>
      <c r="BRQ147" s="43"/>
      <c r="BRR147" s="43"/>
      <c r="BRS147" s="43"/>
      <c r="BRT147" s="43"/>
      <c r="BRU147" s="43"/>
      <c r="BRV147" s="43"/>
      <c r="BRW147" s="43"/>
      <c r="BRX147" s="43"/>
      <c r="BRY147" s="43"/>
      <c r="BRZ147" s="43"/>
      <c r="BSA147" s="43"/>
      <c r="BSB147" s="43"/>
      <c r="BSC147" s="43"/>
      <c r="BSD147" s="43"/>
      <c r="BSE147" s="43"/>
      <c r="BSF147" s="43"/>
      <c r="BSG147" s="43"/>
      <c r="BSH147" s="43"/>
      <c r="BSI147" s="43"/>
      <c r="BSJ147" s="43"/>
      <c r="BSK147" s="43"/>
      <c r="BSL147" s="43"/>
      <c r="BSM147" s="43"/>
      <c r="BSN147" s="43"/>
      <c r="BSO147" s="43"/>
      <c r="BSP147" s="43"/>
      <c r="BSQ147" s="43"/>
      <c r="BSR147" s="43"/>
      <c r="BSS147" s="43"/>
      <c r="BST147" s="43"/>
      <c r="BSU147" s="43"/>
      <c r="BSV147" s="43"/>
      <c r="BSW147" s="43"/>
      <c r="BSX147" s="43"/>
      <c r="BSY147" s="43"/>
      <c r="BSZ147" s="43"/>
      <c r="BTA147" s="43"/>
      <c r="BTB147" s="43"/>
      <c r="BTC147" s="43"/>
      <c r="BTD147" s="43"/>
      <c r="BTE147" s="43"/>
      <c r="BTF147" s="43"/>
      <c r="BTG147" s="43"/>
      <c r="BTH147" s="43"/>
      <c r="BTI147" s="43"/>
      <c r="BTJ147" s="43"/>
      <c r="BTK147" s="43"/>
      <c r="BTL147" s="43"/>
      <c r="BTM147" s="43"/>
      <c r="BTN147" s="43"/>
      <c r="BTO147" s="43"/>
      <c r="BTP147" s="43"/>
      <c r="BTQ147" s="43"/>
      <c r="BTR147" s="43"/>
      <c r="BTS147" s="43"/>
      <c r="BTT147" s="43"/>
      <c r="BTU147" s="43"/>
      <c r="BTV147" s="43"/>
      <c r="BTW147" s="43"/>
      <c r="BTX147" s="43"/>
      <c r="BTY147" s="43"/>
      <c r="BTZ147" s="43"/>
      <c r="BUA147" s="43"/>
      <c r="BUB147" s="43"/>
      <c r="BUC147" s="43"/>
      <c r="BUD147" s="43"/>
      <c r="BUE147" s="43"/>
      <c r="BUF147" s="43"/>
      <c r="BUG147" s="43"/>
      <c r="BUH147" s="43"/>
      <c r="BUI147" s="43"/>
      <c r="BUJ147" s="43"/>
      <c r="BUK147" s="43"/>
      <c r="BUL147" s="43"/>
      <c r="BUM147" s="43"/>
      <c r="BUN147" s="43"/>
      <c r="BUO147" s="43"/>
      <c r="BUP147" s="43"/>
      <c r="BUQ147" s="43"/>
      <c r="BUR147" s="43"/>
      <c r="BUS147" s="43"/>
      <c r="BUT147" s="43"/>
      <c r="BUU147" s="43"/>
      <c r="BUV147" s="43"/>
      <c r="BUW147" s="43"/>
      <c r="BUX147" s="43"/>
      <c r="BUY147" s="43"/>
      <c r="BUZ147" s="43"/>
      <c r="BVA147" s="43"/>
      <c r="BVB147" s="43"/>
      <c r="BVC147" s="43"/>
      <c r="BVD147" s="43"/>
      <c r="BVE147" s="43"/>
      <c r="BVF147" s="43"/>
      <c r="BVG147" s="43"/>
      <c r="BVH147" s="43"/>
      <c r="BVI147" s="43"/>
      <c r="BVJ147" s="43"/>
      <c r="BVK147" s="43"/>
      <c r="BVL147" s="43"/>
      <c r="BVM147" s="43"/>
      <c r="BVN147" s="43"/>
      <c r="BVO147" s="43"/>
      <c r="BVP147" s="43"/>
      <c r="BVQ147" s="43"/>
      <c r="BVR147" s="43"/>
      <c r="BVS147" s="43"/>
      <c r="BVT147" s="43"/>
      <c r="BVU147" s="43"/>
      <c r="BVV147" s="43"/>
      <c r="BVW147" s="43"/>
      <c r="BVX147" s="43"/>
      <c r="BVY147" s="43"/>
      <c r="BVZ147" s="43"/>
      <c r="BWA147" s="43"/>
      <c r="BWB147" s="43"/>
      <c r="BWC147" s="43"/>
      <c r="BWD147" s="43"/>
      <c r="BWE147" s="43"/>
      <c r="BWF147" s="43"/>
      <c r="BWG147" s="43"/>
      <c r="BWH147" s="43"/>
      <c r="BWI147" s="43"/>
      <c r="BWJ147" s="43"/>
      <c r="BWK147" s="43"/>
      <c r="BWL147" s="43"/>
      <c r="BWM147" s="43"/>
      <c r="BWN147" s="43"/>
      <c r="BWO147" s="43"/>
      <c r="BWP147" s="43"/>
      <c r="BWQ147" s="43"/>
      <c r="BWR147" s="43"/>
      <c r="BWS147" s="43"/>
      <c r="BWT147" s="43"/>
      <c r="BWU147" s="43"/>
      <c r="BWV147" s="43"/>
      <c r="BWW147" s="43"/>
      <c r="BWX147" s="43"/>
      <c r="BWY147" s="43"/>
      <c r="BWZ147" s="43"/>
      <c r="BXA147" s="43"/>
      <c r="BXB147" s="43"/>
      <c r="BXC147" s="43"/>
      <c r="BXD147" s="43"/>
      <c r="BXE147" s="43"/>
      <c r="BXF147" s="43"/>
      <c r="BXG147" s="43"/>
      <c r="BXH147" s="43"/>
      <c r="BXI147" s="43"/>
      <c r="BXJ147" s="43"/>
      <c r="BXK147" s="43"/>
      <c r="BXL147" s="43"/>
      <c r="BXM147" s="43"/>
      <c r="BXN147" s="43"/>
      <c r="BXO147" s="43"/>
      <c r="BXP147" s="43"/>
      <c r="BXQ147" s="43"/>
      <c r="BXR147" s="43"/>
      <c r="BXS147" s="43"/>
      <c r="BXT147" s="43"/>
      <c r="BXU147" s="43"/>
      <c r="BXV147" s="43"/>
      <c r="BXW147" s="43"/>
      <c r="BXX147" s="43"/>
      <c r="BXY147" s="43"/>
      <c r="BXZ147" s="43"/>
      <c r="BYA147" s="43"/>
      <c r="BYB147" s="43"/>
      <c r="BYC147" s="43"/>
      <c r="BYD147" s="43"/>
      <c r="BYE147" s="43"/>
      <c r="BYF147" s="43"/>
      <c r="BYG147" s="43"/>
      <c r="BYH147" s="43"/>
      <c r="BYI147" s="43"/>
      <c r="BYJ147" s="43"/>
      <c r="BYK147" s="43"/>
      <c r="BYL147" s="43"/>
      <c r="BYM147" s="43"/>
      <c r="BYN147" s="43"/>
      <c r="BYO147" s="43"/>
      <c r="BYP147" s="43"/>
      <c r="BYQ147" s="43"/>
      <c r="BYR147" s="43"/>
      <c r="BYS147" s="43"/>
      <c r="BYT147" s="43"/>
      <c r="BYU147" s="43"/>
      <c r="BYV147" s="43"/>
      <c r="BYW147" s="43"/>
      <c r="BYX147" s="43"/>
      <c r="BYY147" s="43"/>
      <c r="BYZ147" s="43"/>
      <c r="BZA147" s="43"/>
      <c r="BZB147" s="43"/>
      <c r="BZC147" s="43"/>
      <c r="BZD147" s="43"/>
      <c r="BZE147" s="43"/>
      <c r="BZF147" s="43"/>
      <c r="BZG147" s="43"/>
      <c r="BZH147" s="43"/>
      <c r="BZI147" s="43"/>
      <c r="BZJ147" s="43"/>
      <c r="BZK147" s="43"/>
      <c r="BZL147" s="43"/>
      <c r="BZM147" s="43"/>
      <c r="BZN147" s="43"/>
      <c r="BZO147" s="43"/>
      <c r="BZP147" s="43"/>
      <c r="BZQ147" s="43"/>
      <c r="BZR147" s="43"/>
      <c r="BZS147" s="43"/>
      <c r="BZT147" s="43"/>
      <c r="BZU147" s="43"/>
      <c r="BZV147" s="43"/>
      <c r="BZW147" s="43"/>
      <c r="BZX147" s="43"/>
      <c r="BZY147" s="43"/>
      <c r="BZZ147" s="43"/>
      <c r="CAA147" s="43"/>
      <c r="CAB147" s="43"/>
      <c r="CAC147" s="43"/>
      <c r="CAD147" s="43"/>
      <c r="CAE147" s="43"/>
      <c r="CAF147" s="43"/>
      <c r="CAG147" s="43"/>
      <c r="CAH147" s="43"/>
      <c r="CAI147" s="43"/>
      <c r="CAJ147" s="43"/>
      <c r="CAK147" s="43"/>
      <c r="CAL147" s="43"/>
      <c r="CAM147" s="43"/>
      <c r="CAN147" s="43"/>
      <c r="CAO147" s="43"/>
      <c r="CAP147" s="43"/>
      <c r="CAQ147" s="43"/>
      <c r="CAR147" s="43"/>
      <c r="CAS147" s="43"/>
      <c r="CAT147" s="43"/>
      <c r="CAU147" s="43"/>
      <c r="CAV147" s="43"/>
      <c r="CAW147" s="43"/>
      <c r="CAX147" s="43"/>
      <c r="CAY147" s="43"/>
      <c r="CAZ147" s="43"/>
      <c r="CBA147" s="43"/>
      <c r="CBB147" s="43"/>
      <c r="CBC147" s="43"/>
      <c r="CBD147" s="43"/>
      <c r="CBE147" s="43"/>
      <c r="CBF147" s="43"/>
      <c r="CBG147" s="43"/>
      <c r="CBH147" s="43"/>
      <c r="CBI147" s="43"/>
      <c r="CBJ147" s="43"/>
      <c r="CBK147" s="43"/>
      <c r="CBL147" s="43"/>
      <c r="CBM147" s="43"/>
      <c r="CBN147" s="43"/>
      <c r="CBO147" s="43"/>
      <c r="CBP147" s="43"/>
      <c r="CBQ147" s="43"/>
      <c r="CBR147" s="43"/>
      <c r="CBS147" s="43"/>
      <c r="CBT147" s="43"/>
      <c r="CBU147" s="43"/>
      <c r="CBV147" s="43"/>
      <c r="CBW147" s="43"/>
      <c r="CBX147" s="43"/>
      <c r="CBY147" s="43"/>
      <c r="CBZ147" s="43"/>
      <c r="CCA147" s="43"/>
      <c r="CCB147" s="43"/>
      <c r="CCC147" s="43"/>
      <c r="CCD147" s="43"/>
      <c r="CCE147" s="43"/>
      <c r="CCF147" s="43"/>
      <c r="CCG147" s="43"/>
      <c r="CCH147" s="43"/>
      <c r="CCI147" s="43"/>
      <c r="CCJ147" s="43"/>
      <c r="CCK147" s="43"/>
      <c r="CCL147" s="43"/>
      <c r="CCM147" s="43"/>
      <c r="CCN147" s="43"/>
      <c r="CCO147" s="43"/>
      <c r="CCP147" s="43"/>
      <c r="CCQ147" s="43"/>
      <c r="CCR147" s="43"/>
      <c r="CCS147" s="43"/>
      <c r="CCT147" s="43"/>
      <c r="CCU147" s="43"/>
      <c r="CCV147" s="43"/>
      <c r="CCW147" s="43"/>
      <c r="CCX147" s="43"/>
      <c r="CCY147" s="43"/>
      <c r="CCZ147" s="43"/>
      <c r="CDA147" s="43"/>
      <c r="CDB147" s="43"/>
      <c r="CDC147" s="43"/>
      <c r="CDD147" s="43"/>
      <c r="CDE147" s="43"/>
      <c r="CDF147" s="43"/>
      <c r="CDG147" s="43"/>
      <c r="CDH147" s="43"/>
      <c r="CDI147" s="43"/>
      <c r="CDJ147" s="43"/>
      <c r="CDK147" s="43"/>
      <c r="CDL147" s="43"/>
      <c r="CDM147" s="43"/>
      <c r="CDN147" s="43"/>
      <c r="CDO147" s="43"/>
      <c r="CDP147" s="43"/>
      <c r="CDQ147" s="43"/>
      <c r="CDR147" s="43"/>
      <c r="CDS147" s="43"/>
      <c r="CDT147" s="43"/>
      <c r="CDU147" s="43"/>
      <c r="CDV147" s="43"/>
      <c r="CDW147" s="43"/>
      <c r="CDX147" s="43"/>
      <c r="CDY147" s="43"/>
      <c r="CDZ147" s="43"/>
      <c r="CEA147" s="43"/>
      <c r="CEB147" s="43"/>
      <c r="CEC147" s="43"/>
      <c r="CED147" s="43"/>
      <c r="CEE147" s="43"/>
      <c r="CEF147" s="43"/>
      <c r="CEG147" s="43"/>
      <c r="CEH147" s="43"/>
      <c r="CEI147" s="43"/>
      <c r="CEJ147" s="43"/>
      <c r="CEK147" s="43"/>
      <c r="CEL147" s="43"/>
      <c r="CEM147" s="43"/>
      <c r="CEN147" s="43"/>
      <c r="CEO147" s="43"/>
      <c r="CEP147" s="43"/>
      <c r="CEQ147" s="43"/>
      <c r="CER147" s="43"/>
      <c r="CES147" s="43"/>
      <c r="CET147" s="43"/>
      <c r="CEU147" s="43"/>
      <c r="CEV147" s="43"/>
      <c r="CEW147" s="43"/>
      <c r="CEX147" s="43"/>
      <c r="CEY147" s="43"/>
      <c r="CEZ147" s="43"/>
      <c r="CFA147" s="43"/>
      <c r="CFB147" s="43"/>
      <c r="CFC147" s="43"/>
      <c r="CFD147" s="43"/>
      <c r="CFE147" s="43"/>
      <c r="CFF147" s="43"/>
      <c r="CFG147" s="43"/>
      <c r="CFH147" s="43"/>
      <c r="CFI147" s="43"/>
      <c r="CFJ147" s="43"/>
      <c r="CFK147" s="43"/>
      <c r="CFL147" s="43"/>
      <c r="CFM147" s="43"/>
      <c r="CFN147" s="43"/>
      <c r="CFO147" s="43"/>
      <c r="CFP147" s="43"/>
      <c r="CFQ147" s="43"/>
      <c r="CFR147" s="43"/>
      <c r="CFS147" s="43"/>
      <c r="CFT147" s="43"/>
      <c r="CFU147" s="43"/>
      <c r="CFV147" s="43"/>
      <c r="CFW147" s="43"/>
      <c r="CFX147" s="43"/>
      <c r="CFY147" s="43"/>
      <c r="CFZ147" s="43"/>
      <c r="CGA147" s="43"/>
      <c r="CGB147" s="43"/>
      <c r="CGC147" s="43"/>
      <c r="CGD147" s="43"/>
      <c r="CGE147" s="43"/>
      <c r="CGF147" s="43"/>
      <c r="CGG147" s="43"/>
      <c r="CGH147" s="43"/>
      <c r="CGI147" s="43"/>
      <c r="CGJ147" s="43"/>
      <c r="CGK147" s="43"/>
      <c r="CGL147" s="43"/>
      <c r="CGM147" s="43"/>
      <c r="CGN147" s="43"/>
      <c r="CGO147" s="43"/>
      <c r="CGP147" s="43"/>
      <c r="CGQ147" s="43"/>
      <c r="CGR147" s="43"/>
      <c r="CGS147" s="43"/>
      <c r="CGT147" s="43"/>
      <c r="CGU147" s="43"/>
      <c r="CGV147" s="43"/>
      <c r="CGW147" s="43"/>
      <c r="CGX147" s="43"/>
      <c r="CGY147" s="43"/>
      <c r="CGZ147" s="43"/>
      <c r="CHA147" s="43"/>
      <c r="CHB147" s="43"/>
      <c r="CHC147" s="43"/>
      <c r="CHD147" s="43"/>
      <c r="CHE147" s="43"/>
      <c r="CHF147" s="43"/>
      <c r="CHG147" s="43"/>
      <c r="CHH147" s="43"/>
      <c r="CHI147" s="43"/>
      <c r="CHJ147" s="43"/>
      <c r="CHK147" s="43"/>
      <c r="CHL147" s="43"/>
      <c r="CHM147" s="43"/>
      <c r="CHN147" s="43"/>
      <c r="CHO147" s="43"/>
      <c r="CHP147" s="43"/>
      <c r="CHQ147" s="43"/>
      <c r="CHR147" s="43"/>
      <c r="CHS147" s="43"/>
      <c r="CHT147" s="43"/>
      <c r="CHU147" s="43"/>
      <c r="CHV147" s="43"/>
      <c r="CHW147" s="43"/>
      <c r="CHX147" s="43"/>
      <c r="CHY147" s="43"/>
      <c r="CHZ147" s="43"/>
      <c r="CIA147" s="43"/>
      <c r="CIB147" s="43"/>
      <c r="CIC147" s="43"/>
      <c r="CID147" s="43"/>
      <c r="CIE147" s="43"/>
      <c r="CIF147" s="43"/>
      <c r="CIG147" s="43"/>
      <c r="CIH147" s="43"/>
      <c r="CII147" s="43"/>
      <c r="CIJ147" s="43"/>
      <c r="CIK147" s="43"/>
      <c r="CIL147" s="43"/>
      <c r="CIM147" s="43"/>
      <c r="CIN147" s="43"/>
      <c r="CIO147" s="43"/>
      <c r="CIP147" s="43"/>
      <c r="CIQ147" s="43"/>
      <c r="CIR147" s="43"/>
      <c r="CIS147" s="43"/>
      <c r="CIT147" s="43"/>
      <c r="CIU147" s="43"/>
      <c r="CIV147" s="43"/>
      <c r="CIW147" s="43"/>
      <c r="CIX147" s="43"/>
      <c r="CIY147" s="43"/>
      <c r="CIZ147" s="43"/>
      <c r="CJA147" s="43"/>
      <c r="CJB147" s="43"/>
      <c r="CJC147" s="43"/>
      <c r="CJD147" s="43"/>
      <c r="CJE147" s="43"/>
      <c r="CJF147" s="43"/>
      <c r="CJG147" s="43"/>
      <c r="CJH147" s="43"/>
      <c r="CJI147" s="43"/>
      <c r="CJJ147" s="43"/>
      <c r="CJK147" s="43"/>
      <c r="CJL147" s="43"/>
      <c r="CJM147" s="43"/>
      <c r="CJN147" s="43"/>
      <c r="CJO147" s="43"/>
      <c r="CJP147" s="43"/>
      <c r="CJQ147" s="43"/>
      <c r="CJR147" s="43"/>
      <c r="CJS147" s="43"/>
      <c r="CJT147" s="43"/>
      <c r="CJU147" s="43"/>
      <c r="CJV147" s="43"/>
      <c r="CJW147" s="43"/>
      <c r="CJX147" s="43"/>
      <c r="CJY147" s="43"/>
      <c r="CJZ147" s="43"/>
      <c r="CKA147" s="43"/>
      <c r="CKB147" s="43"/>
      <c r="CKC147" s="43"/>
      <c r="CKD147" s="43"/>
      <c r="CKE147" s="43"/>
      <c r="CKF147" s="43"/>
      <c r="CKG147" s="43"/>
      <c r="CKH147" s="43"/>
      <c r="CKI147" s="43"/>
      <c r="CKJ147" s="43"/>
      <c r="CKK147" s="43"/>
      <c r="CKL147" s="43"/>
      <c r="CKM147" s="43"/>
      <c r="CKN147" s="43"/>
      <c r="CKO147" s="43"/>
      <c r="CKP147" s="43"/>
      <c r="CKQ147" s="43"/>
      <c r="CKR147" s="43"/>
      <c r="CKS147" s="43"/>
      <c r="CKT147" s="43"/>
      <c r="CKU147" s="43"/>
      <c r="CKV147" s="43"/>
      <c r="CKW147" s="43"/>
      <c r="CKX147" s="43"/>
      <c r="CKY147" s="43"/>
      <c r="CKZ147" s="43"/>
      <c r="CLA147" s="43"/>
      <c r="CLB147" s="43"/>
      <c r="CLC147" s="43"/>
      <c r="CLD147" s="43"/>
      <c r="CLE147" s="43"/>
      <c r="CLF147" s="43"/>
      <c r="CLG147" s="43"/>
      <c r="CLH147" s="43"/>
      <c r="CLI147" s="43"/>
      <c r="CLJ147" s="43"/>
      <c r="CLK147" s="43"/>
      <c r="CLL147" s="43"/>
      <c r="CLM147" s="43"/>
      <c r="CLN147" s="43"/>
      <c r="CLO147" s="43"/>
      <c r="CLP147" s="43"/>
      <c r="CLQ147" s="43"/>
      <c r="CLR147" s="43"/>
      <c r="CLS147" s="43"/>
      <c r="CLT147" s="43"/>
      <c r="CLU147" s="43"/>
      <c r="CLV147" s="43"/>
      <c r="CLW147" s="43"/>
      <c r="CLX147" s="43"/>
      <c r="CLY147" s="43"/>
      <c r="CLZ147" s="43"/>
      <c r="CMA147" s="43"/>
      <c r="CMB147" s="43"/>
      <c r="CMC147" s="43"/>
      <c r="CMD147" s="43"/>
      <c r="CME147" s="43"/>
      <c r="CMF147" s="43"/>
      <c r="CMG147" s="43"/>
      <c r="CMH147" s="43"/>
      <c r="CMI147" s="43"/>
      <c r="CMJ147" s="43"/>
      <c r="CMK147" s="43"/>
      <c r="CML147" s="43"/>
      <c r="CMM147" s="43"/>
      <c r="CMN147" s="43"/>
      <c r="CMO147" s="43"/>
      <c r="CMP147" s="43"/>
      <c r="CMQ147" s="43"/>
      <c r="CMR147" s="43"/>
      <c r="CMS147" s="43"/>
      <c r="CMT147" s="43"/>
      <c r="CMU147" s="43"/>
      <c r="CMV147" s="43"/>
      <c r="CMW147" s="43"/>
      <c r="CMX147" s="43"/>
      <c r="CMY147" s="43"/>
      <c r="CMZ147" s="43"/>
      <c r="CNA147" s="43"/>
      <c r="CNB147" s="43"/>
      <c r="CNC147" s="43"/>
      <c r="CND147" s="43"/>
      <c r="CNE147" s="43"/>
      <c r="CNF147" s="43"/>
      <c r="CNG147" s="43"/>
      <c r="CNH147" s="43"/>
      <c r="CNI147" s="43"/>
      <c r="CNJ147" s="43"/>
      <c r="CNK147" s="43"/>
      <c r="CNL147" s="43"/>
      <c r="CNM147" s="43"/>
      <c r="CNN147" s="43"/>
      <c r="CNO147" s="43"/>
      <c r="CNP147" s="43"/>
      <c r="CNQ147" s="43"/>
      <c r="CNR147" s="43"/>
      <c r="CNS147" s="43"/>
      <c r="CNT147" s="43"/>
      <c r="CNU147" s="43"/>
      <c r="CNV147" s="43"/>
      <c r="CNW147" s="43"/>
      <c r="CNX147" s="43"/>
      <c r="CNY147" s="43"/>
      <c r="CNZ147" s="43"/>
      <c r="COA147" s="43"/>
      <c r="COB147" s="43"/>
      <c r="COC147" s="43"/>
      <c r="COD147" s="43"/>
      <c r="COE147" s="43"/>
      <c r="COF147" s="43"/>
      <c r="COG147" s="43"/>
      <c r="COH147" s="43"/>
      <c r="COI147" s="43"/>
      <c r="COJ147" s="43"/>
      <c r="COK147" s="43"/>
      <c r="COL147" s="43"/>
      <c r="COM147" s="43"/>
      <c r="CON147" s="43"/>
      <c r="COO147" s="43"/>
      <c r="COP147" s="43"/>
      <c r="COQ147" s="43"/>
      <c r="COR147" s="43"/>
      <c r="COS147" s="43"/>
      <c r="COT147" s="43"/>
      <c r="COU147" s="43"/>
      <c r="COV147" s="43"/>
      <c r="COW147" s="43"/>
      <c r="COX147" s="43"/>
      <c r="COY147" s="43"/>
      <c r="COZ147" s="43"/>
      <c r="CPA147" s="43"/>
      <c r="CPB147" s="43"/>
      <c r="CPC147" s="43"/>
      <c r="CPD147" s="43"/>
      <c r="CPE147" s="43"/>
      <c r="CPF147" s="43"/>
      <c r="CPG147" s="43"/>
      <c r="CPH147" s="43"/>
      <c r="CPI147" s="43"/>
      <c r="CPJ147" s="43"/>
      <c r="CPK147" s="43"/>
      <c r="CPL147" s="43"/>
      <c r="CPM147" s="43"/>
      <c r="CPN147" s="43"/>
      <c r="CPO147" s="43"/>
      <c r="CPP147" s="43"/>
      <c r="CPQ147" s="43"/>
      <c r="CPR147" s="43"/>
      <c r="CPS147" s="43"/>
      <c r="CPT147" s="43"/>
      <c r="CPU147" s="43"/>
      <c r="CPV147" s="43"/>
      <c r="CPW147" s="43"/>
      <c r="CPX147" s="43"/>
      <c r="CPY147" s="43"/>
      <c r="CPZ147" s="43"/>
      <c r="CQA147" s="43"/>
      <c r="CQB147" s="43"/>
      <c r="CQC147" s="43"/>
      <c r="CQD147" s="43"/>
      <c r="CQE147" s="43"/>
      <c r="CQF147" s="43"/>
      <c r="CQG147" s="43"/>
      <c r="CQH147" s="43"/>
      <c r="CQI147" s="43"/>
      <c r="CQJ147" s="43"/>
      <c r="CQK147" s="43"/>
      <c r="CQL147" s="43"/>
      <c r="CQM147" s="43"/>
      <c r="CQN147" s="43"/>
      <c r="CQO147" s="43"/>
      <c r="CQP147" s="43"/>
      <c r="CQQ147" s="43"/>
      <c r="CQR147" s="43"/>
      <c r="CQS147" s="43"/>
      <c r="CQT147" s="43"/>
      <c r="CQU147" s="43"/>
      <c r="CQV147" s="43"/>
      <c r="CQW147" s="43"/>
      <c r="CQX147" s="43"/>
      <c r="CQY147" s="43"/>
      <c r="CQZ147" s="43"/>
      <c r="CRA147" s="43"/>
      <c r="CRB147" s="43"/>
      <c r="CRC147" s="43"/>
      <c r="CRD147" s="43"/>
      <c r="CRE147" s="43"/>
      <c r="CRF147" s="43"/>
      <c r="CRG147" s="43"/>
      <c r="CRH147" s="43"/>
      <c r="CRI147" s="43"/>
      <c r="CRJ147" s="43"/>
      <c r="CRK147" s="43"/>
      <c r="CRL147" s="43"/>
      <c r="CRM147" s="43"/>
      <c r="CRN147" s="43"/>
      <c r="CRO147" s="43"/>
      <c r="CRP147" s="43"/>
      <c r="CRQ147" s="43"/>
      <c r="CRR147" s="43"/>
      <c r="CRS147" s="43"/>
      <c r="CRT147" s="43"/>
      <c r="CRU147" s="43"/>
      <c r="CRV147" s="43"/>
      <c r="CRW147" s="43"/>
      <c r="CRX147" s="43"/>
      <c r="CRY147" s="43"/>
      <c r="CRZ147" s="43"/>
      <c r="CSA147" s="43"/>
      <c r="CSB147" s="43"/>
      <c r="CSC147" s="43"/>
      <c r="CSD147" s="43"/>
      <c r="CSE147" s="43"/>
      <c r="CSF147" s="43"/>
      <c r="CSG147" s="43"/>
      <c r="CSH147" s="43"/>
      <c r="CSI147" s="43"/>
      <c r="CSJ147" s="43"/>
      <c r="CSK147" s="43"/>
      <c r="CSL147" s="43"/>
      <c r="CSM147" s="43"/>
      <c r="CSN147" s="43"/>
      <c r="CSO147" s="43"/>
      <c r="CSP147" s="43"/>
      <c r="CSQ147" s="43"/>
      <c r="CSR147" s="43"/>
      <c r="CSS147" s="43"/>
      <c r="CST147" s="43"/>
      <c r="CSU147" s="43"/>
      <c r="CSV147" s="43"/>
      <c r="CSW147" s="43"/>
      <c r="CSX147" s="43"/>
      <c r="CSY147" s="43"/>
      <c r="CSZ147" s="43"/>
      <c r="CTA147" s="43"/>
      <c r="CTB147" s="43"/>
      <c r="CTC147" s="43"/>
      <c r="CTD147" s="43"/>
      <c r="CTE147" s="43"/>
      <c r="CTF147" s="43"/>
      <c r="CTG147" s="43"/>
      <c r="CTH147" s="43"/>
      <c r="CTI147" s="43"/>
      <c r="CTJ147" s="43"/>
      <c r="CTK147" s="43"/>
      <c r="CTL147" s="43"/>
      <c r="CTM147" s="43"/>
      <c r="CTN147" s="43"/>
      <c r="CTO147" s="43"/>
      <c r="CTP147" s="43"/>
      <c r="CTQ147" s="43"/>
      <c r="CTR147" s="43"/>
      <c r="CTS147" s="43"/>
      <c r="CTT147" s="43"/>
      <c r="CTU147" s="43"/>
      <c r="CTV147" s="43"/>
      <c r="CTW147" s="43"/>
      <c r="CTX147" s="43"/>
      <c r="CTY147" s="43"/>
      <c r="CTZ147" s="43"/>
      <c r="CUA147" s="43"/>
      <c r="CUB147" s="43"/>
      <c r="CUC147" s="43"/>
      <c r="CUD147" s="43"/>
      <c r="CUE147" s="43"/>
      <c r="CUF147" s="43"/>
      <c r="CUG147" s="43"/>
      <c r="CUH147" s="43"/>
      <c r="CUI147" s="43"/>
      <c r="CUJ147" s="43"/>
      <c r="CUK147" s="43"/>
      <c r="CUL147" s="43"/>
      <c r="CUM147" s="43"/>
      <c r="CUN147" s="43"/>
      <c r="CUO147" s="43"/>
      <c r="CUP147" s="43"/>
      <c r="CUQ147" s="43"/>
      <c r="CUR147" s="43"/>
      <c r="CUS147" s="43"/>
      <c r="CUT147" s="43"/>
      <c r="CUU147" s="43"/>
      <c r="CUV147" s="43"/>
      <c r="CUW147" s="43"/>
      <c r="CUX147" s="43"/>
      <c r="CUY147" s="43"/>
      <c r="CUZ147" s="43"/>
      <c r="CVA147" s="43"/>
      <c r="CVB147" s="43"/>
      <c r="CVC147" s="43"/>
      <c r="CVD147" s="43"/>
      <c r="CVE147" s="43"/>
      <c r="CVF147" s="43"/>
      <c r="CVG147" s="43"/>
      <c r="CVH147" s="43"/>
      <c r="CVI147" s="43"/>
      <c r="CVJ147" s="43"/>
      <c r="CVK147" s="43"/>
      <c r="CVL147" s="43"/>
      <c r="CVM147" s="43"/>
      <c r="CVN147" s="43"/>
      <c r="CVO147" s="43"/>
      <c r="CVP147" s="43"/>
      <c r="CVQ147" s="43"/>
      <c r="CVR147" s="43"/>
      <c r="CVS147" s="43"/>
      <c r="CVT147" s="43"/>
      <c r="CVU147" s="43"/>
      <c r="CVV147" s="43"/>
      <c r="CVW147" s="43"/>
      <c r="CVX147" s="43"/>
      <c r="CVY147" s="43"/>
      <c r="CVZ147" s="43"/>
      <c r="CWA147" s="43"/>
      <c r="CWB147" s="43"/>
      <c r="CWC147" s="43"/>
      <c r="CWD147" s="43"/>
      <c r="CWE147" s="43"/>
      <c r="CWF147" s="43"/>
      <c r="CWG147" s="43"/>
      <c r="CWH147" s="43"/>
      <c r="CWI147" s="43"/>
      <c r="CWJ147" s="43"/>
      <c r="CWK147" s="43"/>
      <c r="CWL147" s="43"/>
      <c r="CWM147" s="43"/>
      <c r="CWN147" s="43"/>
      <c r="CWO147" s="43"/>
      <c r="CWP147" s="43"/>
      <c r="CWQ147" s="43"/>
      <c r="CWR147" s="43"/>
      <c r="CWS147" s="43"/>
      <c r="CWT147" s="43"/>
      <c r="CWU147" s="43"/>
      <c r="CWV147" s="43"/>
      <c r="CWW147" s="43"/>
      <c r="CWX147" s="43"/>
      <c r="CWY147" s="43"/>
      <c r="CWZ147" s="43"/>
      <c r="CXA147" s="43"/>
      <c r="CXB147" s="43"/>
      <c r="CXC147" s="43"/>
      <c r="CXD147" s="43"/>
      <c r="CXE147" s="43"/>
      <c r="CXF147" s="43"/>
      <c r="CXG147" s="43"/>
      <c r="CXH147" s="43"/>
      <c r="CXI147" s="43"/>
      <c r="CXJ147" s="43"/>
      <c r="CXK147" s="43"/>
      <c r="CXL147" s="43"/>
      <c r="CXM147" s="43"/>
      <c r="CXN147" s="43"/>
      <c r="CXO147" s="43"/>
      <c r="CXP147" s="43"/>
      <c r="CXQ147" s="43"/>
      <c r="CXR147" s="43"/>
      <c r="CXS147" s="43"/>
      <c r="CXT147" s="43"/>
      <c r="CXU147" s="43"/>
      <c r="CXV147" s="43"/>
      <c r="CXW147" s="43"/>
      <c r="CXX147" s="43"/>
      <c r="CXY147" s="43"/>
      <c r="CXZ147" s="43"/>
      <c r="CYA147" s="43"/>
      <c r="CYB147" s="43"/>
      <c r="CYC147" s="43"/>
      <c r="CYD147" s="43"/>
      <c r="CYE147" s="43"/>
      <c r="CYF147" s="43"/>
      <c r="CYG147" s="43"/>
      <c r="CYH147" s="43"/>
      <c r="CYI147" s="43"/>
      <c r="CYJ147" s="43"/>
      <c r="CYK147" s="43"/>
      <c r="CYL147" s="43"/>
      <c r="CYM147" s="43"/>
      <c r="CYN147" s="43"/>
      <c r="CYO147" s="43"/>
      <c r="CYP147" s="43"/>
      <c r="CYQ147" s="43"/>
      <c r="CYR147" s="43"/>
      <c r="CYS147" s="43"/>
      <c r="CYT147" s="43"/>
      <c r="CYU147" s="43"/>
      <c r="CYV147" s="43"/>
      <c r="CYW147" s="43"/>
      <c r="CYX147" s="43"/>
      <c r="CYY147" s="43"/>
      <c r="CYZ147" s="43"/>
      <c r="CZA147" s="43"/>
      <c r="CZB147" s="43"/>
      <c r="CZC147" s="43"/>
      <c r="CZD147" s="43"/>
      <c r="CZE147" s="43"/>
      <c r="CZF147" s="43"/>
      <c r="CZG147" s="43"/>
      <c r="CZH147" s="43"/>
      <c r="CZI147" s="43"/>
      <c r="CZJ147" s="43"/>
      <c r="CZK147" s="43"/>
      <c r="CZL147" s="43"/>
      <c r="CZM147" s="43"/>
      <c r="CZN147" s="43"/>
      <c r="CZO147" s="43"/>
      <c r="CZP147" s="43"/>
      <c r="CZQ147" s="43"/>
      <c r="CZR147" s="43"/>
      <c r="CZS147" s="43"/>
      <c r="CZT147" s="43"/>
      <c r="CZU147" s="43"/>
      <c r="CZV147" s="43"/>
      <c r="CZW147" s="43"/>
      <c r="CZX147" s="43"/>
      <c r="CZY147" s="43"/>
      <c r="CZZ147" s="43"/>
      <c r="DAA147" s="43"/>
      <c r="DAB147" s="43"/>
      <c r="DAC147" s="43"/>
      <c r="DAD147" s="43"/>
      <c r="DAE147" s="43"/>
      <c r="DAF147" s="43"/>
      <c r="DAG147" s="43"/>
      <c r="DAH147" s="43"/>
      <c r="DAI147" s="43"/>
      <c r="DAJ147" s="43"/>
      <c r="DAK147" s="43"/>
      <c r="DAL147" s="43"/>
      <c r="DAM147" s="43"/>
      <c r="DAN147" s="43"/>
      <c r="DAO147" s="43"/>
      <c r="DAP147" s="43"/>
      <c r="DAQ147" s="43"/>
      <c r="DAR147" s="43"/>
      <c r="DAS147" s="43"/>
      <c r="DAT147" s="43"/>
      <c r="DAU147" s="43"/>
      <c r="DAV147" s="43"/>
      <c r="DAW147" s="43"/>
      <c r="DAX147" s="43"/>
      <c r="DAY147" s="43"/>
      <c r="DAZ147" s="43"/>
      <c r="DBA147" s="43"/>
      <c r="DBB147" s="43"/>
      <c r="DBC147" s="43"/>
      <c r="DBD147" s="43"/>
      <c r="DBE147" s="43"/>
      <c r="DBF147" s="43"/>
      <c r="DBG147" s="43"/>
      <c r="DBH147" s="43"/>
      <c r="DBI147" s="43"/>
      <c r="DBJ147" s="43"/>
      <c r="DBK147" s="43"/>
      <c r="DBL147" s="43"/>
      <c r="DBM147" s="43"/>
      <c r="DBN147" s="43"/>
      <c r="DBO147" s="43"/>
      <c r="DBP147" s="43"/>
      <c r="DBQ147" s="43"/>
      <c r="DBR147" s="43"/>
      <c r="DBS147" s="43"/>
      <c r="DBT147" s="43"/>
      <c r="DBU147" s="43"/>
      <c r="DBV147" s="43"/>
      <c r="DBW147" s="43"/>
      <c r="DBX147" s="43"/>
      <c r="DBY147" s="43"/>
      <c r="DBZ147" s="43"/>
      <c r="DCA147" s="43"/>
      <c r="DCB147" s="43"/>
      <c r="DCC147" s="43"/>
      <c r="DCD147" s="43"/>
      <c r="DCE147" s="43"/>
      <c r="DCF147" s="43"/>
      <c r="DCG147" s="43"/>
      <c r="DCH147" s="43"/>
      <c r="DCI147" s="43"/>
      <c r="DCJ147" s="43"/>
      <c r="DCK147" s="43"/>
      <c r="DCL147" s="43"/>
      <c r="DCM147" s="43"/>
      <c r="DCN147" s="43"/>
      <c r="DCO147" s="43"/>
      <c r="DCP147" s="43"/>
      <c r="DCQ147" s="43"/>
      <c r="DCR147" s="43"/>
      <c r="DCS147" s="43"/>
      <c r="DCT147" s="43"/>
      <c r="DCU147" s="43"/>
      <c r="DCV147" s="43"/>
      <c r="DCW147" s="43"/>
      <c r="DCX147" s="43"/>
      <c r="DCY147" s="43"/>
      <c r="DCZ147" s="43"/>
      <c r="DDA147" s="43"/>
      <c r="DDB147" s="43"/>
      <c r="DDC147" s="43"/>
      <c r="DDD147" s="43"/>
      <c r="DDE147" s="43"/>
      <c r="DDF147" s="43"/>
      <c r="DDG147" s="43"/>
      <c r="DDH147" s="43"/>
      <c r="DDI147" s="43"/>
      <c r="DDJ147" s="43"/>
      <c r="DDK147" s="43"/>
      <c r="DDL147" s="43"/>
      <c r="DDM147" s="43"/>
      <c r="DDN147" s="43"/>
      <c r="DDO147" s="43"/>
      <c r="DDP147" s="43"/>
      <c r="DDQ147" s="43"/>
      <c r="DDR147" s="43"/>
      <c r="DDS147" s="43"/>
      <c r="DDT147" s="43"/>
      <c r="DDU147" s="43"/>
      <c r="DDV147" s="43"/>
      <c r="DDW147" s="43"/>
      <c r="DDX147" s="43"/>
      <c r="DDY147" s="43"/>
      <c r="DDZ147" s="43"/>
      <c r="DEA147" s="43"/>
      <c r="DEB147" s="43"/>
      <c r="DEC147" s="43"/>
      <c r="DED147" s="43"/>
      <c r="DEE147" s="43"/>
      <c r="DEF147" s="43"/>
      <c r="DEG147" s="43"/>
      <c r="DEH147" s="43"/>
      <c r="DEI147" s="43"/>
      <c r="DEJ147" s="43"/>
      <c r="DEK147" s="43"/>
      <c r="DEL147" s="43"/>
      <c r="DEM147" s="43"/>
      <c r="DEN147" s="43"/>
      <c r="DEO147" s="43"/>
      <c r="DEP147" s="43"/>
      <c r="DEQ147" s="43"/>
      <c r="DER147" s="43"/>
      <c r="DES147" s="43"/>
      <c r="DET147" s="43"/>
      <c r="DEU147" s="43"/>
      <c r="DEV147" s="43"/>
      <c r="DEW147" s="43"/>
      <c r="DEX147" s="43"/>
      <c r="DEY147" s="43"/>
      <c r="DEZ147" s="43"/>
      <c r="DFA147" s="43"/>
      <c r="DFB147" s="43"/>
      <c r="DFC147" s="43"/>
      <c r="DFD147" s="43"/>
      <c r="DFE147" s="43"/>
      <c r="DFF147" s="43"/>
      <c r="DFG147" s="43"/>
      <c r="DFH147" s="43"/>
      <c r="DFI147" s="43"/>
      <c r="DFJ147" s="43"/>
      <c r="DFK147" s="43"/>
      <c r="DFL147" s="43"/>
      <c r="DFM147" s="43"/>
      <c r="DFN147" s="43"/>
      <c r="DFO147" s="43"/>
      <c r="DFP147" s="43"/>
      <c r="DFQ147" s="43"/>
      <c r="DFR147" s="43"/>
      <c r="DFS147" s="43"/>
      <c r="DFT147" s="43"/>
      <c r="DFU147" s="43"/>
      <c r="DFV147" s="43"/>
      <c r="DFW147" s="43"/>
      <c r="DFX147" s="43"/>
      <c r="DFY147" s="43"/>
      <c r="DFZ147" s="43"/>
      <c r="DGA147" s="43"/>
      <c r="DGB147" s="43"/>
      <c r="DGC147" s="43"/>
      <c r="DGD147" s="43"/>
      <c r="DGE147" s="43"/>
      <c r="DGF147" s="43"/>
      <c r="DGG147" s="43"/>
      <c r="DGH147" s="43"/>
      <c r="DGI147" s="43"/>
      <c r="DGJ147" s="43"/>
      <c r="DGK147" s="43"/>
      <c r="DGL147" s="43"/>
      <c r="DGM147" s="43"/>
      <c r="DGN147" s="43"/>
      <c r="DGO147" s="43"/>
      <c r="DGP147" s="43"/>
      <c r="DGQ147" s="43"/>
      <c r="DGR147" s="43"/>
      <c r="DGS147" s="43"/>
      <c r="DGT147" s="43"/>
      <c r="DGU147" s="43"/>
      <c r="DGV147" s="43"/>
      <c r="DGW147" s="43"/>
      <c r="DGX147" s="43"/>
      <c r="DGY147" s="43"/>
      <c r="DGZ147" s="43"/>
      <c r="DHA147" s="43"/>
      <c r="DHB147" s="43"/>
      <c r="DHC147" s="43"/>
      <c r="DHD147" s="43"/>
      <c r="DHE147" s="43"/>
      <c r="DHF147" s="43"/>
      <c r="DHG147" s="43"/>
      <c r="DHH147" s="43"/>
      <c r="DHI147" s="43"/>
      <c r="DHJ147" s="43"/>
      <c r="DHK147" s="43"/>
      <c r="DHL147" s="43"/>
      <c r="DHM147" s="43"/>
      <c r="DHN147" s="43"/>
      <c r="DHO147" s="43"/>
      <c r="DHP147" s="43"/>
      <c r="DHQ147" s="43"/>
      <c r="DHR147" s="43"/>
      <c r="DHS147" s="43"/>
      <c r="DHT147" s="43"/>
      <c r="DHU147" s="43"/>
      <c r="DHV147" s="43"/>
      <c r="DHW147" s="43"/>
      <c r="DHX147" s="43"/>
      <c r="DHY147" s="43"/>
      <c r="DHZ147" s="43"/>
      <c r="DIA147" s="43"/>
      <c r="DIB147" s="43"/>
      <c r="DIC147" s="43"/>
      <c r="DID147" s="43"/>
      <c r="DIE147" s="43"/>
      <c r="DIF147" s="43"/>
      <c r="DIG147" s="43"/>
      <c r="DIH147" s="43"/>
      <c r="DII147" s="43"/>
      <c r="DIJ147" s="43"/>
      <c r="DIK147" s="43"/>
      <c r="DIL147" s="43"/>
      <c r="DIM147" s="43"/>
      <c r="DIN147" s="43"/>
      <c r="DIO147" s="43"/>
      <c r="DIP147" s="43"/>
      <c r="DIQ147" s="43"/>
      <c r="DIR147" s="43"/>
      <c r="DIS147" s="43"/>
      <c r="DIT147" s="43"/>
      <c r="DIU147" s="43"/>
      <c r="DIV147" s="43"/>
      <c r="DIW147" s="43"/>
      <c r="DIX147" s="43"/>
      <c r="DIY147" s="43"/>
      <c r="DIZ147" s="43"/>
      <c r="DJA147" s="43"/>
      <c r="DJB147" s="43"/>
      <c r="DJC147" s="43"/>
      <c r="DJD147" s="43"/>
      <c r="DJE147" s="43"/>
      <c r="DJF147" s="43"/>
      <c r="DJG147" s="43"/>
      <c r="DJH147" s="43"/>
      <c r="DJI147" s="43"/>
      <c r="DJJ147" s="43"/>
      <c r="DJK147" s="43"/>
      <c r="DJL147" s="43"/>
      <c r="DJM147" s="43"/>
      <c r="DJN147" s="43"/>
      <c r="DJO147" s="43"/>
      <c r="DJP147" s="43"/>
      <c r="DJQ147" s="43"/>
      <c r="DJR147" s="43"/>
      <c r="DJS147" s="43"/>
      <c r="DJT147" s="43"/>
      <c r="DJU147" s="43"/>
      <c r="DJV147" s="43"/>
      <c r="DJW147" s="43"/>
      <c r="DJX147" s="43"/>
      <c r="DJY147" s="43"/>
      <c r="DJZ147" s="43"/>
      <c r="DKA147" s="43"/>
      <c r="DKB147" s="43"/>
      <c r="DKC147" s="43"/>
      <c r="DKD147" s="43"/>
      <c r="DKE147" s="43"/>
      <c r="DKF147" s="43"/>
      <c r="DKG147" s="43"/>
      <c r="DKH147" s="43"/>
      <c r="DKI147" s="43"/>
      <c r="DKJ147" s="43"/>
      <c r="DKK147" s="43"/>
      <c r="DKL147" s="43"/>
      <c r="DKM147" s="43"/>
      <c r="DKN147" s="43"/>
      <c r="DKO147" s="43"/>
      <c r="DKP147" s="43"/>
      <c r="DKQ147" s="43"/>
      <c r="DKR147" s="43"/>
      <c r="DKS147" s="43"/>
      <c r="DKT147" s="43"/>
      <c r="DKU147" s="43"/>
      <c r="DKV147" s="43"/>
      <c r="DKW147" s="43"/>
      <c r="DKX147" s="43"/>
      <c r="DKY147" s="43"/>
      <c r="DKZ147" s="43"/>
      <c r="DLA147" s="43"/>
      <c r="DLB147" s="43"/>
      <c r="DLC147" s="43"/>
      <c r="DLD147" s="43"/>
      <c r="DLE147" s="43"/>
      <c r="DLF147" s="43"/>
      <c r="DLG147" s="43"/>
      <c r="DLH147" s="43"/>
      <c r="DLI147" s="43"/>
      <c r="DLJ147" s="43"/>
      <c r="DLK147" s="43"/>
      <c r="DLL147" s="43"/>
      <c r="DLM147" s="43"/>
      <c r="DLN147" s="43"/>
      <c r="DLO147" s="43"/>
      <c r="DLP147" s="43"/>
      <c r="DLQ147" s="43"/>
      <c r="DLR147" s="43"/>
      <c r="DLS147" s="43"/>
      <c r="DLT147" s="43"/>
      <c r="DLU147" s="43"/>
      <c r="DLV147" s="43"/>
      <c r="DLW147" s="43"/>
      <c r="DLX147" s="43"/>
      <c r="DLY147" s="43"/>
      <c r="DLZ147" s="43"/>
      <c r="DMA147" s="43"/>
      <c r="DMB147" s="43"/>
      <c r="DMC147" s="43"/>
      <c r="DMD147" s="43"/>
      <c r="DME147" s="43"/>
      <c r="DMF147" s="43"/>
      <c r="DMG147" s="43"/>
      <c r="DMH147" s="43"/>
      <c r="DMI147" s="43"/>
      <c r="DMJ147" s="43"/>
      <c r="DMK147" s="43"/>
      <c r="DML147" s="43"/>
      <c r="DMM147" s="43"/>
      <c r="DMN147" s="43"/>
      <c r="DMO147" s="43"/>
      <c r="DMP147" s="43"/>
      <c r="DMQ147" s="43"/>
      <c r="DMR147" s="43"/>
      <c r="DMS147" s="43"/>
      <c r="DMT147" s="43"/>
      <c r="DMU147" s="43"/>
      <c r="DMV147" s="43"/>
      <c r="DMW147" s="43"/>
      <c r="DMX147" s="43"/>
      <c r="DMY147" s="43"/>
      <c r="DMZ147" s="43"/>
      <c r="DNA147" s="43"/>
      <c r="DNB147" s="43"/>
      <c r="DNC147" s="43"/>
      <c r="DND147" s="43"/>
      <c r="DNE147" s="43"/>
      <c r="DNF147" s="43"/>
      <c r="DNG147" s="43"/>
      <c r="DNH147" s="43"/>
      <c r="DNI147" s="43"/>
      <c r="DNJ147" s="43"/>
      <c r="DNK147" s="43"/>
      <c r="DNL147" s="43"/>
      <c r="DNM147" s="43"/>
      <c r="DNN147" s="43"/>
      <c r="DNO147" s="43"/>
      <c r="DNP147" s="43"/>
      <c r="DNQ147" s="43"/>
      <c r="DNR147" s="43"/>
      <c r="DNS147" s="43"/>
      <c r="DNT147" s="43"/>
      <c r="DNU147" s="43"/>
      <c r="DNV147" s="43"/>
      <c r="DNW147" s="43"/>
      <c r="DNX147" s="43"/>
      <c r="DNY147" s="43"/>
      <c r="DNZ147" s="43"/>
      <c r="DOA147" s="43"/>
      <c r="DOB147" s="43"/>
      <c r="DOC147" s="43"/>
      <c r="DOD147" s="43"/>
      <c r="DOE147" s="43"/>
      <c r="DOF147" s="43"/>
      <c r="DOG147" s="43"/>
      <c r="DOH147" s="43"/>
      <c r="DOI147" s="43"/>
      <c r="DOJ147" s="43"/>
      <c r="DOK147" s="43"/>
      <c r="DOL147" s="43"/>
      <c r="DOM147" s="43"/>
      <c r="DON147" s="43"/>
      <c r="DOO147" s="43"/>
      <c r="DOP147" s="43"/>
      <c r="DOQ147" s="43"/>
      <c r="DOR147" s="43"/>
      <c r="DOS147" s="43"/>
      <c r="DOT147" s="43"/>
      <c r="DOU147" s="43"/>
      <c r="DOV147" s="43"/>
      <c r="DOW147" s="43"/>
      <c r="DOX147" s="43"/>
      <c r="DOY147" s="43"/>
      <c r="DOZ147" s="43"/>
      <c r="DPA147" s="43"/>
      <c r="DPB147" s="43"/>
      <c r="DPC147" s="43"/>
      <c r="DPD147" s="43"/>
      <c r="DPE147" s="43"/>
      <c r="DPF147" s="43"/>
      <c r="DPG147" s="43"/>
      <c r="DPH147" s="43"/>
      <c r="DPI147" s="43"/>
      <c r="DPJ147" s="43"/>
      <c r="DPK147" s="43"/>
      <c r="DPL147" s="43"/>
      <c r="DPM147" s="43"/>
      <c r="DPN147" s="43"/>
      <c r="DPO147" s="43"/>
      <c r="DPP147" s="43"/>
      <c r="DPQ147" s="43"/>
      <c r="DPR147" s="43"/>
      <c r="DPS147" s="43"/>
      <c r="DPT147" s="43"/>
      <c r="DPU147" s="43"/>
      <c r="DPV147" s="43"/>
      <c r="DPW147" s="43"/>
      <c r="DPX147" s="43"/>
      <c r="DPY147" s="43"/>
      <c r="DPZ147" s="43"/>
      <c r="DQA147" s="43"/>
      <c r="DQB147" s="43"/>
      <c r="DQC147" s="43"/>
      <c r="DQD147" s="43"/>
      <c r="DQE147" s="43"/>
      <c r="DQF147" s="43"/>
      <c r="DQG147" s="43"/>
      <c r="DQH147" s="43"/>
      <c r="DQI147" s="43"/>
      <c r="DQJ147" s="43"/>
      <c r="DQK147" s="43"/>
      <c r="DQL147" s="43"/>
      <c r="DQM147" s="43"/>
      <c r="DQN147" s="43"/>
      <c r="DQO147" s="43"/>
      <c r="DQP147" s="43"/>
      <c r="DQQ147" s="43"/>
      <c r="DQR147" s="43"/>
      <c r="DQS147" s="43"/>
      <c r="DQT147" s="43"/>
      <c r="DQU147" s="43"/>
      <c r="DQV147" s="43"/>
      <c r="DQW147" s="43"/>
      <c r="DQX147" s="43"/>
      <c r="DQY147" s="43"/>
      <c r="DQZ147" s="43"/>
      <c r="DRA147" s="43"/>
      <c r="DRB147" s="43"/>
      <c r="DRC147" s="43"/>
      <c r="DRD147" s="43"/>
      <c r="DRE147" s="43"/>
      <c r="DRF147" s="43"/>
      <c r="DRG147" s="43"/>
      <c r="DRH147" s="43"/>
      <c r="DRI147" s="43"/>
      <c r="DRJ147" s="43"/>
      <c r="DRK147" s="43"/>
      <c r="DRL147" s="43"/>
      <c r="DRM147" s="43"/>
      <c r="DRN147" s="43"/>
      <c r="DRO147" s="43"/>
      <c r="DRP147" s="43"/>
      <c r="DRQ147" s="43"/>
      <c r="DRR147" s="43"/>
      <c r="DRS147" s="43"/>
      <c r="DRT147" s="43"/>
      <c r="DRU147" s="43"/>
      <c r="DRV147" s="43"/>
      <c r="DRW147" s="43"/>
      <c r="DRX147" s="43"/>
      <c r="DRY147" s="43"/>
      <c r="DRZ147" s="43"/>
      <c r="DSA147" s="43"/>
      <c r="DSB147" s="43"/>
      <c r="DSC147" s="43"/>
      <c r="DSD147" s="43"/>
      <c r="DSE147" s="43"/>
      <c r="DSF147" s="43"/>
      <c r="DSG147" s="43"/>
      <c r="DSH147" s="43"/>
      <c r="DSI147" s="43"/>
      <c r="DSJ147" s="43"/>
      <c r="DSK147" s="43"/>
      <c r="DSL147" s="43"/>
      <c r="DSM147" s="43"/>
      <c r="DSN147" s="43"/>
      <c r="DSO147" s="43"/>
      <c r="DSP147" s="43"/>
      <c r="DSQ147" s="43"/>
      <c r="DSR147" s="43"/>
      <c r="DSS147" s="43"/>
      <c r="DST147" s="43"/>
      <c r="DSU147" s="43"/>
      <c r="DSV147" s="43"/>
      <c r="DSW147" s="43"/>
      <c r="DSX147" s="43"/>
      <c r="DSY147" s="43"/>
      <c r="DSZ147" s="43"/>
      <c r="DTA147" s="43"/>
      <c r="DTB147" s="43"/>
      <c r="DTC147" s="43"/>
      <c r="DTD147" s="43"/>
      <c r="DTE147" s="43"/>
      <c r="DTF147" s="43"/>
      <c r="DTG147" s="43"/>
      <c r="DTH147" s="43"/>
      <c r="DTI147" s="43"/>
      <c r="DTJ147" s="43"/>
      <c r="DTK147" s="43"/>
      <c r="DTL147" s="43"/>
      <c r="DTM147" s="43"/>
      <c r="DTN147" s="43"/>
      <c r="DTO147" s="43"/>
      <c r="DTP147" s="43"/>
      <c r="DTQ147" s="43"/>
      <c r="DTR147" s="43"/>
      <c r="DTS147" s="43"/>
      <c r="DTT147" s="43"/>
      <c r="DTU147" s="43"/>
      <c r="DTV147" s="43"/>
      <c r="DTW147" s="43"/>
      <c r="DTX147" s="43"/>
      <c r="DTY147" s="43"/>
      <c r="DTZ147" s="43"/>
      <c r="DUA147" s="43"/>
      <c r="DUB147" s="43"/>
      <c r="DUC147" s="43"/>
      <c r="DUD147" s="43"/>
      <c r="DUE147" s="43"/>
      <c r="DUF147" s="43"/>
      <c r="DUG147" s="43"/>
      <c r="DUH147" s="43"/>
      <c r="DUI147" s="43"/>
      <c r="DUJ147" s="43"/>
      <c r="DUK147" s="43"/>
      <c r="DUL147" s="43"/>
      <c r="DUM147" s="43"/>
      <c r="DUN147" s="43"/>
      <c r="DUO147" s="43"/>
      <c r="DUP147" s="43"/>
      <c r="DUQ147" s="43"/>
      <c r="DUR147" s="43"/>
      <c r="DUS147" s="43"/>
      <c r="DUT147" s="43"/>
      <c r="DUU147" s="43"/>
      <c r="DUV147" s="43"/>
      <c r="DUW147" s="43"/>
      <c r="DUX147" s="43"/>
      <c r="DUY147" s="43"/>
      <c r="DUZ147" s="43"/>
      <c r="DVA147" s="43"/>
      <c r="DVB147" s="43"/>
      <c r="DVC147" s="43"/>
      <c r="DVD147" s="43"/>
      <c r="DVE147" s="43"/>
      <c r="DVF147" s="43"/>
      <c r="DVG147" s="43"/>
      <c r="DVH147" s="43"/>
      <c r="DVI147" s="43"/>
      <c r="DVJ147" s="43"/>
      <c r="DVK147" s="43"/>
      <c r="DVL147" s="43"/>
      <c r="DVM147" s="43"/>
      <c r="DVN147" s="43"/>
      <c r="DVO147" s="43"/>
      <c r="DVP147" s="43"/>
      <c r="DVQ147" s="43"/>
      <c r="DVR147" s="43"/>
      <c r="DVS147" s="43"/>
      <c r="DVT147" s="43"/>
      <c r="DVU147" s="43"/>
      <c r="DVV147" s="43"/>
      <c r="DVW147" s="43"/>
      <c r="DVX147" s="43"/>
      <c r="DVY147" s="43"/>
      <c r="DVZ147" s="43"/>
      <c r="DWA147" s="43"/>
      <c r="DWB147" s="43"/>
      <c r="DWC147" s="43"/>
      <c r="DWD147" s="43"/>
      <c r="DWE147" s="43"/>
      <c r="DWF147" s="43"/>
      <c r="DWG147" s="43"/>
      <c r="DWH147" s="43"/>
      <c r="DWI147" s="43"/>
      <c r="DWJ147" s="43"/>
      <c r="DWK147" s="43"/>
      <c r="DWL147" s="43"/>
      <c r="DWM147" s="43"/>
      <c r="DWN147" s="43"/>
      <c r="DWO147" s="43"/>
      <c r="DWP147" s="43"/>
      <c r="DWQ147" s="43"/>
    </row>
    <row r="148" spans="1:3319" ht="20">
      <c r="A148" s="35" t="s">
        <v>470</v>
      </c>
      <c r="B148" s="36" t="s">
        <v>471</v>
      </c>
      <c r="C148" s="37" t="s">
        <v>7</v>
      </c>
      <c r="D148" s="36" t="s">
        <v>472</v>
      </c>
      <c r="E148" s="48" t="s">
        <v>473</v>
      </c>
      <c r="F148" s="48" t="s">
        <v>473</v>
      </c>
    </row>
    <row r="149" spans="1:3319" s="56" customFormat="1">
      <c r="A149" s="53" t="str">
        <f>"146"</f>
        <v>146</v>
      </c>
      <c r="B149" s="54" t="s">
        <v>246</v>
      </c>
      <c r="C149" s="57"/>
      <c r="D149" s="54"/>
      <c r="E149" s="58"/>
      <c r="F149" s="58"/>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c r="DK149" s="43"/>
      <c r="DL149" s="43"/>
      <c r="DM149" s="43"/>
      <c r="DN149" s="43"/>
      <c r="DO149" s="43"/>
      <c r="DP149" s="43"/>
      <c r="DQ149" s="43"/>
      <c r="DR149" s="43"/>
      <c r="DS149" s="43"/>
      <c r="DT149" s="43"/>
      <c r="DU149" s="43"/>
      <c r="DV149" s="43"/>
      <c r="DW149" s="43"/>
      <c r="DX149" s="43"/>
      <c r="DY149" s="43"/>
      <c r="DZ149" s="43"/>
      <c r="EA149" s="43"/>
      <c r="EB149" s="43"/>
      <c r="EC149" s="43"/>
      <c r="ED149" s="43"/>
      <c r="EE149" s="43"/>
      <c r="EF149" s="43"/>
      <c r="EG149" s="43"/>
      <c r="EH149" s="43"/>
      <c r="EI149" s="43"/>
      <c r="EJ149" s="43"/>
      <c r="EK149" s="43"/>
      <c r="EL149" s="43"/>
      <c r="EM149" s="43"/>
      <c r="EN149" s="43"/>
      <c r="EO149" s="43"/>
      <c r="EP149" s="43"/>
      <c r="EQ149" s="43"/>
      <c r="ER149" s="43"/>
      <c r="ES149" s="43"/>
      <c r="ET149" s="43"/>
      <c r="EU149" s="43"/>
      <c r="EV149" s="43"/>
      <c r="EW149" s="43"/>
      <c r="EX149" s="43"/>
      <c r="EY149" s="43"/>
      <c r="EZ149" s="43"/>
      <c r="FA149" s="43"/>
      <c r="FB149" s="43"/>
      <c r="FC149" s="43"/>
      <c r="FD149" s="43"/>
      <c r="FE149" s="43"/>
      <c r="FF149" s="43"/>
      <c r="FG149" s="43"/>
      <c r="FH149" s="43"/>
      <c r="FI149" s="43"/>
      <c r="FJ149" s="43"/>
      <c r="FK149" s="43"/>
      <c r="FL149" s="43"/>
      <c r="FM149" s="43"/>
      <c r="FN149" s="43"/>
      <c r="FO149" s="43"/>
      <c r="FP149" s="43"/>
      <c r="FQ149" s="43"/>
      <c r="FR149" s="43"/>
      <c r="FS149" s="43"/>
      <c r="FT149" s="43"/>
      <c r="FU149" s="43"/>
      <c r="FV149" s="43"/>
      <c r="FW149" s="43"/>
      <c r="FX149" s="43"/>
      <c r="FY149" s="43"/>
      <c r="FZ149" s="43"/>
      <c r="GA149" s="43"/>
      <c r="GB149" s="43"/>
      <c r="GC149" s="43"/>
      <c r="GD149" s="43"/>
      <c r="GE149" s="43"/>
      <c r="GF149" s="43"/>
      <c r="GG149" s="43"/>
      <c r="GH149" s="43"/>
      <c r="GI149" s="43"/>
      <c r="GJ149" s="43"/>
      <c r="GK149" s="43"/>
      <c r="GL149" s="43"/>
      <c r="GM149" s="43"/>
      <c r="GN149" s="43"/>
      <c r="GO149" s="43"/>
      <c r="GP149" s="43"/>
      <c r="GQ149" s="43"/>
      <c r="GR149" s="43"/>
      <c r="GS149" s="43"/>
      <c r="GT149" s="43"/>
      <c r="GU149" s="43"/>
      <c r="GV149" s="43"/>
      <c r="GW149" s="43"/>
      <c r="GX149" s="43"/>
      <c r="GY149" s="43"/>
      <c r="GZ149" s="43"/>
      <c r="HA149" s="43"/>
      <c r="HB149" s="43"/>
      <c r="HC149" s="43"/>
      <c r="HD149" s="43"/>
      <c r="HE149" s="43"/>
      <c r="HF149" s="43"/>
      <c r="HG149" s="43"/>
      <c r="HH149" s="43"/>
      <c r="HI149" s="43"/>
      <c r="HJ149" s="43"/>
      <c r="HK149" s="43"/>
      <c r="HL149" s="43"/>
      <c r="HM149" s="43"/>
      <c r="HN149" s="43"/>
      <c r="HO149" s="43"/>
      <c r="HP149" s="43"/>
      <c r="HQ149" s="43"/>
      <c r="HR149" s="43"/>
      <c r="HS149" s="43"/>
      <c r="HT149" s="43"/>
      <c r="HU149" s="43"/>
      <c r="HV149" s="43"/>
      <c r="HW149" s="43"/>
      <c r="HX149" s="43"/>
      <c r="HY149" s="43"/>
      <c r="HZ149" s="43"/>
      <c r="IA149" s="43"/>
      <c r="IB149" s="43"/>
      <c r="IC149" s="43"/>
      <c r="ID149" s="43"/>
      <c r="IE149" s="43"/>
      <c r="IF149" s="43"/>
      <c r="IG149" s="43"/>
      <c r="IH149" s="43"/>
      <c r="II149" s="43"/>
      <c r="IJ149" s="43"/>
      <c r="IK149" s="43"/>
      <c r="IL149" s="43"/>
      <c r="IM149" s="43"/>
      <c r="IN149" s="43"/>
      <c r="IO149" s="43"/>
      <c r="IP149" s="43"/>
      <c r="IQ149" s="43"/>
      <c r="IR149" s="43"/>
      <c r="IS149" s="43"/>
      <c r="IT149" s="43"/>
      <c r="IU149" s="43"/>
      <c r="IV149" s="43"/>
      <c r="IW149" s="43"/>
      <c r="IX149" s="43"/>
      <c r="IY149" s="43"/>
      <c r="IZ149" s="43"/>
      <c r="JA149" s="43"/>
      <c r="JB149" s="43"/>
      <c r="JC149" s="43"/>
      <c r="JD149" s="43"/>
      <c r="JE149" s="43"/>
      <c r="JF149" s="43"/>
      <c r="JG149" s="43"/>
      <c r="JH149" s="43"/>
      <c r="JI149" s="43"/>
      <c r="JJ149" s="43"/>
      <c r="JK149" s="43"/>
      <c r="JL149" s="43"/>
      <c r="JM149" s="43"/>
      <c r="JN149" s="43"/>
      <c r="JO149" s="43"/>
      <c r="JP149" s="43"/>
      <c r="JQ149" s="43"/>
      <c r="JR149" s="43"/>
      <c r="JS149" s="43"/>
      <c r="JT149" s="43"/>
      <c r="JU149" s="43"/>
      <c r="JV149" s="43"/>
      <c r="JW149" s="43"/>
      <c r="JX149" s="43"/>
      <c r="JY149" s="43"/>
      <c r="JZ149" s="43"/>
      <c r="KA149" s="43"/>
      <c r="KB149" s="43"/>
      <c r="KC149" s="43"/>
      <c r="KD149" s="43"/>
      <c r="KE149" s="43"/>
      <c r="KF149" s="43"/>
      <c r="KG149" s="43"/>
      <c r="KH149" s="43"/>
      <c r="KI149" s="43"/>
      <c r="KJ149" s="43"/>
      <c r="KK149" s="43"/>
      <c r="KL149" s="43"/>
      <c r="KM149" s="43"/>
      <c r="KN149" s="43"/>
      <c r="KO149" s="43"/>
      <c r="KP149" s="43"/>
      <c r="KQ149" s="43"/>
      <c r="KR149" s="43"/>
      <c r="KS149" s="43"/>
      <c r="KT149" s="43"/>
      <c r="KU149" s="43"/>
      <c r="KV149" s="43"/>
      <c r="KW149" s="43"/>
      <c r="KX149" s="43"/>
      <c r="KY149" s="43"/>
      <c r="KZ149" s="43"/>
      <c r="LA149" s="43"/>
      <c r="LB149" s="43"/>
      <c r="LC149" s="43"/>
      <c r="LD149" s="43"/>
      <c r="LE149" s="43"/>
      <c r="LF149" s="43"/>
      <c r="LG149" s="43"/>
      <c r="LH149" s="43"/>
      <c r="LI149" s="43"/>
      <c r="LJ149" s="43"/>
      <c r="LK149" s="43"/>
      <c r="LL149" s="43"/>
      <c r="LM149" s="43"/>
      <c r="LN149" s="43"/>
      <c r="LO149" s="43"/>
      <c r="LP149" s="43"/>
      <c r="LQ149" s="43"/>
      <c r="LR149" s="43"/>
      <c r="LS149" s="43"/>
      <c r="LT149" s="43"/>
      <c r="LU149" s="43"/>
      <c r="LV149" s="43"/>
      <c r="LW149" s="43"/>
      <c r="LX149" s="43"/>
      <c r="LY149" s="43"/>
      <c r="LZ149" s="43"/>
      <c r="MA149" s="43"/>
      <c r="MB149" s="43"/>
      <c r="MC149" s="43"/>
      <c r="MD149" s="43"/>
      <c r="ME149" s="43"/>
      <c r="MF149" s="43"/>
      <c r="MG149" s="43"/>
      <c r="MH149" s="43"/>
      <c r="MI149" s="43"/>
      <c r="MJ149" s="43"/>
      <c r="MK149" s="43"/>
      <c r="ML149" s="43"/>
      <c r="MM149" s="43"/>
      <c r="MN149" s="43"/>
      <c r="MO149" s="43"/>
      <c r="MP149" s="43"/>
      <c r="MQ149" s="43"/>
      <c r="MR149" s="43"/>
      <c r="MS149" s="43"/>
      <c r="MT149" s="43"/>
      <c r="MU149" s="43"/>
      <c r="MV149" s="43"/>
      <c r="MW149" s="43"/>
      <c r="MX149" s="43"/>
      <c r="MY149" s="43"/>
      <c r="MZ149" s="43"/>
      <c r="NA149" s="43"/>
      <c r="NB149" s="43"/>
      <c r="NC149" s="43"/>
      <c r="ND149" s="43"/>
      <c r="NE149" s="43"/>
      <c r="NF149" s="43"/>
      <c r="NG149" s="43"/>
      <c r="NH149" s="43"/>
      <c r="NI149" s="43"/>
      <c r="NJ149" s="43"/>
      <c r="NK149" s="43"/>
      <c r="NL149" s="43"/>
      <c r="NM149" s="43"/>
      <c r="NN149" s="43"/>
      <c r="NO149" s="43"/>
      <c r="NP149" s="43"/>
      <c r="NQ149" s="43"/>
      <c r="NR149" s="43"/>
      <c r="NS149" s="43"/>
      <c r="NT149" s="43"/>
      <c r="NU149" s="43"/>
      <c r="NV149" s="43"/>
      <c r="NW149" s="43"/>
      <c r="NX149" s="43"/>
      <c r="NY149" s="43"/>
      <c r="NZ149" s="43"/>
      <c r="OA149" s="43"/>
      <c r="OB149" s="43"/>
      <c r="OC149" s="43"/>
      <c r="OD149" s="43"/>
      <c r="OE149" s="43"/>
      <c r="OF149" s="43"/>
      <c r="OG149" s="43"/>
      <c r="OH149" s="43"/>
      <c r="OI149" s="43"/>
      <c r="OJ149" s="43"/>
      <c r="OK149" s="43"/>
      <c r="OL149" s="43"/>
      <c r="OM149" s="43"/>
      <c r="ON149" s="43"/>
      <c r="OO149" s="43"/>
      <c r="OP149" s="43"/>
      <c r="OQ149" s="43"/>
      <c r="OR149" s="43"/>
      <c r="OS149" s="43"/>
      <c r="OT149" s="43"/>
      <c r="OU149" s="43"/>
      <c r="OV149" s="43"/>
      <c r="OW149" s="43"/>
      <c r="OX149" s="43"/>
      <c r="OY149" s="43"/>
      <c r="OZ149" s="43"/>
      <c r="PA149" s="43"/>
      <c r="PB149" s="43"/>
      <c r="PC149" s="43"/>
      <c r="PD149" s="43"/>
      <c r="PE149" s="43"/>
      <c r="PF149" s="43"/>
      <c r="PG149" s="43"/>
      <c r="PH149" s="43"/>
      <c r="PI149" s="43"/>
      <c r="PJ149" s="43"/>
      <c r="PK149" s="43"/>
      <c r="PL149" s="43"/>
      <c r="PM149" s="43"/>
      <c r="PN149" s="43"/>
      <c r="PO149" s="43"/>
      <c r="PP149" s="43"/>
      <c r="PQ149" s="43"/>
      <c r="PR149" s="43"/>
      <c r="PS149" s="43"/>
      <c r="PT149" s="43"/>
      <c r="PU149" s="43"/>
      <c r="PV149" s="43"/>
      <c r="PW149" s="43"/>
      <c r="PX149" s="43"/>
      <c r="PY149" s="43"/>
      <c r="PZ149" s="43"/>
      <c r="QA149" s="43"/>
      <c r="QB149" s="43"/>
      <c r="QC149" s="43"/>
      <c r="QD149" s="43"/>
      <c r="QE149" s="43"/>
      <c r="QF149" s="43"/>
      <c r="QG149" s="43"/>
      <c r="QH149" s="43"/>
      <c r="QI149" s="43"/>
      <c r="QJ149" s="43"/>
      <c r="QK149" s="43"/>
      <c r="QL149" s="43"/>
      <c r="QM149" s="43"/>
      <c r="QN149" s="43"/>
      <c r="QO149" s="43"/>
      <c r="QP149" s="43"/>
      <c r="QQ149" s="43"/>
      <c r="QR149" s="43"/>
      <c r="QS149" s="43"/>
      <c r="QT149" s="43"/>
      <c r="QU149" s="43"/>
      <c r="QV149" s="43"/>
      <c r="QW149" s="43"/>
      <c r="QX149" s="43"/>
      <c r="QY149" s="43"/>
      <c r="QZ149" s="43"/>
      <c r="RA149" s="43"/>
      <c r="RB149" s="43"/>
      <c r="RC149" s="43"/>
      <c r="RD149" s="43"/>
      <c r="RE149" s="43"/>
      <c r="RF149" s="43"/>
      <c r="RG149" s="43"/>
      <c r="RH149" s="43"/>
      <c r="RI149" s="43"/>
      <c r="RJ149" s="43"/>
      <c r="RK149" s="43"/>
      <c r="RL149" s="43"/>
      <c r="RM149" s="43"/>
      <c r="RN149" s="43"/>
      <c r="RO149" s="43"/>
      <c r="RP149" s="43"/>
      <c r="RQ149" s="43"/>
      <c r="RR149" s="43"/>
      <c r="RS149" s="43"/>
      <c r="RT149" s="43"/>
      <c r="RU149" s="43"/>
      <c r="RV149" s="43"/>
      <c r="RW149" s="43"/>
      <c r="RX149" s="43"/>
      <c r="RY149" s="43"/>
      <c r="RZ149" s="43"/>
      <c r="SA149" s="43"/>
      <c r="SB149" s="43"/>
      <c r="SC149" s="43"/>
      <c r="SD149" s="43"/>
      <c r="SE149" s="43"/>
      <c r="SF149" s="43"/>
      <c r="SG149" s="43"/>
      <c r="SH149" s="43"/>
      <c r="SI149" s="43"/>
      <c r="SJ149" s="43"/>
      <c r="SK149" s="43"/>
      <c r="SL149" s="43"/>
      <c r="SM149" s="43"/>
      <c r="SN149" s="43"/>
      <c r="SO149" s="43"/>
      <c r="SP149" s="43"/>
      <c r="SQ149" s="43"/>
      <c r="SR149" s="43"/>
      <c r="SS149" s="43"/>
      <c r="ST149" s="43"/>
      <c r="SU149" s="43"/>
      <c r="SV149" s="43"/>
      <c r="SW149" s="43"/>
      <c r="SX149" s="43"/>
      <c r="SY149" s="43"/>
      <c r="SZ149" s="43"/>
      <c r="TA149" s="43"/>
      <c r="TB149" s="43"/>
      <c r="TC149" s="43"/>
      <c r="TD149" s="43"/>
      <c r="TE149" s="43"/>
      <c r="TF149" s="43"/>
      <c r="TG149" s="43"/>
      <c r="TH149" s="43"/>
      <c r="TI149" s="43"/>
      <c r="TJ149" s="43"/>
      <c r="TK149" s="43"/>
      <c r="TL149" s="43"/>
      <c r="TM149" s="43"/>
      <c r="TN149" s="43"/>
      <c r="TO149" s="43"/>
      <c r="TP149" s="43"/>
      <c r="TQ149" s="43"/>
      <c r="TR149" s="43"/>
      <c r="TS149" s="43"/>
      <c r="TT149" s="43"/>
      <c r="TU149" s="43"/>
      <c r="TV149" s="43"/>
      <c r="TW149" s="43"/>
      <c r="TX149" s="43"/>
      <c r="TY149" s="43"/>
      <c r="TZ149" s="43"/>
      <c r="UA149" s="43"/>
      <c r="UB149" s="43"/>
      <c r="UC149" s="43"/>
      <c r="UD149" s="43"/>
      <c r="UE149" s="43"/>
      <c r="UF149" s="43"/>
      <c r="UG149" s="43"/>
      <c r="UH149" s="43"/>
      <c r="UI149" s="43"/>
      <c r="UJ149" s="43"/>
      <c r="UK149" s="43"/>
      <c r="UL149" s="43"/>
      <c r="UM149" s="43"/>
      <c r="UN149" s="43"/>
      <c r="UO149" s="43"/>
      <c r="UP149" s="43"/>
      <c r="UQ149" s="43"/>
      <c r="UR149" s="43"/>
      <c r="US149" s="43"/>
      <c r="UT149" s="43"/>
      <c r="UU149" s="43"/>
      <c r="UV149" s="43"/>
      <c r="UW149" s="43"/>
      <c r="UX149" s="43"/>
      <c r="UY149" s="43"/>
      <c r="UZ149" s="43"/>
      <c r="VA149" s="43"/>
      <c r="VB149" s="43"/>
      <c r="VC149" s="43"/>
      <c r="VD149" s="43"/>
      <c r="VE149" s="43"/>
      <c r="VF149" s="43"/>
      <c r="VG149" s="43"/>
      <c r="VH149" s="43"/>
      <c r="VI149" s="43"/>
      <c r="VJ149" s="43"/>
      <c r="VK149" s="43"/>
      <c r="VL149" s="43"/>
      <c r="VM149" s="43"/>
      <c r="VN149" s="43"/>
      <c r="VO149" s="43"/>
      <c r="VP149" s="43"/>
      <c r="VQ149" s="43"/>
      <c r="VR149" s="43"/>
      <c r="VS149" s="43"/>
      <c r="VT149" s="43"/>
      <c r="VU149" s="43"/>
      <c r="VV149" s="43"/>
      <c r="VW149" s="43"/>
      <c r="VX149" s="43"/>
      <c r="VY149" s="43"/>
      <c r="VZ149" s="43"/>
      <c r="WA149" s="43"/>
      <c r="WB149" s="43"/>
      <c r="WC149" s="43"/>
      <c r="WD149" s="43"/>
      <c r="WE149" s="43"/>
      <c r="WF149" s="43"/>
      <c r="WG149" s="43"/>
      <c r="WH149" s="43"/>
      <c r="WI149" s="43"/>
      <c r="WJ149" s="43"/>
      <c r="WK149" s="43"/>
      <c r="WL149" s="43"/>
      <c r="WM149" s="43"/>
      <c r="WN149" s="43"/>
      <c r="WO149" s="43"/>
      <c r="WP149" s="43"/>
      <c r="WQ149" s="43"/>
      <c r="WR149" s="43"/>
      <c r="WS149" s="43"/>
      <c r="WT149" s="43"/>
      <c r="WU149" s="43"/>
      <c r="WV149" s="43"/>
      <c r="WW149" s="43"/>
      <c r="WX149" s="43"/>
      <c r="WY149" s="43"/>
      <c r="WZ149" s="43"/>
      <c r="XA149" s="43"/>
      <c r="XB149" s="43"/>
      <c r="XC149" s="43"/>
      <c r="XD149" s="43"/>
      <c r="XE149" s="43"/>
      <c r="XF149" s="43"/>
      <c r="XG149" s="43"/>
      <c r="XH149" s="43"/>
      <c r="XI149" s="43"/>
      <c r="XJ149" s="43"/>
      <c r="XK149" s="43"/>
      <c r="XL149" s="43"/>
      <c r="XM149" s="43"/>
      <c r="XN149" s="43"/>
      <c r="XO149" s="43"/>
      <c r="XP149" s="43"/>
      <c r="XQ149" s="43"/>
      <c r="XR149" s="43"/>
      <c r="XS149" s="43"/>
      <c r="XT149" s="43"/>
      <c r="XU149" s="43"/>
      <c r="XV149" s="43"/>
      <c r="XW149" s="43"/>
      <c r="XX149" s="43"/>
      <c r="XY149" s="43"/>
      <c r="XZ149" s="43"/>
      <c r="YA149" s="43"/>
      <c r="YB149" s="43"/>
      <c r="YC149" s="43"/>
      <c r="YD149" s="43"/>
      <c r="YE149" s="43"/>
      <c r="YF149" s="43"/>
      <c r="YG149" s="43"/>
      <c r="YH149" s="43"/>
      <c r="YI149" s="43"/>
      <c r="YJ149" s="43"/>
      <c r="YK149" s="43"/>
      <c r="YL149" s="43"/>
      <c r="YM149" s="43"/>
      <c r="YN149" s="43"/>
      <c r="YO149" s="43"/>
      <c r="YP149" s="43"/>
      <c r="YQ149" s="43"/>
      <c r="YR149" s="43"/>
      <c r="YS149" s="43"/>
      <c r="YT149" s="43"/>
      <c r="YU149" s="43"/>
      <c r="YV149" s="43"/>
      <c r="YW149" s="43"/>
      <c r="YX149" s="43"/>
      <c r="YY149" s="43"/>
      <c r="YZ149" s="43"/>
      <c r="ZA149" s="43"/>
      <c r="ZB149" s="43"/>
      <c r="ZC149" s="43"/>
      <c r="ZD149" s="43"/>
      <c r="ZE149" s="43"/>
      <c r="ZF149" s="43"/>
      <c r="ZG149" s="43"/>
      <c r="ZH149" s="43"/>
      <c r="ZI149" s="43"/>
      <c r="ZJ149" s="43"/>
      <c r="ZK149" s="43"/>
      <c r="ZL149" s="43"/>
      <c r="ZM149" s="43"/>
      <c r="ZN149" s="43"/>
      <c r="ZO149" s="43"/>
      <c r="ZP149" s="43"/>
      <c r="ZQ149" s="43"/>
      <c r="ZR149" s="43"/>
      <c r="ZS149" s="43"/>
      <c r="ZT149" s="43"/>
      <c r="ZU149" s="43"/>
      <c r="ZV149" s="43"/>
      <c r="ZW149" s="43"/>
      <c r="ZX149" s="43"/>
      <c r="ZY149" s="43"/>
      <c r="ZZ149" s="43"/>
      <c r="AAA149" s="43"/>
      <c r="AAB149" s="43"/>
      <c r="AAC149" s="43"/>
      <c r="AAD149" s="43"/>
      <c r="AAE149" s="43"/>
      <c r="AAF149" s="43"/>
      <c r="AAG149" s="43"/>
      <c r="AAH149" s="43"/>
      <c r="AAI149" s="43"/>
      <c r="AAJ149" s="43"/>
      <c r="AAK149" s="43"/>
      <c r="AAL149" s="43"/>
      <c r="AAM149" s="43"/>
      <c r="AAN149" s="43"/>
      <c r="AAO149" s="43"/>
      <c r="AAP149" s="43"/>
      <c r="AAQ149" s="43"/>
      <c r="AAR149" s="43"/>
      <c r="AAS149" s="43"/>
      <c r="AAT149" s="43"/>
      <c r="AAU149" s="43"/>
      <c r="AAV149" s="43"/>
      <c r="AAW149" s="43"/>
      <c r="AAX149" s="43"/>
      <c r="AAY149" s="43"/>
      <c r="AAZ149" s="43"/>
      <c r="ABA149" s="43"/>
      <c r="ABB149" s="43"/>
      <c r="ABC149" s="43"/>
      <c r="ABD149" s="43"/>
      <c r="ABE149" s="43"/>
      <c r="ABF149" s="43"/>
      <c r="ABG149" s="43"/>
      <c r="ABH149" s="43"/>
      <c r="ABI149" s="43"/>
      <c r="ABJ149" s="43"/>
      <c r="ABK149" s="43"/>
      <c r="ABL149" s="43"/>
      <c r="ABM149" s="43"/>
      <c r="ABN149" s="43"/>
      <c r="ABO149" s="43"/>
      <c r="ABP149" s="43"/>
      <c r="ABQ149" s="43"/>
      <c r="ABR149" s="43"/>
      <c r="ABS149" s="43"/>
      <c r="ABT149" s="43"/>
      <c r="ABU149" s="43"/>
      <c r="ABV149" s="43"/>
      <c r="ABW149" s="43"/>
      <c r="ABX149" s="43"/>
      <c r="ABY149" s="43"/>
      <c r="ABZ149" s="43"/>
      <c r="ACA149" s="43"/>
      <c r="ACB149" s="43"/>
      <c r="ACC149" s="43"/>
      <c r="ACD149" s="43"/>
      <c r="ACE149" s="43"/>
      <c r="ACF149" s="43"/>
      <c r="ACG149" s="43"/>
      <c r="ACH149" s="43"/>
      <c r="ACI149" s="43"/>
      <c r="ACJ149" s="43"/>
      <c r="ACK149" s="43"/>
      <c r="ACL149" s="43"/>
      <c r="ACM149" s="43"/>
      <c r="ACN149" s="43"/>
      <c r="ACO149" s="43"/>
      <c r="ACP149" s="43"/>
      <c r="ACQ149" s="43"/>
      <c r="ACR149" s="43"/>
      <c r="ACS149" s="43"/>
      <c r="ACT149" s="43"/>
      <c r="ACU149" s="43"/>
      <c r="ACV149" s="43"/>
      <c r="ACW149" s="43"/>
      <c r="ACX149" s="43"/>
      <c r="ACY149" s="43"/>
      <c r="ACZ149" s="43"/>
      <c r="ADA149" s="43"/>
      <c r="ADB149" s="43"/>
      <c r="ADC149" s="43"/>
      <c r="ADD149" s="43"/>
      <c r="ADE149" s="43"/>
      <c r="ADF149" s="43"/>
      <c r="ADG149" s="43"/>
      <c r="ADH149" s="43"/>
      <c r="ADI149" s="43"/>
      <c r="ADJ149" s="43"/>
      <c r="ADK149" s="43"/>
      <c r="ADL149" s="43"/>
      <c r="ADM149" s="43"/>
      <c r="ADN149" s="43"/>
      <c r="ADO149" s="43"/>
      <c r="ADP149" s="43"/>
      <c r="ADQ149" s="43"/>
      <c r="ADR149" s="43"/>
      <c r="ADS149" s="43"/>
      <c r="ADT149" s="43"/>
      <c r="ADU149" s="43"/>
      <c r="ADV149" s="43"/>
      <c r="ADW149" s="43"/>
      <c r="ADX149" s="43"/>
      <c r="ADY149" s="43"/>
      <c r="ADZ149" s="43"/>
      <c r="AEA149" s="43"/>
      <c r="AEB149" s="43"/>
      <c r="AEC149" s="43"/>
      <c r="AED149" s="43"/>
      <c r="AEE149" s="43"/>
      <c r="AEF149" s="43"/>
      <c r="AEG149" s="43"/>
      <c r="AEH149" s="43"/>
      <c r="AEI149" s="43"/>
      <c r="AEJ149" s="43"/>
      <c r="AEK149" s="43"/>
      <c r="AEL149" s="43"/>
      <c r="AEM149" s="43"/>
      <c r="AEN149" s="43"/>
      <c r="AEO149" s="43"/>
      <c r="AEP149" s="43"/>
      <c r="AEQ149" s="43"/>
      <c r="AER149" s="43"/>
      <c r="AES149" s="43"/>
      <c r="AET149" s="43"/>
      <c r="AEU149" s="43"/>
      <c r="AEV149" s="43"/>
      <c r="AEW149" s="43"/>
      <c r="AEX149" s="43"/>
      <c r="AEY149" s="43"/>
      <c r="AEZ149" s="43"/>
      <c r="AFA149" s="43"/>
      <c r="AFB149" s="43"/>
      <c r="AFC149" s="43"/>
      <c r="AFD149" s="43"/>
      <c r="AFE149" s="43"/>
      <c r="AFF149" s="43"/>
      <c r="AFG149" s="43"/>
      <c r="AFH149" s="43"/>
      <c r="AFI149" s="43"/>
      <c r="AFJ149" s="43"/>
      <c r="AFK149" s="43"/>
      <c r="AFL149" s="43"/>
      <c r="AFM149" s="43"/>
      <c r="AFN149" s="43"/>
      <c r="AFO149" s="43"/>
      <c r="AFP149" s="43"/>
      <c r="AFQ149" s="43"/>
      <c r="AFR149" s="43"/>
      <c r="AFS149" s="43"/>
      <c r="AFT149" s="43"/>
      <c r="AFU149" s="43"/>
      <c r="AFV149" s="43"/>
      <c r="AFW149" s="43"/>
      <c r="AFX149" s="43"/>
      <c r="AFY149" s="43"/>
      <c r="AFZ149" s="43"/>
      <c r="AGA149" s="43"/>
      <c r="AGB149" s="43"/>
      <c r="AGC149" s="43"/>
      <c r="AGD149" s="43"/>
      <c r="AGE149" s="43"/>
      <c r="AGF149" s="43"/>
      <c r="AGG149" s="43"/>
      <c r="AGH149" s="43"/>
      <c r="AGI149" s="43"/>
      <c r="AGJ149" s="43"/>
      <c r="AGK149" s="43"/>
      <c r="AGL149" s="43"/>
      <c r="AGM149" s="43"/>
      <c r="AGN149" s="43"/>
      <c r="AGO149" s="43"/>
      <c r="AGP149" s="43"/>
      <c r="AGQ149" s="43"/>
      <c r="AGR149" s="43"/>
      <c r="AGS149" s="43"/>
      <c r="AGT149" s="43"/>
      <c r="AGU149" s="43"/>
      <c r="AGV149" s="43"/>
      <c r="AGW149" s="43"/>
      <c r="AGX149" s="43"/>
      <c r="AGY149" s="43"/>
      <c r="AGZ149" s="43"/>
      <c r="AHA149" s="43"/>
      <c r="AHB149" s="43"/>
      <c r="AHC149" s="43"/>
      <c r="AHD149" s="43"/>
      <c r="AHE149" s="43"/>
      <c r="AHF149" s="43"/>
      <c r="AHG149" s="43"/>
      <c r="AHH149" s="43"/>
      <c r="AHI149" s="43"/>
      <c r="AHJ149" s="43"/>
      <c r="AHK149" s="43"/>
      <c r="AHL149" s="43"/>
      <c r="AHM149" s="43"/>
      <c r="AHN149" s="43"/>
      <c r="AHO149" s="43"/>
      <c r="AHP149" s="43"/>
      <c r="AHQ149" s="43"/>
      <c r="AHR149" s="43"/>
      <c r="AHS149" s="43"/>
      <c r="AHT149" s="43"/>
      <c r="AHU149" s="43"/>
      <c r="AHV149" s="43"/>
      <c r="AHW149" s="43"/>
      <c r="AHX149" s="43"/>
      <c r="AHY149" s="43"/>
      <c r="AHZ149" s="43"/>
      <c r="AIA149" s="43"/>
      <c r="AIB149" s="43"/>
      <c r="AIC149" s="43"/>
      <c r="AID149" s="43"/>
      <c r="AIE149" s="43"/>
      <c r="AIF149" s="43"/>
      <c r="AIG149" s="43"/>
      <c r="AIH149" s="43"/>
      <c r="AII149" s="43"/>
      <c r="AIJ149" s="43"/>
      <c r="AIK149" s="43"/>
      <c r="AIL149" s="43"/>
      <c r="AIM149" s="43"/>
      <c r="AIN149" s="43"/>
      <c r="AIO149" s="43"/>
      <c r="AIP149" s="43"/>
      <c r="AIQ149" s="43"/>
      <c r="AIR149" s="43"/>
      <c r="AIS149" s="43"/>
      <c r="AIT149" s="43"/>
      <c r="AIU149" s="43"/>
      <c r="AIV149" s="43"/>
      <c r="AIW149" s="43"/>
      <c r="AIX149" s="43"/>
      <c r="AIY149" s="43"/>
      <c r="AIZ149" s="43"/>
      <c r="AJA149" s="43"/>
      <c r="AJB149" s="43"/>
      <c r="AJC149" s="43"/>
      <c r="AJD149" s="43"/>
      <c r="AJE149" s="43"/>
      <c r="AJF149" s="43"/>
      <c r="AJG149" s="43"/>
      <c r="AJH149" s="43"/>
      <c r="AJI149" s="43"/>
      <c r="AJJ149" s="43"/>
      <c r="AJK149" s="43"/>
      <c r="AJL149" s="43"/>
      <c r="AJM149" s="43"/>
      <c r="AJN149" s="43"/>
      <c r="AJO149" s="43"/>
      <c r="AJP149" s="43"/>
      <c r="AJQ149" s="43"/>
      <c r="AJR149" s="43"/>
      <c r="AJS149" s="43"/>
      <c r="AJT149" s="43"/>
      <c r="AJU149" s="43"/>
      <c r="AJV149" s="43"/>
      <c r="AJW149" s="43"/>
      <c r="AJX149" s="43"/>
      <c r="AJY149" s="43"/>
      <c r="AJZ149" s="43"/>
      <c r="AKA149" s="43"/>
      <c r="AKB149" s="43"/>
      <c r="AKC149" s="43"/>
      <c r="AKD149" s="43"/>
      <c r="AKE149" s="43"/>
      <c r="AKF149" s="43"/>
      <c r="AKG149" s="43"/>
      <c r="AKH149" s="43"/>
      <c r="AKI149" s="43"/>
      <c r="AKJ149" s="43"/>
      <c r="AKK149" s="43"/>
      <c r="AKL149" s="43"/>
      <c r="AKM149" s="43"/>
      <c r="AKN149" s="43"/>
      <c r="AKO149" s="43"/>
      <c r="AKP149" s="43"/>
      <c r="AKQ149" s="43"/>
      <c r="AKR149" s="43"/>
      <c r="AKS149" s="43"/>
      <c r="AKT149" s="43"/>
      <c r="AKU149" s="43"/>
      <c r="AKV149" s="43"/>
      <c r="AKW149" s="43"/>
      <c r="AKX149" s="43"/>
      <c r="AKY149" s="43"/>
      <c r="AKZ149" s="43"/>
      <c r="ALA149" s="43"/>
      <c r="ALB149" s="43"/>
      <c r="ALC149" s="43"/>
      <c r="ALD149" s="43"/>
      <c r="ALE149" s="43"/>
      <c r="ALF149" s="43"/>
      <c r="ALG149" s="43"/>
      <c r="ALH149" s="43"/>
      <c r="ALI149" s="43"/>
      <c r="ALJ149" s="43"/>
      <c r="ALK149" s="43"/>
      <c r="ALL149" s="43"/>
      <c r="ALM149" s="43"/>
      <c r="ALN149" s="43"/>
      <c r="ALO149" s="43"/>
      <c r="ALP149" s="43"/>
      <c r="ALQ149" s="43"/>
      <c r="ALR149" s="43"/>
      <c r="ALS149" s="43"/>
      <c r="ALT149" s="43"/>
      <c r="ALU149" s="43"/>
      <c r="ALV149" s="43"/>
      <c r="ALW149" s="43"/>
      <c r="ALX149" s="43"/>
      <c r="ALY149" s="43"/>
      <c r="ALZ149" s="43"/>
      <c r="AMA149" s="43"/>
      <c r="AMB149" s="43"/>
      <c r="AMC149" s="43"/>
      <c r="AMD149" s="43"/>
      <c r="AME149" s="43"/>
      <c r="AMF149" s="43"/>
      <c r="AMG149" s="43"/>
      <c r="AMH149" s="43"/>
      <c r="AMI149" s="43"/>
      <c r="AMJ149" s="43"/>
      <c r="AMK149" s="43"/>
      <c r="AML149" s="43"/>
      <c r="AMM149" s="43"/>
      <c r="AMN149" s="43"/>
      <c r="AMO149" s="43"/>
      <c r="AMP149" s="43"/>
      <c r="AMQ149" s="43"/>
      <c r="AMR149" s="43"/>
      <c r="AMS149" s="43"/>
      <c r="AMT149" s="43"/>
      <c r="AMU149" s="43"/>
      <c r="AMV149" s="43"/>
      <c r="AMW149" s="43"/>
      <c r="AMX149" s="43"/>
      <c r="AMY149" s="43"/>
      <c r="AMZ149" s="43"/>
      <c r="ANA149" s="43"/>
      <c r="ANB149" s="43"/>
      <c r="ANC149" s="43"/>
      <c r="AND149" s="43"/>
      <c r="ANE149" s="43"/>
      <c r="ANF149" s="43"/>
      <c r="ANG149" s="43"/>
      <c r="ANH149" s="43"/>
      <c r="ANI149" s="43"/>
      <c r="ANJ149" s="43"/>
      <c r="ANK149" s="43"/>
      <c r="ANL149" s="43"/>
      <c r="ANM149" s="43"/>
      <c r="ANN149" s="43"/>
      <c r="ANO149" s="43"/>
      <c r="ANP149" s="43"/>
      <c r="ANQ149" s="43"/>
      <c r="ANR149" s="43"/>
      <c r="ANS149" s="43"/>
      <c r="ANT149" s="43"/>
      <c r="ANU149" s="43"/>
      <c r="ANV149" s="43"/>
      <c r="ANW149" s="43"/>
      <c r="ANX149" s="43"/>
      <c r="ANY149" s="43"/>
      <c r="ANZ149" s="43"/>
      <c r="AOA149" s="43"/>
      <c r="AOB149" s="43"/>
      <c r="AOC149" s="43"/>
      <c r="AOD149" s="43"/>
      <c r="AOE149" s="43"/>
      <c r="AOF149" s="43"/>
      <c r="AOG149" s="43"/>
      <c r="AOH149" s="43"/>
      <c r="AOI149" s="43"/>
      <c r="AOJ149" s="43"/>
      <c r="AOK149" s="43"/>
      <c r="AOL149" s="43"/>
      <c r="AOM149" s="43"/>
      <c r="AON149" s="43"/>
      <c r="AOO149" s="43"/>
      <c r="AOP149" s="43"/>
      <c r="AOQ149" s="43"/>
      <c r="AOR149" s="43"/>
      <c r="AOS149" s="43"/>
      <c r="AOT149" s="43"/>
      <c r="AOU149" s="43"/>
      <c r="AOV149" s="43"/>
      <c r="AOW149" s="43"/>
      <c r="AOX149" s="43"/>
      <c r="AOY149" s="43"/>
      <c r="AOZ149" s="43"/>
      <c r="APA149" s="43"/>
      <c r="APB149" s="43"/>
      <c r="APC149" s="43"/>
      <c r="APD149" s="43"/>
      <c r="APE149" s="43"/>
      <c r="APF149" s="43"/>
      <c r="APG149" s="43"/>
      <c r="APH149" s="43"/>
      <c r="API149" s="43"/>
      <c r="APJ149" s="43"/>
      <c r="APK149" s="43"/>
      <c r="APL149" s="43"/>
      <c r="APM149" s="43"/>
      <c r="APN149" s="43"/>
      <c r="APO149" s="43"/>
      <c r="APP149" s="43"/>
      <c r="APQ149" s="43"/>
      <c r="APR149" s="43"/>
      <c r="APS149" s="43"/>
      <c r="APT149" s="43"/>
      <c r="APU149" s="43"/>
      <c r="APV149" s="43"/>
      <c r="APW149" s="43"/>
      <c r="APX149" s="43"/>
      <c r="APY149" s="43"/>
      <c r="APZ149" s="43"/>
      <c r="AQA149" s="43"/>
      <c r="AQB149" s="43"/>
      <c r="AQC149" s="43"/>
      <c r="AQD149" s="43"/>
      <c r="AQE149" s="43"/>
      <c r="AQF149" s="43"/>
      <c r="AQG149" s="43"/>
      <c r="AQH149" s="43"/>
      <c r="AQI149" s="43"/>
      <c r="AQJ149" s="43"/>
      <c r="AQK149" s="43"/>
      <c r="AQL149" s="43"/>
      <c r="AQM149" s="43"/>
      <c r="AQN149" s="43"/>
      <c r="AQO149" s="43"/>
      <c r="AQP149" s="43"/>
      <c r="AQQ149" s="43"/>
      <c r="AQR149" s="43"/>
      <c r="AQS149" s="43"/>
      <c r="AQT149" s="43"/>
      <c r="AQU149" s="43"/>
      <c r="AQV149" s="43"/>
      <c r="AQW149" s="43"/>
      <c r="AQX149" s="43"/>
      <c r="AQY149" s="43"/>
      <c r="AQZ149" s="43"/>
      <c r="ARA149" s="43"/>
      <c r="ARB149" s="43"/>
      <c r="ARC149" s="43"/>
      <c r="ARD149" s="43"/>
      <c r="ARE149" s="43"/>
      <c r="ARF149" s="43"/>
      <c r="ARG149" s="43"/>
      <c r="ARH149" s="43"/>
      <c r="ARI149" s="43"/>
      <c r="ARJ149" s="43"/>
      <c r="ARK149" s="43"/>
      <c r="ARL149" s="43"/>
      <c r="ARM149" s="43"/>
      <c r="ARN149" s="43"/>
      <c r="ARO149" s="43"/>
      <c r="ARP149" s="43"/>
      <c r="ARQ149" s="43"/>
      <c r="ARR149" s="43"/>
      <c r="ARS149" s="43"/>
      <c r="ART149" s="43"/>
      <c r="ARU149" s="43"/>
      <c r="ARV149" s="43"/>
      <c r="ARW149" s="43"/>
      <c r="ARX149" s="43"/>
      <c r="ARY149" s="43"/>
      <c r="ARZ149" s="43"/>
      <c r="ASA149" s="43"/>
      <c r="ASB149" s="43"/>
      <c r="ASC149" s="43"/>
      <c r="ASD149" s="43"/>
      <c r="ASE149" s="43"/>
      <c r="ASF149" s="43"/>
      <c r="ASG149" s="43"/>
      <c r="ASH149" s="43"/>
      <c r="ASI149" s="43"/>
      <c r="ASJ149" s="43"/>
      <c r="ASK149" s="43"/>
      <c r="ASL149" s="43"/>
      <c r="ASM149" s="43"/>
      <c r="ASN149" s="43"/>
      <c r="ASO149" s="43"/>
      <c r="ASP149" s="43"/>
      <c r="ASQ149" s="43"/>
      <c r="ASR149" s="43"/>
      <c r="ASS149" s="43"/>
      <c r="AST149" s="43"/>
      <c r="ASU149" s="43"/>
      <c r="ASV149" s="43"/>
      <c r="ASW149" s="43"/>
      <c r="ASX149" s="43"/>
      <c r="ASY149" s="43"/>
      <c r="ASZ149" s="43"/>
      <c r="ATA149" s="43"/>
      <c r="ATB149" s="43"/>
      <c r="ATC149" s="43"/>
      <c r="ATD149" s="43"/>
      <c r="ATE149" s="43"/>
      <c r="ATF149" s="43"/>
      <c r="ATG149" s="43"/>
      <c r="ATH149" s="43"/>
      <c r="ATI149" s="43"/>
      <c r="ATJ149" s="43"/>
      <c r="ATK149" s="43"/>
      <c r="ATL149" s="43"/>
      <c r="ATM149" s="43"/>
      <c r="ATN149" s="43"/>
      <c r="ATO149" s="43"/>
      <c r="ATP149" s="43"/>
      <c r="ATQ149" s="43"/>
      <c r="ATR149" s="43"/>
      <c r="ATS149" s="43"/>
      <c r="ATT149" s="43"/>
      <c r="ATU149" s="43"/>
      <c r="ATV149" s="43"/>
      <c r="ATW149" s="43"/>
      <c r="ATX149" s="43"/>
      <c r="ATY149" s="43"/>
      <c r="ATZ149" s="43"/>
      <c r="AUA149" s="43"/>
      <c r="AUB149" s="43"/>
      <c r="AUC149" s="43"/>
      <c r="AUD149" s="43"/>
      <c r="AUE149" s="43"/>
      <c r="AUF149" s="43"/>
      <c r="AUG149" s="43"/>
      <c r="AUH149" s="43"/>
      <c r="AUI149" s="43"/>
      <c r="AUJ149" s="43"/>
      <c r="AUK149" s="43"/>
      <c r="AUL149" s="43"/>
      <c r="AUM149" s="43"/>
      <c r="AUN149" s="43"/>
      <c r="AUO149" s="43"/>
      <c r="AUP149" s="43"/>
      <c r="AUQ149" s="43"/>
      <c r="AUR149" s="43"/>
      <c r="AUS149" s="43"/>
      <c r="AUT149" s="43"/>
      <c r="AUU149" s="43"/>
      <c r="AUV149" s="43"/>
      <c r="AUW149" s="43"/>
      <c r="AUX149" s="43"/>
      <c r="AUY149" s="43"/>
      <c r="AUZ149" s="43"/>
      <c r="AVA149" s="43"/>
      <c r="AVB149" s="43"/>
      <c r="AVC149" s="43"/>
      <c r="AVD149" s="43"/>
      <c r="AVE149" s="43"/>
      <c r="AVF149" s="43"/>
      <c r="AVG149" s="43"/>
      <c r="AVH149" s="43"/>
      <c r="AVI149" s="43"/>
      <c r="AVJ149" s="43"/>
      <c r="AVK149" s="43"/>
      <c r="AVL149" s="43"/>
      <c r="AVM149" s="43"/>
      <c r="AVN149" s="43"/>
      <c r="AVO149" s="43"/>
      <c r="AVP149" s="43"/>
      <c r="AVQ149" s="43"/>
      <c r="AVR149" s="43"/>
      <c r="AVS149" s="43"/>
      <c r="AVT149" s="43"/>
      <c r="AVU149" s="43"/>
      <c r="AVV149" s="43"/>
      <c r="AVW149" s="43"/>
      <c r="AVX149" s="43"/>
      <c r="AVY149" s="43"/>
      <c r="AVZ149" s="43"/>
      <c r="AWA149" s="43"/>
      <c r="AWB149" s="43"/>
      <c r="AWC149" s="43"/>
      <c r="AWD149" s="43"/>
      <c r="AWE149" s="43"/>
      <c r="AWF149" s="43"/>
      <c r="AWG149" s="43"/>
      <c r="AWH149" s="43"/>
      <c r="AWI149" s="43"/>
      <c r="AWJ149" s="43"/>
      <c r="AWK149" s="43"/>
      <c r="AWL149" s="43"/>
      <c r="AWM149" s="43"/>
      <c r="AWN149" s="43"/>
      <c r="AWO149" s="43"/>
      <c r="AWP149" s="43"/>
      <c r="AWQ149" s="43"/>
      <c r="AWR149" s="43"/>
      <c r="AWS149" s="43"/>
      <c r="AWT149" s="43"/>
      <c r="AWU149" s="43"/>
      <c r="AWV149" s="43"/>
      <c r="AWW149" s="43"/>
      <c r="AWX149" s="43"/>
      <c r="AWY149" s="43"/>
      <c r="AWZ149" s="43"/>
      <c r="AXA149" s="43"/>
      <c r="AXB149" s="43"/>
      <c r="AXC149" s="43"/>
      <c r="AXD149" s="43"/>
      <c r="AXE149" s="43"/>
      <c r="AXF149" s="43"/>
      <c r="AXG149" s="43"/>
      <c r="AXH149" s="43"/>
      <c r="AXI149" s="43"/>
      <c r="AXJ149" s="43"/>
      <c r="AXK149" s="43"/>
      <c r="AXL149" s="43"/>
      <c r="AXM149" s="43"/>
      <c r="AXN149" s="43"/>
      <c r="AXO149" s="43"/>
      <c r="AXP149" s="43"/>
      <c r="AXQ149" s="43"/>
      <c r="AXR149" s="43"/>
      <c r="AXS149" s="43"/>
      <c r="AXT149" s="43"/>
      <c r="AXU149" s="43"/>
      <c r="AXV149" s="43"/>
      <c r="AXW149" s="43"/>
      <c r="AXX149" s="43"/>
      <c r="AXY149" s="43"/>
      <c r="AXZ149" s="43"/>
      <c r="AYA149" s="43"/>
      <c r="AYB149" s="43"/>
      <c r="AYC149" s="43"/>
      <c r="AYD149" s="43"/>
      <c r="AYE149" s="43"/>
      <c r="AYF149" s="43"/>
      <c r="AYG149" s="43"/>
      <c r="AYH149" s="43"/>
      <c r="AYI149" s="43"/>
      <c r="AYJ149" s="43"/>
      <c r="AYK149" s="43"/>
      <c r="AYL149" s="43"/>
      <c r="AYM149" s="43"/>
      <c r="AYN149" s="43"/>
      <c r="AYO149" s="43"/>
      <c r="AYP149" s="43"/>
      <c r="AYQ149" s="43"/>
      <c r="AYR149" s="43"/>
      <c r="AYS149" s="43"/>
      <c r="AYT149" s="43"/>
      <c r="AYU149" s="43"/>
      <c r="AYV149" s="43"/>
      <c r="AYW149" s="43"/>
      <c r="AYX149" s="43"/>
      <c r="AYY149" s="43"/>
      <c r="AYZ149" s="43"/>
      <c r="AZA149" s="43"/>
      <c r="AZB149" s="43"/>
      <c r="AZC149" s="43"/>
      <c r="AZD149" s="43"/>
      <c r="AZE149" s="43"/>
      <c r="AZF149" s="43"/>
      <c r="AZG149" s="43"/>
      <c r="AZH149" s="43"/>
      <c r="AZI149" s="43"/>
      <c r="AZJ149" s="43"/>
      <c r="AZK149" s="43"/>
      <c r="AZL149" s="43"/>
      <c r="AZM149" s="43"/>
      <c r="AZN149" s="43"/>
      <c r="AZO149" s="43"/>
      <c r="AZP149" s="43"/>
      <c r="AZQ149" s="43"/>
      <c r="AZR149" s="43"/>
      <c r="AZS149" s="43"/>
      <c r="AZT149" s="43"/>
      <c r="AZU149" s="43"/>
      <c r="AZV149" s="43"/>
      <c r="AZW149" s="43"/>
      <c r="AZX149" s="43"/>
      <c r="AZY149" s="43"/>
      <c r="AZZ149" s="43"/>
      <c r="BAA149" s="43"/>
      <c r="BAB149" s="43"/>
      <c r="BAC149" s="43"/>
      <c r="BAD149" s="43"/>
      <c r="BAE149" s="43"/>
      <c r="BAF149" s="43"/>
      <c r="BAG149" s="43"/>
      <c r="BAH149" s="43"/>
      <c r="BAI149" s="43"/>
      <c r="BAJ149" s="43"/>
      <c r="BAK149" s="43"/>
      <c r="BAL149" s="43"/>
      <c r="BAM149" s="43"/>
      <c r="BAN149" s="43"/>
      <c r="BAO149" s="43"/>
      <c r="BAP149" s="43"/>
      <c r="BAQ149" s="43"/>
      <c r="BAR149" s="43"/>
      <c r="BAS149" s="43"/>
      <c r="BAT149" s="43"/>
      <c r="BAU149" s="43"/>
      <c r="BAV149" s="43"/>
      <c r="BAW149" s="43"/>
      <c r="BAX149" s="43"/>
      <c r="BAY149" s="43"/>
      <c r="BAZ149" s="43"/>
      <c r="BBA149" s="43"/>
      <c r="BBB149" s="43"/>
      <c r="BBC149" s="43"/>
      <c r="BBD149" s="43"/>
      <c r="BBE149" s="43"/>
      <c r="BBF149" s="43"/>
      <c r="BBG149" s="43"/>
      <c r="BBH149" s="43"/>
      <c r="BBI149" s="43"/>
      <c r="BBJ149" s="43"/>
      <c r="BBK149" s="43"/>
      <c r="BBL149" s="43"/>
      <c r="BBM149" s="43"/>
      <c r="BBN149" s="43"/>
      <c r="BBO149" s="43"/>
      <c r="BBP149" s="43"/>
      <c r="BBQ149" s="43"/>
      <c r="BBR149" s="43"/>
      <c r="BBS149" s="43"/>
      <c r="BBT149" s="43"/>
      <c r="BBU149" s="43"/>
      <c r="BBV149" s="43"/>
      <c r="BBW149" s="43"/>
      <c r="BBX149" s="43"/>
      <c r="BBY149" s="43"/>
      <c r="BBZ149" s="43"/>
      <c r="BCA149" s="43"/>
      <c r="BCB149" s="43"/>
      <c r="BCC149" s="43"/>
      <c r="BCD149" s="43"/>
      <c r="BCE149" s="43"/>
      <c r="BCF149" s="43"/>
      <c r="BCG149" s="43"/>
      <c r="BCH149" s="43"/>
      <c r="BCI149" s="43"/>
      <c r="BCJ149" s="43"/>
      <c r="BCK149" s="43"/>
      <c r="BCL149" s="43"/>
      <c r="BCM149" s="43"/>
      <c r="BCN149" s="43"/>
      <c r="BCO149" s="43"/>
      <c r="BCP149" s="43"/>
      <c r="BCQ149" s="43"/>
      <c r="BCR149" s="43"/>
      <c r="BCS149" s="43"/>
      <c r="BCT149" s="43"/>
      <c r="BCU149" s="43"/>
      <c r="BCV149" s="43"/>
      <c r="BCW149" s="43"/>
      <c r="BCX149" s="43"/>
      <c r="BCY149" s="43"/>
      <c r="BCZ149" s="43"/>
      <c r="BDA149" s="43"/>
      <c r="BDB149" s="43"/>
      <c r="BDC149" s="43"/>
      <c r="BDD149" s="43"/>
      <c r="BDE149" s="43"/>
      <c r="BDF149" s="43"/>
      <c r="BDG149" s="43"/>
      <c r="BDH149" s="43"/>
      <c r="BDI149" s="43"/>
      <c r="BDJ149" s="43"/>
      <c r="BDK149" s="43"/>
      <c r="BDL149" s="43"/>
      <c r="BDM149" s="43"/>
      <c r="BDN149" s="43"/>
      <c r="BDO149" s="43"/>
      <c r="BDP149" s="43"/>
      <c r="BDQ149" s="43"/>
      <c r="BDR149" s="43"/>
      <c r="BDS149" s="43"/>
      <c r="BDT149" s="43"/>
      <c r="BDU149" s="43"/>
      <c r="BDV149" s="43"/>
      <c r="BDW149" s="43"/>
      <c r="BDX149" s="43"/>
      <c r="BDY149" s="43"/>
      <c r="BDZ149" s="43"/>
      <c r="BEA149" s="43"/>
      <c r="BEB149" s="43"/>
      <c r="BEC149" s="43"/>
      <c r="BED149" s="43"/>
      <c r="BEE149" s="43"/>
      <c r="BEF149" s="43"/>
      <c r="BEG149" s="43"/>
      <c r="BEH149" s="43"/>
      <c r="BEI149" s="43"/>
      <c r="BEJ149" s="43"/>
      <c r="BEK149" s="43"/>
      <c r="BEL149" s="43"/>
      <c r="BEM149" s="43"/>
      <c r="BEN149" s="43"/>
      <c r="BEO149" s="43"/>
      <c r="BEP149" s="43"/>
      <c r="BEQ149" s="43"/>
      <c r="BER149" s="43"/>
      <c r="BES149" s="43"/>
      <c r="BET149" s="43"/>
      <c r="BEU149" s="43"/>
      <c r="BEV149" s="43"/>
      <c r="BEW149" s="43"/>
      <c r="BEX149" s="43"/>
      <c r="BEY149" s="43"/>
      <c r="BEZ149" s="43"/>
      <c r="BFA149" s="43"/>
      <c r="BFB149" s="43"/>
      <c r="BFC149" s="43"/>
      <c r="BFD149" s="43"/>
      <c r="BFE149" s="43"/>
      <c r="BFF149" s="43"/>
      <c r="BFG149" s="43"/>
      <c r="BFH149" s="43"/>
      <c r="BFI149" s="43"/>
      <c r="BFJ149" s="43"/>
      <c r="BFK149" s="43"/>
      <c r="BFL149" s="43"/>
      <c r="BFM149" s="43"/>
      <c r="BFN149" s="43"/>
      <c r="BFO149" s="43"/>
      <c r="BFP149" s="43"/>
      <c r="BFQ149" s="43"/>
      <c r="BFR149" s="43"/>
      <c r="BFS149" s="43"/>
      <c r="BFT149" s="43"/>
      <c r="BFU149" s="43"/>
      <c r="BFV149" s="43"/>
      <c r="BFW149" s="43"/>
      <c r="BFX149" s="43"/>
      <c r="BFY149" s="43"/>
      <c r="BFZ149" s="43"/>
      <c r="BGA149" s="43"/>
      <c r="BGB149" s="43"/>
      <c r="BGC149" s="43"/>
      <c r="BGD149" s="43"/>
      <c r="BGE149" s="43"/>
      <c r="BGF149" s="43"/>
      <c r="BGG149" s="43"/>
      <c r="BGH149" s="43"/>
      <c r="BGI149" s="43"/>
      <c r="BGJ149" s="43"/>
      <c r="BGK149" s="43"/>
      <c r="BGL149" s="43"/>
      <c r="BGM149" s="43"/>
      <c r="BGN149" s="43"/>
      <c r="BGO149" s="43"/>
      <c r="BGP149" s="43"/>
      <c r="BGQ149" s="43"/>
      <c r="BGR149" s="43"/>
      <c r="BGS149" s="43"/>
      <c r="BGT149" s="43"/>
      <c r="BGU149" s="43"/>
      <c r="BGV149" s="43"/>
      <c r="BGW149" s="43"/>
      <c r="BGX149" s="43"/>
      <c r="BGY149" s="43"/>
      <c r="BGZ149" s="43"/>
      <c r="BHA149" s="43"/>
      <c r="BHB149" s="43"/>
      <c r="BHC149" s="43"/>
      <c r="BHD149" s="43"/>
      <c r="BHE149" s="43"/>
      <c r="BHF149" s="43"/>
      <c r="BHG149" s="43"/>
      <c r="BHH149" s="43"/>
      <c r="BHI149" s="43"/>
      <c r="BHJ149" s="43"/>
      <c r="BHK149" s="43"/>
      <c r="BHL149" s="43"/>
      <c r="BHM149" s="43"/>
      <c r="BHN149" s="43"/>
      <c r="BHO149" s="43"/>
      <c r="BHP149" s="43"/>
      <c r="BHQ149" s="43"/>
      <c r="BHR149" s="43"/>
      <c r="BHS149" s="43"/>
      <c r="BHT149" s="43"/>
      <c r="BHU149" s="43"/>
      <c r="BHV149" s="43"/>
      <c r="BHW149" s="43"/>
      <c r="BHX149" s="43"/>
      <c r="BHY149" s="43"/>
      <c r="BHZ149" s="43"/>
      <c r="BIA149" s="43"/>
      <c r="BIB149" s="43"/>
      <c r="BIC149" s="43"/>
      <c r="BID149" s="43"/>
      <c r="BIE149" s="43"/>
      <c r="BIF149" s="43"/>
      <c r="BIG149" s="43"/>
      <c r="BIH149" s="43"/>
      <c r="BII149" s="43"/>
      <c r="BIJ149" s="43"/>
      <c r="BIK149" s="43"/>
      <c r="BIL149" s="43"/>
      <c r="BIM149" s="43"/>
      <c r="BIN149" s="43"/>
      <c r="BIO149" s="43"/>
      <c r="BIP149" s="43"/>
      <c r="BIQ149" s="43"/>
      <c r="BIR149" s="43"/>
      <c r="BIS149" s="43"/>
      <c r="BIT149" s="43"/>
      <c r="BIU149" s="43"/>
      <c r="BIV149" s="43"/>
      <c r="BIW149" s="43"/>
      <c r="BIX149" s="43"/>
      <c r="BIY149" s="43"/>
      <c r="BIZ149" s="43"/>
      <c r="BJA149" s="43"/>
      <c r="BJB149" s="43"/>
      <c r="BJC149" s="43"/>
      <c r="BJD149" s="43"/>
      <c r="BJE149" s="43"/>
      <c r="BJF149" s="43"/>
      <c r="BJG149" s="43"/>
      <c r="BJH149" s="43"/>
      <c r="BJI149" s="43"/>
      <c r="BJJ149" s="43"/>
      <c r="BJK149" s="43"/>
      <c r="BJL149" s="43"/>
      <c r="BJM149" s="43"/>
      <c r="BJN149" s="43"/>
      <c r="BJO149" s="43"/>
      <c r="BJP149" s="43"/>
      <c r="BJQ149" s="43"/>
      <c r="BJR149" s="43"/>
      <c r="BJS149" s="43"/>
      <c r="BJT149" s="43"/>
      <c r="BJU149" s="43"/>
      <c r="BJV149" s="43"/>
      <c r="BJW149" s="43"/>
      <c r="BJX149" s="43"/>
      <c r="BJY149" s="43"/>
      <c r="BJZ149" s="43"/>
      <c r="BKA149" s="43"/>
      <c r="BKB149" s="43"/>
      <c r="BKC149" s="43"/>
      <c r="BKD149" s="43"/>
      <c r="BKE149" s="43"/>
      <c r="BKF149" s="43"/>
      <c r="BKG149" s="43"/>
      <c r="BKH149" s="43"/>
      <c r="BKI149" s="43"/>
      <c r="BKJ149" s="43"/>
      <c r="BKK149" s="43"/>
      <c r="BKL149" s="43"/>
      <c r="BKM149" s="43"/>
      <c r="BKN149" s="43"/>
      <c r="BKO149" s="43"/>
      <c r="BKP149" s="43"/>
      <c r="BKQ149" s="43"/>
      <c r="BKR149" s="43"/>
      <c r="BKS149" s="43"/>
      <c r="BKT149" s="43"/>
      <c r="BKU149" s="43"/>
      <c r="BKV149" s="43"/>
      <c r="BKW149" s="43"/>
      <c r="BKX149" s="43"/>
      <c r="BKY149" s="43"/>
      <c r="BKZ149" s="43"/>
      <c r="BLA149" s="43"/>
      <c r="BLB149" s="43"/>
      <c r="BLC149" s="43"/>
      <c r="BLD149" s="43"/>
      <c r="BLE149" s="43"/>
      <c r="BLF149" s="43"/>
      <c r="BLG149" s="43"/>
      <c r="BLH149" s="43"/>
      <c r="BLI149" s="43"/>
      <c r="BLJ149" s="43"/>
      <c r="BLK149" s="43"/>
      <c r="BLL149" s="43"/>
      <c r="BLM149" s="43"/>
      <c r="BLN149" s="43"/>
      <c r="BLO149" s="43"/>
      <c r="BLP149" s="43"/>
      <c r="BLQ149" s="43"/>
      <c r="BLR149" s="43"/>
      <c r="BLS149" s="43"/>
      <c r="BLT149" s="43"/>
      <c r="BLU149" s="43"/>
      <c r="BLV149" s="43"/>
      <c r="BLW149" s="43"/>
      <c r="BLX149" s="43"/>
      <c r="BLY149" s="43"/>
      <c r="BLZ149" s="43"/>
      <c r="BMA149" s="43"/>
      <c r="BMB149" s="43"/>
      <c r="BMC149" s="43"/>
      <c r="BMD149" s="43"/>
      <c r="BME149" s="43"/>
      <c r="BMF149" s="43"/>
      <c r="BMG149" s="43"/>
      <c r="BMH149" s="43"/>
      <c r="BMI149" s="43"/>
      <c r="BMJ149" s="43"/>
      <c r="BMK149" s="43"/>
      <c r="BML149" s="43"/>
      <c r="BMM149" s="43"/>
      <c r="BMN149" s="43"/>
      <c r="BMO149" s="43"/>
      <c r="BMP149" s="43"/>
      <c r="BMQ149" s="43"/>
      <c r="BMR149" s="43"/>
      <c r="BMS149" s="43"/>
      <c r="BMT149" s="43"/>
      <c r="BMU149" s="43"/>
      <c r="BMV149" s="43"/>
      <c r="BMW149" s="43"/>
      <c r="BMX149" s="43"/>
      <c r="BMY149" s="43"/>
      <c r="BMZ149" s="43"/>
      <c r="BNA149" s="43"/>
      <c r="BNB149" s="43"/>
      <c r="BNC149" s="43"/>
      <c r="BND149" s="43"/>
      <c r="BNE149" s="43"/>
      <c r="BNF149" s="43"/>
      <c r="BNG149" s="43"/>
      <c r="BNH149" s="43"/>
      <c r="BNI149" s="43"/>
      <c r="BNJ149" s="43"/>
      <c r="BNK149" s="43"/>
      <c r="BNL149" s="43"/>
      <c r="BNM149" s="43"/>
      <c r="BNN149" s="43"/>
      <c r="BNO149" s="43"/>
      <c r="BNP149" s="43"/>
      <c r="BNQ149" s="43"/>
      <c r="BNR149" s="43"/>
      <c r="BNS149" s="43"/>
      <c r="BNT149" s="43"/>
      <c r="BNU149" s="43"/>
      <c r="BNV149" s="43"/>
      <c r="BNW149" s="43"/>
      <c r="BNX149" s="43"/>
      <c r="BNY149" s="43"/>
      <c r="BNZ149" s="43"/>
      <c r="BOA149" s="43"/>
      <c r="BOB149" s="43"/>
      <c r="BOC149" s="43"/>
      <c r="BOD149" s="43"/>
      <c r="BOE149" s="43"/>
      <c r="BOF149" s="43"/>
      <c r="BOG149" s="43"/>
      <c r="BOH149" s="43"/>
      <c r="BOI149" s="43"/>
      <c r="BOJ149" s="43"/>
      <c r="BOK149" s="43"/>
      <c r="BOL149" s="43"/>
      <c r="BOM149" s="43"/>
      <c r="BON149" s="43"/>
      <c r="BOO149" s="43"/>
      <c r="BOP149" s="43"/>
      <c r="BOQ149" s="43"/>
      <c r="BOR149" s="43"/>
      <c r="BOS149" s="43"/>
      <c r="BOT149" s="43"/>
      <c r="BOU149" s="43"/>
      <c r="BOV149" s="43"/>
      <c r="BOW149" s="43"/>
      <c r="BOX149" s="43"/>
      <c r="BOY149" s="43"/>
      <c r="BOZ149" s="43"/>
      <c r="BPA149" s="43"/>
      <c r="BPB149" s="43"/>
      <c r="BPC149" s="43"/>
      <c r="BPD149" s="43"/>
      <c r="BPE149" s="43"/>
      <c r="BPF149" s="43"/>
      <c r="BPG149" s="43"/>
      <c r="BPH149" s="43"/>
      <c r="BPI149" s="43"/>
      <c r="BPJ149" s="43"/>
      <c r="BPK149" s="43"/>
      <c r="BPL149" s="43"/>
      <c r="BPM149" s="43"/>
      <c r="BPN149" s="43"/>
      <c r="BPO149" s="43"/>
      <c r="BPP149" s="43"/>
      <c r="BPQ149" s="43"/>
      <c r="BPR149" s="43"/>
      <c r="BPS149" s="43"/>
      <c r="BPT149" s="43"/>
      <c r="BPU149" s="43"/>
      <c r="BPV149" s="43"/>
      <c r="BPW149" s="43"/>
      <c r="BPX149" s="43"/>
      <c r="BPY149" s="43"/>
      <c r="BPZ149" s="43"/>
      <c r="BQA149" s="43"/>
      <c r="BQB149" s="43"/>
      <c r="BQC149" s="43"/>
      <c r="BQD149" s="43"/>
      <c r="BQE149" s="43"/>
      <c r="BQF149" s="43"/>
      <c r="BQG149" s="43"/>
      <c r="BQH149" s="43"/>
      <c r="BQI149" s="43"/>
      <c r="BQJ149" s="43"/>
      <c r="BQK149" s="43"/>
      <c r="BQL149" s="43"/>
      <c r="BQM149" s="43"/>
      <c r="BQN149" s="43"/>
      <c r="BQO149" s="43"/>
      <c r="BQP149" s="43"/>
      <c r="BQQ149" s="43"/>
      <c r="BQR149" s="43"/>
      <c r="BQS149" s="43"/>
      <c r="BQT149" s="43"/>
      <c r="BQU149" s="43"/>
      <c r="BQV149" s="43"/>
      <c r="BQW149" s="43"/>
      <c r="BQX149" s="43"/>
      <c r="BQY149" s="43"/>
      <c r="BQZ149" s="43"/>
      <c r="BRA149" s="43"/>
      <c r="BRB149" s="43"/>
      <c r="BRC149" s="43"/>
      <c r="BRD149" s="43"/>
      <c r="BRE149" s="43"/>
      <c r="BRF149" s="43"/>
      <c r="BRG149" s="43"/>
      <c r="BRH149" s="43"/>
      <c r="BRI149" s="43"/>
      <c r="BRJ149" s="43"/>
      <c r="BRK149" s="43"/>
      <c r="BRL149" s="43"/>
      <c r="BRM149" s="43"/>
      <c r="BRN149" s="43"/>
      <c r="BRO149" s="43"/>
      <c r="BRP149" s="43"/>
      <c r="BRQ149" s="43"/>
      <c r="BRR149" s="43"/>
      <c r="BRS149" s="43"/>
      <c r="BRT149" s="43"/>
      <c r="BRU149" s="43"/>
      <c r="BRV149" s="43"/>
      <c r="BRW149" s="43"/>
      <c r="BRX149" s="43"/>
      <c r="BRY149" s="43"/>
      <c r="BRZ149" s="43"/>
      <c r="BSA149" s="43"/>
      <c r="BSB149" s="43"/>
      <c r="BSC149" s="43"/>
      <c r="BSD149" s="43"/>
      <c r="BSE149" s="43"/>
      <c r="BSF149" s="43"/>
      <c r="BSG149" s="43"/>
      <c r="BSH149" s="43"/>
      <c r="BSI149" s="43"/>
      <c r="BSJ149" s="43"/>
      <c r="BSK149" s="43"/>
      <c r="BSL149" s="43"/>
      <c r="BSM149" s="43"/>
      <c r="BSN149" s="43"/>
      <c r="BSO149" s="43"/>
      <c r="BSP149" s="43"/>
      <c r="BSQ149" s="43"/>
      <c r="BSR149" s="43"/>
      <c r="BSS149" s="43"/>
      <c r="BST149" s="43"/>
      <c r="BSU149" s="43"/>
      <c r="BSV149" s="43"/>
      <c r="BSW149" s="43"/>
      <c r="BSX149" s="43"/>
      <c r="BSY149" s="43"/>
      <c r="BSZ149" s="43"/>
      <c r="BTA149" s="43"/>
      <c r="BTB149" s="43"/>
      <c r="BTC149" s="43"/>
      <c r="BTD149" s="43"/>
      <c r="BTE149" s="43"/>
      <c r="BTF149" s="43"/>
      <c r="BTG149" s="43"/>
      <c r="BTH149" s="43"/>
      <c r="BTI149" s="43"/>
      <c r="BTJ149" s="43"/>
      <c r="BTK149" s="43"/>
      <c r="BTL149" s="43"/>
      <c r="BTM149" s="43"/>
      <c r="BTN149" s="43"/>
      <c r="BTO149" s="43"/>
      <c r="BTP149" s="43"/>
      <c r="BTQ149" s="43"/>
      <c r="BTR149" s="43"/>
      <c r="BTS149" s="43"/>
      <c r="BTT149" s="43"/>
      <c r="BTU149" s="43"/>
      <c r="BTV149" s="43"/>
      <c r="BTW149" s="43"/>
      <c r="BTX149" s="43"/>
      <c r="BTY149" s="43"/>
      <c r="BTZ149" s="43"/>
      <c r="BUA149" s="43"/>
      <c r="BUB149" s="43"/>
      <c r="BUC149" s="43"/>
      <c r="BUD149" s="43"/>
      <c r="BUE149" s="43"/>
      <c r="BUF149" s="43"/>
      <c r="BUG149" s="43"/>
      <c r="BUH149" s="43"/>
      <c r="BUI149" s="43"/>
      <c r="BUJ149" s="43"/>
      <c r="BUK149" s="43"/>
      <c r="BUL149" s="43"/>
      <c r="BUM149" s="43"/>
      <c r="BUN149" s="43"/>
      <c r="BUO149" s="43"/>
      <c r="BUP149" s="43"/>
      <c r="BUQ149" s="43"/>
      <c r="BUR149" s="43"/>
      <c r="BUS149" s="43"/>
      <c r="BUT149" s="43"/>
      <c r="BUU149" s="43"/>
      <c r="BUV149" s="43"/>
      <c r="BUW149" s="43"/>
      <c r="BUX149" s="43"/>
      <c r="BUY149" s="43"/>
      <c r="BUZ149" s="43"/>
      <c r="BVA149" s="43"/>
      <c r="BVB149" s="43"/>
      <c r="BVC149" s="43"/>
      <c r="BVD149" s="43"/>
      <c r="BVE149" s="43"/>
      <c r="BVF149" s="43"/>
      <c r="BVG149" s="43"/>
      <c r="BVH149" s="43"/>
      <c r="BVI149" s="43"/>
      <c r="BVJ149" s="43"/>
      <c r="BVK149" s="43"/>
      <c r="BVL149" s="43"/>
      <c r="BVM149" s="43"/>
      <c r="BVN149" s="43"/>
      <c r="BVO149" s="43"/>
      <c r="BVP149" s="43"/>
      <c r="BVQ149" s="43"/>
      <c r="BVR149" s="43"/>
      <c r="BVS149" s="43"/>
      <c r="BVT149" s="43"/>
      <c r="BVU149" s="43"/>
      <c r="BVV149" s="43"/>
      <c r="BVW149" s="43"/>
      <c r="BVX149" s="43"/>
      <c r="BVY149" s="43"/>
      <c r="BVZ149" s="43"/>
      <c r="BWA149" s="43"/>
      <c r="BWB149" s="43"/>
      <c r="BWC149" s="43"/>
      <c r="BWD149" s="43"/>
      <c r="BWE149" s="43"/>
      <c r="BWF149" s="43"/>
      <c r="BWG149" s="43"/>
      <c r="BWH149" s="43"/>
      <c r="BWI149" s="43"/>
      <c r="BWJ149" s="43"/>
      <c r="BWK149" s="43"/>
      <c r="BWL149" s="43"/>
      <c r="BWM149" s="43"/>
      <c r="BWN149" s="43"/>
      <c r="BWO149" s="43"/>
      <c r="BWP149" s="43"/>
      <c r="BWQ149" s="43"/>
      <c r="BWR149" s="43"/>
      <c r="BWS149" s="43"/>
      <c r="BWT149" s="43"/>
      <c r="BWU149" s="43"/>
      <c r="BWV149" s="43"/>
      <c r="BWW149" s="43"/>
      <c r="BWX149" s="43"/>
      <c r="BWY149" s="43"/>
      <c r="BWZ149" s="43"/>
      <c r="BXA149" s="43"/>
      <c r="BXB149" s="43"/>
      <c r="BXC149" s="43"/>
      <c r="BXD149" s="43"/>
      <c r="BXE149" s="43"/>
      <c r="BXF149" s="43"/>
      <c r="BXG149" s="43"/>
      <c r="BXH149" s="43"/>
      <c r="BXI149" s="43"/>
      <c r="BXJ149" s="43"/>
      <c r="BXK149" s="43"/>
      <c r="BXL149" s="43"/>
      <c r="BXM149" s="43"/>
      <c r="BXN149" s="43"/>
      <c r="BXO149" s="43"/>
      <c r="BXP149" s="43"/>
      <c r="BXQ149" s="43"/>
      <c r="BXR149" s="43"/>
      <c r="BXS149" s="43"/>
      <c r="BXT149" s="43"/>
      <c r="BXU149" s="43"/>
      <c r="BXV149" s="43"/>
      <c r="BXW149" s="43"/>
      <c r="BXX149" s="43"/>
      <c r="BXY149" s="43"/>
      <c r="BXZ149" s="43"/>
      <c r="BYA149" s="43"/>
      <c r="BYB149" s="43"/>
      <c r="BYC149" s="43"/>
      <c r="BYD149" s="43"/>
      <c r="BYE149" s="43"/>
      <c r="BYF149" s="43"/>
      <c r="BYG149" s="43"/>
      <c r="BYH149" s="43"/>
      <c r="BYI149" s="43"/>
      <c r="BYJ149" s="43"/>
      <c r="BYK149" s="43"/>
      <c r="BYL149" s="43"/>
      <c r="BYM149" s="43"/>
      <c r="BYN149" s="43"/>
      <c r="BYO149" s="43"/>
      <c r="BYP149" s="43"/>
      <c r="BYQ149" s="43"/>
      <c r="BYR149" s="43"/>
      <c r="BYS149" s="43"/>
      <c r="BYT149" s="43"/>
      <c r="BYU149" s="43"/>
      <c r="BYV149" s="43"/>
      <c r="BYW149" s="43"/>
      <c r="BYX149" s="43"/>
      <c r="BYY149" s="43"/>
      <c r="BYZ149" s="43"/>
      <c r="BZA149" s="43"/>
      <c r="BZB149" s="43"/>
      <c r="BZC149" s="43"/>
      <c r="BZD149" s="43"/>
      <c r="BZE149" s="43"/>
      <c r="BZF149" s="43"/>
      <c r="BZG149" s="43"/>
      <c r="BZH149" s="43"/>
      <c r="BZI149" s="43"/>
      <c r="BZJ149" s="43"/>
      <c r="BZK149" s="43"/>
      <c r="BZL149" s="43"/>
      <c r="BZM149" s="43"/>
      <c r="BZN149" s="43"/>
      <c r="BZO149" s="43"/>
      <c r="BZP149" s="43"/>
      <c r="BZQ149" s="43"/>
      <c r="BZR149" s="43"/>
      <c r="BZS149" s="43"/>
      <c r="BZT149" s="43"/>
      <c r="BZU149" s="43"/>
      <c r="BZV149" s="43"/>
      <c r="BZW149" s="43"/>
      <c r="BZX149" s="43"/>
      <c r="BZY149" s="43"/>
      <c r="BZZ149" s="43"/>
      <c r="CAA149" s="43"/>
      <c r="CAB149" s="43"/>
      <c r="CAC149" s="43"/>
      <c r="CAD149" s="43"/>
      <c r="CAE149" s="43"/>
      <c r="CAF149" s="43"/>
      <c r="CAG149" s="43"/>
      <c r="CAH149" s="43"/>
      <c r="CAI149" s="43"/>
      <c r="CAJ149" s="43"/>
      <c r="CAK149" s="43"/>
      <c r="CAL149" s="43"/>
      <c r="CAM149" s="43"/>
      <c r="CAN149" s="43"/>
      <c r="CAO149" s="43"/>
      <c r="CAP149" s="43"/>
      <c r="CAQ149" s="43"/>
      <c r="CAR149" s="43"/>
      <c r="CAS149" s="43"/>
      <c r="CAT149" s="43"/>
      <c r="CAU149" s="43"/>
      <c r="CAV149" s="43"/>
      <c r="CAW149" s="43"/>
      <c r="CAX149" s="43"/>
      <c r="CAY149" s="43"/>
      <c r="CAZ149" s="43"/>
      <c r="CBA149" s="43"/>
      <c r="CBB149" s="43"/>
      <c r="CBC149" s="43"/>
      <c r="CBD149" s="43"/>
      <c r="CBE149" s="43"/>
      <c r="CBF149" s="43"/>
      <c r="CBG149" s="43"/>
      <c r="CBH149" s="43"/>
      <c r="CBI149" s="43"/>
      <c r="CBJ149" s="43"/>
      <c r="CBK149" s="43"/>
      <c r="CBL149" s="43"/>
      <c r="CBM149" s="43"/>
      <c r="CBN149" s="43"/>
      <c r="CBO149" s="43"/>
      <c r="CBP149" s="43"/>
      <c r="CBQ149" s="43"/>
      <c r="CBR149" s="43"/>
      <c r="CBS149" s="43"/>
      <c r="CBT149" s="43"/>
      <c r="CBU149" s="43"/>
      <c r="CBV149" s="43"/>
      <c r="CBW149" s="43"/>
      <c r="CBX149" s="43"/>
      <c r="CBY149" s="43"/>
      <c r="CBZ149" s="43"/>
      <c r="CCA149" s="43"/>
      <c r="CCB149" s="43"/>
      <c r="CCC149" s="43"/>
      <c r="CCD149" s="43"/>
      <c r="CCE149" s="43"/>
      <c r="CCF149" s="43"/>
      <c r="CCG149" s="43"/>
      <c r="CCH149" s="43"/>
      <c r="CCI149" s="43"/>
      <c r="CCJ149" s="43"/>
      <c r="CCK149" s="43"/>
      <c r="CCL149" s="43"/>
      <c r="CCM149" s="43"/>
      <c r="CCN149" s="43"/>
      <c r="CCO149" s="43"/>
      <c r="CCP149" s="43"/>
      <c r="CCQ149" s="43"/>
      <c r="CCR149" s="43"/>
      <c r="CCS149" s="43"/>
      <c r="CCT149" s="43"/>
      <c r="CCU149" s="43"/>
      <c r="CCV149" s="43"/>
      <c r="CCW149" s="43"/>
      <c r="CCX149" s="43"/>
      <c r="CCY149" s="43"/>
      <c r="CCZ149" s="43"/>
      <c r="CDA149" s="43"/>
      <c r="CDB149" s="43"/>
      <c r="CDC149" s="43"/>
      <c r="CDD149" s="43"/>
      <c r="CDE149" s="43"/>
      <c r="CDF149" s="43"/>
      <c r="CDG149" s="43"/>
      <c r="CDH149" s="43"/>
      <c r="CDI149" s="43"/>
      <c r="CDJ149" s="43"/>
      <c r="CDK149" s="43"/>
      <c r="CDL149" s="43"/>
      <c r="CDM149" s="43"/>
      <c r="CDN149" s="43"/>
      <c r="CDO149" s="43"/>
      <c r="CDP149" s="43"/>
      <c r="CDQ149" s="43"/>
      <c r="CDR149" s="43"/>
      <c r="CDS149" s="43"/>
      <c r="CDT149" s="43"/>
      <c r="CDU149" s="43"/>
      <c r="CDV149" s="43"/>
      <c r="CDW149" s="43"/>
      <c r="CDX149" s="43"/>
      <c r="CDY149" s="43"/>
      <c r="CDZ149" s="43"/>
      <c r="CEA149" s="43"/>
      <c r="CEB149" s="43"/>
      <c r="CEC149" s="43"/>
      <c r="CED149" s="43"/>
      <c r="CEE149" s="43"/>
      <c r="CEF149" s="43"/>
      <c r="CEG149" s="43"/>
      <c r="CEH149" s="43"/>
      <c r="CEI149" s="43"/>
      <c r="CEJ149" s="43"/>
      <c r="CEK149" s="43"/>
      <c r="CEL149" s="43"/>
      <c r="CEM149" s="43"/>
      <c r="CEN149" s="43"/>
      <c r="CEO149" s="43"/>
      <c r="CEP149" s="43"/>
      <c r="CEQ149" s="43"/>
      <c r="CER149" s="43"/>
      <c r="CES149" s="43"/>
      <c r="CET149" s="43"/>
      <c r="CEU149" s="43"/>
      <c r="CEV149" s="43"/>
      <c r="CEW149" s="43"/>
      <c r="CEX149" s="43"/>
      <c r="CEY149" s="43"/>
      <c r="CEZ149" s="43"/>
      <c r="CFA149" s="43"/>
      <c r="CFB149" s="43"/>
      <c r="CFC149" s="43"/>
      <c r="CFD149" s="43"/>
      <c r="CFE149" s="43"/>
      <c r="CFF149" s="43"/>
      <c r="CFG149" s="43"/>
      <c r="CFH149" s="43"/>
      <c r="CFI149" s="43"/>
      <c r="CFJ149" s="43"/>
      <c r="CFK149" s="43"/>
      <c r="CFL149" s="43"/>
      <c r="CFM149" s="43"/>
      <c r="CFN149" s="43"/>
      <c r="CFO149" s="43"/>
      <c r="CFP149" s="43"/>
      <c r="CFQ149" s="43"/>
      <c r="CFR149" s="43"/>
      <c r="CFS149" s="43"/>
      <c r="CFT149" s="43"/>
      <c r="CFU149" s="43"/>
      <c r="CFV149" s="43"/>
      <c r="CFW149" s="43"/>
      <c r="CFX149" s="43"/>
      <c r="CFY149" s="43"/>
      <c r="CFZ149" s="43"/>
      <c r="CGA149" s="43"/>
      <c r="CGB149" s="43"/>
      <c r="CGC149" s="43"/>
      <c r="CGD149" s="43"/>
      <c r="CGE149" s="43"/>
      <c r="CGF149" s="43"/>
      <c r="CGG149" s="43"/>
      <c r="CGH149" s="43"/>
      <c r="CGI149" s="43"/>
      <c r="CGJ149" s="43"/>
      <c r="CGK149" s="43"/>
      <c r="CGL149" s="43"/>
      <c r="CGM149" s="43"/>
      <c r="CGN149" s="43"/>
      <c r="CGO149" s="43"/>
      <c r="CGP149" s="43"/>
      <c r="CGQ149" s="43"/>
      <c r="CGR149" s="43"/>
      <c r="CGS149" s="43"/>
      <c r="CGT149" s="43"/>
      <c r="CGU149" s="43"/>
      <c r="CGV149" s="43"/>
      <c r="CGW149" s="43"/>
      <c r="CGX149" s="43"/>
      <c r="CGY149" s="43"/>
      <c r="CGZ149" s="43"/>
      <c r="CHA149" s="43"/>
      <c r="CHB149" s="43"/>
      <c r="CHC149" s="43"/>
      <c r="CHD149" s="43"/>
      <c r="CHE149" s="43"/>
      <c r="CHF149" s="43"/>
      <c r="CHG149" s="43"/>
      <c r="CHH149" s="43"/>
      <c r="CHI149" s="43"/>
      <c r="CHJ149" s="43"/>
      <c r="CHK149" s="43"/>
      <c r="CHL149" s="43"/>
      <c r="CHM149" s="43"/>
      <c r="CHN149" s="43"/>
      <c r="CHO149" s="43"/>
      <c r="CHP149" s="43"/>
      <c r="CHQ149" s="43"/>
      <c r="CHR149" s="43"/>
      <c r="CHS149" s="43"/>
      <c r="CHT149" s="43"/>
      <c r="CHU149" s="43"/>
      <c r="CHV149" s="43"/>
      <c r="CHW149" s="43"/>
      <c r="CHX149" s="43"/>
      <c r="CHY149" s="43"/>
      <c r="CHZ149" s="43"/>
      <c r="CIA149" s="43"/>
      <c r="CIB149" s="43"/>
      <c r="CIC149" s="43"/>
      <c r="CID149" s="43"/>
      <c r="CIE149" s="43"/>
      <c r="CIF149" s="43"/>
      <c r="CIG149" s="43"/>
      <c r="CIH149" s="43"/>
      <c r="CII149" s="43"/>
      <c r="CIJ149" s="43"/>
      <c r="CIK149" s="43"/>
      <c r="CIL149" s="43"/>
      <c r="CIM149" s="43"/>
      <c r="CIN149" s="43"/>
      <c r="CIO149" s="43"/>
      <c r="CIP149" s="43"/>
      <c r="CIQ149" s="43"/>
      <c r="CIR149" s="43"/>
      <c r="CIS149" s="43"/>
      <c r="CIT149" s="43"/>
      <c r="CIU149" s="43"/>
      <c r="CIV149" s="43"/>
      <c r="CIW149" s="43"/>
      <c r="CIX149" s="43"/>
      <c r="CIY149" s="43"/>
      <c r="CIZ149" s="43"/>
      <c r="CJA149" s="43"/>
      <c r="CJB149" s="43"/>
      <c r="CJC149" s="43"/>
      <c r="CJD149" s="43"/>
      <c r="CJE149" s="43"/>
      <c r="CJF149" s="43"/>
      <c r="CJG149" s="43"/>
      <c r="CJH149" s="43"/>
      <c r="CJI149" s="43"/>
      <c r="CJJ149" s="43"/>
      <c r="CJK149" s="43"/>
      <c r="CJL149" s="43"/>
      <c r="CJM149" s="43"/>
      <c r="CJN149" s="43"/>
      <c r="CJO149" s="43"/>
      <c r="CJP149" s="43"/>
      <c r="CJQ149" s="43"/>
      <c r="CJR149" s="43"/>
      <c r="CJS149" s="43"/>
      <c r="CJT149" s="43"/>
      <c r="CJU149" s="43"/>
      <c r="CJV149" s="43"/>
      <c r="CJW149" s="43"/>
      <c r="CJX149" s="43"/>
      <c r="CJY149" s="43"/>
      <c r="CJZ149" s="43"/>
      <c r="CKA149" s="43"/>
      <c r="CKB149" s="43"/>
      <c r="CKC149" s="43"/>
      <c r="CKD149" s="43"/>
      <c r="CKE149" s="43"/>
      <c r="CKF149" s="43"/>
      <c r="CKG149" s="43"/>
      <c r="CKH149" s="43"/>
      <c r="CKI149" s="43"/>
      <c r="CKJ149" s="43"/>
      <c r="CKK149" s="43"/>
      <c r="CKL149" s="43"/>
      <c r="CKM149" s="43"/>
      <c r="CKN149" s="43"/>
      <c r="CKO149" s="43"/>
      <c r="CKP149" s="43"/>
      <c r="CKQ149" s="43"/>
      <c r="CKR149" s="43"/>
      <c r="CKS149" s="43"/>
      <c r="CKT149" s="43"/>
      <c r="CKU149" s="43"/>
      <c r="CKV149" s="43"/>
      <c r="CKW149" s="43"/>
      <c r="CKX149" s="43"/>
      <c r="CKY149" s="43"/>
      <c r="CKZ149" s="43"/>
      <c r="CLA149" s="43"/>
      <c r="CLB149" s="43"/>
      <c r="CLC149" s="43"/>
      <c r="CLD149" s="43"/>
      <c r="CLE149" s="43"/>
      <c r="CLF149" s="43"/>
      <c r="CLG149" s="43"/>
      <c r="CLH149" s="43"/>
      <c r="CLI149" s="43"/>
      <c r="CLJ149" s="43"/>
      <c r="CLK149" s="43"/>
      <c r="CLL149" s="43"/>
      <c r="CLM149" s="43"/>
      <c r="CLN149" s="43"/>
      <c r="CLO149" s="43"/>
      <c r="CLP149" s="43"/>
      <c r="CLQ149" s="43"/>
      <c r="CLR149" s="43"/>
      <c r="CLS149" s="43"/>
      <c r="CLT149" s="43"/>
      <c r="CLU149" s="43"/>
      <c r="CLV149" s="43"/>
      <c r="CLW149" s="43"/>
      <c r="CLX149" s="43"/>
      <c r="CLY149" s="43"/>
      <c r="CLZ149" s="43"/>
      <c r="CMA149" s="43"/>
      <c r="CMB149" s="43"/>
      <c r="CMC149" s="43"/>
      <c r="CMD149" s="43"/>
      <c r="CME149" s="43"/>
      <c r="CMF149" s="43"/>
      <c r="CMG149" s="43"/>
      <c r="CMH149" s="43"/>
      <c r="CMI149" s="43"/>
      <c r="CMJ149" s="43"/>
      <c r="CMK149" s="43"/>
      <c r="CML149" s="43"/>
      <c r="CMM149" s="43"/>
      <c r="CMN149" s="43"/>
      <c r="CMO149" s="43"/>
      <c r="CMP149" s="43"/>
      <c r="CMQ149" s="43"/>
      <c r="CMR149" s="43"/>
      <c r="CMS149" s="43"/>
      <c r="CMT149" s="43"/>
      <c r="CMU149" s="43"/>
      <c r="CMV149" s="43"/>
      <c r="CMW149" s="43"/>
      <c r="CMX149" s="43"/>
      <c r="CMY149" s="43"/>
      <c r="CMZ149" s="43"/>
      <c r="CNA149" s="43"/>
      <c r="CNB149" s="43"/>
      <c r="CNC149" s="43"/>
      <c r="CND149" s="43"/>
      <c r="CNE149" s="43"/>
      <c r="CNF149" s="43"/>
      <c r="CNG149" s="43"/>
      <c r="CNH149" s="43"/>
      <c r="CNI149" s="43"/>
      <c r="CNJ149" s="43"/>
      <c r="CNK149" s="43"/>
      <c r="CNL149" s="43"/>
      <c r="CNM149" s="43"/>
      <c r="CNN149" s="43"/>
      <c r="CNO149" s="43"/>
      <c r="CNP149" s="43"/>
      <c r="CNQ149" s="43"/>
      <c r="CNR149" s="43"/>
      <c r="CNS149" s="43"/>
      <c r="CNT149" s="43"/>
      <c r="CNU149" s="43"/>
      <c r="CNV149" s="43"/>
      <c r="CNW149" s="43"/>
      <c r="CNX149" s="43"/>
      <c r="CNY149" s="43"/>
      <c r="CNZ149" s="43"/>
      <c r="COA149" s="43"/>
      <c r="COB149" s="43"/>
      <c r="COC149" s="43"/>
      <c r="COD149" s="43"/>
      <c r="COE149" s="43"/>
      <c r="COF149" s="43"/>
      <c r="COG149" s="43"/>
      <c r="COH149" s="43"/>
      <c r="COI149" s="43"/>
      <c r="COJ149" s="43"/>
      <c r="COK149" s="43"/>
      <c r="COL149" s="43"/>
      <c r="COM149" s="43"/>
      <c r="CON149" s="43"/>
      <c r="COO149" s="43"/>
      <c r="COP149" s="43"/>
      <c r="COQ149" s="43"/>
      <c r="COR149" s="43"/>
      <c r="COS149" s="43"/>
      <c r="COT149" s="43"/>
      <c r="COU149" s="43"/>
      <c r="COV149" s="43"/>
      <c r="COW149" s="43"/>
      <c r="COX149" s="43"/>
      <c r="COY149" s="43"/>
      <c r="COZ149" s="43"/>
      <c r="CPA149" s="43"/>
      <c r="CPB149" s="43"/>
      <c r="CPC149" s="43"/>
      <c r="CPD149" s="43"/>
      <c r="CPE149" s="43"/>
      <c r="CPF149" s="43"/>
      <c r="CPG149" s="43"/>
      <c r="CPH149" s="43"/>
      <c r="CPI149" s="43"/>
      <c r="CPJ149" s="43"/>
      <c r="CPK149" s="43"/>
      <c r="CPL149" s="43"/>
      <c r="CPM149" s="43"/>
      <c r="CPN149" s="43"/>
      <c r="CPO149" s="43"/>
      <c r="CPP149" s="43"/>
      <c r="CPQ149" s="43"/>
      <c r="CPR149" s="43"/>
      <c r="CPS149" s="43"/>
      <c r="CPT149" s="43"/>
      <c r="CPU149" s="43"/>
      <c r="CPV149" s="43"/>
      <c r="CPW149" s="43"/>
      <c r="CPX149" s="43"/>
      <c r="CPY149" s="43"/>
      <c r="CPZ149" s="43"/>
      <c r="CQA149" s="43"/>
      <c r="CQB149" s="43"/>
      <c r="CQC149" s="43"/>
      <c r="CQD149" s="43"/>
      <c r="CQE149" s="43"/>
      <c r="CQF149" s="43"/>
      <c r="CQG149" s="43"/>
      <c r="CQH149" s="43"/>
      <c r="CQI149" s="43"/>
      <c r="CQJ149" s="43"/>
      <c r="CQK149" s="43"/>
      <c r="CQL149" s="43"/>
      <c r="CQM149" s="43"/>
      <c r="CQN149" s="43"/>
      <c r="CQO149" s="43"/>
      <c r="CQP149" s="43"/>
      <c r="CQQ149" s="43"/>
      <c r="CQR149" s="43"/>
      <c r="CQS149" s="43"/>
      <c r="CQT149" s="43"/>
      <c r="CQU149" s="43"/>
      <c r="CQV149" s="43"/>
      <c r="CQW149" s="43"/>
      <c r="CQX149" s="43"/>
      <c r="CQY149" s="43"/>
      <c r="CQZ149" s="43"/>
      <c r="CRA149" s="43"/>
      <c r="CRB149" s="43"/>
      <c r="CRC149" s="43"/>
      <c r="CRD149" s="43"/>
      <c r="CRE149" s="43"/>
      <c r="CRF149" s="43"/>
      <c r="CRG149" s="43"/>
      <c r="CRH149" s="43"/>
      <c r="CRI149" s="43"/>
      <c r="CRJ149" s="43"/>
      <c r="CRK149" s="43"/>
      <c r="CRL149" s="43"/>
      <c r="CRM149" s="43"/>
      <c r="CRN149" s="43"/>
      <c r="CRO149" s="43"/>
      <c r="CRP149" s="43"/>
      <c r="CRQ149" s="43"/>
      <c r="CRR149" s="43"/>
      <c r="CRS149" s="43"/>
      <c r="CRT149" s="43"/>
      <c r="CRU149" s="43"/>
      <c r="CRV149" s="43"/>
      <c r="CRW149" s="43"/>
      <c r="CRX149" s="43"/>
      <c r="CRY149" s="43"/>
      <c r="CRZ149" s="43"/>
      <c r="CSA149" s="43"/>
      <c r="CSB149" s="43"/>
      <c r="CSC149" s="43"/>
      <c r="CSD149" s="43"/>
      <c r="CSE149" s="43"/>
      <c r="CSF149" s="43"/>
      <c r="CSG149" s="43"/>
      <c r="CSH149" s="43"/>
      <c r="CSI149" s="43"/>
      <c r="CSJ149" s="43"/>
      <c r="CSK149" s="43"/>
      <c r="CSL149" s="43"/>
      <c r="CSM149" s="43"/>
      <c r="CSN149" s="43"/>
      <c r="CSO149" s="43"/>
      <c r="CSP149" s="43"/>
      <c r="CSQ149" s="43"/>
      <c r="CSR149" s="43"/>
      <c r="CSS149" s="43"/>
      <c r="CST149" s="43"/>
      <c r="CSU149" s="43"/>
      <c r="CSV149" s="43"/>
      <c r="CSW149" s="43"/>
      <c r="CSX149" s="43"/>
      <c r="CSY149" s="43"/>
      <c r="CSZ149" s="43"/>
      <c r="CTA149" s="43"/>
      <c r="CTB149" s="43"/>
      <c r="CTC149" s="43"/>
      <c r="CTD149" s="43"/>
      <c r="CTE149" s="43"/>
      <c r="CTF149" s="43"/>
      <c r="CTG149" s="43"/>
      <c r="CTH149" s="43"/>
      <c r="CTI149" s="43"/>
      <c r="CTJ149" s="43"/>
      <c r="CTK149" s="43"/>
      <c r="CTL149" s="43"/>
      <c r="CTM149" s="43"/>
      <c r="CTN149" s="43"/>
      <c r="CTO149" s="43"/>
      <c r="CTP149" s="43"/>
      <c r="CTQ149" s="43"/>
      <c r="CTR149" s="43"/>
      <c r="CTS149" s="43"/>
      <c r="CTT149" s="43"/>
      <c r="CTU149" s="43"/>
      <c r="CTV149" s="43"/>
      <c r="CTW149" s="43"/>
      <c r="CTX149" s="43"/>
      <c r="CTY149" s="43"/>
      <c r="CTZ149" s="43"/>
      <c r="CUA149" s="43"/>
      <c r="CUB149" s="43"/>
      <c r="CUC149" s="43"/>
      <c r="CUD149" s="43"/>
      <c r="CUE149" s="43"/>
      <c r="CUF149" s="43"/>
      <c r="CUG149" s="43"/>
      <c r="CUH149" s="43"/>
      <c r="CUI149" s="43"/>
      <c r="CUJ149" s="43"/>
      <c r="CUK149" s="43"/>
      <c r="CUL149" s="43"/>
      <c r="CUM149" s="43"/>
      <c r="CUN149" s="43"/>
      <c r="CUO149" s="43"/>
      <c r="CUP149" s="43"/>
      <c r="CUQ149" s="43"/>
      <c r="CUR149" s="43"/>
      <c r="CUS149" s="43"/>
      <c r="CUT149" s="43"/>
      <c r="CUU149" s="43"/>
      <c r="CUV149" s="43"/>
      <c r="CUW149" s="43"/>
      <c r="CUX149" s="43"/>
      <c r="CUY149" s="43"/>
      <c r="CUZ149" s="43"/>
      <c r="CVA149" s="43"/>
      <c r="CVB149" s="43"/>
      <c r="CVC149" s="43"/>
      <c r="CVD149" s="43"/>
      <c r="CVE149" s="43"/>
      <c r="CVF149" s="43"/>
      <c r="CVG149" s="43"/>
      <c r="CVH149" s="43"/>
      <c r="CVI149" s="43"/>
      <c r="CVJ149" s="43"/>
      <c r="CVK149" s="43"/>
      <c r="CVL149" s="43"/>
      <c r="CVM149" s="43"/>
      <c r="CVN149" s="43"/>
      <c r="CVO149" s="43"/>
      <c r="CVP149" s="43"/>
      <c r="CVQ149" s="43"/>
      <c r="CVR149" s="43"/>
      <c r="CVS149" s="43"/>
      <c r="CVT149" s="43"/>
      <c r="CVU149" s="43"/>
      <c r="CVV149" s="43"/>
      <c r="CVW149" s="43"/>
      <c r="CVX149" s="43"/>
      <c r="CVY149" s="43"/>
      <c r="CVZ149" s="43"/>
      <c r="CWA149" s="43"/>
      <c r="CWB149" s="43"/>
      <c r="CWC149" s="43"/>
      <c r="CWD149" s="43"/>
      <c r="CWE149" s="43"/>
      <c r="CWF149" s="43"/>
      <c r="CWG149" s="43"/>
      <c r="CWH149" s="43"/>
      <c r="CWI149" s="43"/>
      <c r="CWJ149" s="43"/>
      <c r="CWK149" s="43"/>
      <c r="CWL149" s="43"/>
      <c r="CWM149" s="43"/>
      <c r="CWN149" s="43"/>
      <c r="CWO149" s="43"/>
      <c r="CWP149" s="43"/>
      <c r="CWQ149" s="43"/>
      <c r="CWR149" s="43"/>
      <c r="CWS149" s="43"/>
      <c r="CWT149" s="43"/>
      <c r="CWU149" s="43"/>
      <c r="CWV149" s="43"/>
      <c r="CWW149" s="43"/>
      <c r="CWX149" s="43"/>
      <c r="CWY149" s="43"/>
      <c r="CWZ149" s="43"/>
      <c r="CXA149" s="43"/>
      <c r="CXB149" s="43"/>
      <c r="CXC149" s="43"/>
      <c r="CXD149" s="43"/>
      <c r="CXE149" s="43"/>
      <c r="CXF149" s="43"/>
      <c r="CXG149" s="43"/>
      <c r="CXH149" s="43"/>
      <c r="CXI149" s="43"/>
      <c r="CXJ149" s="43"/>
      <c r="CXK149" s="43"/>
      <c r="CXL149" s="43"/>
      <c r="CXM149" s="43"/>
      <c r="CXN149" s="43"/>
      <c r="CXO149" s="43"/>
      <c r="CXP149" s="43"/>
      <c r="CXQ149" s="43"/>
      <c r="CXR149" s="43"/>
      <c r="CXS149" s="43"/>
      <c r="CXT149" s="43"/>
      <c r="CXU149" s="43"/>
      <c r="CXV149" s="43"/>
      <c r="CXW149" s="43"/>
      <c r="CXX149" s="43"/>
      <c r="CXY149" s="43"/>
      <c r="CXZ149" s="43"/>
      <c r="CYA149" s="43"/>
      <c r="CYB149" s="43"/>
      <c r="CYC149" s="43"/>
      <c r="CYD149" s="43"/>
      <c r="CYE149" s="43"/>
      <c r="CYF149" s="43"/>
      <c r="CYG149" s="43"/>
      <c r="CYH149" s="43"/>
      <c r="CYI149" s="43"/>
      <c r="CYJ149" s="43"/>
      <c r="CYK149" s="43"/>
      <c r="CYL149" s="43"/>
      <c r="CYM149" s="43"/>
      <c r="CYN149" s="43"/>
      <c r="CYO149" s="43"/>
      <c r="CYP149" s="43"/>
      <c r="CYQ149" s="43"/>
      <c r="CYR149" s="43"/>
      <c r="CYS149" s="43"/>
      <c r="CYT149" s="43"/>
      <c r="CYU149" s="43"/>
      <c r="CYV149" s="43"/>
      <c r="CYW149" s="43"/>
      <c r="CYX149" s="43"/>
      <c r="CYY149" s="43"/>
      <c r="CYZ149" s="43"/>
      <c r="CZA149" s="43"/>
      <c r="CZB149" s="43"/>
      <c r="CZC149" s="43"/>
      <c r="CZD149" s="43"/>
      <c r="CZE149" s="43"/>
      <c r="CZF149" s="43"/>
      <c r="CZG149" s="43"/>
      <c r="CZH149" s="43"/>
      <c r="CZI149" s="43"/>
      <c r="CZJ149" s="43"/>
      <c r="CZK149" s="43"/>
      <c r="CZL149" s="43"/>
      <c r="CZM149" s="43"/>
      <c r="CZN149" s="43"/>
      <c r="CZO149" s="43"/>
      <c r="CZP149" s="43"/>
      <c r="CZQ149" s="43"/>
      <c r="CZR149" s="43"/>
      <c r="CZS149" s="43"/>
      <c r="CZT149" s="43"/>
      <c r="CZU149" s="43"/>
      <c r="CZV149" s="43"/>
      <c r="CZW149" s="43"/>
      <c r="CZX149" s="43"/>
      <c r="CZY149" s="43"/>
      <c r="CZZ149" s="43"/>
      <c r="DAA149" s="43"/>
      <c r="DAB149" s="43"/>
      <c r="DAC149" s="43"/>
      <c r="DAD149" s="43"/>
      <c r="DAE149" s="43"/>
      <c r="DAF149" s="43"/>
      <c r="DAG149" s="43"/>
      <c r="DAH149" s="43"/>
      <c r="DAI149" s="43"/>
      <c r="DAJ149" s="43"/>
      <c r="DAK149" s="43"/>
      <c r="DAL149" s="43"/>
      <c r="DAM149" s="43"/>
      <c r="DAN149" s="43"/>
      <c r="DAO149" s="43"/>
      <c r="DAP149" s="43"/>
      <c r="DAQ149" s="43"/>
      <c r="DAR149" s="43"/>
      <c r="DAS149" s="43"/>
      <c r="DAT149" s="43"/>
      <c r="DAU149" s="43"/>
      <c r="DAV149" s="43"/>
      <c r="DAW149" s="43"/>
      <c r="DAX149" s="43"/>
      <c r="DAY149" s="43"/>
      <c r="DAZ149" s="43"/>
      <c r="DBA149" s="43"/>
      <c r="DBB149" s="43"/>
      <c r="DBC149" s="43"/>
      <c r="DBD149" s="43"/>
      <c r="DBE149" s="43"/>
      <c r="DBF149" s="43"/>
      <c r="DBG149" s="43"/>
      <c r="DBH149" s="43"/>
      <c r="DBI149" s="43"/>
      <c r="DBJ149" s="43"/>
      <c r="DBK149" s="43"/>
      <c r="DBL149" s="43"/>
      <c r="DBM149" s="43"/>
      <c r="DBN149" s="43"/>
      <c r="DBO149" s="43"/>
      <c r="DBP149" s="43"/>
      <c r="DBQ149" s="43"/>
      <c r="DBR149" s="43"/>
      <c r="DBS149" s="43"/>
      <c r="DBT149" s="43"/>
      <c r="DBU149" s="43"/>
      <c r="DBV149" s="43"/>
      <c r="DBW149" s="43"/>
      <c r="DBX149" s="43"/>
      <c r="DBY149" s="43"/>
      <c r="DBZ149" s="43"/>
      <c r="DCA149" s="43"/>
      <c r="DCB149" s="43"/>
      <c r="DCC149" s="43"/>
      <c r="DCD149" s="43"/>
      <c r="DCE149" s="43"/>
      <c r="DCF149" s="43"/>
      <c r="DCG149" s="43"/>
      <c r="DCH149" s="43"/>
      <c r="DCI149" s="43"/>
      <c r="DCJ149" s="43"/>
      <c r="DCK149" s="43"/>
      <c r="DCL149" s="43"/>
      <c r="DCM149" s="43"/>
      <c r="DCN149" s="43"/>
      <c r="DCO149" s="43"/>
      <c r="DCP149" s="43"/>
      <c r="DCQ149" s="43"/>
      <c r="DCR149" s="43"/>
      <c r="DCS149" s="43"/>
      <c r="DCT149" s="43"/>
      <c r="DCU149" s="43"/>
      <c r="DCV149" s="43"/>
      <c r="DCW149" s="43"/>
      <c r="DCX149" s="43"/>
      <c r="DCY149" s="43"/>
      <c r="DCZ149" s="43"/>
      <c r="DDA149" s="43"/>
      <c r="DDB149" s="43"/>
      <c r="DDC149" s="43"/>
      <c r="DDD149" s="43"/>
      <c r="DDE149" s="43"/>
      <c r="DDF149" s="43"/>
      <c r="DDG149" s="43"/>
      <c r="DDH149" s="43"/>
      <c r="DDI149" s="43"/>
      <c r="DDJ149" s="43"/>
      <c r="DDK149" s="43"/>
      <c r="DDL149" s="43"/>
      <c r="DDM149" s="43"/>
      <c r="DDN149" s="43"/>
      <c r="DDO149" s="43"/>
      <c r="DDP149" s="43"/>
      <c r="DDQ149" s="43"/>
      <c r="DDR149" s="43"/>
      <c r="DDS149" s="43"/>
      <c r="DDT149" s="43"/>
      <c r="DDU149" s="43"/>
      <c r="DDV149" s="43"/>
      <c r="DDW149" s="43"/>
      <c r="DDX149" s="43"/>
      <c r="DDY149" s="43"/>
      <c r="DDZ149" s="43"/>
      <c r="DEA149" s="43"/>
      <c r="DEB149" s="43"/>
      <c r="DEC149" s="43"/>
      <c r="DED149" s="43"/>
      <c r="DEE149" s="43"/>
      <c r="DEF149" s="43"/>
      <c r="DEG149" s="43"/>
      <c r="DEH149" s="43"/>
      <c r="DEI149" s="43"/>
      <c r="DEJ149" s="43"/>
      <c r="DEK149" s="43"/>
      <c r="DEL149" s="43"/>
      <c r="DEM149" s="43"/>
      <c r="DEN149" s="43"/>
      <c r="DEO149" s="43"/>
      <c r="DEP149" s="43"/>
      <c r="DEQ149" s="43"/>
      <c r="DER149" s="43"/>
      <c r="DES149" s="43"/>
      <c r="DET149" s="43"/>
      <c r="DEU149" s="43"/>
      <c r="DEV149" s="43"/>
      <c r="DEW149" s="43"/>
      <c r="DEX149" s="43"/>
      <c r="DEY149" s="43"/>
      <c r="DEZ149" s="43"/>
      <c r="DFA149" s="43"/>
      <c r="DFB149" s="43"/>
      <c r="DFC149" s="43"/>
      <c r="DFD149" s="43"/>
      <c r="DFE149" s="43"/>
      <c r="DFF149" s="43"/>
      <c r="DFG149" s="43"/>
      <c r="DFH149" s="43"/>
      <c r="DFI149" s="43"/>
      <c r="DFJ149" s="43"/>
      <c r="DFK149" s="43"/>
      <c r="DFL149" s="43"/>
      <c r="DFM149" s="43"/>
      <c r="DFN149" s="43"/>
      <c r="DFO149" s="43"/>
      <c r="DFP149" s="43"/>
      <c r="DFQ149" s="43"/>
      <c r="DFR149" s="43"/>
      <c r="DFS149" s="43"/>
      <c r="DFT149" s="43"/>
      <c r="DFU149" s="43"/>
      <c r="DFV149" s="43"/>
      <c r="DFW149" s="43"/>
      <c r="DFX149" s="43"/>
      <c r="DFY149" s="43"/>
      <c r="DFZ149" s="43"/>
      <c r="DGA149" s="43"/>
      <c r="DGB149" s="43"/>
      <c r="DGC149" s="43"/>
      <c r="DGD149" s="43"/>
      <c r="DGE149" s="43"/>
      <c r="DGF149" s="43"/>
      <c r="DGG149" s="43"/>
      <c r="DGH149" s="43"/>
      <c r="DGI149" s="43"/>
      <c r="DGJ149" s="43"/>
      <c r="DGK149" s="43"/>
      <c r="DGL149" s="43"/>
      <c r="DGM149" s="43"/>
      <c r="DGN149" s="43"/>
      <c r="DGO149" s="43"/>
      <c r="DGP149" s="43"/>
      <c r="DGQ149" s="43"/>
      <c r="DGR149" s="43"/>
      <c r="DGS149" s="43"/>
      <c r="DGT149" s="43"/>
      <c r="DGU149" s="43"/>
      <c r="DGV149" s="43"/>
      <c r="DGW149" s="43"/>
      <c r="DGX149" s="43"/>
      <c r="DGY149" s="43"/>
      <c r="DGZ149" s="43"/>
      <c r="DHA149" s="43"/>
      <c r="DHB149" s="43"/>
      <c r="DHC149" s="43"/>
      <c r="DHD149" s="43"/>
      <c r="DHE149" s="43"/>
      <c r="DHF149" s="43"/>
      <c r="DHG149" s="43"/>
      <c r="DHH149" s="43"/>
      <c r="DHI149" s="43"/>
      <c r="DHJ149" s="43"/>
      <c r="DHK149" s="43"/>
      <c r="DHL149" s="43"/>
      <c r="DHM149" s="43"/>
      <c r="DHN149" s="43"/>
      <c r="DHO149" s="43"/>
      <c r="DHP149" s="43"/>
      <c r="DHQ149" s="43"/>
      <c r="DHR149" s="43"/>
      <c r="DHS149" s="43"/>
      <c r="DHT149" s="43"/>
      <c r="DHU149" s="43"/>
      <c r="DHV149" s="43"/>
      <c r="DHW149" s="43"/>
      <c r="DHX149" s="43"/>
      <c r="DHY149" s="43"/>
      <c r="DHZ149" s="43"/>
      <c r="DIA149" s="43"/>
      <c r="DIB149" s="43"/>
      <c r="DIC149" s="43"/>
      <c r="DID149" s="43"/>
      <c r="DIE149" s="43"/>
      <c r="DIF149" s="43"/>
      <c r="DIG149" s="43"/>
      <c r="DIH149" s="43"/>
      <c r="DII149" s="43"/>
      <c r="DIJ149" s="43"/>
      <c r="DIK149" s="43"/>
      <c r="DIL149" s="43"/>
      <c r="DIM149" s="43"/>
      <c r="DIN149" s="43"/>
      <c r="DIO149" s="43"/>
      <c r="DIP149" s="43"/>
      <c r="DIQ149" s="43"/>
      <c r="DIR149" s="43"/>
      <c r="DIS149" s="43"/>
      <c r="DIT149" s="43"/>
      <c r="DIU149" s="43"/>
      <c r="DIV149" s="43"/>
      <c r="DIW149" s="43"/>
      <c r="DIX149" s="43"/>
      <c r="DIY149" s="43"/>
      <c r="DIZ149" s="43"/>
      <c r="DJA149" s="43"/>
      <c r="DJB149" s="43"/>
      <c r="DJC149" s="43"/>
      <c r="DJD149" s="43"/>
      <c r="DJE149" s="43"/>
      <c r="DJF149" s="43"/>
      <c r="DJG149" s="43"/>
      <c r="DJH149" s="43"/>
      <c r="DJI149" s="43"/>
      <c r="DJJ149" s="43"/>
      <c r="DJK149" s="43"/>
      <c r="DJL149" s="43"/>
      <c r="DJM149" s="43"/>
      <c r="DJN149" s="43"/>
      <c r="DJO149" s="43"/>
      <c r="DJP149" s="43"/>
      <c r="DJQ149" s="43"/>
      <c r="DJR149" s="43"/>
      <c r="DJS149" s="43"/>
      <c r="DJT149" s="43"/>
      <c r="DJU149" s="43"/>
      <c r="DJV149" s="43"/>
      <c r="DJW149" s="43"/>
      <c r="DJX149" s="43"/>
      <c r="DJY149" s="43"/>
      <c r="DJZ149" s="43"/>
      <c r="DKA149" s="43"/>
      <c r="DKB149" s="43"/>
      <c r="DKC149" s="43"/>
      <c r="DKD149" s="43"/>
      <c r="DKE149" s="43"/>
      <c r="DKF149" s="43"/>
      <c r="DKG149" s="43"/>
      <c r="DKH149" s="43"/>
      <c r="DKI149" s="43"/>
      <c r="DKJ149" s="43"/>
      <c r="DKK149" s="43"/>
      <c r="DKL149" s="43"/>
      <c r="DKM149" s="43"/>
      <c r="DKN149" s="43"/>
      <c r="DKO149" s="43"/>
      <c r="DKP149" s="43"/>
      <c r="DKQ149" s="43"/>
      <c r="DKR149" s="43"/>
      <c r="DKS149" s="43"/>
      <c r="DKT149" s="43"/>
      <c r="DKU149" s="43"/>
      <c r="DKV149" s="43"/>
      <c r="DKW149" s="43"/>
      <c r="DKX149" s="43"/>
      <c r="DKY149" s="43"/>
      <c r="DKZ149" s="43"/>
      <c r="DLA149" s="43"/>
      <c r="DLB149" s="43"/>
      <c r="DLC149" s="43"/>
      <c r="DLD149" s="43"/>
      <c r="DLE149" s="43"/>
      <c r="DLF149" s="43"/>
      <c r="DLG149" s="43"/>
      <c r="DLH149" s="43"/>
      <c r="DLI149" s="43"/>
      <c r="DLJ149" s="43"/>
      <c r="DLK149" s="43"/>
      <c r="DLL149" s="43"/>
      <c r="DLM149" s="43"/>
      <c r="DLN149" s="43"/>
      <c r="DLO149" s="43"/>
      <c r="DLP149" s="43"/>
      <c r="DLQ149" s="43"/>
      <c r="DLR149" s="43"/>
      <c r="DLS149" s="43"/>
      <c r="DLT149" s="43"/>
      <c r="DLU149" s="43"/>
      <c r="DLV149" s="43"/>
      <c r="DLW149" s="43"/>
      <c r="DLX149" s="43"/>
      <c r="DLY149" s="43"/>
      <c r="DLZ149" s="43"/>
      <c r="DMA149" s="43"/>
      <c r="DMB149" s="43"/>
      <c r="DMC149" s="43"/>
      <c r="DMD149" s="43"/>
      <c r="DME149" s="43"/>
      <c r="DMF149" s="43"/>
      <c r="DMG149" s="43"/>
      <c r="DMH149" s="43"/>
      <c r="DMI149" s="43"/>
      <c r="DMJ149" s="43"/>
      <c r="DMK149" s="43"/>
      <c r="DML149" s="43"/>
      <c r="DMM149" s="43"/>
      <c r="DMN149" s="43"/>
      <c r="DMO149" s="43"/>
      <c r="DMP149" s="43"/>
      <c r="DMQ149" s="43"/>
      <c r="DMR149" s="43"/>
      <c r="DMS149" s="43"/>
      <c r="DMT149" s="43"/>
      <c r="DMU149" s="43"/>
      <c r="DMV149" s="43"/>
      <c r="DMW149" s="43"/>
      <c r="DMX149" s="43"/>
      <c r="DMY149" s="43"/>
      <c r="DMZ149" s="43"/>
      <c r="DNA149" s="43"/>
      <c r="DNB149" s="43"/>
      <c r="DNC149" s="43"/>
      <c r="DND149" s="43"/>
      <c r="DNE149" s="43"/>
      <c r="DNF149" s="43"/>
      <c r="DNG149" s="43"/>
      <c r="DNH149" s="43"/>
      <c r="DNI149" s="43"/>
      <c r="DNJ149" s="43"/>
      <c r="DNK149" s="43"/>
      <c r="DNL149" s="43"/>
      <c r="DNM149" s="43"/>
      <c r="DNN149" s="43"/>
      <c r="DNO149" s="43"/>
      <c r="DNP149" s="43"/>
      <c r="DNQ149" s="43"/>
      <c r="DNR149" s="43"/>
      <c r="DNS149" s="43"/>
      <c r="DNT149" s="43"/>
      <c r="DNU149" s="43"/>
      <c r="DNV149" s="43"/>
      <c r="DNW149" s="43"/>
      <c r="DNX149" s="43"/>
      <c r="DNY149" s="43"/>
      <c r="DNZ149" s="43"/>
      <c r="DOA149" s="43"/>
      <c r="DOB149" s="43"/>
      <c r="DOC149" s="43"/>
      <c r="DOD149" s="43"/>
      <c r="DOE149" s="43"/>
      <c r="DOF149" s="43"/>
      <c r="DOG149" s="43"/>
      <c r="DOH149" s="43"/>
      <c r="DOI149" s="43"/>
      <c r="DOJ149" s="43"/>
      <c r="DOK149" s="43"/>
      <c r="DOL149" s="43"/>
      <c r="DOM149" s="43"/>
      <c r="DON149" s="43"/>
      <c r="DOO149" s="43"/>
      <c r="DOP149" s="43"/>
      <c r="DOQ149" s="43"/>
      <c r="DOR149" s="43"/>
      <c r="DOS149" s="43"/>
      <c r="DOT149" s="43"/>
      <c r="DOU149" s="43"/>
      <c r="DOV149" s="43"/>
      <c r="DOW149" s="43"/>
      <c r="DOX149" s="43"/>
      <c r="DOY149" s="43"/>
      <c r="DOZ149" s="43"/>
      <c r="DPA149" s="43"/>
      <c r="DPB149" s="43"/>
      <c r="DPC149" s="43"/>
      <c r="DPD149" s="43"/>
      <c r="DPE149" s="43"/>
      <c r="DPF149" s="43"/>
      <c r="DPG149" s="43"/>
      <c r="DPH149" s="43"/>
      <c r="DPI149" s="43"/>
      <c r="DPJ149" s="43"/>
      <c r="DPK149" s="43"/>
      <c r="DPL149" s="43"/>
      <c r="DPM149" s="43"/>
      <c r="DPN149" s="43"/>
      <c r="DPO149" s="43"/>
      <c r="DPP149" s="43"/>
      <c r="DPQ149" s="43"/>
      <c r="DPR149" s="43"/>
      <c r="DPS149" s="43"/>
      <c r="DPT149" s="43"/>
      <c r="DPU149" s="43"/>
      <c r="DPV149" s="43"/>
      <c r="DPW149" s="43"/>
      <c r="DPX149" s="43"/>
      <c r="DPY149" s="43"/>
      <c r="DPZ149" s="43"/>
      <c r="DQA149" s="43"/>
      <c r="DQB149" s="43"/>
      <c r="DQC149" s="43"/>
      <c r="DQD149" s="43"/>
      <c r="DQE149" s="43"/>
      <c r="DQF149" s="43"/>
      <c r="DQG149" s="43"/>
      <c r="DQH149" s="43"/>
      <c r="DQI149" s="43"/>
      <c r="DQJ149" s="43"/>
      <c r="DQK149" s="43"/>
      <c r="DQL149" s="43"/>
      <c r="DQM149" s="43"/>
      <c r="DQN149" s="43"/>
      <c r="DQO149" s="43"/>
      <c r="DQP149" s="43"/>
      <c r="DQQ149" s="43"/>
      <c r="DQR149" s="43"/>
      <c r="DQS149" s="43"/>
      <c r="DQT149" s="43"/>
      <c r="DQU149" s="43"/>
      <c r="DQV149" s="43"/>
      <c r="DQW149" s="43"/>
      <c r="DQX149" s="43"/>
      <c r="DQY149" s="43"/>
      <c r="DQZ149" s="43"/>
      <c r="DRA149" s="43"/>
      <c r="DRB149" s="43"/>
      <c r="DRC149" s="43"/>
      <c r="DRD149" s="43"/>
      <c r="DRE149" s="43"/>
      <c r="DRF149" s="43"/>
      <c r="DRG149" s="43"/>
      <c r="DRH149" s="43"/>
      <c r="DRI149" s="43"/>
      <c r="DRJ149" s="43"/>
      <c r="DRK149" s="43"/>
      <c r="DRL149" s="43"/>
      <c r="DRM149" s="43"/>
      <c r="DRN149" s="43"/>
      <c r="DRO149" s="43"/>
      <c r="DRP149" s="43"/>
      <c r="DRQ149" s="43"/>
      <c r="DRR149" s="43"/>
      <c r="DRS149" s="43"/>
      <c r="DRT149" s="43"/>
      <c r="DRU149" s="43"/>
      <c r="DRV149" s="43"/>
      <c r="DRW149" s="43"/>
      <c r="DRX149" s="43"/>
      <c r="DRY149" s="43"/>
      <c r="DRZ149" s="43"/>
      <c r="DSA149" s="43"/>
      <c r="DSB149" s="43"/>
      <c r="DSC149" s="43"/>
      <c r="DSD149" s="43"/>
      <c r="DSE149" s="43"/>
      <c r="DSF149" s="43"/>
      <c r="DSG149" s="43"/>
      <c r="DSH149" s="43"/>
      <c r="DSI149" s="43"/>
      <c r="DSJ149" s="43"/>
      <c r="DSK149" s="43"/>
      <c r="DSL149" s="43"/>
      <c r="DSM149" s="43"/>
      <c r="DSN149" s="43"/>
      <c r="DSO149" s="43"/>
      <c r="DSP149" s="43"/>
      <c r="DSQ149" s="43"/>
      <c r="DSR149" s="43"/>
      <c r="DSS149" s="43"/>
      <c r="DST149" s="43"/>
      <c r="DSU149" s="43"/>
      <c r="DSV149" s="43"/>
      <c r="DSW149" s="43"/>
      <c r="DSX149" s="43"/>
      <c r="DSY149" s="43"/>
      <c r="DSZ149" s="43"/>
      <c r="DTA149" s="43"/>
      <c r="DTB149" s="43"/>
      <c r="DTC149" s="43"/>
      <c r="DTD149" s="43"/>
      <c r="DTE149" s="43"/>
      <c r="DTF149" s="43"/>
      <c r="DTG149" s="43"/>
      <c r="DTH149" s="43"/>
      <c r="DTI149" s="43"/>
      <c r="DTJ149" s="43"/>
      <c r="DTK149" s="43"/>
      <c r="DTL149" s="43"/>
      <c r="DTM149" s="43"/>
      <c r="DTN149" s="43"/>
      <c r="DTO149" s="43"/>
      <c r="DTP149" s="43"/>
      <c r="DTQ149" s="43"/>
      <c r="DTR149" s="43"/>
      <c r="DTS149" s="43"/>
      <c r="DTT149" s="43"/>
      <c r="DTU149" s="43"/>
      <c r="DTV149" s="43"/>
      <c r="DTW149" s="43"/>
      <c r="DTX149" s="43"/>
      <c r="DTY149" s="43"/>
      <c r="DTZ149" s="43"/>
      <c r="DUA149" s="43"/>
      <c r="DUB149" s="43"/>
      <c r="DUC149" s="43"/>
      <c r="DUD149" s="43"/>
      <c r="DUE149" s="43"/>
      <c r="DUF149" s="43"/>
      <c r="DUG149" s="43"/>
      <c r="DUH149" s="43"/>
      <c r="DUI149" s="43"/>
      <c r="DUJ149" s="43"/>
      <c r="DUK149" s="43"/>
      <c r="DUL149" s="43"/>
      <c r="DUM149" s="43"/>
      <c r="DUN149" s="43"/>
      <c r="DUO149" s="43"/>
      <c r="DUP149" s="43"/>
      <c r="DUQ149" s="43"/>
      <c r="DUR149" s="43"/>
      <c r="DUS149" s="43"/>
      <c r="DUT149" s="43"/>
      <c r="DUU149" s="43"/>
      <c r="DUV149" s="43"/>
      <c r="DUW149" s="43"/>
      <c r="DUX149" s="43"/>
      <c r="DUY149" s="43"/>
      <c r="DUZ149" s="43"/>
      <c r="DVA149" s="43"/>
      <c r="DVB149" s="43"/>
      <c r="DVC149" s="43"/>
      <c r="DVD149" s="43"/>
      <c r="DVE149" s="43"/>
      <c r="DVF149" s="43"/>
      <c r="DVG149" s="43"/>
      <c r="DVH149" s="43"/>
      <c r="DVI149" s="43"/>
      <c r="DVJ149" s="43"/>
      <c r="DVK149" s="43"/>
      <c r="DVL149" s="43"/>
      <c r="DVM149" s="43"/>
      <c r="DVN149" s="43"/>
      <c r="DVO149" s="43"/>
      <c r="DVP149" s="43"/>
      <c r="DVQ149" s="43"/>
      <c r="DVR149" s="43"/>
      <c r="DVS149" s="43"/>
      <c r="DVT149" s="43"/>
      <c r="DVU149" s="43"/>
      <c r="DVV149" s="43"/>
      <c r="DVW149" s="43"/>
      <c r="DVX149" s="43"/>
      <c r="DVY149" s="43"/>
      <c r="DVZ149" s="43"/>
      <c r="DWA149" s="43"/>
      <c r="DWB149" s="43"/>
      <c r="DWC149" s="43"/>
      <c r="DWD149" s="43"/>
      <c r="DWE149" s="43"/>
      <c r="DWF149" s="43"/>
      <c r="DWG149" s="43"/>
      <c r="DWH149" s="43"/>
      <c r="DWI149" s="43"/>
      <c r="DWJ149" s="43"/>
      <c r="DWK149" s="43"/>
      <c r="DWL149" s="43"/>
      <c r="DWM149" s="43"/>
      <c r="DWN149" s="43"/>
      <c r="DWO149" s="43"/>
      <c r="DWP149" s="43"/>
      <c r="DWQ149" s="43"/>
    </row>
    <row r="150" spans="1:3319" ht="20">
      <c r="A150" s="35" t="s">
        <v>474</v>
      </c>
      <c r="B150" s="36" t="s">
        <v>475</v>
      </c>
      <c r="C150" s="37" t="s">
        <v>237</v>
      </c>
      <c r="D150" s="36" t="s">
        <v>476</v>
      </c>
      <c r="E150" s="48" t="s">
        <v>473</v>
      </c>
      <c r="F150" s="48" t="s">
        <v>473</v>
      </c>
    </row>
    <row r="151" spans="1:3319" s="56" customFormat="1" ht="20">
      <c r="A151" s="53" t="s">
        <v>477</v>
      </c>
      <c r="B151" s="54" t="s">
        <v>478</v>
      </c>
      <c r="C151" s="57" t="s">
        <v>7</v>
      </c>
      <c r="D151" s="54" t="s">
        <v>479</v>
      </c>
      <c r="E151" s="58" t="s">
        <v>473</v>
      </c>
      <c r="F151" s="58" t="s">
        <v>473</v>
      </c>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c r="DK151" s="43"/>
      <c r="DL151" s="43"/>
      <c r="DM151" s="43"/>
      <c r="DN151" s="43"/>
      <c r="DO151" s="43"/>
      <c r="DP151" s="43"/>
      <c r="DQ151" s="43"/>
      <c r="DR151" s="43"/>
      <c r="DS151" s="43"/>
      <c r="DT151" s="43"/>
      <c r="DU151" s="43"/>
      <c r="DV151" s="43"/>
      <c r="DW151" s="43"/>
      <c r="DX151" s="43"/>
      <c r="DY151" s="43"/>
      <c r="DZ151" s="43"/>
      <c r="EA151" s="43"/>
      <c r="EB151" s="43"/>
      <c r="EC151" s="43"/>
      <c r="ED151" s="43"/>
      <c r="EE151" s="43"/>
      <c r="EF151" s="43"/>
      <c r="EG151" s="43"/>
      <c r="EH151" s="43"/>
      <c r="EI151" s="43"/>
      <c r="EJ151" s="43"/>
      <c r="EK151" s="43"/>
      <c r="EL151" s="43"/>
      <c r="EM151" s="43"/>
      <c r="EN151" s="43"/>
      <c r="EO151" s="43"/>
      <c r="EP151" s="43"/>
      <c r="EQ151" s="43"/>
      <c r="ER151" s="43"/>
      <c r="ES151" s="43"/>
      <c r="ET151" s="43"/>
      <c r="EU151" s="43"/>
      <c r="EV151" s="43"/>
      <c r="EW151" s="43"/>
      <c r="EX151" s="43"/>
      <c r="EY151" s="43"/>
      <c r="EZ151" s="43"/>
      <c r="FA151" s="43"/>
      <c r="FB151" s="43"/>
      <c r="FC151" s="43"/>
      <c r="FD151" s="43"/>
      <c r="FE151" s="43"/>
      <c r="FF151" s="43"/>
      <c r="FG151" s="43"/>
      <c r="FH151" s="43"/>
      <c r="FI151" s="43"/>
      <c r="FJ151" s="43"/>
      <c r="FK151" s="43"/>
      <c r="FL151" s="43"/>
      <c r="FM151" s="43"/>
      <c r="FN151" s="43"/>
      <c r="FO151" s="43"/>
      <c r="FP151" s="43"/>
      <c r="FQ151" s="43"/>
      <c r="FR151" s="43"/>
      <c r="FS151" s="43"/>
      <c r="FT151" s="43"/>
      <c r="FU151" s="43"/>
      <c r="FV151" s="43"/>
      <c r="FW151" s="43"/>
      <c r="FX151" s="43"/>
      <c r="FY151" s="43"/>
      <c r="FZ151" s="43"/>
      <c r="GA151" s="43"/>
      <c r="GB151" s="43"/>
      <c r="GC151" s="43"/>
      <c r="GD151" s="43"/>
      <c r="GE151" s="43"/>
      <c r="GF151" s="43"/>
      <c r="GG151" s="43"/>
      <c r="GH151" s="43"/>
      <c r="GI151" s="43"/>
      <c r="GJ151" s="43"/>
      <c r="GK151" s="43"/>
      <c r="GL151" s="43"/>
      <c r="GM151" s="43"/>
      <c r="GN151" s="43"/>
      <c r="GO151" s="43"/>
      <c r="GP151" s="43"/>
      <c r="GQ151" s="43"/>
      <c r="GR151" s="43"/>
      <c r="GS151" s="43"/>
      <c r="GT151" s="43"/>
      <c r="GU151" s="43"/>
      <c r="GV151" s="43"/>
      <c r="GW151" s="43"/>
      <c r="GX151" s="43"/>
      <c r="GY151" s="43"/>
      <c r="GZ151" s="43"/>
      <c r="HA151" s="43"/>
      <c r="HB151" s="43"/>
      <c r="HC151" s="43"/>
      <c r="HD151" s="43"/>
      <c r="HE151" s="43"/>
      <c r="HF151" s="43"/>
      <c r="HG151" s="43"/>
      <c r="HH151" s="43"/>
      <c r="HI151" s="43"/>
      <c r="HJ151" s="43"/>
      <c r="HK151" s="43"/>
      <c r="HL151" s="43"/>
      <c r="HM151" s="43"/>
      <c r="HN151" s="43"/>
      <c r="HO151" s="43"/>
      <c r="HP151" s="43"/>
      <c r="HQ151" s="43"/>
      <c r="HR151" s="43"/>
      <c r="HS151" s="43"/>
      <c r="HT151" s="43"/>
      <c r="HU151" s="43"/>
      <c r="HV151" s="43"/>
      <c r="HW151" s="43"/>
      <c r="HX151" s="43"/>
      <c r="HY151" s="43"/>
      <c r="HZ151" s="43"/>
      <c r="IA151" s="43"/>
      <c r="IB151" s="43"/>
      <c r="IC151" s="43"/>
      <c r="ID151" s="43"/>
      <c r="IE151" s="43"/>
      <c r="IF151" s="43"/>
      <c r="IG151" s="43"/>
      <c r="IH151" s="43"/>
      <c r="II151" s="43"/>
      <c r="IJ151" s="43"/>
      <c r="IK151" s="43"/>
      <c r="IL151" s="43"/>
      <c r="IM151" s="43"/>
      <c r="IN151" s="43"/>
      <c r="IO151" s="43"/>
      <c r="IP151" s="43"/>
      <c r="IQ151" s="43"/>
      <c r="IR151" s="43"/>
      <c r="IS151" s="43"/>
      <c r="IT151" s="43"/>
      <c r="IU151" s="43"/>
      <c r="IV151" s="43"/>
      <c r="IW151" s="43"/>
      <c r="IX151" s="43"/>
      <c r="IY151" s="43"/>
      <c r="IZ151" s="43"/>
      <c r="JA151" s="43"/>
      <c r="JB151" s="43"/>
      <c r="JC151" s="43"/>
      <c r="JD151" s="43"/>
      <c r="JE151" s="43"/>
      <c r="JF151" s="43"/>
      <c r="JG151" s="43"/>
      <c r="JH151" s="43"/>
      <c r="JI151" s="43"/>
      <c r="JJ151" s="43"/>
      <c r="JK151" s="43"/>
      <c r="JL151" s="43"/>
      <c r="JM151" s="43"/>
      <c r="JN151" s="43"/>
      <c r="JO151" s="43"/>
      <c r="JP151" s="43"/>
      <c r="JQ151" s="43"/>
      <c r="JR151" s="43"/>
      <c r="JS151" s="43"/>
      <c r="JT151" s="43"/>
      <c r="JU151" s="43"/>
      <c r="JV151" s="43"/>
      <c r="JW151" s="43"/>
      <c r="JX151" s="43"/>
      <c r="JY151" s="43"/>
      <c r="JZ151" s="43"/>
      <c r="KA151" s="43"/>
      <c r="KB151" s="43"/>
      <c r="KC151" s="43"/>
      <c r="KD151" s="43"/>
      <c r="KE151" s="43"/>
      <c r="KF151" s="43"/>
      <c r="KG151" s="43"/>
      <c r="KH151" s="43"/>
      <c r="KI151" s="43"/>
      <c r="KJ151" s="43"/>
      <c r="KK151" s="43"/>
      <c r="KL151" s="43"/>
      <c r="KM151" s="43"/>
      <c r="KN151" s="43"/>
      <c r="KO151" s="43"/>
      <c r="KP151" s="43"/>
      <c r="KQ151" s="43"/>
      <c r="KR151" s="43"/>
      <c r="KS151" s="43"/>
      <c r="KT151" s="43"/>
      <c r="KU151" s="43"/>
      <c r="KV151" s="43"/>
      <c r="KW151" s="43"/>
      <c r="KX151" s="43"/>
      <c r="KY151" s="43"/>
      <c r="KZ151" s="43"/>
      <c r="LA151" s="43"/>
      <c r="LB151" s="43"/>
      <c r="LC151" s="43"/>
      <c r="LD151" s="43"/>
      <c r="LE151" s="43"/>
      <c r="LF151" s="43"/>
      <c r="LG151" s="43"/>
      <c r="LH151" s="43"/>
      <c r="LI151" s="43"/>
      <c r="LJ151" s="43"/>
      <c r="LK151" s="43"/>
      <c r="LL151" s="43"/>
      <c r="LM151" s="43"/>
      <c r="LN151" s="43"/>
      <c r="LO151" s="43"/>
      <c r="LP151" s="43"/>
      <c r="LQ151" s="43"/>
      <c r="LR151" s="43"/>
      <c r="LS151" s="43"/>
      <c r="LT151" s="43"/>
      <c r="LU151" s="43"/>
      <c r="LV151" s="43"/>
      <c r="LW151" s="43"/>
      <c r="LX151" s="43"/>
      <c r="LY151" s="43"/>
      <c r="LZ151" s="43"/>
      <c r="MA151" s="43"/>
      <c r="MB151" s="43"/>
      <c r="MC151" s="43"/>
      <c r="MD151" s="43"/>
      <c r="ME151" s="43"/>
      <c r="MF151" s="43"/>
      <c r="MG151" s="43"/>
      <c r="MH151" s="43"/>
      <c r="MI151" s="43"/>
      <c r="MJ151" s="43"/>
      <c r="MK151" s="43"/>
      <c r="ML151" s="43"/>
      <c r="MM151" s="43"/>
      <c r="MN151" s="43"/>
      <c r="MO151" s="43"/>
      <c r="MP151" s="43"/>
      <c r="MQ151" s="43"/>
      <c r="MR151" s="43"/>
      <c r="MS151" s="43"/>
      <c r="MT151" s="43"/>
      <c r="MU151" s="43"/>
      <c r="MV151" s="43"/>
      <c r="MW151" s="43"/>
      <c r="MX151" s="43"/>
      <c r="MY151" s="43"/>
      <c r="MZ151" s="43"/>
      <c r="NA151" s="43"/>
      <c r="NB151" s="43"/>
      <c r="NC151" s="43"/>
      <c r="ND151" s="43"/>
      <c r="NE151" s="43"/>
      <c r="NF151" s="43"/>
      <c r="NG151" s="43"/>
      <c r="NH151" s="43"/>
      <c r="NI151" s="43"/>
      <c r="NJ151" s="43"/>
      <c r="NK151" s="43"/>
      <c r="NL151" s="43"/>
      <c r="NM151" s="43"/>
      <c r="NN151" s="43"/>
      <c r="NO151" s="43"/>
      <c r="NP151" s="43"/>
      <c r="NQ151" s="43"/>
      <c r="NR151" s="43"/>
      <c r="NS151" s="43"/>
      <c r="NT151" s="43"/>
      <c r="NU151" s="43"/>
      <c r="NV151" s="43"/>
      <c r="NW151" s="43"/>
      <c r="NX151" s="43"/>
      <c r="NY151" s="43"/>
      <c r="NZ151" s="43"/>
      <c r="OA151" s="43"/>
      <c r="OB151" s="43"/>
      <c r="OC151" s="43"/>
      <c r="OD151" s="43"/>
      <c r="OE151" s="43"/>
      <c r="OF151" s="43"/>
      <c r="OG151" s="43"/>
      <c r="OH151" s="43"/>
      <c r="OI151" s="43"/>
      <c r="OJ151" s="43"/>
      <c r="OK151" s="43"/>
      <c r="OL151" s="43"/>
      <c r="OM151" s="43"/>
      <c r="ON151" s="43"/>
      <c r="OO151" s="43"/>
      <c r="OP151" s="43"/>
      <c r="OQ151" s="43"/>
      <c r="OR151" s="43"/>
      <c r="OS151" s="43"/>
      <c r="OT151" s="43"/>
      <c r="OU151" s="43"/>
      <c r="OV151" s="43"/>
      <c r="OW151" s="43"/>
      <c r="OX151" s="43"/>
      <c r="OY151" s="43"/>
      <c r="OZ151" s="43"/>
      <c r="PA151" s="43"/>
      <c r="PB151" s="43"/>
      <c r="PC151" s="43"/>
      <c r="PD151" s="43"/>
      <c r="PE151" s="43"/>
      <c r="PF151" s="43"/>
      <c r="PG151" s="43"/>
      <c r="PH151" s="43"/>
      <c r="PI151" s="43"/>
      <c r="PJ151" s="43"/>
      <c r="PK151" s="43"/>
      <c r="PL151" s="43"/>
      <c r="PM151" s="43"/>
      <c r="PN151" s="43"/>
      <c r="PO151" s="43"/>
      <c r="PP151" s="43"/>
      <c r="PQ151" s="43"/>
      <c r="PR151" s="43"/>
      <c r="PS151" s="43"/>
      <c r="PT151" s="43"/>
      <c r="PU151" s="43"/>
      <c r="PV151" s="43"/>
      <c r="PW151" s="43"/>
      <c r="PX151" s="43"/>
      <c r="PY151" s="43"/>
      <c r="PZ151" s="43"/>
      <c r="QA151" s="43"/>
      <c r="QB151" s="43"/>
      <c r="QC151" s="43"/>
      <c r="QD151" s="43"/>
      <c r="QE151" s="43"/>
      <c r="QF151" s="43"/>
      <c r="QG151" s="43"/>
      <c r="QH151" s="43"/>
      <c r="QI151" s="43"/>
      <c r="QJ151" s="43"/>
      <c r="QK151" s="43"/>
      <c r="QL151" s="43"/>
      <c r="QM151" s="43"/>
      <c r="QN151" s="43"/>
      <c r="QO151" s="43"/>
      <c r="QP151" s="43"/>
      <c r="QQ151" s="43"/>
      <c r="QR151" s="43"/>
      <c r="QS151" s="43"/>
      <c r="QT151" s="43"/>
      <c r="QU151" s="43"/>
      <c r="QV151" s="43"/>
      <c r="QW151" s="43"/>
      <c r="QX151" s="43"/>
      <c r="QY151" s="43"/>
      <c r="QZ151" s="43"/>
      <c r="RA151" s="43"/>
      <c r="RB151" s="43"/>
      <c r="RC151" s="43"/>
      <c r="RD151" s="43"/>
      <c r="RE151" s="43"/>
      <c r="RF151" s="43"/>
      <c r="RG151" s="43"/>
      <c r="RH151" s="43"/>
      <c r="RI151" s="43"/>
      <c r="RJ151" s="43"/>
      <c r="RK151" s="43"/>
      <c r="RL151" s="43"/>
      <c r="RM151" s="43"/>
      <c r="RN151" s="43"/>
      <c r="RO151" s="43"/>
      <c r="RP151" s="43"/>
      <c r="RQ151" s="43"/>
      <c r="RR151" s="43"/>
      <c r="RS151" s="43"/>
      <c r="RT151" s="43"/>
      <c r="RU151" s="43"/>
      <c r="RV151" s="43"/>
      <c r="RW151" s="43"/>
      <c r="RX151" s="43"/>
      <c r="RY151" s="43"/>
      <c r="RZ151" s="43"/>
      <c r="SA151" s="43"/>
      <c r="SB151" s="43"/>
      <c r="SC151" s="43"/>
      <c r="SD151" s="43"/>
      <c r="SE151" s="43"/>
      <c r="SF151" s="43"/>
      <c r="SG151" s="43"/>
      <c r="SH151" s="43"/>
      <c r="SI151" s="43"/>
      <c r="SJ151" s="43"/>
      <c r="SK151" s="43"/>
      <c r="SL151" s="43"/>
      <c r="SM151" s="43"/>
      <c r="SN151" s="43"/>
      <c r="SO151" s="43"/>
      <c r="SP151" s="43"/>
      <c r="SQ151" s="43"/>
      <c r="SR151" s="43"/>
      <c r="SS151" s="43"/>
      <c r="ST151" s="43"/>
      <c r="SU151" s="43"/>
      <c r="SV151" s="43"/>
      <c r="SW151" s="43"/>
      <c r="SX151" s="43"/>
      <c r="SY151" s="43"/>
      <c r="SZ151" s="43"/>
      <c r="TA151" s="43"/>
      <c r="TB151" s="43"/>
      <c r="TC151" s="43"/>
      <c r="TD151" s="43"/>
      <c r="TE151" s="43"/>
      <c r="TF151" s="43"/>
      <c r="TG151" s="43"/>
      <c r="TH151" s="43"/>
      <c r="TI151" s="43"/>
      <c r="TJ151" s="43"/>
      <c r="TK151" s="43"/>
      <c r="TL151" s="43"/>
      <c r="TM151" s="43"/>
      <c r="TN151" s="43"/>
      <c r="TO151" s="43"/>
      <c r="TP151" s="43"/>
      <c r="TQ151" s="43"/>
      <c r="TR151" s="43"/>
      <c r="TS151" s="43"/>
      <c r="TT151" s="43"/>
      <c r="TU151" s="43"/>
      <c r="TV151" s="43"/>
      <c r="TW151" s="43"/>
      <c r="TX151" s="43"/>
      <c r="TY151" s="43"/>
      <c r="TZ151" s="43"/>
      <c r="UA151" s="43"/>
      <c r="UB151" s="43"/>
      <c r="UC151" s="43"/>
      <c r="UD151" s="43"/>
      <c r="UE151" s="43"/>
      <c r="UF151" s="43"/>
      <c r="UG151" s="43"/>
      <c r="UH151" s="43"/>
      <c r="UI151" s="43"/>
      <c r="UJ151" s="43"/>
      <c r="UK151" s="43"/>
      <c r="UL151" s="43"/>
      <c r="UM151" s="43"/>
      <c r="UN151" s="43"/>
      <c r="UO151" s="43"/>
      <c r="UP151" s="43"/>
      <c r="UQ151" s="43"/>
      <c r="UR151" s="43"/>
      <c r="US151" s="43"/>
      <c r="UT151" s="43"/>
      <c r="UU151" s="43"/>
      <c r="UV151" s="43"/>
      <c r="UW151" s="43"/>
      <c r="UX151" s="43"/>
      <c r="UY151" s="43"/>
      <c r="UZ151" s="43"/>
      <c r="VA151" s="43"/>
      <c r="VB151" s="43"/>
      <c r="VC151" s="43"/>
      <c r="VD151" s="43"/>
      <c r="VE151" s="43"/>
      <c r="VF151" s="43"/>
      <c r="VG151" s="43"/>
      <c r="VH151" s="43"/>
      <c r="VI151" s="43"/>
      <c r="VJ151" s="43"/>
      <c r="VK151" s="43"/>
      <c r="VL151" s="43"/>
      <c r="VM151" s="43"/>
      <c r="VN151" s="43"/>
      <c r="VO151" s="43"/>
      <c r="VP151" s="43"/>
      <c r="VQ151" s="43"/>
      <c r="VR151" s="43"/>
      <c r="VS151" s="43"/>
      <c r="VT151" s="43"/>
      <c r="VU151" s="43"/>
      <c r="VV151" s="43"/>
      <c r="VW151" s="43"/>
      <c r="VX151" s="43"/>
      <c r="VY151" s="43"/>
      <c r="VZ151" s="43"/>
      <c r="WA151" s="43"/>
      <c r="WB151" s="43"/>
      <c r="WC151" s="43"/>
      <c r="WD151" s="43"/>
      <c r="WE151" s="43"/>
      <c r="WF151" s="43"/>
      <c r="WG151" s="43"/>
      <c r="WH151" s="43"/>
      <c r="WI151" s="43"/>
      <c r="WJ151" s="43"/>
      <c r="WK151" s="43"/>
      <c r="WL151" s="43"/>
      <c r="WM151" s="43"/>
      <c r="WN151" s="43"/>
      <c r="WO151" s="43"/>
      <c r="WP151" s="43"/>
      <c r="WQ151" s="43"/>
      <c r="WR151" s="43"/>
      <c r="WS151" s="43"/>
      <c r="WT151" s="43"/>
      <c r="WU151" s="43"/>
      <c r="WV151" s="43"/>
      <c r="WW151" s="43"/>
      <c r="WX151" s="43"/>
      <c r="WY151" s="43"/>
      <c r="WZ151" s="43"/>
      <c r="XA151" s="43"/>
      <c r="XB151" s="43"/>
      <c r="XC151" s="43"/>
      <c r="XD151" s="43"/>
      <c r="XE151" s="43"/>
      <c r="XF151" s="43"/>
      <c r="XG151" s="43"/>
      <c r="XH151" s="43"/>
      <c r="XI151" s="43"/>
      <c r="XJ151" s="43"/>
      <c r="XK151" s="43"/>
      <c r="XL151" s="43"/>
      <c r="XM151" s="43"/>
      <c r="XN151" s="43"/>
      <c r="XO151" s="43"/>
      <c r="XP151" s="43"/>
      <c r="XQ151" s="43"/>
      <c r="XR151" s="43"/>
      <c r="XS151" s="43"/>
      <c r="XT151" s="43"/>
      <c r="XU151" s="43"/>
      <c r="XV151" s="43"/>
      <c r="XW151" s="43"/>
      <c r="XX151" s="43"/>
      <c r="XY151" s="43"/>
      <c r="XZ151" s="43"/>
      <c r="YA151" s="43"/>
      <c r="YB151" s="43"/>
      <c r="YC151" s="43"/>
      <c r="YD151" s="43"/>
      <c r="YE151" s="43"/>
      <c r="YF151" s="43"/>
      <c r="YG151" s="43"/>
      <c r="YH151" s="43"/>
      <c r="YI151" s="43"/>
      <c r="YJ151" s="43"/>
      <c r="YK151" s="43"/>
      <c r="YL151" s="43"/>
      <c r="YM151" s="43"/>
      <c r="YN151" s="43"/>
      <c r="YO151" s="43"/>
      <c r="YP151" s="43"/>
      <c r="YQ151" s="43"/>
      <c r="YR151" s="43"/>
      <c r="YS151" s="43"/>
      <c r="YT151" s="43"/>
      <c r="YU151" s="43"/>
      <c r="YV151" s="43"/>
      <c r="YW151" s="43"/>
      <c r="YX151" s="43"/>
      <c r="YY151" s="43"/>
      <c r="YZ151" s="43"/>
      <c r="ZA151" s="43"/>
      <c r="ZB151" s="43"/>
      <c r="ZC151" s="43"/>
      <c r="ZD151" s="43"/>
      <c r="ZE151" s="43"/>
      <c r="ZF151" s="43"/>
      <c r="ZG151" s="43"/>
      <c r="ZH151" s="43"/>
      <c r="ZI151" s="43"/>
      <c r="ZJ151" s="43"/>
      <c r="ZK151" s="43"/>
      <c r="ZL151" s="43"/>
      <c r="ZM151" s="43"/>
      <c r="ZN151" s="43"/>
      <c r="ZO151" s="43"/>
      <c r="ZP151" s="43"/>
      <c r="ZQ151" s="43"/>
      <c r="ZR151" s="43"/>
      <c r="ZS151" s="43"/>
      <c r="ZT151" s="43"/>
      <c r="ZU151" s="43"/>
      <c r="ZV151" s="43"/>
      <c r="ZW151" s="43"/>
      <c r="ZX151" s="43"/>
      <c r="ZY151" s="43"/>
      <c r="ZZ151" s="43"/>
      <c r="AAA151" s="43"/>
      <c r="AAB151" s="43"/>
      <c r="AAC151" s="43"/>
      <c r="AAD151" s="43"/>
      <c r="AAE151" s="43"/>
      <c r="AAF151" s="43"/>
      <c r="AAG151" s="43"/>
      <c r="AAH151" s="43"/>
      <c r="AAI151" s="43"/>
      <c r="AAJ151" s="43"/>
      <c r="AAK151" s="43"/>
      <c r="AAL151" s="43"/>
      <c r="AAM151" s="43"/>
      <c r="AAN151" s="43"/>
      <c r="AAO151" s="43"/>
      <c r="AAP151" s="43"/>
      <c r="AAQ151" s="43"/>
      <c r="AAR151" s="43"/>
      <c r="AAS151" s="43"/>
      <c r="AAT151" s="43"/>
      <c r="AAU151" s="43"/>
      <c r="AAV151" s="43"/>
      <c r="AAW151" s="43"/>
      <c r="AAX151" s="43"/>
      <c r="AAY151" s="43"/>
      <c r="AAZ151" s="43"/>
      <c r="ABA151" s="43"/>
      <c r="ABB151" s="43"/>
      <c r="ABC151" s="43"/>
      <c r="ABD151" s="43"/>
      <c r="ABE151" s="43"/>
      <c r="ABF151" s="43"/>
      <c r="ABG151" s="43"/>
      <c r="ABH151" s="43"/>
      <c r="ABI151" s="43"/>
      <c r="ABJ151" s="43"/>
      <c r="ABK151" s="43"/>
      <c r="ABL151" s="43"/>
      <c r="ABM151" s="43"/>
      <c r="ABN151" s="43"/>
      <c r="ABO151" s="43"/>
      <c r="ABP151" s="43"/>
      <c r="ABQ151" s="43"/>
      <c r="ABR151" s="43"/>
      <c r="ABS151" s="43"/>
      <c r="ABT151" s="43"/>
      <c r="ABU151" s="43"/>
      <c r="ABV151" s="43"/>
      <c r="ABW151" s="43"/>
      <c r="ABX151" s="43"/>
      <c r="ABY151" s="43"/>
      <c r="ABZ151" s="43"/>
      <c r="ACA151" s="43"/>
      <c r="ACB151" s="43"/>
      <c r="ACC151" s="43"/>
      <c r="ACD151" s="43"/>
      <c r="ACE151" s="43"/>
      <c r="ACF151" s="43"/>
      <c r="ACG151" s="43"/>
      <c r="ACH151" s="43"/>
      <c r="ACI151" s="43"/>
      <c r="ACJ151" s="43"/>
      <c r="ACK151" s="43"/>
      <c r="ACL151" s="43"/>
      <c r="ACM151" s="43"/>
      <c r="ACN151" s="43"/>
      <c r="ACO151" s="43"/>
      <c r="ACP151" s="43"/>
      <c r="ACQ151" s="43"/>
      <c r="ACR151" s="43"/>
      <c r="ACS151" s="43"/>
      <c r="ACT151" s="43"/>
      <c r="ACU151" s="43"/>
      <c r="ACV151" s="43"/>
      <c r="ACW151" s="43"/>
      <c r="ACX151" s="43"/>
      <c r="ACY151" s="43"/>
      <c r="ACZ151" s="43"/>
      <c r="ADA151" s="43"/>
      <c r="ADB151" s="43"/>
      <c r="ADC151" s="43"/>
      <c r="ADD151" s="43"/>
      <c r="ADE151" s="43"/>
      <c r="ADF151" s="43"/>
      <c r="ADG151" s="43"/>
      <c r="ADH151" s="43"/>
      <c r="ADI151" s="43"/>
      <c r="ADJ151" s="43"/>
      <c r="ADK151" s="43"/>
      <c r="ADL151" s="43"/>
      <c r="ADM151" s="43"/>
      <c r="ADN151" s="43"/>
      <c r="ADO151" s="43"/>
      <c r="ADP151" s="43"/>
      <c r="ADQ151" s="43"/>
      <c r="ADR151" s="43"/>
      <c r="ADS151" s="43"/>
      <c r="ADT151" s="43"/>
      <c r="ADU151" s="43"/>
      <c r="ADV151" s="43"/>
      <c r="ADW151" s="43"/>
      <c r="ADX151" s="43"/>
      <c r="ADY151" s="43"/>
      <c r="ADZ151" s="43"/>
      <c r="AEA151" s="43"/>
      <c r="AEB151" s="43"/>
      <c r="AEC151" s="43"/>
      <c r="AED151" s="43"/>
      <c r="AEE151" s="43"/>
      <c r="AEF151" s="43"/>
      <c r="AEG151" s="43"/>
      <c r="AEH151" s="43"/>
      <c r="AEI151" s="43"/>
      <c r="AEJ151" s="43"/>
      <c r="AEK151" s="43"/>
      <c r="AEL151" s="43"/>
      <c r="AEM151" s="43"/>
      <c r="AEN151" s="43"/>
      <c r="AEO151" s="43"/>
      <c r="AEP151" s="43"/>
      <c r="AEQ151" s="43"/>
      <c r="AER151" s="43"/>
      <c r="AES151" s="43"/>
      <c r="AET151" s="43"/>
      <c r="AEU151" s="43"/>
      <c r="AEV151" s="43"/>
      <c r="AEW151" s="43"/>
      <c r="AEX151" s="43"/>
      <c r="AEY151" s="43"/>
      <c r="AEZ151" s="43"/>
      <c r="AFA151" s="43"/>
      <c r="AFB151" s="43"/>
      <c r="AFC151" s="43"/>
      <c r="AFD151" s="43"/>
      <c r="AFE151" s="43"/>
      <c r="AFF151" s="43"/>
      <c r="AFG151" s="43"/>
      <c r="AFH151" s="43"/>
      <c r="AFI151" s="43"/>
      <c r="AFJ151" s="43"/>
      <c r="AFK151" s="43"/>
      <c r="AFL151" s="43"/>
      <c r="AFM151" s="43"/>
      <c r="AFN151" s="43"/>
      <c r="AFO151" s="43"/>
      <c r="AFP151" s="43"/>
      <c r="AFQ151" s="43"/>
      <c r="AFR151" s="43"/>
      <c r="AFS151" s="43"/>
      <c r="AFT151" s="43"/>
      <c r="AFU151" s="43"/>
      <c r="AFV151" s="43"/>
      <c r="AFW151" s="43"/>
      <c r="AFX151" s="43"/>
      <c r="AFY151" s="43"/>
      <c r="AFZ151" s="43"/>
      <c r="AGA151" s="43"/>
      <c r="AGB151" s="43"/>
      <c r="AGC151" s="43"/>
      <c r="AGD151" s="43"/>
      <c r="AGE151" s="43"/>
      <c r="AGF151" s="43"/>
      <c r="AGG151" s="43"/>
      <c r="AGH151" s="43"/>
      <c r="AGI151" s="43"/>
      <c r="AGJ151" s="43"/>
      <c r="AGK151" s="43"/>
      <c r="AGL151" s="43"/>
      <c r="AGM151" s="43"/>
      <c r="AGN151" s="43"/>
      <c r="AGO151" s="43"/>
      <c r="AGP151" s="43"/>
      <c r="AGQ151" s="43"/>
      <c r="AGR151" s="43"/>
      <c r="AGS151" s="43"/>
      <c r="AGT151" s="43"/>
      <c r="AGU151" s="43"/>
      <c r="AGV151" s="43"/>
      <c r="AGW151" s="43"/>
      <c r="AGX151" s="43"/>
      <c r="AGY151" s="43"/>
      <c r="AGZ151" s="43"/>
      <c r="AHA151" s="43"/>
      <c r="AHB151" s="43"/>
      <c r="AHC151" s="43"/>
      <c r="AHD151" s="43"/>
      <c r="AHE151" s="43"/>
      <c r="AHF151" s="43"/>
      <c r="AHG151" s="43"/>
      <c r="AHH151" s="43"/>
      <c r="AHI151" s="43"/>
      <c r="AHJ151" s="43"/>
      <c r="AHK151" s="43"/>
      <c r="AHL151" s="43"/>
      <c r="AHM151" s="43"/>
      <c r="AHN151" s="43"/>
      <c r="AHO151" s="43"/>
      <c r="AHP151" s="43"/>
      <c r="AHQ151" s="43"/>
      <c r="AHR151" s="43"/>
      <c r="AHS151" s="43"/>
      <c r="AHT151" s="43"/>
      <c r="AHU151" s="43"/>
      <c r="AHV151" s="43"/>
      <c r="AHW151" s="43"/>
      <c r="AHX151" s="43"/>
      <c r="AHY151" s="43"/>
      <c r="AHZ151" s="43"/>
      <c r="AIA151" s="43"/>
      <c r="AIB151" s="43"/>
      <c r="AIC151" s="43"/>
      <c r="AID151" s="43"/>
      <c r="AIE151" s="43"/>
      <c r="AIF151" s="43"/>
      <c r="AIG151" s="43"/>
      <c r="AIH151" s="43"/>
      <c r="AII151" s="43"/>
      <c r="AIJ151" s="43"/>
      <c r="AIK151" s="43"/>
      <c r="AIL151" s="43"/>
      <c r="AIM151" s="43"/>
      <c r="AIN151" s="43"/>
      <c r="AIO151" s="43"/>
      <c r="AIP151" s="43"/>
      <c r="AIQ151" s="43"/>
      <c r="AIR151" s="43"/>
      <c r="AIS151" s="43"/>
      <c r="AIT151" s="43"/>
      <c r="AIU151" s="43"/>
      <c r="AIV151" s="43"/>
      <c r="AIW151" s="43"/>
      <c r="AIX151" s="43"/>
      <c r="AIY151" s="43"/>
      <c r="AIZ151" s="43"/>
      <c r="AJA151" s="43"/>
      <c r="AJB151" s="43"/>
      <c r="AJC151" s="43"/>
      <c r="AJD151" s="43"/>
      <c r="AJE151" s="43"/>
      <c r="AJF151" s="43"/>
      <c r="AJG151" s="43"/>
      <c r="AJH151" s="43"/>
      <c r="AJI151" s="43"/>
      <c r="AJJ151" s="43"/>
      <c r="AJK151" s="43"/>
      <c r="AJL151" s="43"/>
      <c r="AJM151" s="43"/>
      <c r="AJN151" s="43"/>
      <c r="AJO151" s="43"/>
      <c r="AJP151" s="43"/>
      <c r="AJQ151" s="43"/>
      <c r="AJR151" s="43"/>
      <c r="AJS151" s="43"/>
      <c r="AJT151" s="43"/>
      <c r="AJU151" s="43"/>
      <c r="AJV151" s="43"/>
      <c r="AJW151" s="43"/>
      <c r="AJX151" s="43"/>
      <c r="AJY151" s="43"/>
      <c r="AJZ151" s="43"/>
      <c r="AKA151" s="43"/>
      <c r="AKB151" s="43"/>
      <c r="AKC151" s="43"/>
      <c r="AKD151" s="43"/>
      <c r="AKE151" s="43"/>
      <c r="AKF151" s="43"/>
      <c r="AKG151" s="43"/>
      <c r="AKH151" s="43"/>
      <c r="AKI151" s="43"/>
      <c r="AKJ151" s="43"/>
      <c r="AKK151" s="43"/>
      <c r="AKL151" s="43"/>
      <c r="AKM151" s="43"/>
      <c r="AKN151" s="43"/>
      <c r="AKO151" s="43"/>
      <c r="AKP151" s="43"/>
      <c r="AKQ151" s="43"/>
      <c r="AKR151" s="43"/>
      <c r="AKS151" s="43"/>
      <c r="AKT151" s="43"/>
      <c r="AKU151" s="43"/>
      <c r="AKV151" s="43"/>
      <c r="AKW151" s="43"/>
      <c r="AKX151" s="43"/>
      <c r="AKY151" s="43"/>
      <c r="AKZ151" s="43"/>
      <c r="ALA151" s="43"/>
      <c r="ALB151" s="43"/>
      <c r="ALC151" s="43"/>
      <c r="ALD151" s="43"/>
      <c r="ALE151" s="43"/>
      <c r="ALF151" s="43"/>
      <c r="ALG151" s="43"/>
      <c r="ALH151" s="43"/>
      <c r="ALI151" s="43"/>
      <c r="ALJ151" s="43"/>
      <c r="ALK151" s="43"/>
      <c r="ALL151" s="43"/>
      <c r="ALM151" s="43"/>
      <c r="ALN151" s="43"/>
      <c r="ALO151" s="43"/>
      <c r="ALP151" s="43"/>
      <c r="ALQ151" s="43"/>
      <c r="ALR151" s="43"/>
      <c r="ALS151" s="43"/>
      <c r="ALT151" s="43"/>
      <c r="ALU151" s="43"/>
      <c r="ALV151" s="43"/>
      <c r="ALW151" s="43"/>
      <c r="ALX151" s="43"/>
      <c r="ALY151" s="43"/>
      <c r="ALZ151" s="43"/>
      <c r="AMA151" s="43"/>
      <c r="AMB151" s="43"/>
      <c r="AMC151" s="43"/>
      <c r="AMD151" s="43"/>
      <c r="AME151" s="43"/>
      <c r="AMF151" s="43"/>
      <c r="AMG151" s="43"/>
      <c r="AMH151" s="43"/>
      <c r="AMI151" s="43"/>
      <c r="AMJ151" s="43"/>
      <c r="AMK151" s="43"/>
      <c r="AML151" s="43"/>
      <c r="AMM151" s="43"/>
      <c r="AMN151" s="43"/>
      <c r="AMO151" s="43"/>
      <c r="AMP151" s="43"/>
      <c r="AMQ151" s="43"/>
      <c r="AMR151" s="43"/>
      <c r="AMS151" s="43"/>
      <c r="AMT151" s="43"/>
      <c r="AMU151" s="43"/>
      <c r="AMV151" s="43"/>
      <c r="AMW151" s="43"/>
      <c r="AMX151" s="43"/>
      <c r="AMY151" s="43"/>
      <c r="AMZ151" s="43"/>
      <c r="ANA151" s="43"/>
      <c r="ANB151" s="43"/>
      <c r="ANC151" s="43"/>
      <c r="AND151" s="43"/>
      <c r="ANE151" s="43"/>
      <c r="ANF151" s="43"/>
      <c r="ANG151" s="43"/>
      <c r="ANH151" s="43"/>
      <c r="ANI151" s="43"/>
      <c r="ANJ151" s="43"/>
      <c r="ANK151" s="43"/>
      <c r="ANL151" s="43"/>
      <c r="ANM151" s="43"/>
      <c r="ANN151" s="43"/>
      <c r="ANO151" s="43"/>
      <c r="ANP151" s="43"/>
      <c r="ANQ151" s="43"/>
      <c r="ANR151" s="43"/>
      <c r="ANS151" s="43"/>
      <c r="ANT151" s="43"/>
      <c r="ANU151" s="43"/>
      <c r="ANV151" s="43"/>
      <c r="ANW151" s="43"/>
      <c r="ANX151" s="43"/>
      <c r="ANY151" s="43"/>
      <c r="ANZ151" s="43"/>
      <c r="AOA151" s="43"/>
      <c r="AOB151" s="43"/>
      <c r="AOC151" s="43"/>
      <c r="AOD151" s="43"/>
      <c r="AOE151" s="43"/>
      <c r="AOF151" s="43"/>
      <c r="AOG151" s="43"/>
      <c r="AOH151" s="43"/>
      <c r="AOI151" s="43"/>
      <c r="AOJ151" s="43"/>
      <c r="AOK151" s="43"/>
      <c r="AOL151" s="43"/>
      <c r="AOM151" s="43"/>
      <c r="AON151" s="43"/>
      <c r="AOO151" s="43"/>
      <c r="AOP151" s="43"/>
      <c r="AOQ151" s="43"/>
      <c r="AOR151" s="43"/>
      <c r="AOS151" s="43"/>
      <c r="AOT151" s="43"/>
      <c r="AOU151" s="43"/>
      <c r="AOV151" s="43"/>
      <c r="AOW151" s="43"/>
      <c r="AOX151" s="43"/>
      <c r="AOY151" s="43"/>
      <c r="AOZ151" s="43"/>
      <c r="APA151" s="43"/>
      <c r="APB151" s="43"/>
      <c r="APC151" s="43"/>
      <c r="APD151" s="43"/>
      <c r="APE151" s="43"/>
      <c r="APF151" s="43"/>
      <c r="APG151" s="43"/>
      <c r="APH151" s="43"/>
      <c r="API151" s="43"/>
      <c r="APJ151" s="43"/>
      <c r="APK151" s="43"/>
      <c r="APL151" s="43"/>
      <c r="APM151" s="43"/>
      <c r="APN151" s="43"/>
      <c r="APO151" s="43"/>
      <c r="APP151" s="43"/>
      <c r="APQ151" s="43"/>
      <c r="APR151" s="43"/>
      <c r="APS151" s="43"/>
      <c r="APT151" s="43"/>
      <c r="APU151" s="43"/>
      <c r="APV151" s="43"/>
      <c r="APW151" s="43"/>
      <c r="APX151" s="43"/>
      <c r="APY151" s="43"/>
      <c r="APZ151" s="43"/>
      <c r="AQA151" s="43"/>
      <c r="AQB151" s="43"/>
      <c r="AQC151" s="43"/>
      <c r="AQD151" s="43"/>
      <c r="AQE151" s="43"/>
      <c r="AQF151" s="43"/>
      <c r="AQG151" s="43"/>
      <c r="AQH151" s="43"/>
      <c r="AQI151" s="43"/>
      <c r="AQJ151" s="43"/>
      <c r="AQK151" s="43"/>
      <c r="AQL151" s="43"/>
      <c r="AQM151" s="43"/>
      <c r="AQN151" s="43"/>
      <c r="AQO151" s="43"/>
      <c r="AQP151" s="43"/>
      <c r="AQQ151" s="43"/>
      <c r="AQR151" s="43"/>
      <c r="AQS151" s="43"/>
      <c r="AQT151" s="43"/>
      <c r="AQU151" s="43"/>
      <c r="AQV151" s="43"/>
      <c r="AQW151" s="43"/>
      <c r="AQX151" s="43"/>
      <c r="AQY151" s="43"/>
      <c r="AQZ151" s="43"/>
      <c r="ARA151" s="43"/>
      <c r="ARB151" s="43"/>
      <c r="ARC151" s="43"/>
      <c r="ARD151" s="43"/>
      <c r="ARE151" s="43"/>
      <c r="ARF151" s="43"/>
      <c r="ARG151" s="43"/>
      <c r="ARH151" s="43"/>
      <c r="ARI151" s="43"/>
      <c r="ARJ151" s="43"/>
      <c r="ARK151" s="43"/>
      <c r="ARL151" s="43"/>
      <c r="ARM151" s="43"/>
      <c r="ARN151" s="43"/>
      <c r="ARO151" s="43"/>
      <c r="ARP151" s="43"/>
      <c r="ARQ151" s="43"/>
      <c r="ARR151" s="43"/>
      <c r="ARS151" s="43"/>
      <c r="ART151" s="43"/>
      <c r="ARU151" s="43"/>
      <c r="ARV151" s="43"/>
      <c r="ARW151" s="43"/>
      <c r="ARX151" s="43"/>
      <c r="ARY151" s="43"/>
      <c r="ARZ151" s="43"/>
      <c r="ASA151" s="43"/>
      <c r="ASB151" s="43"/>
      <c r="ASC151" s="43"/>
      <c r="ASD151" s="43"/>
      <c r="ASE151" s="43"/>
      <c r="ASF151" s="43"/>
      <c r="ASG151" s="43"/>
      <c r="ASH151" s="43"/>
      <c r="ASI151" s="43"/>
      <c r="ASJ151" s="43"/>
      <c r="ASK151" s="43"/>
      <c r="ASL151" s="43"/>
      <c r="ASM151" s="43"/>
      <c r="ASN151" s="43"/>
      <c r="ASO151" s="43"/>
      <c r="ASP151" s="43"/>
      <c r="ASQ151" s="43"/>
      <c r="ASR151" s="43"/>
      <c r="ASS151" s="43"/>
      <c r="AST151" s="43"/>
      <c r="ASU151" s="43"/>
      <c r="ASV151" s="43"/>
      <c r="ASW151" s="43"/>
      <c r="ASX151" s="43"/>
      <c r="ASY151" s="43"/>
      <c r="ASZ151" s="43"/>
      <c r="ATA151" s="43"/>
      <c r="ATB151" s="43"/>
      <c r="ATC151" s="43"/>
      <c r="ATD151" s="43"/>
      <c r="ATE151" s="43"/>
      <c r="ATF151" s="43"/>
      <c r="ATG151" s="43"/>
      <c r="ATH151" s="43"/>
      <c r="ATI151" s="43"/>
      <c r="ATJ151" s="43"/>
      <c r="ATK151" s="43"/>
      <c r="ATL151" s="43"/>
      <c r="ATM151" s="43"/>
      <c r="ATN151" s="43"/>
      <c r="ATO151" s="43"/>
      <c r="ATP151" s="43"/>
      <c r="ATQ151" s="43"/>
      <c r="ATR151" s="43"/>
      <c r="ATS151" s="43"/>
      <c r="ATT151" s="43"/>
      <c r="ATU151" s="43"/>
      <c r="ATV151" s="43"/>
      <c r="ATW151" s="43"/>
      <c r="ATX151" s="43"/>
      <c r="ATY151" s="43"/>
      <c r="ATZ151" s="43"/>
      <c r="AUA151" s="43"/>
      <c r="AUB151" s="43"/>
      <c r="AUC151" s="43"/>
      <c r="AUD151" s="43"/>
      <c r="AUE151" s="43"/>
      <c r="AUF151" s="43"/>
      <c r="AUG151" s="43"/>
      <c r="AUH151" s="43"/>
      <c r="AUI151" s="43"/>
      <c r="AUJ151" s="43"/>
      <c r="AUK151" s="43"/>
      <c r="AUL151" s="43"/>
      <c r="AUM151" s="43"/>
      <c r="AUN151" s="43"/>
      <c r="AUO151" s="43"/>
      <c r="AUP151" s="43"/>
      <c r="AUQ151" s="43"/>
      <c r="AUR151" s="43"/>
      <c r="AUS151" s="43"/>
      <c r="AUT151" s="43"/>
      <c r="AUU151" s="43"/>
      <c r="AUV151" s="43"/>
      <c r="AUW151" s="43"/>
      <c r="AUX151" s="43"/>
      <c r="AUY151" s="43"/>
      <c r="AUZ151" s="43"/>
      <c r="AVA151" s="43"/>
      <c r="AVB151" s="43"/>
      <c r="AVC151" s="43"/>
      <c r="AVD151" s="43"/>
      <c r="AVE151" s="43"/>
      <c r="AVF151" s="43"/>
      <c r="AVG151" s="43"/>
      <c r="AVH151" s="43"/>
      <c r="AVI151" s="43"/>
      <c r="AVJ151" s="43"/>
      <c r="AVK151" s="43"/>
      <c r="AVL151" s="43"/>
      <c r="AVM151" s="43"/>
      <c r="AVN151" s="43"/>
      <c r="AVO151" s="43"/>
      <c r="AVP151" s="43"/>
      <c r="AVQ151" s="43"/>
      <c r="AVR151" s="43"/>
      <c r="AVS151" s="43"/>
      <c r="AVT151" s="43"/>
      <c r="AVU151" s="43"/>
      <c r="AVV151" s="43"/>
      <c r="AVW151" s="43"/>
      <c r="AVX151" s="43"/>
      <c r="AVY151" s="43"/>
      <c r="AVZ151" s="43"/>
      <c r="AWA151" s="43"/>
      <c r="AWB151" s="43"/>
      <c r="AWC151" s="43"/>
      <c r="AWD151" s="43"/>
      <c r="AWE151" s="43"/>
      <c r="AWF151" s="43"/>
      <c r="AWG151" s="43"/>
      <c r="AWH151" s="43"/>
      <c r="AWI151" s="43"/>
      <c r="AWJ151" s="43"/>
      <c r="AWK151" s="43"/>
      <c r="AWL151" s="43"/>
      <c r="AWM151" s="43"/>
      <c r="AWN151" s="43"/>
      <c r="AWO151" s="43"/>
      <c r="AWP151" s="43"/>
      <c r="AWQ151" s="43"/>
      <c r="AWR151" s="43"/>
      <c r="AWS151" s="43"/>
      <c r="AWT151" s="43"/>
      <c r="AWU151" s="43"/>
      <c r="AWV151" s="43"/>
      <c r="AWW151" s="43"/>
      <c r="AWX151" s="43"/>
      <c r="AWY151" s="43"/>
      <c r="AWZ151" s="43"/>
      <c r="AXA151" s="43"/>
      <c r="AXB151" s="43"/>
      <c r="AXC151" s="43"/>
      <c r="AXD151" s="43"/>
      <c r="AXE151" s="43"/>
      <c r="AXF151" s="43"/>
      <c r="AXG151" s="43"/>
      <c r="AXH151" s="43"/>
      <c r="AXI151" s="43"/>
      <c r="AXJ151" s="43"/>
      <c r="AXK151" s="43"/>
      <c r="AXL151" s="43"/>
      <c r="AXM151" s="43"/>
      <c r="AXN151" s="43"/>
      <c r="AXO151" s="43"/>
      <c r="AXP151" s="43"/>
      <c r="AXQ151" s="43"/>
      <c r="AXR151" s="43"/>
      <c r="AXS151" s="43"/>
      <c r="AXT151" s="43"/>
      <c r="AXU151" s="43"/>
      <c r="AXV151" s="43"/>
      <c r="AXW151" s="43"/>
      <c r="AXX151" s="43"/>
      <c r="AXY151" s="43"/>
      <c r="AXZ151" s="43"/>
      <c r="AYA151" s="43"/>
      <c r="AYB151" s="43"/>
      <c r="AYC151" s="43"/>
      <c r="AYD151" s="43"/>
      <c r="AYE151" s="43"/>
      <c r="AYF151" s="43"/>
      <c r="AYG151" s="43"/>
      <c r="AYH151" s="43"/>
      <c r="AYI151" s="43"/>
      <c r="AYJ151" s="43"/>
      <c r="AYK151" s="43"/>
      <c r="AYL151" s="43"/>
      <c r="AYM151" s="43"/>
      <c r="AYN151" s="43"/>
      <c r="AYO151" s="43"/>
      <c r="AYP151" s="43"/>
      <c r="AYQ151" s="43"/>
      <c r="AYR151" s="43"/>
      <c r="AYS151" s="43"/>
      <c r="AYT151" s="43"/>
      <c r="AYU151" s="43"/>
      <c r="AYV151" s="43"/>
      <c r="AYW151" s="43"/>
      <c r="AYX151" s="43"/>
      <c r="AYY151" s="43"/>
      <c r="AYZ151" s="43"/>
      <c r="AZA151" s="43"/>
      <c r="AZB151" s="43"/>
      <c r="AZC151" s="43"/>
      <c r="AZD151" s="43"/>
      <c r="AZE151" s="43"/>
      <c r="AZF151" s="43"/>
      <c r="AZG151" s="43"/>
      <c r="AZH151" s="43"/>
      <c r="AZI151" s="43"/>
      <c r="AZJ151" s="43"/>
      <c r="AZK151" s="43"/>
      <c r="AZL151" s="43"/>
      <c r="AZM151" s="43"/>
      <c r="AZN151" s="43"/>
      <c r="AZO151" s="43"/>
      <c r="AZP151" s="43"/>
      <c r="AZQ151" s="43"/>
      <c r="AZR151" s="43"/>
      <c r="AZS151" s="43"/>
      <c r="AZT151" s="43"/>
      <c r="AZU151" s="43"/>
      <c r="AZV151" s="43"/>
      <c r="AZW151" s="43"/>
      <c r="AZX151" s="43"/>
      <c r="AZY151" s="43"/>
      <c r="AZZ151" s="43"/>
      <c r="BAA151" s="43"/>
      <c r="BAB151" s="43"/>
      <c r="BAC151" s="43"/>
      <c r="BAD151" s="43"/>
      <c r="BAE151" s="43"/>
      <c r="BAF151" s="43"/>
      <c r="BAG151" s="43"/>
      <c r="BAH151" s="43"/>
      <c r="BAI151" s="43"/>
      <c r="BAJ151" s="43"/>
      <c r="BAK151" s="43"/>
      <c r="BAL151" s="43"/>
      <c r="BAM151" s="43"/>
      <c r="BAN151" s="43"/>
      <c r="BAO151" s="43"/>
      <c r="BAP151" s="43"/>
      <c r="BAQ151" s="43"/>
      <c r="BAR151" s="43"/>
      <c r="BAS151" s="43"/>
      <c r="BAT151" s="43"/>
      <c r="BAU151" s="43"/>
      <c r="BAV151" s="43"/>
      <c r="BAW151" s="43"/>
      <c r="BAX151" s="43"/>
      <c r="BAY151" s="43"/>
      <c r="BAZ151" s="43"/>
      <c r="BBA151" s="43"/>
      <c r="BBB151" s="43"/>
      <c r="BBC151" s="43"/>
      <c r="BBD151" s="43"/>
      <c r="BBE151" s="43"/>
      <c r="BBF151" s="43"/>
      <c r="BBG151" s="43"/>
      <c r="BBH151" s="43"/>
      <c r="BBI151" s="43"/>
      <c r="BBJ151" s="43"/>
      <c r="BBK151" s="43"/>
      <c r="BBL151" s="43"/>
      <c r="BBM151" s="43"/>
      <c r="BBN151" s="43"/>
      <c r="BBO151" s="43"/>
      <c r="BBP151" s="43"/>
      <c r="BBQ151" s="43"/>
      <c r="BBR151" s="43"/>
      <c r="BBS151" s="43"/>
      <c r="BBT151" s="43"/>
      <c r="BBU151" s="43"/>
      <c r="BBV151" s="43"/>
      <c r="BBW151" s="43"/>
      <c r="BBX151" s="43"/>
      <c r="BBY151" s="43"/>
      <c r="BBZ151" s="43"/>
      <c r="BCA151" s="43"/>
      <c r="BCB151" s="43"/>
      <c r="BCC151" s="43"/>
      <c r="BCD151" s="43"/>
      <c r="BCE151" s="43"/>
      <c r="BCF151" s="43"/>
      <c r="BCG151" s="43"/>
      <c r="BCH151" s="43"/>
      <c r="BCI151" s="43"/>
      <c r="BCJ151" s="43"/>
      <c r="BCK151" s="43"/>
      <c r="BCL151" s="43"/>
      <c r="BCM151" s="43"/>
      <c r="BCN151" s="43"/>
      <c r="BCO151" s="43"/>
      <c r="BCP151" s="43"/>
      <c r="BCQ151" s="43"/>
      <c r="BCR151" s="43"/>
      <c r="BCS151" s="43"/>
      <c r="BCT151" s="43"/>
      <c r="BCU151" s="43"/>
      <c r="BCV151" s="43"/>
      <c r="BCW151" s="43"/>
      <c r="BCX151" s="43"/>
      <c r="BCY151" s="43"/>
      <c r="BCZ151" s="43"/>
      <c r="BDA151" s="43"/>
      <c r="BDB151" s="43"/>
      <c r="BDC151" s="43"/>
      <c r="BDD151" s="43"/>
      <c r="BDE151" s="43"/>
      <c r="BDF151" s="43"/>
      <c r="BDG151" s="43"/>
      <c r="BDH151" s="43"/>
      <c r="BDI151" s="43"/>
      <c r="BDJ151" s="43"/>
      <c r="BDK151" s="43"/>
      <c r="BDL151" s="43"/>
      <c r="BDM151" s="43"/>
      <c r="BDN151" s="43"/>
      <c r="BDO151" s="43"/>
      <c r="BDP151" s="43"/>
      <c r="BDQ151" s="43"/>
      <c r="BDR151" s="43"/>
      <c r="BDS151" s="43"/>
      <c r="BDT151" s="43"/>
      <c r="BDU151" s="43"/>
      <c r="BDV151" s="43"/>
      <c r="BDW151" s="43"/>
      <c r="BDX151" s="43"/>
      <c r="BDY151" s="43"/>
      <c r="BDZ151" s="43"/>
      <c r="BEA151" s="43"/>
      <c r="BEB151" s="43"/>
      <c r="BEC151" s="43"/>
      <c r="BED151" s="43"/>
      <c r="BEE151" s="43"/>
      <c r="BEF151" s="43"/>
      <c r="BEG151" s="43"/>
      <c r="BEH151" s="43"/>
      <c r="BEI151" s="43"/>
      <c r="BEJ151" s="43"/>
      <c r="BEK151" s="43"/>
      <c r="BEL151" s="43"/>
      <c r="BEM151" s="43"/>
      <c r="BEN151" s="43"/>
      <c r="BEO151" s="43"/>
      <c r="BEP151" s="43"/>
      <c r="BEQ151" s="43"/>
      <c r="BER151" s="43"/>
      <c r="BES151" s="43"/>
      <c r="BET151" s="43"/>
      <c r="BEU151" s="43"/>
      <c r="BEV151" s="43"/>
      <c r="BEW151" s="43"/>
      <c r="BEX151" s="43"/>
      <c r="BEY151" s="43"/>
      <c r="BEZ151" s="43"/>
      <c r="BFA151" s="43"/>
      <c r="BFB151" s="43"/>
      <c r="BFC151" s="43"/>
      <c r="BFD151" s="43"/>
      <c r="BFE151" s="43"/>
      <c r="BFF151" s="43"/>
      <c r="BFG151" s="43"/>
      <c r="BFH151" s="43"/>
      <c r="BFI151" s="43"/>
      <c r="BFJ151" s="43"/>
      <c r="BFK151" s="43"/>
      <c r="BFL151" s="43"/>
      <c r="BFM151" s="43"/>
      <c r="BFN151" s="43"/>
      <c r="BFO151" s="43"/>
      <c r="BFP151" s="43"/>
      <c r="BFQ151" s="43"/>
      <c r="BFR151" s="43"/>
      <c r="BFS151" s="43"/>
      <c r="BFT151" s="43"/>
      <c r="BFU151" s="43"/>
      <c r="BFV151" s="43"/>
      <c r="BFW151" s="43"/>
      <c r="BFX151" s="43"/>
      <c r="BFY151" s="43"/>
      <c r="BFZ151" s="43"/>
      <c r="BGA151" s="43"/>
      <c r="BGB151" s="43"/>
      <c r="BGC151" s="43"/>
      <c r="BGD151" s="43"/>
      <c r="BGE151" s="43"/>
      <c r="BGF151" s="43"/>
      <c r="BGG151" s="43"/>
      <c r="BGH151" s="43"/>
      <c r="BGI151" s="43"/>
      <c r="BGJ151" s="43"/>
      <c r="BGK151" s="43"/>
      <c r="BGL151" s="43"/>
      <c r="BGM151" s="43"/>
      <c r="BGN151" s="43"/>
      <c r="BGO151" s="43"/>
      <c r="BGP151" s="43"/>
      <c r="BGQ151" s="43"/>
      <c r="BGR151" s="43"/>
      <c r="BGS151" s="43"/>
      <c r="BGT151" s="43"/>
      <c r="BGU151" s="43"/>
      <c r="BGV151" s="43"/>
      <c r="BGW151" s="43"/>
      <c r="BGX151" s="43"/>
      <c r="BGY151" s="43"/>
      <c r="BGZ151" s="43"/>
      <c r="BHA151" s="43"/>
      <c r="BHB151" s="43"/>
      <c r="BHC151" s="43"/>
      <c r="BHD151" s="43"/>
      <c r="BHE151" s="43"/>
      <c r="BHF151" s="43"/>
      <c r="BHG151" s="43"/>
      <c r="BHH151" s="43"/>
      <c r="BHI151" s="43"/>
      <c r="BHJ151" s="43"/>
      <c r="BHK151" s="43"/>
      <c r="BHL151" s="43"/>
      <c r="BHM151" s="43"/>
      <c r="BHN151" s="43"/>
      <c r="BHO151" s="43"/>
      <c r="BHP151" s="43"/>
      <c r="BHQ151" s="43"/>
      <c r="BHR151" s="43"/>
      <c r="BHS151" s="43"/>
      <c r="BHT151" s="43"/>
      <c r="BHU151" s="43"/>
      <c r="BHV151" s="43"/>
      <c r="BHW151" s="43"/>
      <c r="BHX151" s="43"/>
      <c r="BHY151" s="43"/>
      <c r="BHZ151" s="43"/>
      <c r="BIA151" s="43"/>
      <c r="BIB151" s="43"/>
      <c r="BIC151" s="43"/>
      <c r="BID151" s="43"/>
      <c r="BIE151" s="43"/>
      <c r="BIF151" s="43"/>
      <c r="BIG151" s="43"/>
      <c r="BIH151" s="43"/>
      <c r="BII151" s="43"/>
      <c r="BIJ151" s="43"/>
      <c r="BIK151" s="43"/>
      <c r="BIL151" s="43"/>
      <c r="BIM151" s="43"/>
      <c r="BIN151" s="43"/>
      <c r="BIO151" s="43"/>
      <c r="BIP151" s="43"/>
      <c r="BIQ151" s="43"/>
      <c r="BIR151" s="43"/>
      <c r="BIS151" s="43"/>
      <c r="BIT151" s="43"/>
      <c r="BIU151" s="43"/>
      <c r="BIV151" s="43"/>
      <c r="BIW151" s="43"/>
      <c r="BIX151" s="43"/>
      <c r="BIY151" s="43"/>
      <c r="BIZ151" s="43"/>
      <c r="BJA151" s="43"/>
      <c r="BJB151" s="43"/>
      <c r="BJC151" s="43"/>
      <c r="BJD151" s="43"/>
      <c r="BJE151" s="43"/>
      <c r="BJF151" s="43"/>
      <c r="BJG151" s="43"/>
      <c r="BJH151" s="43"/>
      <c r="BJI151" s="43"/>
      <c r="BJJ151" s="43"/>
      <c r="BJK151" s="43"/>
      <c r="BJL151" s="43"/>
      <c r="BJM151" s="43"/>
      <c r="BJN151" s="43"/>
      <c r="BJO151" s="43"/>
      <c r="BJP151" s="43"/>
      <c r="BJQ151" s="43"/>
      <c r="BJR151" s="43"/>
      <c r="BJS151" s="43"/>
      <c r="BJT151" s="43"/>
      <c r="BJU151" s="43"/>
      <c r="BJV151" s="43"/>
      <c r="BJW151" s="43"/>
      <c r="BJX151" s="43"/>
      <c r="BJY151" s="43"/>
      <c r="BJZ151" s="43"/>
      <c r="BKA151" s="43"/>
      <c r="BKB151" s="43"/>
      <c r="BKC151" s="43"/>
      <c r="BKD151" s="43"/>
      <c r="BKE151" s="43"/>
      <c r="BKF151" s="43"/>
      <c r="BKG151" s="43"/>
      <c r="BKH151" s="43"/>
      <c r="BKI151" s="43"/>
      <c r="BKJ151" s="43"/>
      <c r="BKK151" s="43"/>
      <c r="BKL151" s="43"/>
      <c r="BKM151" s="43"/>
      <c r="BKN151" s="43"/>
      <c r="BKO151" s="43"/>
      <c r="BKP151" s="43"/>
      <c r="BKQ151" s="43"/>
      <c r="BKR151" s="43"/>
      <c r="BKS151" s="43"/>
      <c r="BKT151" s="43"/>
      <c r="BKU151" s="43"/>
      <c r="BKV151" s="43"/>
      <c r="BKW151" s="43"/>
      <c r="BKX151" s="43"/>
      <c r="BKY151" s="43"/>
      <c r="BKZ151" s="43"/>
      <c r="BLA151" s="43"/>
      <c r="BLB151" s="43"/>
      <c r="BLC151" s="43"/>
      <c r="BLD151" s="43"/>
      <c r="BLE151" s="43"/>
      <c r="BLF151" s="43"/>
      <c r="BLG151" s="43"/>
      <c r="BLH151" s="43"/>
      <c r="BLI151" s="43"/>
      <c r="BLJ151" s="43"/>
      <c r="BLK151" s="43"/>
      <c r="BLL151" s="43"/>
      <c r="BLM151" s="43"/>
      <c r="BLN151" s="43"/>
      <c r="BLO151" s="43"/>
      <c r="BLP151" s="43"/>
      <c r="BLQ151" s="43"/>
      <c r="BLR151" s="43"/>
      <c r="BLS151" s="43"/>
      <c r="BLT151" s="43"/>
      <c r="BLU151" s="43"/>
      <c r="BLV151" s="43"/>
      <c r="BLW151" s="43"/>
      <c r="BLX151" s="43"/>
      <c r="BLY151" s="43"/>
      <c r="BLZ151" s="43"/>
      <c r="BMA151" s="43"/>
      <c r="BMB151" s="43"/>
      <c r="BMC151" s="43"/>
      <c r="BMD151" s="43"/>
      <c r="BME151" s="43"/>
      <c r="BMF151" s="43"/>
      <c r="BMG151" s="43"/>
      <c r="BMH151" s="43"/>
      <c r="BMI151" s="43"/>
      <c r="BMJ151" s="43"/>
      <c r="BMK151" s="43"/>
      <c r="BML151" s="43"/>
      <c r="BMM151" s="43"/>
      <c r="BMN151" s="43"/>
      <c r="BMO151" s="43"/>
      <c r="BMP151" s="43"/>
      <c r="BMQ151" s="43"/>
      <c r="BMR151" s="43"/>
      <c r="BMS151" s="43"/>
      <c r="BMT151" s="43"/>
      <c r="BMU151" s="43"/>
      <c r="BMV151" s="43"/>
      <c r="BMW151" s="43"/>
      <c r="BMX151" s="43"/>
      <c r="BMY151" s="43"/>
      <c r="BMZ151" s="43"/>
      <c r="BNA151" s="43"/>
      <c r="BNB151" s="43"/>
      <c r="BNC151" s="43"/>
      <c r="BND151" s="43"/>
      <c r="BNE151" s="43"/>
      <c r="BNF151" s="43"/>
      <c r="BNG151" s="43"/>
      <c r="BNH151" s="43"/>
      <c r="BNI151" s="43"/>
      <c r="BNJ151" s="43"/>
      <c r="BNK151" s="43"/>
      <c r="BNL151" s="43"/>
      <c r="BNM151" s="43"/>
      <c r="BNN151" s="43"/>
      <c r="BNO151" s="43"/>
      <c r="BNP151" s="43"/>
      <c r="BNQ151" s="43"/>
      <c r="BNR151" s="43"/>
      <c r="BNS151" s="43"/>
      <c r="BNT151" s="43"/>
      <c r="BNU151" s="43"/>
      <c r="BNV151" s="43"/>
      <c r="BNW151" s="43"/>
      <c r="BNX151" s="43"/>
      <c r="BNY151" s="43"/>
      <c r="BNZ151" s="43"/>
      <c r="BOA151" s="43"/>
      <c r="BOB151" s="43"/>
      <c r="BOC151" s="43"/>
      <c r="BOD151" s="43"/>
      <c r="BOE151" s="43"/>
      <c r="BOF151" s="43"/>
      <c r="BOG151" s="43"/>
      <c r="BOH151" s="43"/>
      <c r="BOI151" s="43"/>
      <c r="BOJ151" s="43"/>
      <c r="BOK151" s="43"/>
      <c r="BOL151" s="43"/>
      <c r="BOM151" s="43"/>
      <c r="BON151" s="43"/>
      <c r="BOO151" s="43"/>
      <c r="BOP151" s="43"/>
      <c r="BOQ151" s="43"/>
      <c r="BOR151" s="43"/>
      <c r="BOS151" s="43"/>
      <c r="BOT151" s="43"/>
      <c r="BOU151" s="43"/>
      <c r="BOV151" s="43"/>
      <c r="BOW151" s="43"/>
      <c r="BOX151" s="43"/>
      <c r="BOY151" s="43"/>
      <c r="BOZ151" s="43"/>
      <c r="BPA151" s="43"/>
      <c r="BPB151" s="43"/>
      <c r="BPC151" s="43"/>
      <c r="BPD151" s="43"/>
      <c r="BPE151" s="43"/>
      <c r="BPF151" s="43"/>
      <c r="BPG151" s="43"/>
      <c r="BPH151" s="43"/>
      <c r="BPI151" s="43"/>
      <c r="BPJ151" s="43"/>
      <c r="BPK151" s="43"/>
      <c r="BPL151" s="43"/>
      <c r="BPM151" s="43"/>
      <c r="BPN151" s="43"/>
      <c r="BPO151" s="43"/>
      <c r="BPP151" s="43"/>
      <c r="BPQ151" s="43"/>
      <c r="BPR151" s="43"/>
      <c r="BPS151" s="43"/>
      <c r="BPT151" s="43"/>
      <c r="BPU151" s="43"/>
      <c r="BPV151" s="43"/>
      <c r="BPW151" s="43"/>
      <c r="BPX151" s="43"/>
      <c r="BPY151" s="43"/>
      <c r="BPZ151" s="43"/>
      <c r="BQA151" s="43"/>
      <c r="BQB151" s="43"/>
      <c r="BQC151" s="43"/>
      <c r="BQD151" s="43"/>
      <c r="BQE151" s="43"/>
      <c r="BQF151" s="43"/>
      <c r="BQG151" s="43"/>
      <c r="BQH151" s="43"/>
      <c r="BQI151" s="43"/>
      <c r="BQJ151" s="43"/>
      <c r="BQK151" s="43"/>
      <c r="BQL151" s="43"/>
      <c r="BQM151" s="43"/>
      <c r="BQN151" s="43"/>
      <c r="BQO151" s="43"/>
      <c r="BQP151" s="43"/>
      <c r="BQQ151" s="43"/>
      <c r="BQR151" s="43"/>
      <c r="BQS151" s="43"/>
      <c r="BQT151" s="43"/>
      <c r="BQU151" s="43"/>
      <c r="BQV151" s="43"/>
      <c r="BQW151" s="43"/>
      <c r="BQX151" s="43"/>
      <c r="BQY151" s="43"/>
      <c r="BQZ151" s="43"/>
      <c r="BRA151" s="43"/>
      <c r="BRB151" s="43"/>
      <c r="BRC151" s="43"/>
      <c r="BRD151" s="43"/>
      <c r="BRE151" s="43"/>
      <c r="BRF151" s="43"/>
      <c r="BRG151" s="43"/>
      <c r="BRH151" s="43"/>
      <c r="BRI151" s="43"/>
      <c r="BRJ151" s="43"/>
      <c r="BRK151" s="43"/>
      <c r="BRL151" s="43"/>
      <c r="BRM151" s="43"/>
      <c r="BRN151" s="43"/>
      <c r="BRO151" s="43"/>
      <c r="BRP151" s="43"/>
      <c r="BRQ151" s="43"/>
      <c r="BRR151" s="43"/>
      <c r="BRS151" s="43"/>
      <c r="BRT151" s="43"/>
      <c r="BRU151" s="43"/>
      <c r="BRV151" s="43"/>
      <c r="BRW151" s="43"/>
      <c r="BRX151" s="43"/>
      <c r="BRY151" s="43"/>
      <c r="BRZ151" s="43"/>
      <c r="BSA151" s="43"/>
      <c r="BSB151" s="43"/>
      <c r="BSC151" s="43"/>
      <c r="BSD151" s="43"/>
      <c r="BSE151" s="43"/>
      <c r="BSF151" s="43"/>
      <c r="BSG151" s="43"/>
      <c r="BSH151" s="43"/>
      <c r="BSI151" s="43"/>
      <c r="BSJ151" s="43"/>
      <c r="BSK151" s="43"/>
      <c r="BSL151" s="43"/>
      <c r="BSM151" s="43"/>
      <c r="BSN151" s="43"/>
      <c r="BSO151" s="43"/>
      <c r="BSP151" s="43"/>
      <c r="BSQ151" s="43"/>
      <c r="BSR151" s="43"/>
      <c r="BSS151" s="43"/>
      <c r="BST151" s="43"/>
      <c r="BSU151" s="43"/>
      <c r="BSV151" s="43"/>
      <c r="BSW151" s="43"/>
      <c r="BSX151" s="43"/>
      <c r="BSY151" s="43"/>
      <c r="BSZ151" s="43"/>
      <c r="BTA151" s="43"/>
      <c r="BTB151" s="43"/>
      <c r="BTC151" s="43"/>
      <c r="BTD151" s="43"/>
      <c r="BTE151" s="43"/>
      <c r="BTF151" s="43"/>
      <c r="BTG151" s="43"/>
      <c r="BTH151" s="43"/>
      <c r="BTI151" s="43"/>
      <c r="BTJ151" s="43"/>
      <c r="BTK151" s="43"/>
      <c r="BTL151" s="43"/>
      <c r="BTM151" s="43"/>
      <c r="BTN151" s="43"/>
      <c r="BTO151" s="43"/>
      <c r="BTP151" s="43"/>
      <c r="BTQ151" s="43"/>
      <c r="BTR151" s="43"/>
      <c r="BTS151" s="43"/>
      <c r="BTT151" s="43"/>
      <c r="BTU151" s="43"/>
      <c r="BTV151" s="43"/>
      <c r="BTW151" s="43"/>
      <c r="BTX151" s="43"/>
      <c r="BTY151" s="43"/>
      <c r="BTZ151" s="43"/>
      <c r="BUA151" s="43"/>
      <c r="BUB151" s="43"/>
      <c r="BUC151" s="43"/>
      <c r="BUD151" s="43"/>
      <c r="BUE151" s="43"/>
      <c r="BUF151" s="43"/>
      <c r="BUG151" s="43"/>
      <c r="BUH151" s="43"/>
      <c r="BUI151" s="43"/>
      <c r="BUJ151" s="43"/>
      <c r="BUK151" s="43"/>
      <c r="BUL151" s="43"/>
      <c r="BUM151" s="43"/>
      <c r="BUN151" s="43"/>
      <c r="BUO151" s="43"/>
      <c r="BUP151" s="43"/>
      <c r="BUQ151" s="43"/>
      <c r="BUR151" s="43"/>
      <c r="BUS151" s="43"/>
      <c r="BUT151" s="43"/>
      <c r="BUU151" s="43"/>
      <c r="BUV151" s="43"/>
      <c r="BUW151" s="43"/>
      <c r="BUX151" s="43"/>
      <c r="BUY151" s="43"/>
      <c r="BUZ151" s="43"/>
      <c r="BVA151" s="43"/>
      <c r="BVB151" s="43"/>
      <c r="BVC151" s="43"/>
      <c r="BVD151" s="43"/>
      <c r="BVE151" s="43"/>
      <c r="BVF151" s="43"/>
      <c r="BVG151" s="43"/>
      <c r="BVH151" s="43"/>
      <c r="BVI151" s="43"/>
      <c r="BVJ151" s="43"/>
      <c r="BVK151" s="43"/>
      <c r="BVL151" s="43"/>
      <c r="BVM151" s="43"/>
      <c r="BVN151" s="43"/>
      <c r="BVO151" s="43"/>
      <c r="BVP151" s="43"/>
      <c r="BVQ151" s="43"/>
      <c r="BVR151" s="43"/>
      <c r="BVS151" s="43"/>
      <c r="BVT151" s="43"/>
      <c r="BVU151" s="43"/>
      <c r="BVV151" s="43"/>
      <c r="BVW151" s="43"/>
      <c r="BVX151" s="43"/>
      <c r="BVY151" s="43"/>
      <c r="BVZ151" s="43"/>
      <c r="BWA151" s="43"/>
      <c r="BWB151" s="43"/>
      <c r="BWC151" s="43"/>
      <c r="BWD151" s="43"/>
      <c r="BWE151" s="43"/>
      <c r="BWF151" s="43"/>
      <c r="BWG151" s="43"/>
      <c r="BWH151" s="43"/>
      <c r="BWI151" s="43"/>
      <c r="BWJ151" s="43"/>
      <c r="BWK151" s="43"/>
      <c r="BWL151" s="43"/>
      <c r="BWM151" s="43"/>
      <c r="BWN151" s="43"/>
      <c r="BWO151" s="43"/>
      <c r="BWP151" s="43"/>
      <c r="BWQ151" s="43"/>
      <c r="BWR151" s="43"/>
      <c r="BWS151" s="43"/>
      <c r="BWT151" s="43"/>
      <c r="BWU151" s="43"/>
      <c r="BWV151" s="43"/>
      <c r="BWW151" s="43"/>
      <c r="BWX151" s="43"/>
      <c r="BWY151" s="43"/>
      <c r="BWZ151" s="43"/>
      <c r="BXA151" s="43"/>
      <c r="BXB151" s="43"/>
      <c r="BXC151" s="43"/>
      <c r="BXD151" s="43"/>
      <c r="BXE151" s="43"/>
      <c r="BXF151" s="43"/>
      <c r="BXG151" s="43"/>
      <c r="BXH151" s="43"/>
      <c r="BXI151" s="43"/>
      <c r="BXJ151" s="43"/>
      <c r="BXK151" s="43"/>
      <c r="BXL151" s="43"/>
      <c r="BXM151" s="43"/>
      <c r="BXN151" s="43"/>
      <c r="BXO151" s="43"/>
      <c r="BXP151" s="43"/>
      <c r="BXQ151" s="43"/>
      <c r="BXR151" s="43"/>
      <c r="BXS151" s="43"/>
      <c r="BXT151" s="43"/>
      <c r="BXU151" s="43"/>
      <c r="BXV151" s="43"/>
      <c r="BXW151" s="43"/>
      <c r="BXX151" s="43"/>
      <c r="BXY151" s="43"/>
      <c r="BXZ151" s="43"/>
      <c r="BYA151" s="43"/>
      <c r="BYB151" s="43"/>
      <c r="BYC151" s="43"/>
      <c r="BYD151" s="43"/>
      <c r="BYE151" s="43"/>
      <c r="BYF151" s="43"/>
      <c r="BYG151" s="43"/>
      <c r="BYH151" s="43"/>
      <c r="BYI151" s="43"/>
      <c r="BYJ151" s="43"/>
      <c r="BYK151" s="43"/>
      <c r="BYL151" s="43"/>
      <c r="BYM151" s="43"/>
      <c r="BYN151" s="43"/>
      <c r="BYO151" s="43"/>
      <c r="BYP151" s="43"/>
      <c r="BYQ151" s="43"/>
      <c r="BYR151" s="43"/>
      <c r="BYS151" s="43"/>
      <c r="BYT151" s="43"/>
      <c r="BYU151" s="43"/>
      <c r="BYV151" s="43"/>
      <c r="BYW151" s="43"/>
      <c r="BYX151" s="43"/>
      <c r="BYY151" s="43"/>
      <c r="BYZ151" s="43"/>
      <c r="BZA151" s="43"/>
      <c r="BZB151" s="43"/>
      <c r="BZC151" s="43"/>
      <c r="BZD151" s="43"/>
      <c r="BZE151" s="43"/>
      <c r="BZF151" s="43"/>
      <c r="BZG151" s="43"/>
      <c r="BZH151" s="43"/>
      <c r="BZI151" s="43"/>
      <c r="BZJ151" s="43"/>
      <c r="BZK151" s="43"/>
      <c r="BZL151" s="43"/>
      <c r="BZM151" s="43"/>
      <c r="BZN151" s="43"/>
      <c r="BZO151" s="43"/>
      <c r="BZP151" s="43"/>
      <c r="BZQ151" s="43"/>
      <c r="BZR151" s="43"/>
      <c r="BZS151" s="43"/>
      <c r="BZT151" s="43"/>
      <c r="BZU151" s="43"/>
      <c r="BZV151" s="43"/>
      <c r="BZW151" s="43"/>
      <c r="BZX151" s="43"/>
      <c r="BZY151" s="43"/>
      <c r="BZZ151" s="43"/>
      <c r="CAA151" s="43"/>
      <c r="CAB151" s="43"/>
      <c r="CAC151" s="43"/>
      <c r="CAD151" s="43"/>
      <c r="CAE151" s="43"/>
      <c r="CAF151" s="43"/>
      <c r="CAG151" s="43"/>
      <c r="CAH151" s="43"/>
      <c r="CAI151" s="43"/>
      <c r="CAJ151" s="43"/>
      <c r="CAK151" s="43"/>
      <c r="CAL151" s="43"/>
      <c r="CAM151" s="43"/>
      <c r="CAN151" s="43"/>
      <c r="CAO151" s="43"/>
      <c r="CAP151" s="43"/>
      <c r="CAQ151" s="43"/>
      <c r="CAR151" s="43"/>
      <c r="CAS151" s="43"/>
      <c r="CAT151" s="43"/>
      <c r="CAU151" s="43"/>
      <c r="CAV151" s="43"/>
      <c r="CAW151" s="43"/>
      <c r="CAX151" s="43"/>
      <c r="CAY151" s="43"/>
      <c r="CAZ151" s="43"/>
      <c r="CBA151" s="43"/>
      <c r="CBB151" s="43"/>
      <c r="CBC151" s="43"/>
      <c r="CBD151" s="43"/>
      <c r="CBE151" s="43"/>
      <c r="CBF151" s="43"/>
      <c r="CBG151" s="43"/>
      <c r="CBH151" s="43"/>
      <c r="CBI151" s="43"/>
      <c r="CBJ151" s="43"/>
      <c r="CBK151" s="43"/>
      <c r="CBL151" s="43"/>
      <c r="CBM151" s="43"/>
      <c r="CBN151" s="43"/>
      <c r="CBO151" s="43"/>
      <c r="CBP151" s="43"/>
      <c r="CBQ151" s="43"/>
      <c r="CBR151" s="43"/>
      <c r="CBS151" s="43"/>
      <c r="CBT151" s="43"/>
      <c r="CBU151" s="43"/>
      <c r="CBV151" s="43"/>
      <c r="CBW151" s="43"/>
      <c r="CBX151" s="43"/>
      <c r="CBY151" s="43"/>
      <c r="CBZ151" s="43"/>
      <c r="CCA151" s="43"/>
      <c r="CCB151" s="43"/>
      <c r="CCC151" s="43"/>
      <c r="CCD151" s="43"/>
      <c r="CCE151" s="43"/>
      <c r="CCF151" s="43"/>
      <c r="CCG151" s="43"/>
      <c r="CCH151" s="43"/>
      <c r="CCI151" s="43"/>
      <c r="CCJ151" s="43"/>
      <c r="CCK151" s="43"/>
      <c r="CCL151" s="43"/>
      <c r="CCM151" s="43"/>
      <c r="CCN151" s="43"/>
      <c r="CCO151" s="43"/>
      <c r="CCP151" s="43"/>
      <c r="CCQ151" s="43"/>
      <c r="CCR151" s="43"/>
      <c r="CCS151" s="43"/>
      <c r="CCT151" s="43"/>
      <c r="CCU151" s="43"/>
      <c r="CCV151" s="43"/>
      <c r="CCW151" s="43"/>
      <c r="CCX151" s="43"/>
      <c r="CCY151" s="43"/>
      <c r="CCZ151" s="43"/>
      <c r="CDA151" s="43"/>
      <c r="CDB151" s="43"/>
      <c r="CDC151" s="43"/>
      <c r="CDD151" s="43"/>
      <c r="CDE151" s="43"/>
      <c r="CDF151" s="43"/>
      <c r="CDG151" s="43"/>
      <c r="CDH151" s="43"/>
      <c r="CDI151" s="43"/>
      <c r="CDJ151" s="43"/>
      <c r="CDK151" s="43"/>
      <c r="CDL151" s="43"/>
      <c r="CDM151" s="43"/>
      <c r="CDN151" s="43"/>
      <c r="CDO151" s="43"/>
      <c r="CDP151" s="43"/>
      <c r="CDQ151" s="43"/>
      <c r="CDR151" s="43"/>
      <c r="CDS151" s="43"/>
      <c r="CDT151" s="43"/>
      <c r="CDU151" s="43"/>
      <c r="CDV151" s="43"/>
      <c r="CDW151" s="43"/>
      <c r="CDX151" s="43"/>
      <c r="CDY151" s="43"/>
      <c r="CDZ151" s="43"/>
      <c r="CEA151" s="43"/>
      <c r="CEB151" s="43"/>
      <c r="CEC151" s="43"/>
      <c r="CED151" s="43"/>
      <c r="CEE151" s="43"/>
      <c r="CEF151" s="43"/>
      <c r="CEG151" s="43"/>
      <c r="CEH151" s="43"/>
      <c r="CEI151" s="43"/>
      <c r="CEJ151" s="43"/>
      <c r="CEK151" s="43"/>
      <c r="CEL151" s="43"/>
      <c r="CEM151" s="43"/>
      <c r="CEN151" s="43"/>
      <c r="CEO151" s="43"/>
      <c r="CEP151" s="43"/>
      <c r="CEQ151" s="43"/>
      <c r="CER151" s="43"/>
      <c r="CES151" s="43"/>
      <c r="CET151" s="43"/>
      <c r="CEU151" s="43"/>
      <c r="CEV151" s="43"/>
      <c r="CEW151" s="43"/>
      <c r="CEX151" s="43"/>
      <c r="CEY151" s="43"/>
      <c r="CEZ151" s="43"/>
      <c r="CFA151" s="43"/>
      <c r="CFB151" s="43"/>
      <c r="CFC151" s="43"/>
      <c r="CFD151" s="43"/>
      <c r="CFE151" s="43"/>
      <c r="CFF151" s="43"/>
      <c r="CFG151" s="43"/>
      <c r="CFH151" s="43"/>
      <c r="CFI151" s="43"/>
      <c r="CFJ151" s="43"/>
      <c r="CFK151" s="43"/>
      <c r="CFL151" s="43"/>
      <c r="CFM151" s="43"/>
      <c r="CFN151" s="43"/>
      <c r="CFO151" s="43"/>
      <c r="CFP151" s="43"/>
      <c r="CFQ151" s="43"/>
      <c r="CFR151" s="43"/>
      <c r="CFS151" s="43"/>
      <c r="CFT151" s="43"/>
      <c r="CFU151" s="43"/>
      <c r="CFV151" s="43"/>
      <c r="CFW151" s="43"/>
      <c r="CFX151" s="43"/>
      <c r="CFY151" s="43"/>
      <c r="CFZ151" s="43"/>
      <c r="CGA151" s="43"/>
      <c r="CGB151" s="43"/>
      <c r="CGC151" s="43"/>
      <c r="CGD151" s="43"/>
      <c r="CGE151" s="43"/>
      <c r="CGF151" s="43"/>
      <c r="CGG151" s="43"/>
      <c r="CGH151" s="43"/>
      <c r="CGI151" s="43"/>
      <c r="CGJ151" s="43"/>
      <c r="CGK151" s="43"/>
      <c r="CGL151" s="43"/>
      <c r="CGM151" s="43"/>
      <c r="CGN151" s="43"/>
      <c r="CGO151" s="43"/>
      <c r="CGP151" s="43"/>
      <c r="CGQ151" s="43"/>
      <c r="CGR151" s="43"/>
      <c r="CGS151" s="43"/>
      <c r="CGT151" s="43"/>
      <c r="CGU151" s="43"/>
      <c r="CGV151" s="43"/>
      <c r="CGW151" s="43"/>
      <c r="CGX151" s="43"/>
      <c r="CGY151" s="43"/>
      <c r="CGZ151" s="43"/>
      <c r="CHA151" s="43"/>
      <c r="CHB151" s="43"/>
      <c r="CHC151" s="43"/>
      <c r="CHD151" s="43"/>
      <c r="CHE151" s="43"/>
      <c r="CHF151" s="43"/>
      <c r="CHG151" s="43"/>
      <c r="CHH151" s="43"/>
      <c r="CHI151" s="43"/>
      <c r="CHJ151" s="43"/>
      <c r="CHK151" s="43"/>
      <c r="CHL151" s="43"/>
      <c r="CHM151" s="43"/>
      <c r="CHN151" s="43"/>
      <c r="CHO151" s="43"/>
      <c r="CHP151" s="43"/>
      <c r="CHQ151" s="43"/>
      <c r="CHR151" s="43"/>
      <c r="CHS151" s="43"/>
      <c r="CHT151" s="43"/>
      <c r="CHU151" s="43"/>
      <c r="CHV151" s="43"/>
      <c r="CHW151" s="43"/>
      <c r="CHX151" s="43"/>
      <c r="CHY151" s="43"/>
      <c r="CHZ151" s="43"/>
      <c r="CIA151" s="43"/>
      <c r="CIB151" s="43"/>
      <c r="CIC151" s="43"/>
      <c r="CID151" s="43"/>
      <c r="CIE151" s="43"/>
      <c r="CIF151" s="43"/>
      <c r="CIG151" s="43"/>
      <c r="CIH151" s="43"/>
      <c r="CII151" s="43"/>
      <c r="CIJ151" s="43"/>
      <c r="CIK151" s="43"/>
      <c r="CIL151" s="43"/>
      <c r="CIM151" s="43"/>
      <c r="CIN151" s="43"/>
      <c r="CIO151" s="43"/>
      <c r="CIP151" s="43"/>
      <c r="CIQ151" s="43"/>
      <c r="CIR151" s="43"/>
      <c r="CIS151" s="43"/>
      <c r="CIT151" s="43"/>
      <c r="CIU151" s="43"/>
      <c r="CIV151" s="43"/>
      <c r="CIW151" s="43"/>
      <c r="CIX151" s="43"/>
      <c r="CIY151" s="43"/>
      <c r="CIZ151" s="43"/>
      <c r="CJA151" s="43"/>
      <c r="CJB151" s="43"/>
      <c r="CJC151" s="43"/>
      <c r="CJD151" s="43"/>
      <c r="CJE151" s="43"/>
      <c r="CJF151" s="43"/>
      <c r="CJG151" s="43"/>
      <c r="CJH151" s="43"/>
      <c r="CJI151" s="43"/>
      <c r="CJJ151" s="43"/>
      <c r="CJK151" s="43"/>
      <c r="CJL151" s="43"/>
      <c r="CJM151" s="43"/>
      <c r="CJN151" s="43"/>
      <c r="CJO151" s="43"/>
      <c r="CJP151" s="43"/>
      <c r="CJQ151" s="43"/>
      <c r="CJR151" s="43"/>
      <c r="CJS151" s="43"/>
      <c r="CJT151" s="43"/>
      <c r="CJU151" s="43"/>
      <c r="CJV151" s="43"/>
      <c r="CJW151" s="43"/>
      <c r="CJX151" s="43"/>
      <c r="CJY151" s="43"/>
      <c r="CJZ151" s="43"/>
      <c r="CKA151" s="43"/>
      <c r="CKB151" s="43"/>
      <c r="CKC151" s="43"/>
      <c r="CKD151" s="43"/>
      <c r="CKE151" s="43"/>
      <c r="CKF151" s="43"/>
      <c r="CKG151" s="43"/>
      <c r="CKH151" s="43"/>
      <c r="CKI151" s="43"/>
      <c r="CKJ151" s="43"/>
      <c r="CKK151" s="43"/>
      <c r="CKL151" s="43"/>
      <c r="CKM151" s="43"/>
      <c r="CKN151" s="43"/>
      <c r="CKO151" s="43"/>
      <c r="CKP151" s="43"/>
      <c r="CKQ151" s="43"/>
      <c r="CKR151" s="43"/>
      <c r="CKS151" s="43"/>
      <c r="CKT151" s="43"/>
      <c r="CKU151" s="43"/>
      <c r="CKV151" s="43"/>
      <c r="CKW151" s="43"/>
      <c r="CKX151" s="43"/>
      <c r="CKY151" s="43"/>
      <c r="CKZ151" s="43"/>
      <c r="CLA151" s="43"/>
      <c r="CLB151" s="43"/>
      <c r="CLC151" s="43"/>
      <c r="CLD151" s="43"/>
      <c r="CLE151" s="43"/>
      <c r="CLF151" s="43"/>
      <c r="CLG151" s="43"/>
      <c r="CLH151" s="43"/>
      <c r="CLI151" s="43"/>
      <c r="CLJ151" s="43"/>
      <c r="CLK151" s="43"/>
      <c r="CLL151" s="43"/>
      <c r="CLM151" s="43"/>
      <c r="CLN151" s="43"/>
      <c r="CLO151" s="43"/>
      <c r="CLP151" s="43"/>
      <c r="CLQ151" s="43"/>
      <c r="CLR151" s="43"/>
      <c r="CLS151" s="43"/>
      <c r="CLT151" s="43"/>
      <c r="CLU151" s="43"/>
      <c r="CLV151" s="43"/>
      <c r="CLW151" s="43"/>
      <c r="CLX151" s="43"/>
      <c r="CLY151" s="43"/>
      <c r="CLZ151" s="43"/>
      <c r="CMA151" s="43"/>
      <c r="CMB151" s="43"/>
      <c r="CMC151" s="43"/>
      <c r="CMD151" s="43"/>
      <c r="CME151" s="43"/>
      <c r="CMF151" s="43"/>
      <c r="CMG151" s="43"/>
      <c r="CMH151" s="43"/>
      <c r="CMI151" s="43"/>
      <c r="CMJ151" s="43"/>
      <c r="CMK151" s="43"/>
      <c r="CML151" s="43"/>
      <c r="CMM151" s="43"/>
      <c r="CMN151" s="43"/>
      <c r="CMO151" s="43"/>
      <c r="CMP151" s="43"/>
      <c r="CMQ151" s="43"/>
      <c r="CMR151" s="43"/>
      <c r="CMS151" s="43"/>
      <c r="CMT151" s="43"/>
      <c r="CMU151" s="43"/>
      <c r="CMV151" s="43"/>
      <c r="CMW151" s="43"/>
      <c r="CMX151" s="43"/>
      <c r="CMY151" s="43"/>
      <c r="CMZ151" s="43"/>
      <c r="CNA151" s="43"/>
      <c r="CNB151" s="43"/>
      <c r="CNC151" s="43"/>
      <c r="CND151" s="43"/>
      <c r="CNE151" s="43"/>
      <c r="CNF151" s="43"/>
      <c r="CNG151" s="43"/>
      <c r="CNH151" s="43"/>
      <c r="CNI151" s="43"/>
      <c r="CNJ151" s="43"/>
      <c r="CNK151" s="43"/>
      <c r="CNL151" s="43"/>
      <c r="CNM151" s="43"/>
      <c r="CNN151" s="43"/>
      <c r="CNO151" s="43"/>
      <c r="CNP151" s="43"/>
      <c r="CNQ151" s="43"/>
      <c r="CNR151" s="43"/>
      <c r="CNS151" s="43"/>
      <c r="CNT151" s="43"/>
      <c r="CNU151" s="43"/>
      <c r="CNV151" s="43"/>
      <c r="CNW151" s="43"/>
      <c r="CNX151" s="43"/>
      <c r="CNY151" s="43"/>
      <c r="CNZ151" s="43"/>
      <c r="COA151" s="43"/>
      <c r="COB151" s="43"/>
      <c r="COC151" s="43"/>
      <c r="COD151" s="43"/>
      <c r="COE151" s="43"/>
      <c r="COF151" s="43"/>
      <c r="COG151" s="43"/>
      <c r="COH151" s="43"/>
      <c r="COI151" s="43"/>
      <c r="COJ151" s="43"/>
      <c r="COK151" s="43"/>
      <c r="COL151" s="43"/>
      <c r="COM151" s="43"/>
      <c r="CON151" s="43"/>
      <c r="COO151" s="43"/>
      <c r="COP151" s="43"/>
      <c r="COQ151" s="43"/>
      <c r="COR151" s="43"/>
      <c r="COS151" s="43"/>
      <c r="COT151" s="43"/>
      <c r="COU151" s="43"/>
      <c r="COV151" s="43"/>
      <c r="COW151" s="43"/>
      <c r="COX151" s="43"/>
      <c r="COY151" s="43"/>
      <c r="COZ151" s="43"/>
      <c r="CPA151" s="43"/>
      <c r="CPB151" s="43"/>
      <c r="CPC151" s="43"/>
      <c r="CPD151" s="43"/>
      <c r="CPE151" s="43"/>
      <c r="CPF151" s="43"/>
      <c r="CPG151" s="43"/>
      <c r="CPH151" s="43"/>
      <c r="CPI151" s="43"/>
      <c r="CPJ151" s="43"/>
      <c r="CPK151" s="43"/>
      <c r="CPL151" s="43"/>
      <c r="CPM151" s="43"/>
      <c r="CPN151" s="43"/>
      <c r="CPO151" s="43"/>
      <c r="CPP151" s="43"/>
      <c r="CPQ151" s="43"/>
      <c r="CPR151" s="43"/>
      <c r="CPS151" s="43"/>
      <c r="CPT151" s="43"/>
      <c r="CPU151" s="43"/>
      <c r="CPV151" s="43"/>
      <c r="CPW151" s="43"/>
      <c r="CPX151" s="43"/>
      <c r="CPY151" s="43"/>
      <c r="CPZ151" s="43"/>
      <c r="CQA151" s="43"/>
      <c r="CQB151" s="43"/>
      <c r="CQC151" s="43"/>
      <c r="CQD151" s="43"/>
      <c r="CQE151" s="43"/>
      <c r="CQF151" s="43"/>
      <c r="CQG151" s="43"/>
      <c r="CQH151" s="43"/>
      <c r="CQI151" s="43"/>
      <c r="CQJ151" s="43"/>
      <c r="CQK151" s="43"/>
      <c r="CQL151" s="43"/>
      <c r="CQM151" s="43"/>
      <c r="CQN151" s="43"/>
      <c r="CQO151" s="43"/>
      <c r="CQP151" s="43"/>
      <c r="CQQ151" s="43"/>
      <c r="CQR151" s="43"/>
      <c r="CQS151" s="43"/>
      <c r="CQT151" s="43"/>
      <c r="CQU151" s="43"/>
      <c r="CQV151" s="43"/>
      <c r="CQW151" s="43"/>
      <c r="CQX151" s="43"/>
      <c r="CQY151" s="43"/>
      <c r="CQZ151" s="43"/>
      <c r="CRA151" s="43"/>
      <c r="CRB151" s="43"/>
      <c r="CRC151" s="43"/>
      <c r="CRD151" s="43"/>
      <c r="CRE151" s="43"/>
      <c r="CRF151" s="43"/>
      <c r="CRG151" s="43"/>
      <c r="CRH151" s="43"/>
      <c r="CRI151" s="43"/>
      <c r="CRJ151" s="43"/>
      <c r="CRK151" s="43"/>
      <c r="CRL151" s="43"/>
      <c r="CRM151" s="43"/>
      <c r="CRN151" s="43"/>
      <c r="CRO151" s="43"/>
      <c r="CRP151" s="43"/>
      <c r="CRQ151" s="43"/>
      <c r="CRR151" s="43"/>
      <c r="CRS151" s="43"/>
      <c r="CRT151" s="43"/>
      <c r="CRU151" s="43"/>
      <c r="CRV151" s="43"/>
      <c r="CRW151" s="43"/>
      <c r="CRX151" s="43"/>
      <c r="CRY151" s="43"/>
      <c r="CRZ151" s="43"/>
      <c r="CSA151" s="43"/>
      <c r="CSB151" s="43"/>
      <c r="CSC151" s="43"/>
      <c r="CSD151" s="43"/>
      <c r="CSE151" s="43"/>
      <c r="CSF151" s="43"/>
      <c r="CSG151" s="43"/>
      <c r="CSH151" s="43"/>
      <c r="CSI151" s="43"/>
      <c r="CSJ151" s="43"/>
      <c r="CSK151" s="43"/>
      <c r="CSL151" s="43"/>
      <c r="CSM151" s="43"/>
      <c r="CSN151" s="43"/>
      <c r="CSO151" s="43"/>
      <c r="CSP151" s="43"/>
      <c r="CSQ151" s="43"/>
      <c r="CSR151" s="43"/>
      <c r="CSS151" s="43"/>
      <c r="CST151" s="43"/>
      <c r="CSU151" s="43"/>
      <c r="CSV151" s="43"/>
      <c r="CSW151" s="43"/>
      <c r="CSX151" s="43"/>
      <c r="CSY151" s="43"/>
      <c r="CSZ151" s="43"/>
      <c r="CTA151" s="43"/>
      <c r="CTB151" s="43"/>
      <c r="CTC151" s="43"/>
      <c r="CTD151" s="43"/>
      <c r="CTE151" s="43"/>
      <c r="CTF151" s="43"/>
      <c r="CTG151" s="43"/>
      <c r="CTH151" s="43"/>
      <c r="CTI151" s="43"/>
      <c r="CTJ151" s="43"/>
      <c r="CTK151" s="43"/>
      <c r="CTL151" s="43"/>
      <c r="CTM151" s="43"/>
      <c r="CTN151" s="43"/>
      <c r="CTO151" s="43"/>
      <c r="CTP151" s="43"/>
      <c r="CTQ151" s="43"/>
      <c r="CTR151" s="43"/>
      <c r="CTS151" s="43"/>
      <c r="CTT151" s="43"/>
      <c r="CTU151" s="43"/>
      <c r="CTV151" s="43"/>
      <c r="CTW151" s="43"/>
      <c r="CTX151" s="43"/>
      <c r="CTY151" s="43"/>
      <c r="CTZ151" s="43"/>
      <c r="CUA151" s="43"/>
      <c r="CUB151" s="43"/>
      <c r="CUC151" s="43"/>
      <c r="CUD151" s="43"/>
      <c r="CUE151" s="43"/>
      <c r="CUF151" s="43"/>
      <c r="CUG151" s="43"/>
      <c r="CUH151" s="43"/>
      <c r="CUI151" s="43"/>
      <c r="CUJ151" s="43"/>
      <c r="CUK151" s="43"/>
      <c r="CUL151" s="43"/>
      <c r="CUM151" s="43"/>
      <c r="CUN151" s="43"/>
      <c r="CUO151" s="43"/>
      <c r="CUP151" s="43"/>
      <c r="CUQ151" s="43"/>
      <c r="CUR151" s="43"/>
      <c r="CUS151" s="43"/>
      <c r="CUT151" s="43"/>
      <c r="CUU151" s="43"/>
      <c r="CUV151" s="43"/>
      <c r="CUW151" s="43"/>
      <c r="CUX151" s="43"/>
      <c r="CUY151" s="43"/>
      <c r="CUZ151" s="43"/>
      <c r="CVA151" s="43"/>
      <c r="CVB151" s="43"/>
      <c r="CVC151" s="43"/>
      <c r="CVD151" s="43"/>
      <c r="CVE151" s="43"/>
      <c r="CVF151" s="43"/>
      <c r="CVG151" s="43"/>
      <c r="CVH151" s="43"/>
      <c r="CVI151" s="43"/>
      <c r="CVJ151" s="43"/>
      <c r="CVK151" s="43"/>
      <c r="CVL151" s="43"/>
      <c r="CVM151" s="43"/>
      <c r="CVN151" s="43"/>
      <c r="CVO151" s="43"/>
      <c r="CVP151" s="43"/>
      <c r="CVQ151" s="43"/>
      <c r="CVR151" s="43"/>
      <c r="CVS151" s="43"/>
      <c r="CVT151" s="43"/>
      <c r="CVU151" s="43"/>
      <c r="CVV151" s="43"/>
      <c r="CVW151" s="43"/>
      <c r="CVX151" s="43"/>
      <c r="CVY151" s="43"/>
      <c r="CVZ151" s="43"/>
      <c r="CWA151" s="43"/>
      <c r="CWB151" s="43"/>
      <c r="CWC151" s="43"/>
      <c r="CWD151" s="43"/>
      <c r="CWE151" s="43"/>
      <c r="CWF151" s="43"/>
      <c r="CWG151" s="43"/>
      <c r="CWH151" s="43"/>
      <c r="CWI151" s="43"/>
      <c r="CWJ151" s="43"/>
      <c r="CWK151" s="43"/>
      <c r="CWL151" s="43"/>
      <c r="CWM151" s="43"/>
      <c r="CWN151" s="43"/>
      <c r="CWO151" s="43"/>
      <c r="CWP151" s="43"/>
      <c r="CWQ151" s="43"/>
      <c r="CWR151" s="43"/>
      <c r="CWS151" s="43"/>
      <c r="CWT151" s="43"/>
      <c r="CWU151" s="43"/>
      <c r="CWV151" s="43"/>
      <c r="CWW151" s="43"/>
      <c r="CWX151" s="43"/>
      <c r="CWY151" s="43"/>
      <c r="CWZ151" s="43"/>
      <c r="CXA151" s="43"/>
      <c r="CXB151" s="43"/>
      <c r="CXC151" s="43"/>
      <c r="CXD151" s="43"/>
      <c r="CXE151" s="43"/>
      <c r="CXF151" s="43"/>
      <c r="CXG151" s="43"/>
      <c r="CXH151" s="43"/>
      <c r="CXI151" s="43"/>
      <c r="CXJ151" s="43"/>
      <c r="CXK151" s="43"/>
      <c r="CXL151" s="43"/>
      <c r="CXM151" s="43"/>
      <c r="CXN151" s="43"/>
      <c r="CXO151" s="43"/>
      <c r="CXP151" s="43"/>
      <c r="CXQ151" s="43"/>
      <c r="CXR151" s="43"/>
      <c r="CXS151" s="43"/>
      <c r="CXT151" s="43"/>
      <c r="CXU151" s="43"/>
      <c r="CXV151" s="43"/>
      <c r="CXW151" s="43"/>
      <c r="CXX151" s="43"/>
      <c r="CXY151" s="43"/>
      <c r="CXZ151" s="43"/>
      <c r="CYA151" s="43"/>
      <c r="CYB151" s="43"/>
      <c r="CYC151" s="43"/>
      <c r="CYD151" s="43"/>
      <c r="CYE151" s="43"/>
      <c r="CYF151" s="43"/>
      <c r="CYG151" s="43"/>
      <c r="CYH151" s="43"/>
      <c r="CYI151" s="43"/>
      <c r="CYJ151" s="43"/>
      <c r="CYK151" s="43"/>
      <c r="CYL151" s="43"/>
      <c r="CYM151" s="43"/>
      <c r="CYN151" s="43"/>
      <c r="CYO151" s="43"/>
      <c r="CYP151" s="43"/>
      <c r="CYQ151" s="43"/>
      <c r="CYR151" s="43"/>
      <c r="CYS151" s="43"/>
      <c r="CYT151" s="43"/>
      <c r="CYU151" s="43"/>
      <c r="CYV151" s="43"/>
      <c r="CYW151" s="43"/>
      <c r="CYX151" s="43"/>
      <c r="CYY151" s="43"/>
      <c r="CYZ151" s="43"/>
      <c r="CZA151" s="43"/>
      <c r="CZB151" s="43"/>
      <c r="CZC151" s="43"/>
      <c r="CZD151" s="43"/>
      <c r="CZE151" s="43"/>
      <c r="CZF151" s="43"/>
      <c r="CZG151" s="43"/>
      <c r="CZH151" s="43"/>
      <c r="CZI151" s="43"/>
      <c r="CZJ151" s="43"/>
      <c r="CZK151" s="43"/>
      <c r="CZL151" s="43"/>
      <c r="CZM151" s="43"/>
      <c r="CZN151" s="43"/>
      <c r="CZO151" s="43"/>
      <c r="CZP151" s="43"/>
      <c r="CZQ151" s="43"/>
      <c r="CZR151" s="43"/>
      <c r="CZS151" s="43"/>
      <c r="CZT151" s="43"/>
      <c r="CZU151" s="43"/>
      <c r="CZV151" s="43"/>
      <c r="CZW151" s="43"/>
      <c r="CZX151" s="43"/>
      <c r="CZY151" s="43"/>
      <c r="CZZ151" s="43"/>
      <c r="DAA151" s="43"/>
      <c r="DAB151" s="43"/>
      <c r="DAC151" s="43"/>
      <c r="DAD151" s="43"/>
      <c r="DAE151" s="43"/>
      <c r="DAF151" s="43"/>
      <c r="DAG151" s="43"/>
      <c r="DAH151" s="43"/>
      <c r="DAI151" s="43"/>
      <c r="DAJ151" s="43"/>
      <c r="DAK151" s="43"/>
      <c r="DAL151" s="43"/>
      <c r="DAM151" s="43"/>
      <c r="DAN151" s="43"/>
      <c r="DAO151" s="43"/>
      <c r="DAP151" s="43"/>
      <c r="DAQ151" s="43"/>
      <c r="DAR151" s="43"/>
      <c r="DAS151" s="43"/>
      <c r="DAT151" s="43"/>
      <c r="DAU151" s="43"/>
      <c r="DAV151" s="43"/>
      <c r="DAW151" s="43"/>
      <c r="DAX151" s="43"/>
      <c r="DAY151" s="43"/>
      <c r="DAZ151" s="43"/>
      <c r="DBA151" s="43"/>
      <c r="DBB151" s="43"/>
      <c r="DBC151" s="43"/>
      <c r="DBD151" s="43"/>
      <c r="DBE151" s="43"/>
      <c r="DBF151" s="43"/>
      <c r="DBG151" s="43"/>
      <c r="DBH151" s="43"/>
      <c r="DBI151" s="43"/>
      <c r="DBJ151" s="43"/>
      <c r="DBK151" s="43"/>
      <c r="DBL151" s="43"/>
      <c r="DBM151" s="43"/>
      <c r="DBN151" s="43"/>
      <c r="DBO151" s="43"/>
      <c r="DBP151" s="43"/>
      <c r="DBQ151" s="43"/>
      <c r="DBR151" s="43"/>
      <c r="DBS151" s="43"/>
      <c r="DBT151" s="43"/>
      <c r="DBU151" s="43"/>
      <c r="DBV151" s="43"/>
      <c r="DBW151" s="43"/>
      <c r="DBX151" s="43"/>
      <c r="DBY151" s="43"/>
      <c r="DBZ151" s="43"/>
      <c r="DCA151" s="43"/>
      <c r="DCB151" s="43"/>
      <c r="DCC151" s="43"/>
      <c r="DCD151" s="43"/>
      <c r="DCE151" s="43"/>
      <c r="DCF151" s="43"/>
      <c r="DCG151" s="43"/>
      <c r="DCH151" s="43"/>
      <c r="DCI151" s="43"/>
      <c r="DCJ151" s="43"/>
      <c r="DCK151" s="43"/>
      <c r="DCL151" s="43"/>
      <c r="DCM151" s="43"/>
      <c r="DCN151" s="43"/>
      <c r="DCO151" s="43"/>
      <c r="DCP151" s="43"/>
      <c r="DCQ151" s="43"/>
      <c r="DCR151" s="43"/>
      <c r="DCS151" s="43"/>
      <c r="DCT151" s="43"/>
      <c r="DCU151" s="43"/>
      <c r="DCV151" s="43"/>
      <c r="DCW151" s="43"/>
      <c r="DCX151" s="43"/>
      <c r="DCY151" s="43"/>
      <c r="DCZ151" s="43"/>
      <c r="DDA151" s="43"/>
      <c r="DDB151" s="43"/>
      <c r="DDC151" s="43"/>
      <c r="DDD151" s="43"/>
      <c r="DDE151" s="43"/>
      <c r="DDF151" s="43"/>
      <c r="DDG151" s="43"/>
      <c r="DDH151" s="43"/>
      <c r="DDI151" s="43"/>
      <c r="DDJ151" s="43"/>
      <c r="DDK151" s="43"/>
      <c r="DDL151" s="43"/>
      <c r="DDM151" s="43"/>
      <c r="DDN151" s="43"/>
      <c r="DDO151" s="43"/>
      <c r="DDP151" s="43"/>
      <c r="DDQ151" s="43"/>
      <c r="DDR151" s="43"/>
      <c r="DDS151" s="43"/>
      <c r="DDT151" s="43"/>
      <c r="DDU151" s="43"/>
      <c r="DDV151" s="43"/>
      <c r="DDW151" s="43"/>
      <c r="DDX151" s="43"/>
      <c r="DDY151" s="43"/>
      <c r="DDZ151" s="43"/>
      <c r="DEA151" s="43"/>
      <c r="DEB151" s="43"/>
      <c r="DEC151" s="43"/>
      <c r="DED151" s="43"/>
      <c r="DEE151" s="43"/>
      <c r="DEF151" s="43"/>
      <c r="DEG151" s="43"/>
      <c r="DEH151" s="43"/>
      <c r="DEI151" s="43"/>
      <c r="DEJ151" s="43"/>
      <c r="DEK151" s="43"/>
      <c r="DEL151" s="43"/>
      <c r="DEM151" s="43"/>
      <c r="DEN151" s="43"/>
      <c r="DEO151" s="43"/>
      <c r="DEP151" s="43"/>
      <c r="DEQ151" s="43"/>
      <c r="DER151" s="43"/>
      <c r="DES151" s="43"/>
      <c r="DET151" s="43"/>
      <c r="DEU151" s="43"/>
      <c r="DEV151" s="43"/>
      <c r="DEW151" s="43"/>
      <c r="DEX151" s="43"/>
      <c r="DEY151" s="43"/>
      <c r="DEZ151" s="43"/>
      <c r="DFA151" s="43"/>
      <c r="DFB151" s="43"/>
      <c r="DFC151" s="43"/>
      <c r="DFD151" s="43"/>
      <c r="DFE151" s="43"/>
      <c r="DFF151" s="43"/>
      <c r="DFG151" s="43"/>
      <c r="DFH151" s="43"/>
      <c r="DFI151" s="43"/>
      <c r="DFJ151" s="43"/>
      <c r="DFK151" s="43"/>
      <c r="DFL151" s="43"/>
      <c r="DFM151" s="43"/>
      <c r="DFN151" s="43"/>
      <c r="DFO151" s="43"/>
      <c r="DFP151" s="43"/>
      <c r="DFQ151" s="43"/>
      <c r="DFR151" s="43"/>
      <c r="DFS151" s="43"/>
      <c r="DFT151" s="43"/>
      <c r="DFU151" s="43"/>
      <c r="DFV151" s="43"/>
      <c r="DFW151" s="43"/>
      <c r="DFX151" s="43"/>
      <c r="DFY151" s="43"/>
      <c r="DFZ151" s="43"/>
      <c r="DGA151" s="43"/>
      <c r="DGB151" s="43"/>
      <c r="DGC151" s="43"/>
      <c r="DGD151" s="43"/>
      <c r="DGE151" s="43"/>
      <c r="DGF151" s="43"/>
      <c r="DGG151" s="43"/>
      <c r="DGH151" s="43"/>
      <c r="DGI151" s="43"/>
      <c r="DGJ151" s="43"/>
      <c r="DGK151" s="43"/>
      <c r="DGL151" s="43"/>
      <c r="DGM151" s="43"/>
      <c r="DGN151" s="43"/>
      <c r="DGO151" s="43"/>
      <c r="DGP151" s="43"/>
      <c r="DGQ151" s="43"/>
      <c r="DGR151" s="43"/>
      <c r="DGS151" s="43"/>
      <c r="DGT151" s="43"/>
      <c r="DGU151" s="43"/>
      <c r="DGV151" s="43"/>
      <c r="DGW151" s="43"/>
      <c r="DGX151" s="43"/>
      <c r="DGY151" s="43"/>
      <c r="DGZ151" s="43"/>
      <c r="DHA151" s="43"/>
      <c r="DHB151" s="43"/>
      <c r="DHC151" s="43"/>
      <c r="DHD151" s="43"/>
      <c r="DHE151" s="43"/>
      <c r="DHF151" s="43"/>
      <c r="DHG151" s="43"/>
      <c r="DHH151" s="43"/>
      <c r="DHI151" s="43"/>
      <c r="DHJ151" s="43"/>
      <c r="DHK151" s="43"/>
      <c r="DHL151" s="43"/>
      <c r="DHM151" s="43"/>
      <c r="DHN151" s="43"/>
      <c r="DHO151" s="43"/>
      <c r="DHP151" s="43"/>
      <c r="DHQ151" s="43"/>
      <c r="DHR151" s="43"/>
      <c r="DHS151" s="43"/>
      <c r="DHT151" s="43"/>
      <c r="DHU151" s="43"/>
      <c r="DHV151" s="43"/>
      <c r="DHW151" s="43"/>
      <c r="DHX151" s="43"/>
      <c r="DHY151" s="43"/>
      <c r="DHZ151" s="43"/>
      <c r="DIA151" s="43"/>
      <c r="DIB151" s="43"/>
      <c r="DIC151" s="43"/>
      <c r="DID151" s="43"/>
      <c r="DIE151" s="43"/>
      <c r="DIF151" s="43"/>
      <c r="DIG151" s="43"/>
      <c r="DIH151" s="43"/>
      <c r="DII151" s="43"/>
      <c r="DIJ151" s="43"/>
      <c r="DIK151" s="43"/>
      <c r="DIL151" s="43"/>
      <c r="DIM151" s="43"/>
      <c r="DIN151" s="43"/>
      <c r="DIO151" s="43"/>
      <c r="DIP151" s="43"/>
      <c r="DIQ151" s="43"/>
      <c r="DIR151" s="43"/>
      <c r="DIS151" s="43"/>
      <c r="DIT151" s="43"/>
      <c r="DIU151" s="43"/>
      <c r="DIV151" s="43"/>
      <c r="DIW151" s="43"/>
      <c r="DIX151" s="43"/>
      <c r="DIY151" s="43"/>
      <c r="DIZ151" s="43"/>
      <c r="DJA151" s="43"/>
      <c r="DJB151" s="43"/>
      <c r="DJC151" s="43"/>
      <c r="DJD151" s="43"/>
      <c r="DJE151" s="43"/>
      <c r="DJF151" s="43"/>
      <c r="DJG151" s="43"/>
      <c r="DJH151" s="43"/>
      <c r="DJI151" s="43"/>
      <c r="DJJ151" s="43"/>
      <c r="DJK151" s="43"/>
      <c r="DJL151" s="43"/>
      <c r="DJM151" s="43"/>
      <c r="DJN151" s="43"/>
      <c r="DJO151" s="43"/>
      <c r="DJP151" s="43"/>
      <c r="DJQ151" s="43"/>
      <c r="DJR151" s="43"/>
      <c r="DJS151" s="43"/>
      <c r="DJT151" s="43"/>
      <c r="DJU151" s="43"/>
      <c r="DJV151" s="43"/>
      <c r="DJW151" s="43"/>
      <c r="DJX151" s="43"/>
      <c r="DJY151" s="43"/>
      <c r="DJZ151" s="43"/>
      <c r="DKA151" s="43"/>
      <c r="DKB151" s="43"/>
      <c r="DKC151" s="43"/>
      <c r="DKD151" s="43"/>
      <c r="DKE151" s="43"/>
      <c r="DKF151" s="43"/>
      <c r="DKG151" s="43"/>
      <c r="DKH151" s="43"/>
      <c r="DKI151" s="43"/>
      <c r="DKJ151" s="43"/>
      <c r="DKK151" s="43"/>
      <c r="DKL151" s="43"/>
      <c r="DKM151" s="43"/>
      <c r="DKN151" s="43"/>
      <c r="DKO151" s="43"/>
      <c r="DKP151" s="43"/>
      <c r="DKQ151" s="43"/>
      <c r="DKR151" s="43"/>
      <c r="DKS151" s="43"/>
      <c r="DKT151" s="43"/>
      <c r="DKU151" s="43"/>
      <c r="DKV151" s="43"/>
      <c r="DKW151" s="43"/>
      <c r="DKX151" s="43"/>
      <c r="DKY151" s="43"/>
      <c r="DKZ151" s="43"/>
      <c r="DLA151" s="43"/>
      <c r="DLB151" s="43"/>
      <c r="DLC151" s="43"/>
      <c r="DLD151" s="43"/>
      <c r="DLE151" s="43"/>
      <c r="DLF151" s="43"/>
      <c r="DLG151" s="43"/>
      <c r="DLH151" s="43"/>
      <c r="DLI151" s="43"/>
      <c r="DLJ151" s="43"/>
      <c r="DLK151" s="43"/>
      <c r="DLL151" s="43"/>
      <c r="DLM151" s="43"/>
      <c r="DLN151" s="43"/>
      <c r="DLO151" s="43"/>
      <c r="DLP151" s="43"/>
      <c r="DLQ151" s="43"/>
      <c r="DLR151" s="43"/>
      <c r="DLS151" s="43"/>
      <c r="DLT151" s="43"/>
      <c r="DLU151" s="43"/>
      <c r="DLV151" s="43"/>
      <c r="DLW151" s="43"/>
      <c r="DLX151" s="43"/>
      <c r="DLY151" s="43"/>
      <c r="DLZ151" s="43"/>
      <c r="DMA151" s="43"/>
      <c r="DMB151" s="43"/>
      <c r="DMC151" s="43"/>
      <c r="DMD151" s="43"/>
      <c r="DME151" s="43"/>
      <c r="DMF151" s="43"/>
      <c r="DMG151" s="43"/>
      <c r="DMH151" s="43"/>
      <c r="DMI151" s="43"/>
      <c r="DMJ151" s="43"/>
      <c r="DMK151" s="43"/>
      <c r="DML151" s="43"/>
      <c r="DMM151" s="43"/>
      <c r="DMN151" s="43"/>
      <c r="DMO151" s="43"/>
      <c r="DMP151" s="43"/>
      <c r="DMQ151" s="43"/>
      <c r="DMR151" s="43"/>
      <c r="DMS151" s="43"/>
      <c r="DMT151" s="43"/>
      <c r="DMU151" s="43"/>
      <c r="DMV151" s="43"/>
      <c r="DMW151" s="43"/>
      <c r="DMX151" s="43"/>
      <c r="DMY151" s="43"/>
      <c r="DMZ151" s="43"/>
      <c r="DNA151" s="43"/>
      <c r="DNB151" s="43"/>
      <c r="DNC151" s="43"/>
      <c r="DND151" s="43"/>
      <c r="DNE151" s="43"/>
      <c r="DNF151" s="43"/>
      <c r="DNG151" s="43"/>
      <c r="DNH151" s="43"/>
      <c r="DNI151" s="43"/>
      <c r="DNJ151" s="43"/>
      <c r="DNK151" s="43"/>
      <c r="DNL151" s="43"/>
      <c r="DNM151" s="43"/>
      <c r="DNN151" s="43"/>
      <c r="DNO151" s="43"/>
      <c r="DNP151" s="43"/>
      <c r="DNQ151" s="43"/>
      <c r="DNR151" s="43"/>
      <c r="DNS151" s="43"/>
      <c r="DNT151" s="43"/>
      <c r="DNU151" s="43"/>
      <c r="DNV151" s="43"/>
      <c r="DNW151" s="43"/>
      <c r="DNX151" s="43"/>
      <c r="DNY151" s="43"/>
      <c r="DNZ151" s="43"/>
      <c r="DOA151" s="43"/>
      <c r="DOB151" s="43"/>
      <c r="DOC151" s="43"/>
      <c r="DOD151" s="43"/>
      <c r="DOE151" s="43"/>
      <c r="DOF151" s="43"/>
      <c r="DOG151" s="43"/>
      <c r="DOH151" s="43"/>
      <c r="DOI151" s="43"/>
      <c r="DOJ151" s="43"/>
      <c r="DOK151" s="43"/>
      <c r="DOL151" s="43"/>
      <c r="DOM151" s="43"/>
      <c r="DON151" s="43"/>
      <c r="DOO151" s="43"/>
      <c r="DOP151" s="43"/>
      <c r="DOQ151" s="43"/>
      <c r="DOR151" s="43"/>
      <c r="DOS151" s="43"/>
      <c r="DOT151" s="43"/>
      <c r="DOU151" s="43"/>
      <c r="DOV151" s="43"/>
      <c r="DOW151" s="43"/>
      <c r="DOX151" s="43"/>
      <c r="DOY151" s="43"/>
      <c r="DOZ151" s="43"/>
      <c r="DPA151" s="43"/>
      <c r="DPB151" s="43"/>
      <c r="DPC151" s="43"/>
      <c r="DPD151" s="43"/>
      <c r="DPE151" s="43"/>
      <c r="DPF151" s="43"/>
      <c r="DPG151" s="43"/>
      <c r="DPH151" s="43"/>
      <c r="DPI151" s="43"/>
      <c r="DPJ151" s="43"/>
      <c r="DPK151" s="43"/>
      <c r="DPL151" s="43"/>
      <c r="DPM151" s="43"/>
      <c r="DPN151" s="43"/>
      <c r="DPO151" s="43"/>
      <c r="DPP151" s="43"/>
      <c r="DPQ151" s="43"/>
      <c r="DPR151" s="43"/>
      <c r="DPS151" s="43"/>
      <c r="DPT151" s="43"/>
      <c r="DPU151" s="43"/>
      <c r="DPV151" s="43"/>
      <c r="DPW151" s="43"/>
      <c r="DPX151" s="43"/>
      <c r="DPY151" s="43"/>
      <c r="DPZ151" s="43"/>
      <c r="DQA151" s="43"/>
      <c r="DQB151" s="43"/>
      <c r="DQC151" s="43"/>
      <c r="DQD151" s="43"/>
      <c r="DQE151" s="43"/>
      <c r="DQF151" s="43"/>
      <c r="DQG151" s="43"/>
      <c r="DQH151" s="43"/>
      <c r="DQI151" s="43"/>
      <c r="DQJ151" s="43"/>
      <c r="DQK151" s="43"/>
      <c r="DQL151" s="43"/>
      <c r="DQM151" s="43"/>
      <c r="DQN151" s="43"/>
      <c r="DQO151" s="43"/>
      <c r="DQP151" s="43"/>
      <c r="DQQ151" s="43"/>
      <c r="DQR151" s="43"/>
      <c r="DQS151" s="43"/>
      <c r="DQT151" s="43"/>
      <c r="DQU151" s="43"/>
      <c r="DQV151" s="43"/>
      <c r="DQW151" s="43"/>
      <c r="DQX151" s="43"/>
      <c r="DQY151" s="43"/>
      <c r="DQZ151" s="43"/>
      <c r="DRA151" s="43"/>
      <c r="DRB151" s="43"/>
      <c r="DRC151" s="43"/>
      <c r="DRD151" s="43"/>
      <c r="DRE151" s="43"/>
      <c r="DRF151" s="43"/>
      <c r="DRG151" s="43"/>
      <c r="DRH151" s="43"/>
      <c r="DRI151" s="43"/>
      <c r="DRJ151" s="43"/>
      <c r="DRK151" s="43"/>
      <c r="DRL151" s="43"/>
      <c r="DRM151" s="43"/>
      <c r="DRN151" s="43"/>
      <c r="DRO151" s="43"/>
      <c r="DRP151" s="43"/>
      <c r="DRQ151" s="43"/>
      <c r="DRR151" s="43"/>
      <c r="DRS151" s="43"/>
      <c r="DRT151" s="43"/>
      <c r="DRU151" s="43"/>
      <c r="DRV151" s="43"/>
      <c r="DRW151" s="43"/>
      <c r="DRX151" s="43"/>
      <c r="DRY151" s="43"/>
      <c r="DRZ151" s="43"/>
      <c r="DSA151" s="43"/>
      <c r="DSB151" s="43"/>
      <c r="DSC151" s="43"/>
      <c r="DSD151" s="43"/>
      <c r="DSE151" s="43"/>
      <c r="DSF151" s="43"/>
      <c r="DSG151" s="43"/>
      <c r="DSH151" s="43"/>
      <c r="DSI151" s="43"/>
      <c r="DSJ151" s="43"/>
      <c r="DSK151" s="43"/>
      <c r="DSL151" s="43"/>
      <c r="DSM151" s="43"/>
      <c r="DSN151" s="43"/>
      <c r="DSO151" s="43"/>
      <c r="DSP151" s="43"/>
      <c r="DSQ151" s="43"/>
      <c r="DSR151" s="43"/>
      <c r="DSS151" s="43"/>
      <c r="DST151" s="43"/>
      <c r="DSU151" s="43"/>
      <c r="DSV151" s="43"/>
      <c r="DSW151" s="43"/>
      <c r="DSX151" s="43"/>
      <c r="DSY151" s="43"/>
      <c r="DSZ151" s="43"/>
      <c r="DTA151" s="43"/>
      <c r="DTB151" s="43"/>
      <c r="DTC151" s="43"/>
      <c r="DTD151" s="43"/>
      <c r="DTE151" s="43"/>
      <c r="DTF151" s="43"/>
      <c r="DTG151" s="43"/>
      <c r="DTH151" s="43"/>
      <c r="DTI151" s="43"/>
      <c r="DTJ151" s="43"/>
      <c r="DTK151" s="43"/>
      <c r="DTL151" s="43"/>
      <c r="DTM151" s="43"/>
      <c r="DTN151" s="43"/>
      <c r="DTO151" s="43"/>
      <c r="DTP151" s="43"/>
      <c r="DTQ151" s="43"/>
      <c r="DTR151" s="43"/>
      <c r="DTS151" s="43"/>
      <c r="DTT151" s="43"/>
      <c r="DTU151" s="43"/>
      <c r="DTV151" s="43"/>
      <c r="DTW151" s="43"/>
      <c r="DTX151" s="43"/>
      <c r="DTY151" s="43"/>
      <c r="DTZ151" s="43"/>
      <c r="DUA151" s="43"/>
      <c r="DUB151" s="43"/>
      <c r="DUC151" s="43"/>
      <c r="DUD151" s="43"/>
      <c r="DUE151" s="43"/>
      <c r="DUF151" s="43"/>
      <c r="DUG151" s="43"/>
      <c r="DUH151" s="43"/>
      <c r="DUI151" s="43"/>
      <c r="DUJ151" s="43"/>
      <c r="DUK151" s="43"/>
      <c r="DUL151" s="43"/>
      <c r="DUM151" s="43"/>
      <c r="DUN151" s="43"/>
      <c r="DUO151" s="43"/>
      <c r="DUP151" s="43"/>
      <c r="DUQ151" s="43"/>
      <c r="DUR151" s="43"/>
      <c r="DUS151" s="43"/>
      <c r="DUT151" s="43"/>
      <c r="DUU151" s="43"/>
      <c r="DUV151" s="43"/>
      <c r="DUW151" s="43"/>
      <c r="DUX151" s="43"/>
      <c r="DUY151" s="43"/>
      <c r="DUZ151" s="43"/>
      <c r="DVA151" s="43"/>
      <c r="DVB151" s="43"/>
      <c r="DVC151" s="43"/>
      <c r="DVD151" s="43"/>
      <c r="DVE151" s="43"/>
      <c r="DVF151" s="43"/>
      <c r="DVG151" s="43"/>
      <c r="DVH151" s="43"/>
      <c r="DVI151" s="43"/>
      <c r="DVJ151" s="43"/>
      <c r="DVK151" s="43"/>
      <c r="DVL151" s="43"/>
      <c r="DVM151" s="43"/>
      <c r="DVN151" s="43"/>
      <c r="DVO151" s="43"/>
      <c r="DVP151" s="43"/>
      <c r="DVQ151" s="43"/>
      <c r="DVR151" s="43"/>
      <c r="DVS151" s="43"/>
      <c r="DVT151" s="43"/>
      <c r="DVU151" s="43"/>
      <c r="DVV151" s="43"/>
      <c r="DVW151" s="43"/>
      <c r="DVX151" s="43"/>
      <c r="DVY151" s="43"/>
      <c r="DVZ151" s="43"/>
      <c r="DWA151" s="43"/>
      <c r="DWB151" s="43"/>
      <c r="DWC151" s="43"/>
      <c r="DWD151" s="43"/>
      <c r="DWE151" s="43"/>
      <c r="DWF151" s="43"/>
      <c r="DWG151" s="43"/>
      <c r="DWH151" s="43"/>
      <c r="DWI151" s="43"/>
      <c r="DWJ151" s="43"/>
      <c r="DWK151" s="43"/>
      <c r="DWL151" s="43"/>
      <c r="DWM151" s="43"/>
      <c r="DWN151" s="43"/>
      <c r="DWO151" s="43"/>
      <c r="DWP151" s="43"/>
      <c r="DWQ151" s="43"/>
    </row>
    <row r="152" spans="1:3319">
      <c r="A152" s="35" t="s">
        <v>480</v>
      </c>
      <c r="B152" s="36" t="s">
        <v>481</v>
      </c>
      <c r="C152" s="37" t="s">
        <v>7</v>
      </c>
      <c r="D152" s="36" t="s">
        <v>482</v>
      </c>
      <c r="E152" s="48" t="s">
        <v>483</v>
      </c>
      <c r="F152" s="48" t="s">
        <v>483</v>
      </c>
    </row>
    <row r="153" spans="1:3319" s="56" customFormat="1" ht="30">
      <c r="A153" s="53" t="s">
        <v>484</v>
      </c>
      <c r="B153" s="54" t="s">
        <v>485</v>
      </c>
      <c r="C153" s="57" t="s">
        <v>12</v>
      </c>
      <c r="D153" s="54" t="s">
        <v>486</v>
      </c>
      <c r="E153" s="58" t="s">
        <v>393</v>
      </c>
      <c r="F153" s="58" t="s">
        <v>393</v>
      </c>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c r="DI153" s="43"/>
      <c r="DJ153" s="43"/>
      <c r="DK153" s="43"/>
      <c r="DL153" s="43"/>
      <c r="DM153" s="43"/>
      <c r="DN153" s="43"/>
      <c r="DO153" s="43"/>
      <c r="DP153" s="43"/>
      <c r="DQ153" s="43"/>
      <c r="DR153" s="43"/>
      <c r="DS153" s="43"/>
      <c r="DT153" s="43"/>
      <c r="DU153" s="43"/>
      <c r="DV153" s="43"/>
      <c r="DW153" s="43"/>
      <c r="DX153" s="43"/>
      <c r="DY153" s="43"/>
      <c r="DZ153" s="43"/>
      <c r="EA153" s="43"/>
      <c r="EB153" s="43"/>
      <c r="EC153" s="43"/>
      <c r="ED153" s="43"/>
      <c r="EE153" s="43"/>
      <c r="EF153" s="43"/>
      <c r="EG153" s="43"/>
      <c r="EH153" s="43"/>
      <c r="EI153" s="43"/>
      <c r="EJ153" s="43"/>
      <c r="EK153" s="43"/>
      <c r="EL153" s="43"/>
      <c r="EM153" s="43"/>
      <c r="EN153" s="43"/>
      <c r="EO153" s="43"/>
      <c r="EP153" s="43"/>
      <c r="EQ153" s="43"/>
      <c r="ER153" s="43"/>
      <c r="ES153" s="43"/>
      <c r="ET153" s="43"/>
      <c r="EU153" s="43"/>
      <c r="EV153" s="43"/>
      <c r="EW153" s="43"/>
      <c r="EX153" s="43"/>
      <c r="EY153" s="43"/>
      <c r="EZ153" s="43"/>
      <c r="FA153" s="43"/>
      <c r="FB153" s="43"/>
      <c r="FC153" s="43"/>
      <c r="FD153" s="43"/>
      <c r="FE153" s="43"/>
      <c r="FF153" s="43"/>
      <c r="FG153" s="43"/>
      <c r="FH153" s="43"/>
      <c r="FI153" s="43"/>
      <c r="FJ153" s="43"/>
      <c r="FK153" s="43"/>
      <c r="FL153" s="43"/>
      <c r="FM153" s="43"/>
      <c r="FN153" s="43"/>
      <c r="FO153" s="43"/>
      <c r="FP153" s="43"/>
      <c r="FQ153" s="43"/>
      <c r="FR153" s="43"/>
      <c r="FS153" s="43"/>
      <c r="FT153" s="43"/>
      <c r="FU153" s="43"/>
      <c r="FV153" s="43"/>
      <c r="FW153" s="43"/>
      <c r="FX153" s="43"/>
      <c r="FY153" s="43"/>
      <c r="FZ153" s="43"/>
      <c r="GA153" s="43"/>
      <c r="GB153" s="43"/>
      <c r="GC153" s="43"/>
      <c r="GD153" s="43"/>
      <c r="GE153" s="43"/>
      <c r="GF153" s="43"/>
      <c r="GG153" s="43"/>
      <c r="GH153" s="43"/>
      <c r="GI153" s="43"/>
      <c r="GJ153" s="43"/>
      <c r="GK153" s="43"/>
      <c r="GL153" s="43"/>
      <c r="GM153" s="43"/>
      <c r="GN153" s="43"/>
      <c r="GO153" s="43"/>
      <c r="GP153" s="43"/>
      <c r="GQ153" s="43"/>
      <c r="GR153" s="43"/>
      <c r="GS153" s="43"/>
      <c r="GT153" s="43"/>
      <c r="GU153" s="43"/>
      <c r="GV153" s="43"/>
      <c r="GW153" s="43"/>
      <c r="GX153" s="43"/>
      <c r="GY153" s="43"/>
      <c r="GZ153" s="43"/>
      <c r="HA153" s="43"/>
      <c r="HB153" s="43"/>
      <c r="HC153" s="43"/>
      <c r="HD153" s="43"/>
      <c r="HE153" s="43"/>
      <c r="HF153" s="43"/>
      <c r="HG153" s="43"/>
      <c r="HH153" s="43"/>
      <c r="HI153" s="43"/>
      <c r="HJ153" s="43"/>
      <c r="HK153" s="43"/>
      <c r="HL153" s="43"/>
      <c r="HM153" s="43"/>
      <c r="HN153" s="43"/>
      <c r="HO153" s="43"/>
      <c r="HP153" s="43"/>
      <c r="HQ153" s="43"/>
      <c r="HR153" s="43"/>
      <c r="HS153" s="43"/>
      <c r="HT153" s="43"/>
      <c r="HU153" s="43"/>
      <c r="HV153" s="43"/>
      <c r="HW153" s="43"/>
      <c r="HX153" s="43"/>
      <c r="HY153" s="43"/>
      <c r="HZ153" s="43"/>
      <c r="IA153" s="43"/>
      <c r="IB153" s="43"/>
      <c r="IC153" s="43"/>
      <c r="ID153" s="43"/>
      <c r="IE153" s="43"/>
      <c r="IF153" s="43"/>
      <c r="IG153" s="43"/>
      <c r="IH153" s="43"/>
      <c r="II153" s="43"/>
      <c r="IJ153" s="43"/>
      <c r="IK153" s="43"/>
      <c r="IL153" s="43"/>
      <c r="IM153" s="43"/>
      <c r="IN153" s="43"/>
      <c r="IO153" s="43"/>
      <c r="IP153" s="43"/>
      <c r="IQ153" s="43"/>
      <c r="IR153" s="43"/>
      <c r="IS153" s="43"/>
      <c r="IT153" s="43"/>
      <c r="IU153" s="43"/>
      <c r="IV153" s="43"/>
      <c r="IW153" s="43"/>
      <c r="IX153" s="43"/>
      <c r="IY153" s="43"/>
      <c r="IZ153" s="43"/>
      <c r="JA153" s="43"/>
      <c r="JB153" s="43"/>
      <c r="JC153" s="43"/>
      <c r="JD153" s="43"/>
      <c r="JE153" s="43"/>
      <c r="JF153" s="43"/>
      <c r="JG153" s="43"/>
      <c r="JH153" s="43"/>
      <c r="JI153" s="43"/>
      <c r="JJ153" s="43"/>
      <c r="JK153" s="43"/>
      <c r="JL153" s="43"/>
      <c r="JM153" s="43"/>
      <c r="JN153" s="43"/>
      <c r="JO153" s="43"/>
      <c r="JP153" s="43"/>
      <c r="JQ153" s="43"/>
      <c r="JR153" s="43"/>
      <c r="JS153" s="43"/>
      <c r="JT153" s="43"/>
      <c r="JU153" s="43"/>
      <c r="JV153" s="43"/>
      <c r="JW153" s="43"/>
      <c r="JX153" s="43"/>
      <c r="JY153" s="43"/>
      <c r="JZ153" s="43"/>
      <c r="KA153" s="43"/>
      <c r="KB153" s="43"/>
      <c r="KC153" s="43"/>
      <c r="KD153" s="43"/>
      <c r="KE153" s="43"/>
      <c r="KF153" s="43"/>
      <c r="KG153" s="43"/>
      <c r="KH153" s="43"/>
      <c r="KI153" s="43"/>
      <c r="KJ153" s="43"/>
      <c r="KK153" s="43"/>
      <c r="KL153" s="43"/>
      <c r="KM153" s="43"/>
      <c r="KN153" s="43"/>
      <c r="KO153" s="43"/>
      <c r="KP153" s="43"/>
      <c r="KQ153" s="43"/>
      <c r="KR153" s="43"/>
      <c r="KS153" s="43"/>
      <c r="KT153" s="43"/>
      <c r="KU153" s="43"/>
      <c r="KV153" s="43"/>
      <c r="KW153" s="43"/>
      <c r="KX153" s="43"/>
      <c r="KY153" s="43"/>
      <c r="KZ153" s="43"/>
      <c r="LA153" s="43"/>
      <c r="LB153" s="43"/>
      <c r="LC153" s="43"/>
      <c r="LD153" s="43"/>
      <c r="LE153" s="43"/>
      <c r="LF153" s="43"/>
      <c r="LG153" s="43"/>
      <c r="LH153" s="43"/>
      <c r="LI153" s="43"/>
      <c r="LJ153" s="43"/>
      <c r="LK153" s="43"/>
      <c r="LL153" s="43"/>
      <c r="LM153" s="43"/>
      <c r="LN153" s="43"/>
      <c r="LO153" s="43"/>
      <c r="LP153" s="43"/>
      <c r="LQ153" s="43"/>
      <c r="LR153" s="43"/>
      <c r="LS153" s="43"/>
      <c r="LT153" s="43"/>
      <c r="LU153" s="43"/>
      <c r="LV153" s="43"/>
      <c r="LW153" s="43"/>
      <c r="LX153" s="43"/>
      <c r="LY153" s="43"/>
      <c r="LZ153" s="43"/>
      <c r="MA153" s="43"/>
      <c r="MB153" s="43"/>
      <c r="MC153" s="43"/>
      <c r="MD153" s="43"/>
      <c r="ME153" s="43"/>
      <c r="MF153" s="43"/>
      <c r="MG153" s="43"/>
      <c r="MH153" s="43"/>
      <c r="MI153" s="43"/>
      <c r="MJ153" s="43"/>
      <c r="MK153" s="43"/>
      <c r="ML153" s="43"/>
      <c r="MM153" s="43"/>
      <c r="MN153" s="43"/>
      <c r="MO153" s="43"/>
      <c r="MP153" s="43"/>
      <c r="MQ153" s="43"/>
      <c r="MR153" s="43"/>
      <c r="MS153" s="43"/>
      <c r="MT153" s="43"/>
      <c r="MU153" s="43"/>
      <c r="MV153" s="43"/>
      <c r="MW153" s="43"/>
      <c r="MX153" s="43"/>
      <c r="MY153" s="43"/>
      <c r="MZ153" s="43"/>
      <c r="NA153" s="43"/>
      <c r="NB153" s="43"/>
      <c r="NC153" s="43"/>
      <c r="ND153" s="43"/>
      <c r="NE153" s="43"/>
      <c r="NF153" s="43"/>
      <c r="NG153" s="43"/>
      <c r="NH153" s="43"/>
      <c r="NI153" s="43"/>
      <c r="NJ153" s="43"/>
      <c r="NK153" s="43"/>
      <c r="NL153" s="43"/>
      <c r="NM153" s="43"/>
      <c r="NN153" s="43"/>
      <c r="NO153" s="43"/>
      <c r="NP153" s="43"/>
      <c r="NQ153" s="43"/>
      <c r="NR153" s="43"/>
      <c r="NS153" s="43"/>
      <c r="NT153" s="43"/>
      <c r="NU153" s="43"/>
      <c r="NV153" s="43"/>
      <c r="NW153" s="43"/>
      <c r="NX153" s="43"/>
      <c r="NY153" s="43"/>
      <c r="NZ153" s="43"/>
      <c r="OA153" s="43"/>
      <c r="OB153" s="43"/>
      <c r="OC153" s="43"/>
      <c r="OD153" s="43"/>
      <c r="OE153" s="43"/>
      <c r="OF153" s="43"/>
      <c r="OG153" s="43"/>
      <c r="OH153" s="43"/>
      <c r="OI153" s="43"/>
      <c r="OJ153" s="43"/>
      <c r="OK153" s="43"/>
      <c r="OL153" s="43"/>
      <c r="OM153" s="43"/>
      <c r="ON153" s="43"/>
      <c r="OO153" s="43"/>
      <c r="OP153" s="43"/>
      <c r="OQ153" s="43"/>
      <c r="OR153" s="43"/>
      <c r="OS153" s="43"/>
      <c r="OT153" s="43"/>
      <c r="OU153" s="43"/>
      <c r="OV153" s="43"/>
      <c r="OW153" s="43"/>
      <c r="OX153" s="43"/>
      <c r="OY153" s="43"/>
      <c r="OZ153" s="43"/>
      <c r="PA153" s="43"/>
      <c r="PB153" s="43"/>
      <c r="PC153" s="43"/>
      <c r="PD153" s="43"/>
      <c r="PE153" s="43"/>
      <c r="PF153" s="43"/>
      <c r="PG153" s="43"/>
      <c r="PH153" s="43"/>
      <c r="PI153" s="43"/>
      <c r="PJ153" s="43"/>
      <c r="PK153" s="43"/>
      <c r="PL153" s="43"/>
      <c r="PM153" s="43"/>
      <c r="PN153" s="43"/>
      <c r="PO153" s="43"/>
      <c r="PP153" s="43"/>
      <c r="PQ153" s="43"/>
      <c r="PR153" s="43"/>
      <c r="PS153" s="43"/>
      <c r="PT153" s="43"/>
      <c r="PU153" s="43"/>
      <c r="PV153" s="43"/>
      <c r="PW153" s="43"/>
      <c r="PX153" s="43"/>
      <c r="PY153" s="43"/>
      <c r="PZ153" s="43"/>
      <c r="QA153" s="43"/>
      <c r="QB153" s="43"/>
      <c r="QC153" s="43"/>
      <c r="QD153" s="43"/>
      <c r="QE153" s="43"/>
      <c r="QF153" s="43"/>
      <c r="QG153" s="43"/>
      <c r="QH153" s="43"/>
      <c r="QI153" s="43"/>
      <c r="QJ153" s="43"/>
      <c r="QK153" s="43"/>
      <c r="QL153" s="43"/>
      <c r="QM153" s="43"/>
      <c r="QN153" s="43"/>
      <c r="QO153" s="43"/>
      <c r="QP153" s="43"/>
      <c r="QQ153" s="43"/>
      <c r="QR153" s="43"/>
      <c r="QS153" s="43"/>
      <c r="QT153" s="43"/>
      <c r="QU153" s="43"/>
      <c r="QV153" s="43"/>
      <c r="QW153" s="43"/>
      <c r="QX153" s="43"/>
      <c r="QY153" s="43"/>
      <c r="QZ153" s="43"/>
      <c r="RA153" s="43"/>
      <c r="RB153" s="43"/>
      <c r="RC153" s="43"/>
      <c r="RD153" s="43"/>
      <c r="RE153" s="43"/>
      <c r="RF153" s="43"/>
      <c r="RG153" s="43"/>
      <c r="RH153" s="43"/>
      <c r="RI153" s="43"/>
      <c r="RJ153" s="43"/>
      <c r="RK153" s="43"/>
      <c r="RL153" s="43"/>
      <c r="RM153" s="43"/>
      <c r="RN153" s="43"/>
      <c r="RO153" s="43"/>
      <c r="RP153" s="43"/>
      <c r="RQ153" s="43"/>
      <c r="RR153" s="43"/>
      <c r="RS153" s="43"/>
      <c r="RT153" s="43"/>
      <c r="RU153" s="43"/>
      <c r="RV153" s="43"/>
      <c r="RW153" s="43"/>
      <c r="RX153" s="43"/>
      <c r="RY153" s="43"/>
      <c r="RZ153" s="43"/>
      <c r="SA153" s="43"/>
      <c r="SB153" s="43"/>
      <c r="SC153" s="43"/>
      <c r="SD153" s="43"/>
      <c r="SE153" s="43"/>
      <c r="SF153" s="43"/>
      <c r="SG153" s="43"/>
      <c r="SH153" s="43"/>
      <c r="SI153" s="43"/>
      <c r="SJ153" s="43"/>
      <c r="SK153" s="43"/>
      <c r="SL153" s="43"/>
      <c r="SM153" s="43"/>
      <c r="SN153" s="43"/>
      <c r="SO153" s="43"/>
      <c r="SP153" s="43"/>
      <c r="SQ153" s="43"/>
      <c r="SR153" s="43"/>
      <c r="SS153" s="43"/>
      <c r="ST153" s="43"/>
      <c r="SU153" s="43"/>
      <c r="SV153" s="43"/>
      <c r="SW153" s="43"/>
      <c r="SX153" s="43"/>
      <c r="SY153" s="43"/>
      <c r="SZ153" s="43"/>
      <c r="TA153" s="43"/>
      <c r="TB153" s="43"/>
      <c r="TC153" s="43"/>
      <c r="TD153" s="43"/>
      <c r="TE153" s="43"/>
      <c r="TF153" s="43"/>
      <c r="TG153" s="43"/>
      <c r="TH153" s="43"/>
      <c r="TI153" s="43"/>
      <c r="TJ153" s="43"/>
      <c r="TK153" s="43"/>
      <c r="TL153" s="43"/>
      <c r="TM153" s="43"/>
      <c r="TN153" s="43"/>
      <c r="TO153" s="43"/>
      <c r="TP153" s="43"/>
      <c r="TQ153" s="43"/>
      <c r="TR153" s="43"/>
      <c r="TS153" s="43"/>
      <c r="TT153" s="43"/>
      <c r="TU153" s="43"/>
      <c r="TV153" s="43"/>
      <c r="TW153" s="43"/>
      <c r="TX153" s="43"/>
      <c r="TY153" s="43"/>
      <c r="TZ153" s="43"/>
      <c r="UA153" s="43"/>
      <c r="UB153" s="43"/>
      <c r="UC153" s="43"/>
      <c r="UD153" s="43"/>
      <c r="UE153" s="43"/>
      <c r="UF153" s="43"/>
      <c r="UG153" s="43"/>
      <c r="UH153" s="43"/>
      <c r="UI153" s="43"/>
      <c r="UJ153" s="43"/>
      <c r="UK153" s="43"/>
      <c r="UL153" s="43"/>
      <c r="UM153" s="43"/>
      <c r="UN153" s="43"/>
      <c r="UO153" s="43"/>
      <c r="UP153" s="43"/>
      <c r="UQ153" s="43"/>
      <c r="UR153" s="43"/>
      <c r="US153" s="43"/>
      <c r="UT153" s="43"/>
      <c r="UU153" s="43"/>
      <c r="UV153" s="43"/>
      <c r="UW153" s="43"/>
      <c r="UX153" s="43"/>
      <c r="UY153" s="43"/>
      <c r="UZ153" s="43"/>
      <c r="VA153" s="43"/>
      <c r="VB153" s="43"/>
      <c r="VC153" s="43"/>
      <c r="VD153" s="43"/>
      <c r="VE153" s="43"/>
      <c r="VF153" s="43"/>
      <c r="VG153" s="43"/>
      <c r="VH153" s="43"/>
      <c r="VI153" s="43"/>
      <c r="VJ153" s="43"/>
      <c r="VK153" s="43"/>
      <c r="VL153" s="43"/>
      <c r="VM153" s="43"/>
      <c r="VN153" s="43"/>
      <c r="VO153" s="43"/>
      <c r="VP153" s="43"/>
      <c r="VQ153" s="43"/>
      <c r="VR153" s="43"/>
      <c r="VS153" s="43"/>
      <c r="VT153" s="43"/>
      <c r="VU153" s="43"/>
      <c r="VV153" s="43"/>
      <c r="VW153" s="43"/>
      <c r="VX153" s="43"/>
      <c r="VY153" s="43"/>
      <c r="VZ153" s="43"/>
      <c r="WA153" s="43"/>
      <c r="WB153" s="43"/>
      <c r="WC153" s="43"/>
      <c r="WD153" s="43"/>
      <c r="WE153" s="43"/>
      <c r="WF153" s="43"/>
      <c r="WG153" s="43"/>
      <c r="WH153" s="43"/>
      <c r="WI153" s="43"/>
      <c r="WJ153" s="43"/>
      <c r="WK153" s="43"/>
      <c r="WL153" s="43"/>
      <c r="WM153" s="43"/>
      <c r="WN153" s="43"/>
      <c r="WO153" s="43"/>
      <c r="WP153" s="43"/>
      <c r="WQ153" s="43"/>
      <c r="WR153" s="43"/>
      <c r="WS153" s="43"/>
      <c r="WT153" s="43"/>
      <c r="WU153" s="43"/>
      <c r="WV153" s="43"/>
      <c r="WW153" s="43"/>
      <c r="WX153" s="43"/>
      <c r="WY153" s="43"/>
      <c r="WZ153" s="43"/>
      <c r="XA153" s="43"/>
      <c r="XB153" s="43"/>
      <c r="XC153" s="43"/>
      <c r="XD153" s="43"/>
      <c r="XE153" s="43"/>
      <c r="XF153" s="43"/>
      <c r="XG153" s="43"/>
      <c r="XH153" s="43"/>
      <c r="XI153" s="43"/>
      <c r="XJ153" s="43"/>
      <c r="XK153" s="43"/>
      <c r="XL153" s="43"/>
      <c r="XM153" s="43"/>
      <c r="XN153" s="43"/>
      <c r="XO153" s="43"/>
      <c r="XP153" s="43"/>
      <c r="XQ153" s="43"/>
      <c r="XR153" s="43"/>
      <c r="XS153" s="43"/>
      <c r="XT153" s="43"/>
      <c r="XU153" s="43"/>
      <c r="XV153" s="43"/>
      <c r="XW153" s="43"/>
      <c r="XX153" s="43"/>
      <c r="XY153" s="43"/>
      <c r="XZ153" s="43"/>
      <c r="YA153" s="43"/>
      <c r="YB153" s="43"/>
      <c r="YC153" s="43"/>
      <c r="YD153" s="43"/>
      <c r="YE153" s="43"/>
      <c r="YF153" s="43"/>
      <c r="YG153" s="43"/>
      <c r="YH153" s="43"/>
      <c r="YI153" s="43"/>
      <c r="YJ153" s="43"/>
      <c r="YK153" s="43"/>
      <c r="YL153" s="43"/>
      <c r="YM153" s="43"/>
      <c r="YN153" s="43"/>
      <c r="YO153" s="43"/>
      <c r="YP153" s="43"/>
      <c r="YQ153" s="43"/>
      <c r="YR153" s="43"/>
      <c r="YS153" s="43"/>
      <c r="YT153" s="43"/>
      <c r="YU153" s="43"/>
      <c r="YV153" s="43"/>
      <c r="YW153" s="43"/>
      <c r="YX153" s="43"/>
      <c r="YY153" s="43"/>
      <c r="YZ153" s="43"/>
      <c r="ZA153" s="43"/>
      <c r="ZB153" s="43"/>
      <c r="ZC153" s="43"/>
      <c r="ZD153" s="43"/>
      <c r="ZE153" s="43"/>
      <c r="ZF153" s="43"/>
      <c r="ZG153" s="43"/>
      <c r="ZH153" s="43"/>
      <c r="ZI153" s="43"/>
      <c r="ZJ153" s="43"/>
      <c r="ZK153" s="43"/>
      <c r="ZL153" s="43"/>
      <c r="ZM153" s="43"/>
      <c r="ZN153" s="43"/>
      <c r="ZO153" s="43"/>
      <c r="ZP153" s="43"/>
      <c r="ZQ153" s="43"/>
      <c r="ZR153" s="43"/>
      <c r="ZS153" s="43"/>
      <c r="ZT153" s="43"/>
      <c r="ZU153" s="43"/>
      <c r="ZV153" s="43"/>
      <c r="ZW153" s="43"/>
      <c r="ZX153" s="43"/>
      <c r="ZY153" s="43"/>
      <c r="ZZ153" s="43"/>
      <c r="AAA153" s="43"/>
      <c r="AAB153" s="43"/>
      <c r="AAC153" s="43"/>
      <c r="AAD153" s="43"/>
      <c r="AAE153" s="43"/>
      <c r="AAF153" s="43"/>
      <c r="AAG153" s="43"/>
      <c r="AAH153" s="43"/>
      <c r="AAI153" s="43"/>
      <c r="AAJ153" s="43"/>
      <c r="AAK153" s="43"/>
      <c r="AAL153" s="43"/>
      <c r="AAM153" s="43"/>
      <c r="AAN153" s="43"/>
      <c r="AAO153" s="43"/>
      <c r="AAP153" s="43"/>
      <c r="AAQ153" s="43"/>
      <c r="AAR153" s="43"/>
      <c r="AAS153" s="43"/>
      <c r="AAT153" s="43"/>
      <c r="AAU153" s="43"/>
      <c r="AAV153" s="43"/>
      <c r="AAW153" s="43"/>
      <c r="AAX153" s="43"/>
      <c r="AAY153" s="43"/>
      <c r="AAZ153" s="43"/>
      <c r="ABA153" s="43"/>
      <c r="ABB153" s="43"/>
      <c r="ABC153" s="43"/>
      <c r="ABD153" s="43"/>
      <c r="ABE153" s="43"/>
      <c r="ABF153" s="43"/>
      <c r="ABG153" s="43"/>
      <c r="ABH153" s="43"/>
      <c r="ABI153" s="43"/>
      <c r="ABJ153" s="43"/>
      <c r="ABK153" s="43"/>
      <c r="ABL153" s="43"/>
      <c r="ABM153" s="43"/>
      <c r="ABN153" s="43"/>
      <c r="ABO153" s="43"/>
      <c r="ABP153" s="43"/>
      <c r="ABQ153" s="43"/>
      <c r="ABR153" s="43"/>
      <c r="ABS153" s="43"/>
      <c r="ABT153" s="43"/>
      <c r="ABU153" s="43"/>
      <c r="ABV153" s="43"/>
      <c r="ABW153" s="43"/>
      <c r="ABX153" s="43"/>
      <c r="ABY153" s="43"/>
      <c r="ABZ153" s="43"/>
      <c r="ACA153" s="43"/>
      <c r="ACB153" s="43"/>
      <c r="ACC153" s="43"/>
      <c r="ACD153" s="43"/>
      <c r="ACE153" s="43"/>
      <c r="ACF153" s="43"/>
      <c r="ACG153" s="43"/>
      <c r="ACH153" s="43"/>
      <c r="ACI153" s="43"/>
      <c r="ACJ153" s="43"/>
      <c r="ACK153" s="43"/>
      <c r="ACL153" s="43"/>
      <c r="ACM153" s="43"/>
      <c r="ACN153" s="43"/>
      <c r="ACO153" s="43"/>
      <c r="ACP153" s="43"/>
      <c r="ACQ153" s="43"/>
      <c r="ACR153" s="43"/>
      <c r="ACS153" s="43"/>
      <c r="ACT153" s="43"/>
      <c r="ACU153" s="43"/>
      <c r="ACV153" s="43"/>
      <c r="ACW153" s="43"/>
      <c r="ACX153" s="43"/>
      <c r="ACY153" s="43"/>
      <c r="ACZ153" s="43"/>
      <c r="ADA153" s="43"/>
      <c r="ADB153" s="43"/>
      <c r="ADC153" s="43"/>
      <c r="ADD153" s="43"/>
      <c r="ADE153" s="43"/>
      <c r="ADF153" s="43"/>
      <c r="ADG153" s="43"/>
      <c r="ADH153" s="43"/>
      <c r="ADI153" s="43"/>
      <c r="ADJ153" s="43"/>
      <c r="ADK153" s="43"/>
      <c r="ADL153" s="43"/>
      <c r="ADM153" s="43"/>
      <c r="ADN153" s="43"/>
      <c r="ADO153" s="43"/>
      <c r="ADP153" s="43"/>
      <c r="ADQ153" s="43"/>
      <c r="ADR153" s="43"/>
      <c r="ADS153" s="43"/>
      <c r="ADT153" s="43"/>
      <c r="ADU153" s="43"/>
      <c r="ADV153" s="43"/>
      <c r="ADW153" s="43"/>
      <c r="ADX153" s="43"/>
      <c r="ADY153" s="43"/>
      <c r="ADZ153" s="43"/>
      <c r="AEA153" s="43"/>
      <c r="AEB153" s="43"/>
      <c r="AEC153" s="43"/>
      <c r="AED153" s="43"/>
      <c r="AEE153" s="43"/>
      <c r="AEF153" s="43"/>
      <c r="AEG153" s="43"/>
      <c r="AEH153" s="43"/>
      <c r="AEI153" s="43"/>
      <c r="AEJ153" s="43"/>
      <c r="AEK153" s="43"/>
      <c r="AEL153" s="43"/>
      <c r="AEM153" s="43"/>
      <c r="AEN153" s="43"/>
      <c r="AEO153" s="43"/>
      <c r="AEP153" s="43"/>
      <c r="AEQ153" s="43"/>
      <c r="AER153" s="43"/>
      <c r="AES153" s="43"/>
      <c r="AET153" s="43"/>
      <c r="AEU153" s="43"/>
      <c r="AEV153" s="43"/>
      <c r="AEW153" s="43"/>
      <c r="AEX153" s="43"/>
      <c r="AEY153" s="43"/>
      <c r="AEZ153" s="43"/>
      <c r="AFA153" s="43"/>
      <c r="AFB153" s="43"/>
      <c r="AFC153" s="43"/>
      <c r="AFD153" s="43"/>
      <c r="AFE153" s="43"/>
      <c r="AFF153" s="43"/>
      <c r="AFG153" s="43"/>
      <c r="AFH153" s="43"/>
      <c r="AFI153" s="43"/>
      <c r="AFJ153" s="43"/>
      <c r="AFK153" s="43"/>
      <c r="AFL153" s="43"/>
      <c r="AFM153" s="43"/>
      <c r="AFN153" s="43"/>
      <c r="AFO153" s="43"/>
      <c r="AFP153" s="43"/>
      <c r="AFQ153" s="43"/>
      <c r="AFR153" s="43"/>
      <c r="AFS153" s="43"/>
      <c r="AFT153" s="43"/>
      <c r="AFU153" s="43"/>
      <c r="AFV153" s="43"/>
      <c r="AFW153" s="43"/>
      <c r="AFX153" s="43"/>
      <c r="AFY153" s="43"/>
      <c r="AFZ153" s="43"/>
      <c r="AGA153" s="43"/>
      <c r="AGB153" s="43"/>
      <c r="AGC153" s="43"/>
      <c r="AGD153" s="43"/>
      <c r="AGE153" s="43"/>
      <c r="AGF153" s="43"/>
      <c r="AGG153" s="43"/>
      <c r="AGH153" s="43"/>
      <c r="AGI153" s="43"/>
      <c r="AGJ153" s="43"/>
      <c r="AGK153" s="43"/>
      <c r="AGL153" s="43"/>
      <c r="AGM153" s="43"/>
      <c r="AGN153" s="43"/>
      <c r="AGO153" s="43"/>
      <c r="AGP153" s="43"/>
      <c r="AGQ153" s="43"/>
      <c r="AGR153" s="43"/>
      <c r="AGS153" s="43"/>
      <c r="AGT153" s="43"/>
      <c r="AGU153" s="43"/>
      <c r="AGV153" s="43"/>
      <c r="AGW153" s="43"/>
      <c r="AGX153" s="43"/>
      <c r="AGY153" s="43"/>
      <c r="AGZ153" s="43"/>
      <c r="AHA153" s="43"/>
      <c r="AHB153" s="43"/>
      <c r="AHC153" s="43"/>
      <c r="AHD153" s="43"/>
      <c r="AHE153" s="43"/>
      <c r="AHF153" s="43"/>
      <c r="AHG153" s="43"/>
      <c r="AHH153" s="43"/>
      <c r="AHI153" s="43"/>
      <c r="AHJ153" s="43"/>
      <c r="AHK153" s="43"/>
      <c r="AHL153" s="43"/>
      <c r="AHM153" s="43"/>
      <c r="AHN153" s="43"/>
      <c r="AHO153" s="43"/>
      <c r="AHP153" s="43"/>
      <c r="AHQ153" s="43"/>
      <c r="AHR153" s="43"/>
      <c r="AHS153" s="43"/>
      <c r="AHT153" s="43"/>
      <c r="AHU153" s="43"/>
      <c r="AHV153" s="43"/>
      <c r="AHW153" s="43"/>
      <c r="AHX153" s="43"/>
      <c r="AHY153" s="43"/>
      <c r="AHZ153" s="43"/>
      <c r="AIA153" s="43"/>
      <c r="AIB153" s="43"/>
      <c r="AIC153" s="43"/>
      <c r="AID153" s="43"/>
      <c r="AIE153" s="43"/>
      <c r="AIF153" s="43"/>
      <c r="AIG153" s="43"/>
      <c r="AIH153" s="43"/>
      <c r="AII153" s="43"/>
      <c r="AIJ153" s="43"/>
      <c r="AIK153" s="43"/>
      <c r="AIL153" s="43"/>
      <c r="AIM153" s="43"/>
      <c r="AIN153" s="43"/>
      <c r="AIO153" s="43"/>
      <c r="AIP153" s="43"/>
      <c r="AIQ153" s="43"/>
      <c r="AIR153" s="43"/>
      <c r="AIS153" s="43"/>
      <c r="AIT153" s="43"/>
      <c r="AIU153" s="43"/>
      <c r="AIV153" s="43"/>
      <c r="AIW153" s="43"/>
      <c r="AIX153" s="43"/>
      <c r="AIY153" s="43"/>
      <c r="AIZ153" s="43"/>
      <c r="AJA153" s="43"/>
      <c r="AJB153" s="43"/>
      <c r="AJC153" s="43"/>
      <c r="AJD153" s="43"/>
      <c r="AJE153" s="43"/>
      <c r="AJF153" s="43"/>
      <c r="AJG153" s="43"/>
      <c r="AJH153" s="43"/>
      <c r="AJI153" s="43"/>
      <c r="AJJ153" s="43"/>
      <c r="AJK153" s="43"/>
      <c r="AJL153" s="43"/>
      <c r="AJM153" s="43"/>
      <c r="AJN153" s="43"/>
      <c r="AJO153" s="43"/>
      <c r="AJP153" s="43"/>
      <c r="AJQ153" s="43"/>
      <c r="AJR153" s="43"/>
      <c r="AJS153" s="43"/>
      <c r="AJT153" s="43"/>
      <c r="AJU153" s="43"/>
      <c r="AJV153" s="43"/>
      <c r="AJW153" s="43"/>
      <c r="AJX153" s="43"/>
      <c r="AJY153" s="43"/>
      <c r="AJZ153" s="43"/>
      <c r="AKA153" s="43"/>
      <c r="AKB153" s="43"/>
      <c r="AKC153" s="43"/>
      <c r="AKD153" s="43"/>
      <c r="AKE153" s="43"/>
      <c r="AKF153" s="43"/>
      <c r="AKG153" s="43"/>
      <c r="AKH153" s="43"/>
      <c r="AKI153" s="43"/>
      <c r="AKJ153" s="43"/>
      <c r="AKK153" s="43"/>
      <c r="AKL153" s="43"/>
      <c r="AKM153" s="43"/>
      <c r="AKN153" s="43"/>
      <c r="AKO153" s="43"/>
      <c r="AKP153" s="43"/>
      <c r="AKQ153" s="43"/>
      <c r="AKR153" s="43"/>
      <c r="AKS153" s="43"/>
      <c r="AKT153" s="43"/>
      <c r="AKU153" s="43"/>
      <c r="AKV153" s="43"/>
      <c r="AKW153" s="43"/>
      <c r="AKX153" s="43"/>
      <c r="AKY153" s="43"/>
      <c r="AKZ153" s="43"/>
      <c r="ALA153" s="43"/>
      <c r="ALB153" s="43"/>
      <c r="ALC153" s="43"/>
      <c r="ALD153" s="43"/>
      <c r="ALE153" s="43"/>
      <c r="ALF153" s="43"/>
      <c r="ALG153" s="43"/>
      <c r="ALH153" s="43"/>
      <c r="ALI153" s="43"/>
      <c r="ALJ153" s="43"/>
      <c r="ALK153" s="43"/>
      <c r="ALL153" s="43"/>
      <c r="ALM153" s="43"/>
      <c r="ALN153" s="43"/>
      <c r="ALO153" s="43"/>
      <c r="ALP153" s="43"/>
      <c r="ALQ153" s="43"/>
      <c r="ALR153" s="43"/>
      <c r="ALS153" s="43"/>
      <c r="ALT153" s="43"/>
      <c r="ALU153" s="43"/>
      <c r="ALV153" s="43"/>
      <c r="ALW153" s="43"/>
      <c r="ALX153" s="43"/>
      <c r="ALY153" s="43"/>
      <c r="ALZ153" s="43"/>
      <c r="AMA153" s="43"/>
      <c r="AMB153" s="43"/>
      <c r="AMC153" s="43"/>
      <c r="AMD153" s="43"/>
      <c r="AME153" s="43"/>
      <c r="AMF153" s="43"/>
      <c r="AMG153" s="43"/>
      <c r="AMH153" s="43"/>
      <c r="AMI153" s="43"/>
      <c r="AMJ153" s="43"/>
      <c r="AMK153" s="43"/>
      <c r="AML153" s="43"/>
      <c r="AMM153" s="43"/>
      <c r="AMN153" s="43"/>
      <c r="AMO153" s="43"/>
      <c r="AMP153" s="43"/>
      <c r="AMQ153" s="43"/>
      <c r="AMR153" s="43"/>
      <c r="AMS153" s="43"/>
      <c r="AMT153" s="43"/>
      <c r="AMU153" s="43"/>
      <c r="AMV153" s="43"/>
      <c r="AMW153" s="43"/>
      <c r="AMX153" s="43"/>
      <c r="AMY153" s="43"/>
      <c r="AMZ153" s="43"/>
      <c r="ANA153" s="43"/>
      <c r="ANB153" s="43"/>
      <c r="ANC153" s="43"/>
      <c r="AND153" s="43"/>
      <c r="ANE153" s="43"/>
      <c r="ANF153" s="43"/>
      <c r="ANG153" s="43"/>
      <c r="ANH153" s="43"/>
      <c r="ANI153" s="43"/>
      <c r="ANJ153" s="43"/>
      <c r="ANK153" s="43"/>
      <c r="ANL153" s="43"/>
      <c r="ANM153" s="43"/>
      <c r="ANN153" s="43"/>
      <c r="ANO153" s="43"/>
      <c r="ANP153" s="43"/>
      <c r="ANQ153" s="43"/>
      <c r="ANR153" s="43"/>
      <c r="ANS153" s="43"/>
      <c r="ANT153" s="43"/>
      <c r="ANU153" s="43"/>
      <c r="ANV153" s="43"/>
      <c r="ANW153" s="43"/>
      <c r="ANX153" s="43"/>
      <c r="ANY153" s="43"/>
      <c r="ANZ153" s="43"/>
      <c r="AOA153" s="43"/>
      <c r="AOB153" s="43"/>
      <c r="AOC153" s="43"/>
      <c r="AOD153" s="43"/>
      <c r="AOE153" s="43"/>
      <c r="AOF153" s="43"/>
      <c r="AOG153" s="43"/>
      <c r="AOH153" s="43"/>
      <c r="AOI153" s="43"/>
      <c r="AOJ153" s="43"/>
      <c r="AOK153" s="43"/>
      <c r="AOL153" s="43"/>
      <c r="AOM153" s="43"/>
      <c r="AON153" s="43"/>
      <c r="AOO153" s="43"/>
      <c r="AOP153" s="43"/>
      <c r="AOQ153" s="43"/>
      <c r="AOR153" s="43"/>
      <c r="AOS153" s="43"/>
      <c r="AOT153" s="43"/>
      <c r="AOU153" s="43"/>
      <c r="AOV153" s="43"/>
      <c r="AOW153" s="43"/>
      <c r="AOX153" s="43"/>
      <c r="AOY153" s="43"/>
      <c r="AOZ153" s="43"/>
      <c r="APA153" s="43"/>
      <c r="APB153" s="43"/>
      <c r="APC153" s="43"/>
      <c r="APD153" s="43"/>
      <c r="APE153" s="43"/>
      <c r="APF153" s="43"/>
      <c r="APG153" s="43"/>
      <c r="APH153" s="43"/>
      <c r="API153" s="43"/>
      <c r="APJ153" s="43"/>
      <c r="APK153" s="43"/>
      <c r="APL153" s="43"/>
      <c r="APM153" s="43"/>
      <c r="APN153" s="43"/>
      <c r="APO153" s="43"/>
      <c r="APP153" s="43"/>
      <c r="APQ153" s="43"/>
      <c r="APR153" s="43"/>
      <c r="APS153" s="43"/>
      <c r="APT153" s="43"/>
      <c r="APU153" s="43"/>
      <c r="APV153" s="43"/>
      <c r="APW153" s="43"/>
      <c r="APX153" s="43"/>
      <c r="APY153" s="43"/>
      <c r="APZ153" s="43"/>
      <c r="AQA153" s="43"/>
      <c r="AQB153" s="43"/>
      <c r="AQC153" s="43"/>
      <c r="AQD153" s="43"/>
      <c r="AQE153" s="43"/>
      <c r="AQF153" s="43"/>
      <c r="AQG153" s="43"/>
      <c r="AQH153" s="43"/>
      <c r="AQI153" s="43"/>
      <c r="AQJ153" s="43"/>
      <c r="AQK153" s="43"/>
      <c r="AQL153" s="43"/>
      <c r="AQM153" s="43"/>
      <c r="AQN153" s="43"/>
      <c r="AQO153" s="43"/>
      <c r="AQP153" s="43"/>
      <c r="AQQ153" s="43"/>
      <c r="AQR153" s="43"/>
      <c r="AQS153" s="43"/>
      <c r="AQT153" s="43"/>
      <c r="AQU153" s="43"/>
      <c r="AQV153" s="43"/>
      <c r="AQW153" s="43"/>
      <c r="AQX153" s="43"/>
      <c r="AQY153" s="43"/>
      <c r="AQZ153" s="43"/>
      <c r="ARA153" s="43"/>
      <c r="ARB153" s="43"/>
      <c r="ARC153" s="43"/>
      <c r="ARD153" s="43"/>
      <c r="ARE153" s="43"/>
      <c r="ARF153" s="43"/>
      <c r="ARG153" s="43"/>
      <c r="ARH153" s="43"/>
      <c r="ARI153" s="43"/>
      <c r="ARJ153" s="43"/>
      <c r="ARK153" s="43"/>
      <c r="ARL153" s="43"/>
      <c r="ARM153" s="43"/>
      <c r="ARN153" s="43"/>
      <c r="ARO153" s="43"/>
      <c r="ARP153" s="43"/>
      <c r="ARQ153" s="43"/>
      <c r="ARR153" s="43"/>
      <c r="ARS153" s="43"/>
      <c r="ART153" s="43"/>
      <c r="ARU153" s="43"/>
      <c r="ARV153" s="43"/>
      <c r="ARW153" s="43"/>
      <c r="ARX153" s="43"/>
      <c r="ARY153" s="43"/>
      <c r="ARZ153" s="43"/>
      <c r="ASA153" s="43"/>
      <c r="ASB153" s="43"/>
      <c r="ASC153" s="43"/>
      <c r="ASD153" s="43"/>
      <c r="ASE153" s="43"/>
      <c r="ASF153" s="43"/>
      <c r="ASG153" s="43"/>
      <c r="ASH153" s="43"/>
      <c r="ASI153" s="43"/>
      <c r="ASJ153" s="43"/>
      <c r="ASK153" s="43"/>
      <c r="ASL153" s="43"/>
      <c r="ASM153" s="43"/>
      <c r="ASN153" s="43"/>
      <c r="ASO153" s="43"/>
      <c r="ASP153" s="43"/>
      <c r="ASQ153" s="43"/>
      <c r="ASR153" s="43"/>
      <c r="ASS153" s="43"/>
      <c r="AST153" s="43"/>
      <c r="ASU153" s="43"/>
      <c r="ASV153" s="43"/>
      <c r="ASW153" s="43"/>
      <c r="ASX153" s="43"/>
      <c r="ASY153" s="43"/>
      <c r="ASZ153" s="43"/>
      <c r="ATA153" s="43"/>
      <c r="ATB153" s="43"/>
      <c r="ATC153" s="43"/>
      <c r="ATD153" s="43"/>
      <c r="ATE153" s="43"/>
      <c r="ATF153" s="43"/>
      <c r="ATG153" s="43"/>
      <c r="ATH153" s="43"/>
      <c r="ATI153" s="43"/>
      <c r="ATJ153" s="43"/>
      <c r="ATK153" s="43"/>
      <c r="ATL153" s="43"/>
      <c r="ATM153" s="43"/>
      <c r="ATN153" s="43"/>
      <c r="ATO153" s="43"/>
      <c r="ATP153" s="43"/>
      <c r="ATQ153" s="43"/>
      <c r="ATR153" s="43"/>
      <c r="ATS153" s="43"/>
      <c r="ATT153" s="43"/>
      <c r="ATU153" s="43"/>
      <c r="ATV153" s="43"/>
      <c r="ATW153" s="43"/>
      <c r="ATX153" s="43"/>
      <c r="ATY153" s="43"/>
      <c r="ATZ153" s="43"/>
      <c r="AUA153" s="43"/>
      <c r="AUB153" s="43"/>
      <c r="AUC153" s="43"/>
      <c r="AUD153" s="43"/>
      <c r="AUE153" s="43"/>
      <c r="AUF153" s="43"/>
      <c r="AUG153" s="43"/>
      <c r="AUH153" s="43"/>
      <c r="AUI153" s="43"/>
      <c r="AUJ153" s="43"/>
      <c r="AUK153" s="43"/>
      <c r="AUL153" s="43"/>
      <c r="AUM153" s="43"/>
      <c r="AUN153" s="43"/>
      <c r="AUO153" s="43"/>
      <c r="AUP153" s="43"/>
      <c r="AUQ153" s="43"/>
      <c r="AUR153" s="43"/>
      <c r="AUS153" s="43"/>
      <c r="AUT153" s="43"/>
      <c r="AUU153" s="43"/>
      <c r="AUV153" s="43"/>
      <c r="AUW153" s="43"/>
      <c r="AUX153" s="43"/>
      <c r="AUY153" s="43"/>
      <c r="AUZ153" s="43"/>
      <c r="AVA153" s="43"/>
      <c r="AVB153" s="43"/>
      <c r="AVC153" s="43"/>
      <c r="AVD153" s="43"/>
      <c r="AVE153" s="43"/>
      <c r="AVF153" s="43"/>
      <c r="AVG153" s="43"/>
      <c r="AVH153" s="43"/>
      <c r="AVI153" s="43"/>
      <c r="AVJ153" s="43"/>
      <c r="AVK153" s="43"/>
      <c r="AVL153" s="43"/>
      <c r="AVM153" s="43"/>
      <c r="AVN153" s="43"/>
      <c r="AVO153" s="43"/>
      <c r="AVP153" s="43"/>
      <c r="AVQ153" s="43"/>
      <c r="AVR153" s="43"/>
      <c r="AVS153" s="43"/>
      <c r="AVT153" s="43"/>
      <c r="AVU153" s="43"/>
      <c r="AVV153" s="43"/>
      <c r="AVW153" s="43"/>
      <c r="AVX153" s="43"/>
      <c r="AVY153" s="43"/>
      <c r="AVZ153" s="43"/>
      <c r="AWA153" s="43"/>
      <c r="AWB153" s="43"/>
      <c r="AWC153" s="43"/>
      <c r="AWD153" s="43"/>
      <c r="AWE153" s="43"/>
      <c r="AWF153" s="43"/>
      <c r="AWG153" s="43"/>
      <c r="AWH153" s="43"/>
      <c r="AWI153" s="43"/>
      <c r="AWJ153" s="43"/>
      <c r="AWK153" s="43"/>
      <c r="AWL153" s="43"/>
      <c r="AWM153" s="43"/>
      <c r="AWN153" s="43"/>
      <c r="AWO153" s="43"/>
      <c r="AWP153" s="43"/>
      <c r="AWQ153" s="43"/>
      <c r="AWR153" s="43"/>
      <c r="AWS153" s="43"/>
      <c r="AWT153" s="43"/>
      <c r="AWU153" s="43"/>
      <c r="AWV153" s="43"/>
      <c r="AWW153" s="43"/>
      <c r="AWX153" s="43"/>
      <c r="AWY153" s="43"/>
      <c r="AWZ153" s="43"/>
      <c r="AXA153" s="43"/>
      <c r="AXB153" s="43"/>
      <c r="AXC153" s="43"/>
      <c r="AXD153" s="43"/>
      <c r="AXE153" s="43"/>
      <c r="AXF153" s="43"/>
      <c r="AXG153" s="43"/>
      <c r="AXH153" s="43"/>
      <c r="AXI153" s="43"/>
      <c r="AXJ153" s="43"/>
      <c r="AXK153" s="43"/>
      <c r="AXL153" s="43"/>
      <c r="AXM153" s="43"/>
      <c r="AXN153" s="43"/>
      <c r="AXO153" s="43"/>
      <c r="AXP153" s="43"/>
      <c r="AXQ153" s="43"/>
      <c r="AXR153" s="43"/>
      <c r="AXS153" s="43"/>
      <c r="AXT153" s="43"/>
      <c r="AXU153" s="43"/>
      <c r="AXV153" s="43"/>
      <c r="AXW153" s="43"/>
      <c r="AXX153" s="43"/>
      <c r="AXY153" s="43"/>
      <c r="AXZ153" s="43"/>
      <c r="AYA153" s="43"/>
      <c r="AYB153" s="43"/>
      <c r="AYC153" s="43"/>
      <c r="AYD153" s="43"/>
      <c r="AYE153" s="43"/>
      <c r="AYF153" s="43"/>
      <c r="AYG153" s="43"/>
      <c r="AYH153" s="43"/>
      <c r="AYI153" s="43"/>
      <c r="AYJ153" s="43"/>
      <c r="AYK153" s="43"/>
      <c r="AYL153" s="43"/>
      <c r="AYM153" s="43"/>
      <c r="AYN153" s="43"/>
      <c r="AYO153" s="43"/>
      <c r="AYP153" s="43"/>
      <c r="AYQ153" s="43"/>
      <c r="AYR153" s="43"/>
      <c r="AYS153" s="43"/>
      <c r="AYT153" s="43"/>
      <c r="AYU153" s="43"/>
      <c r="AYV153" s="43"/>
      <c r="AYW153" s="43"/>
      <c r="AYX153" s="43"/>
      <c r="AYY153" s="43"/>
      <c r="AYZ153" s="43"/>
      <c r="AZA153" s="43"/>
      <c r="AZB153" s="43"/>
      <c r="AZC153" s="43"/>
      <c r="AZD153" s="43"/>
      <c r="AZE153" s="43"/>
      <c r="AZF153" s="43"/>
      <c r="AZG153" s="43"/>
      <c r="AZH153" s="43"/>
      <c r="AZI153" s="43"/>
      <c r="AZJ153" s="43"/>
      <c r="AZK153" s="43"/>
      <c r="AZL153" s="43"/>
      <c r="AZM153" s="43"/>
      <c r="AZN153" s="43"/>
      <c r="AZO153" s="43"/>
      <c r="AZP153" s="43"/>
      <c r="AZQ153" s="43"/>
      <c r="AZR153" s="43"/>
      <c r="AZS153" s="43"/>
      <c r="AZT153" s="43"/>
      <c r="AZU153" s="43"/>
      <c r="AZV153" s="43"/>
      <c r="AZW153" s="43"/>
      <c r="AZX153" s="43"/>
      <c r="AZY153" s="43"/>
      <c r="AZZ153" s="43"/>
      <c r="BAA153" s="43"/>
      <c r="BAB153" s="43"/>
      <c r="BAC153" s="43"/>
      <c r="BAD153" s="43"/>
      <c r="BAE153" s="43"/>
      <c r="BAF153" s="43"/>
      <c r="BAG153" s="43"/>
      <c r="BAH153" s="43"/>
      <c r="BAI153" s="43"/>
      <c r="BAJ153" s="43"/>
      <c r="BAK153" s="43"/>
      <c r="BAL153" s="43"/>
      <c r="BAM153" s="43"/>
      <c r="BAN153" s="43"/>
      <c r="BAO153" s="43"/>
      <c r="BAP153" s="43"/>
      <c r="BAQ153" s="43"/>
      <c r="BAR153" s="43"/>
      <c r="BAS153" s="43"/>
      <c r="BAT153" s="43"/>
      <c r="BAU153" s="43"/>
      <c r="BAV153" s="43"/>
      <c r="BAW153" s="43"/>
      <c r="BAX153" s="43"/>
      <c r="BAY153" s="43"/>
      <c r="BAZ153" s="43"/>
      <c r="BBA153" s="43"/>
      <c r="BBB153" s="43"/>
      <c r="BBC153" s="43"/>
      <c r="BBD153" s="43"/>
      <c r="BBE153" s="43"/>
      <c r="BBF153" s="43"/>
      <c r="BBG153" s="43"/>
      <c r="BBH153" s="43"/>
      <c r="BBI153" s="43"/>
      <c r="BBJ153" s="43"/>
      <c r="BBK153" s="43"/>
      <c r="BBL153" s="43"/>
      <c r="BBM153" s="43"/>
      <c r="BBN153" s="43"/>
      <c r="BBO153" s="43"/>
      <c r="BBP153" s="43"/>
      <c r="BBQ153" s="43"/>
      <c r="BBR153" s="43"/>
      <c r="BBS153" s="43"/>
      <c r="BBT153" s="43"/>
      <c r="BBU153" s="43"/>
      <c r="BBV153" s="43"/>
      <c r="BBW153" s="43"/>
      <c r="BBX153" s="43"/>
      <c r="BBY153" s="43"/>
      <c r="BBZ153" s="43"/>
      <c r="BCA153" s="43"/>
      <c r="BCB153" s="43"/>
      <c r="BCC153" s="43"/>
      <c r="BCD153" s="43"/>
      <c r="BCE153" s="43"/>
      <c r="BCF153" s="43"/>
      <c r="BCG153" s="43"/>
      <c r="BCH153" s="43"/>
      <c r="BCI153" s="43"/>
      <c r="BCJ153" s="43"/>
      <c r="BCK153" s="43"/>
      <c r="BCL153" s="43"/>
      <c r="BCM153" s="43"/>
      <c r="BCN153" s="43"/>
      <c r="BCO153" s="43"/>
      <c r="BCP153" s="43"/>
      <c r="BCQ153" s="43"/>
      <c r="BCR153" s="43"/>
      <c r="BCS153" s="43"/>
      <c r="BCT153" s="43"/>
      <c r="BCU153" s="43"/>
      <c r="BCV153" s="43"/>
      <c r="BCW153" s="43"/>
      <c r="BCX153" s="43"/>
      <c r="BCY153" s="43"/>
      <c r="BCZ153" s="43"/>
      <c r="BDA153" s="43"/>
      <c r="BDB153" s="43"/>
      <c r="BDC153" s="43"/>
      <c r="BDD153" s="43"/>
      <c r="BDE153" s="43"/>
      <c r="BDF153" s="43"/>
      <c r="BDG153" s="43"/>
      <c r="BDH153" s="43"/>
      <c r="BDI153" s="43"/>
      <c r="BDJ153" s="43"/>
      <c r="BDK153" s="43"/>
      <c r="BDL153" s="43"/>
      <c r="BDM153" s="43"/>
      <c r="BDN153" s="43"/>
      <c r="BDO153" s="43"/>
      <c r="BDP153" s="43"/>
      <c r="BDQ153" s="43"/>
      <c r="BDR153" s="43"/>
      <c r="BDS153" s="43"/>
      <c r="BDT153" s="43"/>
      <c r="BDU153" s="43"/>
      <c r="BDV153" s="43"/>
      <c r="BDW153" s="43"/>
      <c r="BDX153" s="43"/>
      <c r="BDY153" s="43"/>
      <c r="BDZ153" s="43"/>
      <c r="BEA153" s="43"/>
      <c r="BEB153" s="43"/>
      <c r="BEC153" s="43"/>
      <c r="BED153" s="43"/>
      <c r="BEE153" s="43"/>
      <c r="BEF153" s="43"/>
      <c r="BEG153" s="43"/>
      <c r="BEH153" s="43"/>
      <c r="BEI153" s="43"/>
      <c r="BEJ153" s="43"/>
      <c r="BEK153" s="43"/>
      <c r="BEL153" s="43"/>
      <c r="BEM153" s="43"/>
      <c r="BEN153" s="43"/>
      <c r="BEO153" s="43"/>
      <c r="BEP153" s="43"/>
      <c r="BEQ153" s="43"/>
      <c r="BER153" s="43"/>
      <c r="BES153" s="43"/>
      <c r="BET153" s="43"/>
      <c r="BEU153" s="43"/>
      <c r="BEV153" s="43"/>
      <c r="BEW153" s="43"/>
      <c r="BEX153" s="43"/>
      <c r="BEY153" s="43"/>
      <c r="BEZ153" s="43"/>
      <c r="BFA153" s="43"/>
      <c r="BFB153" s="43"/>
      <c r="BFC153" s="43"/>
      <c r="BFD153" s="43"/>
      <c r="BFE153" s="43"/>
      <c r="BFF153" s="43"/>
      <c r="BFG153" s="43"/>
      <c r="BFH153" s="43"/>
      <c r="BFI153" s="43"/>
      <c r="BFJ153" s="43"/>
      <c r="BFK153" s="43"/>
      <c r="BFL153" s="43"/>
      <c r="BFM153" s="43"/>
      <c r="BFN153" s="43"/>
      <c r="BFO153" s="43"/>
      <c r="BFP153" s="43"/>
      <c r="BFQ153" s="43"/>
      <c r="BFR153" s="43"/>
      <c r="BFS153" s="43"/>
      <c r="BFT153" s="43"/>
      <c r="BFU153" s="43"/>
      <c r="BFV153" s="43"/>
      <c r="BFW153" s="43"/>
      <c r="BFX153" s="43"/>
      <c r="BFY153" s="43"/>
      <c r="BFZ153" s="43"/>
      <c r="BGA153" s="43"/>
      <c r="BGB153" s="43"/>
      <c r="BGC153" s="43"/>
      <c r="BGD153" s="43"/>
      <c r="BGE153" s="43"/>
      <c r="BGF153" s="43"/>
      <c r="BGG153" s="43"/>
      <c r="BGH153" s="43"/>
      <c r="BGI153" s="43"/>
      <c r="BGJ153" s="43"/>
      <c r="BGK153" s="43"/>
      <c r="BGL153" s="43"/>
      <c r="BGM153" s="43"/>
      <c r="BGN153" s="43"/>
      <c r="BGO153" s="43"/>
      <c r="BGP153" s="43"/>
      <c r="BGQ153" s="43"/>
      <c r="BGR153" s="43"/>
      <c r="BGS153" s="43"/>
      <c r="BGT153" s="43"/>
      <c r="BGU153" s="43"/>
      <c r="BGV153" s="43"/>
      <c r="BGW153" s="43"/>
      <c r="BGX153" s="43"/>
      <c r="BGY153" s="43"/>
      <c r="BGZ153" s="43"/>
      <c r="BHA153" s="43"/>
      <c r="BHB153" s="43"/>
      <c r="BHC153" s="43"/>
      <c r="BHD153" s="43"/>
      <c r="BHE153" s="43"/>
      <c r="BHF153" s="43"/>
      <c r="BHG153" s="43"/>
      <c r="BHH153" s="43"/>
      <c r="BHI153" s="43"/>
      <c r="BHJ153" s="43"/>
      <c r="BHK153" s="43"/>
      <c r="BHL153" s="43"/>
      <c r="BHM153" s="43"/>
      <c r="BHN153" s="43"/>
      <c r="BHO153" s="43"/>
      <c r="BHP153" s="43"/>
      <c r="BHQ153" s="43"/>
      <c r="BHR153" s="43"/>
      <c r="BHS153" s="43"/>
      <c r="BHT153" s="43"/>
      <c r="BHU153" s="43"/>
      <c r="BHV153" s="43"/>
      <c r="BHW153" s="43"/>
      <c r="BHX153" s="43"/>
      <c r="BHY153" s="43"/>
      <c r="BHZ153" s="43"/>
      <c r="BIA153" s="43"/>
      <c r="BIB153" s="43"/>
      <c r="BIC153" s="43"/>
      <c r="BID153" s="43"/>
      <c r="BIE153" s="43"/>
      <c r="BIF153" s="43"/>
      <c r="BIG153" s="43"/>
      <c r="BIH153" s="43"/>
      <c r="BII153" s="43"/>
      <c r="BIJ153" s="43"/>
      <c r="BIK153" s="43"/>
      <c r="BIL153" s="43"/>
      <c r="BIM153" s="43"/>
      <c r="BIN153" s="43"/>
      <c r="BIO153" s="43"/>
      <c r="BIP153" s="43"/>
      <c r="BIQ153" s="43"/>
      <c r="BIR153" s="43"/>
      <c r="BIS153" s="43"/>
      <c r="BIT153" s="43"/>
      <c r="BIU153" s="43"/>
      <c r="BIV153" s="43"/>
      <c r="BIW153" s="43"/>
      <c r="BIX153" s="43"/>
      <c r="BIY153" s="43"/>
      <c r="BIZ153" s="43"/>
      <c r="BJA153" s="43"/>
      <c r="BJB153" s="43"/>
      <c r="BJC153" s="43"/>
      <c r="BJD153" s="43"/>
      <c r="BJE153" s="43"/>
      <c r="BJF153" s="43"/>
      <c r="BJG153" s="43"/>
      <c r="BJH153" s="43"/>
      <c r="BJI153" s="43"/>
      <c r="BJJ153" s="43"/>
      <c r="BJK153" s="43"/>
      <c r="BJL153" s="43"/>
      <c r="BJM153" s="43"/>
      <c r="BJN153" s="43"/>
      <c r="BJO153" s="43"/>
      <c r="BJP153" s="43"/>
      <c r="BJQ153" s="43"/>
      <c r="BJR153" s="43"/>
      <c r="BJS153" s="43"/>
      <c r="BJT153" s="43"/>
      <c r="BJU153" s="43"/>
      <c r="BJV153" s="43"/>
      <c r="BJW153" s="43"/>
      <c r="BJX153" s="43"/>
      <c r="BJY153" s="43"/>
      <c r="BJZ153" s="43"/>
      <c r="BKA153" s="43"/>
      <c r="BKB153" s="43"/>
      <c r="BKC153" s="43"/>
      <c r="BKD153" s="43"/>
      <c r="BKE153" s="43"/>
      <c r="BKF153" s="43"/>
      <c r="BKG153" s="43"/>
      <c r="BKH153" s="43"/>
      <c r="BKI153" s="43"/>
      <c r="BKJ153" s="43"/>
      <c r="BKK153" s="43"/>
      <c r="BKL153" s="43"/>
      <c r="BKM153" s="43"/>
      <c r="BKN153" s="43"/>
      <c r="BKO153" s="43"/>
      <c r="BKP153" s="43"/>
      <c r="BKQ153" s="43"/>
      <c r="BKR153" s="43"/>
      <c r="BKS153" s="43"/>
      <c r="BKT153" s="43"/>
      <c r="BKU153" s="43"/>
      <c r="BKV153" s="43"/>
      <c r="BKW153" s="43"/>
      <c r="BKX153" s="43"/>
      <c r="BKY153" s="43"/>
      <c r="BKZ153" s="43"/>
      <c r="BLA153" s="43"/>
      <c r="BLB153" s="43"/>
      <c r="BLC153" s="43"/>
      <c r="BLD153" s="43"/>
      <c r="BLE153" s="43"/>
      <c r="BLF153" s="43"/>
      <c r="BLG153" s="43"/>
      <c r="BLH153" s="43"/>
      <c r="BLI153" s="43"/>
      <c r="BLJ153" s="43"/>
      <c r="BLK153" s="43"/>
      <c r="BLL153" s="43"/>
      <c r="BLM153" s="43"/>
      <c r="BLN153" s="43"/>
      <c r="BLO153" s="43"/>
      <c r="BLP153" s="43"/>
      <c r="BLQ153" s="43"/>
      <c r="BLR153" s="43"/>
      <c r="BLS153" s="43"/>
      <c r="BLT153" s="43"/>
      <c r="BLU153" s="43"/>
      <c r="BLV153" s="43"/>
      <c r="BLW153" s="43"/>
      <c r="BLX153" s="43"/>
      <c r="BLY153" s="43"/>
      <c r="BLZ153" s="43"/>
      <c r="BMA153" s="43"/>
      <c r="BMB153" s="43"/>
      <c r="BMC153" s="43"/>
      <c r="BMD153" s="43"/>
      <c r="BME153" s="43"/>
      <c r="BMF153" s="43"/>
      <c r="BMG153" s="43"/>
      <c r="BMH153" s="43"/>
      <c r="BMI153" s="43"/>
      <c r="BMJ153" s="43"/>
      <c r="BMK153" s="43"/>
      <c r="BML153" s="43"/>
      <c r="BMM153" s="43"/>
      <c r="BMN153" s="43"/>
      <c r="BMO153" s="43"/>
      <c r="BMP153" s="43"/>
      <c r="BMQ153" s="43"/>
      <c r="BMR153" s="43"/>
      <c r="BMS153" s="43"/>
      <c r="BMT153" s="43"/>
      <c r="BMU153" s="43"/>
      <c r="BMV153" s="43"/>
      <c r="BMW153" s="43"/>
      <c r="BMX153" s="43"/>
      <c r="BMY153" s="43"/>
      <c r="BMZ153" s="43"/>
      <c r="BNA153" s="43"/>
      <c r="BNB153" s="43"/>
      <c r="BNC153" s="43"/>
      <c r="BND153" s="43"/>
      <c r="BNE153" s="43"/>
      <c r="BNF153" s="43"/>
      <c r="BNG153" s="43"/>
      <c r="BNH153" s="43"/>
      <c r="BNI153" s="43"/>
      <c r="BNJ153" s="43"/>
      <c r="BNK153" s="43"/>
      <c r="BNL153" s="43"/>
      <c r="BNM153" s="43"/>
      <c r="BNN153" s="43"/>
      <c r="BNO153" s="43"/>
      <c r="BNP153" s="43"/>
      <c r="BNQ153" s="43"/>
      <c r="BNR153" s="43"/>
      <c r="BNS153" s="43"/>
      <c r="BNT153" s="43"/>
      <c r="BNU153" s="43"/>
      <c r="BNV153" s="43"/>
      <c r="BNW153" s="43"/>
      <c r="BNX153" s="43"/>
      <c r="BNY153" s="43"/>
      <c r="BNZ153" s="43"/>
      <c r="BOA153" s="43"/>
      <c r="BOB153" s="43"/>
      <c r="BOC153" s="43"/>
      <c r="BOD153" s="43"/>
      <c r="BOE153" s="43"/>
      <c r="BOF153" s="43"/>
      <c r="BOG153" s="43"/>
      <c r="BOH153" s="43"/>
      <c r="BOI153" s="43"/>
      <c r="BOJ153" s="43"/>
      <c r="BOK153" s="43"/>
      <c r="BOL153" s="43"/>
      <c r="BOM153" s="43"/>
      <c r="BON153" s="43"/>
      <c r="BOO153" s="43"/>
      <c r="BOP153" s="43"/>
      <c r="BOQ153" s="43"/>
      <c r="BOR153" s="43"/>
      <c r="BOS153" s="43"/>
      <c r="BOT153" s="43"/>
      <c r="BOU153" s="43"/>
      <c r="BOV153" s="43"/>
      <c r="BOW153" s="43"/>
      <c r="BOX153" s="43"/>
      <c r="BOY153" s="43"/>
      <c r="BOZ153" s="43"/>
      <c r="BPA153" s="43"/>
      <c r="BPB153" s="43"/>
      <c r="BPC153" s="43"/>
      <c r="BPD153" s="43"/>
      <c r="BPE153" s="43"/>
      <c r="BPF153" s="43"/>
      <c r="BPG153" s="43"/>
      <c r="BPH153" s="43"/>
      <c r="BPI153" s="43"/>
      <c r="BPJ153" s="43"/>
      <c r="BPK153" s="43"/>
      <c r="BPL153" s="43"/>
      <c r="BPM153" s="43"/>
      <c r="BPN153" s="43"/>
      <c r="BPO153" s="43"/>
      <c r="BPP153" s="43"/>
      <c r="BPQ153" s="43"/>
      <c r="BPR153" s="43"/>
      <c r="BPS153" s="43"/>
      <c r="BPT153" s="43"/>
      <c r="BPU153" s="43"/>
      <c r="BPV153" s="43"/>
      <c r="BPW153" s="43"/>
      <c r="BPX153" s="43"/>
      <c r="BPY153" s="43"/>
      <c r="BPZ153" s="43"/>
      <c r="BQA153" s="43"/>
      <c r="BQB153" s="43"/>
      <c r="BQC153" s="43"/>
      <c r="BQD153" s="43"/>
      <c r="BQE153" s="43"/>
      <c r="BQF153" s="43"/>
      <c r="BQG153" s="43"/>
      <c r="BQH153" s="43"/>
      <c r="BQI153" s="43"/>
      <c r="BQJ153" s="43"/>
      <c r="BQK153" s="43"/>
      <c r="BQL153" s="43"/>
      <c r="BQM153" s="43"/>
      <c r="BQN153" s="43"/>
      <c r="BQO153" s="43"/>
      <c r="BQP153" s="43"/>
      <c r="BQQ153" s="43"/>
      <c r="BQR153" s="43"/>
      <c r="BQS153" s="43"/>
      <c r="BQT153" s="43"/>
      <c r="BQU153" s="43"/>
      <c r="BQV153" s="43"/>
      <c r="BQW153" s="43"/>
      <c r="BQX153" s="43"/>
      <c r="BQY153" s="43"/>
      <c r="BQZ153" s="43"/>
      <c r="BRA153" s="43"/>
      <c r="BRB153" s="43"/>
      <c r="BRC153" s="43"/>
      <c r="BRD153" s="43"/>
      <c r="BRE153" s="43"/>
      <c r="BRF153" s="43"/>
      <c r="BRG153" s="43"/>
      <c r="BRH153" s="43"/>
      <c r="BRI153" s="43"/>
      <c r="BRJ153" s="43"/>
      <c r="BRK153" s="43"/>
      <c r="BRL153" s="43"/>
      <c r="BRM153" s="43"/>
      <c r="BRN153" s="43"/>
      <c r="BRO153" s="43"/>
      <c r="BRP153" s="43"/>
      <c r="BRQ153" s="43"/>
      <c r="BRR153" s="43"/>
      <c r="BRS153" s="43"/>
      <c r="BRT153" s="43"/>
      <c r="BRU153" s="43"/>
      <c r="BRV153" s="43"/>
      <c r="BRW153" s="43"/>
      <c r="BRX153" s="43"/>
      <c r="BRY153" s="43"/>
      <c r="BRZ153" s="43"/>
      <c r="BSA153" s="43"/>
      <c r="BSB153" s="43"/>
      <c r="BSC153" s="43"/>
      <c r="BSD153" s="43"/>
      <c r="BSE153" s="43"/>
      <c r="BSF153" s="43"/>
      <c r="BSG153" s="43"/>
      <c r="BSH153" s="43"/>
      <c r="BSI153" s="43"/>
      <c r="BSJ153" s="43"/>
      <c r="BSK153" s="43"/>
      <c r="BSL153" s="43"/>
      <c r="BSM153" s="43"/>
      <c r="BSN153" s="43"/>
      <c r="BSO153" s="43"/>
      <c r="BSP153" s="43"/>
      <c r="BSQ153" s="43"/>
      <c r="BSR153" s="43"/>
      <c r="BSS153" s="43"/>
      <c r="BST153" s="43"/>
      <c r="BSU153" s="43"/>
      <c r="BSV153" s="43"/>
      <c r="BSW153" s="43"/>
      <c r="BSX153" s="43"/>
      <c r="BSY153" s="43"/>
      <c r="BSZ153" s="43"/>
      <c r="BTA153" s="43"/>
      <c r="BTB153" s="43"/>
      <c r="BTC153" s="43"/>
      <c r="BTD153" s="43"/>
      <c r="BTE153" s="43"/>
      <c r="BTF153" s="43"/>
      <c r="BTG153" s="43"/>
      <c r="BTH153" s="43"/>
      <c r="BTI153" s="43"/>
      <c r="BTJ153" s="43"/>
      <c r="BTK153" s="43"/>
      <c r="BTL153" s="43"/>
      <c r="BTM153" s="43"/>
      <c r="BTN153" s="43"/>
      <c r="BTO153" s="43"/>
      <c r="BTP153" s="43"/>
      <c r="BTQ153" s="43"/>
      <c r="BTR153" s="43"/>
      <c r="BTS153" s="43"/>
      <c r="BTT153" s="43"/>
      <c r="BTU153" s="43"/>
      <c r="BTV153" s="43"/>
      <c r="BTW153" s="43"/>
      <c r="BTX153" s="43"/>
      <c r="BTY153" s="43"/>
      <c r="BTZ153" s="43"/>
      <c r="BUA153" s="43"/>
      <c r="BUB153" s="43"/>
      <c r="BUC153" s="43"/>
      <c r="BUD153" s="43"/>
      <c r="BUE153" s="43"/>
      <c r="BUF153" s="43"/>
      <c r="BUG153" s="43"/>
      <c r="BUH153" s="43"/>
      <c r="BUI153" s="43"/>
      <c r="BUJ153" s="43"/>
      <c r="BUK153" s="43"/>
      <c r="BUL153" s="43"/>
      <c r="BUM153" s="43"/>
      <c r="BUN153" s="43"/>
      <c r="BUO153" s="43"/>
      <c r="BUP153" s="43"/>
      <c r="BUQ153" s="43"/>
      <c r="BUR153" s="43"/>
      <c r="BUS153" s="43"/>
      <c r="BUT153" s="43"/>
      <c r="BUU153" s="43"/>
      <c r="BUV153" s="43"/>
      <c r="BUW153" s="43"/>
      <c r="BUX153" s="43"/>
      <c r="BUY153" s="43"/>
      <c r="BUZ153" s="43"/>
      <c r="BVA153" s="43"/>
      <c r="BVB153" s="43"/>
      <c r="BVC153" s="43"/>
      <c r="BVD153" s="43"/>
      <c r="BVE153" s="43"/>
      <c r="BVF153" s="43"/>
      <c r="BVG153" s="43"/>
      <c r="BVH153" s="43"/>
      <c r="BVI153" s="43"/>
      <c r="BVJ153" s="43"/>
      <c r="BVK153" s="43"/>
      <c r="BVL153" s="43"/>
      <c r="BVM153" s="43"/>
      <c r="BVN153" s="43"/>
      <c r="BVO153" s="43"/>
      <c r="BVP153" s="43"/>
      <c r="BVQ153" s="43"/>
      <c r="BVR153" s="43"/>
      <c r="BVS153" s="43"/>
      <c r="BVT153" s="43"/>
      <c r="BVU153" s="43"/>
      <c r="BVV153" s="43"/>
      <c r="BVW153" s="43"/>
      <c r="BVX153" s="43"/>
      <c r="BVY153" s="43"/>
      <c r="BVZ153" s="43"/>
      <c r="BWA153" s="43"/>
      <c r="BWB153" s="43"/>
      <c r="BWC153" s="43"/>
      <c r="BWD153" s="43"/>
      <c r="BWE153" s="43"/>
      <c r="BWF153" s="43"/>
      <c r="BWG153" s="43"/>
      <c r="BWH153" s="43"/>
      <c r="BWI153" s="43"/>
      <c r="BWJ153" s="43"/>
      <c r="BWK153" s="43"/>
      <c r="BWL153" s="43"/>
      <c r="BWM153" s="43"/>
      <c r="BWN153" s="43"/>
      <c r="BWO153" s="43"/>
      <c r="BWP153" s="43"/>
      <c r="BWQ153" s="43"/>
      <c r="BWR153" s="43"/>
      <c r="BWS153" s="43"/>
      <c r="BWT153" s="43"/>
      <c r="BWU153" s="43"/>
      <c r="BWV153" s="43"/>
      <c r="BWW153" s="43"/>
      <c r="BWX153" s="43"/>
      <c r="BWY153" s="43"/>
      <c r="BWZ153" s="43"/>
      <c r="BXA153" s="43"/>
      <c r="BXB153" s="43"/>
      <c r="BXC153" s="43"/>
      <c r="BXD153" s="43"/>
      <c r="BXE153" s="43"/>
      <c r="BXF153" s="43"/>
      <c r="BXG153" s="43"/>
      <c r="BXH153" s="43"/>
      <c r="BXI153" s="43"/>
      <c r="BXJ153" s="43"/>
      <c r="BXK153" s="43"/>
      <c r="BXL153" s="43"/>
      <c r="BXM153" s="43"/>
      <c r="BXN153" s="43"/>
      <c r="BXO153" s="43"/>
      <c r="BXP153" s="43"/>
      <c r="BXQ153" s="43"/>
      <c r="BXR153" s="43"/>
      <c r="BXS153" s="43"/>
      <c r="BXT153" s="43"/>
      <c r="BXU153" s="43"/>
      <c r="BXV153" s="43"/>
      <c r="BXW153" s="43"/>
      <c r="BXX153" s="43"/>
      <c r="BXY153" s="43"/>
      <c r="BXZ153" s="43"/>
      <c r="BYA153" s="43"/>
      <c r="BYB153" s="43"/>
      <c r="BYC153" s="43"/>
      <c r="BYD153" s="43"/>
      <c r="BYE153" s="43"/>
      <c r="BYF153" s="43"/>
      <c r="BYG153" s="43"/>
      <c r="BYH153" s="43"/>
      <c r="BYI153" s="43"/>
      <c r="BYJ153" s="43"/>
      <c r="BYK153" s="43"/>
      <c r="BYL153" s="43"/>
      <c r="BYM153" s="43"/>
      <c r="BYN153" s="43"/>
      <c r="BYO153" s="43"/>
      <c r="BYP153" s="43"/>
      <c r="BYQ153" s="43"/>
      <c r="BYR153" s="43"/>
      <c r="BYS153" s="43"/>
      <c r="BYT153" s="43"/>
      <c r="BYU153" s="43"/>
      <c r="BYV153" s="43"/>
      <c r="BYW153" s="43"/>
      <c r="BYX153" s="43"/>
      <c r="BYY153" s="43"/>
      <c r="BYZ153" s="43"/>
      <c r="BZA153" s="43"/>
      <c r="BZB153" s="43"/>
      <c r="BZC153" s="43"/>
      <c r="BZD153" s="43"/>
      <c r="BZE153" s="43"/>
      <c r="BZF153" s="43"/>
      <c r="BZG153" s="43"/>
      <c r="BZH153" s="43"/>
      <c r="BZI153" s="43"/>
      <c r="BZJ153" s="43"/>
      <c r="BZK153" s="43"/>
      <c r="BZL153" s="43"/>
      <c r="BZM153" s="43"/>
      <c r="BZN153" s="43"/>
      <c r="BZO153" s="43"/>
      <c r="BZP153" s="43"/>
      <c r="BZQ153" s="43"/>
      <c r="BZR153" s="43"/>
      <c r="BZS153" s="43"/>
      <c r="BZT153" s="43"/>
      <c r="BZU153" s="43"/>
      <c r="BZV153" s="43"/>
      <c r="BZW153" s="43"/>
      <c r="BZX153" s="43"/>
      <c r="BZY153" s="43"/>
      <c r="BZZ153" s="43"/>
      <c r="CAA153" s="43"/>
      <c r="CAB153" s="43"/>
      <c r="CAC153" s="43"/>
      <c r="CAD153" s="43"/>
      <c r="CAE153" s="43"/>
      <c r="CAF153" s="43"/>
      <c r="CAG153" s="43"/>
      <c r="CAH153" s="43"/>
      <c r="CAI153" s="43"/>
      <c r="CAJ153" s="43"/>
      <c r="CAK153" s="43"/>
      <c r="CAL153" s="43"/>
      <c r="CAM153" s="43"/>
      <c r="CAN153" s="43"/>
      <c r="CAO153" s="43"/>
      <c r="CAP153" s="43"/>
      <c r="CAQ153" s="43"/>
      <c r="CAR153" s="43"/>
      <c r="CAS153" s="43"/>
      <c r="CAT153" s="43"/>
      <c r="CAU153" s="43"/>
      <c r="CAV153" s="43"/>
      <c r="CAW153" s="43"/>
      <c r="CAX153" s="43"/>
      <c r="CAY153" s="43"/>
      <c r="CAZ153" s="43"/>
      <c r="CBA153" s="43"/>
      <c r="CBB153" s="43"/>
      <c r="CBC153" s="43"/>
      <c r="CBD153" s="43"/>
      <c r="CBE153" s="43"/>
      <c r="CBF153" s="43"/>
      <c r="CBG153" s="43"/>
      <c r="CBH153" s="43"/>
      <c r="CBI153" s="43"/>
      <c r="CBJ153" s="43"/>
      <c r="CBK153" s="43"/>
      <c r="CBL153" s="43"/>
      <c r="CBM153" s="43"/>
      <c r="CBN153" s="43"/>
      <c r="CBO153" s="43"/>
      <c r="CBP153" s="43"/>
      <c r="CBQ153" s="43"/>
      <c r="CBR153" s="43"/>
      <c r="CBS153" s="43"/>
      <c r="CBT153" s="43"/>
      <c r="CBU153" s="43"/>
      <c r="CBV153" s="43"/>
      <c r="CBW153" s="43"/>
      <c r="CBX153" s="43"/>
      <c r="CBY153" s="43"/>
      <c r="CBZ153" s="43"/>
      <c r="CCA153" s="43"/>
      <c r="CCB153" s="43"/>
      <c r="CCC153" s="43"/>
      <c r="CCD153" s="43"/>
      <c r="CCE153" s="43"/>
      <c r="CCF153" s="43"/>
      <c r="CCG153" s="43"/>
      <c r="CCH153" s="43"/>
      <c r="CCI153" s="43"/>
      <c r="CCJ153" s="43"/>
      <c r="CCK153" s="43"/>
      <c r="CCL153" s="43"/>
      <c r="CCM153" s="43"/>
      <c r="CCN153" s="43"/>
      <c r="CCO153" s="43"/>
      <c r="CCP153" s="43"/>
      <c r="CCQ153" s="43"/>
      <c r="CCR153" s="43"/>
      <c r="CCS153" s="43"/>
      <c r="CCT153" s="43"/>
      <c r="CCU153" s="43"/>
      <c r="CCV153" s="43"/>
      <c r="CCW153" s="43"/>
      <c r="CCX153" s="43"/>
      <c r="CCY153" s="43"/>
      <c r="CCZ153" s="43"/>
      <c r="CDA153" s="43"/>
      <c r="CDB153" s="43"/>
      <c r="CDC153" s="43"/>
      <c r="CDD153" s="43"/>
      <c r="CDE153" s="43"/>
      <c r="CDF153" s="43"/>
      <c r="CDG153" s="43"/>
      <c r="CDH153" s="43"/>
      <c r="CDI153" s="43"/>
      <c r="CDJ153" s="43"/>
      <c r="CDK153" s="43"/>
      <c r="CDL153" s="43"/>
      <c r="CDM153" s="43"/>
      <c r="CDN153" s="43"/>
      <c r="CDO153" s="43"/>
      <c r="CDP153" s="43"/>
      <c r="CDQ153" s="43"/>
      <c r="CDR153" s="43"/>
      <c r="CDS153" s="43"/>
      <c r="CDT153" s="43"/>
      <c r="CDU153" s="43"/>
      <c r="CDV153" s="43"/>
      <c r="CDW153" s="43"/>
      <c r="CDX153" s="43"/>
      <c r="CDY153" s="43"/>
      <c r="CDZ153" s="43"/>
      <c r="CEA153" s="43"/>
      <c r="CEB153" s="43"/>
      <c r="CEC153" s="43"/>
      <c r="CED153" s="43"/>
      <c r="CEE153" s="43"/>
      <c r="CEF153" s="43"/>
      <c r="CEG153" s="43"/>
      <c r="CEH153" s="43"/>
      <c r="CEI153" s="43"/>
      <c r="CEJ153" s="43"/>
      <c r="CEK153" s="43"/>
      <c r="CEL153" s="43"/>
      <c r="CEM153" s="43"/>
      <c r="CEN153" s="43"/>
      <c r="CEO153" s="43"/>
      <c r="CEP153" s="43"/>
      <c r="CEQ153" s="43"/>
      <c r="CER153" s="43"/>
      <c r="CES153" s="43"/>
      <c r="CET153" s="43"/>
      <c r="CEU153" s="43"/>
      <c r="CEV153" s="43"/>
      <c r="CEW153" s="43"/>
      <c r="CEX153" s="43"/>
      <c r="CEY153" s="43"/>
      <c r="CEZ153" s="43"/>
      <c r="CFA153" s="43"/>
      <c r="CFB153" s="43"/>
      <c r="CFC153" s="43"/>
      <c r="CFD153" s="43"/>
      <c r="CFE153" s="43"/>
      <c r="CFF153" s="43"/>
      <c r="CFG153" s="43"/>
      <c r="CFH153" s="43"/>
      <c r="CFI153" s="43"/>
      <c r="CFJ153" s="43"/>
      <c r="CFK153" s="43"/>
      <c r="CFL153" s="43"/>
      <c r="CFM153" s="43"/>
      <c r="CFN153" s="43"/>
      <c r="CFO153" s="43"/>
      <c r="CFP153" s="43"/>
      <c r="CFQ153" s="43"/>
      <c r="CFR153" s="43"/>
      <c r="CFS153" s="43"/>
      <c r="CFT153" s="43"/>
      <c r="CFU153" s="43"/>
      <c r="CFV153" s="43"/>
      <c r="CFW153" s="43"/>
      <c r="CFX153" s="43"/>
      <c r="CFY153" s="43"/>
      <c r="CFZ153" s="43"/>
      <c r="CGA153" s="43"/>
      <c r="CGB153" s="43"/>
      <c r="CGC153" s="43"/>
      <c r="CGD153" s="43"/>
      <c r="CGE153" s="43"/>
      <c r="CGF153" s="43"/>
      <c r="CGG153" s="43"/>
      <c r="CGH153" s="43"/>
      <c r="CGI153" s="43"/>
      <c r="CGJ153" s="43"/>
      <c r="CGK153" s="43"/>
      <c r="CGL153" s="43"/>
      <c r="CGM153" s="43"/>
      <c r="CGN153" s="43"/>
      <c r="CGO153" s="43"/>
      <c r="CGP153" s="43"/>
      <c r="CGQ153" s="43"/>
      <c r="CGR153" s="43"/>
      <c r="CGS153" s="43"/>
      <c r="CGT153" s="43"/>
      <c r="CGU153" s="43"/>
      <c r="CGV153" s="43"/>
      <c r="CGW153" s="43"/>
      <c r="CGX153" s="43"/>
      <c r="CGY153" s="43"/>
      <c r="CGZ153" s="43"/>
      <c r="CHA153" s="43"/>
      <c r="CHB153" s="43"/>
      <c r="CHC153" s="43"/>
      <c r="CHD153" s="43"/>
      <c r="CHE153" s="43"/>
      <c r="CHF153" s="43"/>
      <c r="CHG153" s="43"/>
      <c r="CHH153" s="43"/>
      <c r="CHI153" s="43"/>
      <c r="CHJ153" s="43"/>
      <c r="CHK153" s="43"/>
      <c r="CHL153" s="43"/>
      <c r="CHM153" s="43"/>
      <c r="CHN153" s="43"/>
      <c r="CHO153" s="43"/>
      <c r="CHP153" s="43"/>
      <c r="CHQ153" s="43"/>
      <c r="CHR153" s="43"/>
      <c r="CHS153" s="43"/>
      <c r="CHT153" s="43"/>
      <c r="CHU153" s="43"/>
      <c r="CHV153" s="43"/>
      <c r="CHW153" s="43"/>
      <c r="CHX153" s="43"/>
      <c r="CHY153" s="43"/>
      <c r="CHZ153" s="43"/>
      <c r="CIA153" s="43"/>
      <c r="CIB153" s="43"/>
      <c r="CIC153" s="43"/>
      <c r="CID153" s="43"/>
      <c r="CIE153" s="43"/>
      <c r="CIF153" s="43"/>
      <c r="CIG153" s="43"/>
      <c r="CIH153" s="43"/>
      <c r="CII153" s="43"/>
      <c r="CIJ153" s="43"/>
      <c r="CIK153" s="43"/>
      <c r="CIL153" s="43"/>
      <c r="CIM153" s="43"/>
      <c r="CIN153" s="43"/>
      <c r="CIO153" s="43"/>
      <c r="CIP153" s="43"/>
      <c r="CIQ153" s="43"/>
      <c r="CIR153" s="43"/>
      <c r="CIS153" s="43"/>
      <c r="CIT153" s="43"/>
      <c r="CIU153" s="43"/>
      <c r="CIV153" s="43"/>
      <c r="CIW153" s="43"/>
      <c r="CIX153" s="43"/>
      <c r="CIY153" s="43"/>
      <c r="CIZ153" s="43"/>
      <c r="CJA153" s="43"/>
      <c r="CJB153" s="43"/>
      <c r="CJC153" s="43"/>
      <c r="CJD153" s="43"/>
      <c r="CJE153" s="43"/>
      <c r="CJF153" s="43"/>
      <c r="CJG153" s="43"/>
      <c r="CJH153" s="43"/>
      <c r="CJI153" s="43"/>
      <c r="CJJ153" s="43"/>
      <c r="CJK153" s="43"/>
      <c r="CJL153" s="43"/>
      <c r="CJM153" s="43"/>
      <c r="CJN153" s="43"/>
      <c r="CJO153" s="43"/>
      <c r="CJP153" s="43"/>
      <c r="CJQ153" s="43"/>
      <c r="CJR153" s="43"/>
      <c r="CJS153" s="43"/>
      <c r="CJT153" s="43"/>
      <c r="CJU153" s="43"/>
      <c r="CJV153" s="43"/>
      <c r="CJW153" s="43"/>
      <c r="CJX153" s="43"/>
      <c r="CJY153" s="43"/>
      <c r="CJZ153" s="43"/>
      <c r="CKA153" s="43"/>
      <c r="CKB153" s="43"/>
      <c r="CKC153" s="43"/>
      <c r="CKD153" s="43"/>
      <c r="CKE153" s="43"/>
      <c r="CKF153" s="43"/>
      <c r="CKG153" s="43"/>
      <c r="CKH153" s="43"/>
      <c r="CKI153" s="43"/>
      <c r="CKJ153" s="43"/>
      <c r="CKK153" s="43"/>
      <c r="CKL153" s="43"/>
      <c r="CKM153" s="43"/>
      <c r="CKN153" s="43"/>
      <c r="CKO153" s="43"/>
      <c r="CKP153" s="43"/>
      <c r="CKQ153" s="43"/>
      <c r="CKR153" s="43"/>
      <c r="CKS153" s="43"/>
      <c r="CKT153" s="43"/>
      <c r="CKU153" s="43"/>
      <c r="CKV153" s="43"/>
      <c r="CKW153" s="43"/>
      <c r="CKX153" s="43"/>
      <c r="CKY153" s="43"/>
      <c r="CKZ153" s="43"/>
      <c r="CLA153" s="43"/>
      <c r="CLB153" s="43"/>
      <c r="CLC153" s="43"/>
      <c r="CLD153" s="43"/>
      <c r="CLE153" s="43"/>
      <c r="CLF153" s="43"/>
      <c r="CLG153" s="43"/>
      <c r="CLH153" s="43"/>
      <c r="CLI153" s="43"/>
      <c r="CLJ153" s="43"/>
      <c r="CLK153" s="43"/>
      <c r="CLL153" s="43"/>
      <c r="CLM153" s="43"/>
      <c r="CLN153" s="43"/>
      <c r="CLO153" s="43"/>
      <c r="CLP153" s="43"/>
      <c r="CLQ153" s="43"/>
      <c r="CLR153" s="43"/>
      <c r="CLS153" s="43"/>
      <c r="CLT153" s="43"/>
      <c r="CLU153" s="43"/>
      <c r="CLV153" s="43"/>
      <c r="CLW153" s="43"/>
      <c r="CLX153" s="43"/>
      <c r="CLY153" s="43"/>
      <c r="CLZ153" s="43"/>
      <c r="CMA153" s="43"/>
      <c r="CMB153" s="43"/>
      <c r="CMC153" s="43"/>
      <c r="CMD153" s="43"/>
      <c r="CME153" s="43"/>
      <c r="CMF153" s="43"/>
      <c r="CMG153" s="43"/>
      <c r="CMH153" s="43"/>
      <c r="CMI153" s="43"/>
      <c r="CMJ153" s="43"/>
      <c r="CMK153" s="43"/>
      <c r="CML153" s="43"/>
      <c r="CMM153" s="43"/>
      <c r="CMN153" s="43"/>
      <c r="CMO153" s="43"/>
      <c r="CMP153" s="43"/>
      <c r="CMQ153" s="43"/>
      <c r="CMR153" s="43"/>
      <c r="CMS153" s="43"/>
      <c r="CMT153" s="43"/>
      <c r="CMU153" s="43"/>
      <c r="CMV153" s="43"/>
      <c r="CMW153" s="43"/>
      <c r="CMX153" s="43"/>
      <c r="CMY153" s="43"/>
      <c r="CMZ153" s="43"/>
      <c r="CNA153" s="43"/>
      <c r="CNB153" s="43"/>
      <c r="CNC153" s="43"/>
      <c r="CND153" s="43"/>
      <c r="CNE153" s="43"/>
      <c r="CNF153" s="43"/>
      <c r="CNG153" s="43"/>
      <c r="CNH153" s="43"/>
      <c r="CNI153" s="43"/>
      <c r="CNJ153" s="43"/>
      <c r="CNK153" s="43"/>
      <c r="CNL153" s="43"/>
      <c r="CNM153" s="43"/>
      <c r="CNN153" s="43"/>
      <c r="CNO153" s="43"/>
      <c r="CNP153" s="43"/>
      <c r="CNQ153" s="43"/>
      <c r="CNR153" s="43"/>
      <c r="CNS153" s="43"/>
      <c r="CNT153" s="43"/>
      <c r="CNU153" s="43"/>
      <c r="CNV153" s="43"/>
      <c r="CNW153" s="43"/>
      <c r="CNX153" s="43"/>
      <c r="CNY153" s="43"/>
      <c r="CNZ153" s="43"/>
      <c r="COA153" s="43"/>
      <c r="COB153" s="43"/>
      <c r="COC153" s="43"/>
      <c r="COD153" s="43"/>
      <c r="COE153" s="43"/>
      <c r="COF153" s="43"/>
      <c r="COG153" s="43"/>
      <c r="COH153" s="43"/>
      <c r="COI153" s="43"/>
      <c r="COJ153" s="43"/>
      <c r="COK153" s="43"/>
      <c r="COL153" s="43"/>
      <c r="COM153" s="43"/>
      <c r="CON153" s="43"/>
      <c r="COO153" s="43"/>
      <c r="COP153" s="43"/>
      <c r="COQ153" s="43"/>
      <c r="COR153" s="43"/>
      <c r="COS153" s="43"/>
      <c r="COT153" s="43"/>
      <c r="COU153" s="43"/>
      <c r="COV153" s="43"/>
      <c r="COW153" s="43"/>
      <c r="COX153" s="43"/>
      <c r="COY153" s="43"/>
      <c r="COZ153" s="43"/>
      <c r="CPA153" s="43"/>
      <c r="CPB153" s="43"/>
      <c r="CPC153" s="43"/>
      <c r="CPD153" s="43"/>
      <c r="CPE153" s="43"/>
      <c r="CPF153" s="43"/>
      <c r="CPG153" s="43"/>
      <c r="CPH153" s="43"/>
      <c r="CPI153" s="43"/>
      <c r="CPJ153" s="43"/>
      <c r="CPK153" s="43"/>
      <c r="CPL153" s="43"/>
      <c r="CPM153" s="43"/>
      <c r="CPN153" s="43"/>
      <c r="CPO153" s="43"/>
      <c r="CPP153" s="43"/>
      <c r="CPQ153" s="43"/>
      <c r="CPR153" s="43"/>
      <c r="CPS153" s="43"/>
      <c r="CPT153" s="43"/>
      <c r="CPU153" s="43"/>
      <c r="CPV153" s="43"/>
      <c r="CPW153" s="43"/>
      <c r="CPX153" s="43"/>
      <c r="CPY153" s="43"/>
      <c r="CPZ153" s="43"/>
      <c r="CQA153" s="43"/>
      <c r="CQB153" s="43"/>
      <c r="CQC153" s="43"/>
      <c r="CQD153" s="43"/>
      <c r="CQE153" s="43"/>
      <c r="CQF153" s="43"/>
      <c r="CQG153" s="43"/>
      <c r="CQH153" s="43"/>
      <c r="CQI153" s="43"/>
      <c r="CQJ153" s="43"/>
      <c r="CQK153" s="43"/>
      <c r="CQL153" s="43"/>
      <c r="CQM153" s="43"/>
      <c r="CQN153" s="43"/>
      <c r="CQO153" s="43"/>
      <c r="CQP153" s="43"/>
      <c r="CQQ153" s="43"/>
      <c r="CQR153" s="43"/>
      <c r="CQS153" s="43"/>
      <c r="CQT153" s="43"/>
      <c r="CQU153" s="43"/>
      <c r="CQV153" s="43"/>
      <c r="CQW153" s="43"/>
      <c r="CQX153" s="43"/>
      <c r="CQY153" s="43"/>
      <c r="CQZ153" s="43"/>
      <c r="CRA153" s="43"/>
      <c r="CRB153" s="43"/>
      <c r="CRC153" s="43"/>
      <c r="CRD153" s="43"/>
      <c r="CRE153" s="43"/>
      <c r="CRF153" s="43"/>
      <c r="CRG153" s="43"/>
      <c r="CRH153" s="43"/>
      <c r="CRI153" s="43"/>
      <c r="CRJ153" s="43"/>
      <c r="CRK153" s="43"/>
      <c r="CRL153" s="43"/>
      <c r="CRM153" s="43"/>
      <c r="CRN153" s="43"/>
      <c r="CRO153" s="43"/>
      <c r="CRP153" s="43"/>
      <c r="CRQ153" s="43"/>
      <c r="CRR153" s="43"/>
      <c r="CRS153" s="43"/>
      <c r="CRT153" s="43"/>
      <c r="CRU153" s="43"/>
      <c r="CRV153" s="43"/>
      <c r="CRW153" s="43"/>
      <c r="CRX153" s="43"/>
      <c r="CRY153" s="43"/>
      <c r="CRZ153" s="43"/>
      <c r="CSA153" s="43"/>
      <c r="CSB153" s="43"/>
      <c r="CSC153" s="43"/>
      <c r="CSD153" s="43"/>
      <c r="CSE153" s="43"/>
      <c r="CSF153" s="43"/>
      <c r="CSG153" s="43"/>
      <c r="CSH153" s="43"/>
      <c r="CSI153" s="43"/>
      <c r="CSJ153" s="43"/>
      <c r="CSK153" s="43"/>
      <c r="CSL153" s="43"/>
      <c r="CSM153" s="43"/>
      <c r="CSN153" s="43"/>
      <c r="CSO153" s="43"/>
      <c r="CSP153" s="43"/>
      <c r="CSQ153" s="43"/>
      <c r="CSR153" s="43"/>
      <c r="CSS153" s="43"/>
      <c r="CST153" s="43"/>
      <c r="CSU153" s="43"/>
      <c r="CSV153" s="43"/>
      <c r="CSW153" s="43"/>
      <c r="CSX153" s="43"/>
      <c r="CSY153" s="43"/>
      <c r="CSZ153" s="43"/>
      <c r="CTA153" s="43"/>
      <c r="CTB153" s="43"/>
      <c r="CTC153" s="43"/>
      <c r="CTD153" s="43"/>
      <c r="CTE153" s="43"/>
      <c r="CTF153" s="43"/>
      <c r="CTG153" s="43"/>
      <c r="CTH153" s="43"/>
      <c r="CTI153" s="43"/>
      <c r="CTJ153" s="43"/>
      <c r="CTK153" s="43"/>
      <c r="CTL153" s="43"/>
      <c r="CTM153" s="43"/>
      <c r="CTN153" s="43"/>
      <c r="CTO153" s="43"/>
      <c r="CTP153" s="43"/>
      <c r="CTQ153" s="43"/>
      <c r="CTR153" s="43"/>
      <c r="CTS153" s="43"/>
      <c r="CTT153" s="43"/>
      <c r="CTU153" s="43"/>
      <c r="CTV153" s="43"/>
      <c r="CTW153" s="43"/>
      <c r="CTX153" s="43"/>
      <c r="CTY153" s="43"/>
      <c r="CTZ153" s="43"/>
      <c r="CUA153" s="43"/>
      <c r="CUB153" s="43"/>
      <c r="CUC153" s="43"/>
      <c r="CUD153" s="43"/>
      <c r="CUE153" s="43"/>
      <c r="CUF153" s="43"/>
      <c r="CUG153" s="43"/>
      <c r="CUH153" s="43"/>
      <c r="CUI153" s="43"/>
      <c r="CUJ153" s="43"/>
      <c r="CUK153" s="43"/>
      <c r="CUL153" s="43"/>
      <c r="CUM153" s="43"/>
      <c r="CUN153" s="43"/>
      <c r="CUO153" s="43"/>
      <c r="CUP153" s="43"/>
      <c r="CUQ153" s="43"/>
      <c r="CUR153" s="43"/>
      <c r="CUS153" s="43"/>
      <c r="CUT153" s="43"/>
      <c r="CUU153" s="43"/>
      <c r="CUV153" s="43"/>
      <c r="CUW153" s="43"/>
      <c r="CUX153" s="43"/>
      <c r="CUY153" s="43"/>
      <c r="CUZ153" s="43"/>
      <c r="CVA153" s="43"/>
      <c r="CVB153" s="43"/>
      <c r="CVC153" s="43"/>
      <c r="CVD153" s="43"/>
      <c r="CVE153" s="43"/>
      <c r="CVF153" s="43"/>
      <c r="CVG153" s="43"/>
      <c r="CVH153" s="43"/>
      <c r="CVI153" s="43"/>
      <c r="CVJ153" s="43"/>
      <c r="CVK153" s="43"/>
      <c r="CVL153" s="43"/>
      <c r="CVM153" s="43"/>
      <c r="CVN153" s="43"/>
      <c r="CVO153" s="43"/>
      <c r="CVP153" s="43"/>
      <c r="CVQ153" s="43"/>
      <c r="CVR153" s="43"/>
      <c r="CVS153" s="43"/>
      <c r="CVT153" s="43"/>
      <c r="CVU153" s="43"/>
      <c r="CVV153" s="43"/>
      <c r="CVW153" s="43"/>
      <c r="CVX153" s="43"/>
      <c r="CVY153" s="43"/>
      <c r="CVZ153" s="43"/>
      <c r="CWA153" s="43"/>
      <c r="CWB153" s="43"/>
      <c r="CWC153" s="43"/>
      <c r="CWD153" s="43"/>
      <c r="CWE153" s="43"/>
      <c r="CWF153" s="43"/>
      <c r="CWG153" s="43"/>
      <c r="CWH153" s="43"/>
      <c r="CWI153" s="43"/>
      <c r="CWJ153" s="43"/>
      <c r="CWK153" s="43"/>
      <c r="CWL153" s="43"/>
      <c r="CWM153" s="43"/>
      <c r="CWN153" s="43"/>
      <c r="CWO153" s="43"/>
      <c r="CWP153" s="43"/>
      <c r="CWQ153" s="43"/>
      <c r="CWR153" s="43"/>
      <c r="CWS153" s="43"/>
      <c r="CWT153" s="43"/>
      <c r="CWU153" s="43"/>
      <c r="CWV153" s="43"/>
      <c r="CWW153" s="43"/>
      <c r="CWX153" s="43"/>
      <c r="CWY153" s="43"/>
      <c r="CWZ153" s="43"/>
      <c r="CXA153" s="43"/>
      <c r="CXB153" s="43"/>
      <c r="CXC153" s="43"/>
      <c r="CXD153" s="43"/>
      <c r="CXE153" s="43"/>
      <c r="CXF153" s="43"/>
      <c r="CXG153" s="43"/>
      <c r="CXH153" s="43"/>
      <c r="CXI153" s="43"/>
      <c r="CXJ153" s="43"/>
      <c r="CXK153" s="43"/>
      <c r="CXL153" s="43"/>
      <c r="CXM153" s="43"/>
      <c r="CXN153" s="43"/>
      <c r="CXO153" s="43"/>
      <c r="CXP153" s="43"/>
      <c r="CXQ153" s="43"/>
      <c r="CXR153" s="43"/>
      <c r="CXS153" s="43"/>
      <c r="CXT153" s="43"/>
      <c r="CXU153" s="43"/>
      <c r="CXV153" s="43"/>
      <c r="CXW153" s="43"/>
      <c r="CXX153" s="43"/>
      <c r="CXY153" s="43"/>
      <c r="CXZ153" s="43"/>
      <c r="CYA153" s="43"/>
      <c r="CYB153" s="43"/>
      <c r="CYC153" s="43"/>
      <c r="CYD153" s="43"/>
      <c r="CYE153" s="43"/>
      <c r="CYF153" s="43"/>
      <c r="CYG153" s="43"/>
      <c r="CYH153" s="43"/>
      <c r="CYI153" s="43"/>
      <c r="CYJ153" s="43"/>
      <c r="CYK153" s="43"/>
      <c r="CYL153" s="43"/>
      <c r="CYM153" s="43"/>
      <c r="CYN153" s="43"/>
      <c r="CYO153" s="43"/>
      <c r="CYP153" s="43"/>
      <c r="CYQ153" s="43"/>
      <c r="CYR153" s="43"/>
      <c r="CYS153" s="43"/>
      <c r="CYT153" s="43"/>
      <c r="CYU153" s="43"/>
      <c r="CYV153" s="43"/>
      <c r="CYW153" s="43"/>
      <c r="CYX153" s="43"/>
      <c r="CYY153" s="43"/>
      <c r="CYZ153" s="43"/>
      <c r="CZA153" s="43"/>
      <c r="CZB153" s="43"/>
      <c r="CZC153" s="43"/>
      <c r="CZD153" s="43"/>
      <c r="CZE153" s="43"/>
      <c r="CZF153" s="43"/>
      <c r="CZG153" s="43"/>
      <c r="CZH153" s="43"/>
      <c r="CZI153" s="43"/>
      <c r="CZJ153" s="43"/>
      <c r="CZK153" s="43"/>
      <c r="CZL153" s="43"/>
      <c r="CZM153" s="43"/>
      <c r="CZN153" s="43"/>
      <c r="CZO153" s="43"/>
      <c r="CZP153" s="43"/>
      <c r="CZQ153" s="43"/>
      <c r="CZR153" s="43"/>
      <c r="CZS153" s="43"/>
      <c r="CZT153" s="43"/>
      <c r="CZU153" s="43"/>
      <c r="CZV153" s="43"/>
      <c r="CZW153" s="43"/>
      <c r="CZX153" s="43"/>
      <c r="CZY153" s="43"/>
      <c r="CZZ153" s="43"/>
      <c r="DAA153" s="43"/>
      <c r="DAB153" s="43"/>
      <c r="DAC153" s="43"/>
      <c r="DAD153" s="43"/>
      <c r="DAE153" s="43"/>
      <c r="DAF153" s="43"/>
      <c r="DAG153" s="43"/>
      <c r="DAH153" s="43"/>
      <c r="DAI153" s="43"/>
      <c r="DAJ153" s="43"/>
      <c r="DAK153" s="43"/>
      <c r="DAL153" s="43"/>
      <c r="DAM153" s="43"/>
      <c r="DAN153" s="43"/>
      <c r="DAO153" s="43"/>
      <c r="DAP153" s="43"/>
      <c r="DAQ153" s="43"/>
      <c r="DAR153" s="43"/>
      <c r="DAS153" s="43"/>
      <c r="DAT153" s="43"/>
      <c r="DAU153" s="43"/>
      <c r="DAV153" s="43"/>
      <c r="DAW153" s="43"/>
      <c r="DAX153" s="43"/>
      <c r="DAY153" s="43"/>
      <c r="DAZ153" s="43"/>
      <c r="DBA153" s="43"/>
      <c r="DBB153" s="43"/>
      <c r="DBC153" s="43"/>
      <c r="DBD153" s="43"/>
      <c r="DBE153" s="43"/>
      <c r="DBF153" s="43"/>
      <c r="DBG153" s="43"/>
      <c r="DBH153" s="43"/>
      <c r="DBI153" s="43"/>
      <c r="DBJ153" s="43"/>
      <c r="DBK153" s="43"/>
      <c r="DBL153" s="43"/>
      <c r="DBM153" s="43"/>
      <c r="DBN153" s="43"/>
      <c r="DBO153" s="43"/>
      <c r="DBP153" s="43"/>
      <c r="DBQ153" s="43"/>
      <c r="DBR153" s="43"/>
      <c r="DBS153" s="43"/>
      <c r="DBT153" s="43"/>
      <c r="DBU153" s="43"/>
      <c r="DBV153" s="43"/>
      <c r="DBW153" s="43"/>
      <c r="DBX153" s="43"/>
      <c r="DBY153" s="43"/>
      <c r="DBZ153" s="43"/>
      <c r="DCA153" s="43"/>
      <c r="DCB153" s="43"/>
      <c r="DCC153" s="43"/>
      <c r="DCD153" s="43"/>
      <c r="DCE153" s="43"/>
      <c r="DCF153" s="43"/>
      <c r="DCG153" s="43"/>
      <c r="DCH153" s="43"/>
      <c r="DCI153" s="43"/>
      <c r="DCJ153" s="43"/>
      <c r="DCK153" s="43"/>
      <c r="DCL153" s="43"/>
      <c r="DCM153" s="43"/>
      <c r="DCN153" s="43"/>
      <c r="DCO153" s="43"/>
      <c r="DCP153" s="43"/>
      <c r="DCQ153" s="43"/>
      <c r="DCR153" s="43"/>
      <c r="DCS153" s="43"/>
      <c r="DCT153" s="43"/>
      <c r="DCU153" s="43"/>
      <c r="DCV153" s="43"/>
      <c r="DCW153" s="43"/>
      <c r="DCX153" s="43"/>
      <c r="DCY153" s="43"/>
      <c r="DCZ153" s="43"/>
      <c r="DDA153" s="43"/>
      <c r="DDB153" s="43"/>
      <c r="DDC153" s="43"/>
      <c r="DDD153" s="43"/>
      <c r="DDE153" s="43"/>
      <c r="DDF153" s="43"/>
      <c r="DDG153" s="43"/>
      <c r="DDH153" s="43"/>
      <c r="DDI153" s="43"/>
      <c r="DDJ153" s="43"/>
      <c r="DDK153" s="43"/>
      <c r="DDL153" s="43"/>
      <c r="DDM153" s="43"/>
      <c r="DDN153" s="43"/>
      <c r="DDO153" s="43"/>
      <c r="DDP153" s="43"/>
      <c r="DDQ153" s="43"/>
      <c r="DDR153" s="43"/>
      <c r="DDS153" s="43"/>
      <c r="DDT153" s="43"/>
      <c r="DDU153" s="43"/>
      <c r="DDV153" s="43"/>
      <c r="DDW153" s="43"/>
      <c r="DDX153" s="43"/>
      <c r="DDY153" s="43"/>
      <c r="DDZ153" s="43"/>
      <c r="DEA153" s="43"/>
      <c r="DEB153" s="43"/>
      <c r="DEC153" s="43"/>
      <c r="DED153" s="43"/>
      <c r="DEE153" s="43"/>
      <c r="DEF153" s="43"/>
      <c r="DEG153" s="43"/>
      <c r="DEH153" s="43"/>
      <c r="DEI153" s="43"/>
      <c r="DEJ153" s="43"/>
      <c r="DEK153" s="43"/>
      <c r="DEL153" s="43"/>
      <c r="DEM153" s="43"/>
      <c r="DEN153" s="43"/>
      <c r="DEO153" s="43"/>
      <c r="DEP153" s="43"/>
      <c r="DEQ153" s="43"/>
      <c r="DER153" s="43"/>
      <c r="DES153" s="43"/>
      <c r="DET153" s="43"/>
      <c r="DEU153" s="43"/>
      <c r="DEV153" s="43"/>
      <c r="DEW153" s="43"/>
      <c r="DEX153" s="43"/>
      <c r="DEY153" s="43"/>
      <c r="DEZ153" s="43"/>
      <c r="DFA153" s="43"/>
      <c r="DFB153" s="43"/>
      <c r="DFC153" s="43"/>
      <c r="DFD153" s="43"/>
      <c r="DFE153" s="43"/>
      <c r="DFF153" s="43"/>
      <c r="DFG153" s="43"/>
      <c r="DFH153" s="43"/>
      <c r="DFI153" s="43"/>
      <c r="DFJ153" s="43"/>
      <c r="DFK153" s="43"/>
      <c r="DFL153" s="43"/>
      <c r="DFM153" s="43"/>
      <c r="DFN153" s="43"/>
      <c r="DFO153" s="43"/>
      <c r="DFP153" s="43"/>
      <c r="DFQ153" s="43"/>
      <c r="DFR153" s="43"/>
      <c r="DFS153" s="43"/>
      <c r="DFT153" s="43"/>
      <c r="DFU153" s="43"/>
      <c r="DFV153" s="43"/>
      <c r="DFW153" s="43"/>
      <c r="DFX153" s="43"/>
      <c r="DFY153" s="43"/>
      <c r="DFZ153" s="43"/>
      <c r="DGA153" s="43"/>
      <c r="DGB153" s="43"/>
      <c r="DGC153" s="43"/>
      <c r="DGD153" s="43"/>
      <c r="DGE153" s="43"/>
      <c r="DGF153" s="43"/>
      <c r="DGG153" s="43"/>
      <c r="DGH153" s="43"/>
      <c r="DGI153" s="43"/>
      <c r="DGJ153" s="43"/>
      <c r="DGK153" s="43"/>
      <c r="DGL153" s="43"/>
      <c r="DGM153" s="43"/>
      <c r="DGN153" s="43"/>
      <c r="DGO153" s="43"/>
      <c r="DGP153" s="43"/>
      <c r="DGQ153" s="43"/>
      <c r="DGR153" s="43"/>
      <c r="DGS153" s="43"/>
      <c r="DGT153" s="43"/>
      <c r="DGU153" s="43"/>
      <c r="DGV153" s="43"/>
      <c r="DGW153" s="43"/>
      <c r="DGX153" s="43"/>
      <c r="DGY153" s="43"/>
      <c r="DGZ153" s="43"/>
      <c r="DHA153" s="43"/>
      <c r="DHB153" s="43"/>
      <c r="DHC153" s="43"/>
      <c r="DHD153" s="43"/>
      <c r="DHE153" s="43"/>
      <c r="DHF153" s="43"/>
      <c r="DHG153" s="43"/>
      <c r="DHH153" s="43"/>
      <c r="DHI153" s="43"/>
      <c r="DHJ153" s="43"/>
      <c r="DHK153" s="43"/>
      <c r="DHL153" s="43"/>
      <c r="DHM153" s="43"/>
      <c r="DHN153" s="43"/>
      <c r="DHO153" s="43"/>
      <c r="DHP153" s="43"/>
      <c r="DHQ153" s="43"/>
      <c r="DHR153" s="43"/>
      <c r="DHS153" s="43"/>
      <c r="DHT153" s="43"/>
      <c r="DHU153" s="43"/>
      <c r="DHV153" s="43"/>
      <c r="DHW153" s="43"/>
      <c r="DHX153" s="43"/>
      <c r="DHY153" s="43"/>
      <c r="DHZ153" s="43"/>
      <c r="DIA153" s="43"/>
      <c r="DIB153" s="43"/>
      <c r="DIC153" s="43"/>
      <c r="DID153" s="43"/>
      <c r="DIE153" s="43"/>
      <c r="DIF153" s="43"/>
      <c r="DIG153" s="43"/>
      <c r="DIH153" s="43"/>
      <c r="DII153" s="43"/>
      <c r="DIJ153" s="43"/>
      <c r="DIK153" s="43"/>
      <c r="DIL153" s="43"/>
      <c r="DIM153" s="43"/>
      <c r="DIN153" s="43"/>
      <c r="DIO153" s="43"/>
      <c r="DIP153" s="43"/>
      <c r="DIQ153" s="43"/>
      <c r="DIR153" s="43"/>
      <c r="DIS153" s="43"/>
      <c r="DIT153" s="43"/>
      <c r="DIU153" s="43"/>
      <c r="DIV153" s="43"/>
      <c r="DIW153" s="43"/>
      <c r="DIX153" s="43"/>
      <c r="DIY153" s="43"/>
      <c r="DIZ153" s="43"/>
      <c r="DJA153" s="43"/>
      <c r="DJB153" s="43"/>
      <c r="DJC153" s="43"/>
      <c r="DJD153" s="43"/>
      <c r="DJE153" s="43"/>
      <c r="DJF153" s="43"/>
      <c r="DJG153" s="43"/>
      <c r="DJH153" s="43"/>
      <c r="DJI153" s="43"/>
      <c r="DJJ153" s="43"/>
      <c r="DJK153" s="43"/>
      <c r="DJL153" s="43"/>
      <c r="DJM153" s="43"/>
      <c r="DJN153" s="43"/>
      <c r="DJO153" s="43"/>
      <c r="DJP153" s="43"/>
      <c r="DJQ153" s="43"/>
      <c r="DJR153" s="43"/>
      <c r="DJS153" s="43"/>
      <c r="DJT153" s="43"/>
      <c r="DJU153" s="43"/>
      <c r="DJV153" s="43"/>
      <c r="DJW153" s="43"/>
      <c r="DJX153" s="43"/>
      <c r="DJY153" s="43"/>
      <c r="DJZ153" s="43"/>
      <c r="DKA153" s="43"/>
      <c r="DKB153" s="43"/>
      <c r="DKC153" s="43"/>
      <c r="DKD153" s="43"/>
      <c r="DKE153" s="43"/>
      <c r="DKF153" s="43"/>
      <c r="DKG153" s="43"/>
      <c r="DKH153" s="43"/>
      <c r="DKI153" s="43"/>
      <c r="DKJ153" s="43"/>
      <c r="DKK153" s="43"/>
      <c r="DKL153" s="43"/>
      <c r="DKM153" s="43"/>
      <c r="DKN153" s="43"/>
      <c r="DKO153" s="43"/>
      <c r="DKP153" s="43"/>
      <c r="DKQ153" s="43"/>
      <c r="DKR153" s="43"/>
      <c r="DKS153" s="43"/>
      <c r="DKT153" s="43"/>
      <c r="DKU153" s="43"/>
      <c r="DKV153" s="43"/>
      <c r="DKW153" s="43"/>
      <c r="DKX153" s="43"/>
      <c r="DKY153" s="43"/>
      <c r="DKZ153" s="43"/>
      <c r="DLA153" s="43"/>
      <c r="DLB153" s="43"/>
      <c r="DLC153" s="43"/>
      <c r="DLD153" s="43"/>
      <c r="DLE153" s="43"/>
      <c r="DLF153" s="43"/>
      <c r="DLG153" s="43"/>
      <c r="DLH153" s="43"/>
      <c r="DLI153" s="43"/>
      <c r="DLJ153" s="43"/>
      <c r="DLK153" s="43"/>
      <c r="DLL153" s="43"/>
      <c r="DLM153" s="43"/>
      <c r="DLN153" s="43"/>
      <c r="DLO153" s="43"/>
      <c r="DLP153" s="43"/>
      <c r="DLQ153" s="43"/>
      <c r="DLR153" s="43"/>
      <c r="DLS153" s="43"/>
      <c r="DLT153" s="43"/>
      <c r="DLU153" s="43"/>
      <c r="DLV153" s="43"/>
      <c r="DLW153" s="43"/>
      <c r="DLX153" s="43"/>
      <c r="DLY153" s="43"/>
      <c r="DLZ153" s="43"/>
      <c r="DMA153" s="43"/>
      <c r="DMB153" s="43"/>
      <c r="DMC153" s="43"/>
      <c r="DMD153" s="43"/>
      <c r="DME153" s="43"/>
      <c r="DMF153" s="43"/>
      <c r="DMG153" s="43"/>
      <c r="DMH153" s="43"/>
      <c r="DMI153" s="43"/>
      <c r="DMJ153" s="43"/>
      <c r="DMK153" s="43"/>
      <c r="DML153" s="43"/>
      <c r="DMM153" s="43"/>
      <c r="DMN153" s="43"/>
      <c r="DMO153" s="43"/>
      <c r="DMP153" s="43"/>
      <c r="DMQ153" s="43"/>
      <c r="DMR153" s="43"/>
      <c r="DMS153" s="43"/>
      <c r="DMT153" s="43"/>
      <c r="DMU153" s="43"/>
      <c r="DMV153" s="43"/>
      <c r="DMW153" s="43"/>
      <c r="DMX153" s="43"/>
      <c r="DMY153" s="43"/>
      <c r="DMZ153" s="43"/>
      <c r="DNA153" s="43"/>
      <c r="DNB153" s="43"/>
      <c r="DNC153" s="43"/>
      <c r="DND153" s="43"/>
      <c r="DNE153" s="43"/>
      <c r="DNF153" s="43"/>
      <c r="DNG153" s="43"/>
      <c r="DNH153" s="43"/>
      <c r="DNI153" s="43"/>
      <c r="DNJ153" s="43"/>
      <c r="DNK153" s="43"/>
      <c r="DNL153" s="43"/>
      <c r="DNM153" s="43"/>
      <c r="DNN153" s="43"/>
      <c r="DNO153" s="43"/>
      <c r="DNP153" s="43"/>
      <c r="DNQ153" s="43"/>
      <c r="DNR153" s="43"/>
      <c r="DNS153" s="43"/>
      <c r="DNT153" s="43"/>
      <c r="DNU153" s="43"/>
      <c r="DNV153" s="43"/>
      <c r="DNW153" s="43"/>
      <c r="DNX153" s="43"/>
      <c r="DNY153" s="43"/>
      <c r="DNZ153" s="43"/>
      <c r="DOA153" s="43"/>
      <c r="DOB153" s="43"/>
      <c r="DOC153" s="43"/>
      <c r="DOD153" s="43"/>
      <c r="DOE153" s="43"/>
      <c r="DOF153" s="43"/>
      <c r="DOG153" s="43"/>
      <c r="DOH153" s="43"/>
      <c r="DOI153" s="43"/>
      <c r="DOJ153" s="43"/>
      <c r="DOK153" s="43"/>
      <c r="DOL153" s="43"/>
      <c r="DOM153" s="43"/>
      <c r="DON153" s="43"/>
      <c r="DOO153" s="43"/>
      <c r="DOP153" s="43"/>
      <c r="DOQ153" s="43"/>
      <c r="DOR153" s="43"/>
      <c r="DOS153" s="43"/>
      <c r="DOT153" s="43"/>
      <c r="DOU153" s="43"/>
      <c r="DOV153" s="43"/>
      <c r="DOW153" s="43"/>
      <c r="DOX153" s="43"/>
      <c r="DOY153" s="43"/>
      <c r="DOZ153" s="43"/>
      <c r="DPA153" s="43"/>
      <c r="DPB153" s="43"/>
      <c r="DPC153" s="43"/>
      <c r="DPD153" s="43"/>
      <c r="DPE153" s="43"/>
      <c r="DPF153" s="43"/>
      <c r="DPG153" s="43"/>
      <c r="DPH153" s="43"/>
      <c r="DPI153" s="43"/>
      <c r="DPJ153" s="43"/>
      <c r="DPK153" s="43"/>
      <c r="DPL153" s="43"/>
      <c r="DPM153" s="43"/>
      <c r="DPN153" s="43"/>
      <c r="DPO153" s="43"/>
      <c r="DPP153" s="43"/>
      <c r="DPQ153" s="43"/>
      <c r="DPR153" s="43"/>
      <c r="DPS153" s="43"/>
      <c r="DPT153" s="43"/>
      <c r="DPU153" s="43"/>
      <c r="DPV153" s="43"/>
      <c r="DPW153" s="43"/>
      <c r="DPX153" s="43"/>
      <c r="DPY153" s="43"/>
      <c r="DPZ153" s="43"/>
      <c r="DQA153" s="43"/>
      <c r="DQB153" s="43"/>
      <c r="DQC153" s="43"/>
      <c r="DQD153" s="43"/>
      <c r="DQE153" s="43"/>
      <c r="DQF153" s="43"/>
      <c r="DQG153" s="43"/>
      <c r="DQH153" s="43"/>
      <c r="DQI153" s="43"/>
      <c r="DQJ153" s="43"/>
      <c r="DQK153" s="43"/>
      <c r="DQL153" s="43"/>
      <c r="DQM153" s="43"/>
      <c r="DQN153" s="43"/>
      <c r="DQO153" s="43"/>
      <c r="DQP153" s="43"/>
      <c r="DQQ153" s="43"/>
      <c r="DQR153" s="43"/>
      <c r="DQS153" s="43"/>
      <c r="DQT153" s="43"/>
      <c r="DQU153" s="43"/>
      <c r="DQV153" s="43"/>
      <c r="DQW153" s="43"/>
      <c r="DQX153" s="43"/>
      <c r="DQY153" s="43"/>
      <c r="DQZ153" s="43"/>
      <c r="DRA153" s="43"/>
      <c r="DRB153" s="43"/>
      <c r="DRC153" s="43"/>
      <c r="DRD153" s="43"/>
      <c r="DRE153" s="43"/>
      <c r="DRF153" s="43"/>
      <c r="DRG153" s="43"/>
      <c r="DRH153" s="43"/>
      <c r="DRI153" s="43"/>
      <c r="DRJ153" s="43"/>
      <c r="DRK153" s="43"/>
      <c r="DRL153" s="43"/>
      <c r="DRM153" s="43"/>
      <c r="DRN153" s="43"/>
      <c r="DRO153" s="43"/>
      <c r="DRP153" s="43"/>
      <c r="DRQ153" s="43"/>
      <c r="DRR153" s="43"/>
      <c r="DRS153" s="43"/>
      <c r="DRT153" s="43"/>
      <c r="DRU153" s="43"/>
      <c r="DRV153" s="43"/>
      <c r="DRW153" s="43"/>
      <c r="DRX153" s="43"/>
      <c r="DRY153" s="43"/>
      <c r="DRZ153" s="43"/>
      <c r="DSA153" s="43"/>
      <c r="DSB153" s="43"/>
      <c r="DSC153" s="43"/>
      <c r="DSD153" s="43"/>
      <c r="DSE153" s="43"/>
      <c r="DSF153" s="43"/>
      <c r="DSG153" s="43"/>
      <c r="DSH153" s="43"/>
      <c r="DSI153" s="43"/>
      <c r="DSJ153" s="43"/>
      <c r="DSK153" s="43"/>
      <c r="DSL153" s="43"/>
      <c r="DSM153" s="43"/>
      <c r="DSN153" s="43"/>
      <c r="DSO153" s="43"/>
      <c r="DSP153" s="43"/>
      <c r="DSQ153" s="43"/>
      <c r="DSR153" s="43"/>
      <c r="DSS153" s="43"/>
      <c r="DST153" s="43"/>
      <c r="DSU153" s="43"/>
      <c r="DSV153" s="43"/>
      <c r="DSW153" s="43"/>
      <c r="DSX153" s="43"/>
      <c r="DSY153" s="43"/>
      <c r="DSZ153" s="43"/>
      <c r="DTA153" s="43"/>
      <c r="DTB153" s="43"/>
      <c r="DTC153" s="43"/>
      <c r="DTD153" s="43"/>
      <c r="DTE153" s="43"/>
      <c r="DTF153" s="43"/>
      <c r="DTG153" s="43"/>
      <c r="DTH153" s="43"/>
      <c r="DTI153" s="43"/>
      <c r="DTJ153" s="43"/>
      <c r="DTK153" s="43"/>
      <c r="DTL153" s="43"/>
      <c r="DTM153" s="43"/>
      <c r="DTN153" s="43"/>
      <c r="DTO153" s="43"/>
      <c r="DTP153" s="43"/>
      <c r="DTQ153" s="43"/>
      <c r="DTR153" s="43"/>
      <c r="DTS153" s="43"/>
      <c r="DTT153" s="43"/>
      <c r="DTU153" s="43"/>
      <c r="DTV153" s="43"/>
      <c r="DTW153" s="43"/>
      <c r="DTX153" s="43"/>
      <c r="DTY153" s="43"/>
      <c r="DTZ153" s="43"/>
      <c r="DUA153" s="43"/>
      <c r="DUB153" s="43"/>
      <c r="DUC153" s="43"/>
      <c r="DUD153" s="43"/>
      <c r="DUE153" s="43"/>
      <c r="DUF153" s="43"/>
      <c r="DUG153" s="43"/>
      <c r="DUH153" s="43"/>
      <c r="DUI153" s="43"/>
      <c r="DUJ153" s="43"/>
      <c r="DUK153" s="43"/>
      <c r="DUL153" s="43"/>
      <c r="DUM153" s="43"/>
      <c r="DUN153" s="43"/>
      <c r="DUO153" s="43"/>
      <c r="DUP153" s="43"/>
      <c r="DUQ153" s="43"/>
      <c r="DUR153" s="43"/>
      <c r="DUS153" s="43"/>
      <c r="DUT153" s="43"/>
      <c r="DUU153" s="43"/>
      <c r="DUV153" s="43"/>
      <c r="DUW153" s="43"/>
      <c r="DUX153" s="43"/>
      <c r="DUY153" s="43"/>
      <c r="DUZ153" s="43"/>
      <c r="DVA153" s="43"/>
      <c r="DVB153" s="43"/>
      <c r="DVC153" s="43"/>
      <c r="DVD153" s="43"/>
      <c r="DVE153" s="43"/>
      <c r="DVF153" s="43"/>
      <c r="DVG153" s="43"/>
      <c r="DVH153" s="43"/>
      <c r="DVI153" s="43"/>
      <c r="DVJ153" s="43"/>
      <c r="DVK153" s="43"/>
      <c r="DVL153" s="43"/>
      <c r="DVM153" s="43"/>
      <c r="DVN153" s="43"/>
      <c r="DVO153" s="43"/>
      <c r="DVP153" s="43"/>
      <c r="DVQ153" s="43"/>
      <c r="DVR153" s="43"/>
      <c r="DVS153" s="43"/>
      <c r="DVT153" s="43"/>
      <c r="DVU153" s="43"/>
      <c r="DVV153" s="43"/>
      <c r="DVW153" s="43"/>
      <c r="DVX153" s="43"/>
      <c r="DVY153" s="43"/>
      <c r="DVZ153" s="43"/>
      <c r="DWA153" s="43"/>
      <c r="DWB153" s="43"/>
      <c r="DWC153" s="43"/>
      <c r="DWD153" s="43"/>
      <c r="DWE153" s="43"/>
      <c r="DWF153" s="43"/>
      <c r="DWG153" s="43"/>
      <c r="DWH153" s="43"/>
      <c r="DWI153" s="43"/>
      <c r="DWJ153" s="43"/>
      <c r="DWK153" s="43"/>
      <c r="DWL153" s="43"/>
      <c r="DWM153" s="43"/>
      <c r="DWN153" s="43"/>
      <c r="DWO153" s="43"/>
      <c r="DWP153" s="43"/>
      <c r="DWQ153" s="43"/>
    </row>
    <row r="154" spans="1:3319" ht="30">
      <c r="A154" s="35" t="s">
        <v>487</v>
      </c>
      <c r="B154" s="36" t="s">
        <v>488</v>
      </c>
      <c r="C154" s="37" t="s">
        <v>237</v>
      </c>
      <c r="D154" s="36" t="s">
        <v>489</v>
      </c>
      <c r="E154" s="48" t="s">
        <v>389</v>
      </c>
      <c r="F154" s="48" t="s">
        <v>389</v>
      </c>
    </row>
    <row r="155" spans="1:3319" s="56" customFormat="1">
      <c r="A155" s="53" t="str">
        <f>"152"</f>
        <v>152</v>
      </c>
      <c r="B155" s="54" t="s">
        <v>246</v>
      </c>
      <c r="C155" s="57"/>
      <c r="D155" s="54"/>
      <c r="E155" s="58"/>
      <c r="F155" s="58"/>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c r="DI155" s="43"/>
      <c r="DJ155" s="43"/>
      <c r="DK155" s="43"/>
      <c r="DL155" s="43"/>
      <c r="DM155" s="43"/>
      <c r="DN155" s="43"/>
      <c r="DO155" s="43"/>
      <c r="DP155" s="43"/>
      <c r="DQ155" s="43"/>
      <c r="DR155" s="43"/>
      <c r="DS155" s="43"/>
      <c r="DT155" s="43"/>
      <c r="DU155" s="43"/>
      <c r="DV155" s="43"/>
      <c r="DW155" s="43"/>
      <c r="DX155" s="43"/>
      <c r="DY155" s="43"/>
      <c r="DZ155" s="43"/>
      <c r="EA155" s="43"/>
      <c r="EB155" s="43"/>
      <c r="EC155" s="43"/>
      <c r="ED155" s="43"/>
      <c r="EE155" s="43"/>
      <c r="EF155" s="43"/>
      <c r="EG155" s="43"/>
      <c r="EH155" s="43"/>
      <c r="EI155" s="43"/>
      <c r="EJ155" s="43"/>
      <c r="EK155" s="43"/>
      <c r="EL155" s="43"/>
      <c r="EM155" s="43"/>
      <c r="EN155" s="43"/>
      <c r="EO155" s="43"/>
      <c r="EP155" s="43"/>
      <c r="EQ155" s="43"/>
      <c r="ER155" s="43"/>
      <c r="ES155" s="43"/>
      <c r="ET155" s="43"/>
      <c r="EU155" s="43"/>
      <c r="EV155" s="43"/>
      <c r="EW155" s="43"/>
      <c r="EX155" s="43"/>
      <c r="EY155" s="43"/>
      <c r="EZ155" s="43"/>
      <c r="FA155" s="43"/>
      <c r="FB155" s="43"/>
      <c r="FC155" s="43"/>
      <c r="FD155" s="43"/>
      <c r="FE155" s="43"/>
      <c r="FF155" s="43"/>
      <c r="FG155" s="43"/>
      <c r="FH155" s="43"/>
      <c r="FI155" s="43"/>
      <c r="FJ155" s="43"/>
      <c r="FK155" s="43"/>
      <c r="FL155" s="43"/>
      <c r="FM155" s="43"/>
      <c r="FN155" s="43"/>
      <c r="FO155" s="43"/>
      <c r="FP155" s="43"/>
      <c r="FQ155" s="43"/>
      <c r="FR155" s="43"/>
      <c r="FS155" s="43"/>
      <c r="FT155" s="43"/>
      <c r="FU155" s="43"/>
      <c r="FV155" s="43"/>
      <c r="FW155" s="43"/>
      <c r="FX155" s="43"/>
      <c r="FY155" s="43"/>
      <c r="FZ155" s="43"/>
      <c r="GA155" s="43"/>
      <c r="GB155" s="43"/>
      <c r="GC155" s="43"/>
      <c r="GD155" s="43"/>
      <c r="GE155" s="43"/>
      <c r="GF155" s="43"/>
      <c r="GG155" s="43"/>
      <c r="GH155" s="43"/>
      <c r="GI155" s="43"/>
      <c r="GJ155" s="43"/>
      <c r="GK155" s="43"/>
      <c r="GL155" s="43"/>
      <c r="GM155" s="43"/>
      <c r="GN155" s="43"/>
      <c r="GO155" s="43"/>
      <c r="GP155" s="43"/>
      <c r="GQ155" s="43"/>
      <c r="GR155" s="43"/>
      <c r="GS155" s="43"/>
      <c r="GT155" s="43"/>
      <c r="GU155" s="43"/>
      <c r="GV155" s="43"/>
      <c r="GW155" s="43"/>
      <c r="GX155" s="43"/>
      <c r="GY155" s="43"/>
      <c r="GZ155" s="43"/>
      <c r="HA155" s="43"/>
      <c r="HB155" s="43"/>
      <c r="HC155" s="43"/>
      <c r="HD155" s="43"/>
      <c r="HE155" s="43"/>
      <c r="HF155" s="43"/>
      <c r="HG155" s="43"/>
      <c r="HH155" s="43"/>
      <c r="HI155" s="43"/>
      <c r="HJ155" s="43"/>
      <c r="HK155" s="43"/>
      <c r="HL155" s="43"/>
      <c r="HM155" s="43"/>
      <c r="HN155" s="43"/>
      <c r="HO155" s="43"/>
      <c r="HP155" s="43"/>
      <c r="HQ155" s="43"/>
      <c r="HR155" s="43"/>
      <c r="HS155" s="43"/>
      <c r="HT155" s="43"/>
      <c r="HU155" s="43"/>
      <c r="HV155" s="43"/>
      <c r="HW155" s="43"/>
      <c r="HX155" s="43"/>
      <c r="HY155" s="43"/>
      <c r="HZ155" s="43"/>
      <c r="IA155" s="43"/>
      <c r="IB155" s="43"/>
      <c r="IC155" s="43"/>
      <c r="ID155" s="43"/>
      <c r="IE155" s="43"/>
      <c r="IF155" s="43"/>
      <c r="IG155" s="43"/>
      <c r="IH155" s="43"/>
      <c r="II155" s="43"/>
      <c r="IJ155" s="43"/>
      <c r="IK155" s="43"/>
      <c r="IL155" s="43"/>
      <c r="IM155" s="43"/>
      <c r="IN155" s="43"/>
      <c r="IO155" s="43"/>
      <c r="IP155" s="43"/>
      <c r="IQ155" s="43"/>
      <c r="IR155" s="43"/>
      <c r="IS155" s="43"/>
      <c r="IT155" s="43"/>
      <c r="IU155" s="43"/>
      <c r="IV155" s="43"/>
      <c r="IW155" s="43"/>
      <c r="IX155" s="43"/>
      <c r="IY155" s="43"/>
      <c r="IZ155" s="43"/>
      <c r="JA155" s="43"/>
      <c r="JB155" s="43"/>
      <c r="JC155" s="43"/>
      <c r="JD155" s="43"/>
      <c r="JE155" s="43"/>
      <c r="JF155" s="43"/>
      <c r="JG155" s="43"/>
      <c r="JH155" s="43"/>
      <c r="JI155" s="43"/>
      <c r="JJ155" s="43"/>
      <c r="JK155" s="43"/>
      <c r="JL155" s="43"/>
      <c r="JM155" s="43"/>
      <c r="JN155" s="43"/>
      <c r="JO155" s="43"/>
      <c r="JP155" s="43"/>
      <c r="JQ155" s="43"/>
      <c r="JR155" s="43"/>
      <c r="JS155" s="43"/>
      <c r="JT155" s="43"/>
      <c r="JU155" s="43"/>
      <c r="JV155" s="43"/>
      <c r="JW155" s="43"/>
      <c r="JX155" s="43"/>
      <c r="JY155" s="43"/>
      <c r="JZ155" s="43"/>
      <c r="KA155" s="43"/>
      <c r="KB155" s="43"/>
      <c r="KC155" s="43"/>
      <c r="KD155" s="43"/>
      <c r="KE155" s="43"/>
      <c r="KF155" s="43"/>
      <c r="KG155" s="43"/>
      <c r="KH155" s="43"/>
      <c r="KI155" s="43"/>
      <c r="KJ155" s="43"/>
      <c r="KK155" s="43"/>
      <c r="KL155" s="43"/>
      <c r="KM155" s="43"/>
      <c r="KN155" s="43"/>
      <c r="KO155" s="43"/>
      <c r="KP155" s="43"/>
      <c r="KQ155" s="43"/>
      <c r="KR155" s="43"/>
      <c r="KS155" s="43"/>
      <c r="KT155" s="43"/>
      <c r="KU155" s="43"/>
      <c r="KV155" s="43"/>
      <c r="KW155" s="43"/>
      <c r="KX155" s="43"/>
      <c r="KY155" s="43"/>
      <c r="KZ155" s="43"/>
      <c r="LA155" s="43"/>
      <c r="LB155" s="43"/>
      <c r="LC155" s="43"/>
      <c r="LD155" s="43"/>
      <c r="LE155" s="43"/>
      <c r="LF155" s="43"/>
      <c r="LG155" s="43"/>
      <c r="LH155" s="43"/>
      <c r="LI155" s="43"/>
      <c r="LJ155" s="43"/>
      <c r="LK155" s="43"/>
      <c r="LL155" s="43"/>
      <c r="LM155" s="43"/>
      <c r="LN155" s="43"/>
      <c r="LO155" s="43"/>
      <c r="LP155" s="43"/>
      <c r="LQ155" s="43"/>
      <c r="LR155" s="43"/>
      <c r="LS155" s="43"/>
      <c r="LT155" s="43"/>
      <c r="LU155" s="43"/>
      <c r="LV155" s="43"/>
      <c r="LW155" s="43"/>
      <c r="LX155" s="43"/>
      <c r="LY155" s="43"/>
      <c r="LZ155" s="43"/>
      <c r="MA155" s="43"/>
      <c r="MB155" s="43"/>
      <c r="MC155" s="43"/>
      <c r="MD155" s="43"/>
      <c r="ME155" s="43"/>
      <c r="MF155" s="43"/>
      <c r="MG155" s="43"/>
      <c r="MH155" s="43"/>
      <c r="MI155" s="43"/>
      <c r="MJ155" s="43"/>
      <c r="MK155" s="43"/>
      <c r="ML155" s="43"/>
      <c r="MM155" s="43"/>
      <c r="MN155" s="43"/>
      <c r="MO155" s="43"/>
      <c r="MP155" s="43"/>
      <c r="MQ155" s="43"/>
      <c r="MR155" s="43"/>
      <c r="MS155" s="43"/>
      <c r="MT155" s="43"/>
      <c r="MU155" s="43"/>
      <c r="MV155" s="43"/>
      <c r="MW155" s="43"/>
      <c r="MX155" s="43"/>
      <c r="MY155" s="43"/>
      <c r="MZ155" s="43"/>
      <c r="NA155" s="43"/>
      <c r="NB155" s="43"/>
      <c r="NC155" s="43"/>
      <c r="ND155" s="43"/>
      <c r="NE155" s="43"/>
      <c r="NF155" s="43"/>
      <c r="NG155" s="43"/>
      <c r="NH155" s="43"/>
      <c r="NI155" s="43"/>
      <c r="NJ155" s="43"/>
      <c r="NK155" s="43"/>
      <c r="NL155" s="43"/>
      <c r="NM155" s="43"/>
      <c r="NN155" s="43"/>
      <c r="NO155" s="43"/>
      <c r="NP155" s="43"/>
      <c r="NQ155" s="43"/>
      <c r="NR155" s="43"/>
      <c r="NS155" s="43"/>
      <c r="NT155" s="43"/>
      <c r="NU155" s="43"/>
      <c r="NV155" s="43"/>
      <c r="NW155" s="43"/>
      <c r="NX155" s="43"/>
      <c r="NY155" s="43"/>
      <c r="NZ155" s="43"/>
      <c r="OA155" s="43"/>
      <c r="OB155" s="43"/>
      <c r="OC155" s="43"/>
      <c r="OD155" s="43"/>
      <c r="OE155" s="43"/>
      <c r="OF155" s="43"/>
      <c r="OG155" s="43"/>
      <c r="OH155" s="43"/>
      <c r="OI155" s="43"/>
      <c r="OJ155" s="43"/>
      <c r="OK155" s="43"/>
      <c r="OL155" s="43"/>
      <c r="OM155" s="43"/>
      <c r="ON155" s="43"/>
      <c r="OO155" s="43"/>
      <c r="OP155" s="43"/>
      <c r="OQ155" s="43"/>
      <c r="OR155" s="43"/>
      <c r="OS155" s="43"/>
      <c r="OT155" s="43"/>
      <c r="OU155" s="43"/>
      <c r="OV155" s="43"/>
      <c r="OW155" s="43"/>
      <c r="OX155" s="43"/>
      <c r="OY155" s="43"/>
      <c r="OZ155" s="43"/>
      <c r="PA155" s="43"/>
      <c r="PB155" s="43"/>
      <c r="PC155" s="43"/>
      <c r="PD155" s="43"/>
      <c r="PE155" s="43"/>
      <c r="PF155" s="43"/>
      <c r="PG155" s="43"/>
      <c r="PH155" s="43"/>
      <c r="PI155" s="43"/>
      <c r="PJ155" s="43"/>
      <c r="PK155" s="43"/>
      <c r="PL155" s="43"/>
      <c r="PM155" s="43"/>
      <c r="PN155" s="43"/>
      <c r="PO155" s="43"/>
      <c r="PP155" s="43"/>
      <c r="PQ155" s="43"/>
      <c r="PR155" s="43"/>
      <c r="PS155" s="43"/>
      <c r="PT155" s="43"/>
      <c r="PU155" s="43"/>
      <c r="PV155" s="43"/>
      <c r="PW155" s="43"/>
      <c r="PX155" s="43"/>
      <c r="PY155" s="43"/>
      <c r="PZ155" s="43"/>
      <c r="QA155" s="43"/>
      <c r="QB155" s="43"/>
      <c r="QC155" s="43"/>
      <c r="QD155" s="43"/>
      <c r="QE155" s="43"/>
      <c r="QF155" s="43"/>
      <c r="QG155" s="43"/>
      <c r="QH155" s="43"/>
      <c r="QI155" s="43"/>
      <c r="QJ155" s="43"/>
      <c r="QK155" s="43"/>
      <c r="QL155" s="43"/>
      <c r="QM155" s="43"/>
      <c r="QN155" s="43"/>
      <c r="QO155" s="43"/>
      <c r="QP155" s="43"/>
      <c r="QQ155" s="43"/>
      <c r="QR155" s="43"/>
      <c r="QS155" s="43"/>
      <c r="QT155" s="43"/>
      <c r="QU155" s="43"/>
      <c r="QV155" s="43"/>
      <c r="QW155" s="43"/>
      <c r="QX155" s="43"/>
      <c r="QY155" s="43"/>
      <c r="QZ155" s="43"/>
      <c r="RA155" s="43"/>
      <c r="RB155" s="43"/>
      <c r="RC155" s="43"/>
      <c r="RD155" s="43"/>
      <c r="RE155" s="43"/>
      <c r="RF155" s="43"/>
      <c r="RG155" s="43"/>
      <c r="RH155" s="43"/>
      <c r="RI155" s="43"/>
      <c r="RJ155" s="43"/>
      <c r="RK155" s="43"/>
      <c r="RL155" s="43"/>
      <c r="RM155" s="43"/>
      <c r="RN155" s="43"/>
      <c r="RO155" s="43"/>
      <c r="RP155" s="43"/>
      <c r="RQ155" s="43"/>
      <c r="RR155" s="43"/>
      <c r="RS155" s="43"/>
      <c r="RT155" s="43"/>
      <c r="RU155" s="43"/>
      <c r="RV155" s="43"/>
      <c r="RW155" s="43"/>
      <c r="RX155" s="43"/>
      <c r="RY155" s="43"/>
      <c r="RZ155" s="43"/>
      <c r="SA155" s="43"/>
      <c r="SB155" s="43"/>
      <c r="SC155" s="43"/>
      <c r="SD155" s="43"/>
      <c r="SE155" s="43"/>
      <c r="SF155" s="43"/>
      <c r="SG155" s="43"/>
      <c r="SH155" s="43"/>
      <c r="SI155" s="43"/>
      <c r="SJ155" s="43"/>
      <c r="SK155" s="43"/>
      <c r="SL155" s="43"/>
      <c r="SM155" s="43"/>
      <c r="SN155" s="43"/>
      <c r="SO155" s="43"/>
      <c r="SP155" s="43"/>
      <c r="SQ155" s="43"/>
      <c r="SR155" s="43"/>
      <c r="SS155" s="43"/>
      <c r="ST155" s="43"/>
      <c r="SU155" s="43"/>
      <c r="SV155" s="43"/>
      <c r="SW155" s="43"/>
      <c r="SX155" s="43"/>
      <c r="SY155" s="43"/>
      <c r="SZ155" s="43"/>
      <c r="TA155" s="43"/>
      <c r="TB155" s="43"/>
      <c r="TC155" s="43"/>
      <c r="TD155" s="43"/>
      <c r="TE155" s="43"/>
      <c r="TF155" s="43"/>
      <c r="TG155" s="43"/>
      <c r="TH155" s="43"/>
      <c r="TI155" s="43"/>
      <c r="TJ155" s="43"/>
      <c r="TK155" s="43"/>
      <c r="TL155" s="43"/>
      <c r="TM155" s="43"/>
      <c r="TN155" s="43"/>
      <c r="TO155" s="43"/>
      <c r="TP155" s="43"/>
      <c r="TQ155" s="43"/>
      <c r="TR155" s="43"/>
      <c r="TS155" s="43"/>
      <c r="TT155" s="43"/>
      <c r="TU155" s="43"/>
      <c r="TV155" s="43"/>
      <c r="TW155" s="43"/>
      <c r="TX155" s="43"/>
      <c r="TY155" s="43"/>
      <c r="TZ155" s="43"/>
      <c r="UA155" s="43"/>
      <c r="UB155" s="43"/>
      <c r="UC155" s="43"/>
      <c r="UD155" s="43"/>
      <c r="UE155" s="43"/>
      <c r="UF155" s="43"/>
      <c r="UG155" s="43"/>
      <c r="UH155" s="43"/>
      <c r="UI155" s="43"/>
      <c r="UJ155" s="43"/>
      <c r="UK155" s="43"/>
      <c r="UL155" s="43"/>
      <c r="UM155" s="43"/>
      <c r="UN155" s="43"/>
      <c r="UO155" s="43"/>
      <c r="UP155" s="43"/>
      <c r="UQ155" s="43"/>
      <c r="UR155" s="43"/>
      <c r="US155" s="43"/>
      <c r="UT155" s="43"/>
      <c r="UU155" s="43"/>
      <c r="UV155" s="43"/>
      <c r="UW155" s="43"/>
      <c r="UX155" s="43"/>
      <c r="UY155" s="43"/>
      <c r="UZ155" s="43"/>
      <c r="VA155" s="43"/>
      <c r="VB155" s="43"/>
      <c r="VC155" s="43"/>
      <c r="VD155" s="43"/>
      <c r="VE155" s="43"/>
      <c r="VF155" s="43"/>
      <c r="VG155" s="43"/>
      <c r="VH155" s="43"/>
      <c r="VI155" s="43"/>
      <c r="VJ155" s="43"/>
      <c r="VK155" s="43"/>
      <c r="VL155" s="43"/>
      <c r="VM155" s="43"/>
      <c r="VN155" s="43"/>
      <c r="VO155" s="43"/>
      <c r="VP155" s="43"/>
      <c r="VQ155" s="43"/>
      <c r="VR155" s="43"/>
      <c r="VS155" s="43"/>
      <c r="VT155" s="43"/>
      <c r="VU155" s="43"/>
      <c r="VV155" s="43"/>
      <c r="VW155" s="43"/>
      <c r="VX155" s="43"/>
      <c r="VY155" s="43"/>
      <c r="VZ155" s="43"/>
      <c r="WA155" s="43"/>
      <c r="WB155" s="43"/>
      <c r="WC155" s="43"/>
      <c r="WD155" s="43"/>
      <c r="WE155" s="43"/>
      <c r="WF155" s="43"/>
      <c r="WG155" s="43"/>
      <c r="WH155" s="43"/>
      <c r="WI155" s="43"/>
      <c r="WJ155" s="43"/>
      <c r="WK155" s="43"/>
      <c r="WL155" s="43"/>
      <c r="WM155" s="43"/>
      <c r="WN155" s="43"/>
      <c r="WO155" s="43"/>
      <c r="WP155" s="43"/>
      <c r="WQ155" s="43"/>
      <c r="WR155" s="43"/>
      <c r="WS155" s="43"/>
      <c r="WT155" s="43"/>
      <c r="WU155" s="43"/>
      <c r="WV155" s="43"/>
      <c r="WW155" s="43"/>
      <c r="WX155" s="43"/>
      <c r="WY155" s="43"/>
      <c r="WZ155" s="43"/>
      <c r="XA155" s="43"/>
      <c r="XB155" s="43"/>
      <c r="XC155" s="43"/>
      <c r="XD155" s="43"/>
      <c r="XE155" s="43"/>
      <c r="XF155" s="43"/>
      <c r="XG155" s="43"/>
      <c r="XH155" s="43"/>
      <c r="XI155" s="43"/>
      <c r="XJ155" s="43"/>
      <c r="XK155" s="43"/>
      <c r="XL155" s="43"/>
      <c r="XM155" s="43"/>
      <c r="XN155" s="43"/>
      <c r="XO155" s="43"/>
      <c r="XP155" s="43"/>
      <c r="XQ155" s="43"/>
      <c r="XR155" s="43"/>
      <c r="XS155" s="43"/>
      <c r="XT155" s="43"/>
      <c r="XU155" s="43"/>
      <c r="XV155" s="43"/>
      <c r="XW155" s="43"/>
      <c r="XX155" s="43"/>
      <c r="XY155" s="43"/>
      <c r="XZ155" s="43"/>
      <c r="YA155" s="43"/>
      <c r="YB155" s="43"/>
      <c r="YC155" s="43"/>
      <c r="YD155" s="43"/>
      <c r="YE155" s="43"/>
      <c r="YF155" s="43"/>
      <c r="YG155" s="43"/>
      <c r="YH155" s="43"/>
      <c r="YI155" s="43"/>
      <c r="YJ155" s="43"/>
      <c r="YK155" s="43"/>
      <c r="YL155" s="43"/>
      <c r="YM155" s="43"/>
      <c r="YN155" s="43"/>
      <c r="YO155" s="43"/>
      <c r="YP155" s="43"/>
      <c r="YQ155" s="43"/>
      <c r="YR155" s="43"/>
      <c r="YS155" s="43"/>
      <c r="YT155" s="43"/>
      <c r="YU155" s="43"/>
      <c r="YV155" s="43"/>
      <c r="YW155" s="43"/>
      <c r="YX155" s="43"/>
      <c r="YY155" s="43"/>
      <c r="YZ155" s="43"/>
      <c r="ZA155" s="43"/>
      <c r="ZB155" s="43"/>
      <c r="ZC155" s="43"/>
      <c r="ZD155" s="43"/>
      <c r="ZE155" s="43"/>
      <c r="ZF155" s="43"/>
      <c r="ZG155" s="43"/>
      <c r="ZH155" s="43"/>
      <c r="ZI155" s="43"/>
      <c r="ZJ155" s="43"/>
      <c r="ZK155" s="43"/>
      <c r="ZL155" s="43"/>
      <c r="ZM155" s="43"/>
      <c r="ZN155" s="43"/>
      <c r="ZO155" s="43"/>
      <c r="ZP155" s="43"/>
      <c r="ZQ155" s="43"/>
      <c r="ZR155" s="43"/>
      <c r="ZS155" s="43"/>
      <c r="ZT155" s="43"/>
      <c r="ZU155" s="43"/>
      <c r="ZV155" s="43"/>
      <c r="ZW155" s="43"/>
      <c r="ZX155" s="43"/>
      <c r="ZY155" s="43"/>
      <c r="ZZ155" s="43"/>
      <c r="AAA155" s="43"/>
      <c r="AAB155" s="43"/>
      <c r="AAC155" s="43"/>
      <c r="AAD155" s="43"/>
      <c r="AAE155" s="43"/>
      <c r="AAF155" s="43"/>
      <c r="AAG155" s="43"/>
      <c r="AAH155" s="43"/>
      <c r="AAI155" s="43"/>
      <c r="AAJ155" s="43"/>
      <c r="AAK155" s="43"/>
      <c r="AAL155" s="43"/>
      <c r="AAM155" s="43"/>
      <c r="AAN155" s="43"/>
      <c r="AAO155" s="43"/>
      <c r="AAP155" s="43"/>
      <c r="AAQ155" s="43"/>
      <c r="AAR155" s="43"/>
      <c r="AAS155" s="43"/>
      <c r="AAT155" s="43"/>
      <c r="AAU155" s="43"/>
      <c r="AAV155" s="43"/>
      <c r="AAW155" s="43"/>
      <c r="AAX155" s="43"/>
      <c r="AAY155" s="43"/>
      <c r="AAZ155" s="43"/>
      <c r="ABA155" s="43"/>
      <c r="ABB155" s="43"/>
      <c r="ABC155" s="43"/>
      <c r="ABD155" s="43"/>
      <c r="ABE155" s="43"/>
      <c r="ABF155" s="43"/>
      <c r="ABG155" s="43"/>
      <c r="ABH155" s="43"/>
      <c r="ABI155" s="43"/>
      <c r="ABJ155" s="43"/>
      <c r="ABK155" s="43"/>
      <c r="ABL155" s="43"/>
      <c r="ABM155" s="43"/>
      <c r="ABN155" s="43"/>
      <c r="ABO155" s="43"/>
      <c r="ABP155" s="43"/>
      <c r="ABQ155" s="43"/>
      <c r="ABR155" s="43"/>
      <c r="ABS155" s="43"/>
      <c r="ABT155" s="43"/>
      <c r="ABU155" s="43"/>
      <c r="ABV155" s="43"/>
      <c r="ABW155" s="43"/>
      <c r="ABX155" s="43"/>
      <c r="ABY155" s="43"/>
      <c r="ABZ155" s="43"/>
      <c r="ACA155" s="43"/>
      <c r="ACB155" s="43"/>
      <c r="ACC155" s="43"/>
      <c r="ACD155" s="43"/>
      <c r="ACE155" s="43"/>
      <c r="ACF155" s="43"/>
      <c r="ACG155" s="43"/>
      <c r="ACH155" s="43"/>
      <c r="ACI155" s="43"/>
      <c r="ACJ155" s="43"/>
      <c r="ACK155" s="43"/>
      <c r="ACL155" s="43"/>
      <c r="ACM155" s="43"/>
      <c r="ACN155" s="43"/>
      <c r="ACO155" s="43"/>
      <c r="ACP155" s="43"/>
      <c r="ACQ155" s="43"/>
      <c r="ACR155" s="43"/>
      <c r="ACS155" s="43"/>
      <c r="ACT155" s="43"/>
      <c r="ACU155" s="43"/>
      <c r="ACV155" s="43"/>
      <c r="ACW155" s="43"/>
      <c r="ACX155" s="43"/>
      <c r="ACY155" s="43"/>
      <c r="ACZ155" s="43"/>
      <c r="ADA155" s="43"/>
      <c r="ADB155" s="43"/>
      <c r="ADC155" s="43"/>
      <c r="ADD155" s="43"/>
      <c r="ADE155" s="43"/>
      <c r="ADF155" s="43"/>
      <c r="ADG155" s="43"/>
      <c r="ADH155" s="43"/>
      <c r="ADI155" s="43"/>
      <c r="ADJ155" s="43"/>
      <c r="ADK155" s="43"/>
      <c r="ADL155" s="43"/>
      <c r="ADM155" s="43"/>
      <c r="ADN155" s="43"/>
      <c r="ADO155" s="43"/>
      <c r="ADP155" s="43"/>
      <c r="ADQ155" s="43"/>
      <c r="ADR155" s="43"/>
      <c r="ADS155" s="43"/>
      <c r="ADT155" s="43"/>
      <c r="ADU155" s="43"/>
      <c r="ADV155" s="43"/>
      <c r="ADW155" s="43"/>
      <c r="ADX155" s="43"/>
      <c r="ADY155" s="43"/>
      <c r="ADZ155" s="43"/>
      <c r="AEA155" s="43"/>
      <c r="AEB155" s="43"/>
      <c r="AEC155" s="43"/>
      <c r="AED155" s="43"/>
      <c r="AEE155" s="43"/>
      <c r="AEF155" s="43"/>
      <c r="AEG155" s="43"/>
      <c r="AEH155" s="43"/>
      <c r="AEI155" s="43"/>
      <c r="AEJ155" s="43"/>
      <c r="AEK155" s="43"/>
      <c r="AEL155" s="43"/>
      <c r="AEM155" s="43"/>
      <c r="AEN155" s="43"/>
      <c r="AEO155" s="43"/>
      <c r="AEP155" s="43"/>
      <c r="AEQ155" s="43"/>
      <c r="AER155" s="43"/>
      <c r="AES155" s="43"/>
      <c r="AET155" s="43"/>
      <c r="AEU155" s="43"/>
      <c r="AEV155" s="43"/>
      <c r="AEW155" s="43"/>
      <c r="AEX155" s="43"/>
      <c r="AEY155" s="43"/>
      <c r="AEZ155" s="43"/>
      <c r="AFA155" s="43"/>
      <c r="AFB155" s="43"/>
      <c r="AFC155" s="43"/>
      <c r="AFD155" s="43"/>
      <c r="AFE155" s="43"/>
      <c r="AFF155" s="43"/>
      <c r="AFG155" s="43"/>
      <c r="AFH155" s="43"/>
      <c r="AFI155" s="43"/>
      <c r="AFJ155" s="43"/>
      <c r="AFK155" s="43"/>
      <c r="AFL155" s="43"/>
      <c r="AFM155" s="43"/>
      <c r="AFN155" s="43"/>
      <c r="AFO155" s="43"/>
      <c r="AFP155" s="43"/>
      <c r="AFQ155" s="43"/>
      <c r="AFR155" s="43"/>
      <c r="AFS155" s="43"/>
      <c r="AFT155" s="43"/>
      <c r="AFU155" s="43"/>
      <c r="AFV155" s="43"/>
      <c r="AFW155" s="43"/>
      <c r="AFX155" s="43"/>
      <c r="AFY155" s="43"/>
      <c r="AFZ155" s="43"/>
      <c r="AGA155" s="43"/>
      <c r="AGB155" s="43"/>
      <c r="AGC155" s="43"/>
      <c r="AGD155" s="43"/>
      <c r="AGE155" s="43"/>
      <c r="AGF155" s="43"/>
      <c r="AGG155" s="43"/>
      <c r="AGH155" s="43"/>
      <c r="AGI155" s="43"/>
      <c r="AGJ155" s="43"/>
      <c r="AGK155" s="43"/>
      <c r="AGL155" s="43"/>
      <c r="AGM155" s="43"/>
      <c r="AGN155" s="43"/>
      <c r="AGO155" s="43"/>
      <c r="AGP155" s="43"/>
      <c r="AGQ155" s="43"/>
      <c r="AGR155" s="43"/>
      <c r="AGS155" s="43"/>
      <c r="AGT155" s="43"/>
      <c r="AGU155" s="43"/>
      <c r="AGV155" s="43"/>
      <c r="AGW155" s="43"/>
      <c r="AGX155" s="43"/>
      <c r="AGY155" s="43"/>
      <c r="AGZ155" s="43"/>
      <c r="AHA155" s="43"/>
      <c r="AHB155" s="43"/>
      <c r="AHC155" s="43"/>
      <c r="AHD155" s="43"/>
      <c r="AHE155" s="43"/>
      <c r="AHF155" s="43"/>
      <c r="AHG155" s="43"/>
      <c r="AHH155" s="43"/>
      <c r="AHI155" s="43"/>
      <c r="AHJ155" s="43"/>
      <c r="AHK155" s="43"/>
      <c r="AHL155" s="43"/>
      <c r="AHM155" s="43"/>
      <c r="AHN155" s="43"/>
      <c r="AHO155" s="43"/>
      <c r="AHP155" s="43"/>
      <c r="AHQ155" s="43"/>
      <c r="AHR155" s="43"/>
      <c r="AHS155" s="43"/>
      <c r="AHT155" s="43"/>
      <c r="AHU155" s="43"/>
      <c r="AHV155" s="43"/>
      <c r="AHW155" s="43"/>
      <c r="AHX155" s="43"/>
      <c r="AHY155" s="43"/>
      <c r="AHZ155" s="43"/>
      <c r="AIA155" s="43"/>
      <c r="AIB155" s="43"/>
      <c r="AIC155" s="43"/>
      <c r="AID155" s="43"/>
      <c r="AIE155" s="43"/>
      <c r="AIF155" s="43"/>
      <c r="AIG155" s="43"/>
      <c r="AIH155" s="43"/>
      <c r="AII155" s="43"/>
      <c r="AIJ155" s="43"/>
      <c r="AIK155" s="43"/>
      <c r="AIL155" s="43"/>
      <c r="AIM155" s="43"/>
      <c r="AIN155" s="43"/>
      <c r="AIO155" s="43"/>
      <c r="AIP155" s="43"/>
      <c r="AIQ155" s="43"/>
      <c r="AIR155" s="43"/>
      <c r="AIS155" s="43"/>
      <c r="AIT155" s="43"/>
      <c r="AIU155" s="43"/>
      <c r="AIV155" s="43"/>
      <c r="AIW155" s="43"/>
      <c r="AIX155" s="43"/>
      <c r="AIY155" s="43"/>
      <c r="AIZ155" s="43"/>
      <c r="AJA155" s="43"/>
      <c r="AJB155" s="43"/>
      <c r="AJC155" s="43"/>
      <c r="AJD155" s="43"/>
      <c r="AJE155" s="43"/>
      <c r="AJF155" s="43"/>
      <c r="AJG155" s="43"/>
      <c r="AJH155" s="43"/>
      <c r="AJI155" s="43"/>
      <c r="AJJ155" s="43"/>
      <c r="AJK155" s="43"/>
      <c r="AJL155" s="43"/>
      <c r="AJM155" s="43"/>
      <c r="AJN155" s="43"/>
      <c r="AJO155" s="43"/>
      <c r="AJP155" s="43"/>
      <c r="AJQ155" s="43"/>
      <c r="AJR155" s="43"/>
      <c r="AJS155" s="43"/>
      <c r="AJT155" s="43"/>
      <c r="AJU155" s="43"/>
      <c r="AJV155" s="43"/>
      <c r="AJW155" s="43"/>
      <c r="AJX155" s="43"/>
      <c r="AJY155" s="43"/>
      <c r="AJZ155" s="43"/>
      <c r="AKA155" s="43"/>
      <c r="AKB155" s="43"/>
      <c r="AKC155" s="43"/>
      <c r="AKD155" s="43"/>
      <c r="AKE155" s="43"/>
      <c r="AKF155" s="43"/>
      <c r="AKG155" s="43"/>
      <c r="AKH155" s="43"/>
      <c r="AKI155" s="43"/>
      <c r="AKJ155" s="43"/>
      <c r="AKK155" s="43"/>
      <c r="AKL155" s="43"/>
      <c r="AKM155" s="43"/>
      <c r="AKN155" s="43"/>
      <c r="AKO155" s="43"/>
      <c r="AKP155" s="43"/>
      <c r="AKQ155" s="43"/>
      <c r="AKR155" s="43"/>
      <c r="AKS155" s="43"/>
      <c r="AKT155" s="43"/>
      <c r="AKU155" s="43"/>
      <c r="AKV155" s="43"/>
      <c r="AKW155" s="43"/>
      <c r="AKX155" s="43"/>
      <c r="AKY155" s="43"/>
      <c r="AKZ155" s="43"/>
      <c r="ALA155" s="43"/>
      <c r="ALB155" s="43"/>
      <c r="ALC155" s="43"/>
      <c r="ALD155" s="43"/>
      <c r="ALE155" s="43"/>
      <c r="ALF155" s="43"/>
      <c r="ALG155" s="43"/>
      <c r="ALH155" s="43"/>
      <c r="ALI155" s="43"/>
      <c r="ALJ155" s="43"/>
      <c r="ALK155" s="43"/>
      <c r="ALL155" s="43"/>
      <c r="ALM155" s="43"/>
      <c r="ALN155" s="43"/>
      <c r="ALO155" s="43"/>
      <c r="ALP155" s="43"/>
      <c r="ALQ155" s="43"/>
      <c r="ALR155" s="43"/>
      <c r="ALS155" s="43"/>
      <c r="ALT155" s="43"/>
      <c r="ALU155" s="43"/>
      <c r="ALV155" s="43"/>
      <c r="ALW155" s="43"/>
      <c r="ALX155" s="43"/>
      <c r="ALY155" s="43"/>
      <c r="ALZ155" s="43"/>
      <c r="AMA155" s="43"/>
      <c r="AMB155" s="43"/>
      <c r="AMC155" s="43"/>
      <c r="AMD155" s="43"/>
      <c r="AME155" s="43"/>
      <c r="AMF155" s="43"/>
      <c r="AMG155" s="43"/>
      <c r="AMH155" s="43"/>
      <c r="AMI155" s="43"/>
      <c r="AMJ155" s="43"/>
      <c r="AMK155" s="43"/>
      <c r="AML155" s="43"/>
      <c r="AMM155" s="43"/>
      <c r="AMN155" s="43"/>
      <c r="AMO155" s="43"/>
      <c r="AMP155" s="43"/>
      <c r="AMQ155" s="43"/>
      <c r="AMR155" s="43"/>
      <c r="AMS155" s="43"/>
      <c r="AMT155" s="43"/>
      <c r="AMU155" s="43"/>
      <c r="AMV155" s="43"/>
      <c r="AMW155" s="43"/>
      <c r="AMX155" s="43"/>
      <c r="AMY155" s="43"/>
      <c r="AMZ155" s="43"/>
      <c r="ANA155" s="43"/>
      <c r="ANB155" s="43"/>
      <c r="ANC155" s="43"/>
      <c r="AND155" s="43"/>
      <c r="ANE155" s="43"/>
      <c r="ANF155" s="43"/>
      <c r="ANG155" s="43"/>
      <c r="ANH155" s="43"/>
      <c r="ANI155" s="43"/>
      <c r="ANJ155" s="43"/>
      <c r="ANK155" s="43"/>
      <c r="ANL155" s="43"/>
      <c r="ANM155" s="43"/>
      <c r="ANN155" s="43"/>
      <c r="ANO155" s="43"/>
      <c r="ANP155" s="43"/>
      <c r="ANQ155" s="43"/>
      <c r="ANR155" s="43"/>
      <c r="ANS155" s="43"/>
      <c r="ANT155" s="43"/>
      <c r="ANU155" s="43"/>
      <c r="ANV155" s="43"/>
      <c r="ANW155" s="43"/>
      <c r="ANX155" s="43"/>
      <c r="ANY155" s="43"/>
      <c r="ANZ155" s="43"/>
      <c r="AOA155" s="43"/>
      <c r="AOB155" s="43"/>
      <c r="AOC155" s="43"/>
      <c r="AOD155" s="43"/>
      <c r="AOE155" s="43"/>
      <c r="AOF155" s="43"/>
      <c r="AOG155" s="43"/>
      <c r="AOH155" s="43"/>
      <c r="AOI155" s="43"/>
      <c r="AOJ155" s="43"/>
      <c r="AOK155" s="43"/>
      <c r="AOL155" s="43"/>
      <c r="AOM155" s="43"/>
      <c r="AON155" s="43"/>
      <c r="AOO155" s="43"/>
      <c r="AOP155" s="43"/>
      <c r="AOQ155" s="43"/>
      <c r="AOR155" s="43"/>
      <c r="AOS155" s="43"/>
      <c r="AOT155" s="43"/>
      <c r="AOU155" s="43"/>
      <c r="AOV155" s="43"/>
      <c r="AOW155" s="43"/>
      <c r="AOX155" s="43"/>
      <c r="AOY155" s="43"/>
      <c r="AOZ155" s="43"/>
      <c r="APA155" s="43"/>
      <c r="APB155" s="43"/>
      <c r="APC155" s="43"/>
      <c r="APD155" s="43"/>
      <c r="APE155" s="43"/>
      <c r="APF155" s="43"/>
      <c r="APG155" s="43"/>
      <c r="APH155" s="43"/>
      <c r="API155" s="43"/>
      <c r="APJ155" s="43"/>
      <c r="APK155" s="43"/>
      <c r="APL155" s="43"/>
      <c r="APM155" s="43"/>
      <c r="APN155" s="43"/>
      <c r="APO155" s="43"/>
      <c r="APP155" s="43"/>
      <c r="APQ155" s="43"/>
      <c r="APR155" s="43"/>
      <c r="APS155" s="43"/>
      <c r="APT155" s="43"/>
      <c r="APU155" s="43"/>
      <c r="APV155" s="43"/>
      <c r="APW155" s="43"/>
      <c r="APX155" s="43"/>
      <c r="APY155" s="43"/>
      <c r="APZ155" s="43"/>
      <c r="AQA155" s="43"/>
      <c r="AQB155" s="43"/>
      <c r="AQC155" s="43"/>
      <c r="AQD155" s="43"/>
      <c r="AQE155" s="43"/>
      <c r="AQF155" s="43"/>
      <c r="AQG155" s="43"/>
      <c r="AQH155" s="43"/>
      <c r="AQI155" s="43"/>
      <c r="AQJ155" s="43"/>
      <c r="AQK155" s="43"/>
      <c r="AQL155" s="43"/>
      <c r="AQM155" s="43"/>
      <c r="AQN155" s="43"/>
      <c r="AQO155" s="43"/>
      <c r="AQP155" s="43"/>
      <c r="AQQ155" s="43"/>
      <c r="AQR155" s="43"/>
      <c r="AQS155" s="43"/>
      <c r="AQT155" s="43"/>
      <c r="AQU155" s="43"/>
      <c r="AQV155" s="43"/>
      <c r="AQW155" s="43"/>
      <c r="AQX155" s="43"/>
      <c r="AQY155" s="43"/>
      <c r="AQZ155" s="43"/>
      <c r="ARA155" s="43"/>
      <c r="ARB155" s="43"/>
      <c r="ARC155" s="43"/>
      <c r="ARD155" s="43"/>
      <c r="ARE155" s="43"/>
      <c r="ARF155" s="43"/>
      <c r="ARG155" s="43"/>
      <c r="ARH155" s="43"/>
      <c r="ARI155" s="43"/>
      <c r="ARJ155" s="43"/>
      <c r="ARK155" s="43"/>
      <c r="ARL155" s="43"/>
      <c r="ARM155" s="43"/>
      <c r="ARN155" s="43"/>
      <c r="ARO155" s="43"/>
      <c r="ARP155" s="43"/>
      <c r="ARQ155" s="43"/>
      <c r="ARR155" s="43"/>
      <c r="ARS155" s="43"/>
      <c r="ART155" s="43"/>
      <c r="ARU155" s="43"/>
      <c r="ARV155" s="43"/>
      <c r="ARW155" s="43"/>
      <c r="ARX155" s="43"/>
      <c r="ARY155" s="43"/>
      <c r="ARZ155" s="43"/>
      <c r="ASA155" s="43"/>
      <c r="ASB155" s="43"/>
      <c r="ASC155" s="43"/>
      <c r="ASD155" s="43"/>
      <c r="ASE155" s="43"/>
      <c r="ASF155" s="43"/>
      <c r="ASG155" s="43"/>
      <c r="ASH155" s="43"/>
      <c r="ASI155" s="43"/>
      <c r="ASJ155" s="43"/>
      <c r="ASK155" s="43"/>
      <c r="ASL155" s="43"/>
      <c r="ASM155" s="43"/>
      <c r="ASN155" s="43"/>
      <c r="ASO155" s="43"/>
      <c r="ASP155" s="43"/>
      <c r="ASQ155" s="43"/>
      <c r="ASR155" s="43"/>
      <c r="ASS155" s="43"/>
      <c r="AST155" s="43"/>
      <c r="ASU155" s="43"/>
      <c r="ASV155" s="43"/>
      <c r="ASW155" s="43"/>
      <c r="ASX155" s="43"/>
      <c r="ASY155" s="43"/>
      <c r="ASZ155" s="43"/>
      <c r="ATA155" s="43"/>
      <c r="ATB155" s="43"/>
      <c r="ATC155" s="43"/>
      <c r="ATD155" s="43"/>
      <c r="ATE155" s="43"/>
      <c r="ATF155" s="43"/>
      <c r="ATG155" s="43"/>
      <c r="ATH155" s="43"/>
      <c r="ATI155" s="43"/>
      <c r="ATJ155" s="43"/>
      <c r="ATK155" s="43"/>
      <c r="ATL155" s="43"/>
      <c r="ATM155" s="43"/>
      <c r="ATN155" s="43"/>
      <c r="ATO155" s="43"/>
      <c r="ATP155" s="43"/>
      <c r="ATQ155" s="43"/>
      <c r="ATR155" s="43"/>
      <c r="ATS155" s="43"/>
      <c r="ATT155" s="43"/>
      <c r="ATU155" s="43"/>
      <c r="ATV155" s="43"/>
      <c r="ATW155" s="43"/>
      <c r="ATX155" s="43"/>
      <c r="ATY155" s="43"/>
      <c r="ATZ155" s="43"/>
      <c r="AUA155" s="43"/>
      <c r="AUB155" s="43"/>
      <c r="AUC155" s="43"/>
      <c r="AUD155" s="43"/>
      <c r="AUE155" s="43"/>
      <c r="AUF155" s="43"/>
      <c r="AUG155" s="43"/>
      <c r="AUH155" s="43"/>
      <c r="AUI155" s="43"/>
      <c r="AUJ155" s="43"/>
      <c r="AUK155" s="43"/>
      <c r="AUL155" s="43"/>
      <c r="AUM155" s="43"/>
      <c r="AUN155" s="43"/>
      <c r="AUO155" s="43"/>
      <c r="AUP155" s="43"/>
      <c r="AUQ155" s="43"/>
      <c r="AUR155" s="43"/>
      <c r="AUS155" s="43"/>
      <c r="AUT155" s="43"/>
      <c r="AUU155" s="43"/>
      <c r="AUV155" s="43"/>
      <c r="AUW155" s="43"/>
      <c r="AUX155" s="43"/>
      <c r="AUY155" s="43"/>
      <c r="AUZ155" s="43"/>
      <c r="AVA155" s="43"/>
      <c r="AVB155" s="43"/>
      <c r="AVC155" s="43"/>
      <c r="AVD155" s="43"/>
      <c r="AVE155" s="43"/>
      <c r="AVF155" s="43"/>
      <c r="AVG155" s="43"/>
      <c r="AVH155" s="43"/>
      <c r="AVI155" s="43"/>
      <c r="AVJ155" s="43"/>
      <c r="AVK155" s="43"/>
      <c r="AVL155" s="43"/>
      <c r="AVM155" s="43"/>
      <c r="AVN155" s="43"/>
      <c r="AVO155" s="43"/>
      <c r="AVP155" s="43"/>
      <c r="AVQ155" s="43"/>
      <c r="AVR155" s="43"/>
      <c r="AVS155" s="43"/>
      <c r="AVT155" s="43"/>
      <c r="AVU155" s="43"/>
      <c r="AVV155" s="43"/>
      <c r="AVW155" s="43"/>
      <c r="AVX155" s="43"/>
      <c r="AVY155" s="43"/>
      <c r="AVZ155" s="43"/>
      <c r="AWA155" s="43"/>
      <c r="AWB155" s="43"/>
      <c r="AWC155" s="43"/>
      <c r="AWD155" s="43"/>
      <c r="AWE155" s="43"/>
      <c r="AWF155" s="43"/>
      <c r="AWG155" s="43"/>
      <c r="AWH155" s="43"/>
      <c r="AWI155" s="43"/>
      <c r="AWJ155" s="43"/>
      <c r="AWK155" s="43"/>
      <c r="AWL155" s="43"/>
      <c r="AWM155" s="43"/>
      <c r="AWN155" s="43"/>
      <c r="AWO155" s="43"/>
      <c r="AWP155" s="43"/>
      <c r="AWQ155" s="43"/>
      <c r="AWR155" s="43"/>
      <c r="AWS155" s="43"/>
      <c r="AWT155" s="43"/>
      <c r="AWU155" s="43"/>
      <c r="AWV155" s="43"/>
      <c r="AWW155" s="43"/>
      <c r="AWX155" s="43"/>
      <c r="AWY155" s="43"/>
      <c r="AWZ155" s="43"/>
      <c r="AXA155" s="43"/>
      <c r="AXB155" s="43"/>
      <c r="AXC155" s="43"/>
      <c r="AXD155" s="43"/>
      <c r="AXE155" s="43"/>
      <c r="AXF155" s="43"/>
      <c r="AXG155" s="43"/>
      <c r="AXH155" s="43"/>
      <c r="AXI155" s="43"/>
      <c r="AXJ155" s="43"/>
      <c r="AXK155" s="43"/>
      <c r="AXL155" s="43"/>
      <c r="AXM155" s="43"/>
      <c r="AXN155" s="43"/>
      <c r="AXO155" s="43"/>
      <c r="AXP155" s="43"/>
      <c r="AXQ155" s="43"/>
      <c r="AXR155" s="43"/>
      <c r="AXS155" s="43"/>
      <c r="AXT155" s="43"/>
      <c r="AXU155" s="43"/>
      <c r="AXV155" s="43"/>
      <c r="AXW155" s="43"/>
      <c r="AXX155" s="43"/>
      <c r="AXY155" s="43"/>
      <c r="AXZ155" s="43"/>
      <c r="AYA155" s="43"/>
      <c r="AYB155" s="43"/>
      <c r="AYC155" s="43"/>
      <c r="AYD155" s="43"/>
      <c r="AYE155" s="43"/>
      <c r="AYF155" s="43"/>
      <c r="AYG155" s="43"/>
      <c r="AYH155" s="43"/>
      <c r="AYI155" s="43"/>
      <c r="AYJ155" s="43"/>
      <c r="AYK155" s="43"/>
      <c r="AYL155" s="43"/>
      <c r="AYM155" s="43"/>
      <c r="AYN155" s="43"/>
      <c r="AYO155" s="43"/>
      <c r="AYP155" s="43"/>
      <c r="AYQ155" s="43"/>
      <c r="AYR155" s="43"/>
      <c r="AYS155" s="43"/>
      <c r="AYT155" s="43"/>
      <c r="AYU155" s="43"/>
      <c r="AYV155" s="43"/>
      <c r="AYW155" s="43"/>
      <c r="AYX155" s="43"/>
      <c r="AYY155" s="43"/>
      <c r="AYZ155" s="43"/>
      <c r="AZA155" s="43"/>
      <c r="AZB155" s="43"/>
      <c r="AZC155" s="43"/>
      <c r="AZD155" s="43"/>
      <c r="AZE155" s="43"/>
      <c r="AZF155" s="43"/>
      <c r="AZG155" s="43"/>
      <c r="AZH155" s="43"/>
      <c r="AZI155" s="43"/>
      <c r="AZJ155" s="43"/>
      <c r="AZK155" s="43"/>
      <c r="AZL155" s="43"/>
      <c r="AZM155" s="43"/>
      <c r="AZN155" s="43"/>
      <c r="AZO155" s="43"/>
      <c r="AZP155" s="43"/>
      <c r="AZQ155" s="43"/>
      <c r="AZR155" s="43"/>
      <c r="AZS155" s="43"/>
      <c r="AZT155" s="43"/>
      <c r="AZU155" s="43"/>
      <c r="AZV155" s="43"/>
      <c r="AZW155" s="43"/>
      <c r="AZX155" s="43"/>
      <c r="AZY155" s="43"/>
      <c r="AZZ155" s="43"/>
      <c r="BAA155" s="43"/>
      <c r="BAB155" s="43"/>
      <c r="BAC155" s="43"/>
      <c r="BAD155" s="43"/>
      <c r="BAE155" s="43"/>
      <c r="BAF155" s="43"/>
      <c r="BAG155" s="43"/>
      <c r="BAH155" s="43"/>
      <c r="BAI155" s="43"/>
      <c r="BAJ155" s="43"/>
      <c r="BAK155" s="43"/>
      <c r="BAL155" s="43"/>
      <c r="BAM155" s="43"/>
      <c r="BAN155" s="43"/>
      <c r="BAO155" s="43"/>
      <c r="BAP155" s="43"/>
      <c r="BAQ155" s="43"/>
      <c r="BAR155" s="43"/>
      <c r="BAS155" s="43"/>
      <c r="BAT155" s="43"/>
      <c r="BAU155" s="43"/>
      <c r="BAV155" s="43"/>
      <c r="BAW155" s="43"/>
      <c r="BAX155" s="43"/>
      <c r="BAY155" s="43"/>
      <c r="BAZ155" s="43"/>
      <c r="BBA155" s="43"/>
      <c r="BBB155" s="43"/>
      <c r="BBC155" s="43"/>
      <c r="BBD155" s="43"/>
      <c r="BBE155" s="43"/>
      <c r="BBF155" s="43"/>
      <c r="BBG155" s="43"/>
      <c r="BBH155" s="43"/>
      <c r="BBI155" s="43"/>
      <c r="BBJ155" s="43"/>
      <c r="BBK155" s="43"/>
      <c r="BBL155" s="43"/>
      <c r="BBM155" s="43"/>
      <c r="BBN155" s="43"/>
      <c r="BBO155" s="43"/>
      <c r="BBP155" s="43"/>
      <c r="BBQ155" s="43"/>
      <c r="BBR155" s="43"/>
      <c r="BBS155" s="43"/>
      <c r="BBT155" s="43"/>
      <c r="BBU155" s="43"/>
      <c r="BBV155" s="43"/>
      <c r="BBW155" s="43"/>
      <c r="BBX155" s="43"/>
      <c r="BBY155" s="43"/>
      <c r="BBZ155" s="43"/>
      <c r="BCA155" s="43"/>
      <c r="BCB155" s="43"/>
      <c r="BCC155" s="43"/>
      <c r="BCD155" s="43"/>
      <c r="BCE155" s="43"/>
      <c r="BCF155" s="43"/>
      <c r="BCG155" s="43"/>
      <c r="BCH155" s="43"/>
      <c r="BCI155" s="43"/>
      <c r="BCJ155" s="43"/>
      <c r="BCK155" s="43"/>
      <c r="BCL155" s="43"/>
      <c r="BCM155" s="43"/>
      <c r="BCN155" s="43"/>
      <c r="BCO155" s="43"/>
      <c r="BCP155" s="43"/>
      <c r="BCQ155" s="43"/>
      <c r="BCR155" s="43"/>
      <c r="BCS155" s="43"/>
      <c r="BCT155" s="43"/>
      <c r="BCU155" s="43"/>
      <c r="BCV155" s="43"/>
      <c r="BCW155" s="43"/>
      <c r="BCX155" s="43"/>
      <c r="BCY155" s="43"/>
      <c r="BCZ155" s="43"/>
      <c r="BDA155" s="43"/>
      <c r="BDB155" s="43"/>
      <c r="BDC155" s="43"/>
      <c r="BDD155" s="43"/>
      <c r="BDE155" s="43"/>
      <c r="BDF155" s="43"/>
      <c r="BDG155" s="43"/>
      <c r="BDH155" s="43"/>
      <c r="BDI155" s="43"/>
      <c r="BDJ155" s="43"/>
      <c r="BDK155" s="43"/>
      <c r="BDL155" s="43"/>
      <c r="BDM155" s="43"/>
      <c r="BDN155" s="43"/>
      <c r="BDO155" s="43"/>
      <c r="BDP155" s="43"/>
      <c r="BDQ155" s="43"/>
      <c r="BDR155" s="43"/>
      <c r="BDS155" s="43"/>
      <c r="BDT155" s="43"/>
      <c r="BDU155" s="43"/>
      <c r="BDV155" s="43"/>
      <c r="BDW155" s="43"/>
      <c r="BDX155" s="43"/>
      <c r="BDY155" s="43"/>
      <c r="BDZ155" s="43"/>
      <c r="BEA155" s="43"/>
      <c r="BEB155" s="43"/>
      <c r="BEC155" s="43"/>
      <c r="BED155" s="43"/>
      <c r="BEE155" s="43"/>
      <c r="BEF155" s="43"/>
      <c r="BEG155" s="43"/>
      <c r="BEH155" s="43"/>
      <c r="BEI155" s="43"/>
      <c r="BEJ155" s="43"/>
      <c r="BEK155" s="43"/>
      <c r="BEL155" s="43"/>
      <c r="BEM155" s="43"/>
      <c r="BEN155" s="43"/>
      <c r="BEO155" s="43"/>
      <c r="BEP155" s="43"/>
      <c r="BEQ155" s="43"/>
      <c r="BER155" s="43"/>
      <c r="BES155" s="43"/>
      <c r="BET155" s="43"/>
      <c r="BEU155" s="43"/>
      <c r="BEV155" s="43"/>
      <c r="BEW155" s="43"/>
      <c r="BEX155" s="43"/>
      <c r="BEY155" s="43"/>
      <c r="BEZ155" s="43"/>
      <c r="BFA155" s="43"/>
      <c r="BFB155" s="43"/>
      <c r="BFC155" s="43"/>
      <c r="BFD155" s="43"/>
      <c r="BFE155" s="43"/>
      <c r="BFF155" s="43"/>
      <c r="BFG155" s="43"/>
      <c r="BFH155" s="43"/>
      <c r="BFI155" s="43"/>
      <c r="BFJ155" s="43"/>
      <c r="BFK155" s="43"/>
      <c r="BFL155" s="43"/>
      <c r="BFM155" s="43"/>
      <c r="BFN155" s="43"/>
      <c r="BFO155" s="43"/>
      <c r="BFP155" s="43"/>
      <c r="BFQ155" s="43"/>
      <c r="BFR155" s="43"/>
      <c r="BFS155" s="43"/>
      <c r="BFT155" s="43"/>
      <c r="BFU155" s="43"/>
      <c r="BFV155" s="43"/>
      <c r="BFW155" s="43"/>
      <c r="BFX155" s="43"/>
      <c r="BFY155" s="43"/>
      <c r="BFZ155" s="43"/>
      <c r="BGA155" s="43"/>
      <c r="BGB155" s="43"/>
      <c r="BGC155" s="43"/>
      <c r="BGD155" s="43"/>
      <c r="BGE155" s="43"/>
      <c r="BGF155" s="43"/>
      <c r="BGG155" s="43"/>
      <c r="BGH155" s="43"/>
      <c r="BGI155" s="43"/>
      <c r="BGJ155" s="43"/>
      <c r="BGK155" s="43"/>
      <c r="BGL155" s="43"/>
      <c r="BGM155" s="43"/>
      <c r="BGN155" s="43"/>
      <c r="BGO155" s="43"/>
      <c r="BGP155" s="43"/>
      <c r="BGQ155" s="43"/>
      <c r="BGR155" s="43"/>
      <c r="BGS155" s="43"/>
      <c r="BGT155" s="43"/>
      <c r="BGU155" s="43"/>
      <c r="BGV155" s="43"/>
      <c r="BGW155" s="43"/>
      <c r="BGX155" s="43"/>
      <c r="BGY155" s="43"/>
      <c r="BGZ155" s="43"/>
      <c r="BHA155" s="43"/>
      <c r="BHB155" s="43"/>
      <c r="BHC155" s="43"/>
      <c r="BHD155" s="43"/>
      <c r="BHE155" s="43"/>
      <c r="BHF155" s="43"/>
      <c r="BHG155" s="43"/>
      <c r="BHH155" s="43"/>
      <c r="BHI155" s="43"/>
      <c r="BHJ155" s="43"/>
      <c r="BHK155" s="43"/>
      <c r="BHL155" s="43"/>
      <c r="BHM155" s="43"/>
      <c r="BHN155" s="43"/>
      <c r="BHO155" s="43"/>
      <c r="BHP155" s="43"/>
      <c r="BHQ155" s="43"/>
      <c r="BHR155" s="43"/>
      <c r="BHS155" s="43"/>
      <c r="BHT155" s="43"/>
      <c r="BHU155" s="43"/>
      <c r="BHV155" s="43"/>
      <c r="BHW155" s="43"/>
      <c r="BHX155" s="43"/>
      <c r="BHY155" s="43"/>
      <c r="BHZ155" s="43"/>
      <c r="BIA155" s="43"/>
      <c r="BIB155" s="43"/>
      <c r="BIC155" s="43"/>
      <c r="BID155" s="43"/>
      <c r="BIE155" s="43"/>
      <c r="BIF155" s="43"/>
      <c r="BIG155" s="43"/>
      <c r="BIH155" s="43"/>
      <c r="BII155" s="43"/>
      <c r="BIJ155" s="43"/>
      <c r="BIK155" s="43"/>
      <c r="BIL155" s="43"/>
      <c r="BIM155" s="43"/>
      <c r="BIN155" s="43"/>
      <c r="BIO155" s="43"/>
      <c r="BIP155" s="43"/>
      <c r="BIQ155" s="43"/>
      <c r="BIR155" s="43"/>
      <c r="BIS155" s="43"/>
      <c r="BIT155" s="43"/>
      <c r="BIU155" s="43"/>
      <c r="BIV155" s="43"/>
      <c r="BIW155" s="43"/>
      <c r="BIX155" s="43"/>
      <c r="BIY155" s="43"/>
      <c r="BIZ155" s="43"/>
      <c r="BJA155" s="43"/>
      <c r="BJB155" s="43"/>
      <c r="BJC155" s="43"/>
      <c r="BJD155" s="43"/>
      <c r="BJE155" s="43"/>
      <c r="BJF155" s="43"/>
      <c r="BJG155" s="43"/>
      <c r="BJH155" s="43"/>
      <c r="BJI155" s="43"/>
      <c r="BJJ155" s="43"/>
      <c r="BJK155" s="43"/>
      <c r="BJL155" s="43"/>
      <c r="BJM155" s="43"/>
      <c r="BJN155" s="43"/>
      <c r="BJO155" s="43"/>
      <c r="BJP155" s="43"/>
      <c r="BJQ155" s="43"/>
      <c r="BJR155" s="43"/>
      <c r="BJS155" s="43"/>
      <c r="BJT155" s="43"/>
      <c r="BJU155" s="43"/>
      <c r="BJV155" s="43"/>
      <c r="BJW155" s="43"/>
      <c r="BJX155" s="43"/>
      <c r="BJY155" s="43"/>
      <c r="BJZ155" s="43"/>
      <c r="BKA155" s="43"/>
      <c r="BKB155" s="43"/>
      <c r="BKC155" s="43"/>
      <c r="BKD155" s="43"/>
      <c r="BKE155" s="43"/>
      <c r="BKF155" s="43"/>
      <c r="BKG155" s="43"/>
      <c r="BKH155" s="43"/>
      <c r="BKI155" s="43"/>
      <c r="BKJ155" s="43"/>
      <c r="BKK155" s="43"/>
      <c r="BKL155" s="43"/>
      <c r="BKM155" s="43"/>
      <c r="BKN155" s="43"/>
      <c r="BKO155" s="43"/>
      <c r="BKP155" s="43"/>
      <c r="BKQ155" s="43"/>
      <c r="BKR155" s="43"/>
      <c r="BKS155" s="43"/>
      <c r="BKT155" s="43"/>
      <c r="BKU155" s="43"/>
      <c r="BKV155" s="43"/>
      <c r="BKW155" s="43"/>
      <c r="BKX155" s="43"/>
      <c r="BKY155" s="43"/>
      <c r="BKZ155" s="43"/>
      <c r="BLA155" s="43"/>
      <c r="BLB155" s="43"/>
      <c r="BLC155" s="43"/>
      <c r="BLD155" s="43"/>
      <c r="BLE155" s="43"/>
      <c r="BLF155" s="43"/>
      <c r="BLG155" s="43"/>
      <c r="BLH155" s="43"/>
      <c r="BLI155" s="43"/>
      <c r="BLJ155" s="43"/>
      <c r="BLK155" s="43"/>
      <c r="BLL155" s="43"/>
      <c r="BLM155" s="43"/>
      <c r="BLN155" s="43"/>
      <c r="BLO155" s="43"/>
      <c r="BLP155" s="43"/>
      <c r="BLQ155" s="43"/>
      <c r="BLR155" s="43"/>
      <c r="BLS155" s="43"/>
      <c r="BLT155" s="43"/>
      <c r="BLU155" s="43"/>
      <c r="BLV155" s="43"/>
      <c r="BLW155" s="43"/>
      <c r="BLX155" s="43"/>
      <c r="BLY155" s="43"/>
      <c r="BLZ155" s="43"/>
      <c r="BMA155" s="43"/>
      <c r="BMB155" s="43"/>
      <c r="BMC155" s="43"/>
      <c r="BMD155" s="43"/>
      <c r="BME155" s="43"/>
      <c r="BMF155" s="43"/>
      <c r="BMG155" s="43"/>
      <c r="BMH155" s="43"/>
      <c r="BMI155" s="43"/>
      <c r="BMJ155" s="43"/>
      <c r="BMK155" s="43"/>
      <c r="BML155" s="43"/>
      <c r="BMM155" s="43"/>
      <c r="BMN155" s="43"/>
      <c r="BMO155" s="43"/>
      <c r="BMP155" s="43"/>
      <c r="BMQ155" s="43"/>
      <c r="BMR155" s="43"/>
      <c r="BMS155" s="43"/>
      <c r="BMT155" s="43"/>
      <c r="BMU155" s="43"/>
      <c r="BMV155" s="43"/>
      <c r="BMW155" s="43"/>
      <c r="BMX155" s="43"/>
      <c r="BMY155" s="43"/>
      <c r="BMZ155" s="43"/>
      <c r="BNA155" s="43"/>
      <c r="BNB155" s="43"/>
      <c r="BNC155" s="43"/>
      <c r="BND155" s="43"/>
      <c r="BNE155" s="43"/>
      <c r="BNF155" s="43"/>
      <c r="BNG155" s="43"/>
      <c r="BNH155" s="43"/>
      <c r="BNI155" s="43"/>
      <c r="BNJ155" s="43"/>
      <c r="BNK155" s="43"/>
      <c r="BNL155" s="43"/>
      <c r="BNM155" s="43"/>
      <c r="BNN155" s="43"/>
      <c r="BNO155" s="43"/>
      <c r="BNP155" s="43"/>
      <c r="BNQ155" s="43"/>
      <c r="BNR155" s="43"/>
      <c r="BNS155" s="43"/>
      <c r="BNT155" s="43"/>
      <c r="BNU155" s="43"/>
      <c r="BNV155" s="43"/>
      <c r="BNW155" s="43"/>
      <c r="BNX155" s="43"/>
      <c r="BNY155" s="43"/>
      <c r="BNZ155" s="43"/>
      <c r="BOA155" s="43"/>
      <c r="BOB155" s="43"/>
      <c r="BOC155" s="43"/>
      <c r="BOD155" s="43"/>
      <c r="BOE155" s="43"/>
      <c r="BOF155" s="43"/>
      <c r="BOG155" s="43"/>
      <c r="BOH155" s="43"/>
      <c r="BOI155" s="43"/>
      <c r="BOJ155" s="43"/>
      <c r="BOK155" s="43"/>
      <c r="BOL155" s="43"/>
      <c r="BOM155" s="43"/>
      <c r="BON155" s="43"/>
      <c r="BOO155" s="43"/>
      <c r="BOP155" s="43"/>
      <c r="BOQ155" s="43"/>
      <c r="BOR155" s="43"/>
      <c r="BOS155" s="43"/>
      <c r="BOT155" s="43"/>
      <c r="BOU155" s="43"/>
      <c r="BOV155" s="43"/>
      <c r="BOW155" s="43"/>
      <c r="BOX155" s="43"/>
      <c r="BOY155" s="43"/>
      <c r="BOZ155" s="43"/>
      <c r="BPA155" s="43"/>
      <c r="BPB155" s="43"/>
      <c r="BPC155" s="43"/>
      <c r="BPD155" s="43"/>
      <c r="BPE155" s="43"/>
      <c r="BPF155" s="43"/>
      <c r="BPG155" s="43"/>
      <c r="BPH155" s="43"/>
      <c r="BPI155" s="43"/>
      <c r="BPJ155" s="43"/>
      <c r="BPK155" s="43"/>
      <c r="BPL155" s="43"/>
      <c r="BPM155" s="43"/>
      <c r="BPN155" s="43"/>
      <c r="BPO155" s="43"/>
      <c r="BPP155" s="43"/>
      <c r="BPQ155" s="43"/>
      <c r="BPR155" s="43"/>
      <c r="BPS155" s="43"/>
      <c r="BPT155" s="43"/>
      <c r="BPU155" s="43"/>
      <c r="BPV155" s="43"/>
      <c r="BPW155" s="43"/>
      <c r="BPX155" s="43"/>
      <c r="BPY155" s="43"/>
      <c r="BPZ155" s="43"/>
      <c r="BQA155" s="43"/>
      <c r="BQB155" s="43"/>
      <c r="BQC155" s="43"/>
      <c r="BQD155" s="43"/>
      <c r="BQE155" s="43"/>
      <c r="BQF155" s="43"/>
      <c r="BQG155" s="43"/>
      <c r="BQH155" s="43"/>
      <c r="BQI155" s="43"/>
      <c r="BQJ155" s="43"/>
      <c r="BQK155" s="43"/>
      <c r="BQL155" s="43"/>
      <c r="BQM155" s="43"/>
      <c r="BQN155" s="43"/>
      <c r="BQO155" s="43"/>
      <c r="BQP155" s="43"/>
      <c r="BQQ155" s="43"/>
      <c r="BQR155" s="43"/>
      <c r="BQS155" s="43"/>
      <c r="BQT155" s="43"/>
      <c r="BQU155" s="43"/>
      <c r="BQV155" s="43"/>
      <c r="BQW155" s="43"/>
      <c r="BQX155" s="43"/>
      <c r="BQY155" s="43"/>
      <c r="BQZ155" s="43"/>
      <c r="BRA155" s="43"/>
      <c r="BRB155" s="43"/>
      <c r="BRC155" s="43"/>
      <c r="BRD155" s="43"/>
      <c r="BRE155" s="43"/>
      <c r="BRF155" s="43"/>
      <c r="BRG155" s="43"/>
      <c r="BRH155" s="43"/>
      <c r="BRI155" s="43"/>
      <c r="BRJ155" s="43"/>
      <c r="BRK155" s="43"/>
      <c r="BRL155" s="43"/>
      <c r="BRM155" s="43"/>
      <c r="BRN155" s="43"/>
      <c r="BRO155" s="43"/>
      <c r="BRP155" s="43"/>
      <c r="BRQ155" s="43"/>
      <c r="BRR155" s="43"/>
      <c r="BRS155" s="43"/>
      <c r="BRT155" s="43"/>
      <c r="BRU155" s="43"/>
      <c r="BRV155" s="43"/>
      <c r="BRW155" s="43"/>
      <c r="BRX155" s="43"/>
      <c r="BRY155" s="43"/>
      <c r="BRZ155" s="43"/>
      <c r="BSA155" s="43"/>
      <c r="BSB155" s="43"/>
      <c r="BSC155" s="43"/>
      <c r="BSD155" s="43"/>
      <c r="BSE155" s="43"/>
      <c r="BSF155" s="43"/>
      <c r="BSG155" s="43"/>
      <c r="BSH155" s="43"/>
      <c r="BSI155" s="43"/>
      <c r="BSJ155" s="43"/>
      <c r="BSK155" s="43"/>
      <c r="BSL155" s="43"/>
      <c r="BSM155" s="43"/>
      <c r="BSN155" s="43"/>
      <c r="BSO155" s="43"/>
      <c r="BSP155" s="43"/>
      <c r="BSQ155" s="43"/>
      <c r="BSR155" s="43"/>
      <c r="BSS155" s="43"/>
      <c r="BST155" s="43"/>
      <c r="BSU155" s="43"/>
      <c r="BSV155" s="43"/>
      <c r="BSW155" s="43"/>
      <c r="BSX155" s="43"/>
      <c r="BSY155" s="43"/>
      <c r="BSZ155" s="43"/>
      <c r="BTA155" s="43"/>
      <c r="BTB155" s="43"/>
      <c r="BTC155" s="43"/>
      <c r="BTD155" s="43"/>
      <c r="BTE155" s="43"/>
      <c r="BTF155" s="43"/>
      <c r="BTG155" s="43"/>
      <c r="BTH155" s="43"/>
      <c r="BTI155" s="43"/>
      <c r="BTJ155" s="43"/>
      <c r="BTK155" s="43"/>
      <c r="BTL155" s="43"/>
      <c r="BTM155" s="43"/>
      <c r="BTN155" s="43"/>
      <c r="BTO155" s="43"/>
      <c r="BTP155" s="43"/>
      <c r="BTQ155" s="43"/>
      <c r="BTR155" s="43"/>
      <c r="BTS155" s="43"/>
      <c r="BTT155" s="43"/>
      <c r="BTU155" s="43"/>
      <c r="BTV155" s="43"/>
      <c r="BTW155" s="43"/>
      <c r="BTX155" s="43"/>
      <c r="BTY155" s="43"/>
      <c r="BTZ155" s="43"/>
      <c r="BUA155" s="43"/>
      <c r="BUB155" s="43"/>
      <c r="BUC155" s="43"/>
      <c r="BUD155" s="43"/>
      <c r="BUE155" s="43"/>
      <c r="BUF155" s="43"/>
      <c r="BUG155" s="43"/>
      <c r="BUH155" s="43"/>
      <c r="BUI155" s="43"/>
      <c r="BUJ155" s="43"/>
      <c r="BUK155" s="43"/>
      <c r="BUL155" s="43"/>
      <c r="BUM155" s="43"/>
      <c r="BUN155" s="43"/>
      <c r="BUO155" s="43"/>
      <c r="BUP155" s="43"/>
      <c r="BUQ155" s="43"/>
      <c r="BUR155" s="43"/>
      <c r="BUS155" s="43"/>
      <c r="BUT155" s="43"/>
      <c r="BUU155" s="43"/>
      <c r="BUV155" s="43"/>
      <c r="BUW155" s="43"/>
      <c r="BUX155" s="43"/>
      <c r="BUY155" s="43"/>
      <c r="BUZ155" s="43"/>
      <c r="BVA155" s="43"/>
      <c r="BVB155" s="43"/>
      <c r="BVC155" s="43"/>
      <c r="BVD155" s="43"/>
      <c r="BVE155" s="43"/>
      <c r="BVF155" s="43"/>
      <c r="BVG155" s="43"/>
      <c r="BVH155" s="43"/>
      <c r="BVI155" s="43"/>
      <c r="BVJ155" s="43"/>
      <c r="BVK155" s="43"/>
      <c r="BVL155" s="43"/>
      <c r="BVM155" s="43"/>
      <c r="BVN155" s="43"/>
      <c r="BVO155" s="43"/>
      <c r="BVP155" s="43"/>
      <c r="BVQ155" s="43"/>
      <c r="BVR155" s="43"/>
      <c r="BVS155" s="43"/>
      <c r="BVT155" s="43"/>
      <c r="BVU155" s="43"/>
      <c r="BVV155" s="43"/>
      <c r="BVW155" s="43"/>
      <c r="BVX155" s="43"/>
      <c r="BVY155" s="43"/>
      <c r="BVZ155" s="43"/>
      <c r="BWA155" s="43"/>
      <c r="BWB155" s="43"/>
      <c r="BWC155" s="43"/>
      <c r="BWD155" s="43"/>
      <c r="BWE155" s="43"/>
      <c r="BWF155" s="43"/>
      <c r="BWG155" s="43"/>
      <c r="BWH155" s="43"/>
      <c r="BWI155" s="43"/>
      <c r="BWJ155" s="43"/>
      <c r="BWK155" s="43"/>
      <c r="BWL155" s="43"/>
      <c r="BWM155" s="43"/>
      <c r="BWN155" s="43"/>
      <c r="BWO155" s="43"/>
      <c r="BWP155" s="43"/>
      <c r="BWQ155" s="43"/>
      <c r="BWR155" s="43"/>
      <c r="BWS155" s="43"/>
      <c r="BWT155" s="43"/>
      <c r="BWU155" s="43"/>
      <c r="BWV155" s="43"/>
      <c r="BWW155" s="43"/>
      <c r="BWX155" s="43"/>
      <c r="BWY155" s="43"/>
      <c r="BWZ155" s="43"/>
      <c r="BXA155" s="43"/>
      <c r="BXB155" s="43"/>
      <c r="BXC155" s="43"/>
      <c r="BXD155" s="43"/>
      <c r="BXE155" s="43"/>
      <c r="BXF155" s="43"/>
      <c r="BXG155" s="43"/>
      <c r="BXH155" s="43"/>
      <c r="BXI155" s="43"/>
      <c r="BXJ155" s="43"/>
      <c r="BXK155" s="43"/>
      <c r="BXL155" s="43"/>
      <c r="BXM155" s="43"/>
      <c r="BXN155" s="43"/>
      <c r="BXO155" s="43"/>
      <c r="BXP155" s="43"/>
      <c r="BXQ155" s="43"/>
      <c r="BXR155" s="43"/>
      <c r="BXS155" s="43"/>
      <c r="BXT155" s="43"/>
      <c r="BXU155" s="43"/>
      <c r="BXV155" s="43"/>
      <c r="BXW155" s="43"/>
      <c r="BXX155" s="43"/>
      <c r="BXY155" s="43"/>
      <c r="BXZ155" s="43"/>
      <c r="BYA155" s="43"/>
      <c r="BYB155" s="43"/>
      <c r="BYC155" s="43"/>
      <c r="BYD155" s="43"/>
      <c r="BYE155" s="43"/>
      <c r="BYF155" s="43"/>
      <c r="BYG155" s="43"/>
      <c r="BYH155" s="43"/>
      <c r="BYI155" s="43"/>
      <c r="BYJ155" s="43"/>
      <c r="BYK155" s="43"/>
      <c r="BYL155" s="43"/>
      <c r="BYM155" s="43"/>
      <c r="BYN155" s="43"/>
      <c r="BYO155" s="43"/>
      <c r="BYP155" s="43"/>
      <c r="BYQ155" s="43"/>
      <c r="BYR155" s="43"/>
      <c r="BYS155" s="43"/>
      <c r="BYT155" s="43"/>
      <c r="BYU155" s="43"/>
      <c r="BYV155" s="43"/>
      <c r="BYW155" s="43"/>
      <c r="BYX155" s="43"/>
      <c r="BYY155" s="43"/>
      <c r="BYZ155" s="43"/>
      <c r="BZA155" s="43"/>
      <c r="BZB155" s="43"/>
      <c r="BZC155" s="43"/>
      <c r="BZD155" s="43"/>
      <c r="BZE155" s="43"/>
      <c r="BZF155" s="43"/>
      <c r="BZG155" s="43"/>
      <c r="BZH155" s="43"/>
      <c r="BZI155" s="43"/>
      <c r="BZJ155" s="43"/>
      <c r="BZK155" s="43"/>
      <c r="BZL155" s="43"/>
      <c r="BZM155" s="43"/>
      <c r="BZN155" s="43"/>
      <c r="BZO155" s="43"/>
      <c r="BZP155" s="43"/>
      <c r="BZQ155" s="43"/>
      <c r="BZR155" s="43"/>
      <c r="BZS155" s="43"/>
      <c r="BZT155" s="43"/>
      <c r="BZU155" s="43"/>
      <c r="BZV155" s="43"/>
      <c r="BZW155" s="43"/>
      <c r="BZX155" s="43"/>
      <c r="BZY155" s="43"/>
      <c r="BZZ155" s="43"/>
      <c r="CAA155" s="43"/>
      <c r="CAB155" s="43"/>
      <c r="CAC155" s="43"/>
      <c r="CAD155" s="43"/>
      <c r="CAE155" s="43"/>
      <c r="CAF155" s="43"/>
      <c r="CAG155" s="43"/>
      <c r="CAH155" s="43"/>
      <c r="CAI155" s="43"/>
      <c r="CAJ155" s="43"/>
      <c r="CAK155" s="43"/>
      <c r="CAL155" s="43"/>
      <c r="CAM155" s="43"/>
      <c r="CAN155" s="43"/>
      <c r="CAO155" s="43"/>
      <c r="CAP155" s="43"/>
      <c r="CAQ155" s="43"/>
      <c r="CAR155" s="43"/>
      <c r="CAS155" s="43"/>
      <c r="CAT155" s="43"/>
      <c r="CAU155" s="43"/>
      <c r="CAV155" s="43"/>
      <c r="CAW155" s="43"/>
      <c r="CAX155" s="43"/>
      <c r="CAY155" s="43"/>
      <c r="CAZ155" s="43"/>
      <c r="CBA155" s="43"/>
      <c r="CBB155" s="43"/>
      <c r="CBC155" s="43"/>
      <c r="CBD155" s="43"/>
      <c r="CBE155" s="43"/>
      <c r="CBF155" s="43"/>
      <c r="CBG155" s="43"/>
      <c r="CBH155" s="43"/>
      <c r="CBI155" s="43"/>
      <c r="CBJ155" s="43"/>
      <c r="CBK155" s="43"/>
      <c r="CBL155" s="43"/>
      <c r="CBM155" s="43"/>
      <c r="CBN155" s="43"/>
      <c r="CBO155" s="43"/>
      <c r="CBP155" s="43"/>
      <c r="CBQ155" s="43"/>
      <c r="CBR155" s="43"/>
      <c r="CBS155" s="43"/>
      <c r="CBT155" s="43"/>
      <c r="CBU155" s="43"/>
      <c r="CBV155" s="43"/>
      <c r="CBW155" s="43"/>
      <c r="CBX155" s="43"/>
      <c r="CBY155" s="43"/>
      <c r="CBZ155" s="43"/>
      <c r="CCA155" s="43"/>
      <c r="CCB155" s="43"/>
      <c r="CCC155" s="43"/>
      <c r="CCD155" s="43"/>
      <c r="CCE155" s="43"/>
      <c r="CCF155" s="43"/>
      <c r="CCG155" s="43"/>
      <c r="CCH155" s="43"/>
      <c r="CCI155" s="43"/>
      <c r="CCJ155" s="43"/>
      <c r="CCK155" s="43"/>
      <c r="CCL155" s="43"/>
      <c r="CCM155" s="43"/>
      <c r="CCN155" s="43"/>
      <c r="CCO155" s="43"/>
      <c r="CCP155" s="43"/>
      <c r="CCQ155" s="43"/>
      <c r="CCR155" s="43"/>
      <c r="CCS155" s="43"/>
      <c r="CCT155" s="43"/>
      <c r="CCU155" s="43"/>
      <c r="CCV155" s="43"/>
      <c r="CCW155" s="43"/>
      <c r="CCX155" s="43"/>
      <c r="CCY155" s="43"/>
      <c r="CCZ155" s="43"/>
      <c r="CDA155" s="43"/>
      <c r="CDB155" s="43"/>
      <c r="CDC155" s="43"/>
      <c r="CDD155" s="43"/>
      <c r="CDE155" s="43"/>
      <c r="CDF155" s="43"/>
      <c r="CDG155" s="43"/>
      <c r="CDH155" s="43"/>
      <c r="CDI155" s="43"/>
      <c r="CDJ155" s="43"/>
      <c r="CDK155" s="43"/>
      <c r="CDL155" s="43"/>
      <c r="CDM155" s="43"/>
      <c r="CDN155" s="43"/>
      <c r="CDO155" s="43"/>
      <c r="CDP155" s="43"/>
      <c r="CDQ155" s="43"/>
      <c r="CDR155" s="43"/>
      <c r="CDS155" s="43"/>
      <c r="CDT155" s="43"/>
      <c r="CDU155" s="43"/>
      <c r="CDV155" s="43"/>
      <c r="CDW155" s="43"/>
      <c r="CDX155" s="43"/>
      <c r="CDY155" s="43"/>
      <c r="CDZ155" s="43"/>
      <c r="CEA155" s="43"/>
      <c r="CEB155" s="43"/>
      <c r="CEC155" s="43"/>
      <c r="CED155" s="43"/>
      <c r="CEE155" s="43"/>
      <c r="CEF155" s="43"/>
      <c r="CEG155" s="43"/>
      <c r="CEH155" s="43"/>
      <c r="CEI155" s="43"/>
      <c r="CEJ155" s="43"/>
      <c r="CEK155" s="43"/>
      <c r="CEL155" s="43"/>
      <c r="CEM155" s="43"/>
      <c r="CEN155" s="43"/>
      <c r="CEO155" s="43"/>
      <c r="CEP155" s="43"/>
      <c r="CEQ155" s="43"/>
      <c r="CER155" s="43"/>
      <c r="CES155" s="43"/>
      <c r="CET155" s="43"/>
      <c r="CEU155" s="43"/>
      <c r="CEV155" s="43"/>
      <c r="CEW155" s="43"/>
      <c r="CEX155" s="43"/>
      <c r="CEY155" s="43"/>
      <c r="CEZ155" s="43"/>
      <c r="CFA155" s="43"/>
      <c r="CFB155" s="43"/>
      <c r="CFC155" s="43"/>
      <c r="CFD155" s="43"/>
      <c r="CFE155" s="43"/>
      <c r="CFF155" s="43"/>
      <c r="CFG155" s="43"/>
      <c r="CFH155" s="43"/>
      <c r="CFI155" s="43"/>
      <c r="CFJ155" s="43"/>
      <c r="CFK155" s="43"/>
      <c r="CFL155" s="43"/>
      <c r="CFM155" s="43"/>
      <c r="CFN155" s="43"/>
      <c r="CFO155" s="43"/>
      <c r="CFP155" s="43"/>
      <c r="CFQ155" s="43"/>
      <c r="CFR155" s="43"/>
      <c r="CFS155" s="43"/>
      <c r="CFT155" s="43"/>
      <c r="CFU155" s="43"/>
      <c r="CFV155" s="43"/>
      <c r="CFW155" s="43"/>
      <c r="CFX155" s="43"/>
      <c r="CFY155" s="43"/>
      <c r="CFZ155" s="43"/>
      <c r="CGA155" s="43"/>
      <c r="CGB155" s="43"/>
      <c r="CGC155" s="43"/>
      <c r="CGD155" s="43"/>
      <c r="CGE155" s="43"/>
      <c r="CGF155" s="43"/>
      <c r="CGG155" s="43"/>
      <c r="CGH155" s="43"/>
      <c r="CGI155" s="43"/>
      <c r="CGJ155" s="43"/>
      <c r="CGK155" s="43"/>
      <c r="CGL155" s="43"/>
      <c r="CGM155" s="43"/>
      <c r="CGN155" s="43"/>
      <c r="CGO155" s="43"/>
      <c r="CGP155" s="43"/>
      <c r="CGQ155" s="43"/>
      <c r="CGR155" s="43"/>
      <c r="CGS155" s="43"/>
      <c r="CGT155" s="43"/>
      <c r="CGU155" s="43"/>
      <c r="CGV155" s="43"/>
      <c r="CGW155" s="43"/>
      <c r="CGX155" s="43"/>
      <c r="CGY155" s="43"/>
      <c r="CGZ155" s="43"/>
      <c r="CHA155" s="43"/>
      <c r="CHB155" s="43"/>
      <c r="CHC155" s="43"/>
      <c r="CHD155" s="43"/>
      <c r="CHE155" s="43"/>
      <c r="CHF155" s="43"/>
      <c r="CHG155" s="43"/>
      <c r="CHH155" s="43"/>
      <c r="CHI155" s="43"/>
      <c r="CHJ155" s="43"/>
      <c r="CHK155" s="43"/>
      <c r="CHL155" s="43"/>
      <c r="CHM155" s="43"/>
      <c r="CHN155" s="43"/>
      <c r="CHO155" s="43"/>
      <c r="CHP155" s="43"/>
      <c r="CHQ155" s="43"/>
      <c r="CHR155" s="43"/>
      <c r="CHS155" s="43"/>
      <c r="CHT155" s="43"/>
      <c r="CHU155" s="43"/>
      <c r="CHV155" s="43"/>
      <c r="CHW155" s="43"/>
      <c r="CHX155" s="43"/>
      <c r="CHY155" s="43"/>
      <c r="CHZ155" s="43"/>
      <c r="CIA155" s="43"/>
      <c r="CIB155" s="43"/>
      <c r="CIC155" s="43"/>
      <c r="CID155" s="43"/>
      <c r="CIE155" s="43"/>
      <c r="CIF155" s="43"/>
      <c r="CIG155" s="43"/>
      <c r="CIH155" s="43"/>
      <c r="CII155" s="43"/>
      <c r="CIJ155" s="43"/>
      <c r="CIK155" s="43"/>
      <c r="CIL155" s="43"/>
      <c r="CIM155" s="43"/>
      <c r="CIN155" s="43"/>
      <c r="CIO155" s="43"/>
      <c r="CIP155" s="43"/>
      <c r="CIQ155" s="43"/>
      <c r="CIR155" s="43"/>
      <c r="CIS155" s="43"/>
      <c r="CIT155" s="43"/>
      <c r="CIU155" s="43"/>
      <c r="CIV155" s="43"/>
      <c r="CIW155" s="43"/>
      <c r="CIX155" s="43"/>
      <c r="CIY155" s="43"/>
      <c r="CIZ155" s="43"/>
      <c r="CJA155" s="43"/>
      <c r="CJB155" s="43"/>
      <c r="CJC155" s="43"/>
      <c r="CJD155" s="43"/>
      <c r="CJE155" s="43"/>
      <c r="CJF155" s="43"/>
      <c r="CJG155" s="43"/>
      <c r="CJH155" s="43"/>
      <c r="CJI155" s="43"/>
      <c r="CJJ155" s="43"/>
      <c r="CJK155" s="43"/>
      <c r="CJL155" s="43"/>
      <c r="CJM155" s="43"/>
      <c r="CJN155" s="43"/>
      <c r="CJO155" s="43"/>
      <c r="CJP155" s="43"/>
      <c r="CJQ155" s="43"/>
      <c r="CJR155" s="43"/>
      <c r="CJS155" s="43"/>
      <c r="CJT155" s="43"/>
      <c r="CJU155" s="43"/>
      <c r="CJV155" s="43"/>
      <c r="CJW155" s="43"/>
      <c r="CJX155" s="43"/>
      <c r="CJY155" s="43"/>
      <c r="CJZ155" s="43"/>
      <c r="CKA155" s="43"/>
      <c r="CKB155" s="43"/>
      <c r="CKC155" s="43"/>
      <c r="CKD155" s="43"/>
      <c r="CKE155" s="43"/>
      <c r="CKF155" s="43"/>
      <c r="CKG155" s="43"/>
      <c r="CKH155" s="43"/>
      <c r="CKI155" s="43"/>
      <c r="CKJ155" s="43"/>
      <c r="CKK155" s="43"/>
      <c r="CKL155" s="43"/>
      <c r="CKM155" s="43"/>
      <c r="CKN155" s="43"/>
      <c r="CKO155" s="43"/>
      <c r="CKP155" s="43"/>
      <c r="CKQ155" s="43"/>
      <c r="CKR155" s="43"/>
      <c r="CKS155" s="43"/>
      <c r="CKT155" s="43"/>
      <c r="CKU155" s="43"/>
      <c r="CKV155" s="43"/>
      <c r="CKW155" s="43"/>
      <c r="CKX155" s="43"/>
      <c r="CKY155" s="43"/>
      <c r="CKZ155" s="43"/>
      <c r="CLA155" s="43"/>
      <c r="CLB155" s="43"/>
      <c r="CLC155" s="43"/>
      <c r="CLD155" s="43"/>
      <c r="CLE155" s="43"/>
      <c r="CLF155" s="43"/>
      <c r="CLG155" s="43"/>
      <c r="CLH155" s="43"/>
      <c r="CLI155" s="43"/>
      <c r="CLJ155" s="43"/>
      <c r="CLK155" s="43"/>
      <c r="CLL155" s="43"/>
      <c r="CLM155" s="43"/>
      <c r="CLN155" s="43"/>
      <c r="CLO155" s="43"/>
      <c r="CLP155" s="43"/>
      <c r="CLQ155" s="43"/>
      <c r="CLR155" s="43"/>
      <c r="CLS155" s="43"/>
      <c r="CLT155" s="43"/>
      <c r="CLU155" s="43"/>
      <c r="CLV155" s="43"/>
      <c r="CLW155" s="43"/>
      <c r="CLX155" s="43"/>
      <c r="CLY155" s="43"/>
      <c r="CLZ155" s="43"/>
      <c r="CMA155" s="43"/>
      <c r="CMB155" s="43"/>
      <c r="CMC155" s="43"/>
      <c r="CMD155" s="43"/>
      <c r="CME155" s="43"/>
      <c r="CMF155" s="43"/>
      <c r="CMG155" s="43"/>
      <c r="CMH155" s="43"/>
      <c r="CMI155" s="43"/>
      <c r="CMJ155" s="43"/>
      <c r="CMK155" s="43"/>
      <c r="CML155" s="43"/>
      <c r="CMM155" s="43"/>
      <c r="CMN155" s="43"/>
      <c r="CMO155" s="43"/>
      <c r="CMP155" s="43"/>
      <c r="CMQ155" s="43"/>
      <c r="CMR155" s="43"/>
      <c r="CMS155" s="43"/>
      <c r="CMT155" s="43"/>
      <c r="CMU155" s="43"/>
      <c r="CMV155" s="43"/>
      <c r="CMW155" s="43"/>
      <c r="CMX155" s="43"/>
      <c r="CMY155" s="43"/>
      <c r="CMZ155" s="43"/>
      <c r="CNA155" s="43"/>
      <c r="CNB155" s="43"/>
      <c r="CNC155" s="43"/>
      <c r="CND155" s="43"/>
      <c r="CNE155" s="43"/>
      <c r="CNF155" s="43"/>
      <c r="CNG155" s="43"/>
      <c r="CNH155" s="43"/>
      <c r="CNI155" s="43"/>
      <c r="CNJ155" s="43"/>
      <c r="CNK155" s="43"/>
      <c r="CNL155" s="43"/>
      <c r="CNM155" s="43"/>
      <c r="CNN155" s="43"/>
      <c r="CNO155" s="43"/>
      <c r="CNP155" s="43"/>
      <c r="CNQ155" s="43"/>
      <c r="CNR155" s="43"/>
      <c r="CNS155" s="43"/>
      <c r="CNT155" s="43"/>
      <c r="CNU155" s="43"/>
      <c r="CNV155" s="43"/>
      <c r="CNW155" s="43"/>
      <c r="CNX155" s="43"/>
      <c r="CNY155" s="43"/>
      <c r="CNZ155" s="43"/>
      <c r="COA155" s="43"/>
      <c r="COB155" s="43"/>
      <c r="COC155" s="43"/>
      <c r="COD155" s="43"/>
      <c r="COE155" s="43"/>
      <c r="COF155" s="43"/>
      <c r="COG155" s="43"/>
      <c r="COH155" s="43"/>
      <c r="COI155" s="43"/>
      <c r="COJ155" s="43"/>
      <c r="COK155" s="43"/>
      <c r="COL155" s="43"/>
      <c r="COM155" s="43"/>
      <c r="CON155" s="43"/>
      <c r="COO155" s="43"/>
      <c r="COP155" s="43"/>
      <c r="COQ155" s="43"/>
      <c r="COR155" s="43"/>
      <c r="COS155" s="43"/>
      <c r="COT155" s="43"/>
      <c r="COU155" s="43"/>
      <c r="COV155" s="43"/>
      <c r="COW155" s="43"/>
      <c r="COX155" s="43"/>
      <c r="COY155" s="43"/>
      <c r="COZ155" s="43"/>
      <c r="CPA155" s="43"/>
      <c r="CPB155" s="43"/>
      <c r="CPC155" s="43"/>
      <c r="CPD155" s="43"/>
      <c r="CPE155" s="43"/>
      <c r="CPF155" s="43"/>
      <c r="CPG155" s="43"/>
      <c r="CPH155" s="43"/>
      <c r="CPI155" s="43"/>
      <c r="CPJ155" s="43"/>
      <c r="CPK155" s="43"/>
      <c r="CPL155" s="43"/>
      <c r="CPM155" s="43"/>
      <c r="CPN155" s="43"/>
      <c r="CPO155" s="43"/>
      <c r="CPP155" s="43"/>
      <c r="CPQ155" s="43"/>
      <c r="CPR155" s="43"/>
      <c r="CPS155" s="43"/>
      <c r="CPT155" s="43"/>
      <c r="CPU155" s="43"/>
      <c r="CPV155" s="43"/>
      <c r="CPW155" s="43"/>
      <c r="CPX155" s="43"/>
      <c r="CPY155" s="43"/>
      <c r="CPZ155" s="43"/>
      <c r="CQA155" s="43"/>
      <c r="CQB155" s="43"/>
      <c r="CQC155" s="43"/>
      <c r="CQD155" s="43"/>
      <c r="CQE155" s="43"/>
      <c r="CQF155" s="43"/>
      <c r="CQG155" s="43"/>
      <c r="CQH155" s="43"/>
      <c r="CQI155" s="43"/>
      <c r="CQJ155" s="43"/>
      <c r="CQK155" s="43"/>
      <c r="CQL155" s="43"/>
      <c r="CQM155" s="43"/>
      <c r="CQN155" s="43"/>
      <c r="CQO155" s="43"/>
      <c r="CQP155" s="43"/>
      <c r="CQQ155" s="43"/>
      <c r="CQR155" s="43"/>
      <c r="CQS155" s="43"/>
      <c r="CQT155" s="43"/>
      <c r="CQU155" s="43"/>
      <c r="CQV155" s="43"/>
      <c r="CQW155" s="43"/>
      <c r="CQX155" s="43"/>
      <c r="CQY155" s="43"/>
      <c r="CQZ155" s="43"/>
      <c r="CRA155" s="43"/>
      <c r="CRB155" s="43"/>
      <c r="CRC155" s="43"/>
      <c r="CRD155" s="43"/>
      <c r="CRE155" s="43"/>
      <c r="CRF155" s="43"/>
      <c r="CRG155" s="43"/>
      <c r="CRH155" s="43"/>
      <c r="CRI155" s="43"/>
      <c r="CRJ155" s="43"/>
      <c r="CRK155" s="43"/>
      <c r="CRL155" s="43"/>
      <c r="CRM155" s="43"/>
      <c r="CRN155" s="43"/>
      <c r="CRO155" s="43"/>
      <c r="CRP155" s="43"/>
      <c r="CRQ155" s="43"/>
      <c r="CRR155" s="43"/>
      <c r="CRS155" s="43"/>
      <c r="CRT155" s="43"/>
      <c r="CRU155" s="43"/>
      <c r="CRV155" s="43"/>
      <c r="CRW155" s="43"/>
      <c r="CRX155" s="43"/>
      <c r="CRY155" s="43"/>
      <c r="CRZ155" s="43"/>
      <c r="CSA155" s="43"/>
      <c r="CSB155" s="43"/>
      <c r="CSC155" s="43"/>
      <c r="CSD155" s="43"/>
      <c r="CSE155" s="43"/>
      <c r="CSF155" s="43"/>
      <c r="CSG155" s="43"/>
      <c r="CSH155" s="43"/>
      <c r="CSI155" s="43"/>
      <c r="CSJ155" s="43"/>
      <c r="CSK155" s="43"/>
      <c r="CSL155" s="43"/>
      <c r="CSM155" s="43"/>
      <c r="CSN155" s="43"/>
      <c r="CSO155" s="43"/>
      <c r="CSP155" s="43"/>
      <c r="CSQ155" s="43"/>
      <c r="CSR155" s="43"/>
      <c r="CSS155" s="43"/>
      <c r="CST155" s="43"/>
      <c r="CSU155" s="43"/>
      <c r="CSV155" s="43"/>
      <c r="CSW155" s="43"/>
      <c r="CSX155" s="43"/>
      <c r="CSY155" s="43"/>
      <c r="CSZ155" s="43"/>
      <c r="CTA155" s="43"/>
      <c r="CTB155" s="43"/>
      <c r="CTC155" s="43"/>
      <c r="CTD155" s="43"/>
      <c r="CTE155" s="43"/>
      <c r="CTF155" s="43"/>
      <c r="CTG155" s="43"/>
      <c r="CTH155" s="43"/>
      <c r="CTI155" s="43"/>
      <c r="CTJ155" s="43"/>
      <c r="CTK155" s="43"/>
      <c r="CTL155" s="43"/>
      <c r="CTM155" s="43"/>
      <c r="CTN155" s="43"/>
      <c r="CTO155" s="43"/>
      <c r="CTP155" s="43"/>
      <c r="CTQ155" s="43"/>
      <c r="CTR155" s="43"/>
      <c r="CTS155" s="43"/>
      <c r="CTT155" s="43"/>
      <c r="CTU155" s="43"/>
      <c r="CTV155" s="43"/>
      <c r="CTW155" s="43"/>
      <c r="CTX155" s="43"/>
      <c r="CTY155" s="43"/>
      <c r="CTZ155" s="43"/>
      <c r="CUA155" s="43"/>
      <c r="CUB155" s="43"/>
      <c r="CUC155" s="43"/>
      <c r="CUD155" s="43"/>
      <c r="CUE155" s="43"/>
      <c r="CUF155" s="43"/>
      <c r="CUG155" s="43"/>
      <c r="CUH155" s="43"/>
      <c r="CUI155" s="43"/>
      <c r="CUJ155" s="43"/>
      <c r="CUK155" s="43"/>
      <c r="CUL155" s="43"/>
      <c r="CUM155" s="43"/>
      <c r="CUN155" s="43"/>
      <c r="CUO155" s="43"/>
      <c r="CUP155" s="43"/>
      <c r="CUQ155" s="43"/>
      <c r="CUR155" s="43"/>
      <c r="CUS155" s="43"/>
      <c r="CUT155" s="43"/>
      <c r="CUU155" s="43"/>
      <c r="CUV155" s="43"/>
      <c r="CUW155" s="43"/>
      <c r="CUX155" s="43"/>
      <c r="CUY155" s="43"/>
      <c r="CUZ155" s="43"/>
      <c r="CVA155" s="43"/>
      <c r="CVB155" s="43"/>
      <c r="CVC155" s="43"/>
      <c r="CVD155" s="43"/>
      <c r="CVE155" s="43"/>
      <c r="CVF155" s="43"/>
      <c r="CVG155" s="43"/>
      <c r="CVH155" s="43"/>
      <c r="CVI155" s="43"/>
      <c r="CVJ155" s="43"/>
      <c r="CVK155" s="43"/>
      <c r="CVL155" s="43"/>
      <c r="CVM155" s="43"/>
      <c r="CVN155" s="43"/>
      <c r="CVO155" s="43"/>
      <c r="CVP155" s="43"/>
      <c r="CVQ155" s="43"/>
      <c r="CVR155" s="43"/>
      <c r="CVS155" s="43"/>
      <c r="CVT155" s="43"/>
      <c r="CVU155" s="43"/>
      <c r="CVV155" s="43"/>
      <c r="CVW155" s="43"/>
      <c r="CVX155" s="43"/>
      <c r="CVY155" s="43"/>
      <c r="CVZ155" s="43"/>
      <c r="CWA155" s="43"/>
      <c r="CWB155" s="43"/>
      <c r="CWC155" s="43"/>
      <c r="CWD155" s="43"/>
      <c r="CWE155" s="43"/>
      <c r="CWF155" s="43"/>
      <c r="CWG155" s="43"/>
      <c r="CWH155" s="43"/>
      <c r="CWI155" s="43"/>
      <c r="CWJ155" s="43"/>
      <c r="CWK155" s="43"/>
      <c r="CWL155" s="43"/>
      <c r="CWM155" s="43"/>
      <c r="CWN155" s="43"/>
      <c r="CWO155" s="43"/>
      <c r="CWP155" s="43"/>
      <c r="CWQ155" s="43"/>
      <c r="CWR155" s="43"/>
      <c r="CWS155" s="43"/>
      <c r="CWT155" s="43"/>
      <c r="CWU155" s="43"/>
      <c r="CWV155" s="43"/>
      <c r="CWW155" s="43"/>
      <c r="CWX155" s="43"/>
      <c r="CWY155" s="43"/>
      <c r="CWZ155" s="43"/>
      <c r="CXA155" s="43"/>
      <c r="CXB155" s="43"/>
      <c r="CXC155" s="43"/>
      <c r="CXD155" s="43"/>
      <c r="CXE155" s="43"/>
      <c r="CXF155" s="43"/>
      <c r="CXG155" s="43"/>
      <c r="CXH155" s="43"/>
      <c r="CXI155" s="43"/>
      <c r="CXJ155" s="43"/>
      <c r="CXK155" s="43"/>
      <c r="CXL155" s="43"/>
      <c r="CXM155" s="43"/>
      <c r="CXN155" s="43"/>
      <c r="CXO155" s="43"/>
      <c r="CXP155" s="43"/>
      <c r="CXQ155" s="43"/>
      <c r="CXR155" s="43"/>
      <c r="CXS155" s="43"/>
      <c r="CXT155" s="43"/>
      <c r="CXU155" s="43"/>
      <c r="CXV155" s="43"/>
      <c r="CXW155" s="43"/>
      <c r="CXX155" s="43"/>
      <c r="CXY155" s="43"/>
      <c r="CXZ155" s="43"/>
      <c r="CYA155" s="43"/>
      <c r="CYB155" s="43"/>
      <c r="CYC155" s="43"/>
      <c r="CYD155" s="43"/>
      <c r="CYE155" s="43"/>
      <c r="CYF155" s="43"/>
      <c r="CYG155" s="43"/>
      <c r="CYH155" s="43"/>
      <c r="CYI155" s="43"/>
      <c r="CYJ155" s="43"/>
      <c r="CYK155" s="43"/>
      <c r="CYL155" s="43"/>
      <c r="CYM155" s="43"/>
      <c r="CYN155" s="43"/>
      <c r="CYO155" s="43"/>
      <c r="CYP155" s="43"/>
      <c r="CYQ155" s="43"/>
      <c r="CYR155" s="43"/>
      <c r="CYS155" s="43"/>
      <c r="CYT155" s="43"/>
      <c r="CYU155" s="43"/>
      <c r="CYV155" s="43"/>
      <c r="CYW155" s="43"/>
      <c r="CYX155" s="43"/>
      <c r="CYY155" s="43"/>
      <c r="CYZ155" s="43"/>
      <c r="CZA155" s="43"/>
      <c r="CZB155" s="43"/>
      <c r="CZC155" s="43"/>
      <c r="CZD155" s="43"/>
      <c r="CZE155" s="43"/>
      <c r="CZF155" s="43"/>
      <c r="CZG155" s="43"/>
      <c r="CZH155" s="43"/>
      <c r="CZI155" s="43"/>
      <c r="CZJ155" s="43"/>
      <c r="CZK155" s="43"/>
      <c r="CZL155" s="43"/>
      <c r="CZM155" s="43"/>
      <c r="CZN155" s="43"/>
      <c r="CZO155" s="43"/>
      <c r="CZP155" s="43"/>
      <c r="CZQ155" s="43"/>
      <c r="CZR155" s="43"/>
      <c r="CZS155" s="43"/>
      <c r="CZT155" s="43"/>
      <c r="CZU155" s="43"/>
      <c r="CZV155" s="43"/>
      <c r="CZW155" s="43"/>
      <c r="CZX155" s="43"/>
      <c r="CZY155" s="43"/>
      <c r="CZZ155" s="43"/>
      <c r="DAA155" s="43"/>
      <c r="DAB155" s="43"/>
      <c r="DAC155" s="43"/>
      <c r="DAD155" s="43"/>
      <c r="DAE155" s="43"/>
      <c r="DAF155" s="43"/>
      <c r="DAG155" s="43"/>
      <c r="DAH155" s="43"/>
      <c r="DAI155" s="43"/>
      <c r="DAJ155" s="43"/>
      <c r="DAK155" s="43"/>
      <c r="DAL155" s="43"/>
      <c r="DAM155" s="43"/>
      <c r="DAN155" s="43"/>
      <c r="DAO155" s="43"/>
      <c r="DAP155" s="43"/>
      <c r="DAQ155" s="43"/>
      <c r="DAR155" s="43"/>
      <c r="DAS155" s="43"/>
      <c r="DAT155" s="43"/>
      <c r="DAU155" s="43"/>
      <c r="DAV155" s="43"/>
      <c r="DAW155" s="43"/>
      <c r="DAX155" s="43"/>
      <c r="DAY155" s="43"/>
      <c r="DAZ155" s="43"/>
      <c r="DBA155" s="43"/>
      <c r="DBB155" s="43"/>
      <c r="DBC155" s="43"/>
      <c r="DBD155" s="43"/>
      <c r="DBE155" s="43"/>
      <c r="DBF155" s="43"/>
      <c r="DBG155" s="43"/>
      <c r="DBH155" s="43"/>
      <c r="DBI155" s="43"/>
      <c r="DBJ155" s="43"/>
      <c r="DBK155" s="43"/>
      <c r="DBL155" s="43"/>
      <c r="DBM155" s="43"/>
      <c r="DBN155" s="43"/>
      <c r="DBO155" s="43"/>
      <c r="DBP155" s="43"/>
      <c r="DBQ155" s="43"/>
      <c r="DBR155" s="43"/>
      <c r="DBS155" s="43"/>
      <c r="DBT155" s="43"/>
      <c r="DBU155" s="43"/>
      <c r="DBV155" s="43"/>
      <c r="DBW155" s="43"/>
      <c r="DBX155" s="43"/>
      <c r="DBY155" s="43"/>
      <c r="DBZ155" s="43"/>
      <c r="DCA155" s="43"/>
      <c r="DCB155" s="43"/>
      <c r="DCC155" s="43"/>
      <c r="DCD155" s="43"/>
      <c r="DCE155" s="43"/>
      <c r="DCF155" s="43"/>
      <c r="DCG155" s="43"/>
      <c r="DCH155" s="43"/>
      <c r="DCI155" s="43"/>
      <c r="DCJ155" s="43"/>
      <c r="DCK155" s="43"/>
      <c r="DCL155" s="43"/>
      <c r="DCM155" s="43"/>
      <c r="DCN155" s="43"/>
      <c r="DCO155" s="43"/>
      <c r="DCP155" s="43"/>
      <c r="DCQ155" s="43"/>
      <c r="DCR155" s="43"/>
      <c r="DCS155" s="43"/>
      <c r="DCT155" s="43"/>
      <c r="DCU155" s="43"/>
      <c r="DCV155" s="43"/>
      <c r="DCW155" s="43"/>
      <c r="DCX155" s="43"/>
      <c r="DCY155" s="43"/>
      <c r="DCZ155" s="43"/>
      <c r="DDA155" s="43"/>
      <c r="DDB155" s="43"/>
      <c r="DDC155" s="43"/>
      <c r="DDD155" s="43"/>
      <c r="DDE155" s="43"/>
      <c r="DDF155" s="43"/>
      <c r="DDG155" s="43"/>
      <c r="DDH155" s="43"/>
      <c r="DDI155" s="43"/>
      <c r="DDJ155" s="43"/>
      <c r="DDK155" s="43"/>
      <c r="DDL155" s="43"/>
      <c r="DDM155" s="43"/>
      <c r="DDN155" s="43"/>
      <c r="DDO155" s="43"/>
      <c r="DDP155" s="43"/>
      <c r="DDQ155" s="43"/>
      <c r="DDR155" s="43"/>
      <c r="DDS155" s="43"/>
      <c r="DDT155" s="43"/>
      <c r="DDU155" s="43"/>
      <c r="DDV155" s="43"/>
      <c r="DDW155" s="43"/>
      <c r="DDX155" s="43"/>
      <c r="DDY155" s="43"/>
      <c r="DDZ155" s="43"/>
      <c r="DEA155" s="43"/>
      <c r="DEB155" s="43"/>
      <c r="DEC155" s="43"/>
      <c r="DED155" s="43"/>
      <c r="DEE155" s="43"/>
      <c r="DEF155" s="43"/>
      <c r="DEG155" s="43"/>
      <c r="DEH155" s="43"/>
      <c r="DEI155" s="43"/>
      <c r="DEJ155" s="43"/>
      <c r="DEK155" s="43"/>
      <c r="DEL155" s="43"/>
      <c r="DEM155" s="43"/>
      <c r="DEN155" s="43"/>
      <c r="DEO155" s="43"/>
      <c r="DEP155" s="43"/>
      <c r="DEQ155" s="43"/>
      <c r="DER155" s="43"/>
      <c r="DES155" s="43"/>
      <c r="DET155" s="43"/>
      <c r="DEU155" s="43"/>
      <c r="DEV155" s="43"/>
      <c r="DEW155" s="43"/>
      <c r="DEX155" s="43"/>
      <c r="DEY155" s="43"/>
      <c r="DEZ155" s="43"/>
      <c r="DFA155" s="43"/>
      <c r="DFB155" s="43"/>
      <c r="DFC155" s="43"/>
      <c r="DFD155" s="43"/>
      <c r="DFE155" s="43"/>
      <c r="DFF155" s="43"/>
      <c r="DFG155" s="43"/>
      <c r="DFH155" s="43"/>
      <c r="DFI155" s="43"/>
      <c r="DFJ155" s="43"/>
      <c r="DFK155" s="43"/>
      <c r="DFL155" s="43"/>
      <c r="DFM155" s="43"/>
      <c r="DFN155" s="43"/>
      <c r="DFO155" s="43"/>
      <c r="DFP155" s="43"/>
      <c r="DFQ155" s="43"/>
      <c r="DFR155" s="43"/>
      <c r="DFS155" s="43"/>
      <c r="DFT155" s="43"/>
      <c r="DFU155" s="43"/>
      <c r="DFV155" s="43"/>
      <c r="DFW155" s="43"/>
      <c r="DFX155" s="43"/>
      <c r="DFY155" s="43"/>
      <c r="DFZ155" s="43"/>
      <c r="DGA155" s="43"/>
      <c r="DGB155" s="43"/>
      <c r="DGC155" s="43"/>
      <c r="DGD155" s="43"/>
      <c r="DGE155" s="43"/>
      <c r="DGF155" s="43"/>
      <c r="DGG155" s="43"/>
      <c r="DGH155" s="43"/>
      <c r="DGI155" s="43"/>
      <c r="DGJ155" s="43"/>
      <c r="DGK155" s="43"/>
      <c r="DGL155" s="43"/>
      <c r="DGM155" s="43"/>
      <c r="DGN155" s="43"/>
      <c r="DGO155" s="43"/>
      <c r="DGP155" s="43"/>
      <c r="DGQ155" s="43"/>
      <c r="DGR155" s="43"/>
      <c r="DGS155" s="43"/>
      <c r="DGT155" s="43"/>
      <c r="DGU155" s="43"/>
      <c r="DGV155" s="43"/>
      <c r="DGW155" s="43"/>
      <c r="DGX155" s="43"/>
      <c r="DGY155" s="43"/>
      <c r="DGZ155" s="43"/>
      <c r="DHA155" s="43"/>
      <c r="DHB155" s="43"/>
      <c r="DHC155" s="43"/>
      <c r="DHD155" s="43"/>
      <c r="DHE155" s="43"/>
      <c r="DHF155" s="43"/>
      <c r="DHG155" s="43"/>
      <c r="DHH155" s="43"/>
      <c r="DHI155" s="43"/>
      <c r="DHJ155" s="43"/>
      <c r="DHK155" s="43"/>
      <c r="DHL155" s="43"/>
      <c r="DHM155" s="43"/>
      <c r="DHN155" s="43"/>
      <c r="DHO155" s="43"/>
      <c r="DHP155" s="43"/>
      <c r="DHQ155" s="43"/>
      <c r="DHR155" s="43"/>
      <c r="DHS155" s="43"/>
      <c r="DHT155" s="43"/>
      <c r="DHU155" s="43"/>
      <c r="DHV155" s="43"/>
      <c r="DHW155" s="43"/>
      <c r="DHX155" s="43"/>
      <c r="DHY155" s="43"/>
      <c r="DHZ155" s="43"/>
      <c r="DIA155" s="43"/>
      <c r="DIB155" s="43"/>
      <c r="DIC155" s="43"/>
      <c r="DID155" s="43"/>
      <c r="DIE155" s="43"/>
      <c r="DIF155" s="43"/>
      <c r="DIG155" s="43"/>
      <c r="DIH155" s="43"/>
      <c r="DII155" s="43"/>
      <c r="DIJ155" s="43"/>
      <c r="DIK155" s="43"/>
      <c r="DIL155" s="43"/>
      <c r="DIM155" s="43"/>
      <c r="DIN155" s="43"/>
      <c r="DIO155" s="43"/>
      <c r="DIP155" s="43"/>
      <c r="DIQ155" s="43"/>
      <c r="DIR155" s="43"/>
      <c r="DIS155" s="43"/>
      <c r="DIT155" s="43"/>
      <c r="DIU155" s="43"/>
      <c r="DIV155" s="43"/>
      <c r="DIW155" s="43"/>
      <c r="DIX155" s="43"/>
      <c r="DIY155" s="43"/>
      <c r="DIZ155" s="43"/>
      <c r="DJA155" s="43"/>
      <c r="DJB155" s="43"/>
      <c r="DJC155" s="43"/>
      <c r="DJD155" s="43"/>
      <c r="DJE155" s="43"/>
      <c r="DJF155" s="43"/>
      <c r="DJG155" s="43"/>
      <c r="DJH155" s="43"/>
      <c r="DJI155" s="43"/>
      <c r="DJJ155" s="43"/>
      <c r="DJK155" s="43"/>
      <c r="DJL155" s="43"/>
      <c r="DJM155" s="43"/>
      <c r="DJN155" s="43"/>
      <c r="DJO155" s="43"/>
      <c r="DJP155" s="43"/>
      <c r="DJQ155" s="43"/>
      <c r="DJR155" s="43"/>
      <c r="DJS155" s="43"/>
      <c r="DJT155" s="43"/>
      <c r="DJU155" s="43"/>
      <c r="DJV155" s="43"/>
      <c r="DJW155" s="43"/>
      <c r="DJX155" s="43"/>
      <c r="DJY155" s="43"/>
      <c r="DJZ155" s="43"/>
      <c r="DKA155" s="43"/>
      <c r="DKB155" s="43"/>
      <c r="DKC155" s="43"/>
      <c r="DKD155" s="43"/>
      <c r="DKE155" s="43"/>
      <c r="DKF155" s="43"/>
      <c r="DKG155" s="43"/>
      <c r="DKH155" s="43"/>
      <c r="DKI155" s="43"/>
      <c r="DKJ155" s="43"/>
      <c r="DKK155" s="43"/>
      <c r="DKL155" s="43"/>
      <c r="DKM155" s="43"/>
      <c r="DKN155" s="43"/>
      <c r="DKO155" s="43"/>
      <c r="DKP155" s="43"/>
      <c r="DKQ155" s="43"/>
      <c r="DKR155" s="43"/>
      <c r="DKS155" s="43"/>
      <c r="DKT155" s="43"/>
      <c r="DKU155" s="43"/>
      <c r="DKV155" s="43"/>
      <c r="DKW155" s="43"/>
      <c r="DKX155" s="43"/>
      <c r="DKY155" s="43"/>
      <c r="DKZ155" s="43"/>
      <c r="DLA155" s="43"/>
      <c r="DLB155" s="43"/>
      <c r="DLC155" s="43"/>
      <c r="DLD155" s="43"/>
      <c r="DLE155" s="43"/>
      <c r="DLF155" s="43"/>
      <c r="DLG155" s="43"/>
      <c r="DLH155" s="43"/>
      <c r="DLI155" s="43"/>
      <c r="DLJ155" s="43"/>
      <c r="DLK155" s="43"/>
      <c r="DLL155" s="43"/>
      <c r="DLM155" s="43"/>
      <c r="DLN155" s="43"/>
      <c r="DLO155" s="43"/>
      <c r="DLP155" s="43"/>
      <c r="DLQ155" s="43"/>
      <c r="DLR155" s="43"/>
      <c r="DLS155" s="43"/>
      <c r="DLT155" s="43"/>
      <c r="DLU155" s="43"/>
      <c r="DLV155" s="43"/>
      <c r="DLW155" s="43"/>
      <c r="DLX155" s="43"/>
      <c r="DLY155" s="43"/>
      <c r="DLZ155" s="43"/>
      <c r="DMA155" s="43"/>
      <c r="DMB155" s="43"/>
      <c r="DMC155" s="43"/>
      <c r="DMD155" s="43"/>
      <c r="DME155" s="43"/>
      <c r="DMF155" s="43"/>
      <c r="DMG155" s="43"/>
      <c r="DMH155" s="43"/>
      <c r="DMI155" s="43"/>
      <c r="DMJ155" s="43"/>
      <c r="DMK155" s="43"/>
      <c r="DML155" s="43"/>
      <c r="DMM155" s="43"/>
      <c r="DMN155" s="43"/>
      <c r="DMO155" s="43"/>
      <c r="DMP155" s="43"/>
      <c r="DMQ155" s="43"/>
      <c r="DMR155" s="43"/>
      <c r="DMS155" s="43"/>
      <c r="DMT155" s="43"/>
      <c r="DMU155" s="43"/>
      <c r="DMV155" s="43"/>
      <c r="DMW155" s="43"/>
      <c r="DMX155" s="43"/>
      <c r="DMY155" s="43"/>
      <c r="DMZ155" s="43"/>
      <c r="DNA155" s="43"/>
      <c r="DNB155" s="43"/>
      <c r="DNC155" s="43"/>
      <c r="DND155" s="43"/>
      <c r="DNE155" s="43"/>
      <c r="DNF155" s="43"/>
      <c r="DNG155" s="43"/>
      <c r="DNH155" s="43"/>
      <c r="DNI155" s="43"/>
      <c r="DNJ155" s="43"/>
      <c r="DNK155" s="43"/>
      <c r="DNL155" s="43"/>
      <c r="DNM155" s="43"/>
      <c r="DNN155" s="43"/>
      <c r="DNO155" s="43"/>
      <c r="DNP155" s="43"/>
      <c r="DNQ155" s="43"/>
      <c r="DNR155" s="43"/>
      <c r="DNS155" s="43"/>
      <c r="DNT155" s="43"/>
      <c r="DNU155" s="43"/>
      <c r="DNV155" s="43"/>
      <c r="DNW155" s="43"/>
      <c r="DNX155" s="43"/>
      <c r="DNY155" s="43"/>
      <c r="DNZ155" s="43"/>
      <c r="DOA155" s="43"/>
      <c r="DOB155" s="43"/>
      <c r="DOC155" s="43"/>
      <c r="DOD155" s="43"/>
      <c r="DOE155" s="43"/>
      <c r="DOF155" s="43"/>
      <c r="DOG155" s="43"/>
      <c r="DOH155" s="43"/>
      <c r="DOI155" s="43"/>
      <c r="DOJ155" s="43"/>
      <c r="DOK155" s="43"/>
      <c r="DOL155" s="43"/>
      <c r="DOM155" s="43"/>
      <c r="DON155" s="43"/>
      <c r="DOO155" s="43"/>
      <c r="DOP155" s="43"/>
      <c r="DOQ155" s="43"/>
      <c r="DOR155" s="43"/>
      <c r="DOS155" s="43"/>
      <c r="DOT155" s="43"/>
      <c r="DOU155" s="43"/>
      <c r="DOV155" s="43"/>
      <c r="DOW155" s="43"/>
      <c r="DOX155" s="43"/>
      <c r="DOY155" s="43"/>
      <c r="DOZ155" s="43"/>
      <c r="DPA155" s="43"/>
      <c r="DPB155" s="43"/>
      <c r="DPC155" s="43"/>
      <c r="DPD155" s="43"/>
      <c r="DPE155" s="43"/>
      <c r="DPF155" s="43"/>
      <c r="DPG155" s="43"/>
      <c r="DPH155" s="43"/>
      <c r="DPI155" s="43"/>
      <c r="DPJ155" s="43"/>
      <c r="DPK155" s="43"/>
      <c r="DPL155" s="43"/>
      <c r="DPM155" s="43"/>
      <c r="DPN155" s="43"/>
      <c r="DPO155" s="43"/>
      <c r="DPP155" s="43"/>
      <c r="DPQ155" s="43"/>
      <c r="DPR155" s="43"/>
      <c r="DPS155" s="43"/>
      <c r="DPT155" s="43"/>
      <c r="DPU155" s="43"/>
      <c r="DPV155" s="43"/>
      <c r="DPW155" s="43"/>
      <c r="DPX155" s="43"/>
      <c r="DPY155" s="43"/>
      <c r="DPZ155" s="43"/>
      <c r="DQA155" s="43"/>
      <c r="DQB155" s="43"/>
      <c r="DQC155" s="43"/>
      <c r="DQD155" s="43"/>
      <c r="DQE155" s="43"/>
      <c r="DQF155" s="43"/>
      <c r="DQG155" s="43"/>
      <c r="DQH155" s="43"/>
      <c r="DQI155" s="43"/>
      <c r="DQJ155" s="43"/>
      <c r="DQK155" s="43"/>
      <c r="DQL155" s="43"/>
      <c r="DQM155" s="43"/>
      <c r="DQN155" s="43"/>
      <c r="DQO155" s="43"/>
      <c r="DQP155" s="43"/>
      <c r="DQQ155" s="43"/>
      <c r="DQR155" s="43"/>
      <c r="DQS155" s="43"/>
      <c r="DQT155" s="43"/>
      <c r="DQU155" s="43"/>
      <c r="DQV155" s="43"/>
      <c r="DQW155" s="43"/>
      <c r="DQX155" s="43"/>
      <c r="DQY155" s="43"/>
      <c r="DQZ155" s="43"/>
      <c r="DRA155" s="43"/>
      <c r="DRB155" s="43"/>
      <c r="DRC155" s="43"/>
      <c r="DRD155" s="43"/>
      <c r="DRE155" s="43"/>
      <c r="DRF155" s="43"/>
      <c r="DRG155" s="43"/>
      <c r="DRH155" s="43"/>
      <c r="DRI155" s="43"/>
      <c r="DRJ155" s="43"/>
      <c r="DRK155" s="43"/>
      <c r="DRL155" s="43"/>
      <c r="DRM155" s="43"/>
      <c r="DRN155" s="43"/>
      <c r="DRO155" s="43"/>
      <c r="DRP155" s="43"/>
      <c r="DRQ155" s="43"/>
      <c r="DRR155" s="43"/>
      <c r="DRS155" s="43"/>
      <c r="DRT155" s="43"/>
      <c r="DRU155" s="43"/>
      <c r="DRV155" s="43"/>
      <c r="DRW155" s="43"/>
      <c r="DRX155" s="43"/>
      <c r="DRY155" s="43"/>
      <c r="DRZ155" s="43"/>
      <c r="DSA155" s="43"/>
      <c r="DSB155" s="43"/>
      <c r="DSC155" s="43"/>
      <c r="DSD155" s="43"/>
      <c r="DSE155" s="43"/>
      <c r="DSF155" s="43"/>
      <c r="DSG155" s="43"/>
      <c r="DSH155" s="43"/>
      <c r="DSI155" s="43"/>
      <c r="DSJ155" s="43"/>
      <c r="DSK155" s="43"/>
      <c r="DSL155" s="43"/>
      <c r="DSM155" s="43"/>
      <c r="DSN155" s="43"/>
      <c r="DSO155" s="43"/>
      <c r="DSP155" s="43"/>
      <c r="DSQ155" s="43"/>
      <c r="DSR155" s="43"/>
      <c r="DSS155" s="43"/>
      <c r="DST155" s="43"/>
      <c r="DSU155" s="43"/>
      <c r="DSV155" s="43"/>
      <c r="DSW155" s="43"/>
      <c r="DSX155" s="43"/>
      <c r="DSY155" s="43"/>
      <c r="DSZ155" s="43"/>
      <c r="DTA155" s="43"/>
      <c r="DTB155" s="43"/>
      <c r="DTC155" s="43"/>
      <c r="DTD155" s="43"/>
      <c r="DTE155" s="43"/>
      <c r="DTF155" s="43"/>
      <c r="DTG155" s="43"/>
      <c r="DTH155" s="43"/>
      <c r="DTI155" s="43"/>
      <c r="DTJ155" s="43"/>
      <c r="DTK155" s="43"/>
      <c r="DTL155" s="43"/>
      <c r="DTM155" s="43"/>
      <c r="DTN155" s="43"/>
      <c r="DTO155" s="43"/>
      <c r="DTP155" s="43"/>
      <c r="DTQ155" s="43"/>
      <c r="DTR155" s="43"/>
      <c r="DTS155" s="43"/>
      <c r="DTT155" s="43"/>
      <c r="DTU155" s="43"/>
      <c r="DTV155" s="43"/>
      <c r="DTW155" s="43"/>
      <c r="DTX155" s="43"/>
      <c r="DTY155" s="43"/>
      <c r="DTZ155" s="43"/>
      <c r="DUA155" s="43"/>
      <c r="DUB155" s="43"/>
      <c r="DUC155" s="43"/>
      <c r="DUD155" s="43"/>
      <c r="DUE155" s="43"/>
      <c r="DUF155" s="43"/>
      <c r="DUG155" s="43"/>
      <c r="DUH155" s="43"/>
      <c r="DUI155" s="43"/>
      <c r="DUJ155" s="43"/>
      <c r="DUK155" s="43"/>
      <c r="DUL155" s="43"/>
      <c r="DUM155" s="43"/>
      <c r="DUN155" s="43"/>
      <c r="DUO155" s="43"/>
      <c r="DUP155" s="43"/>
      <c r="DUQ155" s="43"/>
      <c r="DUR155" s="43"/>
      <c r="DUS155" s="43"/>
      <c r="DUT155" s="43"/>
      <c r="DUU155" s="43"/>
      <c r="DUV155" s="43"/>
      <c r="DUW155" s="43"/>
      <c r="DUX155" s="43"/>
      <c r="DUY155" s="43"/>
      <c r="DUZ155" s="43"/>
      <c r="DVA155" s="43"/>
      <c r="DVB155" s="43"/>
      <c r="DVC155" s="43"/>
      <c r="DVD155" s="43"/>
      <c r="DVE155" s="43"/>
      <c r="DVF155" s="43"/>
      <c r="DVG155" s="43"/>
      <c r="DVH155" s="43"/>
      <c r="DVI155" s="43"/>
      <c r="DVJ155" s="43"/>
      <c r="DVK155" s="43"/>
      <c r="DVL155" s="43"/>
      <c r="DVM155" s="43"/>
      <c r="DVN155" s="43"/>
      <c r="DVO155" s="43"/>
      <c r="DVP155" s="43"/>
      <c r="DVQ155" s="43"/>
      <c r="DVR155" s="43"/>
      <c r="DVS155" s="43"/>
      <c r="DVT155" s="43"/>
      <c r="DVU155" s="43"/>
      <c r="DVV155" s="43"/>
      <c r="DVW155" s="43"/>
      <c r="DVX155" s="43"/>
      <c r="DVY155" s="43"/>
      <c r="DVZ155" s="43"/>
      <c r="DWA155" s="43"/>
      <c r="DWB155" s="43"/>
      <c r="DWC155" s="43"/>
      <c r="DWD155" s="43"/>
      <c r="DWE155" s="43"/>
      <c r="DWF155" s="43"/>
      <c r="DWG155" s="43"/>
      <c r="DWH155" s="43"/>
      <c r="DWI155" s="43"/>
      <c r="DWJ155" s="43"/>
      <c r="DWK155" s="43"/>
      <c r="DWL155" s="43"/>
      <c r="DWM155" s="43"/>
      <c r="DWN155" s="43"/>
      <c r="DWO155" s="43"/>
      <c r="DWP155" s="43"/>
      <c r="DWQ155" s="43"/>
    </row>
    <row r="156" spans="1:3319">
      <c r="A156" s="35" t="str">
        <f>"153"</f>
        <v>153</v>
      </c>
      <c r="B156" s="36" t="s">
        <v>246</v>
      </c>
      <c r="C156" s="37"/>
      <c r="D156" s="36"/>
      <c r="E156" s="48"/>
      <c r="F156" s="48"/>
    </row>
    <row r="157" spans="1:3319" s="56" customFormat="1">
      <c r="A157" s="59" t="s">
        <v>490</v>
      </c>
      <c r="B157" s="60" t="s">
        <v>491</v>
      </c>
      <c r="C157" s="61" t="s">
        <v>12</v>
      </c>
      <c r="D157" s="60" t="s">
        <v>1440</v>
      </c>
      <c r="E157" s="63" t="s">
        <v>492</v>
      </c>
      <c r="F157" s="63" t="s">
        <v>492</v>
      </c>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c r="CB157" s="43"/>
      <c r="CC157" s="43"/>
      <c r="CD157" s="43"/>
      <c r="CE157" s="43"/>
      <c r="CF157" s="43"/>
      <c r="CG157" s="43"/>
      <c r="CH157" s="43"/>
      <c r="CI157" s="43"/>
      <c r="CJ157" s="43"/>
      <c r="CK157" s="43"/>
      <c r="CL157" s="43"/>
      <c r="CM157" s="43"/>
      <c r="CN157" s="43"/>
      <c r="CO157" s="43"/>
      <c r="CP157" s="43"/>
      <c r="CQ157" s="43"/>
      <c r="CR157" s="43"/>
      <c r="CS157" s="43"/>
      <c r="CT157" s="43"/>
      <c r="CU157" s="43"/>
      <c r="CV157" s="43"/>
      <c r="CW157" s="43"/>
      <c r="CX157" s="43"/>
      <c r="CY157" s="43"/>
      <c r="CZ157" s="43"/>
      <c r="DA157" s="43"/>
      <c r="DB157" s="43"/>
      <c r="DC157" s="43"/>
      <c r="DD157" s="43"/>
      <c r="DE157" s="43"/>
      <c r="DF157" s="43"/>
      <c r="DG157" s="43"/>
      <c r="DH157" s="43"/>
      <c r="DI157" s="43"/>
      <c r="DJ157" s="43"/>
      <c r="DK157" s="43"/>
      <c r="DL157" s="43"/>
      <c r="DM157" s="43"/>
      <c r="DN157" s="43"/>
      <c r="DO157" s="43"/>
      <c r="DP157" s="43"/>
      <c r="DQ157" s="43"/>
      <c r="DR157" s="43"/>
      <c r="DS157" s="43"/>
      <c r="DT157" s="43"/>
      <c r="DU157" s="43"/>
      <c r="DV157" s="43"/>
      <c r="DW157" s="43"/>
      <c r="DX157" s="43"/>
      <c r="DY157" s="43"/>
      <c r="DZ157" s="43"/>
      <c r="EA157" s="43"/>
      <c r="EB157" s="43"/>
      <c r="EC157" s="43"/>
      <c r="ED157" s="43"/>
      <c r="EE157" s="43"/>
      <c r="EF157" s="43"/>
      <c r="EG157" s="43"/>
      <c r="EH157" s="43"/>
      <c r="EI157" s="43"/>
      <c r="EJ157" s="43"/>
      <c r="EK157" s="43"/>
      <c r="EL157" s="43"/>
      <c r="EM157" s="43"/>
      <c r="EN157" s="43"/>
      <c r="EO157" s="43"/>
      <c r="EP157" s="43"/>
      <c r="EQ157" s="43"/>
      <c r="ER157" s="43"/>
      <c r="ES157" s="43"/>
      <c r="ET157" s="43"/>
      <c r="EU157" s="43"/>
      <c r="EV157" s="43"/>
      <c r="EW157" s="43"/>
      <c r="EX157" s="43"/>
      <c r="EY157" s="43"/>
      <c r="EZ157" s="43"/>
      <c r="FA157" s="43"/>
      <c r="FB157" s="43"/>
      <c r="FC157" s="43"/>
      <c r="FD157" s="43"/>
      <c r="FE157" s="43"/>
      <c r="FF157" s="43"/>
      <c r="FG157" s="43"/>
      <c r="FH157" s="43"/>
      <c r="FI157" s="43"/>
      <c r="FJ157" s="43"/>
      <c r="FK157" s="43"/>
      <c r="FL157" s="43"/>
      <c r="FM157" s="43"/>
      <c r="FN157" s="43"/>
      <c r="FO157" s="43"/>
      <c r="FP157" s="43"/>
      <c r="FQ157" s="43"/>
      <c r="FR157" s="43"/>
      <c r="FS157" s="43"/>
      <c r="FT157" s="43"/>
      <c r="FU157" s="43"/>
      <c r="FV157" s="43"/>
      <c r="FW157" s="43"/>
      <c r="FX157" s="43"/>
      <c r="FY157" s="43"/>
      <c r="FZ157" s="43"/>
      <c r="GA157" s="43"/>
      <c r="GB157" s="43"/>
      <c r="GC157" s="43"/>
      <c r="GD157" s="43"/>
      <c r="GE157" s="43"/>
      <c r="GF157" s="43"/>
      <c r="GG157" s="43"/>
      <c r="GH157" s="43"/>
      <c r="GI157" s="43"/>
      <c r="GJ157" s="43"/>
      <c r="GK157" s="43"/>
      <c r="GL157" s="43"/>
      <c r="GM157" s="43"/>
      <c r="GN157" s="43"/>
      <c r="GO157" s="43"/>
      <c r="GP157" s="43"/>
      <c r="GQ157" s="43"/>
      <c r="GR157" s="43"/>
      <c r="GS157" s="43"/>
      <c r="GT157" s="43"/>
      <c r="GU157" s="43"/>
      <c r="GV157" s="43"/>
      <c r="GW157" s="43"/>
      <c r="GX157" s="43"/>
      <c r="GY157" s="43"/>
      <c r="GZ157" s="43"/>
      <c r="HA157" s="43"/>
      <c r="HB157" s="43"/>
      <c r="HC157" s="43"/>
      <c r="HD157" s="43"/>
      <c r="HE157" s="43"/>
      <c r="HF157" s="43"/>
      <c r="HG157" s="43"/>
      <c r="HH157" s="43"/>
      <c r="HI157" s="43"/>
      <c r="HJ157" s="43"/>
      <c r="HK157" s="43"/>
      <c r="HL157" s="43"/>
      <c r="HM157" s="43"/>
      <c r="HN157" s="43"/>
      <c r="HO157" s="43"/>
      <c r="HP157" s="43"/>
      <c r="HQ157" s="43"/>
      <c r="HR157" s="43"/>
      <c r="HS157" s="43"/>
      <c r="HT157" s="43"/>
      <c r="HU157" s="43"/>
      <c r="HV157" s="43"/>
      <c r="HW157" s="43"/>
      <c r="HX157" s="43"/>
      <c r="HY157" s="43"/>
      <c r="HZ157" s="43"/>
      <c r="IA157" s="43"/>
      <c r="IB157" s="43"/>
      <c r="IC157" s="43"/>
      <c r="ID157" s="43"/>
      <c r="IE157" s="43"/>
      <c r="IF157" s="43"/>
      <c r="IG157" s="43"/>
      <c r="IH157" s="43"/>
      <c r="II157" s="43"/>
      <c r="IJ157" s="43"/>
      <c r="IK157" s="43"/>
      <c r="IL157" s="43"/>
      <c r="IM157" s="43"/>
      <c r="IN157" s="43"/>
      <c r="IO157" s="43"/>
      <c r="IP157" s="43"/>
      <c r="IQ157" s="43"/>
      <c r="IR157" s="43"/>
      <c r="IS157" s="43"/>
      <c r="IT157" s="43"/>
      <c r="IU157" s="43"/>
      <c r="IV157" s="43"/>
      <c r="IW157" s="43"/>
      <c r="IX157" s="43"/>
      <c r="IY157" s="43"/>
      <c r="IZ157" s="43"/>
      <c r="JA157" s="43"/>
      <c r="JB157" s="43"/>
      <c r="JC157" s="43"/>
      <c r="JD157" s="43"/>
      <c r="JE157" s="43"/>
      <c r="JF157" s="43"/>
      <c r="JG157" s="43"/>
      <c r="JH157" s="43"/>
      <c r="JI157" s="43"/>
      <c r="JJ157" s="43"/>
      <c r="JK157" s="43"/>
      <c r="JL157" s="43"/>
      <c r="JM157" s="43"/>
      <c r="JN157" s="43"/>
      <c r="JO157" s="43"/>
      <c r="JP157" s="43"/>
      <c r="JQ157" s="43"/>
      <c r="JR157" s="43"/>
      <c r="JS157" s="43"/>
      <c r="JT157" s="43"/>
      <c r="JU157" s="43"/>
      <c r="JV157" s="43"/>
      <c r="JW157" s="43"/>
      <c r="JX157" s="43"/>
      <c r="JY157" s="43"/>
      <c r="JZ157" s="43"/>
      <c r="KA157" s="43"/>
      <c r="KB157" s="43"/>
      <c r="KC157" s="43"/>
      <c r="KD157" s="43"/>
      <c r="KE157" s="43"/>
      <c r="KF157" s="43"/>
      <c r="KG157" s="43"/>
      <c r="KH157" s="43"/>
      <c r="KI157" s="43"/>
      <c r="KJ157" s="43"/>
      <c r="KK157" s="43"/>
      <c r="KL157" s="43"/>
      <c r="KM157" s="43"/>
      <c r="KN157" s="43"/>
      <c r="KO157" s="43"/>
      <c r="KP157" s="43"/>
      <c r="KQ157" s="43"/>
      <c r="KR157" s="43"/>
      <c r="KS157" s="43"/>
      <c r="KT157" s="43"/>
      <c r="KU157" s="43"/>
      <c r="KV157" s="43"/>
      <c r="KW157" s="43"/>
      <c r="KX157" s="43"/>
      <c r="KY157" s="43"/>
      <c r="KZ157" s="43"/>
      <c r="LA157" s="43"/>
      <c r="LB157" s="43"/>
      <c r="LC157" s="43"/>
      <c r="LD157" s="43"/>
      <c r="LE157" s="43"/>
      <c r="LF157" s="43"/>
      <c r="LG157" s="43"/>
      <c r="LH157" s="43"/>
      <c r="LI157" s="43"/>
      <c r="LJ157" s="43"/>
      <c r="LK157" s="43"/>
      <c r="LL157" s="43"/>
      <c r="LM157" s="43"/>
      <c r="LN157" s="43"/>
      <c r="LO157" s="43"/>
      <c r="LP157" s="43"/>
      <c r="LQ157" s="43"/>
      <c r="LR157" s="43"/>
      <c r="LS157" s="43"/>
      <c r="LT157" s="43"/>
      <c r="LU157" s="43"/>
      <c r="LV157" s="43"/>
      <c r="LW157" s="43"/>
      <c r="LX157" s="43"/>
      <c r="LY157" s="43"/>
      <c r="LZ157" s="43"/>
      <c r="MA157" s="43"/>
      <c r="MB157" s="43"/>
      <c r="MC157" s="43"/>
      <c r="MD157" s="43"/>
      <c r="ME157" s="43"/>
      <c r="MF157" s="43"/>
      <c r="MG157" s="43"/>
      <c r="MH157" s="43"/>
      <c r="MI157" s="43"/>
      <c r="MJ157" s="43"/>
      <c r="MK157" s="43"/>
      <c r="ML157" s="43"/>
      <c r="MM157" s="43"/>
      <c r="MN157" s="43"/>
      <c r="MO157" s="43"/>
      <c r="MP157" s="43"/>
      <c r="MQ157" s="43"/>
      <c r="MR157" s="43"/>
      <c r="MS157" s="43"/>
      <c r="MT157" s="43"/>
      <c r="MU157" s="43"/>
      <c r="MV157" s="43"/>
      <c r="MW157" s="43"/>
      <c r="MX157" s="43"/>
      <c r="MY157" s="43"/>
      <c r="MZ157" s="43"/>
      <c r="NA157" s="43"/>
      <c r="NB157" s="43"/>
      <c r="NC157" s="43"/>
      <c r="ND157" s="43"/>
      <c r="NE157" s="43"/>
      <c r="NF157" s="43"/>
      <c r="NG157" s="43"/>
      <c r="NH157" s="43"/>
      <c r="NI157" s="43"/>
      <c r="NJ157" s="43"/>
      <c r="NK157" s="43"/>
      <c r="NL157" s="43"/>
      <c r="NM157" s="43"/>
      <c r="NN157" s="43"/>
      <c r="NO157" s="43"/>
      <c r="NP157" s="43"/>
      <c r="NQ157" s="43"/>
      <c r="NR157" s="43"/>
      <c r="NS157" s="43"/>
      <c r="NT157" s="43"/>
      <c r="NU157" s="43"/>
      <c r="NV157" s="43"/>
      <c r="NW157" s="43"/>
      <c r="NX157" s="43"/>
      <c r="NY157" s="43"/>
      <c r="NZ157" s="43"/>
      <c r="OA157" s="43"/>
      <c r="OB157" s="43"/>
      <c r="OC157" s="43"/>
      <c r="OD157" s="43"/>
      <c r="OE157" s="43"/>
      <c r="OF157" s="43"/>
      <c r="OG157" s="43"/>
      <c r="OH157" s="43"/>
      <c r="OI157" s="43"/>
      <c r="OJ157" s="43"/>
      <c r="OK157" s="43"/>
      <c r="OL157" s="43"/>
      <c r="OM157" s="43"/>
      <c r="ON157" s="43"/>
      <c r="OO157" s="43"/>
      <c r="OP157" s="43"/>
      <c r="OQ157" s="43"/>
      <c r="OR157" s="43"/>
      <c r="OS157" s="43"/>
      <c r="OT157" s="43"/>
      <c r="OU157" s="43"/>
      <c r="OV157" s="43"/>
      <c r="OW157" s="43"/>
      <c r="OX157" s="43"/>
      <c r="OY157" s="43"/>
      <c r="OZ157" s="43"/>
      <c r="PA157" s="43"/>
      <c r="PB157" s="43"/>
      <c r="PC157" s="43"/>
      <c r="PD157" s="43"/>
      <c r="PE157" s="43"/>
      <c r="PF157" s="43"/>
      <c r="PG157" s="43"/>
      <c r="PH157" s="43"/>
      <c r="PI157" s="43"/>
      <c r="PJ157" s="43"/>
      <c r="PK157" s="43"/>
      <c r="PL157" s="43"/>
      <c r="PM157" s="43"/>
      <c r="PN157" s="43"/>
      <c r="PO157" s="43"/>
      <c r="PP157" s="43"/>
      <c r="PQ157" s="43"/>
      <c r="PR157" s="43"/>
      <c r="PS157" s="43"/>
      <c r="PT157" s="43"/>
      <c r="PU157" s="43"/>
      <c r="PV157" s="43"/>
      <c r="PW157" s="43"/>
      <c r="PX157" s="43"/>
      <c r="PY157" s="43"/>
      <c r="PZ157" s="43"/>
      <c r="QA157" s="43"/>
      <c r="QB157" s="43"/>
      <c r="QC157" s="43"/>
      <c r="QD157" s="43"/>
      <c r="QE157" s="43"/>
      <c r="QF157" s="43"/>
      <c r="QG157" s="43"/>
      <c r="QH157" s="43"/>
      <c r="QI157" s="43"/>
      <c r="QJ157" s="43"/>
      <c r="QK157" s="43"/>
      <c r="QL157" s="43"/>
      <c r="QM157" s="43"/>
      <c r="QN157" s="43"/>
      <c r="QO157" s="43"/>
      <c r="QP157" s="43"/>
      <c r="QQ157" s="43"/>
      <c r="QR157" s="43"/>
      <c r="QS157" s="43"/>
      <c r="QT157" s="43"/>
      <c r="QU157" s="43"/>
      <c r="QV157" s="43"/>
      <c r="QW157" s="43"/>
      <c r="QX157" s="43"/>
      <c r="QY157" s="43"/>
      <c r="QZ157" s="43"/>
      <c r="RA157" s="43"/>
      <c r="RB157" s="43"/>
      <c r="RC157" s="43"/>
      <c r="RD157" s="43"/>
      <c r="RE157" s="43"/>
      <c r="RF157" s="43"/>
      <c r="RG157" s="43"/>
      <c r="RH157" s="43"/>
      <c r="RI157" s="43"/>
      <c r="RJ157" s="43"/>
      <c r="RK157" s="43"/>
      <c r="RL157" s="43"/>
      <c r="RM157" s="43"/>
      <c r="RN157" s="43"/>
      <c r="RO157" s="43"/>
      <c r="RP157" s="43"/>
      <c r="RQ157" s="43"/>
      <c r="RR157" s="43"/>
      <c r="RS157" s="43"/>
      <c r="RT157" s="43"/>
      <c r="RU157" s="43"/>
      <c r="RV157" s="43"/>
      <c r="RW157" s="43"/>
      <c r="RX157" s="43"/>
      <c r="RY157" s="43"/>
      <c r="RZ157" s="43"/>
      <c r="SA157" s="43"/>
      <c r="SB157" s="43"/>
      <c r="SC157" s="43"/>
      <c r="SD157" s="43"/>
      <c r="SE157" s="43"/>
      <c r="SF157" s="43"/>
      <c r="SG157" s="43"/>
      <c r="SH157" s="43"/>
      <c r="SI157" s="43"/>
      <c r="SJ157" s="43"/>
      <c r="SK157" s="43"/>
      <c r="SL157" s="43"/>
      <c r="SM157" s="43"/>
      <c r="SN157" s="43"/>
      <c r="SO157" s="43"/>
      <c r="SP157" s="43"/>
      <c r="SQ157" s="43"/>
      <c r="SR157" s="43"/>
      <c r="SS157" s="43"/>
      <c r="ST157" s="43"/>
      <c r="SU157" s="43"/>
      <c r="SV157" s="43"/>
      <c r="SW157" s="43"/>
      <c r="SX157" s="43"/>
      <c r="SY157" s="43"/>
      <c r="SZ157" s="43"/>
      <c r="TA157" s="43"/>
      <c r="TB157" s="43"/>
      <c r="TC157" s="43"/>
      <c r="TD157" s="43"/>
      <c r="TE157" s="43"/>
      <c r="TF157" s="43"/>
      <c r="TG157" s="43"/>
      <c r="TH157" s="43"/>
      <c r="TI157" s="43"/>
      <c r="TJ157" s="43"/>
      <c r="TK157" s="43"/>
      <c r="TL157" s="43"/>
      <c r="TM157" s="43"/>
      <c r="TN157" s="43"/>
      <c r="TO157" s="43"/>
      <c r="TP157" s="43"/>
      <c r="TQ157" s="43"/>
      <c r="TR157" s="43"/>
      <c r="TS157" s="43"/>
      <c r="TT157" s="43"/>
      <c r="TU157" s="43"/>
      <c r="TV157" s="43"/>
      <c r="TW157" s="43"/>
      <c r="TX157" s="43"/>
      <c r="TY157" s="43"/>
      <c r="TZ157" s="43"/>
      <c r="UA157" s="43"/>
      <c r="UB157" s="43"/>
      <c r="UC157" s="43"/>
      <c r="UD157" s="43"/>
      <c r="UE157" s="43"/>
      <c r="UF157" s="43"/>
      <c r="UG157" s="43"/>
      <c r="UH157" s="43"/>
      <c r="UI157" s="43"/>
      <c r="UJ157" s="43"/>
      <c r="UK157" s="43"/>
      <c r="UL157" s="43"/>
      <c r="UM157" s="43"/>
      <c r="UN157" s="43"/>
      <c r="UO157" s="43"/>
      <c r="UP157" s="43"/>
      <c r="UQ157" s="43"/>
      <c r="UR157" s="43"/>
      <c r="US157" s="43"/>
      <c r="UT157" s="43"/>
      <c r="UU157" s="43"/>
      <c r="UV157" s="43"/>
      <c r="UW157" s="43"/>
      <c r="UX157" s="43"/>
      <c r="UY157" s="43"/>
      <c r="UZ157" s="43"/>
      <c r="VA157" s="43"/>
      <c r="VB157" s="43"/>
      <c r="VC157" s="43"/>
      <c r="VD157" s="43"/>
      <c r="VE157" s="43"/>
      <c r="VF157" s="43"/>
      <c r="VG157" s="43"/>
      <c r="VH157" s="43"/>
      <c r="VI157" s="43"/>
      <c r="VJ157" s="43"/>
      <c r="VK157" s="43"/>
      <c r="VL157" s="43"/>
      <c r="VM157" s="43"/>
      <c r="VN157" s="43"/>
      <c r="VO157" s="43"/>
      <c r="VP157" s="43"/>
      <c r="VQ157" s="43"/>
      <c r="VR157" s="43"/>
      <c r="VS157" s="43"/>
      <c r="VT157" s="43"/>
      <c r="VU157" s="43"/>
      <c r="VV157" s="43"/>
      <c r="VW157" s="43"/>
      <c r="VX157" s="43"/>
      <c r="VY157" s="43"/>
      <c r="VZ157" s="43"/>
      <c r="WA157" s="43"/>
      <c r="WB157" s="43"/>
      <c r="WC157" s="43"/>
      <c r="WD157" s="43"/>
      <c r="WE157" s="43"/>
      <c r="WF157" s="43"/>
      <c r="WG157" s="43"/>
      <c r="WH157" s="43"/>
      <c r="WI157" s="43"/>
      <c r="WJ157" s="43"/>
      <c r="WK157" s="43"/>
      <c r="WL157" s="43"/>
      <c r="WM157" s="43"/>
      <c r="WN157" s="43"/>
      <c r="WO157" s="43"/>
      <c r="WP157" s="43"/>
      <c r="WQ157" s="43"/>
      <c r="WR157" s="43"/>
      <c r="WS157" s="43"/>
      <c r="WT157" s="43"/>
      <c r="WU157" s="43"/>
      <c r="WV157" s="43"/>
      <c r="WW157" s="43"/>
      <c r="WX157" s="43"/>
      <c r="WY157" s="43"/>
      <c r="WZ157" s="43"/>
      <c r="XA157" s="43"/>
      <c r="XB157" s="43"/>
      <c r="XC157" s="43"/>
      <c r="XD157" s="43"/>
      <c r="XE157" s="43"/>
      <c r="XF157" s="43"/>
      <c r="XG157" s="43"/>
      <c r="XH157" s="43"/>
      <c r="XI157" s="43"/>
      <c r="XJ157" s="43"/>
      <c r="XK157" s="43"/>
      <c r="XL157" s="43"/>
      <c r="XM157" s="43"/>
      <c r="XN157" s="43"/>
      <c r="XO157" s="43"/>
      <c r="XP157" s="43"/>
      <c r="XQ157" s="43"/>
      <c r="XR157" s="43"/>
      <c r="XS157" s="43"/>
      <c r="XT157" s="43"/>
      <c r="XU157" s="43"/>
      <c r="XV157" s="43"/>
      <c r="XW157" s="43"/>
      <c r="XX157" s="43"/>
      <c r="XY157" s="43"/>
      <c r="XZ157" s="43"/>
      <c r="YA157" s="43"/>
      <c r="YB157" s="43"/>
      <c r="YC157" s="43"/>
      <c r="YD157" s="43"/>
      <c r="YE157" s="43"/>
      <c r="YF157" s="43"/>
      <c r="YG157" s="43"/>
      <c r="YH157" s="43"/>
      <c r="YI157" s="43"/>
      <c r="YJ157" s="43"/>
      <c r="YK157" s="43"/>
      <c r="YL157" s="43"/>
      <c r="YM157" s="43"/>
      <c r="YN157" s="43"/>
      <c r="YO157" s="43"/>
      <c r="YP157" s="43"/>
      <c r="YQ157" s="43"/>
      <c r="YR157" s="43"/>
      <c r="YS157" s="43"/>
      <c r="YT157" s="43"/>
      <c r="YU157" s="43"/>
      <c r="YV157" s="43"/>
      <c r="YW157" s="43"/>
      <c r="YX157" s="43"/>
      <c r="YY157" s="43"/>
      <c r="YZ157" s="43"/>
      <c r="ZA157" s="43"/>
      <c r="ZB157" s="43"/>
      <c r="ZC157" s="43"/>
      <c r="ZD157" s="43"/>
      <c r="ZE157" s="43"/>
      <c r="ZF157" s="43"/>
      <c r="ZG157" s="43"/>
      <c r="ZH157" s="43"/>
      <c r="ZI157" s="43"/>
      <c r="ZJ157" s="43"/>
      <c r="ZK157" s="43"/>
      <c r="ZL157" s="43"/>
      <c r="ZM157" s="43"/>
      <c r="ZN157" s="43"/>
      <c r="ZO157" s="43"/>
      <c r="ZP157" s="43"/>
      <c r="ZQ157" s="43"/>
      <c r="ZR157" s="43"/>
      <c r="ZS157" s="43"/>
      <c r="ZT157" s="43"/>
      <c r="ZU157" s="43"/>
      <c r="ZV157" s="43"/>
      <c r="ZW157" s="43"/>
      <c r="ZX157" s="43"/>
      <c r="ZY157" s="43"/>
      <c r="ZZ157" s="43"/>
      <c r="AAA157" s="43"/>
      <c r="AAB157" s="43"/>
      <c r="AAC157" s="43"/>
      <c r="AAD157" s="43"/>
      <c r="AAE157" s="43"/>
      <c r="AAF157" s="43"/>
      <c r="AAG157" s="43"/>
      <c r="AAH157" s="43"/>
      <c r="AAI157" s="43"/>
      <c r="AAJ157" s="43"/>
      <c r="AAK157" s="43"/>
      <c r="AAL157" s="43"/>
      <c r="AAM157" s="43"/>
      <c r="AAN157" s="43"/>
      <c r="AAO157" s="43"/>
      <c r="AAP157" s="43"/>
      <c r="AAQ157" s="43"/>
      <c r="AAR157" s="43"/>
      <c r="AAS157" s="43"/>
      <c r="AAT157" s="43"/>
      <c r="AAU157" s="43"/>
      <c r="AAV157" s="43"/>
      <c r="AAW157" s="43"/>
      <c r="AAX157" s="43"/>
      <c r="AAY157" s="43"/>
      <c r="AAZ157" s="43"/>
      <c r="ABA157" s="43"/>
      <c r="ABB157" s="43"/>
      <c r="ABC157" s="43"/>
      <c r="ABD157" s="43"/>
      <c r="ABE157" s="43"/>
      <c r="ABF157" s="43"/>
      <c r="ABG157" s="43"/>
      <c r="ABH157" s="43"/>
      <c r="ABI157" s="43"/>
      <c r="ABJ157" s="43"/>
      <c r="ABK157" s="43"/>
      <c r="ABL157" s="43"/>
      <c r="ABM157" s="43"/>
      <c r="ABN157" s="43"/>
      <c r="ABO157" s="43"/>
      <c r="ABP157" s="43"/>
      <c r="ABQ157" s="43"/>
      <c r="ABR157" s="43"/>
      <c r="ABS157" s="43"/>
      <c r="ABT157" s="43"/>
      <c r="ABU157" s="43"/>
      <c r="ABV157" s="43"/>
      <c r="ABW157" s="43"/>
      <c r="ABX157" s="43"/>
      <c r="ABY157" s="43"/>
      <c r="ABZ157" s="43"/>
      <c r="ACA157" s="43"/>
      <c r="ACB157" s="43"/>
      <c r="ACC157" s="43"/>
      <c r="ACD157" s="43"/>
      <c r="ACE157" s="43"/>
      <c r="ACF157" s="43"/>
      <c r="ACG157" s="43"/>
      <c r="ACH157" s="43"/>
      <c r="ACI157" s="43"/>
      <c r="ACJ157" s="43"/>
      <c r="ACK157" s="43"/>
      <c r="ACL157" s="43"/>
      <c r="ACM157" s="43"/>
      <c r="ACN157" s="43"/>
      <c r="ACO157" s="43"/>
      <c r="ACP157" s="43"/>
      <c r="ACQ157" s="43"/>
      <c r="ACR157" s="43"/>
      <c r="ACS157" s="43"/>
      <c r="ACT157" s="43"/>
      <c r="ACU157" s="43"/>
      <c r="ACV157" s="43"/>
      <c r="ACW157" s="43"/>
      <c r="ACX157" s="43"/>
      <c r="ACY157" s="43"/>
      <c r="ACZ157" s="43"/>
      <c r="ADA157" s="43"/>
      <c r="ADB157" s="43"/>
      <c r="ADC157" s="43"/>
      <c r="ADD157" s="43"/>
      <c r="ADE157" s="43"/>
      <c r="ADF157" s="43"/>
      <c r="ADG157" s="43"/>
      <c r="ADH157" s="43"/>
      <c r="ADI157" s="43"/>
      <c r="ADJ157" s="43"/>
      <c r="ADK157" s="43"/>
      <c r="ADL157" s="43"/>
      <c r="ADM157" s="43"/>
      <c r="ADN157" s="43"/>
      <c r="ADO157" s="43"/>
      <c r="ADP157" s="43"/>
      <c r="ADQ157" s="43"/>
      <c r="ADR157" s="43"/>
      <c r="ADS157" s="43"/>
      <c r="ADT157" s="43"/>
      <c r="ADU157" s="43"/>
      <c r="ADV157" s="43"/>
      <c r="ADW157" s="43"/>
      <c r="ADX157" s="43"/>
      <c r="ADY157" s="43"/>
      <c r="ADZ157" s="43"/>
      <c r="AEA157" s="43"/>
      <c r="AEB157" s="43"/>
      <c r="AEC157" s="43"/>
      <c r="AED157" s="43"/>
      <c r="AEE157" s="43"/>
      <c r="AEF157" s="43"/>
      <c r="AEG157" s="43"/>
      <c r="AEH157" s="43"/>
      <c r="AEI157" s="43"/>
      <c r="AEJ157" s="43"/>
      <c r="AEK157" s="43"/>
      <c r="AEL157" s="43"/>
      <c r="AEM157" s="43"/>
      <c r="AEN157" s="43"/>
      <c r="AEO157" s="43"/>
      <c r="AEP157" s="43"/>
      <c r="AEQ157" s="43"/>
      <c r="AER157" s="43"/>
      <c r="AES157" s="43"/>
      <c r="AET157" s="43"/>
      <c r="AEU157" s="43"/>
      <c r="AEV157" s="43"/>
      <c r="AEW157" s="43"/>
      <c r="AEX157" s="43"/>
      <c r="AEY157" s="43"/>
      <c r="AEZ157" s="43"/>
      <c r="AFA157" s="43"/>
      <c r="AFB157" s="43"/>
      <c r="AFC157" s="43"/>
      <c r="AFD157" s="43"/>
      <c r="AFE157" s="43"/>
      <c r="AFF157" s="43"/>
      <c r="AFG157" s="43"/>
      <c r="AFH157" s="43"/>
      <c r="AFI157" s="43"/>
      <c r="AFJ157" s="43"/>
      <c r="AFK157" s="43"/>
      <c r="AFL157" s="43"/>
      <c r="AFM157" s="43"/>
      <c r="AFN157" s="43"/>
      <c r="AFO157" s="43"/>
      <c r="AFP157" s="43"/>
      <c r="AFQ157" s="43"/>
      <c r="AFR157" s="43"/>
      <c r="AFS157" s="43"/>
      <c r="AFT157" s="43"/>
      <c r="AFU157" s="43"/>
      <c r="AFV157" s="43"/>
      <c r="AFW157" s="43"/>
      <c r="AFX157" s="43"/>
      <c r="AFY157" s="43"/>
      <c r="AFZ157" s="43"/>
      <c r="AGA157" s="43"/>
      <c r="AGB157" s="43"/>
      <c r="AGC157" s="43"/>
      <c r="AGD157" s="43"/>
      <c r="AGE157" s="43"/>
      <c r="AGF157" s="43"/>
      <c r="AGG157" s="43"/>
      <c r="AGH157" s="43"/>
      <c r="AGI157" s="43"/>
      <c r="AGJ157" s="43"/>
      <c r="AGK157" s="43"/>
      <c r="AGL157" s="43"/>
      <c r="AGM157" s="43"/>
      <c r="AGN157" s="43"/>
      <c r="AGO157" s="43"/>
      <c r="AGP157" s="43"/>
      <c r="AGQ157" s="43"/>
      <c r="AGR157" s="43"/>
      <c r="AGS157" s="43"/>
      <c r="AGT157" s="43"/>
      <c r="AGU157" s="43"/>
      <c r="AGV157" s="43"/>
      <c r="AGW157" s="43"/>
      <c r="AGX157" s="43"/>
      <c r="AGY157" s="43"/>
      <c r="AGZ157" s="43"/>
      <c r="AHA157" s="43"/>
      <c r="AHB157" s="43"/>
      <c r="AHC157" s="43"/>
      <c r="AHD157" s="43"/>
      <c r="AHE157" s="43"/>
      <c r="AHF157" s="43"/>
      <c r="AHG157" s="43"/>
      <c r="AHH157" s="43"/>
      <c r="AHI157" s="43"/>
      <c r="AHJ157" s="43"/>
      <c r="AHK157" s="43"/>
      <c r="AHL157" s="43"/>
      <c r="AHM157" s="43"/>
      <c r="AHN157" s="43"/>
      <c r="AHO157" s="43"/>
      <c r="AHP157" s="43"/>
      <c r="AHQ157" s="43"/>
      <c r="AHR157" s="43"/>
      <c r="AHS157" s="43"/>
      <c r="AHT157" s="43"/>
      <c r="AHU157" s="43"/>
      <c r="AHV157" s="43"/>
      <c r="AHW157" s="43"/>
      <c r="AHX157" s="43"/>
      <c r="AHY157" s="43"/>
      <c r="AHZ157" s="43"/>
      <c r="AIA157" s="43"/>
      <c r="AIB157" s="43"/>
      <c r="AIC157" s="43"/>
      <c r="AID157" s="43"/>
      <c r="AIE157" s="43"/>
      <c r="AIF157" s="43"/>
      <c r="AIG157" s="43"/>
      <c r="AIH157" s="43"/>
      <c r="AII157" s="43"/>
      <c r="AIJ157" s="43"/>
      <c r="AIK157" s="43"/>
      <c r="AIL157" s="43"/>
      <c r="AIM157" s="43"/>
      <c r="AIN157" s="43"/>
      <c r="AIO157" s="43"/>
      <c r="AIP157" s="43"/>
      <c r="AIQ157" s="43"/>
      <c r="AIR157" s="43"/>
      <c r="AIS157" s="43"/>
      <c r="AIT157" s="43"/>
      <c r="AIU157" s="43"/>
      <c r="AIV157" s="43"/>
      <c r="AIW157" s="43"/>
      <c r="AIX157" s="43"/>
      <c r="AIY157" s="43"/>
      <c r="AIZ157" s="43"/>
      <c r="AJA157" s="43"/>
      <c r="AJB157" s="43"/>
      <c r="AJC157" s="43"/>
      <c r="AJD157" s="43"/>
      <c r="AJE157" s="43"/>
      <c r="AJF157" s="43"/>
      <c r="AJG157" s="43"/>
      <c r="AJH157" s="43"/>
      <c r="AJI157" s="43"/>
      <c r="AJJ157" s="43"/>
      <c r="AJK157" s="43"/>
      <c r="AJL157" s="43"/>
      <c r="AJM157" s="43"/>
      <c r="AJN157" s="43"/>
      <c r="AJO157" s="43"/>
      <c r="AJP157" s="43"/>
      <c r="AJQ157" s="43"/>
      <c r="AJR157" s="43"/>
      <c r="AJS157" s="43"/>
      <c r="AJT157" s="43"/>
      <c r="AJU157" s="43"/>
      <c r="AJV157" s="43"/>
      <c r="AJW157" s="43"/>
      <c r="AJX157" s="43"/>
      <c r="AJY157" s="43"/>
      <c r="AJZ157" s="43"/>
      <c r="AKA157" s="43"/>
      <c r="AKB157" s="43"/>
      <c r="AKC157" s="43"/>
      <c r="AKD157" s="43"/>
      <c r="AKE157" s="43"/>
      <c r="AKF157" s="43"/>
      <c r="AKG157" s="43"/>
      <c r="AKH157" s="43"/>
      <c r="AKI157" s="43"/>
      <c r="AKJ157" s="43"/>
      <c r="AKK157" s="43"/>
      <c r="AKL157" s="43"/>
      <c r="AKM157" s="43"/>
      <c r="AKN157" s="43"/>
      <c r="AKO157" s="43"/>
      <c r="AKP157" s="43"/>
      <c r="AKQ157" s="43"/>
      <c r="AKR157" s="43"/>
      <c r="AKS157" s="43"/>
      <c r="AKT157" s="43"/>
      <c r="AKU157" s="43"/>
      <c r="AKV157" s="43"/>
      <c r="AKW157" s="43"/>
      <c r="AKX157" s="43"/>
      <c r="AKY157" s="43"/>
      <c r="AKZ157" s="43"/>
      <c r="ALA157" s="43"/>
      <c r="ALB157" s="43"/>
      <c r="ALC157" s="43"/>
      <c r="ALD157" s="43"/>
      <c r="ALE157" s="43"/>
      <c r="ALF157" s="43"/>
      <c r="ALG157" s="43"/>
      <c r="ALH157" s="43"/>
      <c r="ALI157" s="43"/>
      <c r="ALJ157" s="43"/>
      <c r="ALK157" s="43"/>
      <c r="ALL157" s="43"/>
      <c r="ALM157" s="43"/>
      <c r="ALN157" s="43"/>
      <c r="ALO157" s="43"/>
      <c r="ALP157" s="43"/>
      <c r="ALQ157" s="43"/>
      <c r="ALR157" s="43"/>
      <c r="ALS157" s="43"/>
      <c r="ALT157" s="43"/>
      <c r="ALU157" s="43"/>
      <c r="ALV157" s="43"/>
      <c r="ALW157" s="43"/>
      <c r="ALX157" s="43"/>
      <c r="ALY157" s="43"/>
      <c r="ALZ157" s="43"/>
      <c r="AMA157" s="43"/>
      <c r="AMB157" s="43"/>
      <c r="AMC157" s="43"/>
      <c r="AMD157" s="43"/>
      <c r="AME157" s="43"/>
      <c r="AMF157" s="43"/>
      <c r="AMG157" s="43"/>
      <c r="AMH157" s="43"/>
      <c r="AMI157" s="43"/>
      <c r="AMJ157" s="43"/>
      <c r="AMK157" s="43"/>
      <c r="AML157" s="43"/>
      <c r="AMM157" s="43"/>
      <c r="AMN157" s="43"/>
      <c r="AMO157" s="43"/>
      <c r="AMP157" s="43"/>
      <c r="AMQ157" s="43"/>
      <c r="AMR157" s="43"/>
      <c r="AMS157" s="43"/>
      <c r="AMT157" s="43"/>
      <c r="AMU157" s="43"/>
      <c r="AMV157" s="43"/>
      <c r="AMW157" s="43"/>
      <c r="AMX157" s="43"/>
      <c r="AMY157" s="43"/>
      <c r="AMZ157" s="43"/>
      <c r="ANA157" s="43"/>
      <c r="ANB157" s="43"/>
      <c r="ANC157" s="43"/>
      <c r="AND157" s="43"/>
      <c r="ANE157" s="43"/>
      <c r="ANF157" s="43"/>
      <c r="ANG157" s="43"/>
      <c r="ANH157" s="43"/>
      <c r="ANI157" s="43"/>
      <c r="ANJ157" s="43"/>
      <c r="ANK157" s="43"/>
      <c r="ANL157" s="43"/>
      <c r="ANM157" s="43"/>
      <c r="ANN157" s="43"/>
      <c r="ANO157" s="43"/>
      <c r="ANP157" s="43"/>
      <c r="ANQ157" s="43"/>
      <c r="ANR157" s="43"/>
      <c r="ANS157" s="43"/>
      <c r="ANT157" s="43"/>
      <c r="ANU157" s="43"/>
      <c r="ANV157" s="43"/>
      <c r="ANW157" s="43"/>
      <c r="ANX157" s="43"/>
      <c r="ANY157" s="43"/>
      <c r="ANZ157" s="43"/>
      <c r="AOA157" s="43"/>
      <c r="AOB157" s="43"/>
      <c r="AOC157" s="43"/>
      <c r="AOD157" s="43"/>
      <c r="AOE157" s="43"/>
      <c r="AOF157" s="43"/>
      <c r="AOG157" s="43"/>
      <c r="AOH157" s="43"/>
      <c r="AOI157" s="43"/>
      <c r="AOJ157" s="43"/>
      <c r="AOK157" s="43"/>
      <c r="AOL157" s="43"/>
      <c r="AOM157" s="43"/>
      <c r="AON157" s="43"/>
      <c r="AOO157" s="43"/>
      <c r="AOP157" s="43"/>
      <c r="AOQ157" s="43"/>
      <c r="AOR157" s="43"/>
      <c r="AOS157" s="43"/>
      <c r="AOT157" s="43"/>
      <c r="AOU157" s="43"/>
      <c r="AOV157" s="43"/>
      <c r="AOW157" s="43"/>
      <c r="AOX157" s="43"/>
      <c r="AOY157" s="43"/>
      <c r="AOZ157" s="43"/>
      <c r="APA157" s="43"/>
      <c r="APB157" s="43"/>
      <c r="APC157" s="43"/>
      <c r="APD157" s="43"/>
      <c r="APE157" s="43"/>
      <c r="APF157" s="43"/>
      <c r="APG157" s="43"/>
      <c r="APH157" s="43"/>
      <c r="API157" s="43"/>
      <c r="APJ157" s="43"/>
      <c r="APK157" s="43"/>
      <c r="APL157" s="43"/>
      <c r="APM157" s="43"/>
      <c r="APN157" s="43"/>
      <c r="APO157" s="43"/>
      <c r="APP157" s="43"/>
      <c r="APQ157" s="43"/>
      <c r="APR157" s="43"/>
      <c r="APS157" s="43"/>
      <c r="APT157" s="43"/>
      <c r="APU157" s="43"/>
      <c r="APV157" s="43"/>
      <c r="APW157" s="43"/>
      <c r="APX157" s="43"/>
      <c r="APY157" s="43"/>
      <c r="APZ157" s="43"/>
      <c r="AQA157" s="43"/>
      <c r="AQB157" s="43"/>
      <c r="AQC157" s="43"/>
      <c r="AQD157" s="43"/>
      <c r="AQE157" s="43"/>
      <c r="AQF157" s="43"/>
      <c r="AQG157" s="43"/>
      <c r="AQH157" s="43"/>
      <c r="AQI157" s="43"/>
      <c r="AQJ157" s="43"/>
      <c r="AQK157" s="43"/>
      <c r="AQL157" s="43"/>
      <c r="AQM157" s="43"/>
      <c r="AQN157" s="43"/>
      <c r="AQO157" s="43"/>
      <c r="AQP157" s="43"/>
      <c r="AQQ157" s="43"/>
      <c r="AQR157" s="43"/>
      <c r="AQS157" s="43"/>
      <c r="AQT157" s="43"/>
      <c r="AQU157" s="43"/>
      <c r="AQV157" s="43"/>
      <c r="AQW157" s="43"/>
      <c r="AQX157" s="43"/>
      <c r="AQY157" s="43"/>
      <c r="AQZ157" s="43"/>
      <c r="ARA157" s="43"/>
      <c r="ARB157" s="43"/>
      <c r="ARC157" s="43"/>
      <c r="ARD157" s="43"/>
      <c r="ARE157" s="43"/>
      <c r="ARF157" s="43"/>
      <c r="ARG157" s="43"/>
      <c r="ARH157" s="43"/>
      <c r="ARI157" s="43"/>
      <c r="ARJ157" s="43"/>
      <c r="ARK157" s="43"/>
      <c r="ARL157" s="43"/>
      <c r="ARM157" s="43"/>
      <c r="ARN157" s="43"/>
      <c r="ARO157" s="43"/>
      <c r="ARP157" s="43"/>
      <c r="ARQ157" s="43"/>
      <c r="ARR157" s="43"/>
      <c r="ARS157" s="43"/>
      <c r="ART157" s="43"/>
      <c r="ARU157" s="43"/>
      <c r="ARV157" s="43"/>
      <c r="ARW157" s="43"/>
      <c r="ARX157" s="43"/>
      <c r="ARY157" s="43"/>
      <c r="ARZ157" s="43"/>
      <c r="ASA157" s="43"/>
      <c r="ASB157" s="43"/>
      <c r="ASC157" s="43"/>
      <c r="ASD157" s="43"/>
      <c r="ASE157" s="43"/>
      <c r="ASF157" s="43"/>
      <c r="ASG157" s="43"/>
      <c r="ASH157" s="43"/>
      <c r="ASI157" s="43"/>
      <c r="ASJ157" s="43"/>
      <c r="ASK157" s="43"/>
      <c r="ASL157" s="43"/>
      <c r="ASM157" s="43"/>
      <c r="ASN157" s="43"/>
      <c r="ASO157" s="43"/>
      <c r="ASP157" s="43"/>
      <c r="ASQ157" s="43"/>
      <c r="ASR157" s="43"/>
      <c r="ASS157" s="43"/>
      <c r="AST157" s="43"/>
      <c r="ASU157" s="43"/>
      <c r="ASV157" s="43"/>
      <c r="ASW157" s="43"/>
      <c r="ASX157" s="43"/>
      <c r="ASY157" s="43"/>
      <c r="ASZ157" s="43"/>
      <c r="ATA157" s="43"/>
      <c r="ATB157" s="43"/>
      <c r="ATC157" s="43"/>
      <c r="ATD157" s="43"/>
      <c r="ATE157" s="43"/>
      <c r="ATF157" s="43"/>
      <c r="ATG157" s="43"/>
      <c r="ATH157" s="43"/>
      <c r="ATI157" s="43"/>
      <c r="ATJ157" s="43"/>
      <c r="ATK157" s="43"/>
      <c r="ATL157" s="43"/>
      <c r="ATM157" s="43"/>
      <c r="ATN157" s="43"/>
      <c r="ATO157" s="43"/>
      <c r="ATP157" s="43"/>
      <c r="ATQ157" s="43"/>
      <c r="ATR157" s="43"/>
      <c r="ATS157" s="43"/>
      <c r="ATT157" s="43"/>
      <c r="ATU157" s="43"/>
      <c r="ATV157" s="43"/>
      <c r="ATW157" s="43"/>
      <c r="ATX157" s="43"/>
      <c r="ATY157" s="43"/>
      <c r="ATZ157" s="43"/>
      <c r="AUA157" s="43"/>
      <c r="AUB157" s="43"/>
      <c r="AUC157" s="43"/>
      <c r="AUD157" s="43"/>
      <c r="AUE157" s="43"/>
      <c r="AUF157" s="43"/>
      <c r="AUG157" s="43"/>
      <c r="AUH157" s="43"/>
      <c r="AUI157" s="43"/>
      <c r="AUJ157" s="43"/>
      <c r="AUK157" s="43"/>
      <c r="AUL157" s="43"/>
      <c r="AUM157" s="43"/>
      <c r="AUN157" s="43"/>
      <c r="AUO157" s="43"/>
      <c r="AUP157" s="43"/>
      <c r="AUQ157" s="43"/>
      <c r="AUR157" s="43"/>
      <c r="AUS157" s="43"/>
      <c r="AUT157" s="43"/>
      <c r="AUU157" s="43"/>
      <c r="AUV157" s="43"/>
      <c r="AUW157" s="43"/>
      <c r="AUX157" s="43"/>
      <c r="AUY157" s="43"/>
      <c r="AUZ157" s="43"/>
      <c r="AVA157" s="43"/>
      <c r="AVB157" s="43"/>
      <c r="AVC157" s="43"/>
      <c r="AVD157" s="43"/>
      <c r="AVE157" s="43"/>
      <c r="AVF157" s="43"/>
      <c r="AVG157" s="43"/>
      <c r="AVH157" s="43"/>
      <c r="AVI157" s="43"/>
      <c r="AVJ157" s="43"/>
      <c r="AVK157" s="43"/>
      <c r="AVL157" s="43"/>
      <c r="AVM157" s="43"/>
      <c r="AVN157" s="43"/>
      <c r="AVO157" s="43"/>
      <c r="AVP157" s="43"/>
      <c r="AVQ157" s="43"/>
      <c r="AVR157" s="43"/>
      <c r="AVS157" s="43"/>
      <c r="AVT157" s="43"/>
      <c r="AVU157" s="43"/>
      <c r="AVV157" s="43"/>
      <c r="AVW157" s="43"/>
      <c r="AVX157" s="43"/>
      <c r="AVY157" s="43"/>
      <c r="AVZ157" s="43"/>
      <c r="AWA157" s="43"/>
      <c r="AWB157" s="43"/>
      <c r="AWC157" s="43"/>
      <c r="AWD157" s="43"/>
      <c r="AWE157" s="43"/>
      <c r="AWF157" s="43"/>
      <c r="AWG157" s="43"/>
      <c r="AWH157" s="43"/>
      <c r="AWI157" s="43"/>
      <c r="AWJ157" s="43"/>
      <c r="AWK157" s="43"/>
      <c r="AWL157" s="43"/>
      <c r="AWM157" s="43"/>
      <c r="AWN157" s="43"/>
      <c r="AWO157" s="43"/>
      <c r="AWP157" s="43"/>
      <c r="AWQ157" s="43"/>
      <c r="AWR157" s="43"/>
      <c r="AWS157" s="43"/>
      <c r="AWT157" s="43"/>
      <c r="AWU157" s="43"/>
      <c r="AWV157" s="43"/>
      <c r="AWW157" s="43"/>
      <c r="AWX157" s="43"/>
      <c r="AWY157" s="43"/>
      <c r="AWZ157" s="43"/>
      <c r="AXA157" s="43"/>
      <c r="AXB157" s="43"/>
      <c r="AXC157" s="43"/>
      <c r="AXD157" s="43"/>
      <c r="AXE157" s="43"/>
      <c r="AXF157" s="43"/>
      <c r="AXG157" s="43"/>
      <c r="AXH157" s="43"/>
      <c r="AXI157" s="43"/>
      <c r="AXJ157" s="43"/>
      <c r="AXK157" s="43"/>
      <c r="AXL157" s="43"/>
      <c r="AXM157" s="43"/>
      <c r="AXN157" s="43"/>
      <c r="AXO157" s="43"/>
      <c r="AXP157" s="43"/>
      <c r="AXQ157" s="43"/>
      <c r="AXR157" s="43"/>
      <c r="AXS157" s="43"/>
      <c r="AXT157" s="43"/>
      <c r="AXU157" s="43"/>
      <c r="AXV157" s="43"/>
      <c r="AXW157" s="43"/>
      <c r="AXX157" s="43"/>
      <c r="AXY157" s="43"/>
      <c r="AXZ157" s="43"/>
      <c r="AYA157" s="43"/>
      <c r="AYB157" s="43"/>
      <c r="AYC157" s="43"/>
      <c r="AYD157" s="43"/>
      <c r="AYE157" s="43"/>
      <c r="AYF157" s="43"/>
      <c r="AYG157" s="43"/>
      <c r="AYH157" s="43"/>
      <c r="AYI157" s="43"/>
      <c r="AYJ157" s="43"/>
      <c r="AYK157" s="43"/>
      <c r="AYL157" s="43"/>
      <c r="AYM157" s="43"/>
      <c r="AYN157" s="43"/>
      <c r="AYO157" s="43"/>
      <c r="AYP157" s="43"/>
      <c r="AYQ157" s="43"/>
      <c r="AYR157" s="43"/>
      <c r="AYS157" s="43"/>
      <c r="AYT157" s="43"/>
      <c r="AYU157" s="43"/>
      <c r="AYV157" s="43"/>
      <c r="AYW157" s="43"/>
      <c r="AYX157" s="43"/>
      <c r="AYY157" s="43"/>
      <c r="AYZ157" s="43"/>
      <c r="AZA157" s="43"/>
      <c r="AZB157" s="43"/>
      <c r="AZC157" s="43"/>
      <c r="AZD157" s="43"/>
      <c r="AZE157" s="43"/>
      <c r="AZF157" s="43"/>
      <c r="AZG157" s="43"/>
      <c r="AZH157" s="43"/>
      <c r="AZI157" s="43"/>
      <c r="AZJ157" s="43"/>
      <c r="AZK157" s="43"/>
      <c r="AZL157" s="43"/>
      <c r="AZM157" s="43"/>
      <c r="AZN157" s="43"/>
      <c r="AZO157" s="43"/>
      <c r="AZP157" s="43"/>
      <c r="AZQ157" s="43"/>
      <c r="AZR157" s="43"/>
      <c r="AZS157" s="43"/>
      <c r="AZT157" s="43"/>
      <c r="AZU157" s="43"/>
      <c r="AZV157" s="43"/>
      <c r="AZW157" s="43"/>
      <c r="AZX157" s="43"/>
      <c r="AZY157" s="43"/>
      <c r="AZZ157" s="43"/>
      <c r="BAA157" s="43"/>
      <c r="BAB157" s="43"/>
      <c r="BAC157" s="43"/>
      <c r="BAD157" s="43"/>
      <c r="BAE157" s="43"/>
      <c r="BAF157" s="43"/>
      <c r="BAG157" s="43"/>
      <c r="BAH157" s="43"/>
      <c r="BAI157" s="43"/>
      <c r="BAJ157" s="43"/>
      <c r="BAK157" s="43"/>
      <c r="BAL157" s="43"/>
      <c r="BAM157" s="43"/>
      <c r="BAN157" s="43"/>
      <c r="BAO157" s="43"/>
      <c r="BAP157" s="43"/>
      <c r="BAQ157" s="43"/>
      <c r="BAR157" s="43"/>
      <c r="BAS157" s="43"/>
      <c r="BAT157" s="43"/>
      <c r="BAU157" s="43"/>
      <c r="BAV157" s="43"/>
      <c r="BAW157" s="43"/>
      <c r="BAX157" s="43"/>
      <c r="BAY157" s="43"/>
      <c r="BAZ157" s="43"/>
      <c r="BBA157" s="43"/>
      <c r="BBB157" s="43"/>
      <c r="BBC157" s="43"/>
      <c r="BBD157" s="43"/>
      <c r="BBE157" s="43"/>
      <c r="BBF157" s="43"/>
      <c r="BBG157" s="43"/>
      <c r="BBH157" s="43"/>
      <c r="BBI157" s="43"/>
      <c r="BBJ157" s="43"/>
      <c r="BBK157" s="43"/>
      <c r="BBL157" s="43"/>
      <c r="BBM157" s="43"/>
      <c r="BBN157" s="43"/>
      <c r="BBO157" s="43"/>
      <c r="BBP157" s="43"/>
      <c r="BBQ157" s="43"/>
      <c r="BBR157" s="43"/>
      <c r="BBS157" s="43"/>
      <c r="BBT157" s="43"/>
      <c r="BBU157" s="43"/>
      <c r="BBV157" s="43"/>
      <c r="BBW157" s="43"/>
      <c r="BBX157" s="43"/>
      <c r="BBY157" s="43"/>
      <c r="BBZ157" s="43"/>
      <c r="BCA157" s="43"/>
      <c r="BCB157" s="43"/>
      <c r="BCC157" s="43"/>
      <c r="BCD157" s="43"/>
      <c r="BCE157" s="43"/>
      <c r="BCF157" s="43"/>
      <c r="BCG157" s="43"/>
      <c r="BCH157" s="43"/>
      <c r="BCI157" s="43"/>
      <c r="BCJ157" s="43"/>
      <c r="BCK157" s="43"/>
      <c r="BCL157" s="43"/>
      <c r="BCM157" s="43"/>
      <c r="BCN157" s="43"/>
      <c r="BCO157" s="43"/>
      <c r="BCP157" s="43"/>
      <c r="BCQ157" s="43"/>
      <c r="BCR157" s="43"/>
      <c r="BCS157" s="43"/>
      <c r="BCT157" s="43"/>
      <c r="BCU157" s="43"/>
      <c r="BCV157" s="43"/>
      <c r="BCW157" s="43"/>
      <c r="BCX157" s="43"/>
      <c r="BCY157" s="43"/>
      <c r="BCZ157" s="43"/>
      <c r="BDA157" s="43"/>
      <c r="BDB157" s="43"/>
      <c r="BDC157" s="43"/>
      <c r="BDD157" s="43"/>
      <c r="BDE157" s="43"/>
      <c r="BDF157" s="43"/>
      <c r="BDG157" s="43"/>
      <c r="BDH157" s="43"/>
      <c r="BDI157" s="43"/>
      <c r="BDJ157" s="43"/>
      <c r="BDK157" s="43"/>
      <c r="BDL157" s="43"/>
      <c r="BDM157" s="43"/>
      <c r="BDN157" s="43"/>
      <c r="BDO157" s="43"/>
      <c r="BDP157" s="43"/>
      <c r="BDQ157" s="43"/>
      <c r="BDR157" s="43"/>
      <c r="BDS157" s="43"/>
      <c r="BDT157" s="43"/>
      <c r="BDU157" s="43"/>
      <c r="BDV157" s="43"/>
      <c r="BDW157" s="43"/>
      <c r="BDX157" s="43"/>
      <c r="BDY157" s="43"/>
      <c r="BDZ157" s="43"/>
      <c r="BEA157" s="43"/>
      <c r="BEB157" s="43"/>
      <c r="BEC157" s="43"/>
      <c r="BED157" s="43"/>
      <c r="BEE157" s="43"/>
      <c r="BEF157" s="43"/>
      <c r="BEG157" s="43"/>
      <c r="BEH157" s="43"/>
      <c r="BEI157" s="43"/>
      <c r="BEJ157" s="43"/>
      <c r="BEK157" s="43"/>
      <c r="BEL157" s="43"/>
      <c r="BEM157" s="43"/>
      <c r="BEN157" s="43"/>
      <c r="BEO157" s="43"/>
      <c r="BEP157" s="43"/>
      <c r="BEQ157" s="43"/>
      <c r="BER157" s="43"/>
      <c r="BES157" s="43"/>
      <c r="BET157" s="43"/>
      <c r="BEU157" s="43"/>
      <c r="BEV157" s="43"/>
      <c r="BEW157" s="43"/>
      <c r="BEX157" s="43"/>
      <c r="BEY157" s="43"/>
      <c r="BEZ157" s="43"/>
      <c r="BFA157" s="43"/>
      <c r="BFB157" s="43"/>
      <c r="BFC157" s="43"/>
      <c r="BFD157" s="43"/>
      <c r="BFE157" s="43"/>
      <c r="BFF157" s="43"/>
      <c r="BFG157" s="43"/>
      <c r="BFH157" s="43"/>
      <c r="BFI157" s="43"/>
      <c r="BFJ157" s="43"/>
      <c r="BFK157" s="43"/>
      <c r="BFL157" s="43"/>
      <c r="BFM157" s="43"/>
      <c r="BFN157" s="43"/>
      <c r="BFO157" s="43"/>
      <c r="BFP157" s="43"/>
      <c r="BFQ157" s="43"/>
      <c r="BFR157" s="43"/>
      <c r="BFS157" s="43"/>
      <c r="BFT157" s="43"/>
      <c r="BFU157" s="43"/>
      <c r="BFV157" s="43"/>
      <c r="BFW157" s="43"/>
      <c r="BFX157" s="43"/>
      <c r="BFY157" s="43"/>
      <c r="BFZ157" s="43"/>
      <c r="BGA157" s="43"/>
      <c r="BGB157" s="43"/>
      <c r="BGC157" s="43"/>
      <c r="BGD157" s="43"/>
      <c r="BGE157" s="43"/>
      <c r="BGF157" s="43"/>
      <c r="BGG157" s="43"/>
      <c r="BGH157" s="43"/>
      <c r="BGI157" s="43"/>
      <c r="BGJ157" s="43"/>
      <c r="BGK157" s="43"/>
      <c r="BGL157" s="43"/>
      <c r="BGM157" s="43"/>
      <c r="BGN157" s="43"/>
      <c r="BGO157" s="43"/>
      <c r="BGP157" s="43"/>
      <c r="BGQ157" s="43"/>
      <c r="BGR157" s="43"/>
      <c r="BGS157" s="43"/>
      <c r="BGT157" s="43"/>
      <c r="BGU157" s="43"/>
      <c r="BGV157" s="43"/>
      <c r="BGW157" s="43"/>
      <c r="BGX157" s="43"/>
      <c r="BGY157" s="43"/>
      <c r="BGZ157" s="43"/>
      <c r="BHA157" s="43"/>
      <c r="BHB157" s="43"/>
      <c r="BHC157" s="43"/>
      <c r="BHD157" s="43"/>
      <c r="BHE157" s="43"/>
      <c r="BHF157" s="43"/>
      <c r="BHG157" s="43"/>
      <c r="BHH157" s="43"/>
      <c r="BHI157" s="43"/>
      <c r="BHJ157" s="43"/>
      <c r="BHK157" s="43"/>
      <c r="BHL157" s="43"/>
      <c r="BHM157" s="43"/>
      <c r="BHN157" s="43"/>
      <c r="BHO157" s="43"/>
      <c r="BHP157" s="43"/>
      <c r="BHQ157" s="43"/>
      <c r="BHR157" s="43"/>
      <c r="BHS157" s="43"/>
      <c r="BHT157" s="43"/>
      <c r="BHU157" s="43"/>
      <c r="BHV157" s="43"/>
      <c r="BHW157" s="43"/>
      <c r="BHX157" s="43"/>
      <c r="BHY157" s="43"/>
      <c r="BHZ157" s="43"/>
      <c r="BIA157" s="43"/>
      <c r="BIB157" s="43"/>
      <c r="BIC157" s="43"/>
      <c r="BID157" s="43"/>
      <c r="BIE157" s="43"/>
      <c r="BIF157" s="43"/>
      <c r="BIG157" s="43"/>
      <c r="BIH157" s="43"/>
      <c r="BII157" s="43"/>
      <c r="BIJ157" s="43"/>
      <c r="BIK157" s="43"/>
      <c r="BIL157" s="43"/>
      <c r="BIM157" s="43"/>
      <c r="BIN157" s="43"/>
      <c r="BIO157" s="43"/>
      <c r="BIP157" s="43"/>
      <c r="BIQ157" s="43"/>
      <c r="BIR157" s="43"/>
      <c r="BIS157" s="43"/>
      <c r="BIT157" s="43"/>
      <c r="BIU157" s="43"/>
      <c r="BIV157" s="43"/>
      <c r="BIW157" s="43"/>
      <c r="BIX157" s="43"/>
      <c r="BIY157" s="43"/>
      <c r="BIZ157" s="43"/>
      <c r="BJA157" s="43"/>
      <c r="BJB157" s="43"/>
      <c r="BJC157" s="43"/>
      <c r="BJD157" s="43"/>
      <c r="BJE157" s="43"/>
      <c r="BJF157" s="43"/>
      <c r="BJG157" s="43"/>
      <c r="BJH157" s="43"/>
      <c r="BJI157" s="43"/>
      <c r="BJJ157" s="43"/>
      <c r="BJK157" s="43"/>
      <c r="BJL157" s="43"/>
      <c r="BJM157" s="43"/>
      <c r="BJN157" s="43"/>
      <c r="BJO157" s="43"/>
      <c r="BJP157" s="43"/>
      <c r="BJQ157" s="43"/>
      <c r="BJR157" s="43"/>
      <c r="BJS157" s="43"/>
      <c r="BJT157" s="43"/>
      <c r="BJU157" s="43"/>
      <c r="BJV157" s="43"/>
      <c r="BJW157" s="43"/>
      <c r="BJX157" s="43"/>
      <c r="BJY157" s="43"/>
      <c r="BJZ157" s="43"/>
      <c r="BKA157" s="43"/>
      <c r="BKB157" s="43"/>
      <c r="BKC157" s="43"/>
      <c r="BKD157" s="43"/>
      <c r="BKE157" s="43"/>
      <c r="BKF157" s="43"/>
      <c r="BKG157" s="43"/>
      <c r="BKH157" s="43"/>
      <c r="BKI157" s="43"/>
      <c r="BKJ157" s="43"/>
      <c r="BKK157" s="43"/>
      <c r="BKL157" s="43"/>
      <c r="BKM157" s="43"/>
      <c r="BKN157" s="43"/>
      <c r="BKO157" s="43"/>
      <c r="BKP157" s="43"/>
      <c r="BKQ157" s="43"/>
      <c r="BKR157" s="43"/>
      <c r="BKS157" s="43"/>
      <c r="BKT157" s="43"/>
      <c r="BKU157" s="43"/>
      <c r="BKV157" s="43"/>
      <c r="BKW157" s="43"/>
      <c r="BKX157" s="43"/>
      <c r="BKY157" s="43"/>
      <c r="BKZ157" s="43"/>
      <c r="BLA157" s="43"/>
      <c r="BLB157" s="43"/>
      <c r="BLC157" s="43"/>
      <c r="BLD157" s="43"/>
      <c r="BLE157" s="43"/>
      <c r="BLF157" s="43"/>
      <c r="BLG157" s="43"/>
      <c r="BLH157" s="43"/>
      <c r="BLI157" s="43"/>
      <c r="BLJ157" s="43"/>
      <c r="BLK157" s="43"/>
      <c r="BLL157" s="43"/>
      <c r="BLM157" s="43"/>
      <c r="BLN157" s="43"/>
      <c r="BLO157" s="43"/>
      <c r="BLP157" s="43"/>
      <c r="BLQ157" s="43"/>
      <c r="BLR157" s="43"/>
      <c r="BLS157" s="43"/>
      <c r="BLT157" s="43"/>
      <c r="BLU157" s="43"/>
      <c r="BLV157" s="43"/>
      <c r="BLW157" s="43"/>
      <c r="BLX157" s="43"/>
      <c r="BLY157" s="43"/>
      <c r="BLZ157" s="43"/>
      <c r="BMA157" s="43"/>
      <c r="BMB157" s="43"/>
      <c r="BMC157" s="43"/>
      <c r="BMD157" s="43"/>
      <c r="BME157" s="43"/>
      <c r="BMF157" s="43"/>
      <c r="BMG157" s="43"/>
      <c r="BMH157" s="43"/>
      <c r="BMI157" s="43"/>
      <c r="BMJ157" s="43"/>
      <c r="BMK157" s="43"/>
      <c r="BML157" s="43"/>
      <c r="BMM157" s="43"/>
      <c r="BMN157" s="43"/>
      <c r="BMO157" s="43"/>
      <c r="BMP157" s="43"/>
      <c r="BMQ157" s="43"/>
      <c r="BMR157" s="43"/>
      <c r="BMS157" s="43"/>
      <c r="BMT157" s="43"/>
      <c r="BMU157" s="43"/>
      <c r="BMV157" s="43"/>
      <c r="BMW157" s="43"/>
      <c r="BMX157" s="43"/>
      <c r="BMY157" s="43"/>
      <c r="BMZ157" s="43"/>
      <c r="BNA157" s="43"/>
      <c r="BNB157" s="43"/>
      <c r="BNC157" s="43"/>
      <c r="BND157" s="43"/>
      <c r="BNE157" s="43"/>
      <c r="BNF157" s="43"/>
      <c r="BNG157" s="43"/>
      <c r="BNH157" s="43"/>
      <c r="BNI157" s="43"/>
      <c r="BNJ157" s="43"/>
      <c r="BNK157" s="43"/>
      <c r="BNL157" s="43"/>
      <c r="BNM157" s="43"/>
      <c r="BNN157" s="43"/>
      <c r="BNO157" s="43"/>
      <c r="BNP157" s="43"/>
      <c r="BNQ157" s="43"/>
      <c r="BNR157" s="43"/>
      <c r="BNS157" s="43"/>
      <c r="BNT157" s="43"/>
      <c r="BNU157" s="43"/>
      <c r="BNV157" s="43"/>
      <c r="BNW157" s="43"/>
      <c r="BNX157" s="43"/>
      <c r="BNY157" s="43"/>
      <c r="BNZ157" s="43"/>
      <c r="BOA157" s="43"/>
      <c r="BOB157" s="43"/>
      <c r="BOC157" s="43"/>
      <c r="BOD157" s="43"/>
      <c r="BOE157" s="43"/>
      <c r="BOF157" s="43"/>
      <c r="BOG157" s="43"/>
      <c r="BOH157" s="43"/>
      <c r="BOI157" s="43"/>
      <c r="BOJ157" s="43"/>
      <c r="BOK157" s="43"/>
      <c r="BOL157" s="43"/>
      <c r="BOM157" s="43"/>
      <c r="BON157" s="43"/>
      <c r="BOO157" s="43"/>
      <c r="BOP157" s="43"/>
      <c r="BOQ157" s="43"/>
      <c r="BOR157" s="43"/>
      <c r="BOS157" s="43"/>
      <c r="BOT157" s="43"/>
      <c r="BOU157" s="43"/>
      <c r="BOV157" s="43"/>
      <c r="BOW157" s="43"/>
      <c r="BOX157" s="43"/>
      <c r="BOY157" s="43"/>
      <c r="BOZ157" s="43"/>
      <c r="BPA157" s="43"/>
      <c r="BPB157" s="43"/>
      <c r="BPC157" s="43"/>
      <c r="BPD157" s="43"/>
      <c r="BPE157" s="43"/>
      <c r="BPF157" s="43"/>
      <c r="BPG157" s="43"/>
      <c r="BPH157" s="43"/>
      <c r="BPI157" s="43"/>
      <c r="BPJ157" s="43"/>
      <c r="BPK157" s="43"/>
      <c r="BPL157" s="43"/>
      <c r="BPM157" s="43"/>
      <c r="BPN157" s="43"/>
      <c r="BPO157" s="43"/>
      <c r="BPP157" s="43"/>
      <c r="BPQ157" s="43"/>
      <c r="BPR157" s="43"/>
      <c r="BPS157" s="43"/>
      <c r="BPT157" s="43"/>
      <c r="BPU157" s="43"/>
      <c r="BPV157" s="43"/>
      <c r="BPW157" s="43"/>
      <c r="BPX157" s="43"/>
      <c r="BPY157" s="43"/>
      <c r="BPZ157" s="43"/>
      <c r="BQA157" s="43"/>
      <c r="BQB157" s="43"/>
      <c r="BQC157" s="43"/>
      <c r="BQD157" s="43"/>
      <c r="BQE157" s="43"/>
      <c r="BQF157" s="43"/>
      <c r="BQG157" s="43"/>
      <c r="BQH157" s="43"/>
      <c r="BQI157" s="43"/>
      <c r="BQJ157" s="43"/>
      <c r="BQK157" s="43"/>
      <c r="BQL157" s="43"/>
      <c r="BQM157" s="43"/>
      <c r="BQN157" s="43"/>
      <c r="BQO157" s="43"/>
      <c r="BQP157" s="43"/>
      <c r="BQQ157" s="43"/>
      <c r="BQR157" s="43"/>
      <c r="BQS157" s="43"/>
      <c r="BQT157" s="43"/>
      <c r="BQU157" s="43"/>
      <c r="BQV157" s="43"/>
      <c r="BQW157" s="43"/>
      <c r="BQX157" s="43"/>
      <c r="BQY157" s="43"/>
      <c r="BQZ157" s="43"/>
      <c r="BRA157" s="43"/>
      <c r="BRB157" s="43"/>
      <c r="BRC157" s="43"/>
      <c r="BRD157" s="43"/>
      <c r="BRE157" s="43"/>
      <c r="BRF157" s="43"/>
      <c r="BRG157" s="43"/>
      <c r="BRH157" s="43"/>
      <c r="BRI157" s="43"/>
      <c r="BRJ157" s="43"/>
      <c r="BRK157" s="43"/>
      <c r="BRL157" s="43"/>
      <c r="BRM157" s="43"/>
      <c r="BRN157" s="43"/>
      <c r="BRO157" s="43"/>
      <c r="BRP157" s="43"/>
      <c r="BRQ157" s="43"/>
      <c r="BRR157" s="43"/>
      <c r="BRS157" s="43"/>
      <c r="BRT157" s="43"/>
      <c r="BRU157" s="43"/>
      <c r="BRV157" s="43"/>
      <c r="BRW157" s="43"/>
      <c r="BRX157" s="43"/>
      <c r="BRY157" s="43"/>
      <c r="BRZ157" s="43"/>
      <c r="BSA157" s="43"/>
      <c r="BSB157" s="43"/>
      <c r="BSC157" s="43"/>
      <c r="BSD157" s="43"/>
      <c r="BSE157" s="43"/>
      <c r="BSF157" s="43"/>
      <c r="BSG157" s="43"/>
      <c r="BSH157" s="43"/>
      <c r="BSI157" s="43"/>
      <c r="BSJ157" s="43"/>
      <c r="BSK157" s="43"/>
      <c r="BSL157" s="43"/>
      <c r="BSM157" s="43"/>
      <c r="BSN157" s="43"/>
      <c r="BSO157" s="43"/>
      <c r="BSP157" s="43"/>
      <c r="BSQ157" s="43"/>
      <c r="BSR157" s="43"/>
      <c r="BSS157" s="43"/>
      <c r="BST157" s="43"/>
      <c r="BSU157" s="43"/>
      <c r="BSV157" s="43"/>
      <c r="BSW157" s="43"/>
      <c r="BSX157" s="43"/>
      <c r="BSY157" s="43"/>
      <c r="BSZ157" s="43"/>
      <c r="BTA157" s="43"/>
      <c r="BTB157" s="43"/>
      <c r="BTC157" s="43"/>
      <c r="BTD157" s="43"/>
      <c r="BTE157" s="43"/>
      <c r="BTF157" s="43"/>
      <c r="BTG157" s="43"/>
      <c r="BTH157" s="43"/>
      <c r="BTI157" s="43"/>
      <c r="BTJ157" s="43"/>
      <c r="BTK157" s="43"/>
      <c r="BTL157" s="43"/>
      <c r="BTM157" s="43"/>
      <c r="BTN157" s="43"/>
      <c r="BTO157" s="43"/>
      <c r="BTP157" s="43"/>
      <c r="BTQ157" s="43"/>
      <c r="BTR157" s="43"/>
      <c r="BTS157" s="43"/>
      <c r="BTT157" s="43"/>
      <c r="BTU157" s="43"/>
      <c r="BTV157" s="43"/>
      <c r="BTW157" s="43"/>
      <c r="BTX157" s="43"/>
      <c r="BTY157" s="43"/>
      <c r="BTZ157" s="43"/>
      <c r="BUA157" s="43"/>
      <c r="BUB157" s="43"/>
      <c r="BUC157" s="43"/>
      <c r="BUD157" s="43"/>
      <c r="BUE157" s="43"/>
      <c r="BUF157" s="43"/>
      <c r="BUG157" s="43"/>
      <c r="BUH157" s="43"/>
      <c r="BUI157" s="43"/>
      <c r="BUJ157" s="43"/>
      <c r="BUK157" s="43"/>
      <c r="BUL157" s="43"/>
      <c r="BUM157" s="43"/>
      <c r="BUN157" s="43"/>
      <c r="BUO157" s="43"/>
      <c r="BUP157" s="43"/>
      <c r="BUQ157" s="43"/>
      <c r="BUR157" s="43"/>
      <c r="BUS157" s="43"/>
      <c r="BUT157" s="43"/>
      <c r="BUU157" s="43"/>
      <c r="BUV157" s="43"/>
      <c r="BUW157" s="43"/>
      <c r="BUX157" s="43"/>
      <c r="BUY157" s="43"/>
      <c r="BUZ157" s="43"/>
      <c r="BVA157" s="43"/>
      <c r="BVB157" s="43"/>
      <c r="BVC157" s="43"/>
      <c r="BVD157" s="43"/>
      <c r="BVE157" s="43"/>
      <c r="BVF157" s="43"/>
      <c r="BVG157" s="43"/>
      <c r="BVH157" s="43"/>
      <c r="BVI157" s="43"/>
      <c r="BVJ157" s="43"/>
      <c r="BVK157" s="43"/>
      <c r="BVL157" s="43"/>
      <c r="BVM157" s="43"/>
      <c r="BVN157" s="43"/>
      <c r="BVO157" s="43"/>
      <c r="BVP157" s="43"/>
      <c r="BVQ157" s="43"/>
      <c r="BVR157" s="43"/>
      <c r="BVS157" s="43"/>
      <c r="BVT157" s="43"/>
      <c r="BVU157" s="43"/>
      <c r="BVV157" s="43"/>
      <c r="BVW157" s="43"/>
      <c r="BVX157" s="43"/>
      <c r="BVY157" s="43"/>
      <c r="BVZ157" s="43"/>
      <c r="BWA157" s="43"/>
      <c r="BWB157" s="43"/>
      <c r="BWC157" s="43"/>
      <c r="BWD157" s="43"/>
      <c r="BWE157" s="43"/>
      <c r="BWF157" s="43"/>
      <c r="BWG157" s="43"/>
      <c r="BWH157" s="43"/>
      <c r="BWI157" s="43"/>
      <c r="BWJ157" s="43"/>
      <c r="BWK157" s="43"/>
      <c r="BWL157" s="43"/>
      <c r="BWM157" s="43"/>
      <c r="BWN157" s="43"/>
      <c r="BWO157" s="43"/>
      <c r="BWP157" s="43"/>
      <c r="BWQ157" s="43"/>
      <c r="BWR157" s="43"/>
      <c r="BWS157" s="43"/>
      <c r="BWT157" s="43"/>
      <c r="BWU157" s="43"/>
      <c r="BWV157" s="43"/>
      <c r="BWW157" s="43"/>
      <c r="BWX157" s="43"/>
      <c r="BWY157" s="43"/>
      <c r="BWZ157" s="43"/>
      <c r="BXA157" s="43"/>
      <c r="BXB157" s="43"/>
      <c r="BXC157" s="43"/>
      <c r="BXD157" s="43"/>
      <c r="BXE157" s="43"/>
      <c r="BXF157" s="43"/>
      <c r="BXG157" s="43"/>
      <c r="BXH157" s="43"/>
      <c r="BXI157" s="43"/>
      <c r="BXJ157" s="43"/>
      <c r="BXK157" s="43"/>
      <c r="BXL157" s="43"/>
      <c r="BXM157" s="43"/>
      <c r="BXN157" s="43"/>
      <c r="BXO157" s="43"/>
      <c r="BXP157" s="43"/>
      <c r="BXQ157" s="43"/>
      <c r="BXR157" s="43"/>
      <c r="BXS157" s="43"/>
      <c r="BXT157" s="43"/>
      <c r="BXU157" s="43"/>
      <c r="BXV157" s="43"/>
      <c r="BXW157" s="43"/>
      <c r="BXX157" s="43"/>
      <c r="BXY157" s="43"/>
      <c r="BXZ157" s="43"/>
      <c r="BYA157" s="43"/>
      <c r="BYB157" s="43"/>
      <c r="BYC157" s="43"/>
      <c r="BYD157" s="43"/>
      <c r="BYE157" s="43"/>
      <c r="BYF157" s="43"/>
      <c r="BYG157" s="43"/>
      <c r="BYH157" s="43"/>
      <c r="BYI157" s="43"/>
      <c r="BYJ157" s="43"/>
      <c r="BYK157" s="43"/>
      <c r="BYL157" s="43"/>
      <c r="BYM157" s="43"/>
      <c r="BYN157" s="43"/>
      <c r="BYO157" s="43"/>
      <c r="BYP157" s="43"/>
      <c r="BYQ157" s="43"/>
      <c r="BYR157" s="43"/>
      <c r="BYS157" s="43"/>
      <c r="BYT157" s="43"/>
      <c r="BYU157" s="43"/>
      <c r="BYV157" s="43"/>
      <c r="BYW157" s="43"/>
      <c r="BYX157" s="43"/>
      <c r="BYY157" s="43"/>
      <c r="BYZ157" s="43"/>
      <c r="BZA157" s="43"/>
      <c r="BZB157" s="43"/>
      <c r="BZC157" s="43"/>
      <c r="BZD157" s="43"/>
      <c r="BZE157" s="43"/>
      <c r="BZF157" s="43"/>
      <c r="BZG157" s="43"/>
      <c r="BZH157" s="43"/>
      <c r="BZI157" s="43"/>
      <c r="BZJ157" s="43"/>
      <c r="BZK157" s="43"/>
      <c r="BZL157" s="43"/>
      <c r="BZM157" s="43"/>
      <c r="BZN157" s="43"/>
      <c r="BZO157" s="43"/>
      <c r="BZP157" s="43"/>
      <c r="BZQ157" s="43"/>
      <c r="BZR157" s="43"/>
      <c r="BZS157" s="43"/>
      <c r="BZT157" s="43"/>
      <c r="BZU157" s="43"/>
      <c r="BZV157" s="43"/>
      <c r="BZW157" s="43"/>
      <c r="BZX157" s="43"/>
      <c r="BZY157" s="43"/>
      <c r="BZZ157" s="43"/>
      <c r="CAA157" s="43"/>
      <c r="CAB157" s="43"/>
      <c r="CAC157" s="43"/>
      <c r="CAD157" s="43"/>
      <c r="CAE157" s="43"/>
      <c r="CAF157" s="43"/>
      <c r="CAG157" s="43"/>
      <c r="CAH157" s="43"/>
      <c r="CAI157" s="43"/>
      <c r="CAJ157" s="43"/>
      <c r="CAK157" s="43"/>
      <c r="CAL157" s="43"/>
      <c r="CAM157" s="43"/>
      <c r="CAN157" s="43"/>
      <c r="CAO157" s="43"/>
      <c r="CAP157" s="43"/>
      <c r="CAQ157" s="43"/>
      <c r="CAR157" s="43"/>
      <c r="CAS157" s="43"/>
      <c r="CAT157" s="43"/>
      <c r="CAU157" s="43"/>
      <c r="CAV157" s="43"/>
      <c r="CAW157" s="43"/>
      <c r="CAX157" s="43"/>
      <c r="CAY157" s="43"/>
      <c r="CAZ157" s="43"/>
      <c r="CBA157" s="43"/>
      <c r="CBB157" s="43"/>
      <c r="CBC157" s="43"/>
      <c r="CBD157" s="43"/>
      <c r="CBE157" s="43"/>
      <c r="CBF157" s="43"/>
      <c r="CBG157" s="43"/>
      <c r="CBH157" s="43"/>
      <c r="CBI157" s="43"/>
      <c r="CBJ157" s="43"/>
      <c r="CBK157" s="43"/>
      <c r="CBL157" s="43"/>
      <c r="CBM157" s="43"/>
      <c r="CBN157" s="43"/>
      <c r="CBO157" s="43"/>
      <c r="CBP157" s="43"/>
      <c r="CBQ157" s="43"/>
      <c r="CBR157" s="43"/>
      <c r="CBS157" s="43"/>
      <c r="CBT157" s="43"/>
      <c r="CBU157" s="43"/>
      <c r="CBV157" s="43"/>
      <c r="CBW157" s="43"/>
      <c r="CBX157" s="43"/>
      <c r="CBY157" s="43"/>
      <c r="CBZ157" s="43"/>
      <c r="CCA157" s="43"/>
      <c r="CCB157" s="43"/>
      <c r="CCC157" s="43"/>
      <c r="CCD157" s="43"/>
      <c r="CCE157" s="43"/>
      <c r="CCF157" s="43"/>
      <c r="CCG157" s="43"/>
      <c r="CCH157" s="43"/>
      <c r="CCI157" s="43"/>
      <c r="CCJ157" s="43"/>
      <c r="CCK157" s="43"/>
      <c r="CCL157" s="43"/>
      <c r="CCM157" s="43"/>
      <c r="CCN157" s="43"/>
      <c r="CCO157" s="43"/>
      <c r="CCP157" s="43"/>
      <c r="CCQ157" s="43"/>
      <c r="CCR157" s="43"/>
      <c r="CCS157" s="43"/>
      <c r="CCT157" s="43"/>
      <c r="CCU157" s="43"/>
      <c r="CCV157" s="43"/>
      <c r="CCW157" s="43"/>
      <c r="CCX157" s="43"/>
      <c r="CCY157" s="43"/>
      <c r="CCZ157" s="43"/>
      <c r="CDA157" s="43"/>
      <c r="CDB157" s="43"/>
      <c r="CDC157" s="43"/>
      <c r="CDD157" s="43"/>
      <c r="CDE157" s="43"/>
      <c r="CDF157" s="43"/>
      <c r="CDG157" s="43"/>
      <c r="CDH157" s="43"/>
      <c r="CDI157" s="43"/>
      <c r="CDJ157" s="43"/>
      <c r="CDK157" s="43"/>
      <c r="CDL157" s="43"/>
      <c r="CDM157" s="43"/>
      <c r="CDN157" s="43"/>
      <c r="CDO157" s="43"/>
      <c r="CDP157" s="43"/>
      <c r="CDQ157" s="43"/>
      <c r="CDR157" s="43"/>
      <c r="CDS157" s="43"/>
      <c r="CDT157" s="43"/>
      <c r="CDU157" s="43"/>
      <c r="CDV157" s="43"/>
      <c r="CDW157" s="43"/>
      <c r="CDX157" s="43"/>
      <c r="CDY157" s="43"/>
      <c r="CDZ157" s="43"/>
      <c r="CEA157" s="43"/>
      <c r="CEB157" s="43"/>
      <c r="CEC157" s="43"/>
      <c r="CED157" s="43"/>
      <c r="CEE157" s="43"/>
      <c r="CEF157" s="43"/>
      <c r="CEG157" s="43"/>
      <c r="CEH157" s="43"/>
      <c r="CEI157" s="43"/>
      <c r="CEJ157" s="43"/>
      <c r="CEK157" s="43"/>
      <c r="CEL157" s="43"/>
      <c r="CEM157" s="43"/>
      <c r="CEN157" s="43"/>
      <c r="CEO157" s="43"/>
      <c r="CEP157" s="43"/>
      <c r="CEQ157" s="43"/>
      <c r="CER157" s="43"/>
      <c r="CES157" s="43"/>
      <c r="CET157" s="43"/>
      <c r="CEU157" s="43"/>
      <c r="CEV157" s="43"/>
      <c r="CEW157" s="43"/>
      <c r="CEX157" s="43"/>
      <c r="CEY157" s="43"/>
      <c r="CEZ157" s="43"/>
      <c r="CFA157" s="43"/>
      <c r="CFB157" s="43"/>
      <c r="CFC157" s="43"/>
      <c r="CFD157" s="43"/>
      <c r="CFE157" s="43"/>
      <c r="CFF157" s="43"/>
      <c r="CFG157" s="43"/>
      <c r="CFH157" s="43"/>
      <c r="CFI157" s="43"/>
      <c r="CFJ157" s="43"/>
      <c r="CFK157" s="43"/>
      <c r="CFL157" s="43"/>
      <c r="CFM157" s="43"/>
      <c r="CFN157" s="43"/>
      <c r="CFO157" s="43"/>
      <c r="CFP157" s="43"/>
      <c r="CFQ157" s="43"/>
      <c r="CFR157" s="43"/>
      <c r="CFS157" s="43"/>
      <c r="CFT157" s="43"/>
      <c r="CFU157" s="43"/>
      <c r="CFV157" s="43"/>
      <c r="CFW157" s="43"/>
      <c r="CFX157" s="43"/>
      <c r="CFY157" s="43"/>
      <c r="CFZ157" s="43"/>
      <c r="CGA157" s="43"/>
      <c r="CGB157" s="43"/>
      <c r="CGC157" s="43"/>
      <c r="CGD157" s="43"/>
      <c r="CGE157" s="43"/>
      <c r="CGF157" s="43"/>
      <c r="CGG157" s="43"/>
      <c r="CGH157" s="43"/>
      <c r="CGI157" s="43"/>
      <c r="CGJ157" s="43"/>
      <c r="CGK157" s="43"/>
      <c r="CGL157" s="43"/>
      <c r="CGM157" s="43"/>
      <c r="CGN157" s="43"/>
      <c r="CGO157" s="43"/>
      <c r="CGP157" s="43"/>
      <c r="CGQ157" s="43"/>
      <c r="CGR157" s="43"/>
      <c r="CGS157" s="43"/>
      <c r="CGT157" s="43"/>
      <c r="CGU157" s="43"/>
      <c r="CGV157" s="43"/>
      <c r="CGW157" s="43"/>
      <c r="CGX157" s="43"/>
      <c r="CGY157" s="43"/>
      <c r="CGZ157" s="43"/>
      <c r="CHA157" s="43"/>
      <c r="CHB157" s="43"/>
      <c r="CHC157" s="43"/>
      <c r="CHD157" s="43"/>
      <c r="CHE157" s="43"/>
      <c r="CHF157" s="43"/>
      <c r="CHG157" s="43"/>
      <c r="CHH157" s="43"/>
      <c r="CHI157" s="43"/>
      <c r="CHJ157" s="43"/>
      <c r="CHK157" s="43"/>
      <c r="CHL157" s="43"/>
      <c r="CHM157" s="43"/>
      <c r="CHN157" s="43"/>
      <c r="CHO157" s="43"/>
      <c r="CHP157" s="43"/>
      <c r="CHQ157" s="43"/>
      <c r="CHR157" s="43"/>
      <c r="CHS157" s="43"/>
      <c r="CHT157" s="43"/>
      <c r="CHU157" s="43"/>
      <c r="CHV157" s="43"/>
      <c r="CHW157" s="43"/>
      <c r="CHX157" s="43"/>
      <c r="CHY157" s="43"/>
      <c r="CHZ157" s="43"/>
      <c r="CIA157" s="43"/>
      <c r="CIB157" s="43"/>
      <c r="CIC157" s="43"/>
      <c r="CID157" s="43"/>
      <c r="CIE157" s="43"/>
      <c r="CIF157" s="43"/>
      <c r="CIG157" s="43"/>
      <c r="CIH157" s="43"/>
      <c r="CII157" s="43"/>
      <c r="CIJ157" s="43"/>
      <c r="CIK157" s="43"/>
      <c r="CIL157" s="43"/>
      <c r="CIM157" s="43"/>
      <c r="CIN157" s="43"/>
      <c r="CIO157" s="43"/>
      <c r="CIP157" s="43"/>
      <c r="CIQ157" s="43"/>
      <c r="CIR157" s="43"/>
      <c r="CIS157" s="43"/>
      <c r="CIT157" s="43"/>
      <c r="CIU157" s="43"/>
      <c r="CIV157" s="43"/>
      <c r="CIW157" s="43"/>
      <c r="CIX157" s="43"/>
      <c r="CIY157" s="43"/>
      <c r="CIZ157" s="43"/>
      <c r="CJA157" s="43"/>
      <c r="CJB157" s="43"/>
      <c r="CJC157" s="43"/>
      <c r="CJD157" s="43"/>
      <c r="CJE157" s="43"/>
      <c r="CJF157" s="43"/>
      <c r="CJG157" s="43"/>
      <c r="CJH157" s="43"/>
      <c r="CJI157" s="43"/>
      <c r="CJJ157" s="43"/>
      <c r="CJK157" s="43"/>
      <c r="CJL157" s="43"/>
      <c r="CJM157" s="43"/>
      <c r="CJN157" s="43"/>
      <c r="CJO157" s="43"/>
      <c r="CJP157" s="43"/>
      <c r="CJQ157" s="43"/>
      <c r="CJR157" s="43"/>
      <c r="CJS157" s="43"/>
      <c r="CJT157" s="43"/>
      <c r="CJU157" s="43"/>
      <c r="CJV157" s="43"/>
      <c r="CJW157" s="43"/>
      <c r="CJX157" s="43"/>
      <c r="CJY157" s="43"/>
      <c r="CJZ157" s="43"/>
      <c r="CKA157" s="43"/>
      <c r="CKB157" s="43"/>
      <c r="CKC157" s="43"/>
      <c r="CKD157" s="43"/>
      <c r="CKE157" s="43"/>
      <c r="CKF157" s="43"/>
      <c r="CKG157" s="43"/>
      <c r="CKH157" s="43"/>
      <c r="CKI157" s="43"/>
      <c r="CKJ157" s="43"/>
      <c r="CKK157" s="43"/>
      <c r="CKL157" s="43"/>
      <c r="CKM157" s="43"/>
      <c r="CKN157" s="43"/>
      <c r="CKO157" s="43"/>
      <c r="CKP157" s="43"/>
      <c r="CKQ157" s="43"/>
      <c r="CKR157" s="43"/>
      <c r="CKS157" s="43"/>
      <c r="CKT157" s="43"/>
      <c r="CKU157" s="43"/>
      <c r="CKV157" s="43"/>
      <c r="CKW157" s="43"/>
      <c r="CKX157" s="43"/>
      <c r="CKY157" s="43"/>
      <c r="CKZ157" s="43"/>
      <c r="CLA157" s="43"/>
      <c r="CLB157" s="43"/>
      <c r="CLC157" s="43"/>
      <c r="CLD157" s="43"/>
      <c r="CLE157" s="43"/>
      <c r="CLF157" s="43"/>
      <c r="CLG157" s="43"/>
      <c r="CLH157" s="43"/>
      <c r="CLI157" s="43"/>
      <c r="CLJ157" s="43"/>
      <c r="CLK157" s="43"/>
      <c r="CLL157" s="43"/>
      <c r="CLM157" s="43"/>
      <c r="CLN157" s="43"/>
      <c r="CLO157" s="43"/>
      <c r="CLP157" s="43"/>
      <c r="CLQ157" s="43"/>
      <c r="CLR157" s="43"/>
      <c r="CLS157" s="43"/>
      <c r="CLT157" s="43"/>
      <c r="CLU157" s="43"/>
      <c r="CLV157" s="43"/>
      <c r="CLW157" s="43"/>
      <c r="CLX157" s="43"/>
      <c r="CLY157" s="43"/>
      <c r="CLZ157" s="43"/>
      <c r="CMA157" s="43"/>
      <c r="CMB157" s="43"/>
      <c r="CMC157" s="43"/>
      <c r="CMD157" s="43"/>
      <c r="CME157" s="43"/>
      <c r="CMF157" s="43"/>
      <c r="CMG157" s="43"/>
      <c r="CMH157" s="43"/>
      <c r="CMI157" s="43"/>
      <c r="CMJ157" s="43"/>
      <c r="CMK157" s="43"/>
      <c r="CML157" s="43"/>
      <c r="CMM157" s="43"/>
      <c r="CMN157" s="43"/>
      <c r="CMO157" s="43"/>
      <c r="CMP157" s="43"/>
      <c r="CMQ157" s="43"/>
      <c r="CMR157" s="43"/>
      <c r="CMS157" s="43"/>
      <c r="CMT157" s="43"/>
      <c r="CMU157" s="43"/>
      <c r="CMV157" s="43"/>
      <c r="CMW157" s="43"/>
      <c r="CMX157" s="43"/>
      <c r="CMY157" s="43"/>
      <c r="CMZ157" s="43"/>
      <c r="CNA157" s="43"/>
      <c r="CNB157" s="43"/>
      <c r="CNC157" s="43"/>
      <c r="CND157" s="43"/>
      <c r="CNE157" s="43"/>
      <c r="CNF157" s="43"/>
      <c r="CNG157" s="43"/>
      <c r="CNH157" s="43"/>
      <c r="CNI157" s="43"/>
      <c r="CNJ157" s="43"/>
      <c r="CNK157" s="43"/>
      <c r="CNL157" s="43"/>
      <c r="CNM157" s="43"/>
      <c r="CNN157" s="43"/>
      <c r="CNO157" s="43"/>
      <c r="CNP157" s="43"/>
      <c r="CNQ157" s="43"/>
      <c r="CNR157" s="43"/>
      <c r="CNS157" s="43"/>
      <c r="CNT157" s="43"/>
      <c r="CNU157" s="43"/>
      <c r="CNV157" s="43"/>
      <c r="CNW157" s="43"/>
      <c r="CNX157" s="43"/>
      <c r="CNY157" s="43"/>
      <c r="CNZ157" s="43"/>
      <c r="COA157" s="43"/>
      <c r="COB157" s="43"/>
      <c r="COC157" s="43"/>
      <c r="COD157" s="43"/>
      <c r="COE157" s="43"/>
      <c r="COF157" s="43"/>
      <c r="COG157" s="43"/>
      <c r="COH157" s="43"/>
      <c r="COI157" s="43"/>
      <c r="COJ157" s="43"/>
      <c r="COK157" s="43"/>
      <c r="COL157" s="43"/>
      <c r="COM157" s="43"/>
      <c r="CON157" s="43"/>
      <c r="COO157" s="43"/>
      <c r="COP157" s="43"/>
      <c r="COQ157" s="43"/>
      <c r="COR157" s="43"/>
      <c r="COS157" s="43"/>
      <c r="COT157" s="43"/>
      <c r="COU157" s="43"/>
      <c r="COV157" s="43"/>
      <c r="COW157" s="43"/>
      <c r="COX157" s="43"/>
      <c r="COY157" s="43"/>
      <c r="COZ157" s="43"/>
      <c r="CPA157" s="43"/>
      <c r="CPB157" s="43"/>
      <c r="CPC157" s="43"/>
      <c r="CPD157" s="43"/>
      <c r="CPE157" s="43"/>
      <c r="CPF157" s="43"/>
      <c r="CPG157" s="43"/>
      <c r="CPH157" s="43"/>
      <c r="CPI157" s="43"/>
      <c r="CPJ157" s="43"/>
      <c r="CPK157" s="43"/>
      <c r="CPL157" s="43"/>
      <c r="CPM157" s="43"/>
      <c r="CPN157" s="43"/>
      <c r="CPO157" s="43"/>
      <c r="CPP157" s="43"/>
      <c r="CPQ157" s="43"/>
      <c r="CPR157" s="43"/>
      <c r="CPS157" s="43"/>
      <c r="CPT157" s="43"/>
      <c r="CPU157" s="43"/>
      <c r="CPV157" s="43"/>
      <c r="CPW157" s="43"/>
      <c r="CPX157" s="43"/>
      <c r="CPY157" s="43"/>
      <c r="CPZ157" s="43"/>
      <c r="CQA157" s="43"/>
      <c r="CQB157" s="43"/>
      <c r="CQC157" s="43"/>
      <c r="CQD157" s="43"/>
      <c r="CQE157" s="43"/>
      <c r="CQF157" s="43"/>
      <c r="CQG157" s="43"/>
      <c r="CQH157" s="43"/>
      <c r="CQI157" s="43"/>
      <c r="CQJ157" s="43"/>
      <c r="CQK157" s="43"/>
      <c r="CQL157" s="43"/>
      <c r="CQM157" s="43"/>
      <c r="CQN157" s="43"/>
      <c r="CQO157" s="43"/>
      <c r="CQP157" s="43"/>
      <c r="CQQ157" s="43"/>
      <c r="CQR157" s="43"/>
      <c r="CQS157" s="43"/>
      <c r="CQT157" s="43"/>
      <c r="CQU157" s="43"/>
      <c r="CQV157" s="43"/>
      <c r="CQW157" s="43"/>
      <c r="CQX157" s="43"/>
      <c r="CQY157" s="43"/>
      <c r="CQZ157" s="43"/>
      <c r="CRA157" s="43"/>
      <c r="CRB157" s="43"/>
      <c r="CRC157" s="43"/>
      <c r="CRD157" s="43"/>
      <c r="CRE157" s="43"/>
      <c r="CRF157" s="43"/>
      <c r="CRG157" s="43"/>
      <c r="CRH157" s="43"/>
      <c r="CRI157" s="43"/>
      <c r="CRJ157" s="43"/>
      <c r="CRK157" s="43"/>
      <c r="CRL157" s="43"/>
      <c r="CRM157" s="43"/>
      <c r="CRN157" s="43"/>
      <c r="CRO157" s="43"/>
      <c r="CRP157" s="43"/>
      <c r="CRQ157" s="43"/>
      <c r="CRR157" s="43"/>
      <c r="CRS157" s="43"/>
      <c r="CRT157" s="43"/>
      <c r="CRU157" s="43"/>
      <c r="CRV157" s="43"/>
      <c r="CRW157" s="43"/>
      <c r="CRX157" s="43"/>
      <c r="CRY157" s="43"/>
      <c r="CRZ157" s="43"/>
      <c r="CSA157" s="43"/>
      <c r="CSB157" s="43"/>
      <c r="CSC157" s="43"/>
      <c r="CSD157" s="43"/>
      <c r="CSE157" s="43"/>
      <c r="CSF157" s="43"/>
      <c r="CSG157" s="43"/>
      <c r="CSH157" s="43"/>
      <c r="CSI157" s="43"/>
      <c r="CSJ157" s="43"/>
      <c r="CSK157" s="43"/>
      <c r="CSL157" s="43"/>
      <c r="CSM157" s="43"/>
      <c r="CSN157" s="43"/>
      <c r="CSO157" s="43"/>
      <c r="CSP157" s="43"/>
      <c r="CSQ157" s="43"/>
      <c r="CSR157" s="43"/>
      <c r="CSS157" s="43"/>
      <c r="CST157" s="43"/>
      <c r="CSU157" s="43"/>
      <c r="CSV157" s="43"/>
      <c r="CSW157" s="43"/>
      <c r="CSX157" s="43"/>
      <c r="CSY157" s="43"/>
      <c r="CSZ157" s="43"/>
      <c r="CTA157" s="43"/>
      <c r="CTB157" s="43"/>
      <c r="CTC157" s="43"/>
      <c r="CTD157" s="43"/>
      <c r="CTE157" s="43"/>
      <c r="CTF157" s="43"/>
      <c r="CTG157" s="43"/>
      <c r="CTH157" s="43"/>
      <c r="CTI157" s="43"/>
      <c r="CTJ157" s="43"/>
      <c r="CTK157" s="43"/>
      <c r="CTL157" s="43"/>
      <c r="CTM157" s="43"/>
      <c r="CTN157" s="43"/>
      <c r="CTO157" s="43"/>
      <c r="CTP157" s="43"/>
      <c r="CTQ157" s="43"/>
      <c r="CTR157" s="43"/>
      <c r="CTS157" s="43"/>
      <c r="CTT157" s="43"/>
      <c r="CTU157" s="43"/>
      <c r="CTV157" s="43"/>
      <c r="CTW157" s="43"/>
      <c r="CTX157" s="43"/>
      <c r="CTY157" s="43"/>
      <c r="CTZ157" s="43"/>
      <c r="CUA157" s="43"/>
      <c r="CUB157" s="43"/>
      <c r="CUC157" s="43"/>
      <c r="CUD157" s="43"/>
      <c r="CUE157" s="43"/>
      <c r="CUF157" s="43"/>
      <c r="CUG157" s="43"/>
      <c r="CUH157" s="43"/>
      <c r="CUI157" s="43"/>
      <c r="CUJ157" s="43"/>
      <c r="CUK157" s="43"/>
      <c r="CUL157" s="43"/>
      <c r="CUM157" s="43"/>
      <c r="CUN157" s="43"/>
      <c r="CUO157" s="43"/>
      <c r="CUP157" s="43"/>
      <c r="CUQ157" s="43"/>
      <c r="CUR157" s="43"/>
      <c r="CUS157" s="43"/>
      <c r="CUT157" s="43"/>
      <c r="CUU157" s="43"/>
      <c r="CUV157" s="43"/>
      <c r="CUW157" s="43"/>
      <c r="CUX157" s="43"/>
      <c r="CUY157" s="43"/>
      <c r="CUZ157" s="43"/>
      <c r="CVA157" s="43"/>
      <c r="CVB157" s="43"/>
      <c r="CVC157" s="43"/>
      <c r="CVD157" s="43"/>
      <c r="CVE157" s="43"/>
      <c r="CVF157" s="43"/>
      <c r="CVG157" s="43"/>
      <c r="CVH157" s="43"/>
      <c r="CVI157" s="43"/>
      <c r="CVJ157" s="43"/>
      <c r="CVK157" s="43"/>
      <c r="CVL157" s="43"/>
      <c r="CVM157" s="43"/>
      <c r="CVN157" s="43"/>
      <c r="CVO157" s="43"/>
      <c r="CVP157" s="43"/>
      <c r="CVQ157" s="43"/>
      <c r="CVR157" s="43"/>
      <c r="CVS157" s="43"/>
      <c r="CVT157" s="43"/>
      <c r="CVU157" s="43"/>
      <c r="CVV157" s="43"/>
      <c r="CVW157" s="43"/>
      <c r="CVX157" s="43"/>
      <c r="CVY157" s="43"/>
      <c r="CVZ157" s="43"/>
      <c r="CWA157" s="43"/>
      <c r="CWB157" s="43"/>
      <c r="CWC157" s="43"/>
      <c r="CWD157" s="43"/>
      <c r="CWE157" s="43"/>
      <c r="CWF157" s="43"/>
      <c r="CWG157" s="43"/>
      <c r="CWH157" s="43"/>
      <c r="CWI157" s="43"/>
      <c r="CWJ157" s="43"/>
      <c r="CWK157" s="43"/>
      <c r="CWL157" s="43"/>
      <c r="CWM157" s="43"/>
      <c r="CWN157" s="43"/>
      <c r="CWO157" s="43"/>
      <c r="CWP157" s="43"/>
      <c r="CWQ157" s="43"/>
      <c r="CWR157" s="43"/>
      <c r="CWS157" s="43"/>
      <c r="CWT157" s="43"/>
      <c r="CWU157" s="43"/>
      <c r="CWV157" s="43"/>
      <c r="CWW157" s="43"/>
      <c r="CWX157" s="43"/>
      <c r="CWY157" s="43"/>
      <c r="CWZ157" s="43"/>
      <c r="CXA157" s="43"/>
      <c r="CXB157" s="43"/>
      <c r="CXC157" s="43"/>
      <c r="CXD157" s="43"/>
      <c r="CXE157" s="43"/>
      <c r="CXF157" s="43"/>
      <c r="CXG157" s="43"/>
      <c r="CXH157" s="43"/>
      <c r="CXI157" s="43"/>
      <c r="CXJ157" s="43"/>
      <c r="CXK157" s="43"/>
      <c r="CXL157" s="43"/>
      <c r="CXM157" s="43"/>
      <c r="CXN157" s="43"/>
      <c r="CXO157" s="43"/>
      <c r="CXP157" s="43"/>
      <c r="CXQ157" s="43"/>
      <c r="CXR157" s="43"/>
      <c r="CXS157" s="43"/>
      <c r="CXT157" s="43"/>
      <c r="CXU157" s="43"/>
      <c r="CXV157" s="43"/>
      <c r="CXW157" s="43"/>
      <c r="CXX157" s="43"/>
      <c r="CXY157" s="43"/>
      <c r="CXZ157" s="43"/>
      <c r="CYA157" s="43"/>
      <c r="CYB157" s="43"/>
      <c r="CYC157" s="43"/>
      <c r="CYD157" s="43"/>
      <c r="CYE157" s="43"/>
      <c r="CYF157" s="43"/>
      <c r="CYG157" s="43"/>
      <c r="CYH157" s="43"/>
      <c r="CYI157" s="43"/>
      <c r="CYJ157" s="43"/>
      <c r="CYK157" s="43"/>
      <c r="CYL157" s="43"/>
      <c r="CYM157" s="43"/>
      <c r="CYN157" s="43"/>
      <c r="CYO157" s="43"/>
      <c r="CYP157" s="43"/>
      <c r="CYQ157" s="43"/>
      <c r="CYR157" s="43"/>
      <c r="CYS157" s="43"/>
      <c r="CYT157" s="43"/>
      <c r="CYU157" s="43"/>
      <c r="CYV157" s="43"/>
      <c r="CYW157" s="43"/>
      <c r="CYX157" s="43"/>
      <c r="CYY157" s="43"/>
      <c r="CYZ157" s="43"/>
      <c r="CZA157" s="43"/>
      <c r="CZB157" s="43"/>
      <c r="CZC157" s="43"/>
      <c r="CZD157" s="43"/>
      <c r="CZE157" s="43"/>
      <c r="CZF157" s="43"/>
      <c r="CZG157" s="43"/>
      <c r="CZH157" s="43"/>
      <c r="CZI157" s="43"/>
      <c r="CZJ157" s="43"/>
      <c r="CZK157" s="43"/>
      <c r="CZL157" s="43"/>
      <c r="CZM157" s="43"/>
      <c r="CZN157" s="43"/>
      <c r="CZO157" s="43"/>
      <c r="CZP157" s="43"/>
      <c r="CZQ157" s="43"/>
      <c r="CZR157" s="43"/>
      <c r="CZS157" s="43"/>
      <c r="CZT157" s="43"/>
      <c r="CZU157" s="43"/>
      <c r="CZV157" s="43"/>
      <c r="CZW157" s="43"/>
      <c r="CZX157" s="43"/>
      <c r="CZY157" s="43"/>
      <c r="CZZ157" s="43"/>
      <c r="DAA157" s="43"/>
      <c r="DAB157" s="43"/>
      <c r="DAC157" s="43"/>
      <c r="DAD157" s="43"/>
      <c r="DAE157" s="43"/>
      <c r="DAF157" s="43"/>
      <c r="DAG157" s="43"/>
      <c r="DAH157" s="43"/>
      <c r="DAI157" s="43"/>
      <c r="DAJ157" s="43"/>
      <c r="DAK157" s="43"/>
      <c r="DAL157" s="43"/>
      <c r="DAM157" s="43"/>
      <c r="DAN157" s="43"/>
      <c r="DAO157" s="43"/>
      <c r="DAP157" s="43"/>
      <c r="DAQ157" s="43"/>
      <c r="DAR157" s="43"/>
      <c r="DAS157" s="43"/>
      <c r="DAT157" s="43"/>
      <c r="DAU157" s="43"/>
      <c r="DAV157" s="43"/>
      <c r="DAW157" s="43"/>
      <c r="DAX157" s="43"/>
      <c r="DAY157" s="43"/>
      <c r="DAZ157" s="43"/>
      <c r="DBA157" s="43"/>
      <c r="DBB157" s="43"/>
      <c r="DBC157" s="43"/>
      <c r="DBD157" s="43"/>
      <c r="DBE157" s="43"/>
      <c r="DBF157" s="43"/>
      <c r="DBG157" s="43"/>
      <c r="DBH157" s="43"/>
      <c r="DBI157" s="43"/>
      <c r="DBJ157" s="43"/>
      <c r="DBK157" s="43"/>
      <c r="DBL157" s="43"/>
      <c r="DBM157" s="43"/>
      <c r="DBN157" s="43"/>
      <c r="DBO157" s="43"/>
      <c r="DBP157" s="43"/>
      <c r="DBQ157" s="43"/>
      <c r="DBR157" s="43"/>
      <c r="DBS157" s="43"/>
      <c r="DBT157" s="43"/>
      <c r="DBU157" s="43"/>
      <c r="DBV157" s="43"/>
      <c r="DBW157" s="43"/>
      <c r="DBX157" s="43"/>
      <c r="DBY157" s="43"/>
      <c r="DBZ157" s="43"/>
      <c r="DCA157" s="43"/>
      <c r="DCB157" s="43"/>
      <c r="DCC157" s="43"/>
      <c r="DCD157" s="43"/>
      <c r="DCE157" s="43"/>
      <c r="DCF157" s="43"/>
      <c r="DCG157" s="43"/>
      <c r="DCH157" s="43"/>
      <c r="DCI157" s="43"/>
      <c r="DCJ157" s="43"/>
      <c r="DCK157" s="43"/>
      <c r="DCL157" s="43"/>
      <c r="DCM157" s="43"/>
      <c r="DCN157" s="43"/>
      <c r="DCO157" s="43"/>
      <c r="DCP157" s="43"/>
      <c r="DCQ157" s="43"/>
      <c r="DCR157" s="43"/>
      <c r="DCS157" s="43"/>
      <c r="DCT157" s="43"/>
      <c r="DCU157" s="43"/>
      <c r="DCV157" s="43"/>
      <c r="DCW157" s="43"/>
      <c r="DCX157" s="43"/>
      <c r="DCY157" s="43"/>
      <c r="DCZ157" s="43"/>
      <c r="DDA157" s="43"/>
      <c r="DDB157" s="43"/>
      <c r="DDC157" s="43"/>
      <c r="DDD157" s="43"/>
      <c r="DDE157" s="43"/>
      <c r="DDF157" s="43"/>
      <c r="DDG157" s="43"/>
      <c r="DDH157" s="43"/>
      <c r="DDI157" s="43"/>
      <c r="DDJ157" s="43"/>
      <c r="DDK157" s="43"/>
      <c r="DDL157" s="43"/>
      <c r="DDM157" s="43"/>
      <c r="DDN157" s="43"/>
      <c r="DDO157" s="43"/>
      <c r="DDP157" s="43"/>
      <c r="DDQ157" s="43"/>
      <c r="DDR157" s="43"/>
      <c r="DDS157" s="43"/>
      <c r="DDT157" s="43"/>
      <c r="DDU157" s="43"/>
      <c r="DDV157" s="43"/>
      <c r="DDW157" s="43"/>
      <c r="DDX157" s="43"/>
      <c r="DDY157" s="43"/>
      <c r="DDZ157" s="43"/>
      <c r="DEA157" s="43"/>
      <c r="DEB157" s="43"/>
      <c r="DEC157" s="43"/>
      <c r="DED157" s="43"/>
      <c r="DEE157" s="43"/>
      <c r="DEF157" s="43"/>
      <c r="DEG157" s="43"/>
      <c r="DEH157" s="43"/>
      <c r="DEI157" s="43"/>
      <c r="DEJ157" s="43"/>
      <c r="DEK157" s="43"/>
      <c r="DEL157" s="43"/>
      <c r="DEM157" s="43"/>
      <c r="DEN157" s="43"/>
      <c r="DEO157" s="43"/>
      <c r="DEP157" s="43"/>
      <c r="DEQ157" s="43"/>
      <c r="DER157" s="43"/>
      <c r="DES157" s="43"/>
      <c r="DET157" s="43"/>
      <c r="DEU157" s="43"/>
      <c r="DEV157" s="43"/>
      <c r="DEW157" s="43"/>
      <c r="DEX157" s="43"/>
      <c r="DEY157" s="43"/>
      <c r="DEZ157" s="43"/>
      <c r="DFA157" s="43"/>
      <c r="DFB157" s="43"/>
      <c r="DFC157" s="43"/>
      <c r="DFD157" s="43"/>
      <c r="DFE157" s="43"/>
      <c r="DFF157" s="43"/>
      <c r="DFG157" s="43"/>
      <c r="DFH157" s="43"/>
      <c r="DFI157" s="43"/>
      <c r="DFJ157" s="43"/>
      <c r="DFK157" s="43"/>
      <c r="DFL157" s="43"/>
      <c r="DFM157" s="43"/>
      <c r="DFN157" s="43"/>
      <c r="DFO157" s="43"/>
      <c r="DFP157" s="43"/>
      <c r="DFQ157" s="43"/>
      <c r="DFR157" s="43"/>
      <c r="DFS157" s="43"/>
      <c r="DFT157" s="43"/>
      <c r="DFU157" s="43"/>
      <c r="DFV157" s="43"/>
      <c r="DFW157" s="43"/>
      <c r="DFX157" s="43"/>
      <c r="DFY157" s="43"/>
      <c r="DFZ157" s="43"/>
      <c r="DGA157" s="43"/>
      <c r="DGB157" s="43"/>
      <c r="DGC157" s="43"/>
      <c r="DGD157" s="43"/>
      <c r="DGE157" s="43"/>
      <c r="DGF157" s="43"/>
      <c r="DGG157" s="43"/>
      <c r="DGH157" s="43"/>
      <c r="DGI157" s="43"/>
      <c r="DGJ157" s="43"/>
      <c r="DGK157" s="43"/>
      <c r="DGL157" s="43"/>
      <c r="DGM157" s="43"/>
      <c r="DGN157" s="43"/>
      <c r="DGO157" s="43"/>
      <c r="DGP157" s="43"/>
      <c r="DGQ157" s="43"/>
      <c r="DGR157" s="43"/>
      <c r="DGS157" s="43"/>
      <c r="DGT157" s="43"/>
      <c r="DGU157" s="43"/>
      <c r="DGV157" s="43"/>
      <c r="DGW157" s="43"/>
      <c r="DGX157" s="43"/>
      <c r="DGY157" s="43"/>
      <c r="DGZ157" s="43"/>
      <c r="DHA157" s="43"/>
      <c r="DHB157" s="43"/>
      <c r="DHC157" s="43"/>
      <c r="DHD157" s="43"/>
      <c r="DHE157" s="43"/>
      <c r="DHF157" s="43"/>
      <c r="DHG157" s="43"/>
      <c r="DHH157" s="43"/>
      <c r="DHI157" s="43"/>
      <c r="DHJ157" s="43"/>
      <c r="DHK157" s="43"/>
      <c r="DHL157" s="43"/>
      <c r="DHM157" s="43"/>
      <c r="DHN157" s="43"/>
      <c r="DHO157" s="43"/>
      <c r="DHP157" s="43"/>
      <c r="DHQ157" s="43"/>
      <c r="DHR157" s="43"/>
      <c r="DHS157" s="43"/>
      <c r="DHT157" s="43"/>
      <c r="DHU157" s="43"/>
      <c r="DHV157" s="43"/>
      <c r="DHW157" s="43"/>
      <c r="DHX157" s="43"/>
      <c r="DHY157" s="43"/>
      <c r="DHZ157" s="43"/>
      <c r="DIA157" s="43"/>
      <c r="DIB157" s="43"/>
      <c r="DIC157" s="43"/>
      <c r="DID157" s="43"/>
      <c r="DIE157" s="43"/>
      <c r="DIF157" s="43"/>
      <c r="DIG157" s="43"/>
      <c r="DIH157" s="43"/>
      <c r="DII157" s="43"/>
      <c r="DIJ157" s="43"/>
      <c r="DIK157" s="43"/>
      <c r="DIL157" s="43"/>
      <c r="DIM157" s="43"/>
      <c r="DIN157" s="43"/>
      <c r="DIO157" s="43"/>
      <c r="DIP157" s="43"/>
      <c r="DIQ157" s="43"/>
      <c r="DIR157" s="43"/>
      <c r="DIS157" s="43"/>
      <c r="DIT157" s="43"/>
      <c r="DIU157" s="43"/>
      <c r="DIV157" s="43"/>
      <c r="DIW157" s="43"/>
      <c r="DIX157" s="43"/>
      <c r="DIY157" s="43"/>
      <c r="DIZ157" s="43"/>
      <c r="DJA157" s="43"/>
      <c r="DJB157" s="43"/>
      <c r="DJC157" s="43"/>
      <c r="DJD157" s="43"/>
      <c r="DJE157" s="43"/>
      <c r="DJF157" s="43"/>
      <c r="DJG157" s="43"/>
      <c r="DJH157" s="43"/>
      <c r="DJI157" s="43"/>
      <c r="DJJ157" s="43"/>
      <c r="DJK157" s="43"/>
      <c r="DJL157" s="43"/>
      <c r="DJM157" s="43"/>
      <c r="DJN157" s="43"/>
      <c r="DJO157" s="43"/>
      <c r="DJP157" s="43"/>
      <c r="DJQ157" s="43"/>
      <c r="DJR157" s="43"/>
      <c r="DJS157" s="43"/>
      <c r="DJT157" s="43"/>
      <c r="DJU157" s="43"/>
      <c r="DJV157" s="43"/>
      <c r="DJW157" s="43"/>
      <c r="DJX157" s="43"/>
      <c r="DJY157" s="43"/>
      <c r="DJZ157" s="43"/>
      <c r="DKA157" s="43"/>
      <c r="DKB157" s="43"/>
      <c r="DKC157" s="43"/>
      <c r="DKD157" s="43"/>
      <c r="DKE157" s="43"/>
      <c r="DKF157" s="43"/>
      <c r="DKG157" s="43"/>
      <c r="DKH157" s="43"/>
      <c r="DKI157" s="43"/>
      <c r="DKJ157" s="43"/>
      <c r="DKK157" s="43"/>
      <c r="DKL157" s="43"/>
      <c r="DKM157" s="43"/>
      <c r="DKN157" s="43"/>
      <c r="DKO157" s="43"/>
      <c r="DKP157" s="43"/>
      <c r="DKQ157" s="43"/>
      <c r="DKR157" s="43"/>
      <c r="DKS157" s="43"/>
      <c r="DKT157" s="43"/>
      <c r="DKU157" s="43"/>
      <c r="DKV157" s="43"/>
      <c r="DKW157" s="43"/>
      <c r="DKX157" s="43"/>
      <c r="DKY157" s="43"/>
      <c r="DKZ157" s="43"/>
      <c r="DLA157" s="43"/>
      <c r="DLB157" s="43"/>
      <c r="DLC157" s="43"/>
      <c r="DLD157" s="43"/>
      <c r="DLE157" s="43"/>
      <c r="DLF157" s="43"/>
      <c r="DLG157" s="43"/>
      <c r="DLH157" s="43"/>
      <c r="DLI157" s="43"/>
      <c r="DLJ157" s="43"/>
      <c r="DLK157" s="43"/>
      <c r="DLL157" s="43"/>
      <c r="DLM157" s="43"/>
      <c r="DLN157" s="43"/>
      <c r="DLO157" s="43"/>
      <c r="DLP157" s="43"/>
      <c r="DLQ157" s="43"/>
      <c r="DLR157" s="43"/>
      <c r="DLS157" s="43"/>
      <c r="DLT157" s="43"/>
      <c r="DLU157" s="43"/>
      <c r="DLV157" s="43"/>
      <c r="DLW157" s="43"/>
      <c r="DLX157" s="43"/>
      <c r="DLY157" s="43"/>
      <c r="DLZ157" s="43"/>
      <c r="DMA157" s="43"/>
      <c r="DMB157" s="43"/>
      <c r="DMC157" s="43"/>
      <c r="DMD157" s="43"/>
      <c r="DME157" s="43"/>
      <c r="DMF157" s="43"/>
      <c r="DMG157" s="43"/>
      <c r="DMH157" s="43"/>
      <c r="DMI157" s="43"/>
      <c r="DMJ157" s="43"/>
      <c r="DMK157" s="43"/>
      <c r="DML157" s="43"/>
      <c r="DMM157" s="43"/>
      <c r="DMN157" s="43"/>
      <c r="DMO157" s="43"/>
      <c r="DMP157" s="43"/>
      <c r="DMQ157" s="43"/>
      <c r="DMR157" s="43"/>
      <c r="DMS157" s="43"/>
      <c r="DMT157" s="43"/>
      <c r="DMU157" s="43"/>
      <c r="DMV157" s="43"/>
      <c r="DMW157" s="43"/>
      <c r="DMX157" s="43"/>
      <c r="DMY157" s="43"/>
      <c r="DMZ157" s="43"/>
      <c r="DNA157" s="43"/>
      <c r="DNB157" s="43"/>
      <c r="DNC157" s="43"/>
      <c r="DND157" s="43"/>
      <c r="DNE157" s="43"/>
      <c r="DNF157" s="43"/>
      <c r="DNG157" s="43"/>
      <c r="DNH157" s="43"/>
      <c r="DNI157" s="43"/>
      <c r="DNJ157" s="43"/>
      <c r="DNK157" s="43"/>
      <c r="DNL157" s="43"/>
      <c r="DNM157" s="43"/>
      <c r="DNN157" s="43"/>
      <c r="DNO157" s="43"/>
      <c r="DNP157" s="43"/>
      <c r="DNQ157" s="43"/>
      <c r="DNR157" s="43"/>
      <c r="DNS157" s="43"/>
      <c r="DNT157" s="43"/>
      <c r="DNU157" s="43"/>
      <c r="DNV157" s="43"/>
      <c r="DNW157" s="43"/>
      <c r="DNX157" s="43"/>
      <c r="DNY157" s="43"/>
      <c r="DNZ157" s="43"/>
      <c r="DOA157" s="43"/>
      <c r="DOB157" s="43"/>
      <c r="DOC157" s="43"/>
      <c r="DOD157" s="43"/>
      <c r="DOE157" s="43"/>
      <c r="DOF157" s="43"/>
      <c r="DOG157" s="43"/>
      <c r="DOH157" s="43"/>
      <c r="DOI157" s="43"/>
      <c r="DOJ157" s="43"/>
      <c r="DOK157" s="43"/>
      <c r="DOL157" s="43"/>
      <c r="DOM157" s="43"/>
      <c r="DON157" s="43"/>
      <c r="DOO157" s="43"/>
      <c r="DOP157" s="43"/>
      <c r="DOQ157" s="43"/>
      <c r="DOR157" s="43"/>
      <c r="DOS157" s="43"/>
      <c r="DOT157" s="43"/>
      <c r="DOU157" s="43"/>
      <c r="DOV157" s="43"/>
      <c r="DOW157" s="43"/>
      <c r="DOX157" s="43"/>
      <c r="DOY157" s="43"/>
      <c r="DOZ157" s="43"/>
      <c r="DPA157" s="43"/>
      <c r="DPB157" s="43"/>
      <c r="DPC157" s="43"/>
      <c r="DPD157" s="43"/>
      <c r="DPE157" s="43"/>
      <c r="DPF157" s="43"/>
      <c r="DPG157" s="43"/>
      <c r="DPH157" s="43"/>
      <c r="DPI157" s="43"/>
      <c r="DPJ157" s="43"/>
      <c r="DPK157" s="43"/>
      <c r="DPL157" s="43"/>
      <c r="DPM157" s="43"/>
      <c r="DPN157" s="43"/>
      <c r="DPO157" s="43"/>
      <c r="DPP157" s="43"/>
      <c r="DPQ157" s="43"/>
      <c r="DPR157" s="43"/>
      <c r="DPS157" s="43"/>
      <c r="DPT157" s="43"/>
      <c r="DPU157" s="43"/>
      <c r="DPV157" s="43"/>
      <c r="DPW157" s="43"/>
      <c r="DPX157" s="43"/>
      <c r="DPY157" s="43"/>
      <c r="DPZ157" s="43"/>
      <c r="DQA157" s="43"/>
      <c r="DQB157" s="43"/>
      <c r="DQC157" s="43"/>
      <c r="DQD157" s="43"/>
      <c r="DQE157" s="43"/>
      <c r="DQF157" s="43"/>
      <c r="DQG157" s="43"/>
      <c r="DQH157" s="43"/>
      <c r="DQI157" s="43"/>
      <c r="DQJ157" s="43"/>
      <c r="DQK157" s="43"/>
      <c r="DQL157" s="43"/>
      <c r="DQM157" s="43"/>
      <c r="DQN157" s="43"/>
      <c r="DQO157" s="43"/>
      <c r="DQP157" s="43"/>
      <c r="DQQ157" s="43"/>
      <c r="DQR157" s="43"/>
      <c r="DQS157" s="43"/>
      <c r="DQT157" s="43"/>
      <c r="DQU157" s="43"/>
      <c r="DQV157" s="43"/>
      <c r="DQW157" s="43"/>
      <c r="DQX157" s="43"/>
      <c r="DQY157" s="43"/>
      <c r="DQZ157" s="43"/>
      <c r="DRA157" s="43"/>
      <c r="DRB157" s="43"/>
      <c r="DRC157" s="43"/>
      <c r="DRD157" s="43"/>
      <c r="DRE157" s="43"/>
      <c r="DRF157" s="43"/>
      <c r="DRG157" s="43"/>
      <c r="DRH157" s="43"/>
      <c r="DRI157" s="43"/>
      <c r="DRJ157" s="43"/>
      <c r="DRK157" s="43"/>
      <c r="DRL157" s="43"/>
      <c r="DRM157" s="43"/>
      <c r="DRN157" s="43"/>
      <c r="DRO157" s="43"/>
      <c r="DRP157" s="43"/>
      <c r="DRQ157" s="43"/>
      <c r="DRR157" s="43"/>
      <c r="DRS157" s="43"/>
      <c r="DRT157" s="43"/>
      <c r="DRU157" s="43"/>
      <c r="DRV157" s="43"/>
      <c r="DRW157" s="43"/>
      <c r="DRX157" s="43"/>
      <c r="DRY157" s="43"/>
      <c r="DRZ157" s="43"/>
      <c r="DSA157" s="43"/>
      <c r="DSB157" s="43"/>
      <c r="DSC157" s="43"/>
      <c r="DSD157" s="43"/>
      <c r="DSE157" s="43"/>
      <c r="DSF157" s="43"/>
      <c r="DSG157" s="43"/>
      <c r="DSH157" s="43"/>
      <c r="DSI157" s="43"/>
      <c r="DSJ157" s="43"/>
      <c r="DSK157" s="43"/>
      <c r="DSL157" s="43"/>
      <c r="DSM157" s="43"/>
      <c r="DSN157" s="43"/>
      <c r="DSO157" s="43"/>
      <c r="DSP157" s="43"/>
      <c r="DSQ157" s="43"/>
      <c r="DSR157" s="43"/>
      <c r="DSS157" s="43"/>
      <c r="DST157" s="43"/>
      <c r="DSU157" s="43"/>
      <c r="DSV157" s="43"/>
      <c r="DSW157" s="43"/>
      <c r="DSX157" s="43"/>
      <c r="DSY157" s="43"/>
      <c r="DSZ157" s="43"/>
      <c r="DTA157" s="43"/>
      <c r="DTB157" s="43"/>
      <c r="DTC157" s="43"/>
      <c r="DTD157" s="43"/>
      <c r="DTE157" s="43"/>
      <c r="DTF157" s="43"/>
      <c r="DTG157" s="43"/>
      <c r="DTH157" s="43"/>
      <c r="DTI157" s="43"/>
      <c r="DTJ157" s="43"/>
      <c r="DTK157" s="43"/>
      <c r="DTL157" s="43"/>
      <c r="DTM157" s="43"/>
      <c r="DTN157" s="43"/>
      <c r="DTO157" s="43"/>
      <c r="DTP157" s="43"/>
      <c r="DTQ157" s="43"/>
      <c r="DTR157" s="43"/>
      <c r="DTS157" s="43"/>
      <c r="DTT157" s="43"/>
      <c r="DTU157" s="43"/>
      <c r="DTV157" s="43"/>
      <c r="DTW157" s="43"/>
      <c r="DTX157" s="43"/>
      <c r="DTY157" s="43"/>
      <c r="DTZ157" s="43"/>
      <c r="DUA157" s="43"/>
      <c r="DUB157" s="43"/>
      <c r="DUC157" s="43"/>
      <c r="DUD157" s="43"/>
      <c r="DUE157" s="43"/>
      <c r="DUF157" s="43"/>
      <c r="DUG157" s="43"/>
      <c r="DUH157" s="43"/>
      <c r="DUI157" s="43"/>
      <c r="DUJ157" s="43"/>
      <c r="DUK157" s="43"/>
      <c r="DUL157" s="43"/>
      <c r="DUM157" s="43"/>
      <c r="DUN157" s="43"/>
      <c r="DUO157" s="43"/>
      <c r="DUP157" s="43"/>
      <c r="DUQ157" s="43"/>
      <c r="DUR157" s="43"/>
      <c r="DUS157" s="43"/>
      <c r="DUT157" s="43"/>
      <c r="DUU157" s="43"/>
      <c r="DUV157" s="43"/>
      <c r="DUW157" s="43"/>
      <c r="DUX157" s="43"/>
      <c r="DUY157" s="43"/>
      <c r="DUZ157" s="43"/>
      <c r="DVA157" s="43"/>
      <c r="DVB157" s="43"/>
      <c r="DVC157" s="43"/>
      <c r="DVD157" s="43"/>
      <c r="DVE157" s="43"/>
      <c r="DVF157" s="43"/>
      <c r="DVG157" s="43"/>
      <c r="DVH157" s="43"/>
      <c r="DVI157" s="43"/>
      <c r="DVJ157" s="43"/>
      <c r="DVK157" s="43"/>
      <c r="DVL157" s="43"/>
      <c r="DVM157" s="43"/>
      <c r="DVN157" s="43"/>
      <c r="DVO157" s="43"/>
      <c r="DVP157" s="43"/>
      <c r="DVQ157" s="43"/>
      <c r="DVR157" s="43"/>
      <c r="DVS157" s="43"/>
      <c r="DVT157" s="43"/>
      <c r="DVU157" s="43"/>
      <c r="DVV157" s="43"/>
      <c r="DVW157" s="43"/>
      <c r="DVX157" s="43"/>
      <c r="DVY157" s="43"/>
      <c r="DVZ157" s="43"/>
      <c r="DWA157" s="43"/>
      <c r="DWB157" s="43"/>
      <c r="DWC157" s="43"/>
      <c r="DWD157" s="43"/>
      <c r="DWE157" s="43"/>
      <c r="DWF157" s="43"/>
      <c r="DWG157" s="43"/>
      <c r="DWH157" s="43"/>
      <c r="DWI157" s="43"/>
      <c r="DWJ157" s="43"/>
      <c r="DWK157" s="43"/>
      <c r="DWL157" s="43"/>
      <c r="DWM157" s="43"/>
      <c r="DWN157" s="43"/>
      <c r="DWO157" s="43"/>
      <c r="DWP157" s="43"/>
      <c r="DWQ157" s="43"/>
    </row>
    <row r="158" spans="1:3319">
      <c r="A158" s="44" t="s">
        <v>493</v>
      </c>
      <c r="B158" s="45" t="s">
        <v>494</v>
      </c>
      <c r="C158" s="46" t="s">
        <v>7</v>
      </c>
      <c r="D158" s="45" t="s">
        <v>495</v>
      </c>
      <c r="E158" s="47" t="s">
        <v>496</v>
      </c>
      <c r="F158" s="47" t="s">
        <v>496</v>
      </c>
    </row>
    <row r="159" spans="1:3319" s="56" customFormat="1" ht="20">
      <c r="A159" s="59" t="s">
        <v>497</v>
      </c>
      <c r="B159" s="60" t="s">
        <v>498</v>
      </c>
      <c r="C159" s="61" t="s">
        <v>12</v>
      </c>
      <c r="D159" s="60" t="s">
        <v>499</v>
      </c>
      <c r="E159" s="63" t="s">
        <v>500</v>
      </c>
      <c r="F159" s="63" t="s">
        <v>500</v>
      </c>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c r="CB159" s="43"/>
      <c r="CC159" s="43"/>
      <c r="CD159" s="43"/>
      <c r="CE159" s="43"/>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43"/>
      <c r="DB159" s="43"/>
      <c r="DC159" s="43"/>
      <c r="DD159" s="43"/>
      <c r="DE159" s="43"/>
      <c r="DF159" s="43"/>
      <c r="DG159" s="43"/>
      <c r="DH159" s="43"/>
      <c r="DI159" s="43"/>
      <c r="DJ159" s="43"/>
      <c r="DK159" s="43"/>
      <c r="DL159" s="43"/>
      <c r="DM159" s="43"/>
      <c r="DN159" s="43"/>
      <c r="DO159" s="43"/>
      <c r="DP159" s="43"/>
      <c r="DQ159" s="43"/>
      <c r="DR159" s="43"/>
      <c r="DS159" s="43"/>
      <c r="DT159" s="43"/>
      <c r="DU159" s="43"/>
      <c r="DV159" s="43"/>
      <c r="DW159" s="43"/>
      <c r="DX159" s="43"/>
      <c r="DY159" s="43"/>
      <c r="DZ159" s="43"/>
      <c r="EA159" s="43"/>
      <c r="EB159" s="43"/>
      <c r="EC159" s="43"/>
      <c r="ED159" s="43"/>
      <c r="EE159" s="43"/>
      <c r="EF159" s="43"/>
      <c r="EG159" s="43"/>
      <c r="EH159" s="43"/>
      <c r="EI159" s="43"/>
      <c r="EJ159" s="43"/>
      <c r="EK159" s="43"/>
      <c r="EL159" s="43"/>
      <c r="EM159" s="43"/>
      <c r="EN159" s="43"/>
      <c r="EO159" s="43"/>
      <c r="EP159" s="43"/>
      <c r="EQ159" s="43"/>
      <c r="ER159" s="43"/>
      <c r="ES159" s="43"/>
      <c r="ET159" s="43"/>
      <c r="EU159" s="43"/>
      <c r="EV159" s="43"/>
      <c r="EW159" s="43"/>
      <c r="EX159" s="43"/>
      <c r="EY159" s="43"/>
      <c r="EZ159" s="43"/>
      <c r="FA159" s="43"/>
      <c r="FB159" s="43"/>
      <c r="FC159" s="43"/>
      <c r="FD159" s="43"/>
      <c r="FE159" s="43"/>
      <c r="FF159" s="43"/>
      <c r="FG159" s="43"/>
      <c r="FH159" s="43"/>
      <c r="FI159" s="43"/>
      <c r="FJ159" s="43"/>
      <c r="FK159" s="43"/>
      <c r="FL159" s="43"/>
      <c r="FM159" s="43"/>
      <c r="FN159" s="43"/>
      <c r="FO159" s="43"/>
      <c r="FP159" s="43"/>
      <c r="FQ159" s="43"/>
      <c r="FR159" s="43"/>
      <c r="FS159" s="43"/>
      <c r="FT159" s="43"/>
      <c r="FU159" s="43"/>
      <c r="FV159" s="43"/>
      <c r="FW159" s="43"/>
      <c r="FX159" s="43"/>
      <c r="FY159" s="43"/>
      <c r="FZ159" s="43"/>
      <c r="GA159" s="43"/>
      <c r="GB159" s="43"/>
      <c r="GC159" s="43"/>
      <c r="GD159" s="43"/>
      <c r="GE159" s="43"/>
      <c r="GF159" s="43"/>
      <c r="GG159" s="43"/>
      <c r="GH159" s="43"/>
      <c r="GI159" s="43"/>
      <c r="GJ159" s="43"/>
      <c r="GK159" s="43"/>
      <c r="GL159" s="43"/>
      <c r="GM159" s="43"/>
      <c r="GN159" s="43"/>
      <c r="GO159" s="43"/>
      <c r="GP159" s="43"/>
      <c r="GQ159" s="43"/>
      <c r="GR159" s="43"/>
      <c r="GS159" s="43"/>
      <c r="GT159" s="43"/>
      <c r="GU159" s="43"/>
      <c r="GV159" s="43"/>
      <c r="GW159" s="43"/>
      <c r="GX159" s="43"/>
      <c r="GY159" s="43"/>
      <c r="GZ159" s="43"/>
      <c r="HA159" s="43"/>
      <c r="HB159" s="43"/>
      <c r="HC159" s="43"/>
      <c r="HD159" s="43"/>
      <c r="HE159" s="43"/>
      <c r="HF159" s="43"/>
      <c r="HG159" s="43"/>
      <c r="HH159" s="43"/>
      <c r="HI159" s="43"/>
      <c r="HJ159" s="43"/>
      <c r="HK159" s="43"/>
      <c r="HL159" s="43"/>
      <c r="HM159" s="43"/>
      <c r="HN159" s="43"/>
      <c r="HO159" s="43"/>
      <c r="HP159" s="43"/>
      <c r="HQ159" s="43"/>
      <c r="HR159" s="43"/>
      <c r="HS159" s="43"/>
      <c r="HT159" s="43"/>
      <c r="HU159" s="43"/>
      <c r="HV159" s="43"/>
      <c r="HW159" s="43"/>
      <c r="HX159" s="43"/>
      <c r="HY159" s="43"/>
      <c r="HZ159" s="43"/>
      <c r="IA159" s="43"/>
      <c r="IB159" s="43"/>
      <c r="IC159" s="43"/>
      <c r="ID159" s="43"/>
      <c r="IE159" s="43"/>
      <c r="IF159" s="43"/>
      <c r="IG159" s="43"/>
      <c r="IH159" s="43"/>
      <c r="II159" s="43"/>
      <c r="IJ159" s="43"/>
      <c r="IK159" s="43"/>
      <c r="IL159" s="43"/>
      <c r="IM159" s="43"/>
      <c r="IN159" s="43"/>
      <c r="IO159" s="43"/>
      <c r="IP159" s="43"/>
      <c r="IQ159" s="43"/>
      <c r="IR159" s="43"/>
      <c r="IS159" s="43"/>
      <c r="IT159" s="43"/>
      <c r="IU159" s="43"/>
      <c r="IV159" s="43"/>
      <c r="IW159" s="43"/>
      <c r="IX159" s="43"/>
      <c r="IY159" s="43"/>
      <c r="IZ159" s="43"/>
      <c r="JA159" s="43"/>
      <c r="JB159" s="43"/>
      <c r="JC159" s="43"/>
      <c r="JD159" s="43"/>
      <c r="JE159" s="43"/>
      <c r="JF159" s="43"/>
      <c r="JG159" s="43"/>
      <c r="JH159" s="43"/>
      <c r="JI159" s="43"/>
      <c r="JJ159" s="43"/>
      <c r="JK159" s="43"/>
      <c r="JL159" s="43"/>
      <c r="JM159" s="43"/>
      <c r="JN159" s="43"/>
      <c r="JO159" s="43"/>
      <c r="JP159" s="43"/>
      <c r="JQ159" s="43"/>
      <c r="JR159" s="43"/>
      <c r="JS159" s="43"/>
      <c r="JT159" s="43"/>
      <c r="JU159" s="43"/>
      <c r="JV159" s="43"/>
      <c r="JW159" s="43"/>
      <c r="JX159" s="43"/>
      <c r="JY159" s="43"/>
      <c r="JZ159" s="43"/>
      <c r="KA159" s="43"/>
      <c r="KB159" s="43"/>
      <c r="KC159" s="43"/>
      <c r="KD159" s="43"/>
      <c r="KE159" s="43"/>
      <c r="KF159" s="43"/>
      <c r="KG159" s="43"/>
      <c r="KH159" s="43"/>
      <c r="KI159" s="43"/>
      <c r="KJ159" s="43"/>
      <c r="KK159" s="43"/>
      <c r="KL159" s="43"/>
      <c r="KM159" s="43"/>
      <c r="KN159" s="43"/>
      <c r="KO159" s="43"/>
      <c r="KP159" s="43"/>
      <c r="KQ159" s="43"/>
      <c r="KR159" s="43"/>
      <c r="KS159" s="43"/>
      <c r="KT159" s="43"/>
      <c r="KU159" s="43"/>
      <c r="KV159" s="43"/>
      <c r="KW159" s="43"/>
      <c r="KX159" s="43"/>
      <c r="KY159" s="43"/>
      <c r="KZ159" s="43"/>
      <c r="LA159" s="43"/>
      <c r="LB159" s="43"/>
      <c r="LC159" s="43"/>
      <c r="LD159" s="43"/>
      <c r="LE159" s="43"/>
      <c r="LF159" s="43"/>
      <c r="LG159" s="43"/>
      <c r="LH159" s="43"/>
      <c r="LI159" s="43"/>
      <c r="LJ159" s="43"/>
      <c r="LK159" s="43"/>
      <c r="LL159" s="43"/>
      <c r="LM159" s="43"/>
      <c r="LN159" s="43"/>
      <c r="LO159" s="43"/>
      <c r="LP159" s="43"/>
      <c r="LQ159" s="43"/>
      <c r="LR159" s="43"/>
      <c r="LS159" s="43"/>
      <c r="LT159" s="43"/>
      <c r="LU159" s="43"/>
      <c r="LV159" s="43"/>
      <c r="LW159" s="43"/>
      <c r="LX159" s="43"/>
      <c r="LY159" s="43"/>
      <c r="LZ159" s="43"/>
      <c r="MA159" s="43"/>
      <c r="MB159" s="43"/>
      <c r="MC159" s="43"/>
      <c r="MD159" s="43"/>
      <c r="ME159" s="43"/>
      <c r="MF159" s="43"/>
      <c r="MG159" s="43"/>
      <c r="MH159" s="43"/>
      <c r="MI159" s="43"/>
      <c r="MJ159" s="43"/>
      <c r="MK159" s="43"/>
      <c r="ML159" s="43"/>
      <c r="MM159" s="43"/>
      <c r="MN159" s="43"/>
      <c r="MO159" s="43"/>
      <c r="MP159" s="43"/>
      <c r="MQ159" s="43"/>
      <c r="MR159" s="43"/>
      <c r="MS159" s="43"/>
      <c r="MT159" s="43"/>
      <c r="MU159" s="43"/>
      <c r="MV159" s="43"/>
      <c r="MW159" s="43"/>
      <c r="MX159" s="43"/>
      <c r="MY159" s="43"/>
      <c r="MZ159" s="43"/>
      <c r="NA159" s="43"/>
      <c r="NB159" s="43"/>
      <c r="NC159" s="43"/>
      <c r="ND159" s="43"/>
      <c r="NE159" s="43"/>
      <c r="NF159" s="43"/>
      <c r="NG159" s="43"/>
      <c r="NH159" s="43"/>
      <c r="NI159" s="43"/>
      <c r="NJ159" s="43"/>
      <c r="NK159" s="43"/>
      <c r="NL159" s="43"/>
      <c r="NM159" s="43"/>
      <c r="NN159" s="43"/>
      <c r="NO159" s="43"/>
      <c r="NP159" s="43"/>
      <c r="NQ159" s="43"/>
      <c r="NR159" s="43"/>
      <c r="NS159" s="43"/>
      <c r="NT159" s="43"/>
      <c r="NU159" s="43"/>
      <c r="NV159" s="43"/>
      <c r="NW159" s="43"/>
      <c r="NX159" s="43"/>
      <c r="NY159" s="43"/>
      <c r="NZ159" s="43"/>
      <c r="OA159" s="43"/>
      <c r="OB159" s="43"/>
      <c r="OC159" s="43"/>
      <c r="OD159" s="43"/>
      <c r="OE159" s="43"/>
      <c r="OF159" s="43"/>
      <c r="OG159" s="43"/>
      <c r="OH159" s="43"/>
      <c r="OI159" s="43"/>
      <c r="OJ159" s="43"/>
      <c r="OK159" s="43"/>
      <c r="OL159" s="43"/>
      <c r="OM159" s="43"/>
      <c r="ON159" s="43"/>
      <c r="OO159" s="43"/>
      <c r="OP159" s="43"/>
      <c r="OQ159" s="43"/>
      <c r="OR159" s="43"/>
      <c r="OS159" s="43"/>
      <c r="OT159" s="43"/>
      <c r="OU159" s="43"/>
      <c r="OV159" s="43"/>
      <c r="OW159" s="43"/>
      <c r="OX159" s="43"/>
      <c r="OY159" s="43"/>
      <c r="OZ159" s="43"/>
      <c r="PA159" s="43"/>
      <c r="PB159" s="43"/>
      <c r="PC159" s="43"/>
      <c r="PD159" s="43"/>
      <c r="PE159" s="43"/>
      <c r="PF159" s="43"/>
      <c r="PG159" s="43"/>
      <c r="PH159" s="43"/>
      <c r="PI159" s="43"/>
      <c r="PJ159" s="43"/>
      <c r="PK159" s="43"/>
      <c r="PL159" s="43"/>
      <c r="PM159" s="43"/>
      <c r="PN159" s="43"/>
      <c r="PO159" s="43"/>
      <c r="PP159" s="43"/>
      <c r="PQ159" s="43"/>
      <c r="PR159" s="43"/>
      <c r="PS159" s="43"/>
      <c r="PT159" s="43"/>
      <c r="PU159" s="43"/>
      <c r="PV159" s="43"/>
      <c r="PW159" s="43"/>
      <c r="PX159" s="43"/>
      <c r="PY159" s="43"/>
      <c r="PZ159" s="43"/>
      <c r="QA159" s="43"/>
      <c r="QB159" s="43"/>
      <c r="QC159" s="43"/>
      <c r="QD159" s="43"/>
      <c r="QE159" s="43"/>
      <c r="QF159" s="43"/>
      <c r="QG159" s="43"/>
      <c r="QH159" s="43"/>
      <c r="QI159" s="43"/>
      <c r="QJ159" s="43"/>
      <c r="QK159" s="43"/>
      <c r="QL159" s="43"/>
      <c r="QM159" s="43"/>
      <c r="QN159" s="43"/>
      <c r="QO159" s="43"/>
      <c r="QP159" s="43"/>
      <c r="QQ159" s="43"/>
      <c r="QR159" s="43"/>
      <c r="QS159" s="43"/>
      <c r="QT159" s="43"/>
      <c r="QU159" s="43"/>
      <c r="QV159" s="43"/>
      <c r="QW159" s="43"/>
      <c r="QX159" s="43"/>
      <c r="QY159" s="43"/>
      <c r="QZ159" s="43"/>
      <c r="RA159" s="43"/>
      <c r="RB159" s="43"/>
      <c r="RC159" s="43"/>
      <c r="RD159" s="43"/>
      <c r="RE159" s="43"/>
      <c r="RF159" s="43"/>
      <c r="RG159" s="43"/>
      <c r="RH159" s="43"/>
      <c r="RI159" s="43"/>
      <c r="RJ159" s="43"/>
      <c r="RK159" s="43"/>
      <c r="RL159" s="43"/>
      <c r="RM159" s="43"/>
      <c r="RN159" s="43"/>
      <c r="RO159" s="43"/>
      <c r="RP159" s="43"/>
      <c r="RQ159" s="43"/>
      <c r="RR159" s="43"/>
      <c r="RS159" s="43"/>
      <c r="RT159" s="43"/>
      <c r="RU159" s="43"/>
      <c r="RV159" s="43"/>
      <c r="RW159" s="43"/>
      <c r="RX159" s="43"/>
      <c r="RY159" s="43"/>
      <c r="RZ159" s="43"/>
      <c r="SA159" s="43"/>
      <c r="SB159" s="43"/>
      <c r="SC159" s="43"/>
      <c r="SD159" s="43"/>
      <c r="SE159" s="43"/>
      <c r="SF159" s="43"/>
      <c r="SG159" s="43"/>
      <c r="SH159" s="43"/>
      <c r="SI159" s="43"/>
      <c r="SJ159" s="43"/>
      <c r="SK159" s="43"/>
      <c r="SL159" s="43"/>
      <c r="SM159" s="43"/>
      <c r="SN159" s="43"/>
      <c r="SO159" s="43"/>
      <c r="SP159" s="43"/>
      <c r="SQ159" s="43"/>
      <c r="SR159" s="43"/>
      <c r="SS159" s="43"/>
      <c r="ST159" s="43"/>
      <c r="SU159" s="43"/>
      <c r="SV159" s="43"/>
      <c r="SW159" s="43"/>
      <c r="SX159" s="43"/>
      <c r="SY159" s="43"/>
      <c r="SZ159" s="43"/>
      <c r="TA159" s="43"/>
      <c r="TB159" s="43"/>
      <c r="TC159" s="43"/>
      <c r="TD159" s="43"/>
      <c r="TE159" s="43"/>
      <c r="TF159" s="43"/>
      <c r="TG159" s="43"/>
      <c r="TH159" s="43"/>
      <c r="TI159" s="43"/>
      <c r="TJ159" s="43"/>
      <c r="TK159" s="43"/>
      <c r="TL159" s="43"/>
      <c r="TM159" s="43"/>
      <c r="TN159" s="43"/>
      <c r="TO159" s="43"/>
      <c r="TP159" s="43"/>
      <c r="TQ159" s="43"/>
      <c r="TR159" s="43"/>
      <c r="TS159" s="43"/>
      <c r="TT159" s="43"/>
      <c r="TU159" s="43"/>
      <c r="TV159" s="43"/>
      <c r="TW159" s="43"/>
      <c r="TX159" s="43"/>
      <c r="TY159" s="43"/>
      <c r="TZ159" s="43"/>
      <c r="UA159" s="43"/>
      <c r="UB159" s="43"/>
      <c r="UC159" s="43"/>
      <c r="UD159" s="43"/>
      <c r="UE159" s="43"/>
      <c r="UF159" s="43"/>
      <c r="UG159" s="43"/>
      <c r="UH159" s="43"/>
      <c r="UI159" s="43"/>
      <c r="UJ159" s="43"/>
      <c r="UK159" s="43"/>
      <c r="UL159" s="43"/>
      <c r="UM159" s="43"/>
      <c r="UN159" s="43"/>
      <c r="UO159" s="43"/>
      <c r="UP159" s="43"/>
      <c r="UQ159" s="43"/>
      <c r="UR159" s="43"/>
      <c r="US159" s="43"/>
      <c r="UT159" s="43"/>
      <c r="UU159" s="43"/>
      <c r="UV159" s="43"/>
      <c r="UW159" s="43"/>
      <c r="UX159" s="43"/>
      <c r="UY159" s="43"/>
      <c r="UZ159" s="43"/>
      <c r="VA159" s="43"/>
      <c r="VB159" s="43"/>
      <c r="VC159" s="43"/>
      <c r="VD159" s="43"/>
      <c r="VE159" s="43"/>
      <c r="VF159" s="43"/>
      <c r="VG159" s="43"/>
      <c r="VH159" s="43"/>
      <c r="VI159" s="43"/>
      <c r="VJ159" s="43"/>
      <c r="VK159" s="43"/>
      <c r="VL159" s="43"/>
      <c r="VM159" s="43"/>
      <c r="VN159" s="43"/>
      <c r="VO159" s="43"/>
      <c r="VP159" s="43"/>
      <c r="VQ159" s="43"/>
      <c r="VR159" s="43"/>
      <c r="VS159" s="43"/>
      <c r="VT159" s="43"/>
      <c r="VU159" s="43"/>
      <c r="VV159" s="43"/>
      <c r="VW159" s="43"/>
      <c r="VX159" s="43"/>
      <c r="VY159" s="43"/>
      <c r="VZ159" s="43"/>
      <c r="WA159" s="43"/>
      <c r="WB159" s="43"/>
      <c r="WC159" s="43"/>
      <c r="WD159" s="43"/>
      <c r="WE159" s="43"/>
      <c r="WF159" s="43"/>
      <c r="WG159" s="43"/>
      <c r="WH159" s="43"/>
      <c r="WI159" s="43"/>
      <c r="WJ159" s="43"/>
      <c r="WK159" s="43"/>
      <c r="WL159" s="43"/>
      <c r="WM159" s="43"/>
      <c r="WN159" s="43"/>
      <c r="WO159" s="43"/>
      <c r="WP159" s="43"/>
      <c r="WQ159" s="43"/>
      <c r="WR159" s="43"/>
      <c r="WS159" s="43"/>
      <c r="WT159" s="43"/>
      <c r="WU159" s="43"/>
      <c r="WV159" s="43"/>
      <c r="WW159" s="43"/>
      <c r="WX159" s="43"/>
      <c r="WY159" s="43"/>
      <c r="WZ159" s="43"/>
      <c r="XA159" s="43"/>
      <c r="XB159" s="43"/>
      <c r="XC159" s="43"/>
      <c r="XD159" s="43"/>
      <c r="XE159" s="43"/>
      <c r="XF159" s="43"/>
      <c r="XG159" s="43"/>
      <c r="XH159" s="43"/>
      <c r="XI159" s="43"/>
      <c r="XJ159" s="43"/>
      <c r="XK159" s="43"/>
      <c r="XL159" s="43"/>
      <c r="XM159" s="43"/>
      <c r="XN159" s="43"/>
      <c r="XO159" s="43"/>
      <c r="XP159" s="43"/>
      <c r="XQ159" s="43"/>
      <c r="XR159" s="43"/>
      <c r="XS159" s="43"/>
      <c r="XT159" s="43"/>
      <c r="XU159" s="43"/>
      <c r="XV159" s="43"/>
      <c r="XW159" s="43"/>
      <c r="XX159" s="43"/>
      <c r="XY159" s="43"/>
      <c r="XZ159" s="43"/>
      <c r="YA159" s="43"/>
      <c r="YB159" s="43"/>
      <c r="YC159" s="43"/>
      <c r="YD159" s="43"/>
      <c r="YE159" s="43"/>
      <c r="YF159" s="43"/>
      <c r="YG159" s="43"/>
      <c r="YH159" s="43"/>
      <c r="YI159" s="43"/>
      <c r="YJ159" s="43"/>
      <c r="YK159" s="43"/>
      <c r="YL159" s="43"/>
      <c r="YM159" s="43"/>
      <c r="YN159" s="43"/>
      <c r="YO159" s="43"/>
      <c r="YP159" s="43"/>
      <c r="YQ159" s="43"/>
      <c r="YR159" s="43"/>
      <c r="YS159" s="43"/>
      <c r="YT159" s="43"/>
      <c r="YU159" s="43"/>
      <c r="YV159" s="43"/>
      <c r="YW159" s="43"/>
      <c r="YX159" s="43"/>
      <c r="YY159" s="43"/>
      <c r="YZ159" s="43"/>
      <c r="ZA159" s="43"/>
      <c r="ZB159" s="43"/>
      <c r="ZC159" s="43"/>
      <c r="ZD159" s="43"/>
      <c r="ZE159" s="43"/>
      <c r="ZF159" s="43"/>
      <c r="ZG159" s="43"/>
      <c r="ZH159" s="43"/>
      <c r="ZI159" s="43"/>
      <c r="ZJ159" s="43"/>
      <c r="ZK159" s="43"/>
      <c r="ZL159" s="43"/>
      <c r="ZM159" s="43"/>
      <c r="ZN159" s="43"/>
      <c r="ZO159" s="43"/>
      <c r="ZP159" s="43"/>
      <c r="ZQ159" s="43"/>
      <c r="ZR159" s="43"/>
      <c r="ZS159" s="43"/>
      <c r="ZT159" s="43"/>
      <c r="ZU159" s="43"/>
      <c r="ZV159" s="43"/>
      <c r="ZW159" s="43"/>
      <c r="ZX159" s="43"/>
      <c r="ZY159" s="43"/>
      <c r="ZZ159" s="43"/>
      <c r="AAA159" s="43"/>
      <c r="AAB159" s="43"/>
      <c r="AAC159" s="43"/>
      <c r="AAD159" s="43"/>
      <c r="AAE159" s="43"/>
      <c r="AAF159" s="43"/>
      <c r="AAG159" s="43"/>
      <c r="AAH159" s="43"/>
      <c r="AAI159" s="43"/>
      <c r="AAJ159" s="43"/>
      <c r="AAK159" s="43"/>
      <c r="AAL159" s="43"/>
      <c r="AAM159" s="43"/>
      <c r="AAN159" s="43"/>
      <c r="AAO159" s="43"/>
      <c r="AAP159" s="43"/>
      <c r="AAQ159" s="43"/>
      <c r="AAR159" s="43"/>
      <c r="AAS159" s="43"/>
      <c r="AAT159" s="43"/>
      <c r="AAU159" s="43"/>
      <c r="AAV159" s="43"/>
      <c r="AAW159" s="43"/>
      <c r="AAX159" s="43"/>
      <c r="AAY159" s="43"/>
      <c r="AAZ159" s="43"/>
      <c r="ABA159" s="43"/>
      <c r="ABB159" s="43"/>
      <c r="ABC159" s="43"/>
      <c r="ABD159" s="43"/>
      <c r="ABE159" s="43"/>
      <c r="ABF159" s="43"/>
      <c r="ABG159" s="43"/>
      <c r="ABH159" s="43"/>
      <c r="ABI159" s="43"/>
      <c r="ABJ159" s="43"/>
      <c r="ABK159" s="43"/>
      <c r="ABL159" s="43"/>
      <c r="ABM159" s="43"/>
      <c r="ABN159" s="43"/>
      <c r="ABO159" s="43"/>
      <c r="ABP159" s="43"/>
      <c r="ABQ159" s="43"/>
      <c r="ABR159" s="43"/>
      <c r="ABS159" s="43"/>
      <c r="ABT159" s="43"/>
      <c r="ABU159" s="43"/>
      <c r="ABV159" s="43"/>
      <c r="ABW159" s="43"/>
      <c r="ABX159" s="43"/>
      <c r="ABY159" s="43"/>
      <c r="ABZ159" s="43"/>
      <c r="ACA159" s="43"/>
      <c r="ACB159" s="43"/>
      <c r="ACC159" s="43"/>
      <c r="ACD159" s="43"/>
      <c r="ACE159" s="43"/>
      <c r="ACF159" s="43"/>
      <c r="ACG159" s="43"/>
      <c r="ACH159" s="43"/>
      <c r="ACI159" s="43"/>
      <c r="ACJ159" s="43"/>
      <c r="ACK159" s="43"/>
      <c r="ACL159" s="43"/>
      <c r="ACM159" s="43"/>
      <c r="ACN159" s="43"/>
      <c r="ACO159" s="43"/>
      <c r="ACP159" s="43"/>
      <c r="ACQ159" s="43"/>
      <c r="ACR159" s="43"/>
      <c r="ACS159" s="43"/>
      <c r="ACT159" s="43"/>
      <c r="ACU159" s="43"/>
      <c r="ACV159" s="43"/>
      <c r="ACW159" s="43"/>
      <c r="ACX159" s="43"/>
      <c r="ACY159" s="43"/>
      <c r="ACZ159" s="43"/>
      <c r="ADA159" s="43"/>
      <c r="ADB159" s="43"/>
      <c r="ADC159" s="43"/>
      <c r="ADD159" s="43"/>
      <c r="ADE159" s="43"/>
      <c r="ADF159" s="43"/>
      <c r="ADG159" s="43"/>
      <c r="ADH159" s="43"/>
      <c r="ADI159" s="43"/>
      <c r="ADJ159" s="43"/>
      <c r="ADK159" s="43"/>
      <c r="ADL159" s="43"/>
      <c r="ADM159" s="43"/>
      <c r="ADN159" s="43"/>
      <c r="ADO159" s="43"/>
      <c r="ADP159" s="43"/>
      <c r="ADQ159" s="43"/>
      <c r="ADR159" s="43"/>
      <c r="ADS159" s="43"/>
      <c r="ADT159" s="43"/>
      <c r="ADU159" s="43"/>
      <c r="ADV159" s="43"/>
      <c r="ADW159" s="43"/>
      <c r="ADX159" s="43"/>
      <c r="ADY159" s="43"/>
      <c r="ADZ159" s="43"/>
      <c r="AEA159" s="43"/>
      <c r="AEB159" s="43"/>
      <c r="AEC159" s="43"/>
      <c r="AED159" s="43"/>
      <c r="AEE159" s="43"/>
      <c r="AEF159" s="43"/>
      <c r="AEG159" s="43"/>
      <c r="AEH159" s="43"/>
      <c r="AEI159" s="43"/>
      <c r="AEJ159" s="43"/>
      <c r="AEK159" s="43"/>
      <c r="AEL159" s="43"/>
      <c r="AEM159" s="43"/>
      <c r="AEN159" s="43"/>
      <c r="AEO159" s="43"/>
      <c r="AEP159" s="43"/>
      <c r="AEQ159" s="43"/>
      <c r="AER159" s="43"/>
      <c r="AES159" s="43"/>
      <c r="AET159" s="43"/>
      <c r="AEU159" s="43"/>
      <c r="AEV159" s="43"/>
      <c r="AEW159" s="43"/>
      <c r="AEX159" s="43"/>
      <c r="AEY159" s="43"/>
      <c r="AEZ159" s="43"/>
      <c r="AFA159" s="43"/>
      <c r="AFB159" s="43"/>
      <c r="AFC159" s="43"/>
      <c r="AFD159" s="43"/>
      <c r="AFE159" s="43"/>
      <c r="AFF159" s="43"/>
      <c r="AFG159" s="43"/>
      <c r="AFH159" s="43"/>
      <c r="AFI159" s="43"/>
      <c r="AFJ159" s="43"/>
      <c r="AFK159" s="43"/>
      <c r="AFL159" s="43"/>
      <c r="AFM159" s="43"/>
      <c r="AFN159" s="43"/>
      <c r="AFO159" s="43"/>
      <c r="AFP159" s="43"/>
      <c r="AFQ159" s="43"/>
      <c r="AFR159" s="43"/>
      <c r="AFS159" s="43"/>
      <c r="AFT159" s="43"/>
      <c r="AFU159" s="43"/>
      <c r="AFV159" s="43"/>
      <c r="AFW159" s="43"/>
      <c r="AFX159" s="43"/>
      <c r="AFY159" s="43"/>
      <c r="AFZ159" s="43"/>
      <c r="AGA159" s="43"/>
      <c r="AGB159" s="43"/>
      <c r="AGC159" s="43"/>
      <c r="AGD159" s="43"/>
      <c r="AGE159" s="43"/>
      <c r="AGF159" s="43"/>
      <c r="AGG159" s="43"/>
      <c r="AGH159" s="43"/>
      <c r="AGI159" s="43"/>
      <c r="AGJ159" s="43"/>
      <c r="AGK159" s="43"/>
      <c r="AGL159" s="43"/>
      <c r="AGM159" s="43"/>
      <c r="AGN159" s="43"/>
      <c r="AGO159" s="43"/>
      <c r="AGP159" s="43"/>
      <c r="AGQ159" s="43"/>
      <c r="AGR159" s="43"/>
      <c r="AGS159" s="43"/>
      <c r="AGT159" s="43"/>
      <c r="AGU159" s="43"/>
      <c r="AGV159" s="43"/>
      <c r="AGW159" s="43"/>
      <c r="AGX159" s="43"/>
      <c r="AGY159" s="43"/>
      <c r="AGZ159" s="43"/>
      <c r="AHA159" s="43"/>
      <c r="AHB159" s="43"/>
      <c r="AHC159" s="43"/>
      <c r="AHD159" s="43"/>
      <c r="AHE159" s="43"/>
      <c r="AHF159" s="43"/>
      <c r="AHG159" s="43"/>
      <c r="AHH159" s="43"/>
      <c r="AHI159" s="43"/>
      <c r="AHJ159" s="43"/>
      <c r="AHK159" s="43"/>
      <c r="AHL159" s="43"/>
      <c r="AHM159" s="43"/>
      <c r="AHN159" s="43"/>
      <c r="AHO159" s="43"/>
      <c r="AHP159" s="43"/>
      <c r="AHQ159" s="43"/>
      <c r="AHR159" s="43"/>
      <c r="AHS159" s="43"/>
      <c r="AHT159" s="43"/>
      <c r="AHU159" s="43"/>
      <c r="AHV159" s="43"/>
      <c r="AHW159" s="43"/>
      <c r="AHX159" s="43"/>
      <c r="AHY159" s="43"/>
      <c r="AHZ159" s="43"/>
      <c r="AIA159" s="43"/>
      <c r="AIB159" s="43"/>
      <c r="AIC159" s="43"/>
      <c r="AID159" s="43"/>
      <c r="AIE159" s="43"/>
      <c r="AIF159" s="43"/>
      <c r="AIG159" s="43"/>
      <c r="AIH159" s="43"/>
      <c r="AII159" s="43"/>
      <c r="AIJ159" s="43"/>
      <c r="AIK159" s="43"/>
      <c r="AIL159" s="43"/>
      <c r="AIM159" s="43"/>
      <c r="AIN159" s="43"/>
      <c r="AIO159" s="43"/>
      <c r="AIP159" s="43"/>
      <c r="AIQ159" s="43"/>
      <c r="AIR159" s="43"/>
      <c r="AIS159" s="43"/>
      <c r="AIT159" s="43"/>
      <c r="AIU159" s="43"/>
      <c r="AIV159" s="43"/>
      <c r="AIW159" s="43"/>
      <c r="AIX159" s="43"/>
      <c r="AIY159" s="43"/>
      <c r="AIZ159" s="43"/>
      <c r="AJA159" s="43"/>
      <c r="AJB159" s="43"/>
      <c r="AJC159" s="43"/>
      <c r="AJD159" s="43"/>
      <c r="AJE159" s="43"/>
      <c r="AJF159" s="43"/>
      <c r="AJG159" s="43"/>
      <c r="AJH159" s="43"/>
      <c r="AJI159" s="43"/>
      <c r="AJJ159" s="43"/>
      <c r="AJK159" s="43"/>
      <c r="AJL159" s="43"/>
      <c r="AJM159" s="43"/>
      <c r="AJN159" s="43"/>
      <c r="AJO159" s="43"/>
      <c r="AJP159" s="43"/>
      <c r="AJQ159" s="43"/>
      <c r="AJR159" s="43"/>
      <c r="AJS159" s="43"/>
      <c r="AJT159" s="43"/>
      <c r="AJU159" s="43"/>
      <c r="AJV159" s="43"/>
      <c r="AJW159" s="43"/>
      <c r="AJX159" s="43"/>
      <c r="AJY159" s="43"/>
      <c r="AJZ159" s="43"/>
      <c r="AKA159" s="43"/>
      <c r="AKB159" s="43"/>
      <c r="AKC159" s="43"/>
      <c r="AKD159" s="43"/>
      <c r="AKE159" s="43"/>
      <c r="AKF159" s="43"/>
      <c r="AKG159" s="43"/>
      <c r="AKH159" s="43"/>
      <c r="AKI159" s="43"/>
      <c r="AKJ159" s="43"/>
      <c r="AKK159" s="43"/>
      <c r="AKL159" s="43"/>
      <c r="AKM159" s="43"/>
      <c r="AKN159" s="43"/>
      <c r="AKO159" s="43"/>
      <c r="AKP159" s="43"/>
      <c r="AKQ159" s="43"/>
      <c r="AKR159" s="43"/>
      <c r="AKS159" s="43"/>
      <c r="AKT159" s="43"/>
      <c r="AKU159" s="43"/>
      <c r="AKV159" s="43"/>
      <c r="AKW159" s="43"/>
      <c r="AKX159" s="43"/>
      <c r="AKY159" s="43"/>
      <c r="AKZ159" s="43"/>
      <c r="ALA159" s="43"/>
      <c r="ALB159" s="43"/>
      <c r="ALC159" s="43"/>
      <c r="ALD159" s="43"/>
      <c r="ALE159" s="43"/>
      <c r="ALF159" s="43"/>
      <c r="ALG159" s="43"/>
      <c r="ALH159" s="43"/>
      <c r="ALI159" s="43"/>
      <c r="ALJ159" s="43"/>
      <c r="ALK159" s="43"/>
      <c r="ALL159" s="43"/>
      <c r="ALM159" s="43"/>
      <c r="ALN159" s="43"/>
      <c r="ALO159" s="43"/>
      <c r="ALP159" s="43"/>
      <c r="ALQ159" s="43"/>
      <c r="ALR159" s="43"/>
      <c r="ALS159" s="43"/>
      <c r="ALT159" s="43"/>
      <c r="ALU159" s="43"/>
      <c r="ALV159" s="43"/>
      <c r="ALW159" s="43"/>
      <c r="ALX159" s="43"/>
      <c r="ALY159" s="43"/>
      <c r="ALZ159" s="43"/>
      <c r="AMA159" s="43"/>
      <c r="AMB159" s="43"/>
      <c r="AMC159" s="43"/>
      <c r="AMD159" s="43"/>
      <c r="AME159" s="43"/>
      <c r="AMF159" s="43"/>
      <c r="AMG159" s="43"/>
      <c r="AMH159" s="43"/>
      <c r="AMI159" s="43"/>
      <c r="AMJ159" s="43"/>
      <c r="AMK159" s="43"/>
      <c r="AML159" s="43"/>
      <c r="AMM159" s="43"/>
      <c r="AMN159" s="43"/>
      <c r="AMO159" s="43"/>
      <c r="AMP159" s="43"/>
      <c r="AMQ159" s="43"/>
      <c r="AMR159" s="43"/>
      <c r="AMS159" s="43"/>
      <c r="AMT159" s="43"/>
      <c r="AMU159" s="43"/>
      <c r="AMV159" s="43"/>
      <c r="AMW159" s="43"/>
      <c r="AMX159" s="43"/>
      <c r="AMY159" s="43"/>
      <c r="AMZ159" s="43"/>
      <c r="ANA159" s="43"/>
      <c r="ANB159" s="43"/>
      <c r="ANC159" s="43"/>
      <c r="AND159" s="43"/>
      <c r="ANE159" s="43"/>
      <c r="ANF159" s="43"/>
      <c r="ANG159" s="43"/>
      <c r="ANH159" s="43"/>
      <c r="ANI159" s="43"/>
      <c r="ANJ159" s="43"/>
      <c r="ANK159" s="43"/>
      <c r="ANL159" s="43"/>
      <c r="ANM159" s="43"/>
      <c r="ANN159" s="43"/>
      <c r="ANO159" s="43"/>
      <c r="ANP159" s="43"/>
      <c r="ANQ159" s="43"/>
      <c r="ANR159" s="43"/>
      <c r="ANS159" s="43"/>
      <c r="ANT159" s="43"/>
      <c r="ANU159" s="43"/>
      <c r="ANV159" s="43"/>
      <c r="ANW159" s="43"/>
      <c r="ANX159" s="43"/>
      <c r="ANY159" s="43"/>
      <c r="ANZ159" s="43"/>
      <c r="AOA159" s="43"/>
      <c r="AOB159" s="43"/>
      <c r="AOC159" s="43"/>
      <c r="AOD159" s="43"/>
      <c r="AOE159" s="43"/>
      <c r="AOF159" s="43"/>
      <c r="AOG159" s="43"/>
      <c r="AOH159" s="43"/>
      <c r="AOI159" s="43"/>
      <c r="AOJ159" s="43"/>
      <c r="AOK159" s="43"/>
      <c r="AOL159" s="43"/>
      <c r="AOM159" s="43"/>
      <c r="AON159" s="43"/>
      <c r="AOO159" s="43"/>
      <c r="AOP159" s="43"/>
      <c r="AOQ159" s="43"/>
      <c r="AOR159" s="43"/>
      <c r="AOS159" s="43"/>
      <c r="AOT159" s="43"/>
      <c r="AOU159" s="43"/>
      <c r="AOV159" s="43"/>
      <c r="AOW159" s="43"/>
      <c r="AOX159" s="43"/>
      <c r="AOY159" s="43"/>
      <c r="AOZ159" s="43"/>
      <c r="APA159" s="43"/>
      <c r="APB159" s="43"/>
      <c r="APC159" s="43"/>
      <c r="APD159" s="43"/>
      <c r="APE159" s="43"/>
      <c r="APF159" s="43"/>
      <c r="APG159" s="43"/>
      <c r="APH159" s="43"/>
      <c r="API159" s="43"/>
      <c r="APJ159" s="43"/>
      <c r="APK159" s="43"/>
      <c r="APL159" s="43"/>
      <c r="APM159" s="43"/>
      <c r="APN159" s="43"/>
      <c r="APO159" s="43"/>
      <c r="APP159" s="43"/>
      <c r="APQ159" s="43"/>
      <c r="APR159" s="43"/>
      <c r="APS159" s="43"/>
      <c r="APT159" s="43"/>
      <c r="APU159" s="43"/>
      <c r="APV159" s="43"/>
      <c r="APW159" s="43"/>
      <c r="APX159" s="43"/>
      <c r="APY159" s="43"/>
      <c r="APZ159" s="43"/>
      <c r="AQA159" s="43"/>
      <c r="AQB159" s="43"/>
      <c r="AQC159" s="43"/>
      <c r="AQD159" s="43"/>
      <c r="AQE159" s="43"/>
      <c r="AQF159" s="43"/>
      <c r="AQG159" s="43"/>
      <c r="AQH159" s="43"/>
      <c r="AQI159" s="43"/>
      <c r="AQJ159" s="43"/>
      <c r="AQK159" s="43"/>
      <c r="AQL159" s="43"/>
      <c r="AQM159" s="43"/>
      <c r="AQN159" s="43"/>
      <c r="AQO159" s="43"/>
      <c r="AQP159" s="43"/>
      <c r="AQQ159" s="43"/>
      <c r="AQR159" s="43"/>
      <c r="AQS159" s="43"/>
      <c r="AQT159" s="43"/>
      <c r="AQU159" s="43"/>
      <c r="AQV159" s="43"/>
      <c r="AQW159" s="43"/>
      <c r="AQX159" s="43"/>
      <c r="AQY159" s="43"/>
      <c r="AQZ159" s="43"/>
      <c r="ARA159" s="43"/>
      <c r="ARB159" s="43"/>
      <c r="ARC159" s="43"/>
      <c r="ARD159" s="43"/>
      <c r="ARE159" s="43"/>
      <c r="ARF159" s="43"/>
      <c r="ARG159" s="43"/>
      <c r="ARH159" s="43"/>
      <c r="ARI159" s="43"/>
      <c r="ARJ159" s="43"/>
      <c r="ARK159" s="43"/>
      <c r="ARL159" s="43"/>
      <c r="ARM159" s="43"/>
      <c r="ARN159" s="43"/>
      <c r="ARO159" s="43"/>
      <c r="ARP159" s="43"/>
      <c r="ARQ159" s="43"/>
      <c r="ARR159" s="43"/>
      <c r="ARS159" s="43"/>
      <c r="ART159" s="43"/>
      <c r="ARU159" s="43"/>
      <c r="ARV159" s="43"/>
      <c r="ARW159" s="43"/>
      <c r="ARX159" s="43"/>
      <c r="ARY159" s="43"/>
      <c r="ARZ159" s="43"/>
      <c r="ASA159" s="43"/>
      <c r="ASB159" s="43"/>
      <c r="ASC159" s="43"/>
      <c r="ASD159" s="43"/>
      <c r="ASE159" s="43"/>
      <c r="ASF159" s="43"/>
      <c r="ASG159" s="43"/>
      <c r="ASH159" s="43"/>
      <c r="ASI159" s="43"/>
      <c r="ASJ159" s="43"/>
      <c r="ASK159" s="43"/>
      <c r="ASL159" s="43"/>
      <c r="ASM159" s="43"/>
      <c r="ASN159" s="43"/>
      <c r="ASO159" s="43"/>
      <c r="ASP159" s="43"/>
      <c r="ASQ159" s="43"/>
      <c r="ASR159" s="43"/>
      <c r="ASS159" s="43"/>
      <c r="AST159" s="43"/>
      <c r="ASU159" s="43"/>
      <c r="ASV159" s="43"/>
      <c r="ASW159" s="43"/>
      <c r="ASX159" s="43"/>
      <c r="ASY159" s="43"/>
      <c r="ASZ159" s="43"/>
      <c r="ATA159" s="43"/>
      <c r="ATB159" s="43"/>
      <c r="ATC159" s="43"/>
      <c r="ATD159" s="43"/>
      <c r="ATE159" s="43"/>
      <c r="ATF159" s="43"/>
      <c r="ATG159" s="43"/>
      <c r="ATH159" s="43"/>
      <c r="ATI159" s="43"/>
      <c r="ATJ159" s="43"/>
      <c r="ATK159" s="43"/>
      <c r="ATL159" s="43"/>
      <c r="ATM159" s="43"/>
      <c r="ATN159" s="43"/>
      <c r="ATO159" s="43"/>
      <c r="ATP159" s="43"/>
      <c r="ATQ159" s="43"/>
      <c r="ATR159" s="43"/>
      <c r="ATS159" s="43"/>
      <c r="ATT159" s="43"/>
      <c r="ATU159" s="43"/>
      <c r="ATV159" s="43"/>
      <c r="ATW159" s="43"/>
      <c r="ATX159" s="43"/>
      <c r="ATY159" s="43"/>
      <c r="ATZ159" s="43"/>
      <c r="AUA159" s="43"/>
      <c r="AUB159" s="43"/>
      <c r="AUC159" s="43"/>
      <c r="AUD159" s="43"/>
      <c r="AUE159" s="43"/>
      <c r="AUF159" s="43"/>
      <c r="AUG159" s="43"/>
      <c r="AUH159" s="43"/>
      <c r="AUI159" s="43"/>
      <c r="AUJ159" s="43"/>
      <c r="AUK159" s="43"/>
      <c r="AUL159" s="43"/>
      <c r="AUM159" s="43"/>
      <c r="AUN159" s="43"/>
      <c r="AUO159" s="43"/>
      <c r="AUP159" s="43"/>
      <c r="AUQ159" s="43"/>
      <c r="AUR159" s="43"/>
      <c r="AUS159" s="43"/>
      <c r="AUT159" s="43"/>
      <c r="AUU159" s="43"/>
      <c r="AUV159" s="43"/>
      <c r="AUW159" s="43"/>
      <c r="AUX159" s="43"/>
      <c r="AUY159" s="43"/>
      <c r="AUZ159" s="43"/>
      <c r="AVA159" s="43"/>
      <c r="AVB159" s="43"/>
      <c r="AVC159" s="43"/>
      <c r="AVD159" s="43"/>
      <c r="AVE159" s="43"/>
      <c r="AVF159" s="43"/>
      <c r="AVG159" s="43"/>
      <c r="AVH159" s="43"/>
      <c r="AVI159" s="43"/>
      <c r="AVJ159" s="43"/>
      <c r="AVK159" s="43"/>
      <c r="AVL159" s="43"/>
      <c r="AVM159" s="43"/>
      <c r="AVN159" s="43"/>
      <c r="AVO159" s="43"/>
      <c r="AVP159" s="43"/>
      <c r="AVQ159" s="43"/>
      <c r="AVR159" s="43"/>
      <c r="AVS159" s="43"/>
      <c r="AVT159" s="43"/>
      <c r="AVU159" s="43"/>
      <c r="AVV159" s="43"/>
      <c r="AVW159" s="43"/>
      <c r="AVX159" s="43"/>
      <c r="AVY159" s="43"/>
      <c r="AVZ159" s="43"/>
      <c r="AWA159" s="43"/>
      <c r="AWB159" s="43"/>
      <c r="AWC159" s="43"/>
      <c r="AWD159" s="43"/>
      <c r="AWE159" s="43"/>
      <c r="AWF159" s="43"/>
      <c r="AWG159" s="43"/>
      <c r="AWH159" s="43"/>
      <c r="AWI159" s="43"/>
      <c r="AWJ159" s="43"/>
      <c r="AWK159" s="43"/>
      <c r="AWL159" s="43"/>
      <c r="AWM159" s="43"/>
      <c r="AWN159" s="43"/>
      <c r="AWO159" s="43"/>
      <c r="AWP159" s="43"/>
      <c r="AWQ159" s="43"/>
      <c r="AWR159" s="43"/>
      <c r="AWS159" s="43"/>
      <c r="AWT159" s="43"/>
      <c r="AWU159" s="43"/>
      <c r="AWV159" s="43"/>
      <c r="AWW159" s="43"/>
      <c r="AWX159" s="43"/>
      <c r="AWY159" s="43"/>
      <c r="AWZ159" s="43"/>
      <c r="AXA159" s="43"/>
      <c r="AXB159" s="43"/>
      <c r="AXC159" s="43"/>
      <c r="AXD159" s="43"/>
      <c r="AXE159" s="43"/>
      <c r="AXF159" s="43"/>
      <c r="AXG159" s="43"/>
      <c r="AXH159" s="43"/>
      <c r="AXI159" s="43"/>
      <c r="AXJ159" s="43"/>
      <c r="AXK159" s="43"/>
      <c r="AXL159" s="43"/>
      <c r="AXM159" s="43"/>
      <c r="AXN159" s="43"/>
      <c r="AXO159" s="43"/>
      <c r="AXP159" s="43"/>
      <c r="AXQ159" s="43"/>
      <c r="AXR159" s="43"/>
      <c r="AXS159" s="43"/>
      <c r="AXT159" s="43"/>
      <c r="AXU159" s="43"/>
      <c r="AXV159" s="43"/>
      <c r="AXW159" s="43"/>
      <c r="AXX159" s="43"/>
      <c r="AXY159" s="43"/>
      <c r="AXZ159" s="43"/>
      <c r="AYA159" s="43"/>
      <c r="AYB159" s="43"/>
      <c r="AYC159" s="43"/>
      <c r="AYD159" s="43"/>
      <c r="AYE159" s="43"/>
      <c r="AYF159" s="43"/>
      <c r="AYG159" s="43"/>
      <c r="AYH159" s="43"/>
      <c r="AYI159" s="43"/>
      <c r="AYJ159" s="43"/>
      <c r="AYK159" s="43"/>
      <c r="AYL159" s="43"/>
      <c r="AYM159" s="43"/>
      <c r="AYN159" s="43"/>
      <c r="AYO159" s="43"/>
      <c r="AYP159" s="43"/>
      <c r="AYQ159" s="43"/>
      <c r="AYR159" s="43"/>
      <c r="AYS159" s="43"/>
      <c r="AYT159" s="43"/>
      <c r="AYU159" s="43"/>
      <c r="AYV159" s="43"/>
      <c r="AYW159" s="43"/>
      <c r="AYX159" s="43"/>
      <c r="AYY159" s="43"/>
      <c r="AYZ159" s="43"/>
      <c r="AZA159" s="43"/>
      <c r="AZB159" s="43"/>
      <c r="AZC159" s="43"/>
      <c r="AZD159" s="43"/>
      <c r="AZE159" s="43"/>
      <c r="AZF159" s="43"/>
      <c r="AZG159" s="43"/>
      <c r="AZH159" s="43"/>
      <c r="AZI159" s="43"/>
      <c r="AZJ159" s="43"/>
      <c r="AZK159" s="43"/>
      <c r="AZL159" s="43"/>
      <c r="AZM159" s="43"/>
      <c r="AZN159" s="43"/>
      <c r="AZO159" s="43"/>
      <c r="AZP159" s="43"/>
      <c r="AZQ159" s="43"/>
      <c r="AZR159" s="43"/>
      <c r="AZS159" s="43"/>
      <c r="AZT159" s="43"/>
      <c r="AZU159" s="43"/>
      <c r="AZV159" s="43"/>
      <c r="AZW159" s="43"/>
      <c r="AZX159" s="43"/>
      <c r="AZY159" s="43"/>
      <c r="AZZ159" s="43"/>
      <c r="BAA159" s="43"/>
      <c r="BAB159" s="43"/>
      <c r="BAC159" s="43"/>
      <c r="BAD159" s="43"/>
      <c r="BAE159" s="43"/>
      <c r="BAF159" s="43"/>
      <c r="BAG159" s="43"/>
      <c r="BAH159" s="43"/>
      <c r="BAI159" s="43"/>
      <c r="BAJ159" s="43"/>
      <c r="BAK159" s="43"/>
      <c r="BAL159" s="43"/>
      <c r="BAM159" s="43"/>
      <c r="BAN159" s="43"/>
      <c r="BAO159" s="43"/>
      <c r="BAP159" s="43"/>
      <c r="BAQ159" s="43"/>
      <c r="BAR159" s="43"/>
      <c r="BAS159" s="43"/>
      <c r="BAT159" s="43"/>
      <c r="BAU159" s="43"/>
      <c r="BAV159" s="43"/>
      <c r="BAW159" s="43"/>
      <c r="BAX159" s="43"/>
      <c r="BAY159" s="43"/>
      <c r="BAZ159" s="43"/>
      <c r="BBA159" s="43"/>
      <c r="BBB159" s="43"/>
      <c r="BBC159" s="43"/>
      <c r="BBD159" s="43"/>
      <c r="BBE159" s="43"/>
      <c r="BBF159" s="43"/>
      <c r="BBG159" s="43"/>
      <c r="BBH159" s="43"/>
      <c r="BBI159" s="43"/>
      <c r="BBJ159" s="43"/>
      <c r="BBK159" s="43"/>
      <c r="BBL159" s="43"/>
      <c r="BBM159" s="43"/>
      <c r="BBN159" s="43"/>
      <c r="BBO159" s="43"/>
      <c r="BBP159" s="43"/>
      <c r="BBQ159" s="43"/>
      <c r="BBR159" s="43"/>
      <c r="BBS159" s="43"/>
      <c r="BBT159" s="43"/>
      <c r="BBU159" s="43"/>
      <c r="BBV159" s="43"/>
      <c r="BBW159" s="43"/>
      <c r="BBX159" s="43"/>
      <c r="BBY159" s="43"/>
      <c r="BBZ159" s="43"/>
      <c r="BCA159" s="43"/>
      <c r="BCB159" s="43"/>
      <c r="BCC159" s="43"/>
      <c r="BCD159" s="43"/>
      <c r="BCE159" s="43"/>
      <c r="BCF159" s="43"/>
      <c r="BCG159" s="43"/>
      <c r="BCH159" s="43"/>
      <c r="BCI159" s="43"/>
      <c r="BCJ159" s="43"/>
      <c r="BCK159" s="43"/>
      <c r="BCL159" s="43"/>
      <c r="BCM159" s="43"/>
      <c r="BCN159" s="43"/>
      <c r="BCO159" s="43"/>
      <c r="BCP159" s="43"/>
      <c r="BCQ159" s="43"/>
      <c r="BCR159" s="43"/>
      <c r="BCS159" s="43"/>
      <c r="BCT159" s="43"/>
      <c r="BCU159" s="43"/>
      <c r="BCV159" s="43"/>
      <c r="BCW159" s="43"/>
      <c r="BCX159" s="43"/>
      <c r="BCY159" s="43"/>
      <c r="BCZ159" s="43"/>
      <c r="BDA159" s="43"/>
      <c r="BDB159" s="43"/>
      <c r="BDC159" s="43"/>
      <c r="BDD159" s="43"/>
      <c r="BDE159" s="43"/>
      <c r="BDF159" s="43"/>
      <c r="BDG159" s="43"/>
      <c r="BDH159" s="43"/>
      <c r="BDI159" s="43"/>
      <c r="BDJ159" s="43"/>
      <c r="BDK159" s="43"/>
      <c r="BDL159" s="43"/>
      <c r="BDM159" s="43"/>
      <c r="BDN159" s="43"/>
      <c r="BDO159" s="43"/>
      <c r="BDP159" s="43"/>
      <c r="BDQ159" s="43"/>
      <c r="BDR159" s="43"/>
      <c r="BDS159" s="43"/>
      <c r="BDT159" s="43"/>
      <c r="BDU159" s="43"/>
      <c r="BDV159" s="43"/>
      <c r="BDW159" s="43"/>
      <c r="BDX159" s="43"/>
      <c r="BDY159" s="43"/>
      <c r="BDZ159" s="43"/>
      <c r="BEA159" s="43"/>
      <c r="BEB159" s="43"/>
      <c r="BEC159" s="43"/>
      <c r="BED159" s="43"/>
      <c r="BEE159" s="43"/>
      <c r="BEF159" s="43"/>
      <c r="BEG159" s="43"/>
      <c r="BEH159" s="43"/>
      <c r="BEI159" s="43"/>
      <c r="BEJ159" s="43"/>
      <c r="BEK159" s="43"/>
      <c r="BEL159" s="43"/>
      <c r="BEM159" s="43"/>
      <c r="BEN159" s="43"/>
      <c r="BEO159" s="43"/>
      <c r="BEP159" s="43"/>
      <c r="BEQ159" s="43"/>
      <c r="BER159" s="43"/>
      <c r="BES159" s="43"/>
      <c r="BET159" s="43"/>
      <c r="BEU159" s="43"/>
      <c r="BEV159" s="43"/>
      <c r="BEW159" s="43"/>
      <c r="BEX159" s="43"/>
      <c r="BEY159" s="43"/>
      <c r="BEZ159" s="43"/>
      <c r="BFA159" s="43"/>
      <c r="BFB159" s="43"/>
      <c r="BFC159" s="43"/>
      <c r="BFD159" s="43"/>
      <c r="BFE159" s="43"/>
      <c r="BFF159" s="43"/>
      <c r="BFG159" s="43"/>
      <c r="BFH159" s="43"/>
      <c r="BFI159" s="43"/>
      <c r="BFJ159" s="43"/>
      <c r="BFK159" s="43"/>
      <c r="BFL159" s="43"/>
      <c r="BFM159" s="43"/>
      <c r="BFN159" s="43"/>
      <c r="BFO159" s="43"/>
      <c r="BFP159" s="43"/>
      <c r="BFQ159" s="43"/>
      <c r="BFR159" s="43"/>
      <c r="BFS159" s="43"/>
      <c r="BFT159" s="43"/>
      <c r="BFU159" s="43"/>
      <c r="BFV159" s="43"/>
      <c r="BFW159" s="43"/>
      <c r="BFX159" s="43"/>
      <c r="BFY159" s="43"/>
      <c r="BFZ159" s="43"/>
      <c r="BGA159" s="43"/>
      <c r="BGB159" s="43"/>
      <c r="BGC159" s="43"/>
      <c r="BGD159" s="43"/>
      <c r="BGE159" s="43"/>
      <c r="BGF159" s="43"/>
      <c r="BGG159" s="43"/>
      <c r="BGH159" s="43"/>
      <c r="BGI159" s="43"/>
      <c r="BGJ159" s="43"/>
      <c r="BGK159" s="43"/>
      <c r="BGL159" s="43"/>
      <c r="BGM159" s="43"/>
      <c r="BGN159" s="43"/>
      <c r="BGO159" s="43"/>
      <c r="BGP159" s="43"/>
      <c r="BGQ159" s="43"/>
      <c r="BGR159" s="43"/>
      <c r="BGS159" s="43"/>
      <c r="BGT159" s="43"/>
      <c r="BGU159" s="43"/>
      <c r="BGV159" s="43"/>
      <c r="BGW159" s="43"/>
      <c r="BGX159" s="43"/>
      <c r="BGY159" s="43"/>
      <c r="BGZ159" s="43"/>
      <c r="BHA159" s="43"/>
      <c r="BHB159" s="43"/>
      <c r="BHC159" s="43"/>
      <c r="BHD159" s="43"/>
      <c r="BHE159" s="43"/>
      <c r="BHF159" s="43"/>
      <c r="BHG159" s="43"/>
      <c r="BHH159" s="43"/>
      <c r="BHI159" s="43"/>
      <c r="BHJ159" s="43"/>
      <c r="BHK159" s="43"/>
      <c r="BHL159" s="43"/>
      <c r="BHM159" s="43"/>
      <c r="BHN159" s="43"/>
      <c r="BHO159" s="43"/>
      <c r="BHP159" s="43"/>
      <c r="BHQ159" s="43"/>
      <c r="BHR159" s="43"/>
      <c r="BHS159" s="43"/>
      <c r="BHT159" s="43"/>
      <c r="BHU159" s="43"/>
      <c r="BHV159" s="43"/>
      <c r="BHW159" s="43"/>
      <c r="BHX159" s="43"/>
      <c r="BHY159" s="43"/>
      <c r="BHZ159" s="43"/>
      <c r="BIA159" s="43"/>
      <c r="BIB159" s="43"/>
      <c r="BIC159" s="43"/>
      <c r="BID159" s="43"/>
      <c r="BIE159" s="43"/>
      <c r="BIF159" s="43"/>
      <c r="BIG159" s="43"/>
      <c r="BIH159" s="43"/>
      <c r="BII159" s="43"/>
      <c r="BIJ159" s="43"/>
      <c r="BIK159" s="43"/>
      <c r="BIL159" s="43"/>
      <c r="BIM159" s="43"/>
      <c r="BIN159" s="43"/>
      <c r="BIO159" s="43"/>
      <c r="BIP159" s="43"/>
      <c r="BIQ159" s="43"/>
      <c r="BIR159" s="43"/>
      <c r="BIS159" s="43"/>
      <c r="BIT159" s="43"/>
      <c r="BIU159" s="43"/>
      <c r="BIV159" s="43"/>
      <c r="BIW159" s="43"/>
      <c r="BIX159" s="43"/>
      <c r="BIY159" s="43"/>
      <c r="BIZ159" s="43"/>
      <c r="BJA159" s="43"/>
      <c r="BJB159" s="43"/>
      <c r="BJC159" s="43"/>
      <c r="BJD159" s="43"/>
      <c r="BJE159" s="43"/>
      <c r="BJF159" s="43"/>
      <c r="BJG159" s="43"/>
      <c r="BJH159" s="43"/>
      <c r="BJI159" s="43"/>
      <c r="BJJ159" s="43"/>
      <c r="BJK159" s="43"/>
      <c r="BJL159" s="43"/>
      <c r="BJM159" s="43"/>
      <c r="BJN159" s="43"/>
      <c r="BJO159" s="43"/>
      <c r="BJP159" s="43"/>
      <c r="BJQ159" s="43"/>
      <c r="BJR159" s="43"/>
      <c r="BJS159" s="43"/>
      <c r="BJT159" s="43"/>
      <c r="BJU159" s="43"/>
      <c r="BJV159" s="43"/>
      <c r="BJW159" s="43"/>
      <c r="BJX159" s="43"/>
      <c r="BJY159" s="43"/>
      <c r="BJZ159" s="43"/>
      <c r="BKA159" s="43"/>
      <c r="BKB159" s="43"/>
      <c r="BKC159" s="43"/>
      <c r="BKD159" s="43"/>
      <c r="BKE159" s="43"/>
      <c r="BKF159" s="43"/>
      <c r="BKG159" s="43"/>
      <c r="BKH159" s="43"/>
      <c r="BKI159" s="43"/>
      <c r="BKJ159" s="43"/>
      <c r="BKK159" s="43"/>
      <c r="BKL159" s="43"/>
      <c r="BKM159" s="43"/>
      <c r="BKN159" s="43"/>
      <c r="BKO159" s="43"/>
      <c r="BKP159" s="43"/>
      <c r="BKQ159" s="43"/>
      <c r="BKR159" s="43"/>
      <c r="BKS159" s="43"/>
      <c r="BKT159" s="43"/>
      <c r="BKU159" s="43"/>
      <c r="BKV159" s="43"/>
      <c r="BKW159" s="43"/>
      <c r="BKX159" s="43"/>
      <c r="BKY159" s="43"/>
      <c r="BKZ159" s="43"/>
      <c r="BLA159" s="43"/>
      <c r="BLB159" s="43"/>
      <c r="BLC159" s="43"/>
      <c r="BLD159" s="43"/>
      <c r="BLE159" s="43"/>
      <c r="BLF159" s="43"/>
      <c r="BLG159" s="43"/>
      <c r="BLH159" s="43"/>
      <c r="BLI159" s="43"/>
      <c r="BLJ159" s="43"/>
      <c r="BLK159" s="43"/>
      <c r="BLL159" s="43"/>
      <c r="BLM159" s="43"/>
      <c r="BLN159" s="43"/>
      <c r="BLO159" s="43"/>
      <c r="BLP159" s="43"/>
      <c r="BLQ159" s="43"/>
      <c r="BLR159" s="43"/>
      <c r="BLS159" s="43"/>
      <c r="BLT159" s="43"/>
      <c r="BLU159" s="43"/>
      <c r="BLV159" s="43"/>
      <c r="BLW159" s="43"/>
      <c r="BLX159" s="43"/>
      <c r="BLY159" s="43"/>
      <c r="BLZ159" s="43"/>
      <c r="BMA159" s="43"/>
      <c r="BMB159" s="43"/>
      <c r="BMC159" s="43"/>
      <c r="BMD159" s="43"/>
      <c r="BME159" s="43"/>
      <c r="BMF159" s="43"/>
      <c r="BMG159" s="43"/>
      <c r="BMH159" s="43"/>
      <c r="BMI159" s="43"/>
      <c r="BMJ159" s="43"/>
      <c r="BMK159" s="43"/>
      <c r="BML159" s="43"/>
      <c r="BMM159" s="43"/>
      <c r="BMN159" s="43"/>
      <c r="BMO159" s="43"/>
      <c r="BMP159" s="43"/>
      <c r="BMQ159" s="43"/>
      <c r="BMR159" s="43"/>
      <c r="BMS159" s="43"/>
      <c r="BMT159" s="43"/>
      <c r="BMU159" s="43"/>
      <c r="BMV159" s="43"/>
      <c r="BMW159" s="43"/>
      <c r="BMX159" s="43"/>
      <c r="BMY159" s="43"/>
      <c r="BMZ159" s="43"/>
      <c r="BNA159" s="43"/>
      <c r="BNB159" s="43"/>
      <c r="BNC159" s="43"/>
      <c r="BND159" s="43"/>
      <c r="BNE159" s="43"/>
      <c r="BNF159" s="43"/>
      <c r="BNG159" s="43"/>
      <c r="BNH159" s="43"/>
      <c r="BNI159" s="43"/>
      <c r="BNJ159" s="43"/>
      <c r="BNK159" s="43"/>
      <c r="BNL159" s="43"/>
      <c r="BNM159" s="43"/>
      <c r="BNN159" s="43"/>
      <c r="BNO159" s="43"/>
      <c r="BNP159" s="43"/>
      <c r="BNQ159" s="43"/>
      <c r="BNR159" s="43"/>
      <c r="BNS159" s="43"/>
      <c r="BNT159" s="43"/>
      <c r="BNU159" s="43"/>
      <c r="BNV159" s="43"/>
      <c r="BNW159" s="43"/>
      <c r="BNX159" s="43"/>
      <c r="BNY159" s="43"/>
      <c r="BNZ159" s="43"/>
      <c r="BOA159" s="43"/>
      <c r="BOB159" s="43"/>
      <c r="BOC159" s="43"/>
      <c r="BOD159" s="43"/>
      <c r="BOE159" s="43"/>
      <c r="BOF159" s="43"/>
      <c r="BOG159" s="43"/>
      <c r="BOH159" s="43"/>
      <c r="BOI159" s="43"/>
      <c r="BOJ159" s="43"/>
      <c r="BOK159" s="43"/>
      <c r="BOL159" s="43"/>
      <c r="BOM159" s="43"/>
      <c r="BON159" s="43"/>
      <c r="BOO159" s="43"/>
      <c r="BOP159" s="43"/>
      <c r="BOQ159" s="43"/>
      <c r="BOR159" s="43"/>
      <c r="BOS159" s="43"/>
      <c r="BOT159" s="43"/>
      <c r="BOU159" s="43"/>
      <c r="BOV159" s="43"/>
      <c r="BOW159" s="43"/>
      <c r="BOX159" s="43"/>
      <c r="BOY159" s="43"/>
      <c r="BOZ159" s="43"/>
      <c r="BPA159" s="43"/>
      <c r="BPB159" s="43"/>
      <c r="BPC159" s="43"/>
      <c r="BPD159" s="43"/>
      <c r="BPE159" s="43"/>
      <c r="BPF159" s="43"/>
      <c r="BPG159" s="43"/>
      <c r="BPH159" s="43"/>
      <c r="BPI159" s="43"/>
      <c r="BPJ159" s="43"/>
      <c r="BPK159" s="43"/>
      <c r="BPL159" s="43"/>
      <c r="BPM159" s="43"/>
      <c r="BPN159" s="43"/>
      <c r="BPO159" s="43"/>
      <c r="BPP159" s="43"/>
      <c r="BPQ159" s="43"/>
      <c r="BPR159" s="43"/>
      <c r="BPS159" s="43"/>
      <c r="BPT159" s="43"/>
      <c r="BPU159" s="43"/>
      <c r="BPV159" s="43"/>
      <c r="BPW159" s="43"/>
      <c r="BPX159" s="43"/>
      <c r="BPY159" s="43"/>
      <c r="BPZ159" s="43"/>
      <c r="BQA159" s="43"/>
      <c r="BQB159" s="43"/>
      <c r="BQC159" s="43"/>
      <c r="BQD159" s="43"/>
      <c r="BQE159" s="43"/>
      <c r="BQF159" s="43"/>
      <c r="BQG159" s="43"/>
      <c r="BQH159" s="43"/>
      <c r="BQI159" s="43"/>
      <c r="BQJ159" s="43"/>
      <c r="BQK159" s="43"/>
      <c r="BQL159" s="43"/>
      <c r="BQM159" s="43"/>
      <c r="BQN159" s="43"/>
      <c r="BQO159" s="43"/>
      <c r="BQP159" s="43"/>
      <c r="BQQ159" s="43"/>
      <c r="BQR159" s="43"/>
      <c r="BQS159" s="43"/>
      <c r="BQT159" s="43"/>
      <c r="BQU159" s="43"/>
      <c r="BQV159" s="43"/>
      <c r="BQW159" s="43"/>
      <c r="BQX159" s="43"/>
      <c r="BQY159" s="43"/>
      <c r="BQZ159" s="43"/>
      <c r="BRA159" s="43"/>
      <c r="BRB159" s="43"/>
      <c r="BRC159" s="43"/>
      <c r="BRD159" s="43"/>
      <c r="BRE159" s="43"/>
      <c r="BRF159" s="43"/>
      <c r="BRG159" s="43"/>
      <c r="BRH159" s="43"/>
      <c r="BRI159" s="43"/>
      <c r="BRJ159" s="43"/>
      <c r="BRK159" s="43"/>
      <c r="BRL159" s="43"/>
      <c r="BRM159" s="43"/>
      <c r="BRN159" s="43"/>
      <c r="BRO159" s="43"/>
      <c r="BRP159" s="43"/>
      <c r="BRQ159" s="43"/>
      <c r="BRR159" s="43"/>
      <c r="BRS159" s="43"/>
      <c r="BRT159" s="43"/>
      <c r="BRU159" s="43"/>
      <c r="BRV159" s="43"/>
      <c r="BRW159" s="43"/>
      <c r="BRX159" s="43"/>
      <c r="BRY159" s="43"/>
      <c r="BRZ159" s="43"/>
      <c r="BSA159" s="43"/>
      <c r="BSB159" s="43"/>
      <c r="BSC159" s="43"/>
      <c r="BSD159" s="43"/>
      <c r="BSE159" s="43"/>
      <c r="BSF159" s="43"/>
      <c r="BSG159" s="43"/>
      <c r="BSH159" s="43"/>
      <c r="BSI159" s="43"/>
      <c r="BSJ159" s="43"/>
      <c r="BSK159" s="43"/>
      <c r="BSL159" s="43"/>
      <c r="BSM159" s="43"/>
      <c r="BSN159" s="43"/>
      <c r="BSO159" s="43"/>
      <c r="BSP159" s="43"/>
      <c r="BSQ159" s="43"/>
      <c r="BSR159" s="43"/>
      <c r="BSS159" s="43"/>
      <c r="BST159" s="43"/>
      <c r="BSU159" s="43"/>
      <c r="BSV159" s="43"/>
      <c r="BSW159" s="43"/>
      <c r="BSX159" s="43"/>
      <c r="BSY159" s="43"/>
      <c r="BSZ159" s="43"/>
      <c r="BTA159" s="43"/>
      <c r="BTB159" s="43"/>
      <c r="BTC159" s="43"/>
      <c r="BTD159" s="43"/>
      <c r="BTE159" s="43"/>
      <c r="BTF159" s="43"/>
      <c r="BTG159" s="43"/>
      <c r="BTH159" s="43"/>
      <c r="BTI159" s="43"/>
      <c r="BTJ159" s="43"/>
      <c r="BTK159" s="43"/>
      <c r="BTL159" s="43"/>
      <c r="BTM159" s="43"/>
      <c r="BTN159" s="43"/>
      <c r="BTO159" s="43"/>
      <c r="BTP159" s="43"/>
      <c r="BTQ159" s="43"/>
      <c r="BTR159" s="43"/>
      <c r="BTS159" s="43"/>
      <c r="BTT159" s="43"/>
      <c r="BTU159" s="43"/>
      <c r="BTV159" s="43"/>
      <c r="BTW159" s="43"/>
      <c r="BTX159" s="43"/>
      <c r="BTY159" s="43"/>
      <c r="BTZ159" s="43"/>
      <c r="BUA159" s="43"/>
      <c r="BUB159" s="43"/>
      <c r="BUC159" s="43"/>
      <c r="BUD159" s="43"/>
      <c r="BUE159" s="43"/>
      <c r="BUF159" s="43"/>
      <c r="BUG159" s="43"/>
      <c r="BUH159" s="43"/>
      <c r="BUI159" s="43"/>
      <c r="BUJ159" s="43"/>
      <c r="BUK159" s="43"/>
      <c r="BUL159" s="43"/>
      <c r="BUM159" s="43"/>
      <c r="BUN159" s="43"/>
      <c r="BUO159" s="43"/>
      <c r="BUP159" s="43"/>
      <c r="BUQ159" s="43"/>
      <c r="BUR159" s="43"/>
      <c r="BUS159" s="43"/>
      <c r="BUT159" s="43"/>
      <c r="BUU159" s="43"/>
      <c r="BUV159" s="43"/>
      <c r="BUW159" s="43"/>
      <c r="BUX159" s="43"/>
      <c r="BUY159" s="43"/>
      <c r="BUZ159" s="43"/>
      <c r="BVA159" s="43"/>
      <c r="BVB159" s="43"/>
      <c r="BVC159" s="43"/>
      <c r="BVD159" s="43"/>
      <c r="BVE159" s="43"/>
      <c r="BVF159" s="43"/>
      <c r="BVG159" s="43"/>
      <c r="BVH159" s="43"/>
      <c r="BVI159" s="43"/>
      <c r="BVJ159" s="43"/>
      <c r="BVK159" s="43"/>
      <c r="BVL159" s="43"/>
      <c r="BVM159" s="43"/>
      <c r="BVN159" s="43"/>
      <c r="BVO159" s="43"/>
      <c r="BVP159" s="43"/>
      <c r="BVQ159" s="43"/>
      <c r="BVR159" s="43"/>
      <c r="BVS159" s="43"/>
      <c r="BVT159" s="43"/>
      <c r="BVU159" s="43"/>
      <c r="BVV159" s="43"/>
      <c r="BVW159" s="43"/>
      <c r="BVX159" s="43"/>
      <c r="BVY159" s="43"/>
      <c r="BVZ159" s="43"/>
      <c r="BWA159" s="43"/>
      <c r="BWB159" s="43"/>
      <c r="BWC159" s="43"/>
      <c r="BWD159" s="43"/>
      <c r="BWE159" s="43"/>
      <c r="BWF159" s="43"/>
      <c r="BWG159" s="43"/>
      <c r="BWH159" s="43"/>
      <c r="BWI159" s="43"/>
      <c r="BWJ159" s="43"/>
      <c r="BWK159" s="43"/>
      <c r="BWL159" s="43"/>
      <c r="BWM159" s="43"/>
      <c r="BWN159" s="43"/>
      <c r="BWO159" s="43"/>
      <c r="BWP159" s="43"/>
      <c r="BWQ159" s="43"/>
      <c r="BWR159" s="43"/>
      <c r="BWS159" s="43"/>
      <c r="BWT159" s="43"/>
      <c r="BWU159" s="43"/>
      <c r="BWV159" s="43"/>
      <c r="BWW159" s="43"/>
      <c r="BWX159" s="43"/>
      <c r="BWY159" s="43"/>
      <c r="BWZ159" s="43"/>
      <c r="BXA159" s="43"/>
      <c r="BXB159" s="43"/>
      <c r="BXC159" s="43"/>
      <c r="BXD159" s="43"/>
      <c r="BXE159" s="43"/>
      <c r="BXF159" s="43"/>
      <c r="BXG159" s="43"/>
      <c r="BXH159" s="43"/>
      <c r="BXI159" s="43"/>
      <c r="BXJ159" s="43"/>
      <c r="BXK159" s="43"/>
      <c r="BXL159" s="43"/>
      <c r="BXM159" s="43"/>
      <c r="BXN159" s="43"/>
      <c r="BXO159" s="43"/>
      <c r="BXP159" s="43"/>
      <c r="BXQ159" s="43"/>
      <c r="BXR159" s="43"/>
      <c r="BXS159" s="43"/>
      <c r="BXT159" s="43"/>
      <c r="BXU159" s="43"/>
      <c r="BXV159" s="43"/>
      <c r="BXW159" s="43"/>
      <c r="BXX159" s="43"/>
      <c r="BXY159" s="43"/>
      <c r="BXZ159" s="43"/>
      <c r="BYA159" s="43"/>
      <c r="BYB159" s="43"/>
      <c r="BYC159" s="43"/>
      <c r="BYD159" s="43"/>
      <c r="BYE159" s="43"/>
      <c r="BYF159" s="43"/>
      <c r="BYG159" s="43"/>
      <c r="BYH159" s="43"/>
      <c r="BYI159" s="43"/>
      <c r="BYJ159" s="43"/>
      <c r="BYK159" s="43"/>
      <c r="BYL159" s="43"/>
      <c r="BYM159" s="43"/>
      <c r="BYN159" s="43"/>
      <c r="BYO159" s="43"/>
      <c r="BYP159" s="43"/>
      <c r="BYQ159" s="43"/>
      <c r="BYR159" s="43"/>
      <c r="BYS159" s="43"/>
      <c r="BYT159" s="43"/>
      <c r="BYU159" s="43"/>
      <c r="BYV159" s="43"/>
      <c r="BYW159" s="43"/>
      <c r="BYX159" s="43"/>
      <c r="BYY159" s="43"/>
      <c r="BYZ159" s="43"/>
      <c r="BZA159" s="43"/>
      <c r="BZB159" s="43"/>
      <c r="BZC159" s="43"/>
      <c r="BZD159" s="43"/>
      <c r="BZE159" s="43"/>
      <c r="BZF159" s="43"/>
      <c r="BZG159" s="43"/>
      <c r="BZH159" s="43"/>
      <c r="BZI159" s="43"/>
      <c r="BZJ159" s="43"/>
      <c r="BZK159" s="43"/>
      <c r="BZL159" s="43"/>
      <c r="BZM159" s="43"/>
      <c r="BZN159" s="43"/>
      <c r="BZO159" s="43"/>
      <c r="BZP159" s="43"/>
      <c r="BZQ159" s="43"/>
      <c r="BZR159" s="43"/>
      <c r="BZS159" s="43"/>
      <c r="BZT159" s="43"/>
      <c r="BZU159" s="43"/>
      <c r="BZV159" s="43"/>
      <c r="BZW159" s="43"/>
      <c r="BZX159" s="43"/>
      <c r="BZY159" s="43"/>
      <c r="BZZ159" s="43"/>
      <c r="CAA159" s="43"/>
      <c r="CAB159" s="43"/>
      <c r="CAC159" s="43"/>
      <c r="CAD159" s="43"/>
      <c r="CAE159" s="43"/>
      <c r="CAF159" s="43"/>
      <c r="CAG159" s="43"/>
      <c r="CAH159" s="43"/>
      <c r="CAI159" s="43"/>
      <c r="CAJ159" s="43"/>
      <c r="CAK159" s="43"/>
      <c r="CAL159" s="43"/>
      <c r="CAM159" s="43"/>
      <c r="CAN159" s="43"/>
      <c r="CAO159" s="43"/>
      <c r="CAP159" s="43"/>
      <c r="CAQ159" s="43"/>
      <c r="CAR159" s="43"/>
      <c r="CAS159" s="43"/>
      <c r="CAT159" s="43"/>
      <c r="CAU159" s="43"/>
      <c r="CAV159" s="43"/>
      <c r="CAW159" s="43"/>
      <c r="CAX159" s="43"/>
      <c r="CAY159" s="43"/>
      <c r="CAZ159" s="43"/>
      <c r="CBA159" s="43"/>
      <c r="CBB159" s="43"/>
      <c r="CBC159" s="43"/>
      <c r="CBD159" s="43"/>
      <c r="CBE159" s="43"/>
      <c r="CBF159" s="43"/>
      <c r="CBG159" s="43"/>
      <c r="CBH159" s="43"/>
      <c r="CBI159" s="43"/>
      <c r="CBJ159" s="43"/>
      <c r="CBK159" s="43"/>
      <c r="CBL159" s="43"/>
      <c r="CBM159" s="43"/>
      <c r="CBN159" s="43"/>
      <c r="CBO159" s="43"/>
      <c r="CBP159" s="43"/>
      <c r="CBQ159" s="43"/>
      <c r="CBR159" s="43"/>
      <c r="CBS159" s="43"/>
      <c r="CBT159" s="43"/>
      <c r="CBU159" s="43"/>
      <c r="CBV159" s="43"/>
      <c r="CBW159" s="43"/>
      <c r="CBX159" s="43"/>
      <c r="CBY159" s="43"/>
      <c r="CBZ159" s="43"/>
      <c r="CCA159" s="43"/>
      <c r="CCB159" s="43"/>
      <c r="CCC159" s="43"/>
      <c r="CCD159" s="43"/>
      <c r="CCE159" s="43"/>
      <c r="CCF159" s="43"/>
      <c r="CCG159" s="43"/>
      <c r="CCH159" s="43"/>
      <c r="CCI159" s="43"/>
      <c r="CCJ159" s="43"/>
      <c r="CCK159" s="43"/>
      <c r="CCL159" s="43"/>
      <c r="CCM159" s="43"/>
      <c r="CCN159" s="43"/>
      <c r="CCO159" s="43"/>
      <c r="CCP159" s="43"/>
      <c r="CCQ159" s="43"/>
      <c r="CCR159" s="43"/>
      <c r="CCS159" s="43"/>
      <c r="CCT159" s="43"/>
      <c r="CCU159" s="43"/>
      <c r="CCV159" s="43"/>
      <c r="CCW159" s="43"/>
      <c r="CCX159" s="43"/>
      <c r="CCY159" s="43"/>
      <c r="CCZ159" s="43"/>
      <c r="CDA159" s="43"/>
      <c r="CDB159" s="43"/>
      <c r="CDC159" s="43"/>
      <c r="CDD159" s="43"/>
      <c r="CDE159" s="43"/>
      <c r="CDF159" s="43"/>
      <c r="CDG159" s="43"/>
      <c r="CDH159" s="43"/>
      <c r="CDI159" s="43"/>
      <c r="CDJ159" s="43"/>
      <c r="CDK159" s="43"/>
      <c r="CDL159" s="43"/>
      <c r="CDM159" s="43"/>
      <c r="CDN159" s="43"/>
      <c r="CDO159" s="43"/>
      <c r="CDP159" s="43"/>
      <c r="CDQ159" s="43"/>
      <c r="CDR159" s="43"/>
      <c r="CDS159" s="43"/>
      <c r="CDT159" s="43"/>
      <c r="CDU159" s="43"/>
      <c r="CDV159" s="43"/>
      <c r="CDW159" s="43"/>
      <c r="CDX159" s="43"/>
      <c r="CDY159" s="43"/>
      <c r="CDZ159" s="43"/>
      <c r="CEA159" s="43"/>
      <c r="CEB159" s="43"/>
      <c r="CEC159" s="43"/>
      <c r="CED159" s="43"/>
      <c r="CEE159" s="43"/>
      <c r="CEF159" s="43"/>
      <c r="CEG159" s="43"/>
      <c r="CEH159" s="43"/>
      <c r="CEI159" s="43"/>
      <c r="CEJ159" s="43"/>
      <c r="CEK159" s="43"/>
      <c r="CEL159" s="43"/>
      <c r="CEM159" s="43"/>
      <c r="CEN159" s="43"/>
      <c r="CEO159" s="43"/>
      <c r="CEP159" s="43"/>
      <c r="CEQ159" s="43"/>
      <c r="CER159" s="43"/>
      <c r="CES159" s="43"/>
      <c r="CET159" s="43"/>
      <c r="CEU159" s="43"/>
      <c r="CEV159" s="43"/>
      <c r="CEW159" s="43"/>
      <c r="CEX159" s="43"/>
      <c r="CEY159" s="43"/>
      <c r="CEZ159" s="43"/>
      <c r="CFA159" s="43"/>
      <c r="CFB159" s="43"/>
      <c r="CFC159" s="43"/>
      <c r="CFD159" s="43"/>
      <c r="CFE159" s="43"/>
      <c r="CFF159" s="43"/>
      <c r="CFG159" s="43"/>
      <c r="CFH159" s="43"/>
      <c r="CFI159" s="43"/>
      <c r="CFJ159" s="43"/>
      <c r="CFK159" s="43"/>
      <c r="CFL159" s="43"/>
      <c r="CFM159" s="43"/>
      <c r="CFN159" s="43"/>
      <c r="CFO159" s="43"/>
      <c r="CFP159" s="43"/>
      <c r="CFQ159" s="43"/>
      <c r="CFR159" s="43"/>
      <c r="CFS159" s="43"/>
      <c r="CFT159" s="43"/>
      <c r="CFU159" s="43"/>
      <c r="CFV159" s="43"/>
      <c r="CFW159" s="43"/>
      <c r="CFX159" s="43"/>
      <c r="CFY159" s="43"/>
      <c r="CFZ159" s="43"/>
      <c r="CGA159" s="43"/>
      <c r="CGB159" s="43"/>
      <c r="CGC159" s="43"/>
      <c r="CGD159" s="43"/>
      <c r="CGE159" s="43"/>
      <c r="CGF159" s="43"/>
      <c r="CGG159" s="43"/>
      <c r="CGH159" s="43"/>
      <c r="CGI159" s="43"/>
      <c r="CGJ159" s="43"/>
      <c r="CGK159" s="43"/>
      <c r="CGL159" s="43"/>
      <c r="CGM159" s="43"/>
      <c r="CGN159" s="43"/>
      <c r="CGO159" s="43"/>
      <c r="CGP159" s="43"/>
      <c r="CGQ159" s="43"/>
      <c r="CGR159" s="43"/>
      <c r="CGS159" s="43"/>
      <c r="CGT159" s="43"/>
      <c r="CGU159" s="43"/>
      <c r="CGV159" s="43"/>
      <c r="CGW159" s="43"/>
      <c r="CGX159" s="43"/>
      <c r="CGY159" s="43"/>
      <c r="CGZ159" s="43"/>
      <c r="CHA159" s="43"/>
      <c r="CHB159" s="43"/>
      <c r="CHC159" s="43"/>
      <c r="CHD159" s="43"/>
      <c r="CHE159" s="43"/>
      <c r="CHF159" s="43"/>
      <c r="CHG159" s="43"/>
      <c r="CHH159" s="43"/>
      <c r="CHI159" s="43"/>
      <c r="CHJ159" s="43"/>
      <c r="CHK159" s="43"/>
      <c r="CHL159" s="43"/>
      <c r="CHM159" s="43"/>
      <c r="CHN159" s="43"/>
      <c r="CHO159" s="43"/>
      <c r="CHP159" s="43"/>
      <c r="CHQ159" s="43"/>
      <c r="CHR159" s="43"/>
      <c r="CHS159" s="43"/>
      <c r="CHT159" s="43"/>
      <c r="CHU159" s="43"/>
      <c r="CHV159" s="43"/>
      <c r="CHW159" s="43"/>
      <c r="CHX159" s="43"/>
      <c r="CHY159" s="43"/>
      <c r="CHZ159" s="43"/>
      <c r="CIA159" s="43"/>
      <c r="CIB159" s="43"/>
      <c r="CIC159" s="43"/>
      <c r="CID159" s="43"/>
      <c r="CIE159" s="43"/>
      <c r="CIF159" s="43"/>
      <c r="CIG159" s="43"/>
      <c r="CIH159" s="43"/>
      <c r="CII159" s="43"/>
      <c r="CIJ159" s="43"/>
      <c r="CIK159" s="43"/>
      <c r="CIL159" s="43"/>
      <c r="CIM159" s="43"/>
      <c r="CIN159" s="43"/>
      <c r="CIO159" s="43"/>
      <c r="CIP159" s="43"/>
      <c r="CIQ159" s="43"/>
      <c r="CIR159" s="43"/>
      <c r="CIS159" s="43"/>
      <c r="CIT159" s="43"/>
      <c r="CIU159" s="43"/>
      <c r="CIV159" s="43"/>
      <c r="CIW159" s="43"/>
      <c r="CIX159" s="43"/>
      <c r="CIY159" s="43"/>
      <c r="CIZ159" s="43"/>
      <c r="CJA159" s="43"/>
      <c r="CJB159" s="43"/>
      <c r="CJC159" s="43"/>
      <c r="CJD159" s="43"/>
      <c r="CJE159" s="43"/>
      <c r="CJF159" s="43"/>
      <c r="CJG159" s="43"/>
      <c r="CJH159" s="43"/>
      <c r="CJI159" s="43"/>
      <c r="CJJ159" s="43"/>
      <c r="CJK159" s="43"/>
      <c r="CJL159" s="43"/>
      <c r="CJM159" s="43"/>
      <c r="CJN159" s="43"/>
      <c r="CJO159" s="43"/>
      <c r="CJP159" s="43"/>
      <c r="CJQ159" s="43"/>
      <c r="CJR159" s="43"/>
      <c r="CJS159" s="43"/>
      <c r="CJT159" s="43"/>
      <c r="CJU159" s="43"/>
      <c r="CJV159" s="43"/>
      <c r="CJW159" s="43"/>
      <c r="CJX159" s="43"/>
      <c r="CJY159" s="43"/>
      <c r="CJZ159" s="43"/>
      <c r="CKA159" s="43"/>
      <c r="CKB159" s="43"/>
      <c r="CKC159" s="43"/>
      <c r="CKD159" s="43"/>
      <c r="CKE159" s="43"/>
      <c r="CKF159" s="43"/>
      <c r="CKG159" s="43"/>
      <c r="CKH159" s="43"/>
      <c r="CKI159" s="43"/>
      <c r="CKJ159" s="43"/>
      <c r="CKK159" s="43"/>
      <c r="CKL159" s="43"/>
      <c r="CKM159" s="43"/>
      <c r="CKN159" s="43"/>
      <c r="CKO159" s="43"/>
      <c r="CKP159" s="43"/>
      <c r="CKQ159" s="43"/>
      <c r="CKR159" s="43"/>
      <c r="CKS159" s="43"/>
      <c r="CKT159" s="43"/>
      <c r="CKU159" s="43"/>
      <c r="CKV159" s="43"/>
      <c r="CKW159" s="43"/>
      <c r="CKX159" s="43"/>
      <c r="CKY159" s="43"/>
      <c r="CKZ159" s="43"/>
      <c r="CLA159" s="43"/>
      <c r="CLB159" s="43"/>
      <c r="CLC159" s="43"/>
      <c r="CLD159" s="43"/>
      <c r="CLE159" s="43"/>
      <c r="CLF159" s="43"/>
      <c r="CLG159" s="43"/>
      <c r="CLH159" s="43"/>
      <c r="CLI159" s="43"/>
      <c r="CLJ159" s="43"/>
      <c r="CLK159" s="43"/>
      <c r="CLL159" s="43"/>
      <c r="CLM159" s="43"/>
      <c r="CLN159" s="43"/>
      <c r="CLO159" s="43"/>
      <c r="CLP159" s="43"/>
      <c r="CLQ159" s="43"/>
      <c r="CLR159" s="43"/>
      <c r="CLS159" s="43"/>
      <c r="CLT159" s="43"/>
      <c r="CLU159" s="43"/>
      <c r="CLV159" s="43"/>
      <c r="CLW159" s="43"/>
      <c r="CLX159" s="43"/>
      <c r="CLY159" s="43"/>
      <c r="CLZ159" s="43"/>
      <c r="CMA159" s="43"/>
      <c r="CMB159" s="43"/>
      <c r="CMC159" s="43"/>
      <c r="CMD159" s="43"/>
      <c r="CME159" s="43"/>
      <c r="CMF159" s="43"/>
      <c r="CMG159" s="43"/>
      <c r="CMH159" s="43"/>
      <c r="CMI159" s="43"/>
      <c r="CMJ159" s="43"/>
      <c r="CMK159" s="43"/>
      <c r="CML159" s="43"/>
      <c r="CMM159" s="43"/>
      <c r="CMN159" s="43"/>
      <c r="CMO159" s="43"/>
      <c r="CMP159" s="43"/>
      <c r="CMQ159" s="43"/>
      <c r="CMR159" s="43"/>
      <c r="CMS159" s="43"/>
      <c r="CMT159" s="43"/>
      <c r="CMU159" s="43"/>
      <c r="CMV159" s="43"/>
      <c r="CMW159" s="43"/>
      <c r="CMX159" s="43"/>
      <c r="CMY159" s="43"/>
      <c r="CMZ159" s="43"/>
      <c r="CNA159" s="43"/>
      <c r="CNB159" s="43"/>
      <c r="CNC159" s="43"/>
      <c r="CND159" s="43"/>
      <c r="CNE159" s="43"/>
      <c r="CNF159" s="43"/>
      <c r="CNG159" s="43"/>
      <c r="CNH159" s="43"/>
      <c r="CNI159" s="43"/>
      <c r="CNJ159" s="43"/>
      <c r="CNK159" s="43"/>
      <c r="CNL159" s="43"/>
      <c r="CNM159" s="43"/>
      <c r="CNN159" s="43"/>
      <c r="CNO159" s="43"/>
      <c r="CNP159" s="43"/>
      <c r="CNQ159" s="43"/>
      <c r="CNR159" s="43"/>
      <c r="CNS159" s="43"/>
      <c r="CNT159" s="43"/>
      <c r="CNU159" s="43"/>
      <c r="CNV159" s="43"/>
      <c r="CNW159" s="43"/>
      <c r="CNX159" s="43"/>
      <c r="CNY159" s="43"/>
      <c r="CNZ159" s="43"/>
      <c r="COA159" s="43"/>
      <c r="COB159" s="43"/>
      <c r="COC159" s="43"/>
      <c r="COD159" s="43"/>
      <c r="COE159" s="43"/>
      <c r="COF159" s="43"/>
      <c r="COG159" s="43"/>
      <c r="COH159" s="43"/>
      <c r="COI159" s="43"/>
      <c r="COJ159" s="43"/>
      <c r="COK159" s="43"/>
      <c r="COL159" s="43"/>
      <c r="COM159" s="43"/>
      <c r="CON159" s="43"/>
      <c r="COO159" s="43"/>
      <c r="COP159" s="43"/>
      <c r="COQ159" s="43"/>
      <c r="COR159" s="43"/>
      <c r="COS159" s="43"/>
      <c r="COT159" s="43"/>
      <c r="COU159" s="43"/>
      <c r="COV159" s="43"/>
      <c r="COW159" s="43"/>
      <c r="COX159" s="43"/>
      <c r="COY159" s="43"/>
      <c r="COZ159" s="43"/>
      <c r="CPA159" s="43"/>
      <c r="CPB159" s="43"/>
      <c r="CPC159" s="43"/>
      <c r="CPD159" s="43"/>
      <c r="CPE159" s="43"/>
      <c r="CPF159" s="43"/>
      <c r="CPG159" s="43"/>
      <c r="CPH159" s="43"/>
      <c r="CPI159" s="43"/>
      <c r="CPJ159" s="43"/>
      <c r="CPK159" s="43"/>
      <c r="CPL159" s="43"/>
      <c r="CPM159" s="43"/>
      <c r="CPN159" s="43"/>
      <c r="CPO159" s="43"/>
      <c r="CPP159" s="43"/>
      <c r="CPQ159" s="43"/>
      <c r="CPR159" s="43"/>
      <c r="CPS159" s="43"/>
      <c r="CPT159" s="43"/>
      <c r="CPU159" s="43"/>
      <c r="CPV159" s="43"/>
      <c r="CPW159" s="43"/>
      <c r="CPX159" s="43"/>
      <c r="CPY159" s="43"/>
      <c r="CPZ159" s="43"/>
      <c r="CQA159" s="43"/>
      <c r="CQB159" s="43"/>
      <c r="CQC159" s="43"/>
      <c r="CQD159" s="43"/>
      <c r="CQE159" s="43"/>
      <c r="CQF159" s="43"/>
      <c r="CQG159" s="43"/>
      <c r="CQH159" s="43"/>
      <c r="CQI159" s="43"/>
      <c r="CQJ159" s="43"/>
      <c r="CQK159" s="43"/>
      <c r="CQL159" s="43"/>
      <c r="CQM159" s="43"/>
      <c r="CQN159" s="43"/>
      <c r="CQO159" s="43"/>
      <c r="CQP159" s="43"/>
      <c r="CQQ159" s="43"/>
      <c r="CQR159" s="43"/>
      <c r="CQS159" s="43"/>
      <c r="CQT159" s="43"/>
      <c r="CQU159" s="43"/>
      <c r="CQV159" s="43"/>
      <c r="CQW159" s="43"/>
      <c r="CQX159" s="43"/>
      <c r="CQY159" s="43"/>
      <c r="CQZ159" s="43"/>
      <c r="CRA159" s="43"/>
      <c r="CRB159" s="43"/>
      <c r="CRC159" s="43"/>
      <c r="CRD159" s="43"/>
      <c r="CRE159" s="43"/>
      <c r="CRF159" s="43"/>
      <c r="CRG159" s="43"/>
      <c r="CRH159" s="43"/>
      <c r="CRI159" s="43"/>
      <c r="CRJ159" s="43"/>
      <c r="CRK159" s="43"/>
      <c r="CRL159" s="43"/>
      <c r="CRM159" s="43"/>
      <c r="CRN159" s="43"/>
      <c r="CRO159" s="43"/>
      <c r="CRP159" s="43"/>
      <c r="CRQ159" s="43"/>
      <c r="CRR159" s="43"/>
      <c r="CRS159" s="43"/>
      <c r="CRT159" s="43"/>
      <c r="CRU159" s="43"/>
      <c r="CRV159" s="43"/>
      <c r="CRW159" s="43"/>
      <c r="CRX159" s="43"/>
      <c r="CRY159" s="43"/>
      <c r="CRZ159" s="43"/>
      <c r="CSA159" s="43"/>
      <c r="CSB159" s="43"/>
      <c r="CSC159" s="43"/>
      <c r="CSD159" s="43"/>
      <c r="CSE159" s="43"/>
      <c r="CSF159" s="43"/>
      <c r="CSG159" s="43"/>
      <c r="CSH159" s="43"/>
      <c r="CSI159" s="43"/>
      <c r="CSJ159" s="43"/>
      <c r="CSK159" s="43"/>
      <c r="CSL159" s="43"/>
      <c r="CSM159" s="43"/>
      <c r="CSN159" s="43"/>
      <c r="CSO159" s="43"/>
      <c r="CSP159" s="43"/>
      <c r="CSQ159" s="43"/>
      <c r="CSR159" s="43"/>
      <c r="CSS159" s="43"/>
      <c r="CST159" s="43"/>
      <c r="CSU159" s="43"/>
      <c r="CSV159" s="43"/>
      <c r="CSW159" s="43"/>
      <c r="CSX159" s="43"/>
      <c r="CSY159" s="43"/>
      <c r="CSZ159" s="43"/>
      <c r="CTA159" s="43"/>
      <c r="CTB159" s="43"/>
      <c r="CTC159" s="43"/>
      <c r="CTD159" s="43"/>
      <c r="CTE159" s="43"/>
      <c r="CTF159" s="43"/>
      <c r="CTG159" s="43"/>
      <c r="CTH159" s="43"/>
      <c r="CTI159" s="43"/>
      <c r="CTJ159" s="43"/>
      <c r="CTK159" s="43"/>
      <c r="CTL159" s="43"/>
      <c r="CTM159" s="43"/>
      <c r="CTN159" s="43"/>
      <c r="CTO159" s="43"/>
      <c r="CTP159" s="43"/>
      <c r="CTQ159" s="43"/>
      <c r="CTR159" s="43"/>
      <c r="CTS159" s="43"/>
      <c r="CTT159" s="43"/>
      <c r="CTU159" s="43"/>
      <c r="CTV159" s="43"/>
      <c r="CTW159" s="43"/>
      <c r="CTX159" s="43"/>
      <c r="CTY159" s="43"/>
      <c r="CTZ159" s="43"/>
      <c r="CUA159" s="43"/>
      <c r="CUB159" s="43"/>
      <c r="CUC159" s="43"/>
      <c r="CUD159" s="43"/>
      <c r="CUE159" s="43"/>
      <c r="CUF159" s="43"/>
      <c r="CUG159" s="43"/>
      <c r="CUH159" s="43"/>
      <c r="CUI159" s="43"/>
      <c r="CUJ159" s="43"/>
      <c r="CUK159" s="43"/>
      <c r="CUL159" s="43"/>
      <c r="CUM159" s="43"/>
      <c r="CUN159" s="43"/>
      <c r="CUO159" s="43"/>
      <c r="CUP159" s="43"/>
      <c r="CUQ159" s="43"/>
      <c r="CUR159" s="43"/>
      <c r="CUS159" s="43"/>
      <c r="CUT159" s="43"/>
      <c r="CUU159" s="43"/>
      <c r="CUV159" s="43"/>
      <c r="CUW159" s="43"/>
      <c r="CUX159" s="43"/>
      <c r="CUY159" s="43"/>
      <c r="CUZ159" s="43"/>
      <c r="CVA159" s="43"/>
      <c r="CVB159" s="43"/>
      <c r="CVC159" s="43"/>
      <c r="CVD159" s="43"/>
      <c r="CVE159" s="43"/>
      <c r="CVF159" s="43"/>
      <c r="CVG159" s="43"/>
      <c r="CVH159" s="43"/>
      <c r="CVI159" s="43"/>
      <c r="CVJ159" s="43"/>
      <c r="CVK159" s="43"/>
      <c r="CVL159" s="43"/>
      <c r="CVM159" s="43"/>
      <c r="CVN159" s="43"/>
      <c r="CVO159" s="43"/>
      <c r="CVP159" s="43"/>
      <c r="CVQ159" s="43"/>
      <c r="CVR159" s="43"/>
      <c r="CVS159" s="43"/>
      <c r="CVT159" s="43"/>
      <c r="CVU159" s="43"/>
      <c r="CVV159" s="43"/>
      <c r="CVW159" s="43"/>
      <c r="CVX159" s="43"/>
      <c r="CVY159" s="43"/>
      <c r="CVZ159" s="43"/>
      <c r="CWA159" s="43"/>
      <c r="CWB159" s="43"/>
      <c r="CWC159" s="43"/>
      <c r="CWD159" s="43"/>
      <c r="CWE159" s="43"/>
      <c r="CWF159" s="43"/>
      <c r="CWG159" s="43"/>
      <c r="CWH159" s="43"/>
      <c r="CWI159" s="43"/>
      <c r="CWJ159" s="43"/>
      <c r="CWK159" s="43"/>
      <c r="CWL159" s="43"/>
      <c r="CWM159" s="43"/>
      <c r="CWN159" s="43"/>
      <c r="CWO159" s="43"/>
      <c r="CWP159" s="43"/>
      <c r="CWQ159" s="43"/>
      <c r="CWR159" s="43"/>
      <c r="CWS159" s="43"/>
      <c r="CWT159" s="43"/>
      <c r="CWU159" s="43"/>
      <c r="CWV159" s="43"/>
      <c r="CWW159" s="43"/>
      <c r="CWX159" s="43"/>
      <c r="CWY159" s="43"/>
      <c r="CWZ159" s="43"/>
      <c r="CXA159" s="43"/>
      <c r="CXB159" s="43"/>
      <c r="CXC159" s="43"/>
      <c r="CXD159" s="43"/>
      <c r="CXE159" s="43"/>
      <c r="CXF159" s="43"/>
      <c r="CXG159" s="43"/>
      <c r="CXH159" s="43"/>
      <c r="CXI159" s="43"/>
      <c r="CXJ159" s="43"/>
      <c r="CXK159" s="43"/>
      <c r="CXL159" s="43"/>
      <c r="CXM159" s="43"/>
      <c r="CXN159" s="43"/>
      <c r="CXO159" s="43"/>
      <c r="CXP159" s="43"/>
      <c r="CXQ159" s="43"/>
      <c r="CXR159" s="43"/>
      <c r="CXS159" s="43"/>
      <c r="CXT159" s="43"/>
      <c r="CXU159" s="43"/>
      <c r="CXV159" s="43"/>
      <c r="CXW159" s="43"/>
      <c r="CXX159" s="43"/>
      <c r="CXY159" s="43"/>
      <c r="CXZ159" s="43"/>
      <c r="CYA159" s="43"/>
      <c r="CYB159" s="43"/>
      <c r="CYC159" s="43"/>
      <c r="CYD159" s="43"/>
      <c r="CYE159" s="43"/>
      <c r="CYF159" s="43"/>
      <c r="CYG159" s="43"/>
      <c r="CYH159" s="43"/>
      <c r="CYI159" s="43"/>
      <c r="CYJ159" s="43"/>
      <c r="CYK159" s="43"/>
      <c r="CYL159" s="43"/>
      <c r="CYM159" s="43"/>
      <c r="CYN159" s="43"/>
      <c r="CYO159" s="43"/>
      <c r="CYP159" s="43"/>
      <c r="CYQ159" s="43"/>
      <c r="CYR159" s="43"/>
      <c r="CYS159" s="43"/>
      <c r="CYT159" s="43"/>
      <c r="CYU159" s="43"/>
      <c r="CYV159" s="43"/>
      <c r="CYW159" s="43"/>
      <c r="CYX159" s="43"/>
      <c r="CYY159" s="43"/>
      <c r="CYZ159" s="43"/>
      <c r="CZA159" s="43"/>
      <c r="CZB159" s="43"/>
      <c r="CZC159" s="43"/>
      <c r="CZD159" s="43"/>
      <c r="CZE159" s="43"/>
      <c r="CZF159" s="43"/>
      <c r="CZG159" s="43"/>
      <c r="CZH159" s="43"/>
      <c r="CZI159" s="43"/>
      <c r="CZJ159" s="43"/>
      <c r="CZK159" s="43"/>
      <c r="CZL159" s="43"/>
      <c r="CZM159" s="43"/>
      <c r="CZN159" s="43"/>
      <c r="CZO159" s="43"/>
      <c r="CZP159" s="43"/>
      <c r="CZQ159" s="43"/>
      <c r="CZR159" s="43"/>
      <c r="CZS159" s="43"/>
      <c r="CZT159" s="43"/>
      <c r="CZU159" s="43"/>
      <c r="CZV159" s="43"/>
      <c r="CZW159" s="43"/>
      <c r="CZX159" s="43"/>
      <c r="CZY159" s="43"/>
      <c r="CZZ159" s="43"/>
      <c r="DAA159" s="43"/>
      <c r="DAB159" s="43"/>
      <c r="DAC159" s="43"/>
      <c r="DAD159" s="43"/>
      <c r="DAE159" s="43"/>
      <c r="DAF159" s="43"/>
      <c r="DAG159" s="43"/>
      <c r="DAH159" s="43"/>
      <c r="DAI159" s="43"/>
      <c r="DAJ159" s="43"/>
      <c r="DAK159" s="43"/>
      <c r="DAL159" s="43"/>
      <c r="DAM159" s="43"/>
      <c r="DAN159" s="43"/>
      <c r="DAO159" s="43"/>
      <c r="DAP159" s="43"/>
      <c r="DAQ159" s="43"/>
      <c r="DAR159" s="43"/>
      <c r="DAS159" s="43"/>
      <c r="DAT159" s="43"/>
      <c r="DAU159" s="43"/>
      <c r="DAV159" s="43"/>
      <c r="DAW159" s="43"/>
      <c r="DAX159" s="43"/>
      <c r="DAY159" s="43"/>
      <c r="DAZ159" s="43"/>
      <c r="DBA159" s="43"/>
      <c r="DBB159" s="43"/>
      <c r="DBC159" s="43"/>
      <c r="DBD159" s="43"/>
      <c r="DBE159" s="43"/>
      <c r="DBF159" s="43"/>
      <c r="DBG159" s="43"/>
      <c r="DBH159" s="43"/>
      <c r="DBI159" s="43"/>
      <c r="DBJ159" s="43"/>
      <c r="DBK159" s="43"/>
      <c r="DBL159" s="43"/>
      <c r="DBM159" s="43"/>
      <c r="DBN159" s="43"/>
      <c r="DBO159" s="43"/>
      <c r="DBP159" s="43"/>
      <c r="DBQ159" s="43"/>
      <c r="DBR159" s="43"/>
      <c r="DBS159" s="43"/>
      <c r="DBT159" s="43"/>
      <c r="DBU159" s="43"/>
      <c r="DBV159" s="43"/>
      <c r="DBW159" s="43"/>
      <c r="DBX159" s="43"/>
      <c r="DBY159" s="43"/>
      <c r="DBZ159" s="43"/>
      <c r="DCA159" s="43"/>
      <c r="DCB159" s="43"/>
      <c r="DCC159" s="43"/>
      <c r="DCD159" s="43"/>
      <c r="DCE159" s="43"/>
      <c r="DCF159" s="43"/>
      <c r="DCG159" s="43"/>
      <c r="DCH159" s="43"/>
      <c r="DCI159" s="43"/>
      <c r="DCJ159" s="43"/>
      <c r="DCK159" s="43"/>
      <c r="DCL159" s="43"/>
      <c r="DCM159" s="43"/>
      <c r="DCN159" s="43"/>
      <c r="DCO159" s="43"/>
      <c r="DCP159" s="43"/>
      <c r="DCQ159" s="43"/>
      <c r="DCR159" s="43"/>
      <c r="DCS159" s="43"/>
      <c r="DCT159" s="43"/>
      <c r="DCU159" s="43"/>
      <c r="DCV159" s="43"/>
      <c r="DCW159" s="43"/>
      <c r="DCX159" s="43"/>
      <c r="DCY159" s="43"/>
      <c r="DCZ159" s="43"/>
      <c r="DDA159" s="43"/>
      <c r="DDB159" s="43"/>
      <c r="DDC159" s="43"/>
      <c r="DDD159" s="43"/>
      <c r="DDE159" s="43"/>
      <c r="DDF159" s="43"/>
      <c r="DDG159" s="43"/>
      <c r="DDH159" s="43"/>
      <c r="DDI159" s="43"/>
      <c r="DDJ159" s="43"/>
      <c r="DDK159" s="43"/>
      <c r="DDL159" s="43"/>
      <c r="DDM159" s="43"/>
      <c r="DDN159" s="43"/>
      <c r="DDO159" s="43"/>
      <c r="DDP159" s="43"/>
      <c r="DDQ159" s="43"/>
      <c r="DDR159" s="43"/>
      <c r="DDS159" s="43"/>
      <c r="DDT159" s="43"/>
      <c r="DDU159" s="43"/>
      <c r="DDV159" s="43"/>
      <c r="DDW159" s="43"/>
      <c r="DDX159" s="43"/>
      <c r="DDY159" s="43"/>
      <c r="DDZ159" s="43"/>
      <c r="DEA159" s="43"/>
      <c r="DEB159" s="43"/>
      <c r="DEC159" s="43"/>
      <c r="DED159" s="43"/>
      <c r="DEE159" s="43"/>
      <c r="DEF159" s="43"/>
      <c r="DEG159" s="43"/>
      <c r="DEH159" s="43"/>
      <c r="DEI159" s="43"/>
      <c r="DEJ159" s="43"/>
      <c r="DEK159" s="43"/>
      <c r="DEL159" s="43"/>
      <c r="DEM159" s="43"/>
      <c r="DEN159" s="43"/>
      <c r="DEO159" s="43"/>
      <c r="DEP159" s="43"/>
      <c r="DEQ159" s="43"/>
      <c r="DER159" s="43"/>
      <c r="DES159" s="43"/>
      <c r="DET159" s="43"/>
      <c r="DEU159" s="43"/>
      <c r="DEV159" s="43"/>
      <c r="DEW159" s="43"/>
      <c r="DEX159" s="43"/>
      <c r="DEY159" s="43"/>
      <c r="DEZ159" s="43"/>
      <c r="DFA159" s="43"/>
      <c r="DFB159" s="43"/>
      <c r="DFC159" s="43"/>
      <c r="DFD159" s="43"/>
      <c r="DFE159" s="43"/>
      <c r="DFF159" s="43"/>
      <c r="DFG159" s="43"/>
      <c r="DFH159" s="43"/>
      <c r="DFI159" s="43"/>
      <c r="DFJ159" s="43"/>
      <c r="DFK159" s="43"/>
      <c r="DFL159" s="43"/>
      <c r="DFM159" s="43"/>
      <c r="DFN159" s="43"/>
      <c r="DFO159" s="43"/>
      <c r="DFP159" s="43"/>
      <c r="DFQ159" s="43"/>
      <c r="DFR159" s="43"/>
      <c r="DFS159" s="43"/>
      <c r="DFT159" s="43"/>
      <c r="DFU159" s="43"/>
      <c r="DFV159" s="43"/>
      <c r="DFW159" s="43"/>
      <c r="DFX159" s="43"/>
      <c r="DFY159" s="43"/>
      <c r="DFZ159" s="43"/>
      <c r="DGA159" s="43"/>
      <c r="DGB159" s="43"/>
      <c r="DGC159" s="43"/>
      <c r="DGD159" s="43"/>
      <c r="DGE159" s="43"/>
      <c r="DGF159" s="43"/>
      <c r="DGG159" s="43"/>
      <c r="DGH159" s="43"/>
      <c r="DGI159" s="43"/>
      <c r="DGJ159" s="43"/>
      <c r="DGK159" s="43"/>
      <c r="DGL159" s="43"/>
      <c r="DGM159" s="43"/>
      <c r="DGN159" s="43"/>
      <c r="DGO159" s="43"/>
      <c r="DGP159" s="43"/>
      <c r="DGQ159" s="43"/>
      <c r="DGR159" s="43"/>
      <c r="DGS159" s="43"/>
      <c r="DGT159" s="43"/>
      <c r="DGU159" s="43"/>
      <c r="DGV159" s="43"/>
      <c r="DGW159" s="43"/>
      <c r="DGX159" s="43"/>
      <c r="DGY159" s="43"/>
      <c r="DGZ159" s="43"/>
      <c r="DHA159" s="43"/>
      <c r="DHB159" s="43"/>
      <c r="DHC159" s="43"/>
      <c r="DHD159" s="43"/>
      <c r="DHE159" s="43"/>
      <c r="DHF159" s="43"/>
      <c r="DHG159" s="43"/>
      <c r="DHH159" s="43"/>
      <c r="DHI159" s="43"/>
      <c r="DHJ159" s="43"/>
      <c r="DHK159" s="43"/>
      <c r="DHL159" s="43"/>
      <c r="DHM159" s="43"/>
      <c r="DHN159" s="43"/>
      <c r="DHO159" s="43"/>
      <c r="DHP159" s="43"/>
      <c r="DHQ159" s="43"/>
      <c r="DHR159" s="43"/>
      <c r="DHS159" s="43"/>
      <c r="DHT159" s="43"/>
      <c r="DHU159" s="43"/>
      <c r="DHV159" s="43"/>
      <c r="DHW159" s="43"/>
      <c r="DHX159" s="43"/>
      <c r="DHY159" s="43"/>
      <c r="DHZ159" s="43"/>
      <c r="DIA159" s="43"/>
      <c r="DIB159" s="43"/>
      <c r="DIC159" s="43"/>
      <c r="DID159" s="43"/>
      <c r="DIE159" s="43"/>
      <c r="DIF159" s="43"/>
      <c r="DIG159" s="43"/>
      <c r="DIH159" s="43"/>
      <c r="DII159" s="43"/>
      <c r="DIJ159" s="43"/>
      <c r="DIK159" s="43"/>
      <c r="DIL159" s="43"/>
      <c r="DIM159" s="43"/>
      <c r="DIN159" s="43"/>
      <c r="DIO159" s="43"/>
      <c r="DIP159" s="43"/>
      <c r="DIQ159" s="43"/>
      <c r="DIR159" s="43"/>
      <c r="DIS159" s="43"/>
      <c r="DIT159" s="43"/>
      <c r="DIU159" s="43"/>
      <c r="DIV159" s="43"/>
      <c r="DIW159" s="43"/>
      <c r="DIX159" s="43"/>
      <c r="DIY159" s="43"/>
      <c r="DIZ159" s="43"/>
      <c r="DJA159" s="43"/>
      <c r="DJB159" s="43"/>
      <c r="DJC159" s="43"/>
      <c r="DJD159" s="43"/>
      <c r="DJE159" s="43"/>
      <c r="DJF159" s="43"/>
      <c r="DJG159" s="43"/>
      <c r="DJH159" s="43"/>
      <c r="DJI159" s="43"/>
      <c r="DJJ159" s="43"/>
      <c r="DJK159" s="43"/>
      <c r="DJL159" s="43"/>
      <c r="DJM159" s="43"/>
      <c r="DJN159" s="43"/>
      <c r="DJO159" s="43"/>
      <c r="DJP159" s="43"/>
      <c r="DJQ159" s="43"/>
      <c r="DJR159" s="43"/>
      <c r="DJS159" s="43"/>
      <c r="DJT159" s="43"/>
      <c r="DJU159" s="43"/>
      <c r="DJV159" s="43"/>
      <c r="DJW159" s="43"/>
      <c r="DJX159" s="43"/>
      <c r="DJY159" s="43"/>
      <c r="DJZ159" s="43"/>
      <c r="DKA159" s="43"/>
      <c r="DKB159" s="43"/>
      <c r="DKC159" s="43"/>
      <c r="DKD159" s="43"/>
      <c r="DKE159" s="43"/>
      <c r="DKF159" s="43"/>
      <c r="DKG159" s="43"/>
      <c r="DKH159" s="43"/>
      <c r="DKI159" s="43"/>
      <c r="DKJ159" s="43"/>
      <c r="DKK159" s="43"/>
      <c r="DKL159" s="43"/>
      <c r="DKM159" s="43"/>
      <c r="DKN159" s="43"/>
      <c r="DKO159" s="43"/>
      <c r="DKP159" s="43"/>
      <c r="DKQ159" s="43"/>
      <c r="DKR159" s="43"/>
      <c r="DKS159" s="43"/>
      <c r="DKT159" s="43"/>
      <c r="DKU159" s="43"/>
      <c r="DKV159" s="43"/>
      <c r="DKW159" s="43"/>
      <c r="DKX159" s="43"/>
      <c r="DKY159" s="43"/>
      <c r="DKZ159" s="43"/>
      <c r="DLA159" s="43"/>
      <c r="DLB159" s="43"/>
      <c r="DLC159" s="43"/>
      <c r="DLD159" s="43"/>
      <c r="DLE159" s="43"/>
      <c r="DLF159" s="43"/>
      <c r="DLG159" s="43"/>
      <c r="DLH159" s="43"/>
      <c r="DLI159" s="43"/>
      <c r="DLJ159" s="43"/>
      <c r="DLK159" s="43"/>
      <c r="DLL159" s="43"/>
      <c r="DLM159" s="43"/>
      <c r="DLN159" s="43"/>
      <c r="DLO159" s="43"/>
      <c r="DLP159" s="43"/>
      <c r="DLQ159" s="43"/>
      <c r="DLR159" s="43"/>
      <c r="DLS159" s="43"/>
      <c r="DLT159" s="43"/>
      <c r="DLU159" s="43"/>
      <c r="DLV159" s="43"/>
      <c r="DLW159" s="43"/>
      <c r="DLX159" s="43"/>
      <c r="DLY159" s="43"/>
      <c r="DLZ159" s="43"/>
      <c r="DMA159" s="43"/>
      <c r="DMB159" s="43"/>
      <c r="DMC159" s="43"/>
      <c r="DMD159" s="43"/>
      <c r="DME159" s="43"/>
      <c r="DMF159" s="43"/>
      <c r="DMG159" s="43"/>
      <c r="DMH159" s="43"/>
      <c r="DMI159" s="43"/>
      <c r="DMJ159" s="43"/>
      <c r="DMK159" s="43"/>
      <c r="DML159" s="43"/>
      <c r="DMM159" s="43"/>
      <c r="DMN159" s="43"/>
      <c r="DMO159" s="43"/>
      <c r="DMP159" s="43"/>
      <c r="DMQ159" s="43"/>
      <c r="DMR159" s="43"/>
      <c r="DMS159" s="43"/>
      <c r="DMT159" s="43"/>
      <c r="DMU159" s="43"/>
      <c r="DMV159" s="43"/>
      <c r="DMW159" s="43"/>
      <c r="DMX159" s="43"/>
      <c r="DMY159" s="43"/>
      <c r="DMZ159" s="43"/>
      <c r="DNA159" s="43"/>
      <c r="DNB159" s="43"/>
      <c r="DNC159" s="43"/>
      <c r="DND159" s="43"/>
      <c r="DNE159" s="43"/>
      <c r="DNF159" s="43"/>
      <c r="DNG159" s="43"/>
      <c r="DNH159" s="43"/>
      <c r="DNI159" s="43"/>
      <c r="DNJ159" s="43"/>
      <c r="DNK159" s="43"/>
      <c r="DNL159" s="43"/>
      <c r="DNM159" s="43"/>
      <c r="DNN159" s="43"/>
      <c r="DNO159" s="43"/>
      <c r="DNP159" s="43"/>
      <c r="DNQ159" s="43"/>
      <c r="DNR159" s="43"/>
      <c r="DNS159" s="43"/>
      <c r="DNT159" s="43"/>
      <c r="DNU159" s="43"/>
      <c r="DNV159" s="43"/>
      <c r="DNW159" s="43"/>
      <c r="DNX159" s="43"/>
      <c r="DNY159" s="43"/>
      <c r="DNZ159" s="43"/>
      <c r="DOA159" s="43"/>
      <c r="DOB159" s="43"/>
      <c r="DOC159" s="43"/>
      <c r="DOD159" s="43"/>
      <c r="DOE159" s="43"/>
      <c r="DOF159" s="43"/>
      <c r="DOG159" s="43"/>
      <c r="DOH159" s="43"/>
      <c r="DOI159" s="43"/>
      <c r="DOJ159" s="43"/>
      <c r="DOK159" s="43"/>
      <c r="DOL159" s="43"/>
      <c r="DOM159" s="43"/>
      <c r="DON159" s="43"/>
      <c r="DOO159" s="43"/>
      <c r="DOP159" s="43"/>
      <c r="DOQ159" s="43"/>
      <c r="DOR159" s="43"/>
      <c r="DOS159" s="43"/>
      <c r="DOT159" s="43"/>
      <c r="DOU159" s="43"/>
      <c r="DOV159" s="43"/>
      <c r="DOW159" s="43"/>
      <c r="DOX159" s="43"/>
      <c r="DOY159" s="43"/>
      <c r="DOZ159" s="43"/>
      <c r="DPA159" s="43"/>
      <c r="DPB159" s="43"/>
      <c r="DPC159" s="43"/>
      <c r="DPD159" s="43"/>
      <c r="DPE159" s="43"/>
      <c r="DPF159" s="43"/>
      <c r="DPG159" s="43"/>
      <c r="DPH159" s="43"/>
      <c r="DPI159" s="43"/>
      <c r="DPJ159" s="43"/>
      <c r="DPK159" s="43"/>
      <c r="DPL159" s="43"/>
      <c r="DPM159" s="43"/>
      <c r="DPN159" s="43"/>
      <c r="DPO159" s="43"/>
      <c r="DPP159" s="43"/>
      <c r="DPQ159" s="43"/>
      <c r="DPR159" s="43"/>
      <c r="DPS159" s="43"/>
      <c r="DPT159" s="43"/>
      <c r="DPU159" s="43"/>
      <c r="DPV159" s="43"/>
      <c r="DPW159" s="43"/>
      <c r="DPX159" s="43"/>
      <c r="DPY159" s="43"/>
      <c r="DPZ159" s="43"/>
      <c r="DQA159" s="43"/>
      <c r="DQB159" s="43"/>
      <c r="DQC159" s="43"/>
      <c r="DQD159" s="43"/>
      <c r="DQE159" s="43"/>
      <c r="DQF159" s="43"/>
      <c r="DQG159" s="43"/>
      <c r="DQH159" s="43"/>
      <c r="DQI159" s="43"/>
      <c r="DQJ159" s="43"/>
      <c r="DQK159" s="43"/>
      <c r="DQL159" s="43"/>
      <c r="DQM159" s="43"/>
      <c r="DQN159" s="43"/>
      <c r="DQO159" s="43"/>
      <c r="DQP159" s="43"/>
      <c r="DQQ159" s="43"/>
      <c r="DQR159" s="43"/>
      <c r="DQS159" s="43"/>
      <c r="DQT159" s="43"/>
      <c r="DQU159" s="43"/>
      <c r="DQV159" s="43"/>
      <c r="DQW159" s="43"/>
      <c r="DQX159" s="43"/>
      <c r="DQY159" s="43"/>
      <c r="DQZ159" s="43"/>
      <c r="DRA159" s="43"/>
      <c r="DRB159" s="43"/>
      <c r="DRC159" s="43"/>
      <c r="DRD159" s="43"/>
      <c r="DRE159" s="43"/>
      <c r="DRF159" s="43"/>
      <c r="DRG159" s="43"/>
      <c r="DRH159" s="43"/>
      <c r="DRI159" s="43"/>
      <c r="DRJ159" s="43"/>
      <c r="DRK159" s="43"/>
      <c r="DRL159" s="43"/>
      <c r="DRM159" s="43"/>
      <c r="DRN159" s="43"/>
      <c r="DRO159" s="43"/>
      <c r="DRP159" s="43"/>
      <c r="DRQ159" s="43"/>
      <c r="DRR159" s="43"/>
      <c r="DRS159" s="43"/>
      <c r="DRT159" s="43"/>
      <c r="DRU159" s="43"/>
      <c r="DRV159" s="43"/>
      <c r="DRW159" s="43"/>
      <c r="DRX159" s="43"/>
      <c r="DRY159" s="43"/>
      <c r="DRZ159" s="43"/>
      <c r="DSA159" s="43"/>
      <c r="DSB159" s="43"/>
      <c r="DSC159" s="43"/>
      <c r="DSD159" s="43"/>
      <c r="DSE159" s="43"/>
      <c r="DSF159" s="43"/>
      <c r="DSG159" s="43"/>
      <c r="DSH159" s="43"/>
      <c r="DSI159" s="43"/>
      <c r="DSJ159" s="43"/>
      <c r="DSK159" s="43"/>
      <c r="DSL159" s="43"/>
      <c r="DSM159" s="43"/>
      <c r="DSN159" s="43"/>
      <c r="DSO159" s="43"/>
      <c r="DSP159" s="43"/>
      <c r="DSQ159" s="43"/>
      <c r="DSR159" s="43"/>
      <c r="DSS159" s="43"/>
      <c r="DST159" s="43"/>
      <c r="DSU159" s="43"/>
      <c r="DSV159" s="43"/>
      <c r="DSW159" s="43"/>
      <c r="DSX159" s="43"/>
      <c r="DSY159" s="43"/>
      <c r="DSZ159" s="43"/>
      <c r="DTA159" s="43"/>
      <c r="DTB159" s="43"/>
      <c r="DTC159" s="43"/>
      <c r="DTD159" s="43"/>
      <c r="DTE159" s="43"/>
      <c r="DTF159" s="43"/>
      <c r="DTG159" s="43"/>
      <c r="DTH159" s="43"/>
      <c r="DTI159" s="43"/>
      <c r="DTJ159" s="43"/>
      <c r="DTK159" s="43"/>
      <c r="DTL159" s="43"/>
      <c r="DTM159" s="43"/>
      <c r="DTN159" s="43"/>
      <c r="DTO159" s="43"/>
      <c r="DTP159" s="43"/>
      <c r="DTQ159" s="43"/>
      <c r="DTR159" s="43"/>
      <c r="DTS159" s="43"/>
      <c r="DTT159" s="43"/>
      <c r="DTU159" s="43"/>
      <c r="DTV159" s="43"/>
      <c r="DTW159" s="43"/>
      <c r="DTX159" s="43"/>
      <c r="DTY159" s="43"/>
      <c r="DTZ159" s="43"/>
      <c r="DUA159" s="43"/>
      <c r="DUB159" s="43"/>
      <c r="DUC159" s="43"/>
      <c r="DUD159" s="43"/>
      <c r="DUE159" s="43"/>
      <c r="DUF159" s="43"/>
      <c r="DUG159" s="43"/>
      <c r="DUH159" s="43"/>
      <c r="DUI159" s="43"/>
      <c r="DUJ159" s="43"/>
      <c r="DUK159" s="43"/>
      <c r="DUL159" s="43"/>
      <c r="DUM159" s="43"/>
      <c r="DUN159" s="43"/>
      <c r="DUO159" s="43"/>
      <c r="DUP159" s="43"/>
      <c r="DUQ159" s="43"/>
      <c r="DUR159" s="43"/>
      <c r="DUS159" s="43"/>
      <c r="DUT159" s="43"/>
      <c r="DUU159" s="43"/>
      <c r="DUV159" s="43"/>
      <c r="DUW159" s="43"/>
      <c r="DUX159" s="43"/>
      <c r="DUY159" s="43"/>
      <c r="DUZ159" s="43"/>
      <c r="DVA159" s="43"/>
      <c r="DVB159" s="43"/>
      <c r="DVC159" s="43"/>
      <c r="DVD159" s="43"/>
      <c r="DVE159" s="43"/>
      <c r="DVF159" s="43"/>
      <c r="DVG159" s="43"/>
      <c r="DVH159" s="43"/>
      <c r="DVI159" s="43"/>
      <c r="DVJ159" s="43"/>
      <c r="DVK159" s="43"/>
      <c r="DVL159" s="43"/>
      <c r="DVM159" s="43"/>
      <c r="DVN159" s="43"/>
      <c r="DVO159" s="43"/>
      <c r="DVP159" s="43"/>
      <c r="DVQ159" s="43"/>
      <c r="DVR159" s="43"/>
      <c r="DVS159" s="43"/>
      <c r="DVT159" s="43"/>
      <c r="DVU159" s="43"/>
      <c r="DVV159" s="43"/>
      <c r="DVW159" s="43"/>
      <c r="DVX159" s="43"/>
      <c r="DVY159" s="43"/>
      <c r="DVZ159" s="43"/>
      <c r="DWA159" s="43"/>
      <c r="DWB159" s="43"/>
      <c r="DWC159" s="43"/>
      <c r="DWD159" s="43"/>
      <c r="DWE159" s="43"/>
      <c r="DWF159" s="43"/>
      <c r="DWG159" s="43"/>
      <c r="DWH159" s="43"/>
      <c r="DWI159" s="43"/>
      <c r="DWJ159" s="43"/>
      <c r="DWK159" s="43"/>
      <c r="DWL159" s="43"/>
      <c r="DWM159" s="43"/>
      <c r="DWN159" s="43"/>
      <c r="DWO159" s="43"/>
      <c r="DWP159" s="43"/>
      <c r="DWQ159" s="43"/>
    </row>
    <row r="160" spans="1:3319">
      <c r="A160" s="44" t="s">
        <v>501</v>
      </c>
      <c r="B160" s="45" t="s">
        <v>502</v>
      </c>
      <c r="C160" s="46" t="s">
        <v>7</v>
      </c>
      <c r="D160" s="45" t="s">
        <v>503</v>
      </c>
      <c r="E160" s="47" t="s">
        <v>504</v>
      </c>
      <c r="F160" s="47" t="s">
        <v>504</v>
      </c>
    </row>
    <row r="161" spans="1:3319" s="56" customFormat="1" ht="30">
      <c r="A161" s="53" t="s">
        <v>505</v>
      </c>
      <c r="B161" s="54" t="s">
        <v>506</v>
      </c>
      <c r="C161" s="57" t="s">
        <v>7</v>
      </c>
      <c r="D161" s="54" t="s">
        <v>507</v>
      </c>
      <c r="E161" s="58" t="s">
        <v>504</v>
      </c>
      <c r="F161" s="58" t="s">
        <v>504</v>
      </c>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c r="CB161" s="43"/>
      <c r="CC161" s="43"/>
      <c r="CD161" s="43"/>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43"/>
      <c r="DB161" s="43"/>
      <c r="DC161" s="43"/>
      <c r="DD161" s="43"/>
      <c r="DE161" s="43"/>
      <c r="DF161" s="43"/>
      <c r="DG161" s="43"/>
      <c r="DH161" s="43"/>
      <c r="DI161" s="43"/>
      <c r="DJ161" s="43"/>
      <c r="DK161" s="43"/>
      <c r="DL161" s="43"/>
      <c r="DM161" s="43"/>
      <c r="DN161" s="43"/>
      <c r="DO161" s="43"/>
      <c r="DP161" s="43"/>
      <c r="DQ161" s="43"/>
      <c r="DR161" s="43"/>
      <c r="DS161" s="43"/>
      <c r="DT161" s="43"/>
      <c r="DU161" s="43"/>
      <c r="DV161" s="43"/>
      <c r="DW161" s="43"/>
      <c r="DX161" s="43"/>
      <c r="DY161" s="43"/>
      <c r="DZ161" s="43"/>
      <c r="EA161" s="43"/>
      <c r="EB161" s="43"/>
      <c r="EC161" s="43"/>
      <c r="ED161" s="43"/>
      <c r="EE161" s="43"/>
      <c r="EF161" s="43"/>
      <c r="EG161" s="43"/>
      <c r="EH161" s="43"/>
      <c r="EI161" s="43"/>
      <c r="EJ161" s="43"/>
      <c r="EK161" s="43"/>
      <c r="EL161" s="43"/>
      <c r="EM161" s="43"/>
      <c r="EN161" s="43"/>
      <c r="EO161" s="43"/>
      <c r="EP161" s="43"/>
      <c r="EQ161" s="43"/>
      <c r="ER161" s="43"/>
      <c r="ES161" s="43"/>
      <c r="ET161" s="43"/>
      <c r="EU161" s="43"/>
      <c r="EV161" s="43"/>
      <c r="EW161" s="43"/>
      <c r="EX161" s="43"/>
      <c r="EY161" s="43"/>
      <c r="EZ161" s="43"/>
      <c r="FA161" s="43"/>
      <c r="FB161" s="43"/>
      <c r="FC161" s="43"/>
      <c r="FD161" s="43"/>
      <c r="FE161" s="43"/>
      <c r="FF161" s="43"/>
      <c r="FG161" s="43"/>
      <c r="FH161" s="43"/>
      <c r="FI161" s="43"/>
      <c r="FJ161" s="43"/>
      <c r="FK161" s="43"/>
      <c r="FL161" s="43"/>
      <c r="FM161" s="43"/>
      <c r="FN161" s="43"/>
      <c r="FO161" s="43"/>
      <c r="FP161" s="43"/>
      <c r="FQ161" s="43"/>
      <c r="FR161" s="43"/>
      <c r="FS161" s="43"/>
      <c r="FT161" s="43"/>
      <c r="FU161" s="43"/>
      <c r="FV161" s="43"/>
      <c r="FW161" s="43"/>
      <c r="FX161" s="43"/>
      <c r="FY161" s="43"/>
      <c r="FZ161" s="43"/>
      <c r="GA161" s="43"/>
      <c r="GB161" s="43"/>
      <c r="GC161" s="43"/>
      <c r="GD161" s="43"/>
      <c r="GE161" s="43"/>
      <c r="GF161" s="43"/>
      <c r="GG161" s="43"/>
      <c r="GH161" s="43"/>
      <c r="GI161" s="43"/>
      <c r="GJ161" s="43"/>
      <c r="GK161" s="43"/>
      <c r="GL161" s="43"/>
      <c r="GM161" s="43"/>
      <c r="GN161" s="43"/>
      <c r="GO161" s="43"/>
      <c r="GP161" s="43"/>
      <c r="GQ161" s="43"/>
      <c r="GR161" s="43"/>
      <c r="GS161" s="43"/>
      <c r="GT161" s="43"/>
      <c r="GU161" s="43"/>
      <c r="GV161" s="43"/>
      <c r="GW161" s="43"/>
      <c r="GX161" s="43"/>
      <c r="GY161" s="43"/>
      <c r="GZ161" s="43"/>
      <c r="HA161" s="43"/>
      <c r="HB161" s="43"/>
      <c r="HC161" s="43"/>
      <c r="HD161" s="43"/>
      <c r="HE161" s="43"/>
      <c r="HF161" s="43"/>
      <c r="HG161" s="43"/>
      <c r="HH161" s="43"/>
      <c r="HI161" s="43"/>
      <c r="HJ161" s="43"/>
      <c r="HK161" s="43"/>
      <c r="HL161" s="43"/>
      <c r="HM161" s="43"/>
      <c r="HN161" s="43"/>
      <c r="HO161" s="43"/>
      <c r="HP161" s="43"/>
      <c r="HQ161" s="43"/>
      <c r="HR161" s="43"/>
      <c r="HS161" s="43"/>
      <c r="HT161" s="43"/>
      <c r="HU161" s="43"/>
      <c r="HV161" s="43"/>
      <c r="HW161" s="43"/>
      <c r="HX161" s="43"/>
      <c r="HY161" s="43"/>
      <c r="HZ161" s="43"/>
      <c r="IA161" s="43"/>
      <c r="IB161" s="43"/>
      <c r="IC161" s="43"/>
      <c r="ID161" s="43"/>
      <c r="IE161" s="43"/>
      <c r="IF161" s="43"/>
      <c r="IG161" s="43"/>
      <c r="IH161" s="43"/>
      <c r="II161" s="43"/>
      <c r="IJ161" s="43"/>
      <c r="IK161" s="43"/>
      <c r="IL161" s="43"/>
      <c r="IM161" s="43"/>
      <c r="IN161" s="43"/>
      <c r="IO161" s="43"/>
      <c r="IP161" s="43"/>
      <c r="IQ161" s="43"/>
      <c r="IR161" s="43"/>
      <c r="IS161" s="43"/>
      <c r="IT161" s="43"/>
      <c r="IU161" s="43"/>
      <c r="IV161" s="43"/>
      <c r="IW161" s="43"/>
      <c r="IX161" s="43"/>
      <c r="IY161" s="43"/>
      <c r="IZ161" s="43"/>
      <c r="JA161" s="43"/>
      <c r="JB161" s="43"/>
      <c r="JC161" s="43"/>
      <c r="JD161" s="43"/>
      <c r="JE161" s="43"/>
      <c r="JF161" s="43"/>
      <c r="JG161" s="43"/>
      <c r="JH161" s="43"/>
      <c r="JI161" s="43"/>
      <c r="JJ161" s="43"/>
      <c r="JK161" s="43"/>
      <c r="JL161" s="43"/>
      <c r="JM161" s="43"/>
      <c r="JN161" s="43"/>
      <c r="JO161" s="43"/>
      <c r="JP161" s="43"/>
      <c r="JQ161" s="43"/>
      <c r="JR161" s="43"/>
      <c r="JS161" s="43"/>
      <c r="JT161" s="43"/>
      <c r="JU161" s="43"/>
      <c r="JV161" s="43"/>
      <c r="JW161" s="43"/>
      <c r="JX161" s="43"/>
      <c r="JY161" s="43"/>
      <c r="JZ161" s="43"/>
      <c r="KA161" s="43"/>
      <c r="KB161" s="43"/>
      <c r="KC161" s="43"/>
      <c r="KD161" s="43"/>
      <c r="KE161" s="43"/>
      <c r="KF161" s="43"/>
      <c r="KG161" s="43"/>
      <c r="KH161" s="43"/>
      <c r="KI161" s="43"/>
      <c r="KJ161" s="43"/>
      <c r="KK161" s="43"/>
      <c r="KL161" s="43"/>
      <c r="KM161" s="43"/>
      <c r="KN161" s="43"/>
      <c r="KO161" s="43"/>
      <c r="KP161" s="43"/>
      <c r="KQ161" s="43"/>
      <c r="KR161" s="43"/>
      <c r="KS161" s="43"/>
      <c r="KT161" s="43"/>
      <c r="KU161" s="43"/>
      <c r="KV161" s="43"/>
      <c r="KW161" s="43"/>
      <c r="KX161" s="43"/>
      <c r="KY161" s="43"/>
      <c r="KZ161" s="43"/>
      <c r="LA161" s="43"/>
      <c r="LB161" s="43"/>
      <c r="LC161" s="43"/>
      <c r="LD161" s="43"/>
      <c r="LE161" s="43"/>
      <c r="LF161" s="43"/>
      <c r="LG161" s="43"/>
      <c r="LH161" s="43"/>
      <c r="LI161" s="43"/>
      <c r="LJ161" s="43"/>
      <c r="LK161" s="43"/>
      <c r="LL161" s="43"/>
      <c r="LM161" s="43"/>
      <c r="LN161" s="43"/>
      <c r="LO161" s="43"/>
      <c r="LP161" s="43"/>
      <c r="LQ161" s="43"/>
      <c r="LR161" s="43"/>
      <c r="LS161" s="43"/>
      <c r="LT161" s="43"/>
      <c r="LU161" s="43"/>
      <c r="LV161" s="43"/>
      <c r="LW161" s="43"/>
      <c r="LX161" s="43"/>
      <c r="LY161" s="43"/>
      <c r="LZ161" s="43"/>
      <c r="MA161" s="43"/>
      <c r="MB161" s="43"/>
      <c r="MC161" s="43"/>
      <c r="MD161" s="43"/>
      <c r="ME161" s="43"/>
      <c r="MF161" s="43"/>
      <c r="MG161" s="43"/>
      <c r="MH161" s="43"/>
      <c r="MI161" s="43"/>
      <c r="MJ161" s="43"/>
      <c r="MK161" s="43"/>
      <c r="ML161" s="43"/>
      <c r="MM161" s="43"/>
      <c r="MN161" s="43"/>
      <c r="MO161" s="43"/>
      <c r="MP161" s="43"/>
      <c r="MQ161" s="43"/>
      <c r="MR161" s="43"/>
      <c r="MS161" s="43"/>
      <c r="MT161" s="43"/>
      <c r="MU161" s="43"/>
      <c r="MV161" s="43"/>
      <c r="MW161" s="43"/>
      <c r="MX161" s="43"/>
      <c r="MY161" s="43"/>
      <c r="MZ161" s="43"/>
      <c r="NA161" s="43"/>
      <c r="NB161" s="43"/>
      <c r="NC161" s="43"/>
      <c r="ND161" s="43"/>
      <c r="NE161" s="43"/>
      <c r="NF161" s="43"/>
      <c r="NG161" s="43"/>
      <c r="NH161" s="43"/>
      <c r="NI161" s="43"/>
      <c r="NJ161" s="43"/>
      <c r="NK161" s="43"/>
      <c r="NL161" s="43"/>
      <c r="NM161" s="43"/>
      <c r="NN161" s="43"/>
      <c r="NO161" s="43"/>
      <c r="NP161" s="43"/>
      <c r="NQ161" s="43"/>
      <c r="NR161" s="43"/>
      <c r="NS161" s="43"/>
      <c r="NT161" s="43"/>
      <c r="NU161" s="43"/>
      <c r="NV161" s="43"/>
      <c r="NW161" s="43"/>
      <c r="NX161" s="43"/>
      <c r="NY161" s="43"/>
      <c r="NZ161" s="43"/>
      <c r="OA161" s="43"/>
      <c r="OB161" s="43"/>
      <c r="OC161" s="43"/>
      <c r="OD161" s="43"/>
      <c r="OE161" s="43"/>
      <c r="OF161" s="43"/>
      <c r="OG161" s="43"/>
      <c r="OH161" s="43"/>
      <c r="OI161" s="43"/>
      <c r="OJ161" s="43"/>
      <c r="OK161" s="43"/>
      <c r="OL161" s="43"/>
      <c r="OM161" s="43"/>
      <c r="ON161" s="43"/>
      <c r="OO161" s="43"/>
      <c r="OP161" s="43"/>
      <c r="OQ161" s="43"/>
      <c r="OR161" s="43"/>
      <c r="OS161" s="43"/>
      <c r="OT161" s="43"/>
      <c r="OU161" s="43"/>
      <c r="OV161" s="43"/>
      <c r="OW161" s="43"/>
      <c r="OX161" s="43"/>
      <c r="OY161" s="43"/>
      <c r="OZ161" s="43"/>
      <c r="PA161" s="43"/>
      <c r="PB161" s="43"/>
      <c r="PC161" s="43"/>
      <c r="PD161" s="43"/>
      <c r="PE161" s="43"/>
      <c r="PF161" s="43"/>
      <c r="PG161" s="43"/>
      <c r="PH161" s="43"/>
      <c r="PI161" s="43"/>
      <c r="PJ161" s="43"/>
      <c r="PK161" s="43"/>
      <c r="PL161" s="43"/>
      <c r="PM161" s="43"/>
      <c r="PN161" s="43"/>
      <c r="PO161" s="43"/>
      <c r="PP161" s="43"/>
      <c r="PQ161" s="43"/>
      <c r="PR161" s="43"/>
      <c r="PS161" s="43"/>
      <c r="PT161" s="43"/>
      <c r="PU161" s="43"/>
      <c r="PV161" s="43"/>
      <c r="PW161" s="43"/>
      <c r="PX161" s="43"/>
      <c r="PY161" s="43"/>
      <c r="PZ161" s="43"/>
      <c r="QA161" s="43"/>
      <c r="QB161" s="43"/>
      <c r="QC161" s="43"/>
      <c r="QD161" s="43"/>
      <c r="QE161" s="43"/>
      <c r="QF161" s="43"/>
      <c r="QG161" s="43"/>
      <c r="QH161" s="43"/>
      <c r="QI161" s="43"/>
      <c r="QJ161" s="43"/>
      <c r="QK161" s="43"/>
      <c r="QL161" s="43"/>
      <c r="QM161" s="43"/>
      <c r="QN161" s="43"/>
      <c r="QO161" s="43"/>
      <c r="QP161" s="43"/>
      <c r="QQ161" s="43"/>
      <c r="QR161" s="43"/>
      <c r="QS161" s="43"/>
      <c r="QT161" s="43"/>
      <c r="QU161" s="43"/>
      <c r="QV161" s="43"/>
      <c r="QW161" s="43"/>
      <c r="QX161" s="43"/>
      <c r="QY161" s="43"/>
      <c r="QZ161" s="43"/>
      <c r="RA161" s="43"/>
      <c r="RB161" s="43"/>
      <c r="RC161" s="43"/>
      <c r="RD161" s="43"/>
      <c r="RE161" s="43"/>
      <c r="RF161" s="43"/>
      <c r="RG161" s="43"/>
      <c r="RH161" s="43"/>
      <c r="RI161" s="43"/>
      <c r="RJ161" s="43"/>
      <c r="RK161" s="43"/>
      <c r="RL161" s="43"/>
      <c r="RM161" s="43"/>
      <c r="RN161" s="43"/>
      <c r="RO161" s="43"/>
      <c r="RP161" s="43"/>
      <c r="RQ161" s="43"/>
      <c r="RR161" s="43"/>
      <c r="RS161" s="43"/>
      <c r="RT161" s="43"/>
      <c r="RU161" s="43"/>
      <c r="RV161" s="43"/>
      <c r="RW161" s="43"/>
      <c r="RX161" s="43"/>
      <c r="RY161" s="43"/>
      <c r="RZ161" s="43"/>
      <c r="SA161" s="43"/>
      <c r="SB161" s="43"/>
      <c r="SC161" s="43"/>
      <c r="SD161" s="43"/>
      <c r="SE161" s="43"/>
      <c r="SF161" s="43"/>
      <c r="SG161" s="43"/>
      <c r="SH161" s="43"/>
      <c r="SI161" s="43"/>
      <c r="SJ161" s="43"/>
      <c r="SK161" s="43"/>
      <c r="SL161" s="43"/>
      <c r="SM161" s="43"/>
      <c r="SN161" s="43"/>
      <c r="SO161" s="43"/>
      <c r="SP161" s="43"/>
      <c r="SQ161" s="43"/>
      <c r="SR161" s="43"/>
      <c r="SS161" s="43"/>
      <c r="ST161" s="43"/>
      <c r="SU161" s="43"/>
      <c r="SV161" s="43"/>
      <c r="SW161" s="43"/>
      <c r="SX161" s="43"/>
      <c r="SY161" s="43"/>
      <c r="SZ161" s="43"/>
      <c r="TA161" s="43"/>
      <c r="TB161" s="43"/>
      <c r="TC161" s="43"/>
      <c r="TD161" s="43"/>
      <c r="TE161" s="43"/>
      <c r="TF161" s="43"/>
      <c r="TG161" s="43"/>
      <c r="TH161" s="43"/>
      <c r="TI161" s="43"/>
      <c r="TJ161" s="43"/>
      <c r="TK161" s="43"/>
      <c r="TL161" s="43"/>
      <c r="TM161" s="43"/>
      <c r="TN161" s="43"/>
      <c r="TO161" s="43"/>
      <c r="TP161" s="43"/>
      <c r="TQ161" s="43"/>
      <c r="TR161" s="43"/>
      <c r="TS161" s="43"/>
      <c r="TT161" s="43"/>
      <c r="TU161" s="43"/>
      <c r="TV161" s="43"/>
      <c r="TW161" s="43"/>
      <c r="TX161" s="43"/>
      <c r="TY161" s="43"/>
      <c r="TZ161" s="43"/>
      <c r="UA161" s="43"/>
      <c r="UB161" s="43"/>
      <c r="UC161" s="43"/>
      <c r="UD161" s="43"/>
      <c r="UE161" s="43"/>
      <c r="UF161" s="43"/>
      <c r="UG161" s="43"/>
      <c r="UH161" s="43"/>
      <c r="UI161" s="43"/>
      <c r="UJ161" s="43"/>
      <c r="UK161" s="43"/>
      <c r="UL161" s="43"/>
      <c r="UM161" s="43"/>
      <c r="UN161" s="43"/>
      <c r="UO161" s="43"/>
      <c r="UP161" s="43"/>
      <c r="UQ161" s="43"/>
      <c r="UR161" s="43"/>
      <c r="US161" s="43"/>
      <c r="UT161" s="43"/>
      <c r="UU161" s="43"/>
      <c r="UV161" s="43"/>
      <c r="UW161" s="43"/>
      <c r="UX161" s="43"/>
      <c r="UY161" s="43"/>
      <c r="UZ161" s="43"/>
      <c r="VA161" s="43"/>
      <c r="VB161" s="43"/>
      <c r="VC161" s="43"/>
      <c r="VD161" s="43"/>
      <c r="VE161" s="43"/>
      <c r="VF161" s="43"/>
      <c r="VG161" s="43"/>
      <c r="VH161" s="43"/>
      <c r="VI161" s="43"/>
      <c r="VJ161" s="43"/>
      <c r="VK161" s="43"/>
      <c r="VL161" s="43"/>
      <c r="VM161" s="43"/>
      <c r="VN161" s="43"/>
      <c r="VO161" s="43"/>
      <c r="VP161" s="43"/>
      <c r="VQ161" s="43"/>
      <c r="VR161" s="43"/>
      <c r="VS161" s="43"/>
      <c r="VT161" s="43"/>
      <c r="VU161" s="43"/>
      <c r="VV161" s="43"/>
      <c r="VW161" s="43"/>
      <c r="VX161" s="43"/>
      <c r="VY161" s="43"/>
      <c r="VZ161" s="43"/>
      <c r="WA161" s="43"/>
      <c r="WB161" s="43"/>
      <c r="WC161" s="43"/>
      <c r="WD161" s="43"/>
      <c r="WE161" s="43"/>
      <c r="WF161" s="43"/>
      <c r="WG161" s="43"/>
      <c r="WH161" s="43"/>
      <c r="WI161" s="43"/>
      <c r="WJ161" s="43"/>
      <c r="WK161" s="43"/>
      <c r="WL161" s="43"/>
      <c r="WM161" s="43"/>
      <c r="WN161" s="43"/>
      <c r="WO161" s="43"/>
      <c r="WP161" s="43"/>
      <c r="WQ161" s="43"/>
      <c r="WR161" s="43"/>
      <c r="WS161" s="43"/>
      <c r="WT161" s="43"/>
      <c r="WU161" s="43"/>
      <c r="WV161" s="43"/>
      <c r="WW161" s="43"/>
      <c r="WX161" s="43"/>
      <c r="WY161" s="43"/>
      <c r="WZ161" s="43"/>
      <c r="XA161" s="43"/>
      <c r="XB161" s="43"/>
      <c r="XC161" s="43"/>
      <c r="XD161" s="43"/>
      <c r="XE161" s="43"/>
      <c r="XF161" s="43"/>
      <c r="XG161" s="43"/>
      <c r="XH161" s="43"/>
      <c r="XI161" s="43"/>
      <c r="XJ161" s="43"/>
      <c r="XK161" s="43"/>
      <c r="XL161" s="43"/>
      <c r="XM161" s="43"/>
      <c r="XN161" s="43"/>
      <c r="XO161" s="43"/>
      <c r="XP161" s="43"/>
      <c r="XQ161" s="43"/>
      <c r="XR161" s="43"/>
      <c r="XS161" s="43"/>
      <c r="XT161" s="43"/>
      <c r="XU161" s="43"/>
      <c r="XV161" s="43"/>
      <c r="XW161" s="43"/>
      <c r="XX161" s="43"/>
      <c r="XY161" s="43"/>
      <c r="XZ161" s="43"/>
      <c r="YA161" s="43"/>
      <c r="YB161" s="43"/>
      <c r="YC161" s="43"/>
      <c r="YD161" s="43"/>
      <c r="YE161" s="43"/>
      <c r="YF161" s="43"/>
      <c r="YG161" s="43"/>
      <c r="YH161" s="43"/>
      <c r="YI161" s="43"/>
      <c r="YJ161" s="43"/>
      <c r="YK161" s="43"/>
      <c r="YL161" s="43"/>
      <c r="YM161" s="43"/>
      <c r="YN161" s="43"/>
      <c r="YO161" s="43"/>
      <c r="YP161" s="43"/>
      <c r="YQ161" s="43"/>
      <c r="YR161" s="43"/>
      <c r="YS161" s="43"/>
      <c r="YT161" s="43"/>
      <c r="YU161" s="43"/>
      <c r="YV161" s="43"/>
      <c r="YW161" s="43"/>
      <c r="YX161" s="43"/>
      <c r="YY161" s="43"/>
      <c r="YZ161" s="43"/>
      <c r="ZA161" s="43"/>
      <c r="ZB161" s="43"/>
      <c r="ZC161" s="43"/>
      <c r="ZD161" s="43"/>
      <c r="ZE161" s="43"/>
      <c r="ZF161" s="43"/>
      <c r="ZG161" s="43"/>
      <c r="ZH161" s="43"/>
      <c r="ZI161" s="43"/>
      <c r="ZJ161" s="43"/>
      <c r="ZK161" s="43"/>
      <c r="ZL161" s="43"/>
      <c r="ZM161" s="43"/>
      <c r="ZN161" s="43"/>
      <c r="ZO161" s="43"/>
      <c r="ZP161" s="43"/>
      <c r="ZQ161" s="43"/>
      <c r="ZR161" s="43"/>
      <c r="ZS161" s="43"/>
      <c r="ZT161" s="43"/>
      <c r="ZU161" s="43"/>
      <c r="ZV161" s="43"/>
      <c r="ZW161" s="43"/>
      <c r="ZX161" s="43"/>
      <c r="ZY161" s="43"/>
      <c r="ZZ161" s="43"/>
      <c r="AAA161" s="43"/>
      <c r="AAB161" s="43"/>
      <c r="AAC161" s="43"/>
      <c r="AAD161" s="43"/>
      <c r="AAE161" s="43"/>
      <c r="AAF161" s="43"/>
      <c r="AAG161" s="43"/>
      <c r="AAH161" s="43"/>
      <c r="AAI161" s="43"/>
      <c r="AAJ161" s="43"/>
      <c r="AAK161" s="43"/>
      <c r="AAL161" s="43"/>
      <c r="AAM161" s="43"/>
      <c r="AAN161" s="43"/>
      <c r="AAO161" s="43"/>
      <c r="AAP161" s="43"/>
      <c r="AAQ161" s="43"/>
      <c r="AAR161" s="43"/>
      <c r="AAS161" s="43"/>
      <c r="AAT161" s="43"/>
      <c r="AAU161" s="43"/>
      <c r="AAV161" s="43"/>
      <c r="AAW161" s="43"/>
      <c r="AAX161" s="43"/>
      <c r="AAY161" s="43"/>
      <c r="AAZ161" s="43"/>
      <c r="ABA161" s="43"/>
      <c r="ABB161" s="43"/>
      <c r="ABC161" s="43"/>
      <c r="ABD161" s="43"/>
      <c r="ABE161" s="43"/>
      <c r="ABF161" s="43"/>
      <c r="ABG161" s="43"/>
      <c r="ABH161" s="43"/>
      <c r="ABI161" s="43"/>
      <c r="ABJ161" s="43"/>
      <c r="ABK161" s="43"/>
      <c r="ABL161" s="43"/>
      <c r="ABM161" s="43"/>
      <c r="ABN161" s="43"/>
      <c r="ABO161" s="43"/>
      <c r="ABP161" s="43"/>
      <c r="ABQ161" s="43"/>
      <c r="ABR161" s="43"/>
      <c r="ABS161" s="43"/>
      <c r="ABT161" s="43"/>
      <c r="ABU161" s="43"/>
      <c r="ABV161" s="43"/>
      <c r="ABW161" s="43"/>
      <c r="ABX161" s="43"/>
      <c r="ABY161" s="43"/>
      <c r="ABZ161" s="43"/>
      <c r="ACA161" s="43"/>
      <c r="ACB161" s="43"/>
      <c r="ACC161" s="43"/>
      <c r="ACD161" s="43"/>
      <c r="ACE161" s="43"/>
      <c r="ACF161" s="43"/>
      <c r="ACG161" s="43"/>
      <c r="ACH161" s="43"/>
      <c r="ACI161" s="43"/>
      <c r="ACJ161" s="43"/>
      <c r="ACK161" s="43"/>
      <c r="ACL161" s="43"/>
      <c r="ACM161" s="43"/>
      <c r="ACN161" s="43"/>
      <c r="ACO161" s="43"/>
      <c r="ACP161" s="43"/>
      <c r="ACQ161" s="43"/>
      <c r="ACR161" s="43"/>
      <c r="ACS161" s="43"/>
      <c r="ACT161" s="43"/>
      <c r="ACU161" s="43"/>
      <c r="ACV161" s="43"/>
      <c r="ACW161" s="43"/>
      <c r="ACX161" s="43"/>
      <c r="ACY161" s="43"/>
      <c r="ACZ161" s="43"/>
      <c r="ADA161" s="43"/>
      <c r="ADB161" s="43"/>
      <c r="ADC161" s="43"/>
      <c r="ADD161" s="43"/>
      <c r="ADE161" s="43"/>
      <c r="ADF161" s="43"/>
      <c r="ADG161" s="43"/>
      <c r="ADH161" s="43"/>
      <c r="ADI161" s="43"/>
      <c r="ADJ161" s="43"/>
      <c r="ADK161" s="43"/>
      <c r="ADL161" s="43"/>
      <c r="ADM161" s="43"/>
      <c r="ADN161" s="43"/>
      <c r="ADO161" s="43"/>
      <c r="ADP161" s="43"/>
      <c r="ADQ161" s="43"/>
      <c r="ADR161" s="43"/>
      <c r="ADS161" s="43"/>
      <c r="ADT161" s="43"/>
      <c r="ADU161" s="43"/>
      <c r="ADV161" s="43"/>
      <c r="ADW161" s="43"/>
      <c r="ADX161" s="43"/>
      <c r="ADY161" s="43"/>
      <c r="ADZ161" s="43"/>
      <c r="AEA161" s="43"/>
      <c r="AEB161" s="43"/>
      <c r="AEC161" s="43"/>
      <c r="AED161" s="43"/>
      <c r="AEE161" s="43"/>
      <c r="AEF161" s="43"/>
      <c r="AEG161" s="43"/>
      <c r="AEH161" s="43"/>
      <c r="AEI161" s="43"/>
      <c r="AEJ161" s="43"/>
      <c r="AEK161" s="43"/>
      <c r="AEL161" s="43"/>
      <c r="AEM161" s="43"/>
      <c r="AEN161" s="43"/>
      <c r="AEO161" s="43"/>
      <c r="AEP161" s="43"/>
      <c r="AEQ161" s="43"/>
      <c r="AER161" s="43"/>
      <c r="AES161" s="43"/>
      <c r="AET161" s="43"/>
      <c r="AEU161" s="43"/>
      <c r="AEV161" s="43"/>
      <c r="AEW161" s="43"/>
      <c r="AEX161" s="43"/>
      <c r="AEY161" s="43"/>
      <c r="AEZ161" s="43"/>
      <c r="AFA161" s="43"/>
      <c r="AFB161" s="43"/>
      <c r="AFC161" s="43"/>
      <c r="AFD161" s="43"/>
      <c r="AFE161" s="43"/>
      <c r="AFF161" s="43"/>
      <c r="AFG161" s="43"/>
      <c r="AFH161" s="43"/>
      <c r="AFI161" s="43"/>
      <c r="AFJ161" s="43"/>
      <c r="AFK161" s="43"/>
      <c r="AFL161" s="43"/>
      <c r="AFM161" s="43"/>
      <c r="AFN161" s="43"/>
      <c r="AFO161" s="43"/>
      <c r="AFP161" s="43"/>
      <c r="AFQ161" s="43"/>
      <c r="AFR161" s="43"/>
      <c r="AFS161" s="43"/>
      <c r="AFT161" s="43"/>
      <c r="AFU161" s="43"/>
      <c r="AFV161" s="43"/>
      <c r="AFW161" s="43"/>
      <c r="AFX161" s="43"/>
      <c r="AFY161" s="43"/>
      <c r="AFZ161" s="43"/>
      <c r="AGA161" s="43"/>
      <c r="AGB161" s="43"/>
      <c r="AGC161" s="43"/>
      <c r="AGD161" s="43"/>
      <c r="AGE161" s="43"/>
      <c r="AGF161" s="43"/>
      <c r="AGG161" s="43"/>
      <c r="AGH161" s="43"/>
      <c r="AGI161" s="43"/>
      <c r="AGJ161" s="43"/>
      <c r="AGK161" s="43"/>
      <c r="AGL161" s="43"/>
      <c r="AGM161" s="43"/>
      <c r="AGN161" s="43"/>
      <c r="AGO161" s="43"/>
      <c r="AGP161" s="43"/>
      <c r="AGQ161" s="43"/>
      <c r="AGR161" s="43"/>
      <c r="AGS161" s="43"/>
      <c r="AGT161" s="43"/>
      <c r="AGU161" s="43"/>
      <c r="AGV161" s="43"/>
      <c r="AGW161" s="43"/>
      <c r="AGX161" s="43"/>
      <c r="AGY161" s="43"/>
      <c r="AGZ161" s="43"/>
      <c r="AHA161" s="43"/>
      <c r="AHB161" s="43"/>
      <c r="AHC161" s="43"/>
      <c r="AHD161" s="43"/>
      <c r="AHE161" s="43"/>
      <c r="AHF161" s="43"/>
      <c r="AHG161" s="43"/>
      <c r="AHH161" s="43"/>
      <c r="AHI161" s="43"/>
      <c r="AHJ161" s="43"/>
      <c r="AHK161" s="43"/>
      <c r="AHL161" s="43"/>
      <c r="AHM161" s="43"/>
      <c r="AHN161" s="43"/>
      <c r="AHO161" s="43"/>
      <c r="AHP161" s="43"/>
      <c r="AHQ161" s="43"/>
      <c r="AHR161" s="43"/>
      <c r="AHS161" s="43"/>
      <c r="AHT161" s="43"/>
      <c r="AHU161" s="43"/>
      <c r="AHV161" s="43"/>
      <c r="AHW161" s="43"/>
      <c r="AHX161" s="43"/>
      <c r="AHY161" s="43"/>
      <c r="AHZ161" s="43"/>
      <c r="AIA161" s="43"/>
      <c r="AIB161" s="43"/>
      <c r="AIC161" s="43"/>
      <c r="AID161" s="43"/>
      <c r="AIE161" s="43"/>
      <c r="AIF161" s="43"/>
      <c r="AIG161" s="43"/>
      <c r="AIH161" s="43"/>
      <c r="AII161" s="43"/>
      <c r="AIJ161" s="43"/>
      <c r="AIK161" s="43"/>
      <c r="AIL161" s="43"/>
      <c r="AIM161" s="43"/>
      <c r="AIN161" s="43"/>
      <c r="AIO161" s="43"/>
      <c r="AIP161" s="43"/>
      <c r="AIQ161" s="43"/>
      <c r="AIR161" s="43"/>
      <c r="AIS161" s="43"/>
      <c r="AIT161" s="43"/>
      <c r="AIU161" s="43"/>
      <c r="AIV161" s="43"/>
      <c r="AIW161" s="43"/>
      <c r="AIX161" s="43"/>
      <c r="AIY161" s="43"/>
      <c r="AIZ161" s="43"/>
      <c r="AJA161" s="43"/>
      <c r="AJB161" s="43"/>
      <c r="AJC161" s="43"/>
      <c r="AJD161" s="43"/>
      <c r="AJE161" s="43"/>
      <c r="AJF161" s="43"/>
      <c r="AJG161" s="43"/>
      <c r="AJH161" s="43"/>
      <c r="AJI161" s="43"/>
      <c r="AJJ161" s="43"/>
      <c r="AJK161" s="43"/>
      <c r="AJL161" s="43"/>
      <c r="AJM161" s="43"/>
      <c r="AJN161" s="43"/>
      <c r="AJO161" s="43"/>
      <c r="AJP161" s="43"/>
      <c r="AJQ161" s="43"/>
      <c r="AJR161" s="43"/>
      <c r="AJS161" s="43"/>
      <c r="AJT161" s="43"/>
      <c r="AJU161" s="43"/>
      <c r="AJV161" s="43"/>
      <c r="AJW161" s="43"/>
      <c r="AJX161" s="43"/>
      <c r="AJY161" s="43"/>
      <c r="AJZ161" s="43"/>
      <c r="AKA161" s="43"/>
      <c r="AKB161" s="43"/>
      <c r="AKC161" s="43"/>
      <c r="AKD161" s="43"/>
      <c r="AKE161" s="43"/>
      <c r="AKF161" s="43"/>
      <c r="AKG161" s="43"/>
      <c r="AKH161" s="43"/>
      <c r="AKI161" s="43"/>
      <c r="AKJ161" s="43"/>
      <c r="AKK161" s="43"/>
      <c r="AKL161" s="43"/>
      <c r="AKM161" s="43"/>
      <c r="AKN161" s="43"/>
      <c r="AKO161" s="43"/>
      <c r="AKP161" s="43"/>
      <c r="AKQ161" s="43"/>
      <c r="AKR161" s="43"/>
      <c r="AKS161" s="43"/>
      <c r="AKT161" s="43"/>
      <c r="AKU161" s="43"/>
      <c r="AKV161" s="43"/>
      <c r="AKW161" s="43"/>
      <c r="AKX161" s="43"/>
      <c r="AKY161" s="43"/>
      <c r="AKZ161" s="43"/>
      <c r="ALA161" s="43"/>
      <c r="ALB161" s="43"/>
      <c r="ALC161" s="43"/>
      <c r="ALD161" s="43"/>
      <c r="ALE161" s="43"/>
      <c r="ALF161" s="43"/>
      <c r="ALG161" s="43"/>
      <c r="ALH161" s="43"/>
      <c r="ALI161" s="43"/>
      <c r="ALJ161" s="43"/>
      <c r="ALK161" s="43"/>
      <c r="ALL161" s="43"/>
      <c r="ALM161" s="43"/>
      <c r="ALN161" s="43"/>
      <c r="ALO161" s="43"/>
      <c r="ALP161" s="43"/>
      <c r="ALQ161" s="43"/>
      <c r="ALR161" s="43"/>
      <c r="ALS161" s="43"/>
      <c r="ALT161" s="43"/>
      <c r="ALU161" s="43"/>
      <c r="ALV161" s="43"/>
      <c r="ALW161" s="43"/>
      <c r="ALX161" s="43"/>
      <c r="ALY161" s="43"/>
      <c r="ALZ161" s="43"/>
      <c r="AMA161" s="43"/>
      <c r="AMB161" s="43"/>
      <c r="AMC161" s="43"/>
      <c r="AMD161" s="43"/>
      <c r="AME161" s="43"/>
      <c r="AMF161" s="43"/>
      <c r="AMG161" s="43"/>
      <c r="AMH161" s="43"/>
      <c r="AMI161" s="43"/>
      <c r="AMJ161" s="43"/>
      <c r="AMK161" s="43"/>
      <c r="AML161" s="43"/>
      <c r="AMM161" s="43"/>
      <c r="AMN161" s="43"/>
      <c r="AMO161" s="43"/>
      <c r="AMP161" s="43"/>
      <c r="AMQ161" s="43"/>
      <c r="AMR161" s="43"/>
      <c r="AMS161" s="43"/>
      <c r="AMT161" s="43"/>
      <c r="AMU161" s="43"/>
      <c r="AMV161" s="43"/>
      <c r="AMW161" s="43"/>
      <c r="AMX161" s="43"/>
      <c r="AMY161" s="43"/>
      <c r="AMZ161" s="43"/>
      <c r="ANA161" s="43"/>
      <c r="ANB161" s="43"/>
      <c r="ANC161" s="43"/>
      <c r="AND161" s="43"/>
      <c r="ANE161" s="43"/>
      <c r="ANF161" s="43"/>
      <c r="ANG161" s="43"/>
      <c r="ANH161" s="43"/>
      <c r="ANI161" s="43"/>
      <c r="ANJ161" s="43"/>
      <c r="ANK161" s="43"/>
      <c r="ANL161" s="43"/>
      <c r="ANM161" s="43"/>
      <c r="ANN161" s="43"/>
      <c r="ANO161" s="43"/>
      <c r="ANP161" s="43"/>
      <c r="ANQ161" s="43"/>
      <c r="ANR161" s="43"/>
      <c r="ANS161" s="43"/>
      <c r="ANT161" s="43"/>
      <c r="ANU161" s="43"/>
      <c r="ANV161" s="43"/>
      <c r="ANW161" s="43"/>
      <c r="ANX161" s="43"/>
      <c r="ANY161" s="43"/>
      <c r="ANZ161" s="43"/>
      <c r="AOA161" s="43"/>
      <c r="AOB161" s="43"/>
      <c r="AOC161" s="43"/>
      <c r="AOD161" s="43"/>
      <c r="AOE161" s="43"/>
      <c r="AOF161" s="43"/>
      <c r="AOG161" s="43"/>
      <c r="AOH161" s="43"/>
      <c r="AOI161" s="43"/>
      <c r="AOJ161" s="43"/>
      <c r="AOK161" s="43"/>
      <c r="AOL161" s="43"/>
      <c r="AOM161" s="43"/>
      <c r="AON161" s="43"/>
      <c r="AOO161" s="43"/>
      <c r="AOP161" s="43"/>
      <c r="AOQ161" s="43"/>
      <c r="AOR161" s="43"/>
      <c r="AOS161" s="43"/>
      <c r="AOT161" s="43"/>
      <c r="AOU161" s="43"/>
      <c r="AOV161" s="43"/>
      <c r="AOW161" s="43"/>
      <c r="AOX161" s="43"/>
      <c r="AOY161" s="43"/>
      <c r="AOZ161" s="43"/>
      <c r="APA161" s="43"/>
      <c r="APB161" s="43"/>
      <c r="APC161" s="43"/>
      <c r="APD161" s="43"/>
      <c r="APE161" s="43"/>
      <c r="APF161" s="43"/>
      <c r="APG161" s="43"/>
      <c r="APH161" s="43"/>
      <c r="API161" s="43"/>
      <c r="APJ161" s="43"/>
      <c r="APK161" s="43"/>
      <c r="APL161" s="43"/>
      <c r="APM161" s="43"/>
      <c r="APN161" s="43"/>
      <c r="APO161" s="43"/>
      <c r="APP161" s="43"/>
      <c r="APQ161" s="43"/>
      <c r="APR161" s="43"/>
      <c r="APS161" s="43"/>
      <c r="APT161" s="43"/>
      <c r="APU161" s="43"/>
      <c r="APV161" s="43"/>
      <c r="APW161" s="43"/>
      <c r="APX161" s="43"/>
      <c r="APY161" s="43"/>
      <c r="APZ161" s="43"/>
      <c r="AQA161" s="43"/>
      <c r="AQB161" s="43"/>
      <c r="AQC161" s="43"/>
      <c r="AQD161" s="43"/>
      <c r="AQE161" s="43"/>
      <c r="AQF161" s="43"/>
      <c r="AQG161" s="43"/>
      <c r="AQH161" s="43"/>
      <c r="AQI161" s="43"/>
      <c r="AQJ161" s="43"/>
      <c r="AQK161" s="43"/>
      <c r="AQL161" s="43"/>
      <c r="AQM161" s="43"/>
      <c r="AQN161" s="43"/>
      <c r="AQO161" s="43"/>
      <c r="AQP161" s="43"/>
      <c r="AQQ161" s="43"/>
      <c r="AQR161" s="43"/>
      <c r="AQS161" s="43"/>
      <c r="AQT161" s="43"/>
      <c r="AQU161" s="43"/>
      <c r="AQV161" s="43"/>
      <c r="AQW161" s="43"/>
      <c r="AQX161" s="43"/>
      <c r="AQY161" s="43"/>
      <c r="AQZ161" s="43"/>
      <c r="ARA161" s="43"/>
      <c r="ARB161" s="43"/>
      <c r="ARC161" s="43"/>
      <c r="ARD161" s="43"/>
      <c r="ARE161" s="43"/>
      <c r="ARF161" s="43"/>
      <c r="ARG161" s="43"/>
      <c r="ARH161" s="43"/>
      <c r="ARI161" s="43"/>
      <c r="ARJ161" s="43"/>
      <c r="ARK161" s="43"/>
      <c r="ARL161" s="43"/>
      <c r="ARM161" s="43"/>
      <c r="ARN161" s="43"/>
      <c r="ARO161" s="43"/>
      <c r="ARP161" s="43"/>
      <c r="ARQ161" s="43"/>
      <c r="ARR161" s="43"/>
      <c r="ARS161" s="43"/>
      <c r="ART161" s="43"/>
      <c r="ARU161" s="43"/>
      <c r="ARV161" s="43"/>
      <c r="ARW161" s="43"/>
      <c r="ARX161" s="43"/>
      <c r="ARY161" s="43"/>
      <c r="ARZ161" s="43"/>
      <c r="ASA161" s="43"/>
      <c r="ASB161" s="43"/>
      <c r="ASC161" s="43"/>
      <c r="ASD161" s="43"/>
      <c r="ASE161" s="43"/>
      <c r="ASF161" s="43"/>
      <c r="ASG161" s="43"/>
      <c r="ASH161" s="43"/>
      <c r="ASI161" s="43"/>
      <c r="ASJ161" s="43"/>
      <c r="ASK161" s="43"/>
      <c r="ASL161" s="43"/>
      <c r="ASM161" s="43"/>
      <c r="ASN161" s="43"/>
      <c r="ASO161" s="43"/>
      <c r="ASP161" s="43"/>
      <c r="ASQ161" s="43"/>
      <c r="ASR161" s="43"/>
      <c r="ASS161" s="43"/>
      <c r="AST161" s="43"/>
      <c r="ASU161" s="43"/>
      <c r="ASV161" s="43"/>
      <c r="ASW161" s="43"/>
      <c r="ASX161" s="43"/>
      <c r="ASY161" s="43"/>
      <c r="ASZ161" s="43"/>
      <c r="ATA161" s="43"/>
      <c r="ATB161" s="43"/>
      <c r="ATC161" s="43"/>
      <c r="ATD161" s="43"/>
      <c r="ATE161" s="43"/>
      <c r="ATF161" s="43"/>
      <c r="ATG161" s="43"/>
      <c r="ATH161" s="43"/>
      <c r="ATI161" s="43"/>
      <c r="ATJ161" s="43"/>
      <c r="ATK161" s="43"/>
      <c r="ATL161" s="43"/>
      <c r="ATM161" s="43"/>
      <c r="ATN161" s="43"/>
      <c r="ATO161" s="43"/>
      <c r="ATP161" s="43"/>
      <c r="ATQ161" s="43"/>
      <c r="ATR161" s="43"/>
      <c r="ATS161" s="43"/>
      <c r="ATT161" s="43"/>
      <c r="ATU161" s="43"/>
      <c r="ATV161" s="43"/>
      <c r="ATW161" s="43"/>
      <c r="ATX161" s="43"/>
      <c r="ATY161" s="43"/>
      <c r="ATZ161" s="43"/>
      <c r="AUA161" s="43"/>
      <c r="AUB161" s="43"/>
      <c r="AUC161" s="43"/>
      <c r="AUD161" s="43"/>
      <c r="AUE161" s="43"/>
      <c r="AUF161" s="43"/>
      <c r="AUG161" s="43"/>
      <c r="AUH161" s="43"/>
      <c r="AUI161" s="43"/>
      <c r="AUJ161" s="43"/>
      <c r="AUK161" s="43"/>
      <c r="AUL161" s="43"/>
      <c r="AUM161" s="43"/>
      <c r="AUN161" s="43"/>
      <c r="AUO161" s="43"/>
      <c r="AUP161" s="43"/>
      <c r="AUQ161" s="43"/>
      <c r="AUR161" s="43"/>
      <c r="AUS161" s="43"/>
      <c r="AUT161" s="43"/>
      <c r="AUU161" s="43"/>
      <c r="AUV161" s="43"/>
      <c r="AUW161" s="43"/>
      <c r="AUX161" s="43"/>
      <c r="AUY161" s="43"/>
      <c r="AUZ161" s="43"/>
      <c r="AVA161" s="43"/>
      <c r="AVB161" s="43"/>
      <c r="AVC161" s="43"/>
      <c r="AVD161" s="43"/>
      <c r="AVE161" s="43"/>
      <c r="AVF161" s="43"/>
      <c r="AVG161" s="43"/>
      <c r="AVH161" s="43"/>
      <c r="AVI161" s="43"/>
      <c r="AVJ161" s="43"/>
      <c r="AVK161" s="43"/>
      <c r="AVL161" s="43"/>
      <c r="AVM161" s="43"/>
      <c r="AVN161" s="43"/>
      <c r="AVO161" s="43"/>
      <c r="AVP161" s="43"/>
      <c r="AVQ161" s="43"/>
      <c r="AVR161" s="43"/>
      <c r="AVS161" s="43"/>
      <c r="AVT161" s="43"/>
      <c r="AVU161" s="43"/>
      <c r="AVV161" s="43"/>
      <c r="AVW161" s="43"/>
      <c r="AVX161" s="43"/>
      <c r="AVY161" s="43"/>
      <c r="AVZ161" s="43"/>
      <c r="AWA161" s="43"/>
      <c r="AWB161" s="43"/>
      <c r="AWC161" s="43"/>
      <c r="AWD161" s="43"/>
      <c r="AWE161" s="43"/>
      <c r="AWF161" s="43"/>
      <c r="AWG161" s="43"/>
      <c r="AWH161" s="43"/>
      <c r="AWI161" s="43"/>
      <c r="AWJ161" s="43"/>
      <c r="AWK161" s="43"/>
      <c r="AWL161" s="43"/>
      <c r="AWM161" s="43"/>
      <c r="AWN161" s="43"/>
      <c r="AWO161" s="43"/>
      <c r="AWP161" s="43"/>
      <c r="AWQ161" s="43"/>
      <c r="AWR161" s="43"/>
      <c r="AWS161" s="43"/>
      <c r="AWT161" s="43"/>
      <c r="AWU161" s="43"/>
      <c r="AWV161" s="43"/>
      <c r="AWW161" s="43"/>
      <c r="AWX161" s="43"/>
      <c r="AWY161" s="43"/>
      <c r="AWZ161" s="43"/>
      <c r="AXA161" s="43"/>
      <c r="AXB161" s="43"/>
      <c r="AXC161" s="43"/>
      <c r="AXD161" s="43"/>
      <c r="AXE161" s="43"/>
      <c r="AXF161" s="43"/>
      <c r="AXG161" s="43"/>
      <c r="AXH161" s="43"/>
      <c r="AXI161" s="43"/>
      <c r="AXJ161" s="43"/>
      <c r="AXK161" s="43"/>
      <c r="AXL161" s="43"/>
      <c r="AXM161" s="43"/>
      <c r="AXN161" s="43"/>
      <c r="AXO161" s="43"/>
      <c r="AXP161" s="43"/>
      <c r="AXQ161" s="43"/>
      <c r="AXR161" s="43"/>
      <c r="AXS161" s="43"/>
      <c r="AXT161" s="43"/>
      <c r="AXU161" s="43"/>
      <c r="AXV161" s="43"/>
      <c r="AXW161" s="43"/>
      <c r="AXX161" s="43"/>
      <c r="AXY161" s="43"/>
      <c r="AXZ161" s="43"/>
      <c r="AYA161" s="43"/>
      <c r="AYB161" s="43"/>
      <c r="AYC161" s="43"/>
      <c r="AYD161" s="43"/>
      <c r="AYE161" s="43"/>
      <c r="AYF161" s="43"/>
      <c r="AYG161" s="43"/>
      <c r="AYH161" s="43"/>
      <c r="AYI161" s="43"/>
      <c r="AYJ161" s="43"/>
      <c r="AYK161" s="43"/>
      <c r="AYL161" s="43"/>
      <c r="AYM161" s="43"/>
      <c r="AYN161" s="43"/>
      <c r="AYO161" s="43"/>
      <c r="AYP161" s="43"/>
      <c r="AYQ161" s="43"/>
      <c r="AYR161" s="43"/>
      <c r="AYS161" s="43"/>
      <c r="AYT161" s="43"/>
      <c r="AYU161" s="43"/>
      <c r="AYV161" s="43"/>
      <c r="AYW161" s="43"/>
      <c r="AYX161" s="43"/>
      <c r="AYY161" s="43"/>
      <c r="AYZ161" s="43"/>
      <c r="AZA161" s="43"/>
      <c r="AZB161" s="43"/>
      <c r="AZC161" s="43"/>
      <c r="AZD161" s="43"/>
      <c r="AZE161" s="43"/>
      <c r="AZF161" s="43"/>
      <c r="AZG161" s="43"/>
      <c r="AZH161" s="43"/>
      <c r="AZI161" s="43"/>
      <c r="AZJ161" s="43"/>
      <c r="AZK161" s="43"/>
      <c r="AZL161" s="43"/>
      <c r="AZM161" s="43"/>
      <c r="AZN161" s="43"/>
      <c r="AZO161" s="43"/>
      <c r="AZP161" s="43"/>
      <c r="AZQ161" s="43"/>
      <c r="AZR161" s="43"/>
      <c r="AZS161" s="43"/>
      <c r="AZT161" s="43"/>
      <c r="AZU161" s="43"/>
      <c r="AZV161" s="43"/>
      <c r="AZW161" s="43"/>
      <c r="AZX161" s="43"/>
      <c r="AZY161" s="43"/>
      <c r="AZZ161" s="43"/>
      <c r="BAA161" s="43"/>
      <c r="BAB161" s="43"/>
      <c r="BAC161" s="43"/>
      <c r="BAD161" s="43"/>
      <c r="BAE161" s="43"/>
      <c r="BAF161" s="43"/>
      <c r="BAG161" s="43"/>
      <c r="BAH161" s="43"/>
      <c r="BAI161" s="43"/>
      <c r="BAJ161" s="43"/>
      <c r="BAK161" s="43"/>
      <c r="BAL161" s="43"/>
      <c r="BAM161" s="43"/>
      <c r="BAN161" s="43"/>
      <c r="BAO161" s="43"/>
      <c r="BAP161" s="43"/>
      <c r="BAQ161" s="43"/>
      <c r="BAR161" s="43"/>
      <c r="BAS161" s="43"/>
      <c r="BAT161" s="43"/>
      <c r="BAU161" s="43"/>
      <c r="BAV161" s="43"/>
      <c r="BAW161" s="43"/>
      <c r="BAX161" s="43"/>
      <c r="BAY161" s="43"/>
      <c r="BAZ161" s="43"/>
      <c r="BBA161" s="43"/>
      <c r="BBB161" s="43"/>
      <c r="BBC161" s="43"/>
      <c r="BBD161" s="43"/>
      <c r="BBE161" s="43"/>
      <c r="BBF161" s="43"/>
      <c r="BBG161" s="43"/>
      <c r="BBH161" s="43"/>
      <c r="BBI161" s="43"/>
      <c r="BBJ161" s="43"/>
      <c r="BBK161" s="43"/>
      <c r="BBL161" s="43"/>
      <c r="BBM161" s="43"/>
      <c r="BBN161" s="43"/>
      <c r="BBO161" s="43"/>
      <c r="BBP161" s="43"/>
      <c r="BBQ161" s="43"/>
      <c r="BBR161" s="43"/>
      <c r="BBS161" s="43"/>
      <c r="BBT161" s="43"/>
      <c r="BBU161" s="43"/>
      <c r="BBV161" s="43"/>
      <c r="BBW161" s="43"/>
      <c r="BBX161" s="43"/>
      <c r="BBY161" s="43"/>
      <c r="BBZ161" s="43"/>
      <c r="BCA161" s="43"/>
      <c r="BCB161" s="43"/>
      <c r="BCC161" s="43"/>
      <c r="BCD161" s="43"/>
      <c r="BCE161" s="43"/>
      <c r="BCF161" s="43"/>
      <c r="BCG161" s="43"/>
      <c r="BCH161" s="43"/>
      <c r="BCI161" s="43"/>
      <c r="BCJ161" s="43"/>
      <c r="BCK161" s="43"/>
      <c r="BCL161" s="43"/>
      <c r="BCM161" s="43"/>
      <c r="BCN161" s="43"/>
      <c r="BCO161" s="43"/>
      <c r="BCP161" s="43"/>
      <c r="BCQ161" s="43"/>
      <c r="BCR161" s="43"/>
      <c r="BCS161" s="43"/>
      <c r="BCT161" s="43"/>
      <c r="BCU161" s="43"/>
      <c r="BCV161" s="43"/>
      <c r="BCW161" s="43"/>
      <c r="BCX161" s="43"/>
      <c r="BCY161" s="43"/>
      <c r="BCZ161" s="43"/>
      <c r="BDA161" s="43"/>
      <c r="BDB161" s="43"/>
      <c r="BDC161" s="43"/>
      <c r="BDD161" s="43"/>
      <c r="BDE161" s="43"/>
      <c r="BDF161" s="43"/>
      <c r="BDG161" s="43"/>
      <c r="BDH161" s="43"/>
      <c r="BDI161" s="43"/>
      <c r="BDJ161" s="43"/>
      <c r="BDK161" s="43"/>
      <c r="BDL161" s="43"/>
      <c r="BDM161" s="43"/>
      <c r="BDN161" s="43"/>
      <c r="BDO161" s="43"/>
      <c r="BDP161" s="43"/>
      <c r="BDQ161" s="43"/>
      <c r="BDR161" s="43"/>
      <c r="BDS161" s="43"/>
      <c r="BDT161" s="43"/>
      <c r="BDU161" s="43"/>
      <c r="BDV161" s="43"/>
      <c r="BDW161" s="43"/>
      <c r="BDX161" s="43"/>
      <c r="BDY161" s="43"/>
      <c r="BDZ161" s="43"/>
      <c r="BEA161" s="43"/>
      <c r="BEB161" s="43"/>
      <c r="BEC161" s="43"/>
      <c r="BED161" s="43"/>
      <c r="BEE161" s="43"/>
      <c r="BEF161" s="43"/>
      <c r="BEG161" s="43"/>
      <c r="BEH161" s="43"/>
      <c r="BEI161" s="43"/>
      <c r="BEJ161" s="43"/>
      <c r="BEK161" s="43"/>
      <c r="BEL161" s="43"/>
      <c r="BEM161" s="43"/>
      <c r="BEN161" s="43"/>
      <c r="BEO161" s="43"/>
      <c r="BEP161" s="43"/>
      <c r="BEQ161" s="43"/>
      <c r="BER161" s="43"/>
      <c r="BES161" s="43"/>
      <c r="BET161" s="43"/>
      <c r="BEU161" s="43"/>
      <c r="BEV161" s="43"/>
      <c r="BEW161" s="43"/>
      <c r="BEX161" s="43"/>
      <c r="BEY161" s="43"/>
      <c r="BEZ161" s="43"/>
      <c r="BFA161" s="43"/>
      <c r="BFB161" s="43"/>
      <c r="BFC161" s="43"/>
      <c r="BFD161" s="43"/>
      <c r="BFE161" s="43"/>
      <c r="BFF161" s="43"/>
      <c r="BFG161" s="43"/>
      <c r="BFH161" s="43"/>
      <c r="BFI161" s="43"/>
      <c r="BFJ161" s="43"/>
      <c r="BFK161" s="43"/>
      <c r="BFL161" s="43"/>
      <c r="BFM161" s="43"/>
      <c r="BFN161" s="43"/>
      <c r="BFO161" s="43"/>
      <c r="BFP161" s="43"/>
      <c r="BFQ161" s="43"/>
      <c r="BFR161" s="43"/>
      <c r="BFS161" s="43"/>
      <c r="BFT161" s="43"/>
      <c r="BFU161" s="43"/>
      <c r="BFV161" s="43"/>
      <c r="BFW161" s="43"/>
      <c r="BFX161" s="43"/>
      <c r="BFY161" s="43"/>
      <c r="BFZ161" s="43"/>
      <c r="BGA161" s="43"/>
      <c r="BGB161" s="43"/>
      <c r="BGC161" s="43"/>
      <c r="BGD161" s="43"/>
      <c r="BGE161" s="43"/>
      <c r="BGF161" s="43"/>
      <c r="BGG161" s="43"/>
      <c r="BGH161" s="43"/>
      <c r="BGI161" s="43"/>
      <c r="BGJ161" s="43"/>
      <c r="BGK161" s="43"/>
      <c r="BGL161" s="43"/>
      <c r="BGM161" s="43"/>
      <c r="BGN161" s="43"/>
      <c r="BGO161" s="43"/>
      <c r="BGP161" s="43"/>
      <c r="BGQ161" s="43"/>
      <c r="BGR161" s="43"/>
      <c r="BGS161" s="43"/>
      <c r="BGT161" s="43"/>
      <c r="BGU161" s="43"/>
      <c r="BGV161" s="43"/>
      <c r="BGW161" s="43"/>
      <c r="BGX161" s="43"/>
      <c r="BGY161" s="43"/>
      <c r="BGZ161" s="43"/>
      <c r="BHA161" s="43"/>
      <c r="BHB161" s="43"/>
      <c r="BHC161" s="43"/>
      <c r="BHD161" s="43"/>
      <c r="BHE161" s="43"/>
      <c r="BHF161" s="43"/>
      <c r="BHG161" s="43"/>
      <c r="BHH161" s="43"/>
      <c r="BHI161" s="43"/>
      <c r="BHJ161" s="43"/>
      <c r="BHK161" s="43"/>
      <c r="BHL161" s="43"/>
      <c r="BHM161" s="43"/>
      <c r="BHN161" s="43"/>
      <c r="BHO161" s="43"/>
      <c r="BHP161" s="43"/>
      <c r="BHQ161" s="43"/>
      <c r="BHR161" s="43"/>
      <c r="BHS161" s="43"/>
      <c r="BHT161" s="43"/>
      <c r="BHU161" s="43"/>
      <c r="BHV161" s="43"/>
      <c r="BHW161" s="43"/>
      <c r="BHX161" s="43"/>
      <c r="BHY161" s="43"/>
      <c r="BHZ161" s="43"/>
      <c r="BIA161" s="43"/>
      <c r="BIB161" s="43"/>
      <c r="BIC161" s="43"/>
      <c r="BID161" s="43"/>
      <c r="BIE161" s="43"/>
      <c r="BIF161" s="43"/>
      <c r="BIG161" s="43"/>
      <c r="BIH161" s="43"/>
      <c r="BII161" s="43"/>
      <c r="BIJ161" s="43"/>
      <c r="BIK161" s="43"/>
      <c r="BIL161" s="43"/>
      <c r="BIM161" s="43"/>
      <c r="BIN161" s="43"/>
      <c r="BIO161" s="43"/>
      <c r="BIP161" s="43"/>
      <c r="BIQ161" s="43"/>
      <c r="BIR161" s="43"/>
      <c r="BIS161" s="43"/>
      <c r="BIT161" s="43"/>
      <c r="BIU161" s="43"/>
      <c r="BIV161" s="43"/>
      <c r="BIW161" s="43"/>
      <c r="BIX161" s="43"/>
      <c r="BIY161" s="43"/>
      <c r="BIZ161" s="43"/>
      <c r="BJA161" s="43"/>
      <c r="BJB161" s="43"/>
      <c r="BJC161" s="43"/>
      <c r="BJD161" s="43"/>
      <c r="BJE161" s="43"/>
      <c r="BJF161" s="43"/>
      <c r="BJG161" s="43"/>
      <c r="BJH161" s="43"/>
      <c r="BJI161" s="43"/>
      <c r="BJJ161" s="43"/>
      <c r="BJK161" s="43"/>
      <c r="BJL161" s="43"/>
      <c r="BJM161" s="43"/>
      <c r="BJN161" s="43"/>
      <c r="BJO161" s="43"/>
      <c r="BJP161" s="43"/>
      <c r="BJQ161" s="43"/>
      <c r="BJR161" s="43"/>
      <c r="BJS161" s="43"/>
      <c r="BJT161" s="43"/>
      <c r="BJU161" s="43"/>
      <c r="BJV161" s="43"/>
      <c r="BJW161" s="43"/>
      <c r="BJX161" s="43"/>
      <c r="BJY161" s="43"/>
      <c r="BJZ161" s="43"/>
      <c r="BKA161" s="43"/>
      <c r="BKB161" s="43"/>
      <c r="BKC161" s="43"/>
      <c r="BKD161" s="43"/>
      <c r="BKE161" s="43"/>
      <c r="BKF161" s="43"/>
      <c r="BKG161" s="43"/>
      <c r="BKH161" s="43"/>
      <c r="BKI161" s="43"/>
      <c r="BKJ161" s="43"/>
      <c r="BKK161" s="43"/>
      <c r="BKL161" s="43"/>
      <c r="BKM161" s="43"/>
      <c r="BKN161" s="43"/>
      <c r="BKO161" s="43"/>
      <c r="BKP161" s="43"/>
      <c r="BKQ161" s="43"/>
      <c r="BKR161" s="43"/>
      <c r="BKS161" s="43"/>
      <c r="BKT161" s="43"/>
      <c r="BKU161" s="43"/>
      <c r="BKV161" s="43"/>
      <c r="BKW161" s="43"/>
      <c r="BKX161" s="43"/>
      <c r="BKY161" s="43"/>
      <c r="BKZ161" s="43"/>
      <c r="BLA161" s="43"/>
      <c r="BLB161" s="43"/>
      <c r="BLC161" s="43"/>
      <c r="BLD161" s="43"/>
      <c r="BLE161" s="43"/>
      <c r="BLF161" s="43"/>
      <c r="BLG161" s="43"/>
      <c r="BLH161" s="43"/>
      <c r="BLI161" s="43"/>
      <c r="BLJ161" s="43"/>
      <c r="BLK161" s="43"/>
      <c r="BLL161" s="43"/>
      <c r="BLM161" s="43"/>
      <c r="BLN161" s="43"/>
      <c r="BLO161" s="43"/>
      <c r="BLP161" s="43"/>
      <c r="BLQ161" s="43"/>
      <c r="BLR161" s="43"/>
      <c r="BLS161" s="43"/>
      <c r="BLT161" s="43"/>
      <c r="BLU161" s="43"/>
      <c r="BLV161" s="43"/>
      <c r="BLW161" s="43"/>
      <c r="BLX161" s="43"/>
      <c r="BLY161" s="43"/>
      <c r="BLZ161" s="43"/>
      <c r="BMA161" s="43"/>
      <c r="BMB161" s="43"/>
      <c r="BMC161" s="43"/>
      <c r="BMD161" s="43"/>
      <c r="BME161" s="43"/>
      <c r="BMF161" s="43"/>
      <c r="BMG161" s="43"/>
      <c r="BMH161" s="43"/>
      <c r="BMI161" s="43"/>
      <c r="BMJ161" s="43"/>
      <c r="BMK161" s="43"/>
      <c r="BML161" s="43"/>
      <c r="BMM161" s="43"/>
      <c r="BMN161" s="43"/>
      <c r="BMO161" s="43"/>
      <c r="BMP161" s="43"/>
      <c r="BMQ161" s="43"/>
      <c r="BMR161" s="43"/>
      <c r="BMS161" s="43"/>
      <c r="BMT161" s="43"/>
      <c r="BMU161" s="43"/>
      <c r="BMV161" s="43"/>
      <c r="BMW161" s="43"/>
      <c r="BMX161" s="43"/>
      <c r="BMY161" s="43"/>
      <c r="BMZ161" s="43"/>
      <c r="BNA161" s="43"/>
      <c r="BNB161" s="43"/>
      <c r="BNC161" s="43"/>
      <c r="BND161" s="43"/>
      <c r="BNE161" s="43"/>
      <c r="BNF161" s="43"/>
      <c r="BNG161" s="43"/>
      <c r="BNH161" s="43"/>
      <c r="BNI161" s="43"/>
      <c r="BNJ161" s="43"/>
      <c r="BNK161" s="43"/>
      <c r="BNL161" s="43"/>
      <c r="BNM161" s="43"/>
      <c r="BNN161" s="43"/>
      <c r="BNO161" s="43"/>
      <c r="BNP161" s="43"/>
      <c r="BNQ161" s="43"/>
      <c r="BNR161" s="43"/>
      <c r="BNS161" s="43"/>
      <c r="BNT161" s="43"/>
      <c r="BNU161" s="43"/>
      <c r="BNV161" s="43"/>
      <c r="BNW161" s="43"/>
      <c r="BNX161" s="43"/>
      <c r="BNY161" s="43"/>
      <c r="BNZ161" s="43"/>
      <c r="BOA161" s="43"/>
      <c r="BOB161" s="43"/>
      <c r="BOC161" s="43"/>
      <c r="BOD161" s="43"/>
      <c r="BOE161" s="43"/>
      <c r="BOF161" s="43"/>
      <c r="BOG161" s="43"/>
      <c r="BOH161" s="43"/>
      <c r="BOI161" s="43"/>
      <c r="BOJ161" s="43"/>
      <c r="BOK161" s="43"/>
      <c r="BOL161" s="43"/>
      <c r="BOM161" s="43"/>
      <c r="BON161" s="43"/>
      <c r="BOO161" s="43"/>
      <c r="BOP161" s="43"/>
      <c r="BOQ161" s="43"/>
      <c r="BOR161" s="43"/>
      <c r="BOS161" s="43"/>
      <c r="BOT161" s="43"/>
      <c r="BOU161" s="43"/>
      <c r="BOV161" s="43"/>
      <c r="BOW161" s="43"/>
      <c r="BOX161" s="43"/>
      <c r="BOY161" s="43"/>
      <c r="BOZ161" s="43"/>
      <c r="BPA161" s="43"/>
      <c r="BPB161" s="43"/>
      <c r="BPC161" s="43"/>
      <c r="BPD161" s="43"/>
      <c r="BPE161" s="43"/>
      <c r="BPF161" s="43"/>
      <c r="BPG161" s="43"/>
      <c r="BPH161" s="43"/>
      <c r="BPI161" s="43"/>
      <c r="BPJ161" s="43"/>
      <c r="BPK161" s="43"/>
      <c r="BPL161" s="43"/>
      <c r="BPM161" s="43"/>
      <c r="BPN161" s="43"/>
      <c r="BPO161" s="43"/>
      <c r="BPP161" s="43"/>
      <c r="BPQ161" s="43"/>
      <c r="BPR161" s="43"/>
      <c r="BPS161" s="43"/>
      <c r="BPT161" s="43"/>
      <c r="BPU161" s="43"/>
      <c r="BPV161" s="43"/>
      <c r="BPW161" s="43"/>
      <c r="BPX161" s="43"/>
      <c r="BPY161" s="43"/>
      <c r="BPZ161" s="43"/>
      <c r="BQA161" s="43"/>
      <c r="BQB161" s="43"/>
      <c r="BQC161" s="43"/>
      <c r="BQD161" s="43"/>
      <c r="BQE161" s="43"/>
      <c r="BQF161" s="43"/>
      <c r="BQG161" s="43"/>
      <c r="BQH161" s="43"/>
      <c r="BQI161" s="43"/>
      <c r="BQJ161" s="43"/>
      <c r="BQK161" s="43"/>
      <c r="BQL161" s="43"/>
      <c r="BQM161" s="43"/>
      <c r="BQN161" s="43"/>
      <c r="BQO161" s="43"/>
      <c r="BQP161" s="43"/>
      <c r="BQQ161" s="43"/>
      <c r="BQR161" s="43"/>
      <c r="BQS161" s="43"/>
      <c r="BQT161" s="43"/>
      <c r="BQU161" s="43"/>
      <c r="BQV161" s="43"/>
      <c r="BQW161" s="43"/>
      <c r="BQX161" s="43"/>
      <c r="BQY161" s="43"/>
      <c r="BQZ161" s="43"/>
      <c r="BRA161" s="43"/>
      <c r="BRB161" s="43"/>
      <c r="BRC161" s="43"/>
      <c r="BRD161" s="43"/>
      <c r="BRE161" s="43"/>
      <c r="BRF161" s="43"/>
      <c r="BRG161" s="43"/>
      <c r="BRH161" s="43"/>
      <c r="BRI161" s="43"/>
      <c r="BRJ161" s="43"/>
      <c r="BRK161" s="43"/>
      <c r="BRL161" s="43"/>
      <c r="BRM161" s="43"/>
      <c r="BRN161" s="43"/>
      <c r="BRO161" s="43"/>
      <c r="BRP161" s="43"/>
      <c r="BRQ161" s="43"/>
      <c r="BRR161" s="43"/>
      <c r="BRS161" s="43"/>
      <c r="BRT161" s="43"/>
      <c r="BRU161" s="43"/>
      <c r="BRV161" s="43"/>
      <c r="BRW161" s="43"/>
      <c r="BRX161" s="43"/>
      <c r="BRY161" s="43"/>
      <c r="BRZ161" s="43"/>
      <c r="BSA161" s="43"/>
      <c r="BSB161" s="43"/>
      <c r="BSC161" s="43"/>
      <c r="BSD161" s="43"/>
      <c r="BSE161" s="43"/>
      <c r="BSF161" s="43"/>
      <c r="BSG161" s="43"/>
      <c r="BSH161" s="43"/>
      <c r="BSI161" s="43"/>
      <c r="BSJ161" s="43"/>
      <c r="BSK161" s="43"/>
      <c r="BSL161" s="43"/>
      <c r="BSM161" s="43"/>
      <c r="BSN161" s="43"/>
      <c r="BSO161" s="43"/>
      <c r="BSP161" s="43"/>
      <c r="BSQ161" s="43"/>
      <c r="BSR161" s="43"/>
      <c r="BSS161" s="43"/>
      <c r="BST161" s="43"/>
      <c r="BSU161" s="43"/>
      <c r="BSV161" s="43"/>
      <c r="BSW161" s="43"/>
      <c r="BSX161" s="43"/>
      <c r="BSY161" s="43"/>
      <c r="BSZ161" s="43"/>
      <c r="BTA161" s="43"/>
      <c r="BTB161" s="43"/>
      <c r="BTC161" s="43"/>
      <c r="BTD161" s="43"/>
      <c r="BTE161" s="43"/>
      <c r="BTF161" s="43"/>
      <c r="BTG161" s="43"/>
      <c r="BTH161" s="43"/>
      <c r="BTI161" s="43"/>
      <c r="BTJ161" s="43"/>
      <c r="BTK161" s="43"/>
      <c r="BTL161" s="43"/>
      <c r="BTM161" s="43"/>
      <c r="BTN161" s="43"/>
      <c r="BTO161" s="43"/>
      <c r="BTP161" s="43"/>
      <c r="BTQ161" s="43"/>
      <c r="BTR161" s="43"/>
      <c r="BTS161" s="43"/>
      <c r="BTT161" s="43"/>
      <c r="BTU161" s="43"/>
      <c r="BTV161" s="43"/>
      <c r="BTW161" s="43"/>
      <c r="BTX161" s="43"/>
      <c r="BTY161" s="43"/>
      <c r="BTZ161" s="43"/>
      <c r="BUA161" s="43"/>
      <c r="BUB161" s="43"/>
      <c r="BUC161" s="43"/>
      <c r="BUD161" s="43"/>
      <c r="BUE161" s="43"/>
      <c r="BUF161" s="43"/>
      <c r="BUG161" s="43"/>
      <c r="BUH161" s="43"/>
      <c r="BUI161" s="43"/>
      <c r="BUJ161" s="43"/>
      <c r="BUK161" s="43"/>
      <c r="BUL161" s="43"/>
      <c r="BUM161" s="43"/>
      <c r="BUN161" s="43"/>
      <c r="BUO161" s="43"/>
      <c r="BUP161" s="43"/>
      <c r="BUQ161" s="43"/>
      <c r="BUR161" s="43"/>
      <c r="BUS161" s="43"/>
      <c r="BUT161" s="43"/>
      <c r="BUU161" s="43"/>
      <c r="BUV161" s="43"/>
      <c r="BUW161" s="43"/>
      <c r="BUX161" s="43"/>
      <c r="BUY161" s="43"/>
      <c r="BUZ161" s="43"/>
      <c r="BVA161" s="43"/>
      <c r="BVB161" s="43"/>
      <c r="BVC161" s="43"/>
      <c r="BVD161" s="43"/>
      <c r="BVE161" s="43"/>
      <c r="BVF161" s="43"/>
      <c r="BVG161" s="43"/>
      <c r="BVH161" s="43"/>
      <c r="BVI161" s="43"/>
      <c r="BVJ161" s="43"/>
      <c r="BVK161" s="43"/>
      <c r="BVL161" s="43"/>
      <c r="BVM161" s="43"/>
      <c r="BVN161" s="43"/>
      <c r="BVO161" s="43"/>
      <c r="BVP161" s="43"/>
      <c r="BVQ161" s="43"/>
      <c r="BVR161" s="43"/>
      <c r="BVS161" s="43"/>
      <c r="BVT161" s="43"/>
      <c r="BVU161" s="43"/>
      <c r="BVV161" s="43"/>
      <c r="BVW161" s="43"/>
      <c r="BVX161" s="43"/>
      <c r="BVY161" s="43"/>
      <c r="BVZ161" s="43"/>
      <c r="BWA161" s="43"/>
      <c r="BWB161" s="43"/>
      <c r="BWC161" s="43"/>
      <c r="BWD161" s="43"/>
      <c r="BWE161" s="43"/>
      <c r="BWF161" s="43"/>
      <c r="BWG161" s="43"/>
      <c r="BWH161" s="43"/>
      <c r="BWI161" s="43"/>
      <c r="BWJ161" s="43"/>
      <c r="BWK161" s="43"/>
      <c r="BWL161" s="43"/>
      <c r="BWM161" s="43"/>
      <c r="BWN161" s="43"/>
      <c r="BWO161" s="43"/>
      <c r="BWP161" s="43"/>
      <c r="BWQ161" s="43"/>
      <c r="BWR161" s="43"/>
      <c r="BWS161" s="43"/>
      <c r="BWT161" s="43"/>
      <c r="BWU161" s="43"/>
      <c r="BWV161" s="43"/>
      <c r="BWW161" s="43"/>
      <c r="BWX161" s="43"/>
      <c r="BWY161" s="43"/>
      <c r="BWZ161" s="43"/>
      <c r="BXA161" s="43"/>
      <c r="BXB161" s="43"/>
      <c r="BXC161" s="43"/>
      <c r="BXD161" s="43"/>
      <c r="BXE161" s="43"/>
      <c r="BXF161" s="43"/>
      <c r="BXG161" s="43"/>
      <c r="BXH161" s="43"/>
      <c r="BXI161" s="43"/>
      <c r="BXJ161" s="43"/>
      <c r="BXK161" s="43"/>
      <c r="BXL161" s="43"/>
      <c r="BXM161" s="43"/>
      <c r="BXN161" s="43"/>
      <c r="BXO161" s="43"/>
      <c r="BXP161" s="43"/>
      <c r="BXQ161" s="43"/>
      <c r="BXR161" s="43"/>
      <c r="BXS161" s="43"/>
      <c r="BXT161" s="43"/>
      <c r="BXU161" s="43"/>
      <c r="BXV161" s="43"/>
      <c r="BXW161" s="43"/>
      <c r="BXX161" s="43"/>
      <c r="BXY161" s="43"/>
      <c r="BXZ161" s="43"/>
      <c r="BYA161" s="43"/>
      <c r="BYB161" s="43"/>
      <c r="BYC161" s="43"/>
      <c r="BYD161" s="43"/>
      <c r="BYE161" s="43"/>
      <c r="BYF161" s="43"/>
      <c r="BYG161" s="43"/>
      <c r="BYH161" s="43"/>
      <c r="BYI161" s="43"/>
      <c r="BYJ161" s="43"/>
      <c r="BYK161" s="43"/>
      <c r="BYL161" s="43"/>
      <c r="BYM161" s="43"/>
      <c r="BYN161" s="43"/>
      <c r="BYO161" s="43"/>
      <c r="BYP161" s="43"/>
      <c r="BYQ161" s="43"/>
      <c r="BYR161" s="43"/>
      <c r="BYS161" s="43"/>
      <c r="BYT161" s="43"/>
      <c r="BYU161" s="43"/>
      <c r="BYV161" s="43"/>
      <c r="BYW161" s="43"/>
      <c r="BYX161" s="43"/>
      <c r="BYY161" s="43"/>
      <c r="BYZ161" s="43"/>
      <c r="BZA161" s="43"/>
      <c r="BZB161" s="43"/>
      <c r="BZC161" s="43"/>
      <c r="BZD161" s="43"/>
      <c r="BZE161" s="43"/>
      <c r="BZF161" s="43"/>
      <c r="BZG161" s="43"/>
      <c r="BZH161" s="43"/>
      <c r="BZI161" s="43"/>
      <c r="BZJ161" s="43"/>
      <c r="BZK161" s="43"/>
      <c r="BZL161" s="43"/>
      <c r="BZM161" s="43"/>
      <c r="BZN161" s="43"/>
      <c r="BZO161" s="43"/>
      <c r="BZP161" s="43"/>
      <c r="BZQ161" s="43"/>
      <c r="BZR161" s="43"/>
      <c r="BZS161" s="43"/>
      <c r="BZT161" s="43"/>
      <c r="BZU161" s="43"/>
      <c r="BZV161" s="43"/>
      <c r="BZW161" s="43"/>
      <c r="BZX161" s="43"/>
      <c r="BZY161" s="43"/>
      <c r="BZZ161" s="43"/>
      <c r="CAA161" s="43"/>
      <c r="CAB161" s="43"/>
      <c r="CAC161" s="43"/>
      <c r="CAD161" s="43"/>
      <c r="CAE161" s="43"/>
      <c r="CAF161" s="43"/>
      <c r="CAG161" s="43"/>
      <c r="CAH161" s="43"/>
      <c r="CAI161" s="43"/>
      <c r="CAJ161" s="43"/>
      <c r="CAK161" s="43"/>
      <c r="CAL161" s="43"/>
      <c r="CAM161" s="43"/>
      <c r="CAN161" s="43"/>
      <c r="CAO161" s="43"/>
      <c r="CAP161" s="43"/>
      <c r="CAQ161" s="43"/>
      <c r="CAR161" s="43"/>
      <c r="CAS161" s="43"/>
      <c r="CAT161" s="43"/>
      <c r="CAU161" s="43"/>
      <c r="CAV161" s="43"/>
      <c r="CAW161" s="43"/>
      <c r="CAX161" s="43"/>
      <c r="CAY161" s="43"/>
      <c r="CAZ161" s="43"/>
      <c r="CBA161" s="43"/>
      <c r="CBB161" s="43"/>
      <c r="CBC161" s="43"/>
      <c r="CBD161" s="43"/>
      <c r="CBE161" s="43"/>
      <c r="CBF161" s="43"/>
      <c r="CBG161" s="43"/>
      <c r="CBH161" s="43"/>
      <c r="CBI161" s="43"/>
      <c r="CBJ161" s="43"/>
      <c r="CBK161" s="43"/>
      <c r="CBL161" s="43"/>
      <c r="CBM161" s="43"/>
      <c r="CBN161" s="43"/>
      <c r="CBO161" s="43"/>
      <c r="CBP161" s="43"/>
      <c r="CBQ161" s="43"/>
      <c r="CBR161" s="43"/>
      <c r="CBS161" s="43"/>
      <c r="CBT161" s="43"/>
      <c r="CBU161" s="43"/>
      <c r="CBV161" s="43"/>
      <c r="CBW161" s="43"/>
      <c r="CBX161" s="43"/>
      <c r="CBY161" s="43"/>
      <c r="CBZ161" s="43"/>
      <c r="CCA161" s="43"/>
      <c r="CCB161" s="43"/>
      <c r="CCC161" s="43"/>
      <c r="CCD161" s="43"/>
      <c r="CCE161" s="43"/>
      <c r="CCF161" s="43"/>
      <c r="CCG161" s="43"/>
      <c r="CCH161" s="43"/>
      <c r="CCI161" s="43"/>
      <c r="CCJ161" s="43"/>
      <c r="CCK161" s="43"/>
      <c r="CCL161" s="43"/>
      <c r="CCM161" s="43"/>
      <c r="CCN161" s="43"/>
      <c r="CCO161" s="43"/>
      <c r="CCP161" s="43"/>
      <c r="CCQ161" s="43"/>
      <c r="CCR161" s="43"/>
      <c r="CCS161" s="43"/>
      <c r="CCT161" s="43"/>
      <c r="CCU161" s="43"/>
      <c r="CCV161" s="43"/>
      <c r="CCW161" s="43"/>
      <c r="CCX161" s="43"/>
      <c r="CCY161" s="43"/>
      <c r="CCZ161" s="43"/>
      <c r="CDA161" s="43"/>
      <c r="CDB161" s="43"/>
      <c r="CDC161" s="43"/>
      <c r="CDD161" s="43"/>
      <c r="CDE161" s="43"/>
      <c r="CDF161" s="43"/>
      <c r="CDG161" s="43"/>
      <c r="CDH161" s="43"/>
      <c r="CDI161" s="43"/>
      <c r="CDJ161" s="43"/>
      <c r="CDK161" s="43"/>
      <c r="CDL161" s="43"/>
      <c r="CDM161" s="43"/>
      <c r="CDN161" s="43"/>
      <c r="CDO161" s="43"/>
      <c r="CDP161" s="43"/>
      <c r="CDQ161" s="43"/>
      <c r="CDR161" s="43"/>
      <c r="CDS161" s="43"/>
      <c r="CDT161" s="43"/>
      <c r="CDU161" s="43"/>
      <c r="CDV161" s="43"/>
      <c r="CDW161" s="43"/>
      <c r="CDX161" s="43"/>
      <c r="CDY161" s="43"/>
      <c r="CDZ161" s="43"/>
      <c r="CEA161" s="43"/>
      <c r="CEB161" s="43"/>
      <c r="CEC161" s="43"/>
      <c r="CED161" s="43"/>
      <c r="CEE161" s="43"/>
      <c r="CEF161" s="43"/>
      <c r="CEG161" s="43"/>
      <c r="CEH161" s="43"/>
      <c r="CEI161" s="43"/>
      <c r="CEJ161" s="43"/>
      <c r="CEK161" s="43"/>
      <c r="CEL161" s="43"/>
      <c r="CEM161" s="43"/>
      <c r="CEN161" s="43"/>
      <c r="CEO161" s="43"/>
      <c r="CEP161" s="43"/>
      <c r="CEQ161" s="43"/>
      <c r="CER161" s="43"/>
      <c r="CES161" s="43"/>
      <c r="CET161" s="43"/>
      <c r="CEU161" s="43"/>
      <c r="CEV161" s="43"/>
      <c r="CEW161" s="43"/>
      <c r="CEX161" s="43"/>
      <c r="CEY161" s="43"/>
      <c r="CEZ161" s="43"/>
      <c r="CFA161" s="43"/>
      <c r="CFB161" s="43"/>
      <c r="CFC161" s="43"/>
      <c r="CFD161" s="43"/>
      <c r="CFE161" s="43"/>
      <c r="CFF161" s="43"/>
      <c r="CFG161" s="43"/>
      <c r="CFH161" s="43"/>
      <c r="CFI161" s="43"/>
      <c r="CFJ161" s="43"/>
      <c r="CFK161" s="43"/>
      <c r="CFL161" s="43"/>
      <c r="CFM161" s="43"/>
      <c r="CFN161" s="43"/>
      <c r="CFO161" s="43"/>
      <c r="CFP161" s="43"/>
      <c r="CFQ161" s="43"/>
      <c r="CFR161" s="43"/>
      <c r="CFS161" s="43"/>
      <c r="CFT161" s="43"/>
      <c r="CFU161" s="43"/>
      <c r="CFV161" s="43"/>
      <c r="CFW161" s="43"/>
      <c r="CFX161" s="43"/>
      <c r="CFY161" s="43"/>
      <c r="CFZ161" s="43"/>
      <c r="CGA161" s="43"/>
      <c r="CGB161" s="43"/>
      <c r="CGC161" s="43"/>
      <c r="CGD161" s="43"/>
      <c r="CGE161" s="43"/>
      <c r="CGF161" s="43"/>
      <c r="CGG161" s="43"/>
      <c r="CGH161" s="43"/>
      <c r="CGI161" s="43"/>
      <c r="CGJ161" s="43"/>
      <c r="CGK161" s="43"/>
      <c r="CGL161" s="43"/>
      <c r="CGM161" s="43"/>
      <c r="CGN161" s="43"/>
      <c r="CGO161" s="43"/>
      <c r="CGP161" s="43"/>
      <c r="CGQ161" s="43"/>
      <c r="CGR161" s="43"/>
      <c r="CGS161" s="43"/>
      <c r="CGT161" s="43"/>
      <c r="CGU161" s="43"/>
      <c r="CGV161" s="43"/>
      <c r="CGW161" s="43"/>
      <c r="CGX161" s="43"/>
      <c r="CGY161" s="43"/>
      <c r="CGZ161" s="43"/>
      <c r="CHA161" s="43"/>
      <c r="CHB161" s="43"/>
      <c r="CHC161" s="43"/>
      <c r="CHD161" s="43"/>
      <c r="CHE161" s="43"/>
      <c r="CHF161" s="43"/>
      <c r="CHG161" s="43"/>
      <c r="CHH161" s="43"/>
      <c r="CHI161" s="43"/>
      <c r="CHJ161" s="43"/>
      <c r="CHK161" s="43"/>
      <c r="CHL161" s="43"/>
      <c r="CHM161" s="43"/>
      <c r="CHN161" s="43"/>
      <c r="CHO161" s="43"/>
      <c r="CHP161" s="43"/>
      <c r="CHQ161" s="43"/>
      <c r="CHR161" s="43"/>
      <c r="CHS161" s="43"/>
      <c r="CHT161" s="43"/>
      <c r="CHU161" s="43"/>
      <c r="CHV161" s="43"/>
      <c r="CHW161" s="43"/>
      <c r="CHX161" s="43"/>
      <c r="CHY161" s="43"/>
      <c r="CHZ161" s="43"/>
      <c r="CIA161" s="43"/>
      <c r="CIB161" s="43"/>
      <c r="CIC161" s="43"/>
      <c r="CID161" s="43"/>
      <c r="CIE161" s="43"/>
      <c r="CIF161" s="43"/>
      <c r="CIG161" s="43"/>
      <c r="CIH161" s="43"/>
      <c r="CII161" s="43"/>
      <c r="CIJ161" s="43"/>
      <c r="CIK161" s="43"/>
      <c r="CIL161" s="43"/>
      <c r="CIM161" s="43"/>
      <c r="CIN161" s="43"/>
      <c r="CIO161" s="43"/>
      <c r="CIP161" s="43"/>
      <c r="CIQ161" s="43"/>
      <c r="CIR161" s="43"/>
      <c r="CIS161" s="43"/>
      <c r="CIT161" s="43"/>
      <c r="CIU161" s="43"/>
      <c r="CIV161" s="43"/>
      <c r="CIW161" s="43"/>
      <c r="CIX161" s="43"/>
      <c r="CIY161" s="43"/>
      <c r="CIZ161" s="43"/>
      <c r="CJA161" s="43"/>
      <c r="CJB161" s="43"/>
      <c r="CJC161" s="43"/>
      <c r="CJD161" s="43"/>
      <c r="CJE161" s="43"/>
      <c r="CJF161" s="43"/>
      <c r="CJG161" s="43"/>
      <c r="CJH161" s="43"/>
      <c r="CJI161" s="43"/>
      <c r="CJJ161" s="43"/>
      <c r="CJK161" s="43"/>
      <c r="CJL161" s="43"/>
      <c r="CJM161" s="43"/>
      <c r="CJN161" s="43"/>
      <c r="CJO161" s="43"/>
      <c r="CJP161" s="43"/>
      <c r="CJQ161" s="43"/>
      <c r="CJR161" s="43"/>
      <c r="CJS161" s="43"/>
      <c r="CJT161" s="43"/>
      <c r="CJU161" s="43"/>
      <c r="CJV161" s="43"/>
      <c r="CJW161" s="43"/>
      <c r="CJX161" s="43"/>
      <c r="CJY161" s="43"/>
      <c r="CJZ161" s="43"/>
      <c r="CKA161" s="43"/>
      <c r="CKB161" s="43"/>
      <c r="CKC161" s="43"/>
      <c r="CKD161" s="43"/>
      <c r="CKE161" s="43"/>
      <c r="CKF161" s="43"/>
      <c r="CKG161" s="43"/>
      <c r="CKH161" s="43"/>
      <c r="CKI161" s="43"/>
      <c r="CKJ161" s="43"/>
      <c r="CKK161" s="43"/>
      <c r="CKL161" s="43"/>
      <c r="CKM161" s="43"/>
      <c r="CKN161" s="43"/>
      <c r="CKO161" s="43"/>
      <c r="CKP161" s="43"/>
      <c r="CKQ161" s="43"/>
      <c r="CKR161" s="43"/>
      <c r="CKS161" s="43"/>
      <c r="CKT161" s="43"/>
      <c r="CKU161" s="43"/>
      <c r="CKV161" s="43"/>
      <c r="CKW161" s="43"/>
      <c r="CKX161" s="43"/>
      <c r="CKY161" s="43"/>
      <c r="CKZ161" s="43"/>
      <c r="CLA161" s="43"/>
      <c r="CLB161" s="43"/>
      <c r="CLC161" s="43"/>
      <c r="CLD161" s="43"/>
      <c r="CLE161" s="43"/>
      <c r="CLF161" s="43"/>
      <c r="CLG161" s="43"/>
      <c r="CLH161" s="43"/>
      <c r="CLI161" s="43"/>
      <c r="CLJ161" s="43"/>
      <c r="CLK161" s="43"/>
      <c r="CLL161" s="43"/>
      <c r="CLM161" s="43"/>
      <c r="CLN161" s="43"/>
      <c r="CLO161" s="43"/>
      <c r="CLP161" s="43"/>
      <c r="CLQ161" s="43"/>
      <c r="CLR161" s="43"/>
      <c r="CLS161" s="43"/>
      <c r="CLT161" s="43"/>
      <c r="CLU161" s="43"/>
      <c r="CLV161" s="43"/>
      <c r="CLW161" s="43"/>
      <c r="CLX161" s="43"/>
      <c r="CLY161" s="43"/>
      <c r="CLZ161" s="43"/>
      <c r="CMA161" s="43"/>
      <c r="CMB161" s="43"/>
      <c r="CMC161" s="43"/>
      <c r="CMD161" s="43"/>
      <c r="CME161" s="43"/>
      <c r="CMF161" s="43"/>
      <c r="CMG161" s="43"/>
      <c r="CMH161" s="43"/>
      <c r="CMI161" s="43"/>
      <c r="CMJ161" s="43"/>
      <c r="CMK161" s="43"/>
      <c r="CML161" s="43"/>
      <c r="CMM161" s="43"/>
      <c r="CMN161" s="43"/>
      <c r="CMO161" s="43"/>
      <c r="CMP161" s="43"/>
      <c r="CMQ161" s="43"/>
      <c r="CMR161" s="43"/>
      <c r="CMS161" s="43"/>
      <c r="CMT161" s="43"/>
      <c r="CMU161" s="43"/>
      <c r="CMV161" s="43"/>
      <c r="CMW161" s="43"/>
      <c r="CMX161" s="43"/>
      <c r="CMY161" s="43"/>
      <c r="CMZ161" s="43"/>
      <c r="CNA161" s="43"/>
      <c r="CNB161" s="43"/>
      <c r="CNC161" s="43"/>
      <c r="CND161" s="43"/>
      <c r="CNE161" s="43"/>
      <c r="CNF161" s="43"/>
      <c r="CNG161" s="43"/>
      <c r="CNH161" s="43"/>
      <c r="CNI161" s="43"/>
      <c r="CNJ161" s="43"/>
      <c r="CNK161" s="43"/>
      <c r="CNL161" s="43"/>
      <c r="CNM161" s="43"/>
      <c r="CNN161" s="43"/>
      <c r="CNO161" s="43"/>
      <c r="CNP161" s="43"/>
      <c r="CNQ161" s="43"/>
      <c r="CNR161" s="43"/>
      <c r="CNS161" s="43"/>
      <c r="CNT161" s="43"/>
      <c r="CNU161" s="43"/>
      <c r="CNV161" s="43"/>
      <c r="CNW161" s="43"/>
      <c r="CNX161" s="43"/>
      <c r="CNY161" s="43"/>
      <c r="CNZ161" s="43"/>
      <c r="COA161" s="43"/>
      <c r="COB161" s="43"/>
      <c r="COC161" s="43"/>
      <c r="COD161" s="43"/>
      <c r="COE161" s="43"/>
      <c r="COF161" s="43"/>
      <c r="COG161" s="43"/>
      <c r="COH161" s="43"/>
      <c r="COI161" s="43"/>
      <c r="COJ161" s="43"/>
      <c r="COK161" s="43"/>
      <c r="COL161" s="43"/>
      <c r="COM161" s="43"/>
      <c r="CON161" s="43"/>
      <c r="COO161" s="43"/>
      <c r="COP161" s="43"/>
      <c r="COQ161" s="43"/>
      <c r="COR161" s="43"/>
      <c r="COS161" s="43"/>
      <c r="COT161" s="43"/>
      <c r="COU161" s="43"/>
      <c r="COV161" s="43"/>
      <c r="COW161" s="43"/>
      <c r="COX161" s="43"/>
      <c r="COY161" s="43"/>
      <c r="COZ161" s="43"/>
      <c r="CPA161" s="43"/>
      <c r="CPB161" s="43"/>
      <c r="CPC161" s="43"/>
      <c r="CPD161" s="43"/>
      <c r="CPE161" s="43"/>
      <c r="CPF161" s="43"/>
      <c r="CPG161" s="43"/>
      <c r="CPH161" s="43"/>
      <c r="CPI161" s="43"/>
      <c r="CPJ161" s="43"/>
      <c r="CPK161" s="43"/>
      <c r="CPL161" s="43"/>
      <c r="CPM161" s="43"/>
      <c r="CPN161" s="43"/>
      <c r="CPO161" s="43"/>
      <c r="CPP161" s="43"/>
      <c r="CPQ161" s="43"/>
      <c r="CPR161" s="43"/>
      <c r="CPS161" s="43"/>
      <c r="CPT161" s="43"/>
      <c r="CPU161" s="43"/>
      <c r="CPV161" s="43"/>
      <c r="CPW161" s="43"/>
      <c r="CPX161" s="43"/>
      <c r="CPY161" s="43"/>
      <c r="CPZ161" s="43"/>
      <c r="CQA161" s="43"/>
      <c r="CQB161" s="43"/>
      <c r="CQC161" s="43"/>
      <c r="CQD161" s="43"/>
      <c r="CQE161" s="43"/>
      <c r="CQF161" s="43"/>
      <c r="CQG161" s="43"/>
      <c r="CQH161" s="43"/>
      <c r="CQI161" s="43"/>
      <c r="CQJ161" s="43"/>
      <c r="CQK161" s="43"/>
      <c r="CQL161" s="43"/>
      <c r="CQM161" s="43"/>
      <c r="CQN161" s="43"/>
      <c r="CQO161" s="43"/>
      <c r="CQP161" s="43"/>
      <c r="CQQ161" s="43"/>
      <c r="CQR161" s="43"/>
      <c r="CQS161" s="43"/>
      <c r="CQT161" s="43"/>
      <c r="CQU161" s="43"/>
      <c r="CQV161" s="43"/>
      <c r="CQW161" s="43"/>
      <c r="CQX161" s="43"/>
      <c r="CQY161" s="43"/>
      <c r="CQZ161" s="43"/>
      <c r="CRA161" s="43"/>
      <c r="CRB161" s="43"/>
      <c r="CRC161" s="43"/>
      <c r="CRD161" s="43"/>
      <c r="CRE161" s="43"/>
      <c r="CRF161" s="43"/>
      <c r="CRG161" s="43"/>
      <c r="CRH161" s="43"/>
      <c r="CRI161" s="43"/>
      <c r="CRJ161" s="43"/>
      <c r="CRK161" s="43"/>
      <c r="CRL161" s="43"/>
      <c r="CRM161" s="43"/>
      <c r="CRN161" s="43"/>
      <c r="CRO161" s="43"/>
      <c r="CRP161" s="43"/>
      <c r="CRQ161" s="43"/>
      <c r="CRR161" s="43"/>
      <c r="CRS161" s="43"/>
      <c r="CRT161" s="43"/>
      <c r="CRU161" s="43"/>
      <c r="CRV161" s="43"/>
      <c r="CRW161" s="43"/>
      <c r="CRX161" s="43"/>
      <c r="CRY161" s="43"/>
      <c r="CRZ161" s="43"/>
      <c r="CSA161" s="43"/>
      <c r="CSB161" s="43"/>
      <c r="CSC161" s="43"/>
      <c r="CSD161" s="43"/>
      <c r="CSE161" s="43"/>
      <c r="CSF161" s="43"/>
      <c r="CSG161" s="43"/>
      <c r="CSH161" s="43"/>
      <c r="CSI161" s="43"/>
      <c r="CSJ161" s="43"/>
      <c r="CSK161" s="43"/>
      <c r="CSL161" s="43"/>
      <c r="CSM161" s="43"/>
      <c r="CSN161" s="43"/>
      <c r="CSO161" s="43"/>
      <c r="CSP161" s="43"/>
      <c r="CSQ161" s="43"/>
      <c r="CSR161" s="43"/>
      <c r="CSS161" s="43"/>
      <c r="CST161" s="43"/>
      <c r="CSU161" s="43"/>
      <c r="CSV161" s="43"/>
      <c r="CSW161" s="43"/>
      <c r="CSX161" s="43"/>
      <c r="CSY161" s="43"/>
      <c r="CSZ161" s="43"/>
      <c r="CTA161" s="43"/>
      <c r="CTB161" s="43"/>
      <c r="CTC161" s="43"/>
      <c r="CTD161" s="43"/>
      <c r="CTE161" s="43"/>
      <c r="CTF161" s="43"/>
      <c r="CTG161" s="43"/>
      <c r="CTH161" s="43"/>
      <c r="CTI161" s="43"/>
      <c r="CTJ161" s="43"/>
      <c r="CTK161" s="43"/>
      <c r="CTL161" s="43"/>
      <c r="CTM161" s="43"/>
      <c r="CTN161" s="43"/>
      <c r="CTO161" s="43"/>
      <c r="CTP161" s="43"/>
      <c r="CTQ161" s="43"/>
      <c r="CTR161" s="43"/>
      <c r="CTS161" s="43"/>
      <c r="CTT161" s="43"/>
      <c r="CTU161" s="43"/>
      <c r="CTV161" s="43"/>
      <c r="CTW161" s="43"/>
      <c r="CTX161" s="43"/>
      <c r="CTY161" s="43"/>
      <c r="CTZ161" s="43"/>
      <c r="CUA161" s="43"/>
      <c r="CUB161" s="43"/>
      <c r="CUC161" s="43"/>
      <c r="CUD161" s="43"/>
      <c r="CUE161" s="43"/>
      <c r="CUF161" s="43"/>
      <c r="CUG161" s="43"/>
      <c r="CUH161" s="43"/>
      <c r="CUI161" s="43"/>
      <c r="CUJ161" s="43"/>
      <c r="CUK161" s="43"/>
      <c r="CUL161" s="43"/>
      <c r="CUM161" s="43"/>
      <c r="CUN161" s="43"/>
      <c r="CUO161" s="43"/>
      <c r="CUP161" s="43"/>
      <c r="CUQ161" s="43"/>
      <c r="CUR161" s="43"/>
      <c r="CUS161" s="43"/>
      <c r="CUT161" s="43"/>
      <c r="CUU161" s="43"/>
      <c r="CUV161" s="43"/>
      <c r="CUW161" s="43"/>
      <c r="CUX161" s="43"/>
      <c r="CUY161" s="43"/>
      <c r="CUZ161" s="43"/>
      <c r="CVA161" s="43"/>
      <c r="CVB161" s="43"/>
      <c r="CVC161" s="43"/>
      <c r="CVD161" s="43"/>
      <c r="CVE161" s="43"/>
      <c r="CVF161" s="43"/>
      <c r="CVG161" s="43"/>
      <c r="CVH161" s="43"/>
      <c r="CVI161" s="43"/>
      <c r="CVJ161" s="43"/>
      <c r="CVK161" s="43"/>
      <c r="CVL161" s="43"/>
      <c r="CVM161" s="43"/>
      <c r="CVN161" s="43"/>
      <c r="CVO161" s="43"/>
      <c r="CVP161" s="43"/>
      <c r="CVQ161" s="43"/>
      <c r="CVR161" s="43"/>
      <c r="CVS161" s="43"/>
      <c r="CVT161" s="43"/>
      <c r="CVU161" s="43"/>
      <c r="CVV161" s="43"/>
      <c r="CVW161" s="43"/>
      <c r="CVX161" s="43"/>
      <c r="CVY161" s="43"/>
      <c r="CVZ161" s="43"/>
      <c r="CWA161" s="43"/>
      <c r="CWB161" s="43"/>
      <c r="CWC161" s="43"/>
      <c r="CWD161" s="43"/>
      <c r="CWE161" s="43"/>
      <c r="CWF161" s="43"/>
      <c r="CWG161" s="43"/>
      <c r="CWH161" s="43"/>
      <c r="CWI161" s="43"/>
      <c r="CWJ161" s="43"/>
      <c r="CWK161" s="43"/>
      <c r="CWL161" s="43"/>
      <c r="CWM161" s="43"/>
      <c r="CWN161" s="43"/>
      <c r="CWO161" s="43"/>
      <c r="CWP161" s="43"/>
      <c r="CWQ161" s="43"/>
      <c r="CWR161" s="43"/>
      <c r="CWS161" s="43"/>
      <c r="CWT161" s="43"/>
      <c r="CWU161" s="43"/>
      <c r="CWV161" s="43"/>
      <c r="CWW161" s="43"/>
      <c r="CWX161" s="43"/>
      <c r="CWY161" s="43"/>
      <c r="CWZ161" s="43"/>
      <c r="CXA161" s="43"/>
      <c r="CXB161" s="43"/>
      <c r="CXC161" s="43"/>
      <c r="CXD161" s="43"/>
      <c r="CXE161" s="43"/>
      <c r="CXF161" s="43"/>
      <c r="CXG161" s="43"/>
      <c r="CXH161" s="43"/>
      <c r="CXI161" s="43"/>
      <c r="CXJ161" s="43"/>
      <c r="CXK161" s="43"/>
      <c r="CXL161" s="43"/>
      <c r="CXM161" s="43"/>
      <c r="CXN161" s="43"/>
      <c r="CXO161" s="43"/>
      <c r="CXP161" s="43"/>
      <c r="CXQ161" s="43"/>
      <c r="CXR161" s="43"/>
      <c r="CXS161" s="43"/>
      <c r="CXT161" s="43"/>
      <c r="CXU161" s="43"/>
      <c r="CXV161" s="43"/>
      <c r="CXW161" s="43"/>
      <c r="CXX161" s="43"/>
      <c r="CXY161" s="43"/>
      <c r="CXZ161" s="43"/>
      <c r="CYA161" s="43"/>
      <c r="CYB161" s="43"/>
      <c r="CYC161" s="43"/>
      <c r="CYD161" s="43"/>
      <c r="CYE161" s="43"/>
      <c r="CYF161" s="43"/>
      <c r="CYG161" s="43"/>
      <c r="CYH161" s="43"/>
      <c r="CYI161" s="43"/>
      <c r="CYJ161" s="43"/>
      <c r="CYK161" s="43"/>
      <c r="CYL161" s="43"/>
      <c r="CYM161" s="43"/>
      <c r="CYN161" s="43"/>
      <c r="CYO161" s="43"/>
      <c r="CYP161" s="43"/>
      <c r="CYQ161" s="43"/>
      <c r="CYR161" s="43"/>
      <c r="CYS161" s="43"/>
      <c r="CYT161" s="43"/>
      <c r="CYU161" s="43"/>
      <c r="CYV161" s="43"/>
      <c r="CYW161" s="43"/>
      <c r="CYX161" s="43"/>
      <c r="CYY161" s="43"/>
      <c r="CYZ161" s="43"/>
      <c r="CZA161" s="43"/>
      <c r="CZB161" s="43"/>
      <c r="CZC161" s="43"/>
      <c r="CZD161" s="43"/>
      <c r="CZE161" s="43"/>
      <c r="CZF161" s="43"/>
      <c r="CZG161" s="43"/>
      <c r="CZH161" s="43"/>
      <c r="CZI161" s="43"/>
      <c r="CZJ161" s="43"/>
      <c r="CZK161" s="43"/>
      <c r="CZL161" s="43"/>
      <c r="CZM161" s="43"/>
      <c r="CZN161" s="43"/>
      <c r="CZO161" s="43"/>
      <c r="CZP161" s="43"/>
      <c r="CZQ161" s="43"/>
      <c r="CZR161" s="43"/>
      <c r="CZS161" s="43"/>
      <c r="CZT161" s="43"/>
      <c r="CZU161" s="43"/>
      <c r="CZV161" s="43"/>
      <c r="CZW161" s="43"/>
      <c r="CZX161" s="43"/>
      <c r="CZY161" s="43"/>
      <c r="CZZ161" s="43"/>
      <c r="DAA161" s="43"/>
      <c r="DAB161" s="43"/>
      <c r="DAC161" s="43"/>
      <c r="DAD161" s="43"/>
      <c r="DAE161" s="43"/>
      <c r="DAF161" s="43"/>
      <c r="DAG161" s="43"/>
      <c r="DAH161" s="43"/>
      <c r="DAI161" s="43"/>
      <c r="DAJ161" s="43"/>
      <c r="DAK161" s="43"/>
      <c r="DAL161" s="43"/>
      <c r="DAM161" s="43"/>
      <c r="DAN161" s="43"/>
      <c r="DAO161" s="43"/>
      <c r="DAP161" s="43"/>
      <c r="DAQ161" s="43"/>
      <c r="DAR161" s="43"/>
      <c r="DAS161" s="43"/>
      <c r="DAT161" s="43"/>
      <c r="DAU161" s="43"/>
      <c r="DAV161" s="43"/>
      <c r="DAW161" s="43"/>
      <c r="DAX161" s="43"/>
      <c r="DAY161" s="43"/>
      <c r="DAZ161" s="43"/>
      <c r="DBA161" s="43"/>
      <c r="DBB161" s="43"/>
      <c r="DBC161" s="43"/>
      <c r="DBD161" s="43"/>
      <c r="DBE161" s="43"/>
      <c r="DBF161" s="43"/>
      <c r="DBG161" s="43"/>
      <c r="DBH161" s="43"/>
      <c r="DBI161" s="43"/>
      <c r="DBJ161" s="43"/>
      <c r="DBK161" s="43"/>
      <c r="DBL161" s="43"/>
      <c r="DBM161" s="43"/>
      <c r="DBN161" s="43"/>
      <c r="DBO161" s="43"/>
      <c r="DBP161" s="43"/>
      <c r="DBQ161" s="43"/>
      <c r="DBR161" s="43"/>
      <c r="DBS161" s="43"/>
      <c r="DBT161" s="43"/>
      <c r="DBU161" s="43"/>
      <c r="DBV161" s="43"/>
      <c r="DBW161" s="43"/>
      <c r="DBX161" s="43"/>
      <c r="DBY161" s="43"/>
      <c r="DBZ161" s="43"/>
      <c r="DCA161" s="43"/>
      <c r="DCB161" s="43"/>
      <c r="DCC161" s="43"/>
      <c r="DCD161" s="43"/>
      <c r="DCE161" s="43"/>
      <c r="DCF161" s="43"/>
      <c r="DCG161" s="43"/>
      <c r="DCH161" s="43"/>
      <c r="DCI161" s="43"/>
      <c r="DCJ161" s="43"/>
      <c r="DCK161" s="43"/>
      <c r="DCL161" s="43"/>
      <c r="DCM161" s="43"/>
      <c r="DCN161" s="43"/>
      <c r="DCO161" s="43"/>
      <c r="DCP161" s="43"/>
      <c r="DCQ161" s="43"/>
      <c r="DCR161" s="43"/>
      <c r="DCS161" s="43"/>
      <c r="DCT161" s="43"/>
      <c r="DCU161" s="43"/>
      <c r="DCV161" s="43"/>
      <c r="DCW161" s="43"/>
      <c r="DCX161" s="43"/>
      <c r="DCY161" s="43"/>
      <c r="DCZ161" s="43"/>
      <c r="DDA161" s="43"/>
      <c r="DDB161" s="43"/>
      <c r="DDC161" s="43"/>
      <c r="DDD161" s="43"/>
      <c r="DDE161" s="43"/>
      <c r="DDF161" s="43"/>
      <c r="DDG161" s="43"/>
      <c r="DDH161" s="43"/>
      <c r="DDI161" s="43"/>
      <c r="DDJ161" s="43"/>
      <c r="DDK161" s="43"/>
      <c r="DDL161" s="43"/>
      <c r="DDM161" s="43"/>
      <c r="DDN161" s="43"/>
      <c r="DDO161" s="43"/>
      <c r="DDP161" s="43"/>
      <c r="DDQ161" s="43"/>
      <c r="DDR161" s="43"/>
      <c r="DDS161" s="43"/>
      <c r="DDT161" s="43"/>
      <c r="DDU161" s="43"/>
      <c r="DDV161" s="43"/>
      <c r="DDW161" s="43"/>
      <c r="DDX161" s="43"/>
      <c r="DDY161" s="43"/>
      <c r="DDZ161" s="43"/>
      <c r="DEA161" s="43"/>
      <c r="DEB161" s="43"/>
      <c r="DEC161" s="43"/>
      <c r="DED161" s="43"/>
      <c r="DEE161" s="43"/>
      <c r="DEF161" s="43"/>
      <c r="DEG161" s="43"/>
      <c r="DEH161" s="43"/>
      <c r="DEI161" s="43"/>
      <c r="DEJ161" s="43"/>
      <c r="DEK161" s="43"/>
      <c r="DEL161" s="43"/>
      <c r="DEM161" s="43"/>
      <c r="DEN161" s="43"/>
      <c r="DEO161" s="43"/>
      <c r="DEP161" s="43"/>
      <c r="DEQ161" s="43"/>
      <c r="DER161" s="43"/>
      <c r="DES161" s="43"/>
      <c r="DET161" s="43"/>
      <c r="DEU161" s="43"/>
      <c r="DEV161" s="43"/>
      <c r="DEW161" s="43"/>
      <c r="DEX161" s="43"/>
      <c r="DEY161" s="43"/>
      <c r="DEZ161" s="43"/>
      <c r="DFA161" s="43"/>
      <c r="DFB161" s="43"/>
      <c r="DFC161" s="43"/>
      <c r="DFD161" s="43"/>
      <c r="DFE161" s="43"/>
      <c r="DFF161" s="43"/>
      <c r="DFG161" s="43"/>
      <c r="DFH161" s="43"/>
      <c r="DFI161" s="43"/>
      <c r="DFJ161" s="43"/>
      <c r="DFK161" s="43"/>
      <c r="DFL161" s="43"/>
      <c r="DFM161" s="43"/>
      <c r="DFN161" s="43"/>
      <c r="DFO161" s="43"/>
      <c r="DFP161" s="43"/>
      <c r="DFQ161" s="43"/>
      <c r="DFR161" s="43"/>
      <c r="DFS161" s="43"/>
      <c r="DFT161" s="43"/>
      <c r="DFU161" s="43"/>
      <c r="DFV161" s="43"/>
      <c r="DFW161" s="43"/>
      <c r="DFX161" s="43"/>
      <c r="DFY161" s="43"/>
      <c r="DFZ161" s="43"/>
      <c r="DGA161" s="43"/>
      <c r="DGB161" s="43"/>
      <c r="DGC161" s="43"/>
      <c r="DGD161" s="43"/>
      <c r="DGE161" s="43"/>
      <c r="DGF161" s="43"/>
      <c r="DGG161" s="43"/>
      <c r="DGH161" s="43"/>
      <c r="DGI161" s="43"/>
      <c r="DGJ161" s="43"/>
      <c r="DGK161" s="43"/>
      <c r="DGL161" s="43"/>
      <c r="DGM161" s="43"/>
      <c r="DGN161" s="43"/>
      <c r="DGO161" s="43"/>
      <c r="DGP161" s="43"/>
      <c r="DGQ161" s="43"/>
      <c r="DGR161" s="43"/>
      <c r="DGS161" s="43"/>
      <c r="DGT161" s="43"/>
      <c r="DGU161" s="43"/>
      <c r="DGV161" s="43"/>
      <c r="DGW161" s="43"/>
      <c r="DGX161" s="43"/>
      <c r="DGY161" s="43"/>
      <c r="DGZ161" s="43"/>
      <c r="DHA161" s="43"/>
      <c r="DHB161" s="43"/>
      <c r="DHC161" s="43"/>
      <c r="DHD161" s="43"/>
      <c r="DHE161" s="43"/>
      <c r="DHF161" s="43"/>
      <c r="DHG161" s="43"/>
      <c r="DHH161" s="43"/>
      <c r="DHI161" s="43"/>
      <c r="DHJ161" s="43"/>
      <c r="DHK161" s="43"/>
      <c r="DHL161" s="43"/>
      <c r="DHM161" s="43"/>
      <c r="DHN161" s="43"/>
      <c r="DHO161" s="43"/>
      <c r="DHP161" s="43"/>
      <c r="DHQ161" s="43"/>
      <c r="DHR161" s="43"/>
      <c r="DHS161" s="43"/>
      <c r="DHT161" s="43"/>
      <c r="DHU161" s="43"/>
      <c r="DHV161" s="43"/>
      <c r="DHW161" s="43"/>
      <c r="DHX161" s="43"/>
      <c r="DHY161" s="43"/>
      <c r="DHZ161" s="43"/>
      <c r="DIA161" s="43"/>
      <c r="DIB161" s="43"/>
      <c r="DIC161" s="43"/>
      <c r="DID161" s="43"/>
      <c r="DIE161" s="43"/>
      <c r="DIF161" s="43"/>
      <c r="DIG161" s="43"/>
      <c r="DIH161" s="43"/>
      <c r="DII161" s="43"/>
      <c r="DIJ161" s="43"/>
      <c r="DIK161" s="43"/>
      <c r="DIL161" s="43"/>
      <c r="DIM161" s="43"/>
      <c r="DIN161" s="43"/>
      <c r="DIO161" s="43"/>
      <c r="DIP161" s="43"/>
      <c r="DIQ161" s="43"/>
      <c r="DIR161" s="43"/>
      <c r="DIS161" s="43"/>
      <c r="DIT161" s="43"/>
      <c r="DIU161" s="43"/>
      <c r="DIV161" s="43"/>
      <c r="DIW161" s="43"/>
      <c r="DIX161" s="43"/>
      <c r="DIY161" s="43"/>
      <c r="DIZ161" s="43"/>
      <c r="DJA161" s="43"/>
      <c r="DJB161" s="43"/>
      <c r="DJC161" s="43"/>
      <c r="DJD161" s="43"/>
      <c r="DJE161" s="43"/>
      <c r="DJF161" s="43"/>
      <c r="DJG161" s="43"/>
      <c r="DJH161" s="43"/>
      <c r="DJI161" s="43"/>
      <c r="DJJ161" s="43"/>
      <c r="DJK161" s="43"/>
      <c r="DJL161" s="43"/>
      <c r="DJM161" s="43"/>
      <c r="DJN161" s="43"/>
      <c r="DJO161" s="43"/>
      <c r="DJP161" s="43"/>
      <c r="DJQ161" s="43"/>
      <c r="DJR161" s="43"/>
      <c r="DJS161" s="43"/>
      <c r="DJT161" s="43"/>
      <c r="DJU161" s="43"/>
      <c r="DJV161" s="43"/>
      <c r="DJW161" s="43"/>
      <c r="DJX161" s="43"/>
      <c r="DJY161" s="43"/>
      <c r="DJZ161" s="43"/>
      <c r="DKA161" s="43"/>
      <c r="DKB161" s="43"/>
      <c r="DKC161" s="43"/>
      <c r="DKD161" s="43"/>
      <c r="DKE161" s="43"/>
      <c r="DKF161" s="43"/>
      <c r="DKG161" s="43"/>
      <c r="DKH161" s="43"/>
      <c r="DKI161" s="43"/>
      <c r="DKJ161" s="43"/>
      <c r="DKK161" s="43"/>
      <c r="DKL161" s="43"/>
      <c r="DKM161" s="43"/>
      <c r="DKN161" s="43"/>
      <c r="DKO161" s="43"/>
      <c r="DKP161" s="43"/>
      <c r="DKQ161" s="43"/>
      <c r="DKR161" s="43"/>
      <c r="DKS161" s="43"/>
      <c r="DKT161" s="43"/>
      <c r="DKU161" s="43"/>
      <c r="DKV161" s="43"/>
      <c r="DKW161" s="43"/>
      <c r="DKX161" s="43"/>
      <c r="DKY161" s="43"/>
      <c r="DKZ161" s="43"/>
      <c r="DLA161" s="43"/>
      <c r="DLB161" s="43"/>
      <c r="DLC161" s="43"/>
      <c r="DLD161" s="43"/>
      <c r="DLE161" s="43"/>
      <c r="DLF161" s="43"/>
      <c r="DLG161" s="43"/>
      <c r="DLH161" s="43"/>
      <c r="DLI161" s="43"/>
      <c r="DLJ161" s="43"/>
      <c r="DLK161" s="43"/>
      <c r="DLL161" s="43"/>
      <c r="DLM161" s="43"/>
      <c r="DLN161" s="43"/>
      <c r="DLO161" s="43"/>
      <c r="DLP161" s="43"/>
      <c r="DLQ161" s="43"/>
      <c r="DLR161" s="43"/>
      <c r="DLS161" s="43"/>
      <c r="DLT161" s="43"/>
      <c r="DLU161" s="43"/>
      <c r="DLV161" s="43"/>
      <c r="DLW161" s="43"/>
      <c r="DLX161" s="43"/>
      <c r="DLY161" s="43"/>
      <c r="DLZ161" s="43"/>
      <c r="DMA161" s="43"/>
      <c r="DMB161" s="43"/>
      <c r="DMC161" s="43"/>
      <c r="DMD161" s="43"/>
      <c r="DME161" s="43"/>
      <c r="DMF161" s="43"/>
      <c r="DMG161" s="43"/>
      <c r="DMH161" s="43"/>
      <c r="DMI161" s="43"/>
      <c r="DMJ161" s="43"/>
      <c r="DMK161" s="43"/>
      <c r="DML161" s="43"/>
      <c r="DMM161" s="43"/>
      <c r="DMN161" s="43"/>
      <c r="DMO161" s="43"/>
      <c r="DMP161" s="43"/>
      <c r="DMQ161" s="43"/>
      <c r="DMR161" s="43"/>
      <c r="DMS161" s="43"/>
      <c r="DMT161" s="43"/>
      <c r="DMU161" s="43"/>
      <c r="DMV161" s="43"/>
      <c r="DMW161" s="43"/>
      <c r="DMX161" s="43"/>
      <c r="DMY161" s="43"/>
      <c r="DMZ161" s="43"/>
      <c r="DNA161" s="43"/>
      <c r="DNB161" s="43"/>
      <c r="DNC161" s="43"/>
      <c r="DND161" s="43"/>
      <c r="DNE161" s="43"/>
      <c r="DNF161" s="43"/>
      <c r="DNG161" s="43"/>
      <c r="DNH161" s="43"/>
      <c r="DNI161" s="43"/>
      <c r="DNJ161" s="43"/>
      <c r="DNK161" s="43"/>
      <c r="DNL161" s="43"/>
      <c r="DNM161" s="43"/>
      <c r="DNN161" s="43"/>
      <c r="DNO161" s="43"/>
      <c r="DNP161" s="43"/>
      <c r="DNQ161" s="43"/>
      <c r="DNR161" s="43"/>
      <c r="DNS161" s="43"/>
      <c r="DNT161" s="43"/>
      <c r="DNU161" s="43"/>
      <c r="DNV161" s="43"/>
      <c r="DNW161" s="43"/>
      <c r="DNX161" s="43"/>
      <c r="DNY161" s="43"/>
      <c r="DNZ161" s="43"/>
      <c r="DOA161" s="43"/>
      <c r="DOB161" s="43"/>
      <c r="DOC161" s="43"/>
      <c r="DOD161" s="43"/>
      <c r="DOE161" s="43"/>
      <c r="DOF161" s="43"/>
      <c r="DOG161" s="43"/>
      <c r="DOH161" s="43"/>
      <c r="DOI161" s="43"/>
      <c r="DOJ161" s="43"/>
      <c r="DOK161" s="43"/>
      <c r="DOL161" s="43"/>
      <c r="DOM161" s="43"/>
      <c r="DON161" s="43"/>
      <c r="DOO161" s="43"/>
      <c r="DOP161" s="43"/>
      <c r="DOQ161" s="43"/>
      <c r="DOR161" s="43"/>
      <c r="DOS161" s="43"/>
      <c r="DOT161" s="43"/>
      <c r="DOU161" s="43"/>
      <c r="DOV161" s="43"/>
      <c r="DOW161" s="43"/>
      <c r="DOX161" s="43"/>
      <c r="DOY161" s="43"/>
      <c r="DOZ161" s="43"/>
      <c r="DPA161" s="43"/>
      <c r="DPB161" s="43"/>
      <c r="DPC161" s="43"/>
      <c r="DPD161" s="43"/>
      <c r="DPE161" s="43"/>
      <c r="DPF161" s="43"/>
      <c r="DPG161" s="43"/>
      <c r="DPH161" s="43"/>
      <c r="DPI161" s="43"/>
      <c r="DPJ161" s="43"/>
      <c r="DPK161" s="43"/>
      <c r="DPL161" s="43"/>
      <c r="DPM161" s="43"/>
      <c r="DPN161" s="43"/>
      <c r="DPO161" s="43"/>
      <c r="DPP161" s="43"/>
      <c r="DPQ161" s="43"/>
      <c r="DPR161" s="43"/>
      <c r="DPS161" s="43"/>
      <c r="DPT161" s="43"/>
      <c r="DPU161" s="43"/>
      <c r="DPV161" s="43"/>
      <c r="DPW161" s="43"/>
      <c r="DPX161" s="43"/>
      <c r="DPY161" s="43"/>
      <c r="DPZ161" s="43"/>
      <c r="DQA161" s="43"/>
      <c r="DQB161" s="43"/>
      <c r="DQC161" s="43"/>
      <c r="DQD161" s="43"/>
      <c r="DQE161" s="43"/>
      <c r="DQF161" s="43"/>
      <c r="DQG161" s="43"/>
      <c r="DQH161" s="43"/>
      <c r="DQI161" s="43"/>
      <c r="DQJ161" s="43"/>
      <c r="DQK161" s="43"/>
      <c r="DQL161" s="43"/>
      <c r="DQM161" s="43"/>
      <c r="DQN161" s="43"/>
      <c r="DQO161" s="43"/>
      <c r="DQP161" s="43"/>
      <c r="DQQ161" s="43"/>
      <c r="DQR161" s="43"/>
      <c r="DQS161" s="43"/>
      <c r="DQT161" s="43"/>
      <c r="DQU161" s="43"/>
      <c r="DQV161" s="43"/>
      <c r="DQW161" s="43"/>
      <c r="DQX161" s="43"/>
      <c r="DQY161" s="43"/>
      <c r="DQZ161" s="43"/>
      <c r="DRA161" s="43"/>
      <c r="DRB161" s="43"/>
      <c r="DRC161" s="43"/>
      <c r="DRD161" s="43"/>
      <c r="DRE161" s="43"/>
      <c r="DRF161" s="43"/>
      <c r="DRG161" s="43"/>
      <c r="DRH161" s="43"/>
      <c r="DRI161" s="43"/>
      <c r="DRJ161" s="43"/>
      <c r="DRK161" s="43"/>
      <c r="DRL161" s="43"/>
      <c r="DRM161" s="43"/>
      <c r="DRN161" s="43"/>
      <c r="DRO161" s="43"/>
      <c r="DRP161" s="43"/>
      <c r="DRQ161" s="43"/>
      <c r="DRR161" s="43"/>
      <c r="DRS161" s="43"/>
      <c r="DRT161" s="43"/>
      <c r="DRU161" s="43"/>
      <c r="DRV161" s="43"/>
      <c r="DRW161" s="43"/>
      <c r="DRX161" s="43"/>
      <c r="DRY161" s="43"/>
      <c r="DRZ161" s="43"/>
      <c r="DSA161" s="43"/>
      <c r="DSB161" s="43"/>
      <c r="DSC161" s="43"/>
      <c r="DSD161" s="43"/>
      <c r="DSE161" s="43"/>
      <c r="DSF161" s="43"/>
      <c r="DSG161" s="43"/>
      <c r="DSH161" s="43"/>
      <c r="DSI161" s="43"/>
      <c r="DSJ161" s="43"/>
      <c r="DSK161" s="43"/>
      <c r="DSL161" s="43"/>
      <c r="DSM161" s="43"/>
      <c r="DSN161" s="43"/>
      <c r="DSO161" s="43"/>
      <c r="DSP161" s="43"/>
      <c r="DSQ161" s="43"/>
      <c r="DSR161" s="43"/>
      <c r="DSS161" s="43"/>
      <c r="DST161" s="43"/>
      <c r="DSU161" s="43"/>
      <c r="DSV161" s="43"/>
      <c r="DSW161" s="43"/>
      <c r="DSX161" s="43"/>
      <c r="DSY161" s="43"/>
      <c r="DSZ161" s="43"/>
      <c r="DTA161" s="43"/>
      <c r="DTB161" s="43"/>
      <c r="DTC161" s="43"/>
      <c r="DTD161" s="43"/>
      <c r="DTE161" s="43"/>
      <c r="DTF161" s="43"/>
      <c r="DTG161" s="43"/>
      <c r="DTH161" s="43"/>
      <c r="DTI161" s="43"/>
      <c r="DTJ161" s="43"/>
      <c r="DTK161" s="43"/>
      <c r="DTL161" s="43"/>
      <c r="DTM161" s="43"/>
      <c r="DTN161" s="43"/>
      <c r="DTO161" s="43"/>
      <c r="DTP161" s="43"/>
      <c r="DTQ161" s="43"/>
      <c r="DTR161" s="43"/>
      <c r="DTS161" s="43"/>
      <c r="DTT161" s="43"/>
      <c r="DTU161" s="43"/>
      <c r="DTV161" s="43"/>
      <c r="DTW161" s="43"/>
      <c r="DTX161" s="43"/>
      <c r="DTY161" s="43"/>
      <c r="DTZ161" s="43"/>
      <c r="DUA161" s="43"/>
      <c r="DUB161" s="43"/>
      <c r="DUC161" s="43"/>
      <c r="DUD161" s="43"/>
      <c r="DUE161" s="43"/>
      <c r="DUF161" s="43"/>
      <c r="DUG161" s="43"/>
      <c r="DUH161" s="43"/>
      <c r="DUI161" s="43"/>
      <c r="DUJ161" s="43"/>
      <c r="DUK161" s="43"/>
      <c r="DUL161" s="43"/>
      <c r="DUM161" s="43"/>
      <c r="DUN161" s="43"/>
      <c r="DUO161" s="43"/>
      <c r="DUP161" s="43"/>
      <c r="DUQ161" s="43"/>
      <c r="DUR161" s="43"/>
      <c r="DUS161" s="43"/>
      <c r="DUT161" s="43"/>
      <c r="DUU161" s="43"/>
      <c r="DUV161" s="43"/>
      <c r="DUW161" s="43"/>
      <c r="DUX161" s="43"/>
      <c r="DUY161" s="43"/>
      <c r="DUZ161" s="43"/>
      <c r="DVA161" s="43"/>
      <c r="DVB161" s="43"/>
      <c r="DVC161" s="43"/>
      <c r="DVD161" s="43"/>
      <c r="DVE161" s="43"/>
      <c r="DVF161" s="43"/>
      <c r="DVG161" s="43"/>
      <c r="DVH161" s="43"/>
      <c r="DVI161" s="43"/>
      <c r="DVJ161" s="43"/>
      <c r="DVK161" s="43"/>
      <c r="DVL161" s="43"/>
      <c r="DVM161" s="43"/>
      <c r="DVN161" s="43"/>
      <c r="DVO161" s="43"/>
      <c r="DVP161" s="43"/>
      <c r="DVQ161" s="43"/>
      <c r="DVR161" s="43"/>
      <c r="DVS161" s="43"/>
      <c r="DVT161" s="43"/>
      <c r="DVU161" s="43"/>
      <c r="DVV161" s="43"/>
      <c r="DVW161" s="43"/>
      <c r="DVX161" s="43"/>
      <c r="DVY161" s="43"/>
      <c r="DVZ161" s="43"/>
      <c r="DWA161" s="43"/>
      <c r="DWB161" s="43"/>
      <c r="DWC161" s="43"/>
      <c r="DWD161" s="43"/>
      <c r="DWE161" s="43"/>
      <c r="DWF161" s="43"/>
      <c r="DWG161" s="43"/>
      <c r="DWH161" s="43"/>
      <c r="DWI161" s="43"/>
      <c r="DWJ161" s="43"/>
      <c r="DWK161" s="43"/>
      <c r="DWL161" s="43"/>
      <c r="DWM161" s="43"/>
      <c r="DWN161" s="43"/>
      <c r="DWO161" s="43"/>
      <c r="DWP161" s="43"/>
      <c r="DWQ161" s="43"/>
    </row>
    <row r="162" spans="1:3319" ht="20">
      <c r="A162" s="44" t="s">
        <v>508</v>
      </c>
      <c r="B162" s="45" t="s">
        <v>509</v>
      </c>
      <c r="C162" s="46" t="s">
        <v>152</v>
      </c>
      <c r="D162" s="45" t="s">
        <v>1441</v>
      </c>
      <c r="E162" s="47" t="s">
        <v>510</v>
      </c>
      <c r="F162" s="47" t="s">
        <v>510</v>
      </c>
    </row>
    <row r="163" spans="1:3319" s="56" customFormat="1">
      <c r="A163" s="59" t="s">
        <v>511</v>
      </c>
      <c r="B163" s="60" t="s">
        <v>512</v>
      </c>
      <c r="C163" s="61" t="s">
        <v>152</v>
      </c>
      <c r="D163" s="60"/>
      <c r="E163" s="63" t="s">
        <v>513</v>
      </c>
      <c r="F163" s="63" t="s">
        <v>513</v>
      </c>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c r="DF163" s="43"/>
      <c r="DG163" s="43"/>
      <c r="DH163" s="43"/>
      <c r="DI163" s="43"/>
      <c r="DJ163" s="43"/>
      <c r="DK163" s="43"/>
      <c r="DL163" s="43"/>
      <c r="DM163" s="43"/>
      <c r="DN163" s="43"/>
      <c r="DO163" s="43"/>
      <c r="DP163" s="43"/>
      <c r="DQ163" s="43"/>
      <c r="DR163" s="43"/>
      <c r="DS163" s="43"/>
      <c r="DT163" s="43"/>
      <c r="DU163" s="43"/>
      <c r="DV163" s="43"/>
      <c r="DW163" s="43"/>
      <c r="DX163" s="43"/>
      <c r="DY163" s="43"/>
      <c r="DZ163" s="43"/>
      <c r="EA163" s="43"/>
      <c r="EB163" s="43"/>
      <c r="EC163" s="43"/>
      <c r="ED163" s="43"/>
      <c r="EE163" s="43"/>
      <c r="EF163" s="43"/>
      <c r="EG163" s="43"/>
      <c r="EH163" s="43"/>
      <c r="EI163" s="43"/>
      <c r="EJ163" s="43"/>
      <c r="EK163" s="43"/>
      <c r="EL163" s="43"/>
      <c r="EM163" s="43"/>
      <c r="EN163" s="43"/>
      <c r="EO163" s="43"/>
      <c r="EP163" s="43"/>
      <c r="EQ163" s="43"/>
      <c r="ER163" s="43"/>
      <c r="ES163" s="43"/>
      <c r="ET163" s="43"/>
      <c r="EU163" s="43"/>
      <c r="EV163" s="43"/>
      <c r="EW163" s="43"/>
      <c r="EX163" s="43"/>
      <c r="EY163" s="43"/>
      <c r="EZ163" s="43"/>
      <c r="FA163" s="43"/>
      <c r="FB163" s="43"/>
      <c r="FC163" s="43"/>
      <c r="FD163" s="43"/>
      <c r="FE163" s="43"/>
      <c r="FF163" s="43"/>
      <c r="FG163" s="43"/>
      <c r="FH163" s="43"/>
      <c r="FI163" s="43"/>
      <c r="FJ163" s="43"/>
      <c r="FK163" s="43"/>
      <c r="FL163" s="43"/>
      <c r="FM163" s="43"/>
      <c r="FN163" s="43"/>
      <c r="FO163" s="43"/>
      <c r="FP163" s="43"/>
      <c r="FQ163" s="43"/>
      <c r="FR163" s="43"/>
      <c r="FS163" s="43"/>
      <c r="FT163" s="43"/>
      <c r="FU163" s="43"/>
      <c r="FV163" s="43"/>
      <c r="FW163" s="43"/>
      <c r="FX163" s="43"/>
      <c r="FY163" s="43"/>
      <c r="FZ163" s="43"/>
      <c r="GA163" s="43"/>
      <c r="GB163" s="43"/>
      <c r="GC163" s="43"/>
      <c r="GD163" s="43"/>
      <c r="GE163" s="43"/>
      <c r="GF163" s="43"/>
      <c r="GG163" s="43"/>
      <c r="GH163" s="43"/>
      <c r="GI163" s="43"/>
      <c r="GJ163" s="43"/>
      <c r="GK163" s="43"/>
      <c r="GL163" s="43"/>
      <c r="GM163" s="43"/>
      <c r="GN163" s="43"/>
      <c r="GO163" s="43"/>
      <c r="GP163" s="43"/>
      <c r="GQ163" s="43"/>
      <c r="GR163" s="43"/>
      <c r="GS163" s="43"/>
      <c r="GT163" s="43"/>
      <c r="GU163" s="43"/>
      <c r="GV163" s="43"/>
      <c r="GW163" s="43"/>
      <c r="GX163" s="43"/>
      <c r="GY163" s="43"/>
      <c r="GZ163" s="43"/>
      <c r="HA163" s="43"/>
      <c r="HB163" s="43"/>
      <c r="HC163" s="43"/>
      <c r="HD163" s="43"/>
      <c r="HE163" s="43"/>
      <c r="HF163" s="43"/>
      <c r="HG163" s="43"/>
      <c r="HH163" s="43"/>
      <c r="HI163" s="43"/>
      <c r="HJ163" s="43"/>
      <c r="HK163" s="43"/>
      <c r="HL163" s="43"/>
      <c r="HM163" s="43"/>
      <c r="HN163" s="43"/>
      <c r="HO163" s="43"/>
      <c r="HP163" s="43"/>
      <c r="HQ163" s="43"/>
      <c r="HR163" s="43"/>
      <c r="HS163" s="43"/>
      <c r="HT163" s="43"/>
      <c r="HU163" s="43"/>
      <c r="HV163" s="43"/>
      <c r="HW163" s="43"/>
      <c r="HX163" s="43"/>
      <c r="HY163" s="43"/>
      <c r="HZ163" s="43"/>
      <c r="IA163" s="43"/>
      <c r="IB163" s="43"/>
      <c r="IC163" s="43"/>
      <c r="ID163" s="43"/>
      <c r="IE163" s="43"/>
      <c r="IF163" s="43"/>
      <c r="IG163" s="43"/>
      <c r="IH163" s="43"/>
      <c r="II163" s="43"/>
      <c r="IJ163" s="43"/>
      <c r="IK163" s="43"/>
      <c r="IL163" s="43"/>
      <c r="IM163" s="43"/>
      <c r="IN163" s="43"/>
      <c r="IO163" s="43"/>
      <c r="IP163" s="43"/>
      <c r="IQ163" s="43"/>
      <c r="IR163" s="43"/>
      <c r="IS163" s="43"/>
      <c r="IT163" s="43"/>
      <c r="IU163" s="43"/>
      <c r="IV163" s="43"/>
      <c r="IW163" s="43"/>
      <c r="IX163" s="43"/>
      <c r="IY163" s="43"/>
      <c r="IZ163" s="43"/>
      <c r="JA163" s="43"/>
      <c r="JB163" s="43"/>
      <c r="JC163" s="43"/>
      <c r="JD163" s="43"/>
      <c r="JE163" s="43"/>
      <c r="JF163" s="43"/>
      <c r="JG163" s="43"/>
      <c r="JH163" s="43"/>
      <c r="JI163" s="43"/>
      <c r="JJ163" s="43"/>
      <c r="JK163" s="43"/>
      <c r="JL163" s="43"/>
      <c r="JM163" s="43"/>
      <c r="JN163" s="43"/>
      <c r="JO163" s="43"/>
      <c r="JP163" s="43"/>
      <c r="JQ163" s="43"/>
      <c r="JR163" s="43"/>
      <c r="JS163" s="43"/>
      <c r="JT163" s="43"/>
      <c r="JU163" s="43"/>
      <c r="JV163" s="43"/>
      <c r="JW163" s="43"/>
      <c r="JX163" s="43"/>
      <c r="JY163" s="43"/>
      <c r="JZ163" s="43"/>
      <c r="KA163" s="43"/>
      <c r="KB163" s="43"/>
      <c r="KC163" s="43"/>
      <c r="KD163" s="43"/>
      <c r="KE163" s="43"/>
      <c r="KF163" s="43"/>
      <c r="KG163" s="43"/>
      <c r="KH163" s="43"/>
      <c r="KI163" s="43"/>
      <c r="KJ163" s="43"/>
      <c r="KK163" s="43"/>
      <c r="KL163" s="43"/>
      <c r="KM163" s="43"/>
      <c r="KN163" s="43"/>
      <c r="KO163" s="43"/>
      <c r="KP163" s="43"/>
      <c r="KQ163" s="43"/>
      <c r="KR163" s="43"/>
      <c r="KS163" s="43"/>
      <c r="KT163" s="43"/>
      <c r="KU163" s="43"/>
      <c r="KV163" s="43"/>
      <c r="KW163" s="43"/>
      <c r="KX163" s="43"/>
      <c r="KY163" s="43"/>
      <c r="KZ163" s="43"/>
      <c r="LA163" s="43"/>
      <c r="LB163" s="43"/>
      <c r="LC163" s="43"/>
      <c r="LD163" s="43"/>
      <c r="LE163" s="43"/>
      <c r="LF163" s="43"/>
      <c r="LG163" s="43"/>
      <c r="LH163" s="43"/>
      <c r="LI163" s="43"/>
      <c r="LJ163" s="43"/>
      <c r="LK163" s="43"/>
      <c r="LL163" s="43"/>
      <c r="LM163" s="43"/>
      <c r="LN163" s="43"/>
      <c r="LO163" s="43"/>
      <c r="LP163" s="43"/>
      <c r="LQ163" s="43"/>
      <c r="LR163" s="43"/>
      <c r="LS163" s="43"/>
      <c r="LT163" s="43"/>
      <c r="LU163" s="43"/>
      <c r="LV163" s="43"/>
      <c r="LW163" s="43"/>
      <c r="LX163" s="43"/>
      <c r="LY163" s="43"/>
      <c r="LZ163" s="43"/>
      <c r="MA163" s="43"/>
      <c r="MB163" s="43"/>
      <c r="MC163" s="43"/>
      <c r="MD163" s="43"/>
      <c r="ME163" s="43"/>
      <c r="MF163" s="43"/>
      <c r="MG163" s="43"/>
      <c r="MH163" s="43"/>
      <c r="MI163" s="43"/>
      <c r="MJ163" s="43"/>
      <c r="MK163" s="43"/>
      <c r="ML163" s="43"/>
      <c r="MM163" s="43"/>
      <c r="MN163" s="43"/>
      <c r="MO163" s="43"/>
      <c r="MP163" s="43"/>
      <c r="MQ163" s="43"/>
      <c r="MR163" s="43"/>
      <c r="MS163" s="43"/>
      <c r="MT163" s="43"/>
      <c r="MU163" s="43"/>
      <c r="MV163" s="43"/>
      <c r="MW163" s="43"/>
      <c r="MX163" s="43"/>
      <c r="MY163" s="43"/>
      <c r="MZ163" s="43"/>
      <c r="NA163" s="43"/>
      <c r="NB163" s="43"/>
      <c r="NC163" s="43"/>
      <c r="ND163" s="43"/>
      <c r="NE163" s="43"/>
      <c r="NF163" s="43"/>
      <c r="NG163" s="43"/>
      <c r="NH163" s="43"/>
      <c r="NI163" s="43"/>
      <c r="NJ163" s="43"/>
      <c r="NK163" s="43"/>
      <c r="NL163" s="43"/>
      <c r="NM163" s="43"/>
      <c r="NN163" s="43"/>
      <c r="NO163" s="43"/>
      <c r="NP163" s="43"/>
      <c r="NQ163" s="43"/>
      <c r="NR163" s="43"/>
      <c r="NS163" s="43"/>
      <c r="NT163" s="43"/>
      <c r="NU163" s="43"/>
      <c r="NV163" s="43"/>
      <c r="NW163" s="43"/>
      <c r="NX163" s="43"/>
      <c r="NY163" s="43"/>
      <c r="NZ163" s="43"/>
      <c r="OA163" s="43"/>
      <c r="OB163" s="43"/>
      <c r="OC163" s="43"/>
      <c r="OD163" s="43"/>
      <c r="OE163" s="43"/>
      <c r="OF163" s="43"/>
      <c r="OG163" s="43"/>
      <c r="OH163" s="43"/>
      <c r="OI163" s="43"/>
      <c r="OJ163" s="43"/>
      <c r="OK163" s="43"/>
      <c r="OL163" s="43"/>
      <c r="OM163" s="43"/>
      <c r="ON163" s="43"/>
      <c r="OO163" s="43"/>
      <c r="OP163" s="43"/>
      <c r="OQ163" s="43"/>
      <c r="OR163" s="43"/>
      <c r="OS163" s="43"/>
      <c r="OT163" s="43"/>
      <c r="OU163" s="43"/>
      <c r="OV163" s="43"/>
      <c r="OW163" s="43"/>
      <c r="OX163" s="43"/>
      <c r="OY163" s="43"/>
      <c r="OZ163" s="43"/>
      <c r="PA163" s="43"/>
      <c r="PB163" s="43"/>
      <c r="PC163" s="43"/>
      <c r="PD163" s="43"/>
      <c r="PE163" s="43"/>
      <c r="PF163" s="43"/>
      <c r="PG163" s="43"/>
      <c r="PH163" s="43"/>
      <c r="PI163" s="43"/>
      <c r="PJ163" s="43"/>
      <c r="PK163" s="43"/>
      <c r="PL163" s="43"/>
      <c r="PM163" s="43"/>
      <c r="PN163" s="43"/>
      <c r="PO163" s="43"/>
      <c r="PP163" s="43"/>
      <c r="PQ163" s="43"/>
      <c r="PR163" s="43"/>
      <c r="PS163" s="43"/>
      <c r="PT163" s="43"/>
      <c r="PU163" s="43"/>
      <c r="PV163" s="43"/>
      <c r="PW163" s="43"/>
      <c r="PX163" s="43"/>
      <c r="PY163" s="43"/>
      <c r="PZ163" s="43"/>
      <c r="QA163" s="43"/>
      <c r="QB163" s="43"/>
      <c r="QC163" s="43"/>
      <c r="QD163" s="43"/>
      <c r="QE163" s="43"/>
      <c r="QF163" s="43"/>
      <c r="QG163" s="43"/>
      <c r="QH163" s="43"/>
      <c r="QI163" s="43"/>
      <c r="QJ163" s="43"/>
      <c r="QK163" s="43"/>
      <c r="QL163" s="43"/>
      <c r="QM163" s="43"/>
      <c r="QN163" s="43"/>
      <c r="QO163" s="43"/>
      <c r="QP163" s="43"/>
      <c r="QQ163" s="43"/>
      <c r="QR163" s="43"/>
      <c r="QS163" s="43"/>
      <c r="QT163" s="43"/>
      <c r="QU163" s="43"/>
      <c r="QV163" s="43"/>
      <c r="QW163" s="43"/>
      <c r="QX163" s="43"/>
      <c r="QY163" s="43"/>
      <c r="QZ163" s="43"/>
      <c r="RA163" s="43"/>
      <c r="RB163" s="43"/>
      <c r="RC163" s="43"/>
      <c r="RD163" s="43"/>
      <c r="RE163" s="43"/>
      <c r="RF163" s="43"/>
      <c r="RG163" s="43"/>
      <c r="RH163" s="43"/>
      <c r="RI163" s="43"/>
      <c r="RJ163" s="43"/>
      <c r="RK163" s="43"/>
      <c r="RL163" s="43"/>
      <c r="RM163" s="43"/>
      <c r="RN163" s="43"/>
      <c r="RO163" s="43"/>
      <c r="RP163" s="43"/>
      <c r="RQ163" s="43"/>
      <c r="RR163" s="43"/>
      <c r="RS163" s="43"/>
      <c r="RT163" s="43"/>
      <c r="RU163" s="43"/>
      <c r="RV163" s="43"/>
      <c r="RW163" s="43"/>
      <c r="RX163" s="43"/>
      <c r="RY163" s="43"/>
      <c r="RZ163" s="43"/>
      <c r="SA163" s="43"/>
      <c r="SB163" s="43"/>
      <c r="SC163" s="43"/>
      <c r="SD163" s="43"/>
      <c r="SE163" s="43"/>
      <c r="SF163" s="43"/>
      <c r="SG163" s="43"/>
      <c r="SH163" s="43"/>
      <c r="SI163" s="43"/>
      <c r="SJ163" s="43"/>
      <c r="SK163" s="43"/>
      <c r="SL163" s="43"/>
      <c r="SM163" s="43"/>
      <c r="SN163" s="43"/>
      <c r="SO163" s="43"/>
      <c r="SP163" s="43"/>
      <c r="SQ163" s="43"/>
      <c r="SR163" s="43"/>
      <c r="SS163" s="43"/>
      <c r="ST163" s="43"/>
      <c r="SU163" s="43"/>
      <c r="SV163" s="43"/>
      <c r="SW163" s="43"/>
      <c r="SX163" s="43"/>
      <c r="SY163" s="43"/>
      <c r="SZ163" s="43"/>
      <c r="TA163" s="43"/>
      <c r="TB163" s="43"/>
      <c r="TC163" s="43"/>
      <c r="TD163" s="43"/>
      <c r="TE163" s="43"/>
      <c r="TF163" s="43"/>
      <c r="TG163" s="43"/>
      <c r="TH163" s="43"/>
      <c r="TI163" s="43"/>
      <c r="TJ163" s="43"/>
      <c r="TK163" s="43"/>
      <c r="TL163" s="43"/>
      <c r="TM163" s="43"/>
      <c r="TN163" s="43"/>
      <c r="TO163" s="43"/>
      <c r="TP163" s="43"/>
      <c r="TQ163" s="43"/>
      <c r="TR163" s="43"/>
      <c r="TS163" s="43"/>
      <c r="TT163" s="43"/>
      <c r="TU163" s="43"/>
      <c r="TV163" s="43"/>
      <c r="TW163" s="43"/>
      <c r="TX163" s="43"/>
      <c r="TY163" s="43"/>
      <c r="TZ163" s="43"/>
      <c r="UA163" s="43"/>
      <c r="UB163" s="43"/>
      <c r="UC163" s="43"/>
      <c r="UD163" s="43"/>
      <c r="UE163" s="43"/>
      <c r="UF163" s="43"/>
      <c r="UG163" s="43"/>
      <c r="UH163" s="43"/>
      <c r="UI163" s="43"/>
      <c r="UJ163" s="43"/>
      <c r="UK163" s="43"/>
      <c r="UL163" s="43"/>
      <c r="UM163" s="43"/>
      <c r="UN163" s="43"/>
      <c r="UO163" s="43"/>
      <c r="UP163" s="43"/>
      <c r="UQ163" s="43"/>
      <c r="UR163" s="43"/>
      <c r="US163" s="43"/>
      <c r="UT163" s="43"/>
      <c r="UU163" s="43"/>
      <c r="UV163" s="43"/>
      <c r="UW163" s="43"/>
      <c r="UX163" s="43"/>
      <c r="UY163" s="43"/>
      <c r="UZ163" s="43"/>
      <c r="VA163" s="43"/>
      <c r="VB163" s="43"/>
      <c r="VC163" s="43"/>
      <c r="VD163" s="43"/>
      <c r="VE163" s="43"/>
      <c r="VF163" s="43"/>
      <c r="VG163" s="43"/>
      <c r="VH163" s="43"/>
      <c r="VI163" s="43"/>
      <c r="VJ163" s="43"/>
      <c r="VK163" s="43"/>
      <c r="VL163" s="43"/>
      <c r="VM163" s="43"/>
      <c r="VN163" s="43"/>
      <c r="VO163" s="43"/>
      <c r="VP163" s="43"/>
      <c r="VQ163" s="43"/>
      <c r="VR163" s="43"/>
      <c r="VS163" s="43"/>
      <c r="VT163" s="43"/>
      <c r="VU163" s="43"/>
      <c r="VV163" s="43"/>
      <c r="VW163" s="43"/>
      <c r="VX163" s="43"/>
      <c r="VY163" s="43"/>
      <c r="VZ163" s="43"/>
      <c r="WA163" s="43"/>
      <c r="WB163" s="43"/>
      <c r="WC163" s="43"/>
      <c r="WD163" s="43"/>
      <c r="WE163" s="43"/>
      <c r="WF163" s="43"/>
      <c r="WG163" s="43"/>
      <c r="WH163" s="43"/>
      <c r="WI163" s="43"/>
      <c r="WJ163" s="43"/>
      <c r="WK163" s="43"/>
      <c r="WL163" s="43"/>
      <c r="WM163" s="43"/>
      <c r="WN163" s="43"/>
      <c r="WO163" s="43"/>
      <c r="WP163" s="43"/>
      <c r="WQ163" s="43"/>
      <c r="WR163" s="43"/>
      <c r="WS163" s="43"/>
      <c r="WT163" s="43"/>
      <c r="WU163" s="43"/>
      <c r="WV163" s="43"/>
      <c r="WW163" s="43"/>
      <c r="WX163" s="43"/>
      <c r="WY163" s="43"/>
      <c r="WZ163" s="43"/>
      <c r="XA163" s="43"/>
      <c r="XB163" s="43"/>
      <c r="XC163" s="43"/>
      <c r="XD163" s="43"/>
      <c r="XE163" s="43"/>
      <c r="XF163" s="43"/>
      <c r="XG163" s="43"/>
      <c r="XH163" s="43"/>
      <c r="XI163" s="43"/>
      <c r="XJ163" s="43"/>
      <c r="XK163" s="43"/>
      <c r="XL163" s="43"/>
      <c r="XM163" s="43"/>
      <c r="XN163" s="43"/>
      <c r="XO163" s="43"/>
      <c r="XP163" s="43"/>
      <c r="XQ163" s="43"/>
      <c r="XR163" s="43"/>
      <c r="XS163" s="43"/>
      <c r="XT163" s="43"/>
      <c r="XU163" s="43"/>
      <c r="XV163" s="43"/>
      <c r="XW163" s="43"/>
      <c r="XX163" s="43"/>
      <c r="XY163" s="43"/>
      <c r="XZ163" s="43"/>
      <c r="YA163" s="43"/>
      <c r="YB163" s="43"/>
      <c r="YC163" s="43"/>
      <c r="YD163" s="43"/>
      <c r="YE163" s="43"/>
      <c r="YF163" s="43"/>
      <c r="YG163" s="43"/>
      <c r="YH163" s="43"/>
      <c r="YI163" s="43"/>
      <c r="YJ163" s="43"/>
      <c r="YK163" s="43"/>
      <c r="YL163" s="43"/>
      <c r="YM163" s="43"/>
      <c r="YN163" s="43"/>
      <c r="YO163" s="43"/>
      <c r="YP163" s="43"/>
      <c r="YQ163" s="43"/>
      <c r="YR163" s="43"/>
      <c r="YS163" s="43"/>
      <c r="YT163" s="43"/>
      <c r="YU163" s="43"/>
      <c r="YV163" s="43"/>
      <c r="YW163" s="43"/>
      <c r="YX163" s="43"/>
      <c r="YY163" s="43"/>
      <c r="YZ163" s="43"/>
      <c r="ZA163" s="43"/>
      <c r="ZB163" s="43"/>
      <c r="ZC163" s="43"/>
      <c r="ZD163" s="43"/>
      <c r="ZE163" s="43"/>
      <c r="ZF163" s="43"/>
      <c r="ZG163" s="43"/>
      <c r="ZH163" s="43"/>
      <c r="ZI163" s="43"/>
      <c r="ZJ163" s="43"/>
      <c r="ZK163" s="43"/>
      <c r="ZL163" s="43"/>
      <c r="ZM163" s="43"/>
      <c r="ZN163" s="43"/>
      <c r="ZO163" s="43"/>
      <c r="ZP163" s="43"/>
      <c r="ZQ163" s="43"/>
      <c r="ZR163" s="43"/>
      <c r="ZS163" s="43"/>
      <c r="ZT163" s="43"/>
      <c r="ZU163" s="43"/>
      <c r="ZV163" s="43"/>
      <c r="ZW163" s="43"/>
      <c r="ZX163" s="43"/>
      <c r="ZY163" s="43"/>
      <c r="ZZ163" s="43"/>
      <c r="AAA163" s="43"/>
      <c r="AAB163" s="43"/>
      <c r="AAC163" s="43"/>
      <c r="AAD163" s="43"/>
      <c r="AAE163" s="43"/>
      <c r="AAF163" s="43"/>
      <c r="AAG163" s="43"/>
      <c r="AAH163" s="43"/>
      <c r="AAI163" s="43"/>
      <c r="AAJ163" s="43"/>
      <c r="AAK163" s="43"/>
      <c r="AAL163" s="43"/>
      <c r="AAM163" s="43"/>
      <c r="AAN163" s="43"/>
      <c r="AAO163" s="43"/>
      <c r="AAP163" s="43"/>
      <c r="AAQ163" s="43"/>
      <c r="AAR163" s="43"/>
      <c r="AAS163" s="43"/>
      <c r="AAT163" s="43"/>
      <c r="AAU163" s="43"/>
      <c r="AAV163" s="43"/>
      <c r="AAW163" s="43"/>
      <c r="AAX163" s="43"/>
      <c r="AAY163" s="43"/>
      <c r="AAZ163" s="43"/>
      <c r="ABA163" s="43"/>
      <c r="ABB163" s="43"/>
      <c r="ABC163" s="43"/>
      <c r="ABD163" s="43"/>
      <c r="ABE163" s="43"/>
      <c r="ABF163" s="43"/>
      <c r="ABG163" s="43"/>
      <c r="ABH163" s="43"/>
      <c r="ABI163" s="43"/>
      <c r="ABJ163" s="43"/>
      <c r="ABK163" s="43"/>
      <c r="ABL163" s="43"/>
      <c r="ABM163" s="43"/>
      <c r="ABN163" s="43"/>
      <c r="ABO163" s="43"/>
      <c r="ABP163" s="43"/>
      <c r="ABQ163" s="43"/>
      <c r="ABR163" s="43"/>
      <c r="ABS163" s="43"/>
      <c r="ABT163" s="43"/>
      <c r="ABU163" s="43"/>
      <c r="ABV163" s="43"/>
      <c r="ABW163" s="43"/>
      <c r="ABX163" s="43"/>
      <c r="ABY163" s="43"/>
      <c r="ABZ163" s="43"/>
      <c r="ACA163" s="43"/>
      <c r="ACB163" s="43"/>
      <c r="ACC163" s="43"/>
      <c r="ACD163" s="43"/>
      <c r="ACE163" s="43"/>
      <c r="ACF163" s="43"/>
      <c r="ACG163" s="43"/>
      <c r="ACH163" s="43"/>
      <c r="ACI163" s="43"/>
      <c r="ACJ163" s="43"/>
      <c r="ACK163" s="43"/>
      <c r="ACL163" s="43"/>
      <c r="ACM163" s="43"/>
      <c r="ACN163" s="43"/>
      <c r="ACO163" s="43"/>
      <c r="ACP163" s="43"/>
      <c r="ACQ163" s="43"/>
      <c r="ACR163" s="43"/>
      <c r="ACS163" s="43"/>
      <c r="ACT163" s="43"/>
      <c r="ACU163" s="43"/>
      <c r="ACV163" s="43"/>
      <c r="ACW163" s="43"/>
      <c r="ACX163" s="43"/>
      <c r="ACY163" s="43"/>
      <c r="ACZ163" s="43"/>
      <c r="ADA163" s="43"/>
      <c r="ADB163" s="43"/>
      <c r="ADC163" s="43"/>
      <c r="ADD163" s="43"/>
      <c r="ADE163" s="43"/>
      <c r="ADF163" s="43"/>
      <c r="ADG163" s="43"/>
      <c r="ADH163" s="43"/>
      <c r="ADI163" s="43"/>
      <c r="ADJ163" s="43"/>
      <c r="ADK163" s="43"/>
      <c r="ADL163" s="43"/>
      <c r="ADM163" s="43"/>
      <c r="ADN163" s="43"/>
      <c r="ADO163" s="43"/>
      <c r="ADP163" s="43"/>
      <c r="ADQ163" s="43"/>
      <c r="ADR163" s="43"/>
      <c r="ADS163" s="43"/>
      <c r="ADT163" s="43"/>
      <c r="ADU163" s="43"/>
      <c r="ADV163" s="43"/>
      <c r="ADW163" s="43"/>
      <c r="ADX163" s="43"/>
      <c r="ADY163" s="43"/>
      <c r="ADZ163" s="43"/>
      <c r="AEA163" s="43"/>
      <c r="AEB163" s="43"/>
      <c r="AEC163" s="43"/>
      <c r="AED163" s="43"/>
      <c r="AEE163" s="43"/>
      <c r="AEF163" s="43"/>
      <c r="AEG163" s="43"/>
      <c r="AEH163" s="43"/>
      <c r="AEI163" s="43"/>
      <c r="AEJ163" s="43"/>
      <c r="AEK163" s="43"/>
      <c r="AEL163" s="43"/>
      <c r="AEM163" s="43"/>
      <c r="AEN163" s="43"/>
      <c r="AEO163" s="43"/>
      <c r="AEP163" s="43"/>
      <c r="AEQ163" s="43"/>
      <c r="AER163" s="43"/>
      <c r="AES163" s="43"/>
      <c r="AET163" s="43"/>
      <c r="AEU163" s="43"/>
      <c r="AEV163" s="43"/>
      <c r="AEW163" s="43"/>
      <c r="AEX163" s="43"/>
      <c r="AEY163" s="43"/>
      <c r="AEZ163" s="43"/>
      <c r="AFA163" s="43"/>
      <c r="AFB163" s="43"/>
      <c r="AFC163" s="43"/>
      <c r="AFD163" s="43"/>
      <c r="AFE163" s="43"/>
      <c r="AFF163" s="43"/>
      <c r="AFG163" s="43"/>
      <c r="AFH163" s="43"/>
      <c r="AFI163" s="43"/>
      <c r="AFJ163" s="43"/>
      <c r="AFK163" s="43"/>
      <c r="AFL163" s="43"/>
      <c r="AFM163" s="43"/>
      <c r="AFN163" s="43"/>
      <c r="AFO163" s="43"/>
      <c r="AFP163" s="43"/>
      <c r="AFQ163" s="43"/>
      <c r="AFR163" s="43"/>
      <c r="AFS163" s="43"/>
      <c r="AFT163" s="43"/>
      <c r="AFU163" s="43"/>
      <c r="AFV163" s="43"/>
      <c r="AFW163" s="43"/>
      <c r="AFX163" s="43"/>
      <c r="AFY163" s="43"/>
      <c r="AFZ163" s="43"/>
      <c r="AGA163" s="43"/>
      <c r="AGB163" s="43"/>
      <c r="AGC163" s="43"/>
      <c r="AGD163" s="43"/>
      <c r="AGE163" s="43"/>
      <c r="AGF163" s="43"/>
      <c r="AGG163" s="43"/>
      <c r="AGH163" s="43"/>
      <c r="AGI163" s="43"/>
      <c r="AGJ163" s="43"/>
      <c r="AGK163" s="43"/>
      <c r="AGL163" s="43"/>
      <c r="AGM163" s="43"/>
      <c r="AGN163" s="43"/>
      <c r="AGO163" s="43"/>
      <c r="AGP163" s="43"/>
      <c r="AGQ163" s="43"/>
      <c r="AGR163" s="43"/>
      <c r="AGS163" s="43"/>
      <c r="AGT163" s="43"/>
      <c r="AGU163" s="43"/>
      <c r="AGV163" s="43"/>
      <c r="AGW163" s="43"/>
      <c r="AGX163" s="43"/>
      <c r="AGY163" s="43"/>
      <c r="AGZ163" s="43"/>
      <c r="AHA163" s="43"/>
      <c r="AHB163" s="43"/>
      <c r="AHC163" s="43"/>
      <c r="AHD163" s="43"/>
      <c r="AHE163" s="43"/>
      <c r="AHF163" s="43"/>
      <c r="AHG163" s="43"/>
      <c r="AHH163" s="43"/>
      <c r="AHI163" s="43"/>
      <c r="AHJ163" s="43"/>
      <c r="AHK163" s="43"/>
      <c r="AHL163" s="43"/>
      <c r="AHM163" s="43"/>
      <c r="AHN163" s="43"/>
      <c r="AHO163" s="43"/>
      <c r="AHP163" s="43"/>
      <c r="AHQ163" s="43"/>
      <c r="AHR163" s="43"/>
      <c r="AHS163" s="43"/>
      <c r="AHT163" s="43"/>
      <c r="AHU163" s="43"/>
      <c r="AHV163" s="43"/>
      <c r="AHW163" s="43"/>
      <c r="AHX163" s="43"/>
      <c r="AHY163" s="43"/>
      <c r="AHZ163" s="43"/>
      <c r="AIA163" s="43"/>
      <c r="AIB163" s="43"/>
      <c r="AIC163" s="43"/>
      <c r="AID163" s="43"/>
      <c r="AIE163" s="43"/>
      <c r="AIF163" s="43"/>
      <c r="AIG163" s="43"/>
      <c r="AIH163" s="43"/>
      <c r="AII163" s="43"/>
      <c r="AIJ163" s="43"/>
      <c r="AIK163" s="43"/>
      <c r="AIL163" s="43"/>
      <c r="AIM163" s="43"/>
      <c r="AIN163" s="43"/>
      <c r="AIO163" s="43"/>
      <c r="AIP163" s="43"/>
      <c r="AIQ163" s="43"/>
      <c r="AIR163" s="43"/>
      <c r="AIS163" s="43"/>
      <c r="AIT163" s="43"/>
      <c r="AIU163" s="43"/>
      <c r="AIV163" s="43"/>
      <c r="AIW163" s="43"/>
      <c r="AIX163" s="43"/>
      <c r="AIY163" s="43"/>
      <c r="AIZ163" s="43"/>
      <c r="AJA163" s="43"/>
      <c r="AJB163" s="43"/>
      <c r="AJC163" s="43"/>
      <c r="AJD163" s="43"/>
      <c r="AJE163" s="43"/>
      <c r="AJF163" s="43"/>
      <c r="AJG163" s="43"/>
      <c r="AJH163" s="43"/>
      <c r="AJI163" s="43"/>
      <c r="AJJ163" s="43"/>
      <c r="AJK163" s="43"/>
      <c r="AJL163" s="43"/>
      <c r="AJM163" s="43"/>
      <c r="AJN163" s="43"/>
      <c r="AJO163" s="43"/>
      <c r="AJP163" s="43"/>
      <c r="AJQ163" s="43"/>
      <c r="AJR163" s="43"/>
      <c r="AJS163" s="43"/>
      <c r="AJT163" s="43"/>
      <c r="AJU163" s="43"/>
      <c r="AJV163" s="43"/>
      <c r="AJW163" s="43"/>
      <c r="AJX163" s="43"/>
      <c r="AJY163" s="43"/>
      <c r="AJZ163" s="43"/>
      <c r="AKA163" s="43"/>
      <c r="AKB163" s="43"/>
      <c r="AKC163" s="43"/>
      <c r="AKD163" s="43"/>
      <c r="AKE163" s="43"/>
      <c r="AKF163" s="43"/>
      <c r="AKG163" s="43"/>
      <c r="AKH163" s="43"/>
      <c r="AKI163" s="43"/>
      <c r="AKJ163" s="43"/>
      <c r="AKK163" s="43"/>
      <c r="AKL163" s="43"/>
      <c r="AKM163" s="43"/>
      <c r="AKN163" s="43"/>
      <c r="AKO163" s="43"/>
      <c r="AKP163" s="43"/>
      <c r="AKQ163" s="43"/>
      <c r="AKR163" s="43"/>
      <c r="AKS163" s="43"/>
      <c r="AKT163" s="43"/>
      <c r="AKU163" s="43"/>
      <c r="AKV163" s="43"/>
      <c r="AKW163" s="43"/>
      <c r="AKX163" s="43"/>
      <c r="AKY163" s="43"/>
      <c r="AKZ163" s="43"/>
      <c r="ALA163" s="43"/>
      <c r="ALB163" s="43"/>
      <c r="ALC163" s="43"/>
      <c r="ALD163" s="43"/>
      <c r="ALE163" s="43"/>
      <c r="ALF163" s="43"/>
      <c r="ALG163" s="43"/>
      <c r="ALH163" s="43"/>
      <c r="ALI163" s="43"/>
      <c r="ALJ163" s="43"/>
      <c r="ALK163" s="43"/>
      <c r="ALL163" s="43"/>
      <c r="ALM163" s="43"/>
      <c r="ALN163" s="43"/>
      <c r="ALO163" s="43"/>
      <c r="ALP163" s="43"/>
      <c r="ALQ163" s="43"/>
      <c r="ALR163" s="43"/>
      <c r="ALS163" s="43"/>
      <c r="ALT163" s="43"/>
      <c r="ALU163" s="43"/>
      <c r="ALV163" s="43"/>
      <c r="ALW163" s="43"/>
      <c r="ALX163" s="43"/>
      <c r="ALY163" s="43"/>
      <c r="ALZ163" s="43"/>
      <c r="AMA163" s="43"/>
      <c r="AMB163" s="43"/>
      <c r="AMC163" s="43"/>
      <c r="AMD163" s="43"/>
      <c r="AME163" s="43"/>
      <c r="AMF163" s="43"/>
      <c r="AMG163" s="43"/>
      <c r="AMH163" s="43"/>
      <c r="AMI163" s="43"/>
      <c r="AMJ163" s="43"/>
      <c r="AMK163" s="43"/>
      <c r="AML163" s="43"/>
      <c r="AMM163" s="43"/>
      <c r="AMN163" s="43"/>
      <c r="AMO163" s="43"/>
      <c r="AMP163" s="43"/>
      <c r="AMQ163" s="43"/>
      <c r="AMR163" s="43"/>
      <c r="AMS163" s="43"/>
      <c r="AMT163" s="43"/>
      <c r="AMU163" s="43"/>
      <c r="AMV163" s="43"/>
      <c r="AMW163" s="43"/>
      <c r="AMX163" s="43"/>
      <c r="AMY163" s="43"/>
      <c r="AMZ163" s="43"/>
      <c r="ANA163" s="43"/>
      <c r="ANB163" s="43"/>
      <c r="ANC163" s="43"/>
      <c r="AND163" s="43"/>
      <c r="ANE163" s="43"/>
      <c r="ANF163" s="43"/>
      <c r="ANG163" s="43"/>
      <c r="ANH163" s="43"/>
      <c r="ANI163" s="43"/>
      <c r="ANJ163" s="43"/>
      <c r="ANK163" s="43"/>
      <c r="ANL163" s="43"/>
      <c r="ANM163" s="43"/>
      <c r="ANN163" s="43"/>
      <c r="ANO163" s="43"/>
      <c r="ANP163" s="43"/>
      <c r="ANQ163" s="43"/>
      <c r="ANR163" s="43"/>
      <c r="ANS163" s="43"/>
      <c r="ANT163" s="43"/>
      <c r="ANU163" s="43"/>
      <c r="ANV163" s="43"/>
      <c r="ANW163" s="43"/>
      <c r="ANX163" s="43"/>
      <c r="ANY163" s="43"/>
      <c r="ANZ163" s="43"/>
      <c r="AOA163" s="43"/>
      <c r="AOB163" s="43"/>
      <c r="AOC163" s="43"/>
      <c r="AOD163" s="43"/>
      <c r="AOE163" s="43"/>
      <c r="AOF163" s="43"/>
      <c r="AOG163" s="43"/>
      <c r="AOH163" s="43"/>
      <c r="AOI163" s="43"/>
      <c r="AOJ163" s="43"/>
      <c r="AOK163" s="43"/>
      <c r="AOL163" s="43"/>
      <c r="AOM163" s="43"/>
      <c r="AON163" s="43"/>
      <c r="AOO163" s="43"/>
      <c r="AOP163" s="43"/>
      <c r="AOQ163" s="43"/>
      <c r="AOR163" s="43"/>
      <c r="AOS163" s="43"/>
      <c r="AOT163" s="43"/>
      <c r="AOU163" s="43"/>
      <c r="AOV163" s="43"/>
      <c r="AOW163" s="43"/>
      <c r="AOX163" s="43"/>
      <c r="AOY163" s="43"/>
      <c r="AOZ163" s="43"/>
      <c r="APA163" s="43"/>
      <c r="APB163" s="43"/>
      <c r="APC163" s="43"/>
      <c r="APD163" s="43"/>
      <c r="APE163" s="43"/>
      <c r="APF163" s="43"/>
      <c r="APG163" s="43"/>
      <c r="APH163" s="43"/>
      <c r="API163" s="43"/>
      <c r="APJ163" s="43"/>
      <c r="APK163" s="43"/>
      <c r="APL163" s="43"/>
      <c r="APM163" s="43"/>
      <c r="APN163" s="43"/>
      <c r="APO163" s="43"/>
      <c r="APP163" s="43"/>
      <c r="APQ163" s="43"/>
      <c r="APR163" s="43"/>
      <c r="APS163" s="43"/>
      <c r="APT163" s="43"/>
      <c r="APU163" s="43"/>
      <c r="APV163" s="43"/>
      <c r="APW163" s="43"/>
      <c r="APX163" s="43"/>
      <c r="APY163" s="43"/>
      <c r="APZ163" s="43"/>
      <c r="AQA163" s="43"/>
      <c r="AQB163" s="43"/>
      <c r="AQC163" s="43"/>
      <c r="AQD163" s="43"/>
      <c r="AQE163" s="43"/>
      <c r="AQF163" s="43"/>
      <c r="AQG163" s="43"/>
      <c r="AQH163" s="43"/>
      <c r="AQI163" s="43"/>
      <c r="AQJ163" s="43"/>
      <c r="AQK163" s="43"/>
      <c r="AQL163" s="43"/>
      <c r="AQM163" s="43"/>
      <c r="AQN163" s="43"/>
      <c r="AQO163" s="43"/>
      <c r="AQP163" s="43"/>
      <c r="AQQ163" s="43"/>
      <c r="AQR163" s="43"/>
      <c r="AQS163" s="43"/>
      <c r="AQT163" s="43"/>
      <c r="AQU163" s="43"/>
      <c r="AQV163" s="43"/>
      <c r="AQW163" s="43"/>
      <c r="AQX163" s="43"/>
      <c r="AQY163" s="43"/>
      <c r="AQZ163" s="43"/>
      <c r="ARA163" s="43"/>
      <c r="ARB163" s="43"/>
      <c r="ARC163" s="43"/>
      <c r="ARD163" s="43"/>
      <c r="ARE163" s="43"/>
      <c r="ARF163" s="43"/>
      <c r="ARG163" s="43"/>
      <c r="ARH163" s="43"/>
      <c r="ARI163" s="43"/>
      <c r="ARJ163" s="43"/>
      <c r="ARK163" s="43"/>
      <c r="ARL163" s="43"/>
      <c r="ARM163" s="43"/>
      <c r="ARN163" s="43"/>
      <c r="ARO163" s="43"/>
      <c r="ARP163" s="43"/>
      <c r="ARQ163" s="43"/>
      <c r="ARR163" s="43"/>
      <c r="ARS163" s="43"/>
      <c r="ART163" s="43"/>
      <c r="ARU163" s="43"/>
      <c r="ARV163" s="43"/>
      <c r="ARW163" s="43"/>
      <c r="ARX163" s="43"/>
      <c r="ARY163" s="43"/>
      <c r="ARZ163" s="43"/>
      <c r="ASA163" s="43"/>
      <c r="ASB163" s="43"/>
      <c r="ASC163" s="43"/>
      <c r="ASD163" s="43"/>
      <c r="ASE163" s="43"/>
      <c r="ASF163" s="43"/>
      <c r="ASG163" s="43"/>
      <c r="ASH163" s="43"/>
      <c r="ASI163" s="43"/>
      <c r="ASJ163" s="43"/>
      <c r="ASK163" s="43"/>
      <c r="ASL163" s="43"/>
      <c r="ASM163" s="43"/>
      <c r="ASN163" s="43"/>
      <c r="ASO163" s="43"/>
      <c r="ASP163" s="43"/>
      <c r="ASQ163" s="43"/>
      <c r="ASR163" s="43"/>
      <c r="ASS163" s="43"/>
      <c r="AST163" s="43"/>
      <c r="ASU163" s="43"/>
      <c r="ASV163" s="43"/>
      <c r="ASW163" s="43"/>
      <c r="ASX163" s="43"/>
      <c r="ASY163" s="43"/>
      <c r="ASZ163" s="43"/>
      <c r="ATA163" s="43"/>
      <c r="ATB163" s="43"/>
      <c r="ATC163" s="43"/>
      <c r="ATD163" s="43"/>
      <c r="ATE163" s="43"/>
      <c r="ATF163" s="43"/>
      <c r="ATG163" s="43"/>
      <c r="ATH163" s="43"/>
      <c r="ATI163" s="43"/>
      <c r="ATJ163" s="43"/>
      <c r="ATK163" s="43"/>
      <c r="ATL163" s="43"/>
      <c r="ATM163" s="43"/>
      <c r="ATN163" s="43"/>
      <c r="ATO163" s="43"/>
      <c r="ATP163" s="43"/>
      <c r="ATQ163" s="43"/>
      <c r="ATR163" s="43"/>
      <c r="ATS163" s="43"/>
      <c r="ATT163" s="43"/>
      <c r="ATU163" s="43"/>
      <c r="ATV163" s="43"/>
      <c r="ATW163" s="43"/>
      <c r="ATX163" s="43"/>
      <c r="ATY163" s="43"/>
      <c r="ATZ163" s="43"/>
      <c r="AUA163" s="43"/>
      <c r="AUB163" s="43"/>
      <c r="AUC163" s="43"/>
      <c r="AUD163" s="43"/>
      <c r="AUE163" s="43"/>
      <c r="AUF163" s="43"/>
      <c r="AUG163" s="43"/>
      <c r="AUH163" s="43"/>
      <c r="AUI163" s="43"/>
      <c r="AUJ163" s="43"/>
      <c r="AUK163" s="43"/>
      <c r="AUL163" s="43"/>
      <c r="AUM163" s="43"/>
      <c r="AUN163" s="43"/>
      <c r="AUO163" s="43"/>
      <c r="AUP163" s="43"/>
      <c r="AUQ163" s="43"/>
      <c r="AUR163" s="43"/>
      <c r="AUS163" s="43"/>
      <c r="AUT163" s="43"/>
      <c r="AUU163" s="43"/>
      <c r="AUV163" s="43"/>
      <c r="AUW163" s="43"/>
      <c r="AUX163" s="43"/>
      <c r="AUY163" s="43"/>
      <c r="AUZ163" s="43"/>
      <c r="AVA163" s="43"/>
      <c r="AVB163" s="43"/>
      <c r="AVC163" s="43"/>
      <c r="AVD163" s="43"/>
      <c r="AVE163" s="43"/>
      <c r="AVF163" s="43"/>
      <c r="AVG163" s="43"/>
      <c r="AVH163" s="43"/>
      <c r="AVI163" s="43"/>
      <c r="AVJ163" s="43"/>
      <c r="AVK163" s="43"/>
      <c r="AVL163" s="43"/>
      <c r="AVM163" s="43"/>
      <c r="AVN163" s="43"/>
      <c r="AVO163" s="43"/>
      <c r="AVP163" s="43"/>
      <c r="AVQ163" s="43"/>
      <c r="AVR163" s="43"/>
      <c r="AVS163" s="43"/>
      <c r="AVT163" s="43"/>
      <c r="AVU163" s="43"/>
      <c r="AVV163" s="43"/>
      <c r="AVW163" s="43"/>
      <c r="AVX163" s="43"/>
      <c r="AVY163" s="43"/>
      <c r="AVZ163" s="43"/>
      <c r="AWA163" s="43"/>
      <c r="AWB163" s="43"/>
      <c r="AWC163" s="43"/>
      <c r="AWD163" s="43"/>
      <c r="AWE163" s="43"/>
      <c r="AWF163" s="43"/>
      <c r="AWG163" s="43"/>
      <c r="AWH163" s="43"/>
      <c r="AWI163" s="43"/>
      <c r="AWJ163" s="43"/>
      <c r="AWK163" s="43"/>
      <c r="AWL163" s="43"/>
      <c r="AWM163" s="43"/>
      <c r="AWN163" s="43"/>
      <c r="AWO163" s="43"/>
      <c r="AWP163" s="43"/>
      <c r="AWQ163" s="43"/>
      <c r="AWR163" s="43"/>
      <c r="AWS163" s="43"/>
      <c r="AWT163" s="43"/>
      <c r="AWU163" s="43"/>
      <c r="AWV163" s="43"/>
      <c r="AWW163" s="43"/>
      <c r="AWX163" s="43"/>
      <c r="AWY163" s="43"/>
      <c r="AWZ163" s="43"/>
      <c r="AXA163" s="43"/>
      <c r="AXB163" s="43"/>
      <c r="AXC163" s="43"/>
      <c r="AXD163" s="43"/>
      <c r="AXE163" s="43"/>
      <c r="AXF163" s="43"/>
      <c r="AXG163" s="43"/>
      <c r="AXH163" s="43"/>
      <c r="AXI163" s="43"/>
      <c r="AXJ163" s="43"/>
      <c r="AXK163" s="43"/>
      <c r="AXL163" s="43"/>
      <c r="AXM163" s="43"/>
      <c r="AXN163" s="43"/>
      <c r="AXO163" s="43"/>
      <c r="AXP163" s="43"/>
      <c r="AXQ163" s="43"/>
      <c r="AXR163" s="43"/>
      <c r="AXS163" s="43"/>
      <c r="AXT163" s="43"/>
      <c r="AXU163" s="43"/>
      <c r="AXV163" s="43"/>
      <c r="AXW163" s="43"/>
      <c r="AXX163" s="43"/>
      <c r="AXY163" s="43"/>
      <c r="AXZ163" s="43"/>
      <c r="AYA163" s="43"/>
      <c r="AYB163" s="43"/>
      <c r="AYC163" s="43"/>
      <c r="AYD163" s="43"/>
      <c r="AYE163" s="43"/>
      <c r="AYF163" s="43"/>
      <c r="AYG163" s="43"/>
      <c r="AYH163" s="43"/>
      <c r="AYI163" s="43"/>
      <c r="AYJ163" s="43"/>
      <c r="AYK163" s="43"/>
      <c r="AYL163" s="43"/>
      <c r="AYM163" s="43"/>
      <c r="AYN163" s="43"/>
      <c r="AYO163" s="43"/>
      <c r="AYP163" s="43"/>
      <c r="AYQ163" s="43"/>
      <c r="AYR163" s="43"/>
      <c r="AYS163" s="43"/>
      <c r="AYT163" s="43"/>
      <c r="AYU163" s="43"/>
      <c r="AYV163" s="43"/>
      <c r="AYW163" s="43"/>
      <c r="AYX163" s="43"/>
      <c r="AYY163" s="43"/>
      <c r="AYZ163" s="43"/>
      <c r="AZA163" s="43"/>
      <c r="AZB163" s="43"/>
      <c r="AZC163" s="43"/>
      <c r="AZD163" s="43"/>
      <c r="AZE163" s="43"/>
      <c r="AZF163" s="43"/>
      <c r="AZG163" s="43"/>
      <c r="AZH163" s="43"/>
      <c r="AZI163" s="43"/>
      <c r="AZJ163" s="43"/>
      <c r="AZK163" s="43"/>
      <c r="AZL163" s="43"/>
      <c r="AZM163" s="43"/>
      <c r="AZN163" s="43"/>
      <c r="AZO163" s="43"/>
      <c r="AZP163" s="43"/>
      <c r="AZQ163" s="43"/>
      <c r="AZR163" s="43"/>
      <c r="AZS163" s="43"/>
      <c r="AZT163" s="43"/>
      <c r="AZU163" s="43"/>
      <c r="AZV163" s="43"/>
      <c r="AZW163" s="43"/>
      <c r="AZX163" s="43"/>
      <c r="AZY163" s="43"/>
      <c r="AZZ163" s="43"/>
      <c r="BAA163" s="43"/>
      <c r="BAB163" s="43"/>
      <c r="BAC163" s="43"/>
      <c r="BAD163" s="43"/>
      <c r="BAE163" s="43"/>
      <c r="BAF163" s="43"/>
      <c r="BAG163" s="43"/>
      <c r="BAH163" s="43"/>
      <c r="BAI163" s="43"/>
      <c r="BAJ163" s="43"/>
      <c r="BAK163" s="43"/>
      <c r="BAL163" s="43"/>
      <c r="BAM163" s="43"/>
      <c r="BAN163" s="43"/>
      <c r="BAO163" s="43"/>
      <c r="BAP163" s="43"/>
      <c r="BAQ163" s="43"/>
      <c r="BAR163" s="43"/>
      <c r="BAS163" s="43"/>
      <c r="BAT163" s="43"/>
      <c r="BAU163" s="43"/>
      <c r="BAV163" s="43"/>
      <c r="BAW163" s="43"/>
      <c r="BAX163" s="43"/>
      <c r="BAY163" s="43"/>
      <c r="BAZ163" s="43"/>
      <c r="BBA163" s="43"/>
      <c r="BBB163" s="43"/>
      <c r="BBC163" s="43"/>
      <c r="BBD163" s="43"/>
      <c r="BBE163" s="43"/>
      <c r="BBF163" s="43"/>
      <c r="BBG163" s="43"/>
      <c r="BBH163" s="43"/>
      <c r="BBI163" s="43"/>
      <c r="BBJ163" s="43"/>
      <c r="BBK163" s="43"/>
      <c r="BBL163" s="43"/>
      <c r="BBM163" s="43"/>
      <c r="BBN163" s="43"/>
      <c r="BBO163" s="43"/>
      <c r="BBP163" s="43"/>
      <c r="BBQ163" s="43"/>
      <c r="BBR163" s="43"/>
      <c r="BBS163" s="43"/>
      <c r="BBT163" s="43"/>
      <c r="BBU163" s="43"/>
      <c r="BBV163" s="43"/>
      <c r="BBW163" s="43"/>
      <c r="BBX163" s="43"/>
      <c r="BBY163" s="43"/>
      <c r="BBZ163" s="43"/>
      <c r="BCA163" s="43"/>
      <c r="BCB163" s="43"/>
      <c r="BCC163" s="43"/>
      <c r="BCD163" s="43"/>
      <c r="BCE163" s="43"/>
      <c r="BCF163" s="43"/>
      <c r="BCG163" s="43"/>
      <c r="BCH163" s="43"/>
      <c r="BCI163" s="43"/>
      <c r="BCJ163" s="43"/>
      <c r="BCK163" s="43"/>
      <c r="BCL163" s="43"/>
      <c r="BCM163" s="43"/>
      <c r="BCN163" s="43"/>
      <c r="BCO163" s="43"/>
      <c r="BCP163" s="43"/>
      <c r="BCQ163" s="43"/>
      <c r="BCR163" s="43"/>
      <c r="BCS163" s="43"/>
      <c r="BCT163" s="43"/>
      <c r="BCU163" s="43"/>
      <c r="BCV163" s="43"/>
      <c r="BCW163" s="43"/>
      <c r="BCX163" s="43"/>
      <c r="BCY163" s="43"/>
      <c r="BCZ163" s="43"/>
      <c r="BDA163" s="43"/>
      <c r="BDB163" s="43"/>
      <c r="BDC163" s="43"/>
      <c r="BDD163" s="43"/>
      <c r="BDE163" s="43"/>
      <c r="BDF163" s="43"/>
      <c r="BDG163" s="43"/>
      <c r="BDH163" s="43"/>
      <c r="BDI163" s="43"/>
      <c r="BDJ163" s="43"/>
      <c r="BDK163" s="43"/>
      <c r="BDL163" s="43"/>
      <c r="BDM163" s="43"/>
      <c r="BDN163" s="43"/>
      <c r="BDO163" s="43"/>
      <c r="BDP163" s="43"/>
      <c r="BDQ163" s="43"/>
      <c r="BDR163" s="43"/>
      <c r="BDS163" s="43"/>
      <c r="BDT163" s="43"/>
      <c r="BDU163" s="43"/>
      <c r="BDV163" s="43"/>
      <c r="BDW163" s="43"/>
      <c r="BDX163" s="43"/>
      <c r="BDY163" s="43"/>
      <c r="BDZ163" s="43"/>
      <c r="BEA163" s="43"/>
      <c r="BEB163" s="43"/>
      <c r="BEC163" s="43"/>
      <c r="BED163" s="43"/>
      <c r="BEE163" s="43"/>
      <c r="BEF163" s="43"/>
      <c r="BEG163" s="43"/>
      <c r="BEH163" s="43"/>
      <c r="BEI163" s="43"/>
      <c r="BEJ163" s="43"/>
      <c r="BEK163" s="43"/>
      <c r="BEL163" s="43"/>
      <c r="BEM163" s="43"/>
      <c r="BEN163" s="43"/>
      <c r="BEO163" s="43"/>
      <c r="BEP163" s="43"/>
      <c r="BEQ163" s="43"/>
      <c r="BER163" s="43"/>
      <c r="BES163" s="43"/>
      <c r="BET163" s="43"/>
      <c r="BEU163" s="43"/>
      <c r="BEV163" s="43"/>
      <c r="BEW163" s="43"/>
      <c r="BEX163" s="43"/>
      <c r="BEY163" s="43"/>
      <c r="BEZ163" s="43"/>
      <c r="BFA163" s="43"/>
      <c r="BFB163" s="43"/>
      <c r="BFC163" s="43"/>
      <c r="BFD163" s="43"/>
      <c r="BFE163" s="43"/>
      <c r="BFF163" s="43"/>
      <c r="BFG163" s="43"/>
      <c r="BFH163" s="43"/>
      <c r="BFI163" s="43"/>
      <c r="BFJ163" s="43"/>
      <c r="BFK163" s="43"/>
      <c r="BFL163" s="43"/>
      <c r="BFM163" s="43"/>
      <c r="BFN163" s="43"/>
      <c r="BFO163" s="43"/>
      <c r="BFP163" s="43"/>
      <c r="BFQ163" s="43"/>
      <c r="BFR163" s="43"/>
      <c r="BFS163" s="43"/>
      <c r="BFT163" s="43"/>
      <c r="BFU163" s="43"/>
      <c r="BFV163" s="43"/>
      <c r="BFW163" s="43"/>
      <c r="BFX163" s="43"/>
      <c r="BFY163" s="43"/>
      <c r="BFZ163" s="43"/>
      <c r="BGA163" s="43"/>
      <c r="BGB163" s="43"/>
      <c r="BGC163" s="43"/>
      <c r="BGD163" s="43"/>
      <c r="BGE163" s="43"/>
      <c r="BGF163" s="43"/>
      <c r="BGG163" s="43"/>
      <c r="BGH163" s="43"/>
      <c r="BGI163" s="43"/>
      <c r="BGJ163" s="43"/>
      <c r="BGK163" s="43"/>
      <c r="BGL163" s="43"/>
      <c r="BGM163" s="43"/>
      <c r="BGN163" s="43"/>
      <c r="BGO163" s="43"/>
      <c r="BGP163" s="43"/>
      <c r="BGQ163" s="43"/>
      <c r="BGR163" s="43"/>
      <c r="BGS163" s="43"/>
      <c r="BGT163" s="43"/>
      <c r="BGU163" s="43"/>
      <c r="BGV163" s="43"/>
      <c r="BGW163" s="43"/>
      <c r="BGX163" s="43"/>
      <c r="BGY163" s="43"/>
      <c r="BGZ163" s="43"/>
      <c r="BHA163" s="43"/>
      <c r="BHB163" s="43"/>
      <c r="BHC163" s="43"/>
      <c r="BHD163" s="43"/>
      <c r="BHE163" s="43"/>
      <c r="BHF163" s="43"/>
      <c r="BHG163" s="43"/>
      <c r="BHH163" s="43"/>
      <c r="BHI163" s="43"/>
      <c r="BHJ163" s="43"/>
      <c r="BHK163" s="43"/>
      <c r="BHL163" s="43"/>
      <c r="BHM163" s="43"/>
      <c r="BHN163" s="43"/>
      <c r="BHO163" s="43"/>
      <c r="BHP163" s="43"/>
      <c r="BHQ163" s="43"/>
      <c r="BHR163" s="43"/>
      <c r="BHS163" s="43"/>
      <c r="BHT163" s="43"/>
      <c r="BHU163" s="43"/>
      <c r="BHV163" s="43"/>
      <c r="BHW163" s="43"/>
      <c r="BHX163" s="43"/>
      <c r="BHY163" s="43"/>
      <c r="BHZ163" s="43"/>
      <c r="BIA163" s="43"/>
      <c r="BIB163" s="43"/>
      <c r="BIC163" s="43"/>
      <c r="BID163" s="43"/>
      <c r="BIE163" s="43"/>
      <c r="BIF163" s="43"/>
      <c r="BIG163" s="43"/>
      <c r="BIH163" s="43"/>
      <c r="BII163" s="43"/>
      <c r="BIJ163" s="43"/>
      <c r="BIK163" s="43"/>
      <c r="BIL163" s="43"/>
      <c r="BIM163" s="43"/>
      <c r="BIN163" s="43"/>
      <c r="BIO163" s="43"/>
      <c r="BIP163" s="43"/>
      <c r="BIQ163" s="43"/>
      <c r="BIR163" s="43"/>
      <c r="BIS163" s="43"/>
      <c r="BIT163" s="43"/>
      <c r="BIU163" s="43"/>
      <c r="BIV163" s="43"/>
      <c r="BIW163" s="43"/>
      <c r="BIX163" s="43"/>
      <c r="BIY163" s="43"/>
      <c r="BIZ163" s="43"/>
      <c r="BJA163" s="43"/>
      <c r="BJB163" s="43"/>
      <c r="BJC163" s="43"/>
      <c r="BJD163" s="43"/>
      <c r="BJE163" s="43"/>
      <c r="BJF163" s="43"/>
      <c r="BJG163" s="43"/>
      <c r="BJH163" s="43"/>
      <c r="BJI163" s="43"/>
      <c r="BJJ163" s="43"/>
      <c r="BJK163" s="43"/>
      <c r="BJL163" s="43"/>
      <c r="BJM163" s="43"/>
      <c r="BJN163" s="43"/>
      <c r="BJO163" s="43"/>
      <c r="BJP163" s="43"/>
      <c r="BJQ163" s="43"/>
      <c r="BJR163" s="43"/>
      <c r="BJS163" s="43"/>
      <c r="BJT163" s="43"/>
      <c r="BJU163" s="43"/>
      <c r="BJV163" s="43"/>
      <c r="BJW163" s="43"/>
      <c r="BJX163" s="43"/>
      <c r="BJY163" s="43"/>
      <c r="BJZ163" s="43"/>
      <c r="BKA163" s="43"/>
      <c r="BKB163" s="43"/>
      <c r="BKC163" s="43"/>
      <c r="BKD163" s="43"/>
      <c r="BKE163" s="43"/>
      <c r="BKF163" s="43"/>
      <c r="BKG163" s="43"/>
      <c r="BKH163" s="43"/>
      <c r="BKI163" s="43"/>
      <c r="BKJ163" s="43"/>
      <c r="BKK163" s="43"/>
      <c r="BKL163" s="43"/>
      <c r="BKM163" s="43"/>
      <c r="BKN163" s="43"/>
      <c r="BKO163" s="43"/>
      <c r="BKP163" s="43"/>
      <c r="BKQ163" s="43"/>
      <c r="BKR163" s="43"/>
      <c r="BKS163" s="43"/>
      <c r="BKT163" s="43"/>
      <c r="BKU163" s="43"/>
      <c r="BKV163" s="43"/>
      <c r="BKW163" s="43"/>
      <c r="BKX163" s="43"/>
      <c r="BKY163" s="43"/>
      <c r="BKZ163" s="43"/>
      <c r="BLA163" s="43"/>
      <c r="BLB163" s="43"/>
      <c r="BLC163" s="43"/>
      <c r="BLD163" s="43"/>
      <c r="BLE163" s="43"/>
      <c r="BLF163" s="43"/>
      <c r="BLG163" s="43"/>
      <c r="BLH163" s="43"/>
      <c r="BLI163" s="43"/>
      <c r="BLJ163" s="43"/>
      <c r="BLK163" s="43"/>
      <c r="BLL163" s="43"/>
      <c r="BLM163" s="43"/>
      <c r="BLN163" s="43"/>
      <c r="BLO163" s="43"/>
      <c r="BLP163" s="43"/>
      <c r="BLQ163" s="43"/>
      <c r="BLR163" s="43"/>
      <c r="BLS163" s="43"/>
      <c r="BLT163" s="43"/>
      <c r="BLU163" s="43"/>
      <c r="BLV163" s="43"/>
      <c r="BLW163" s="43"/>
      <c r="BLX163" s="43"/>
      <c r="BLY163" s="43"/>
      <c r="BLZ163" s="43"/>
      <c r="BMA163" s="43"/>
      <c r="BMB163" s="43"/>
      <c r="BMC163" s="43"/>
      <c r="BMD163" s="43"/>
      <c r="BME163" s="43"/>
      <c r="BMF163" s="43"/>
      <c r="BMG163" s="43"/>
      <c r="BMH163" s="43"/>
      <c r="BMI163" s="43"/>
      <c r="BMJ163" s="43"/>
      <c r="BMK163" s="43"/>
      <c r="BML163" s="43"/>
      <c r="BMM163" s="43"/>
      <c r="BMN163" s="43"/>
      <c r="BMO163" s="43"/>
      <c r="BMP163" s="43"/>
      <c r="BMQ163" s="43"/>
      <c r="BMR163" s="43"/>
      <c r="BMS163" s="43"/>
      <c r="BMT163" s="43"/>
      <c r="BMU163" s="43"/>
      <c r="BMV163" s="43"/>
      <c r="BMW163" s="43"/>
      <c r="BMX163" s="43"/>
      <c r="BMY163" s="43"/>
      <c r="BMZ163" s="43"/>
      <c r="BNA163" s="43"/>
      <c r="BNB163" s="43"/>
      <c r="BNC163" s="43"/>
      <c r="BND163" s="43"/>
      <c r="BNE163" s="43"/>
      <c r="BNF163" s="43"/>
      <c r="BNG163" s="43"/>
      <c r="BNH163" s="43"/>
      <c r="BNI163" s="43"/>
      <c r="BNJ163" s="43"/>
      <c r="BNK163" s="43"/>
      <c r="BNL163" s="43"/>
      <c r="BNM163" s="43"/>
      <c r="BNN163" s="43"/>
      <c r="BNO163" s="43"/>
      <c r="BNP163" s="43"/>
      <c r="BNQ163" s="43"/>
      <c r="BNR163" s="43"/>
      <c r="BNS163" s="43"/>
      <c r="BNT163" s="43"/>
      <c r="BNU163" s="43"/>
      <c r="BNV163" s="43"/>
      <c r="BNW163" s="43"/>
      <c r="BNX163" s="43"/>
      <c r="BNY163" s="43"/>
      <c r="BNZ163" s="43"/>
      <c r="BOA163" s="43"/>
      <c r="BOB163" s="43"/>
      <c r="BOC163" s="43"/>
      <c r="BOD163" s="43"/>
      <c r="BOE163" s="43"/>
      <c r="BOF163" s="43"/>
      <c r="BOG163" s="43"/>
      <c r="BOH163" s="43"/>
      <c r="BOI163" s="43"/>
      <c r="BOJ163" s="43"/>
      <c r="BOK163" s="43"/>
      <c r="BOL163" s="43"/>
      <c r="BOM163" s="43"/>
      <c r="BON163" s="43"/>
      <c r="BOO163" s="43"/>
      <c r="BOP163" s="43"/>
      <c r="BOQ163" s="43"/>
      <c r="BOR163" s="43"/>
      <c r="BOS163" s="43"/>
      <c r="BOT163" s="43"/>
      <c r="BOU163" s="43"/>
      <c r="BOV163" s="43"/>
      <c r="BOW163" s="43"/>
      <c r="BOX163" s="43"/>
      <c r="BOY163" s="43"/>
      <c r="BOZ163" s="43"/>
      <c r="BPA163" s="43"/>
      <c r="BPB163" s="43"/>
      <c r="BPC163" s="43"/>
      <c r="BPD163" s="43"/>
      <c r="BPE163" s="43"/>
      <c r="BPF163" s="43"/>
      <c r="BPG163" s="43"/>
      <c r="BPH163" s="43"/>
      <c r="BPI163" s="43"/>
      <c r="BPJ163" s="43"/>
      <c r="BPK163" s="43"/>
      <c r="BPL163" s="43"/>
      <c r="BPM163" s="43"/>
      <c r="BPN163" s="43"/>
      <c r="BPO163" s="43"/>
      <c r="BPP163" s="43"/>
      <c r="BPQ163" s="43"/>
      <c r="BPR163" s="43"/>
      <c r="BPS163" s="43"/>
      <c r="BPT163" s="43"/>
      <c r="BPU163" s="43"/>
      <c r="BPV163" s="43"/>
      <c r="BPW163" s="43"/>
      <c r="BPX163" s="43"/>
      <c r="BPY163" s="43"/>
      <c r="BPZ163" s="43"/>
      <c r="BQA163" s="43"/>
      <c r="BQB163" s="43"/>
      <c r="BQC163" s="43"/>
      <c r="BQD163" s="43"/>
      <c r="BQE163" s="43"/>
      <c r="BQF163" s="43"/>
      <c r="BQG163" s="43"/>
      <c r="BQH163" s="43"/>
      <c r="BQI163" s="43"/>
      <c r="BQJ163" s="43"/>
      <c r="BQK163" s="43"/>
      <c r="BQL163" s="43"/>
      <c r="BQM163" s="43"/>
      <c r="BQN163" s="43"/>
      <c r="BQO163" s="43"/>
      <c r="BQP163" s="43"/>
      <c r="BQQ163" s="43"/>
      <c r="BQR163" s="43"/>
      <c r="BQS163" s="43"/>
      <c r="BQT163" s="43"/>
      <c r="BQU163" s="43"/>
      <c r="BQV163" s="43"/>
      <c r="BQW163" s="43"/>
      <c r="BQX163" s="43"/>
      <c r="BQY163" s="43"/>
      <c r="BQZ163" s="43"/>
      <c r="BRA163" s="43"/>
      <c r="BRB163" s="43"/>
      <c r="BRC163" s="43"/>
      <c r="BRD163" s="43"/>
      <c r="BRE163" s="43"/>
      <c r="BRF163" s="43"/>
      <c r="BRG163" s="43"/>
      <c r="BRH163" s="43"/>
      <c r="BRI163" s="43"/>
      <c r="BRJ163" s="43"/>
      <c r="BRK163" s="43"/>
      <c r="BRL163" s="43"/>
      <c r="BRM163" s="43"/>
      <c r="BRN163" s="43"/>
      <c r="BRO163" s="43"/>
      <c r="BRP163" s="43"/>
      <c r="BRQ163" s="43"/>
      <c r="BRR163" s="43"/>
      <c r="BRS163" s="43"/>
      <c r="BRT163" s="43"/>
      <c r="BRU163" s="43"/>
      <c r="BRV163" s="43"/>
      <c r="BRW163" s="43"/>
      <c r="BRX163" s="43"/>
      <c r="BRY163" s="43"/>
      <c r="BRZ163" s="43"/>
      <c r="BSA163" s="43"/>
      <c r="BSB163" s="43"/>
      <c r="BSC163" s="43"/>
      <c r="BSD163" s="43"/>
      <c r="BSE163" s="43"/>
      <c r="BSF163" s="43"/>
      <c r="BSG163" s="43"/>
      <c r="BSH163" s="43"/>
      <c r="BSI163" s="43"/>
      <c r="BSJ163" s="43"/>
      <c r="BSK163" s="43"/>
      <c r="BSL163" s="43"/>
      <c r="BSM163" s="43"/>
      <c r="BSN163" s="43"/>
      <c r="BSO163" s="43"/>
      <c r="BSP163" s="43"/>
      <c r="BSQ163" s="43"/>
      <c r="BSR163" s="43"/>
      <c r="BSS163" s="43"/>
      <c r="BST163" s="43"/>
      <c r="BSU163" s="43"/>
      <c r="BSV163" s="43"/>
      <c r="BSW163" s="43"/>
      <c r="BSX163" s="43"/>
      <c r="BSY163" s="43"/>
      <c r="BSZ163" s="43"/>
      <c r="BTA163" s="43"/>
      <c r="BTB163" s="43"/>
      <c r="BTC163" s="43"/>
      <c r="BTD163" s="43"/>
      <c r="BTE163" s="43"/>
      <c r="BTF163" s="43"/>
      <c r="BTG163" s="43"/>
      <c r="BTH163" s="43"/>
      <c r="BTI163" s="43"/>
      <c r="BTJ163" s="43"/>
      <c r="BTK163" s="43"/>
      <c r="BTL163" s="43"/>
      <c r="BTM163" s="43"/>
      <c r="BTN163" s="43"/>
      <c r="BTO163" s="43"/>
      <c r="BTP163" s="43"/>
      <c r="BTQ163" s="43"/>
      <c r="BTR163" s="43"/>
      <c r="BTS163" s="43"/>
      <c r="BTT163" s="43"/>
      <c r="BTU163" s="43"/>
      <c r="BTV163" s="43"/>
      <c r="BTW163" s="43"/>
      <c r="BTX163" s="43"/>
      <c r="BTY163" s="43"/>
      <c r="BTZ163" s="43"/>
      <c r="BUA163" s="43"/>
      <c r="BUB163" s="43"/>
      <c r="BUC163" s="43"/>
      <c r="BUD163" s="43"/>
      <c r="BUE163" s="43"/>
      <c r="BUF163" s="43"/>
      <c r="BUG163" s="43"/>
      <c r="BUH163" s="43"/>
      <c r="BUI163" s="43"/>
      <c r="BUJ163" s="43"/>
      <c r="BUK163" s="43"/>
      <c r="BUL163" s="43"/>
      <c r="BUM163" s="43"/>
      <c r="BUN163" s="43"/>
      <c r="BUO163" s="43"/>
      <c r="BUP163" s="43"/>
      <c r="BUQ163" s="43"/>
      <c r="BUR163" s="43"/>
      <c r="BUS163" s="43"/>
      <c r="BUT163" s="43"/>
      <c r="BUU163" s="43"/>
      <c r="BUV163" s="43"/>
      <c r="BUW163" s="43"/>
      <c r="BUX163" s="43"/>
      <c r="BUY163" s="43"/>
      <c r="BUZ163" s="43"/>
      <c r="BVA163" s="43"/>
      <c r="BVB163" s="43"/>
      <c r="BVC163" s="43"/>
      <c r="BVD163" s="43"/>
      <c r="BVE163" s="43"/>
      <c r="BVF163" s="43"/>
      <c r="BVG163" s="43"/>
      <c r="BVH163" s="43"/>
      <c r="BVI163" s="43"/>
      <c r="BVJ163" s="43"/>
      <c r="BVK163" s="43"/>
      <c r="BVL163" s="43"/>
      <c r="BVM163" s="43"/>
      <c r="BVN163" s="43"/>
      <c r="BVO163" s="43"/>
      <c r="BVP163" s="43"/>
      <c r="BVQ163" s="43"/>
      <c r="BVR163" s="43"/>
      <c r="BVS163" s="43"/>
      <c r="BVT163" s="43"/>
      <c r="BVU163" s="43"/>
      <c r="BVV163" s="43"/>
      <c r="BVW163" s="43"/>
      <c r="BVX163" s="43"/>
      <c r="BVY163" s="43"/>
      <c r="BVZ163" s="43"/>
      <c r="BWA163" s="43"/>
      <c r="BWB163" s="43"/>
      <c r="BWC163" s="43"/>
      <c r="BWD163" s="43"/>
      <c r="BWE163" s="43"/>
      <c r="BWF163" s="43"/>
      <c r="BWG163" s="43"/>
      <c r="BWH163" s="43"/>
      <c r="BWI163" s="43"/>
      <c r="BWJ163" s="43"/>
      <c r="BWK163" s="43"/>
      <c r="BWL163" s="43"/>
      <c r="BWM163" s="43"/>
      <c r="BWN163" s="43"/>
      <c r="BWO163" s="43"/>
      <c r="BWP163" s="43"/>
      <c r="BWQ163" s="43"/>
      <c r="BWR163" s="43"/>
      <c r="BWS163" s="43"/>
      <c r="BWT163" s="43"/>
      <c r="BWU163" s="43"/>
      <c r="BWV163" s="43"/>
      <c r="BWW163" s="43"/>
      <c r="BWX163" s="43"/>
      <c r="BWY163" s="43"/>
      <c r="BWZ163" s="43"/>
      <c r="BXA163" s="43"/>
      <c r="BXB163" s="43"/>
      <c r="BXC163" s="43"/>
      <c r="BXD163" s="43"/>
      <c r="BXE163" s="43"/>
      <c r="BXF163" s="43"/>
      <c r="BXG163" s="43"/>
      <c r="BXH163" s="43"/>
      <c r="BXI163" s="43"/>
      <c r="BXJ163" s="43"/>
      <c r="BXK163" s="43"/>
      <c r="BXL163" s="43"/>
      <c r="BXM163" s="43"/>
      <c r="BXN163" s="43"/>
      <c r="BXO163" s="43"/>
      <c r="BXP163" s="43"/>
      <c r="BXQ163" s="43"/>
      <c r="BXR163" s="43"/>
      <c r="BXS163" s="43"/>
      <c r="BXT163" s="43"/>
      <c r="BXU163" s="43"/>
      <c r="BXV163" s="43"/>
      <c r="BXW163" s="43"/>
      <c r="BXX163" s="43"/>
      <c r="BXY163" s="43"/>
      <c r="BXZ163" s="43"/>
      <c r="BYA163" s="43"/>
      <c r="BYB163" s="43"/>
      <c r="BYC163" s="43"/>
      <c r="BYD163" s="43"/>
      <c r="BYE163" s="43"/>
      <c r="BYF163" s="43"/>
      <c r="BYG163" s="43"/>
      <c r="BYH163" s="43"/>
      <c r="BYI163" s="43"/>
      <c r="BYJ163" s="43"/>
      <c r="BYK163" s="43"/>
      <c r="BYL163" s="43"/>
      <c r="BYM163" s="43"/>
      <c r="BYN163" s="43"/>
      <c r="BYO163" s="43"/>
      <c r="BYP163" s="43"/>
      <c r="BYQ163" s="43"/>
      <c r="BYR163" s="43"/>
      <c r="BYS163" s="43"/>
      <c r="BYT163" s="43"/>
      <c r="BYU163" s="43"/>
      <c r="BYV163" s="43"/>
      <c r="BYW163" s="43"/>
      <c r="BYX163" s="43"/>
      <c r="BYY163" s="43"/>
      <c r="BYZ163" s="43"/>
      <c r="BZA163" s="43"/>
      <c r="BZB163" s="43"/>
      <c r="BZC163" s="43"/>
      <c r="BZD163" s="43"/>
      <c r="BZE163" s="43"/>
      <c r="BZF163" s="43"/>
      <c r="BZG163" s="43"/>
      <c r="BZH163" s="43"/>
      <c r="BZI163" s="43"/>
      <c r="BZJ163" s="43"/>
      <c r="BZK163" s="43"/>
      <c r="BZL163" s="43"/>
      <c r="BZM163" s="43"/>
      <c r="BZN163" s="43"/>
      <c r="BZO163" s="43"/>
      <c r="BZP163" s="43"/>
      <c r="BZQ163" s="43"/>
      <c r="BZR163" s="43"/>
      <c r="BZS163" s="43"/>
      <c r="BZT163" s="43"/>
      <c r="BZU163" s="43"/>
      <c r="BZV163" s="43"/>
      <c r="BZW163" s="43"/>
      <c r="BZX163" s="43"/>
      <c r="BZY163" s="43"/>
      <c r="BZZ163" s="43"/>
      <c r="CAA163" s="43"/>
      <c r="CAB163" s="43"/>
      <c r="CAC163" s="43"/>
      <c r="CAD163" s="43"/>
      <c r="CAE163" s="43"/>
      <c r="CAF163" s="43"/>
      <c r="CAG163" s="43"/>
      <c r="CAH163" s="43"/>
      <c r="CAI163" s="43"/>
      <c r="CAJ163" s="43"/>
      <c r="CAK163" s="43"/>
      <c r="CAL163" s="43"/>
      <c r="CAM163" s="43"/>
      <c r="CAN163" s="43"/>
      <c r="CAO163" s="43"/>
      <c r="CAP163" s="43"/>
      <c r="CAQ163" s="43"/>
      <c r="CAR163" s="43"/>
      <c r="CAS163" s="43"/>
      <c r="CAT163" s="43"/>
      <c r="CAU163" s="43"/>
      <c r="CAV163" s="43"/>
      <c r="CAW163" s="43"/>
      <c r="CAX163" s="43"/>
      <c r="CAY163" s="43"/>
      <c r="CAZ163" s="43"/>
      <c r="CBA163" s="43"/>
      <c r="CBB163" s="43"/>
      <c r="CBC163" s="43"/>
      <c r="CBD163" s="43"/>
      <c r="CBE163" s="43"/>
      <c r="CBF163" s="43"/>
      <c r="CBG163" s="43"/>
      <c r="CBH163" s="43"/>
      <c r="CBI163" s="43"/>
      <c r="CBJ163" s="43"/>
      <c r="CBK163" s="43"/>
      <c r="CBL163" s="43"/>
      <c r="CBM163" s="43"/>
      <c r="CBN163" s="43"/>
      <c r="CBO163" s="43"/>
      <c r="CBP163" s="43"/>
      <c r="CBQ163" s="43"/>
      <c r="CBR163" s="43"/>
      <c r="CBS163" s="43"/>
      <c r="CBT163" s="43"/>
      <c r="CBU163" s="43"/>
      <c r="CBV163" s="43"/>
      <c r="CBW163" s="43"/>
      <c r="CBX163" s="43"/>
      <c r="CBY163" s="43"/>
      <c r="CBZ163" s="43"/>
      <c r="CCA163" s="43"/>
      <c r="CCB163" s="43"/>
      <c r="CCC163" s="43"/>
      <c r="CCD163" s="43"/>
      <c r="CCE163" s="43"/>
      <c r="CCF163" s="43"/>
      <c r="CCG163" s="43"/>
      <c r="CCH163" s="43"/>
      <c r="CCI163" s="43"/>
      <c r="CCJ163" s="43"/>
      <c r="CCK163" s="43"/>
      <c r="CCL163" s="43"/>
      <c r="CCM163" s="43"/>
      <c r="CCN163" s="43"/>
      <c r="CCO163" s="43"/>
      <c r="CCP163" s="43"/>
      <c r="CCQ163" s="43"/>
      <c r="CCR163" s="43"/>
      <c r="CCS163" s="43"/>
      <c r="CCT163" s="43"/>
      <c r="CCU163" s="43"/>
      <c r="CCV163" s="43"/>
      <c r="CCW163" s="43"/>
      <c r="CCX163" s="43"/>
      <c r="CCY163" s="43"/>
      <c r="CCZ163" s="43"/>
      <c r="CDA163" s="43"/>
      <c r="CDB163" s="43"/>
      <c r="CDC163" s="43"/>
      <c r="CDD163" s="43"/>
      <c r="CDE163" s="43"/>
      <c r="CDF163" s="43"/>
      <c r="CDG163" s="43"/>
      <c r="CDH163" s="43"/>
      <c r="CDI163" s="43"/>
      <c r="CDJ163" s="43"/>
      <c r="CDK163" s="43"/>
      <c r="CDL163" s="43"/>
      <c r="CDM163" s="43"/>
      <c r="CDN163" s="43"/>
      <c r="CDO163" s="43"/>
      <c r="CDP163" s="43"/>
      <c r="CDQ163" s="43"/>
      <c r="CDR163" s="43"/>
      <c r="CDS163" s="43"/>
      <c r="CDT163" s="43"/>
      <c r="CDU163" s="43"/>
      <c r="CDV163" s="43"/>
      <c r="CDW163" s="43"/>
      <c r="CDX163" s="43"/>
      <c r="CDY163" s="43"/>
      <c r="CDZ163" s="43"/>
      <c r="CEA163" s="43"/>
      <c r="CEB163" s="43"/>
      <c r="CEC163" s="43"/>
      <c r="CED163" s="43"/>
      <c r="CEE163" s="43"/>
      <c r="CEF163" s="43"/>
      <c r="CEG163" s="43"/>
      <c r="CEH163" s="43"/>
      <c r="CEI163" s="43"/>
      <c r="CEJ163" s="43"/>
      <c r="CEK163" s="43"/>
      <c r="CEL163" s="43"/>
      <c r="CEM163" s="43"/>
      <c r="CEN163" s="43"/>
      <c r="CEO163" s="43"/>
      <c r="CEP163" s="43"/>
      <c r="CEQ163" s="43"/>
      <c r="CER163" s="43"/>
      <c r="CES163" s="43"/>
      <c r="CET163" s="43"/>
      <c r="CEU163" s="43"/>
      <c r="CEV163" s="43"/>
      <c r="CEW163" s="43"/>
      <c r="CEX163" s="43"/>
      <c r="CEY163" s="43"/>
      <c r="CEZ163" s="43"/>
      <c r="CFA163" s="43"/>
      <c r="CFB163" s="43"/>
      <c r="CFC163" s="43"/>
      <c r="CFD163" s="43"/>
      <c r="CFE163" s="43"/>
      <c r="CFF163" s="43"/>
      <c r="CFG163" s="43"/>
      <c r="CFH163" s="43"/>
      <c r="CFI163" s="43"/>
      <c r="CFJ163" s="43"/>
      <c r="CFK163" s="43"/>
      <c r="CFL163" s="43"/>
      <c r="CFM163" s="43"/>
      <c r="CFN163" s="43"/>
      <c r="CFO163" s="43"/>
      <c r="CFP163" s="43"/>
      <c r="CFQ163" s="43"/>
      <c r="CFR163" s="43"/>
      <c r="CFS163" s="43"/>
      <c r="CFT163" s="43"/>
      <c r="CFU163" s="43"/>
      <c r="CFV163" s="43"/>
      <c r="CFW163" s="43"/>
      <c r="CFX163" s="43"/>
      <c r="CFY163" s="43"/>
      <c r="CFZ163" s="43"/>
      <c r="CGA163" s="43"/>
      <c r="CGB163" s="43"/>
      <c r="CGC163" s="43"/>
      <c r="CGD163" s="43"/>
      <c r="CGE163" s="43"/>
      <c r="CGF163" s="43"/>
      <c r="CGG163" s="43"/>
      <c r="CGH163" s="43"/>
      <c r="CGI163" s="43"/>
      <c r="CGJ163" s="43"/>
      <c r="CGK163" s="43"/>
      <c r="CGL163" s="43"/>
      <c r="CGM163" s="43"/>
      <c r="CGN163" s="43"/>
      <c r="CGO163" s="43"/>
      <c r="CGP163" s="43"/>
      <c r="CGQ163" s="43"/>
      <c r="CGR163" s="43"/>
      <c r="CGS163" s="43"/>
      <c r="CGT163" s="43"/>
      <c r="CGU163" s="43"/>
      <c r="CGV163" s="43"/>
      <c r="CGW163" s="43"/>
      <c r="CGX163" s="43"/>
      <c r="CGY163" s="43"/>
      <c r="CGZ163" s="43"/>
      <c r="CHA163" s="43"/>
      <c r="CHB163" s="43"/>
      <c r="CHC163" s="43"/>
      <c r="CHD163" s="43"/>
      <c r="CHE163" s="43"/>
      <c r="CHF163" s="43"/>
      <c r="CHG163" s="43"/>
      <c r="CHH163" s="43"/>
      <c r="CHI163" s="43"/>
      <c r="CHJ163" s="43"/>
      <c r="CHK163" s="43"/>
      <c r="CHL163" s="43"/>
      <c r="CHM163" s="43"/>
      <c r="CHN163" s="43"/>
      <c r="CHO163" s="43"/>
      <c r="CHP163" s="43"/>
      <c r="CHQ163" s="43"/>
      <c r="CHR163" s="43"/>
      <c r="CHS163" s="43"/>
      <c r="CHT163" s="43"/>
      <c r="CHU163" s="43"/>
      <c r="CHV163" s="43"/>
      <c r="CHW163" s="43"/>
      <c r="CHX163" s="43"/>
      <c r="CHY163" s="43"/>
      <c r="CHZ163" s="43"/>
      <c r="CIA163" s="43"/>
      <c r="CIB163" s="43"/>
      <c r="CIC163" s="43"/>
      <c r="CID163" s="43"/>
      <c r="CIE163" s="43"/>
      <c r="CIF163" s="43"/>
      <c r="CIG163" s="43"/>
      <c r="CIH163" s="43"/>
      <c r="CII163" s="43"/>
      <c r="CIJ163" s="43"/>
      <c r="CIK163" s="43"/>
      <c r="CIL163" s="43"/>
      <c r="CIM163" s="43"/>
      <c r="CIN163" s="43"/>
      <c r="CIO163" s="43"/>
      <c r="CIP163" s="43"/>
      <c r="CIQ163" s="43"/>
      <c r="CIR163" s="43"/>
      <c r="CIS163" s="43"/>
      <c r="CIT163" s="43"/>
      <c r="CIU163" s="43"/>
      <c r="CIV163" s="43"/>
      <c r="CIW163" s="43"/>
      <c r="CIX163" s="43"/>
      <c r="CIY163" s="43"/>
      <c r="CIZ163" s="43"/>
      <c r="CJA163" s="43"/>
      <c r="CJB163" s="43"/>
      <c r="CJC163" s="43"/>
      <c r="CJD163" s="43"/>
      <c r="CJE163" s="43"/>
      <c r="CJF163" s="43"/>
      <c r="CJG163" s="43"/>
      <c r="CJH163" s="43"/>
      <c r="CJI163" s="43"/>
      <c r="CJJ163" s="43"/>
      <c r="CJK163" s="43"/>
      <c r="CJL163" s="43"/>
      <c r="CJM163" s="43"/>
      <c r="CJN163" s="43"/>
      <c r="CJO163" s="43"/>
      <c r="CJP163" s="43"/>
      <c r="CJQ163" s="43"/>
      <c r="CJR163" s="43"/>
      <c r="CJS163" s="43"/>
      <c r="CJT163" s="43"/>
      <c r="CJU163" s="43"/>
      <c r="CJV163" s="43"/>
      <c r="CJW163" s="43"/>
      <c r="CJX163" s="43"/>
      <c r="CJY163" s="43"/>
      <c r="CJZ163" s="43"/>
      <c r="CKA163" s="43"/>
      <c r="CKB163" s="43"/>
      <c r="CKC163" s="43"/>
      <c r="CKD163" s="43"/>
      <c r="CKE163" s="43"/>
      <c r="CKF163" s="43"/>
      <c r="CKG163" s="43"/>
      <c r="CKH163" s="43"/>
      <c r="CKI163" s="43"/>
      <c r="CKJ163" s="43"/>
      <c r="CKK163" s="43"/>
      <c r="CKL163" s="43"/>
      <c r="CKM163" s="43"/>
      <c r="CKN163" s="43"/>
      <c r="CKO163" s="43"/>
      <c r="CKP163" s="43"/>
      <c r="CKQ163" s="43"/>
      <c r="CKR163" s="43"/>
      <c r="CKS163" s="43"/>
      <c r="CKT163" s="43"/>
      <c r="CKU163" s="43"/>
      <c r="CKV163" s="43"/>
      <c r="CKW163" s="43"/>
      <c r="CKX163" s="43"/>
      <c r="CKY163" s="43"/>
      <c r="CKZ163" s="43"/>
      <c r="CLA163" s="43"/>
      <c r="CLB163" s="43"/>
      <c r="CLC163" s="43"/>
      <c r="CLD163" s="43"/>
      <c r="CLE163" s="43"/>
      <c r="CLF163" s="43"/>
      <c r="CLG163" s="43"/>
      <c r="CLH163" s="43"/>
      <c r="CLI163" s="43"/>
      <c r="CLJ163" s="43"/>
      <c r="CLK163" s="43"/>
      <c r="CLL163" s="43"/>
      <c r="CLM163" s="43"/>
      <c r="CLN163" s="43"/>
      <c r="CLO163" s="43"/>
      <c r="CLP163" s="43"/>
      <c r="CLQ163" s="43"/>
      <c r="CLR163" s="43"/>
      <c r="CLS163" s="43"/>
      <c r="CLT163" s="43"/>
      <c r="CLU163" s="43"/>
      <c r="CLV163" s="43"/>
      <c r="CLW163" s="43"/>
      <c r="CLX163" s="43"/>
      <c r="CLY163" s="43"/>
      <c r="CLZ163" s="43"/>
      <c r="CMA163" s="43"/>
      <c r="CMB163" s="43"/>
      <c r="CMC163" s="43"/>
      <c r="CMD163" s="43"/>
      <c r="CME163" s="43"/>
      <c r="CMF163" s="43"/>
      <c r="CMG163" s="43"/>
      <c r="CMH163" s="43"/>
      <c r="CMI163" s="43"/>
      <c r="CMJ163" s="43"/>
      <c r="CMK163" s="43"/>
      <c r="CML163" s="43"/>
      <c r="CMM163" s="43"/>
      <c r="CMN163" s="43"/>
      <c r="CMO163" s="43"/>
      <c r="CMP163" s="43"/>
      <c r="CMQ163" s="43"/>
      <c r="CMR163" s="43"/>
      <c r="CMS163" s="43"/>
      <c r="CMT163" s="43"/>
      <c r="CMU163" s="43"/>
      <c r="CMV163" s="43"/>
      <c r="CMW163" s="43"/>
      <c r="CMX163" s="43"/>
      <c r="CMY163" s="43"/>
      <c r="CMZ163" s="43"/>
      <c r="CNA163" s="43"/>
      <c r="CNB163" s="43"/>
      <c r="CNC163" s="43"/>
      <c r="CND163" s="43"/>
      <c r="CNE163" s="43"/>
      <c r="CNF163" s="43"/>
      <c r="CNG163" s="43"/>
      <c r="CNH163" s="43"/>
      <c r="CNI163" s="43"/>
      <c r="CNJ163" s="43"/>
      <c r="CNK163" s="43"/>
      <c r="CNL163" s="43"/>
      <c r="CNM163" s="43"/>
      <c r="CNN163" s="43"/>
      <c r="CNO163" s="43"/>
      <c r="CNP163" s="43"/>
      <c r="CNQ163" s="43"/>
      <c r="CNR163" s="43"/>
      <c r="CNS163" s="43"/>
      <c r="CNT163" s="43"/>
      <c r="CNU163" s="43"/>
      <c r="CNV163" s="43"/>
      <c r="CNW163" s="43"/>
      <c r="CNX163" s="43"/>
      <c r="CNY163" s="43"/>
      <c r="CNZ163" s="43"/>
      <c r="COA163" s="43"/>
      <c r="COB163" s="43"/>
      <c r="COC163" s="43"/>
      <c r="COD163" s="43"/>
      <c r="COE163" s="43"/>
      <c r="COF163" s="43"/>
      <c r="COG163" s="43"/>
      <c r="COH163" s="43"/>
      <c r="COI163" s="43"/>
      <c r="COJ163" s="43"/>
      <c r="COK163" s="43"/>
      <c r="COL163" s="43"/>
      <c r="COM163" s="43"/>
      <c r="CON163" s="43"/>
      <c r="COO163" s="43"/>
      <c r="COP163" s="43"/>
      <c r="COQ163" s="43"/>
      <c r="COR163" s="43"/>
      <c r="COS163" s="43"/>
      <c r="COT163" s="43"/>
      <c r="COU163" s="43"/>
      <c r="COV163" s="43"/>
      <c r="COW163" s="43"/>
      <c r="COX163" s="43"/>
      <c r="COY163" s="43"/>
      <c r="COZ163" s="43"/>
      <c r="CPA163" s="43"/>
      <c r="CPB163" s="43"/>
      <c r="CPC163" s="43"/>
      <c r="CPD163" s="43"/>
      <c r="CPE163" s="43"/>
      <c r="CPF163" s="43"/>
      <c r="CPG163" s="43"/>
      <c r="CPH163" s="43"/>
      <c r="CPI163" s="43"/>
      <c r="CPJ163" s="43"/>
      <c r="CPK163" s="43"/>
      <c r="CPL163" s="43"/>
      <c r="CPM163" s="43"/>
      <c r="CPN163" s="43"/>
      <c r="CPO163" s="43"/>
      <c r="CPP163" s="43"/>
      <c r="CPQ163" s="43"/>
      <c r="CPR163" s="43"/>
      <c r="CPS163" s="43"/>
      <c r="CPT163" s="43"/>
      <c r="CPU163" s="43"/>
      <c r="CPV163" s="43"/>
      <c r="CPW163" s="43"/>
      <c r="CPX163" s="43"/>
      <c r="CPY163" s="43"/>
      <c r="CPZ163" s="43"/>
      <c r="CQA163" s="43"/>
      <c r="CQB163" s="43"/>
      <c r="CQC163" s="43"/>
      <c r="CQD163" s="43"/>
      <c r="CQE163" s="43"/>
      <c r="CQF163" s="43"/>
      <c r="CQG163" s="43"/>
      <c r="CQH163" s="43"/>
      <c r="CQI163" s="43"/>
      <c r="CQJ163" s="43"/>
      <c r="CQK163" s="43"/>
      <c r="CQL163" s="43"/>
      <c r="CQM163" s="43"/>
      <c r="CQN163" s="43"/>
      <c r="CQO163" s="43"/>
      <c r="CQP163" s="43"/>
      <c r="CQQ163" s="43"/>
      <c r="CQR163" s="43"/>
      <c r="CQS163" s="43"/>
      <c r="CQT163" s="43"/>
      <c r="CQU163" s="43"/>
      <c r="CQV163" s="43"/>
      <c r="CQW163" s="43"/>
      <c r="CQX163" s="43"/>
      <c r="CQY163" s="43"/>
      <c r="CQZ163" s="43"/>
      <c r="CRA163" s="43"/>
      <c r="CRB163" s="43"/>
      <c r="CRC163" s="43"/>
      <c r="CRD163" s="43"/>
      <c r="CRE163" s="43"/>
      <c r="CRF163" s="43"/>
      <c r="CRG163" s="43"/>
      <c r="CRH163" s="43"/>
      <c r="CRI163" s="43"/>
      <c r="CRJ163" s="43"/>
      <c r="CRK163" s="43"/>
      <c r="CRL163" s="43"/>
      <c r="CRM163" s="43"/>
      <c r="CRN163" s="43"/>
      <c r="CRO163" s="43"/>
      <c r="CRP163" s="43"/>
      <c r="CRQ163" s="43"/>
      <c r="CRR163" s="43"/>
      <c r="CRS163" s="43"/>
      <c r="CRT163" s="43"/>
      <c r="CRU163" s="43"/>
      <c r="CRV163" s="43"/>
      <c r="CRW163" s="43"/>
      <c r="CRX163" s="43"/>
      <c r="CRY163" s="43"/>
      <c r="CRZ163" s="43"/>
      <c r="CSA163" s="43"/>
      <c r="CSB163" s="43"/>
      <c r="CSC163" s="43"/>
      <c r="CSD163" s="43"/>
      <c r="CSE163" s="43"/>
      <c r="CSF163" s="43"/>
      <c r="CSG163" s="43"/>
      <c r="CSH163" s="43"/>
      <c r="CSI163" s="43"/>
      <c r="CSJ163" s="43"/>
      <c r="CSK163" s="43"/>
      <c r="CSL163" s="43"/>
      <c r="CSM163" s="43"/>
      <c r="CSN163" s="43"/>
      <c r="CSO163" s="43"/>
      <c r="CSP163" s="43"/>
      <c r="CSQ163" s="43"/>
      <c r="CSR163" s="43"/>
      <c r="CSS163" s="43"/>
      <c r="CST163" s="43"/>
      <c r="CSU163" s="43"/>
      <c r="CSV163" s="43"/>
      <c r="CSW163" s="43"/>
      <c r="CSX163" s="43"/>
      <c r="CSY163" s="43"/>
      <c r="CSZ163" s="43"/>
      <c r="CTA163" s="43"/>
      <c r="CTB163" s="43"/>
      <c r="CTC163" s="43"/>
      <c r="CTD163" s="43"/>
      <c r="CTE163" s="43"/>
      <c r="CTF163" s="43"/>
      <c r="CTG163" s="43"/>
      <c r="CTH163" s="43"/>
      <c r="CTI163" s="43"/>
      <c r="CTJ163" s="43"/>
      <c r="CTK163" s="43"/>
      <c r="CTL163" s="43"/>
      <c r="CTM163" s="43"/>
      <c r="CTN163" s="43"/>
      <c r="CTO163" s="43"/>
      <c r="CTP163" s="43"/>
      <c r="CTQ163" s="43"/>
      <c r="CTR163" s="43"/>
      <c r="CTS163" s="43"/>
      <c r="CTT163" s="43"/>
      <c r="CTU163" s="43"/>
      <c r="CTV163" s="43"/>
      <c r="CTW163" s="43"/>
      <c r="CTX163" s="43"/>
      <c r="CTY163" s="43"/>
      <c r="CTZ163" s="43"/>
      <c r="CUA163" s="43"/>
      <c r="CUB163" s="43"/>
      <c r="CUC163" s="43"/>
      <c r="CUD163" s="43"/>
      <c r="CUE163" s="43"/>
      <c r="CUF163" s="43"/>
      <c r="CUG163" s="43"/>
      <c r="CUH163" s="43"/>
      <c r="CUI163" s="43"/>
      <c r="CUJ163" s="43"/>
      <c r="CUK163" s="43"/>
      <c r="CUL163" s="43"/>
      <c r="CUM163" s="43"/>
      <c r="CUN163" s="43"/>
      <c r="CUO163" s="43"/>
      <c r="CUP163" s="43"/>
      <c r="CUQ163" s="43"/>
      <c r="CUR163" s="43"/>
      <c r="CUS163" s="43"/>
      <c r="CUT163" s="43"/>
      <c r="CUU163" s="43"/>
      <c r="CUV163" s="43"/>
      <c r="CUW163" s="43"/>
      <c r="CUX163" s="43"/>
      <c r="CUY163" s="43"/>
      <c r="CUZ163" s="43"/>
      <c r="CVA163" s="43"/>
      <c r="CVB163" s="43"/>
      <c r="CVC163" s="43"/>
      <c r="CVD163" s="43"/>
      <c r="CVE163" s="43"/>
      <c r="CVF163" s="43"/>
      <c r="CVG163" s="43"/>
      <c r="CVH163" s="43"/>
      <c r="CVI163" s="43"/>
      <c r="CVJ163" s="43"/>
      <c r="CVK163" s="43"/>
      <c r="CVL163" s="43"/>
      <c r="CVM163" s="43"/>
      <c r="CVN163" s="43"/>
      <c r="CVO163" s="43"/>
      <c r="CVP163" s="43"/>
      <c r="CVQ163" s="43"/>
      <c r="CVR163" s="43"/>
      <c r="CVS163" s="43"/>
      <c r="CVT163" s="43"/>
      <c r="CVU163" s="43"/>
      <c r="CVV163" s="43"/>
      <c r="CVW163" s="43"/>
      <c r="CVX163" s="43"/>
      <c r="CVY163" s="43"/>
      <c r="CVZ163" s="43"/>
      <c r="CWA163" s="43"/>
      <c r="CWB163" s="43"/>
      <c r="CWC163" s="43"/>
      <c r="CWD163" s="43"/>
      <c r="CWE163" s="43"/>
      <c r="CWF163" s="43"/>
      <c r="CWG163" s="43"/>
      <c r="CWH163" s="43"/>
      <c r="CWI163" s="43"/>
      <c r="CWJ163" s="43"/>
      <c r="CWK163" s="43"/>
      <c r="CWL163" s="43"/>
      <c r="CWM163" s="43"/>
      <c r="CWN163" s="43"/>
      <c r="CWO163" s="43"/>
      <c r="CWP163" s="43"/>
      <c r="CWQ163" s="43"/>
      <c r="CWR163" s="43"/>
      <c r="CWS163" s="43"/>
      <c r="CWT163" s="43"/>
      <c r="CWU163" s="43"/>
      <c r="CWV163" s="43"/>
      <c r="CWW163" s="43"/>
      <c r="CWX163" s="43"/>
      <c r="CWY163" s="43"/>
      <c r="CWZ163" s="43"/>
      <c r="CXA163" s="43"/>
      <c r="CXB163" s="43"/>
      <c r="CXC163" s="43"/>
      <c r="CXD163" s="43"/>
      <c r="CXE163" s="43"/>
      <c r="CXF163" s="43"/>
      <c r="CXG163" s="43"/>
      <c r="CXH163" s="43"/>
      <c r="CXI163" s="43"/>
      <c r="CXJ163" s="43"/>
      <c r="CXK163" s="43"/>
      <c r="CXL163" s="43"/>
      <c r="CXM163" s="43"/>
      <c r="CXN163" s="43"/>
      <c r="CXO163" s="43"/>
      <c r="CXP163" s="43"/>
      <c r="CXQ163" s="43"/>
      <c r="CXR163" s="43"/>
      <c r="CXS163" s="43"/>
      <c r="CXT163" s="43"/>
      <c r="CXU163" s="43"/>
      <c r="CXV163" s="43"/>
      <c r="CXW163" s="43"/>
      <c r="CXX163" s="43"/>
      <c r="CXY163" s="43"/>
      <c r="CXZ163" s="43"/>
      <c r="CYA163" s="43"/>
      <c r="CYB163" s="43"/>
      <c r="CYC163" s="43"/>
      <c r="CYD163" s="43"/>
      <c r="CYE163" s="43"/>
      <c r="CYF163" s="43"/>
      <c r="CYG163" s="43"/>
      <c r="CYH163" s="43"/>
      <c r="CYI163" s="43"/>
      <c r="CYJ163" s="43"/>
      <c r="CYK163" s="43"/>
      <c r="CYL163" s="43"/>
      <c r="CYM163" s="43"/>
      <c r="CYN163" s="43"/>
      <c r="CYO163" s="43"/>
      <c r="CYP163" s="43"/>
      <c r="CYQ163" s="43"/>
      <c r="CYR163" s="43"/>
      <c r="CYS163" s="43"/>
      <c r="CYT163" s="43"/>
      <c r="CYU163" s="43"/>
      <c r="CYV163" s="43"/>
      <c r="CYW163" s="43"/>
      <c r="CYX163" s="43"/>
      <c r="CYY163" s="43"/>
      <c r="CYZ163" s="43"/>
      <c r="CZA163" s="43"/>
      <c r="CZB163" s="43"/>
      <c r="CZC163" s="43"/>
      <c r="CZD163" s="43"/>
      <c r="CZE163" s="43"/>
      <c r="CZF163" s="43"/>
      <c r="CZG163" s="43"/>
      <c r="CZH163" s="43"/>
      <c r="CZI163" s="43"/>
      <c r="CZJ163" s="43"/>
      <c r="CZK163" s="43"/>
      <c r="CZL163" s="43"/>
      <c r="CZM163" s="43"/>
      <c r="CZN163" s="43"/>
      <c r="CZO163" s="43"/>
      <c r="CZP163" s="43"/>
      <c r="CZQ163" s="43"/>
      <c r="CZR163" s="43"/>
      <c r="CZS163" s="43"/>
      <c r="CZT163" s="43"/>
      <c r="CZU163" s="43"/>
      <c r="CZV163" s="43"/>
      <c r="CZW163" s="43"/>
      <c r="CZX163" s="43"/>
      <c r="CZY163" s="43"/>
      <c r="CZZ163" s="43"/>
      <c r="DAA163" s="43"/>
      <c r="DAB163" s="43"/>
      <c r="DAC163" s="43"/>
      <c r="DAD163" s="43"/>
      <c r="DAE163" s="43"/>
      <c r="DAF163" s="43"/>
      <c r="DAG163" s="43"/>
      <c r="DAH163" s="43"/>
      <c r="DAI163" s="43"/>
      <c r="DAJ163" s="43"/>
      <c r="DAK163" s="43"/>
      <c r="DAL163" s="43"/>
      <c r="DAM163" s="43"/>
      <c r="DAN163" s="43"/>
      <c r="DAO163" s="43"/>
      <c r="DAP163" s="43"/>
      <c r="DAQ163" s="43"/>
      <c r="DAR163" s="43"/>
      <c r="DAS163" s="43"/>
      <c r="DAT163" s="43"/>
      <c r="DAU163" s="43"/>
      <c r="DAV163" s="43"/>
      <c r="DAW163" s="43"/>
      <c r="DAX163" s="43"/>
      <c r="DAY163" s="43"/>
      <c r="DAZ163" s="43"/>
      <c r="DBA163" s="43"/>
      <c r="DBB163" s="43"/>
      <c r="DBC163" s="43"/>
      <c r="DBD163" s="43"/>
      <c r="DBE163" s="43"/>
      <c r="DBF163" s="43"/>
      <c r="DBG163" s="43"/>
      <c r="DBH163" s="43"/>
      <c r="DBI163" s="43"/>
      <c r="DBJ163" s="43"/>
      <c r="DBK163" s="43"/>
      <c r="DBL163" s="43"/>
      <c r="DBM163" s="43"/>
      <c r="DBN163" s="43"/>
      <c r="DBO163" s="43"/>
      <c r="DBP163" s="43"/>
      <c r="DBQ163" s="43"/>
      <c r="DBR163" s="43"/>
      <c r="DBS163" s="43"/>
      <c r="DBT163" s="43"/>
      <c r="DBU163" s="43"/>
      <c r="DBV163" s="43"/>
      <c r="DBW163" s="43"/>
      <c r="DBX163" s="43"/>
      <c r="DBY163" s="43"/>
      <c r="DBZ163" s="43"/>
      <c r="DCA163" s="43"/>
      <c r="DCB163" s="43"/>
      <c r="DCC163" s="43"/>
      <c r="DCD163" s="43"/>
      <c r="DCE163" s="43"/>
      <c r="DCF163" s="43"/>
      <c r="DCG163" s="43"/>
      <c r="DCH163" s="43"/>
      <c r="DCI163" s="43"/>
      <c r="DCJ163" s="43"/>
      <c r="DCK163" s="43"/>
      <c r="DCL163" s="43"/>
      <c r="DCM163" s="43"/>
      <c r="DCN163" s="43"/>
      <c r="DCO163" s="43"/>
      <c r="DCP163" s="43"/>
      <c r="DCQ163" s="43"/>
      <c r="DCR163" s="43"/>
      <c r="DCS163" s="43"/>
      <c r="DCT163" s="43"/>
      <c r="DCU163" s="43"/>
      <c r="DCV163" s="43"/>
      <c r="DCW163" s="43"/>
      <c r="DCX163" s="43"/>
      <c r="DCY163" s="43"/>
      <c r="DCZ163" s="43"/>
      <c r="DDA163" s="43"/>
      <c r="DDB163" s="43"/>
      <c r="DDC163" s="43"/>
      <c r="DDD163" s="43"/>
      <c r="DDE163" s="43"/>
      <c r="DDF163" s="43"/>
      <c r="DDG163" s="43"/>
      <c r="DDH163" s="43"/>
      <c r="DDI163" s="43"/>
      <c r="DDJ163" s="43"/>
      <c r="DDK163" s="43"/>
      <c r="DDL163" s="43"/>
      <c r="DDM163" s="43"/>
      <c r="DDN163" s="43"/>
      <c r="DDO163" s="43"/>
      <c r="DDP163" s="43"/>
      <c r="DDQ163" s="43"/>
      <c r="DDR163" s="43"/>
      <c r="DDS163" s="43"/>
      <c r="DDT163" s="43"/>
      <c r="DDU163" s="43"/>
      <c r="DDV163" s="43"/>
      <c r="DDW163" s="43"/>
      <c r="DDX163" s="43"/>
      <c r="DDY163" s="43"/>
      <c r="DDZ163" s="43"/>
      <c r="DEA163" s="43"/>
      <c r="DEB163" s="43"/>
      <c r="DEC163" s="43"/>
      <c r="DED163" s="43"/>
      <c r="DEE163" s="43"/>
      <c r="DEF163" s="43"/>
      <c r="DEG163" s="43"/>
      <c r="DEH163" s="43"/>
      <c r="DEI163" s="43"/>
      <c r="DEJ163" s="43"/>
      <c r="DEK163" s="43"/>
      <c r="DEL163" s="43"/>
      <c r="DEM163" s="43"/>
      <c r="DEN163" s="43"/>
      <c r="DEO163" s="43"/>
      <c r="DEP163" s="43"/>
      <c r="DEQ163" s="43"/>
      <c r="DER163" s="43"/>
      <c r="DES163" s="43"/>
      <c r="DET163" s="43"/>
      <c r="DEU163" s="43"/>
      <c r="DEV163" s="43"/>
      <c r="DEW163" s="43"/>
      <c r="DEX163" s="43"/>
      <c r="DEY163" s="43"/>
      <c r="DEZ163" s="43"/>
      <c r="DFA163" s="43"/>
      <c r="DFB163" s="43"/>
      <c r="DFC163" s="43"/>
      <c r="DFD163" s="43"/>
      <c r="DFE163" s="43"/>
      <c r="DFF163" s="43"/>
      <c r="DFG163" s="43"/>
      <c r="DFH163" s="43"/>
      <c r="DFI163" s="43"/>
      <c r="DFJ163" s="43"/>
      <c r="DFK163" s="43"/>
      <c r="DFL163" s="43"/>
      <c r="DFM163" s="43"/>
      <c r="DFN163" s="43"/>
      <c r="DFO163" s="43"/>
      <c r="DFP163" s="43"/>
      <c r="DFQ163" s="43"/>
      <c r="DFR163" s="43"/>
      <c r="DFS163" s="43"/>
      <c r="DFT163" s="43"/>
      <c r="DFU163" s="43"/>
      <c r="DFV163" s="43"/>
      <c r="DFW163" s="43"/>
      <c r="DFX163" s="43"/>
      <c r="DFY163" s="43"/>
      <c r="DFZ163" s="43"/>
      <c r="DGA163" s="43"/>
      <c r="DGB163" s="43"/>
      <c r="DGC163" s="43"/>
      <c r="DGD163" s="43"/>
      <c r="DGE163" s="43"/>
      <c r="DGF163" s="43"/>
      <c r="DGG163" s="43"/>
      <c r="DGH163" s="43"/>
      <c r="DGI163" s="43"/>
      <c r="DGJ163" s="43"/>
      <c r="DGK163" s="43"/>
      <c r="DGL163" s="43"/>
      <c r="DGM163" s="43"/>
      <c r="DGN163" s="43"/>
      <c r="DGO163" s="43"/>
      <c r="DGP163" s="43"/>
      <c r="DGQ163" s="43"/>
      <c r="DGR163" s="43"/>
      <c r="DGS163" s="43"/>
      <c r="DGT163" s="43"/>
      <c r="DGU163" s="43"/>
      <c r="DGV163" s="43"/>
      <c r="DGW163" s="43"/>
      <c r="DGX163" s="43"/>
      <c r="DGY163" s="43"/>
      <c r="DGZ163" s="43"/>
      <c r="DHA163" s="43"/>
      <c r="DHB163" s="43"/>
      <c r="DHC163" s="43"/>
      <c r="DHD163" s="43"/>
      <c r="DHE163" s="43"/>
      <c r="DHF163" s="43"/>
      <c r="DHG163" s="43"/>
      <c r="DHH163" s="43"/>
      <c r="DHI163" s="43"/>
      <c r="DHJ163" s="43"/>
      <c r="DHK163" s="43"/>
      <c r="DHL163" s="43"/>
      <c r="DHM163" s="43"/>
      <c r="DHN163" s="43"/>
      <c r="DHO163" s="43"/>
      <c r="DHP163" s="43"/>
      <c r="DHQ163" s="43"/>
      <c r="DHR163" s="43"/>
      <c r="DHS163" s="43"/>
      <c r="DHT163" s="43"/>
      <c r="DHU163" s="43"/>
      <c r="DHV163" s="43"/>
      <c r="DHW163" s="43"/>
      <c r="DHX163" s="43"/>
      <c r="DHY163" s="43"/>
      <c r="DHZ163" s="43"/>
      <c r="DIA163" s="43"/>
      <c r="DIB163" s="43"/>
      <c r="DIC163" s="43"/>
      <c r="DID163" s="43"/>
      <c r="DIE163" s="43"/>
      <c r="DIF163" s="43"/>
      <c r="DIG163" s="43"/>
      <c r="DIH163" s="43"/>
      <c r="DII163" s="43"/>
      <c r="DIJ163" s="43"/>
      <c r="DIK163" s="43"/>
      <c r="DIL163" s="43"/>
      <c r="DIM163" s="43"/>
      <c r="DIN163" s="43"/>
      <c r="DIO163" s="43"/>
      <c r="DIP163" s="43"/>
      <c r="DIQ163" s="43"/>
      <c r="DIR163" s="43"/>
      <c r="DIS163" s="43"/>
      <c r="DIT163" s="43"/>
      <c r="DIU163" s="43"/>
      <c r="DIV163" s="43"/>
      <c r="DIW163" s="43"/>
      <c r="DIX163" s="43"/>
      <c r="DIY163" s="43"/>
      <c r="DIZ163" s="43"/>
      <c r="DJA163" s="43"/>
      <c r="DJB163" s="43"/>
      <c r="DJC163" s="43"/>
      <c r="DJD163" s="43"/>
      <c r="DJE163" s="43"/>
      <c r="DJF163" s="43"/>
      <c r="DJG163" s="43"/>
      <c r="DJH163" s="43"/>
      <c r="DJI163" s="43"/>
      <c r="DJJ163" s="43"/>
      <c r="DJK163" s="43"/>
      <c r="DJL163" s="43"/>
      <c r="DJM163" s="43"/>
      <c r="DJN163" s="43"/>
      <c r="DJO163" s="43"/>
      <c r="DJP163" s="43"/>
      <c r="DJQ163" s="43"/>
      <c r="DJR163" s="43"/>
      <c r="DJS163" s="43"/>
      <c r="DJT163" s="43"/>
      <c r="DJU163" s="43"/>
      <c r="DJV163" s="43"/>
      <c r="DJW163" s="43"/>
      <c r="DJX163" s="43"/>
      <c r="DJY163" s="43"/>
      <c r="DJZ163" s="43"/>
      <c r="DKA163" s="43"/>
      <c r="DKB163" s="43"/>
      <c r="DKC163" s="43"/>
      <c r="DKD163" s="43"/>
      <c r="DKE163" s="43"/>
      <c r="DKF163" s="43"/>
      <c r="DKG163" s="43"/>
      <c r="DKH163" s="43"/>
      <c r="DKI163" s="43"/>
      <c r="DKJ163" s="43"/>
      <c r="DKK163" s="43"/>
      <c r="DKL163" s="43"/>
      <c r="DKM163" s="43"/>
      <c r="DKN163" s="43"/>
      <c r="DKO163" s="43"/>
      <c r="DKP163" s="43"/>
      <c r="DKQ163" s="43"/>
      <c r="DKR163" s="43"/>
      <c r="DKS163" s="43"/>
      <c r="DKT163" s="43"/>
      <c r="DKU163" s="43"/>
      <c r="DKV163" s="43"/>
      <c r="DKW163" s="43"/>
      <c r="DKX163" s="43"/>
      <c r="DKY163" s="43"/>
      <c r="DKZ163" s="43"/>
      <c r="DLA163" s="43"/>
      <c r="DLB163" s="43"/>
      <c r="DLC163" s="43"/>
      <c r="DLD163" s="43"/>
      <c r="DLE163" s="43"/>
      <c r="DLF163" s="43"/>
      <c r="DLG163" s="43"/>
      <c r="DLH163" s="43"/>
      <c r="DLI163" s="43"/>
      <c r="DLJ163" s="43"/>
      <c r="DLK163" s="43"/>
      <c r="DLL163" s="43"/>
      <c r="DLM163" s="43"/>
      <c r="DLN163" s="43"/>
      <c r="DLO163" s="43"/>
      <c r="DLP163" s="43"/>
      <c r="DLQ163" s="43"/>
      <c r="DLR163" s="43"/>
      <c r="DLS163" s="43"/>
      <c r="DLT163" s="43"/>
      <c r="DLU163" s="43"/>
      <c r="DLV163" s="43"/>
      <c r="DLW163" s="43"/>
      <c r="DLX163" s="43"/>
      <c r="DLY163" s="43"/>
      <c r="DLZ163" s="43"/>
      <c r="DMA163" s="43"/>
      <c r="DMB163" s="43"/>
      <c r="DMC163" s="43"/>
      <c r="DMD163" s="43"/>
      <c r="DME163" s="43"/>
      <c r="DMF163" s="43"/>
      <c r="DMG163" s="43"/>
      <c r="DMH163" s="43"/>
      <c r="DMI163" s="43"/>
      <c r="DMJ163" s="43"/>
      <c r="DMK163" s="43"/>
      <c r="DML163" s="43"/>
      <c r="DMM163" s="43"/>
      <c r="DMN163" s="43"/>
      <c r="DMO163" s="43"/>
      <c r="DMP163" s="43"/>
      <c r="DMQ163" s="43"/>
      <c r="DMR163" s="43"/>
      <c r="DMS163" s="43"/>
      <c r="DMT163" s="43"/>
      <c r="DMU163" s="43"/>
      <c r="DMV163" s="43"/>
      <c r="DMW163" s="43"/>
      <c r="DMX163" s="43"/>
      <c r="DMY163" s="43"/>
      <c r="DMZ163" s="43"/>
      <c r="DNA163" s="43"/>
      <c r="DNB163" s="43"/>
      <c r="DNC163" s="43"/>
      <c r="DND163" s="43"/>
      <c r="DNE163" s="43"/>
      <c r="DNF163" s="43"/>
      <c r="DNG163" s="43"/>
      <c r="DNH163" s="43"/>
      <c r="DNI163" s="43"/>
      <c r="DNJ163" s="43"/>
      <c r="DNK163" s="43"/>
      <c r="DNL163" s="43"/>
      <c r="DNM163" s="43"/>
      <c r="DNN163" s="43"/>
      <c r="DNO163" s="43"/>
      <c r="DNP163" s="43"/>
      <c r="DNQ163" s="43"/>
      <c r="DNR163" s="43"/>
      <c r="DNS163" s="43"/>
      <c r="DNT163" s="43"/>
      <c r="DNU163" s="43"/>
      <c r="DNV163" s="43"/>
      <c r="DNW163" s="43"/>
      <c r="DNX163" s="43"/>
      <c r="DNY163" s="43"/>
      <c r="DNZ163" s="43"/>
      <c r="DOA163" s="43"/>
      <c r="DOB163" s="43"/>
      <c r="DOC163" s="43"/>
      <c r="DOD163" s="43"/>
      <c r="DOE163" s="43"/>
      <c r="DOF163" s="43"/>
      <c r="DOG163" s="43"/>
      <c r="DOH163" s="43"/>
      <c r="DOI163" s="43"/>
      <c r="DOJ163" s="43"/>
      <c r="DOK163" s="43"/>
      <c r="DOL163" s="43"/>
      <c r="DOM163" s="43"/>
      <c r="DON163" s="43"/>
      <c r="DOO163" s="43"/>
      <c r="DOP163" s="43"/>
      <c r="DOQ163" s="43"/>
      <c r="DOR163" s="43"/>
      <c r="DOS163" s="43"/>
      <c r="DOT163" s="43"/>
      <c r="DOU163" s="43"/>
      <c r="DOV163" s="43"/>
      <c r="DOW163" s="43"/>
      <c r="DOX163" s="43"/>
      <c r="DOY163" s="43"/>
      <c r="DOZ163" s="43"/>
      <c r="DPA163" s="43"/>
      <c r="DPB163" s="43"/>
      <c r="DPC163" s="43"/>
      <c r="DPD163" s="43"/>
      <c r="DPE163" s="43"/>
      <c r="DPF163" s="43"/>
      <c r="DPG163" s="43"/>
      <c r="DPH163" s="43"/>
      <c r="DPI163" s="43"/>
      <c r="DPJ163" s="43"/>
      <c r="DPK163" s="43"/>
      <c r="DPL163" s="43"/>
      <c r="DPM163" s="43"/>
      <c r="DPN163" s="43"/>
      <c r="DPO163" s="43"/>
      <c r="DPP163" s="43"/>
      <c r="DPQ163" s="43"/>
      <c r="DPR163" s="43"/>
      <c r="DPS163" s="43"/>
      <c r="DPT163" s="43"/>
      <c r="DPU163" s="43"/>
      <c r="DPV163" s="43"/>
      <c r="DPW163" s="43"/>
      <c r="DPX163" s="43"/>
      <c r="DPY163" s="43"/>
      <c r="DPZ163" s="43"/>
      <c r="DQA163" s="43"/>
      <c r="DQB163" s="43"/>
      <c r="DQC163" s="43"/>
      <c r="DQD163" s="43"/>
      <c r="DQE163" s="43"/>
      <c r="DQF163" s="43"/>
      <c r="DQG163" s="43"/>
      <c r="DQH163" s="43"/>
      <c r="DQI163" s="43"/>
      <c r="DQJ163" s="43"/>
      <c r="DQK163" s="43"/>
      <c r="DQL163" s="43"/>
      <c r="DQM163" s="43"/>
      <c r="DQN163" s="43"/>
      <c r="DQO163" s="43"/>
      <c r="DQP163" s="43"/>
      <c r="DQQ163" s="43"/>
      <c r="DQR163" s="43"/>
      <c r="DQS163" s="43"/>
      <c r="DQT163" s="43"/>
      <c r="DQU163" s="43"/>
      <c r="DQV163" s="43"/>
      <c r="DQW163" s="43"/>
      <c r="DQX163" s="43"/>
      <c r="DQY163" s="43"/>
      <c r="DQZ163" s="43"/>
      <c r="DRA163" s="43"/>
      <c r="DRB163" s="43"/>
      <c r="DRC163" s="43"/>
      <c r="DRD163" s="43"/>
      <c r="DRE163" s="43"/>
      <c r="DRF163" s="43"/>
      <c r="DRG163" s="43"/>
      <c r="DRH163" s="43"/>
      <c r="DRI163" s="43"/>
      <c r="DRJ163" s="43"/>
      <c r="DRK163" s="43"/>
      <c r="DRL163" s="43"/>
      <c r="DRM163" s="43"/>
      <c r="DRN163" s="43"/>
      <c r="DRO163" s="43"/>
      <c r="DRP163" s="43"/>
      <c r="DRQ163" s="43"/>
      <c r="DRR163" s="43"/>
      <c r="DRS163" s="43"/>
      <c r="DRT163" s="43"/>
      <c r="DRU163" s="43"/>
      <c r="DRV163" s="43"/>
      <c r="DRW163" s="43"/>
      <c r="DRX163" s="43"/>
      <c r="DRY163" s="43"/>
      <c r="DRZ163" s="43"/>
      <c r="DSA163" s="43"/>
      <c r="DSB163" s="43"/>
      <c r="DSC163" s="43"/>
      <c r="DSD163" s="43"/>
      <c r="DSE163" s="43"/>
      <c r="DSF163" s="43"/>
      <c r="DSG163" s="43"/>
      <c r="DSH163" s="43"/>
      <c r="DSI163" s="43"/>
      <c r="DSJ163" s="43"/>
      <c r="DSK163" s="43"/>
      <c r="DSL163" s="43"/>
      <c r="DSM163" s="43"/>
      <c r="DSN163" s="43"/>
      <c r="DSO163" s="43"/>
      <c r="DSP163" s="43"/>
      <c r="DSQ163" s="43"/>
      <c r="DSR163" s="43"/>
      <c r="DSS163" s="43"/>
      <c r="DST163" s="43"/>
      <c r="DSU163" s="43"/>
      <c r="DSV163" s="43"/>
      <c r="DSW163" s="43"/>
      <c r="DSX163" s="43"/>
      <c r="DSY163" s="43"/>
      <c r="DSZ163" s="43"/>
      <c r="DTA163" s="43"/>
      <c r="DTB163" s="43"/>
      <c r="DTC163" s="43"/>
      <c r="DTD163" s="43"/>
      <c r="DTE163" s="43"/>
      <c r="DTF163" s="43"/>
      <c r="DTG163" s="43"/>
      <c r="DTH163" s="43"/>
      <c r="DTI163" s="43"/>
      <c r="DTJ163" s="43"/>
      <c r="DTK163" s="43"/>
      <c r="DTL163" s="43"/>
      <c r="DTM163" s="43"/>
      <c r="DTN163" s="43"/>
      <c r="DTO163" s="43"/>
      <c r="DTP163" s="43"/>
      <c r="DTQ163" s="43"/>
      <c r="DTR163" s="43"/>
      <c r="DTS163" s="43"/>
      <c r="DTT163" s="43"/>
      <c r="DTU163" s="43"/>
      <c r="DTV163" s="43"/>
      <c r="DTW163" s="43"/>
      <c r="DTX163" s="43"/>
      <c r="DTY163" s="43"/>
      <c r="DTZ163" s="43"/>
      <c r="DUA163" s="43"/>
      <c r="DUB163" s="43"/>
      <c r="DUC163" s="43"/>
      <c r="DUD163" s="43"/>
      <c r="DUE163" s="43"/>
      <c r="DUF163" s="43"/>
      <c r="DUG163" s="43"/>
      <c r="DUH163" s="43"/>
      <c r="DUI163" s="43"/>
      <c r="DUJ163" s="43"/>
      <c r="DUK163" s="43"/>
      <c r="DUL163" s="43"/>
      <c r="DUM163" s="43"/>
      <c r="DUN163" s="43"/>
      <c r="DUO163" s="43"/>
      <c r="DUP163" s="43"/>
      <c r="DUQ163" s="43"/>
      <c r="DUR163" s="43"/>
      <c r="DUS163" s="43"/>
      <c r="DUT163" s="43"/>
      <c r="DUU163" s="43"/>
      <c r="DUV163" s="43"/>
      <c r="DUW163" s="43"/>
      <c r="DUX163" s="43"/>
      <c r="DUY163" s="43"/>
      <c r="DUZ163" s="43"/>
      <c r="DVA163" s="43"/>
      <c r="DVB163" s="43"/>
      <c r="DVC163" s="43"/>
      <c r="DVD163" s="43"/>
      <c r="DVE163" s="43"/>
      <c r="DVF163" s="43"/>
      <c r="DVG163" s="43"/>
      <c r="DVH163" s="43"/>
      <c r="DVI163" s="43"/>
      <c r="DVJ163" s="43"/>
      <c r="DVK163" s="43"/>
      <c r="DVL163" s="43"/>
      <c r="DVM163" s="43"/>
      <c r="DVN163" s="43"/>
      <c r="DVO163" s="43"/>
      <c r="DVP163" s="43"/>
      <c r="DVQ163" s="43"/>
      <c r="DVR163" s="43"/>
      <c r="DVS163" s="43"/>
      <c r="DVT163" s="43"/>
      <c r="DVU163" s="43"/>
      <c r="DVV163" s="43"/>
      <c r="DVW163" s="43"/>
      <c r="DVX163" s="43"/>
      <c r="DVY163" s="43"/>
      <c r="DVZ163" s="43"/>
      <c r="DWA163" s="43"/>
      <c r="DWB163" s="43"/>
      <c r="DWC163" s="43"/>
      <c r="DWD163" s="43"/>
      <c r="DWE163" s="43"/>
      <c r="DWF163" s="43"/>
      <c r="DWG163" s="43"/>
      <c r="DWH163" s="43"/>
      <c r="DWI163" s="43"/>
      <c r="DWJ163" s="43"/>
      <c r="DWK163" s="43"/>
      <c r="DWL163" s="43"/>
      <c r="DWM163" s="43"/>
      <c r="DWN163" s="43"/>
      <c r="DWO163" s="43"/>
      <c r="DWP163" s="43"/>
      <c r="DWQ163" s="43"/>
    </row>
    <row r="164" spans="1:3319">
      <c r="A164" s="44" t="s">
        <v>514</v>
      </c>
      <c r="B164" s="45" t="s">
        <v>515</v>
      </c>
      <c r="C164" s="46" t="s">
        <v>237</v>
      </c>
      <c r="D164" s="45" t="s">
        <v>516</v>
      </c>
      <c r="E164" s="47" t="s">
        <v>517</v>
      </c>
      <c r="F164" s="47" t="s">
        <v>517</v>
      </c>
    </row>
    <row r="165" spans="1:3319" s="56" customFormat="1" ht="20">
      <c r="A165" s="59" t="s">
        <v>518</v>
      </c>
      <c r="B165" s="60" t="s">
        <v>519</v>
      </c>
      <c r="C165" s="61" t="s">
        <v>152</v>
      </c>
      <c r="D165" s="60" t="s">
        <v>520</v>
      </c>
      <c r="E165" s="63" t="s">
        <v>521</v>
      </c>
      <c r="F165" s="63" t="s">
        <v>521</v>
      </c>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c r="DI165" s="43"/>
      <c r="DJ165" s="43"/>
      <c r="DK165" s="43"/>
      <c r="DL165" s="43"/>
      <c r="DM165" s="43"/>
      <c r="DN165" s="43"/>
      <c r="DO165" s="43"/>
      <c r="DP165" s="43"/>
      <c r="DQ165" s="43"/>
      <c r="DR165" s="43"/>
      <c r="DS165" s="43"/>
      <c r="DT165" s="43"/>
      <c r="DU165" s="43"/>
      <c r="DV165" s="43"/>
      <c r="DW165" s="43"/>
      <c r="DX165" s="43"/>
      <c r="DY165" s="43"/>
      <c r="DZ165" s="43"/>
      <c r="EA165" s="43"/>
      <c r="EB165" s="43"/>
      <c r="EC165" s="43"/>
      <c r="ED165" s="43"/>
      <c r="EE165" s="43"/>
      <c r="EF165" s="43"/>
      <c r="EG165" s="43"/>
      <c r="EH165" s="43"/>
      <c r="EI165" s="43"/>
      <c r="EJ165" s="43"/>
      <c r="EK165" s="43"/>
      <c r="EL165" s="43"/>
      <c r="EM165" s="43"/>
      <c r="EN165" s="43"/>
      <c r="EO165" s="43"/>
      <c r="EP165" s="43"/>
      <c r="EQ165" s="43"/>
      <c r="ER165" s="43"/>
      <c r="ES165" s="43"/>
      <c r="ET165" s="43"/>
      <c r="EU165" s="43"/>
      <c r="EV165" s="43"/>
      <c r="EW165" s="43"/>
      <c r="EX165" s="43"/>
      <c r="EY165" s="43"/>
      <c r="EZ165" s="43"/>
      <c r="FA165" s="43"/>
      <c r="FB165" s="43"/>
      <c r="FC165" s="43"/>
      <c r="FD165" s="43"/>
      <c r="FE165" s="43"/>
      <c r="FF165" s="43"/>
      <c r="FG165" s="43"/>
      <c r="FH165" s="43"/>
      <c r="FI165" s="43"/>
      <c r="FJ165" s="43"/>
      <c r="FK165" s="43"/>
      <c r="FL165" s="43"/>
      <c r="FM165" s="43"/>
      <c r="FN165" s="43"/>
      <c r="FO165" s="43"/>
      <c r="FP165" s="43"/>
      <c r="FQ165" s="43"/>
      <c r="FR165" s="43"/>
      <c r="FS165" s="43"/>
      <c r="FT165" s="43"/>
      <c r="FU165" s="43"/>
      <c r="FV165" s="43"/>
      <c r="FW165" s="43"/>
      <c r="FX165" s="43"/>
      <c r="FY165" s="43"/>
      <c r="FZ165" s="43"/>
      <c r="GA165" s="43"/>
      <c r="GB165" s="43"/>
      <c r="GC165" s="43"/>
      <c r="GD165" s="43"/>
      <c r="GE165" s="43"/>
      <c r="GF165" s="43"/>
      <c r="GG165" s="43"/>
      <c r="GH165" s="43"/>
      <c r="GI165" s="43"/>
      <c r="GJ165" s="43"/>
      <c r="GK165" s="43"/>
      <c r="GL165" s="43"/>
      <c r="GM165" s="43"/>
      <c r="GN165" s="43"/>
      <c r="GO165" s="43"/>
      <c r="GP165" s="43"/>
      <c r="GQ165" s="43"/>
      <c r="GR165" s="43"/>
      <c r="GS165" s="43"/>
      <c r="GT165" s="43"/>
      <c r="GU165" s="43"/>
      <c r="GV165" s="43"/>
      <c r="GW165" s="43"/>
      <c r="GX165" s="43"/>
      <c r="GY165" s="43"/>
      <c r="GZ165" s="43"/>
      <c r="HA165" s="43"/>
      <c r="HB165" s="43"/>
      <c r="HC165" s="43"/>
      <c r="HD165" s="43"/>
      <c r="HE165" s="43"/>
      <c r="HF165" s="43"/>
      <c r="HG165" s="43"/>
      <c r="HH165" s="43"/>
      <c r="HI165" s="43"/>
      <c r="HJ165" s="43"/>
      <c r="HK165" s="43"/>
      <c r="HL165" s="43"/>
      <c r="HM165" s="43"/>
      <c r="HN165" s="43"/>
      <c r="HO165" s="43"/>
      <c r="HP165" s="43"/>
      <c r="HQ165" s="43"/>
      <c r="HR165" s="43"/>
      <c r="HS165" s="43"/>
      <c r="HT165" s="43"/>
      <c r="HU165" s="43"/>
      <c r="HV165" s="43"/>
      <c r="HW165" s="43"/>
      <c r="HX165" s="43"/>
      <c r="HY165" s="43"/>
      <c r="HZ165" s="43"/>
      <c r="IA165" s="43"/>
      <c r="IB165" s="43"/>
      <c r="IC165" s="43"/>
      <c r="ID165" s="43"/>
      <c r="IE165" s="43"/>
      <c r="IF165" s="43"/>
      <c r="IG165" s="43"/>
      <c r="IH165" s="43"/>
      <c r="II165" s="43"/>
      <c r="IJ165" s="43"/>
      <c r="IK165" s="43"/>
      <c r="IL165" s="43"/>
      <c r="IM165" s="43"/>
      <c r="IN165" s="43"/>
      <c r="IO165" s="43"/>
      <c r="IP165" s="43"/>
      <c r="IQ165" s="43"/>
      <c r="IR165" s="43"/>
      <c r="IS165" s="43"/>
      <c r="IT165" s="43"/>
      <c r="IU165" s="43"/>
      <c r="IV165" s="43"/>
      <c r="IW165" s="43"/>
      <c r="IX165" s="43"/>
      <c r="IY165" s="43"/>
      <c r="IZ165" s="43"/>
      <c r="JA165" s="43"/>
      <c r="JB165" s="43"/>
      <c r="JC165" s="43"/>
      <c r="JD165" s="43"/>
      <c r="JE165" s="43"/>
      <c r="JF165" s="43"/>
      <c r="JG165" s="43"/>
      <c r="JH165" s="43"/>
      <c r="JI165" s="43"/>
      <c r="JJ165" s="43"/>
      <c r="JK165" s="43"/>
      <c r="JL165" s="43"/>
      <c r="JM165" s="43"/>
      <c r="JN165" s="43"/>
      <c r="JO165" s="43"/>
      <c r="JP165" s="43"/>
      <c r="JQ165" s="43"/>
      <c r="JR165" s="43"/>
      <c r="JS165" s="43"/>
      <c r="JT165" s="43"/>
      <c r="JU165" s="43"/>
      <c r="JV165" s="43"/>
      <c r="JW165" s="43"/>
      <c r="JX165" s="43"/>
      <c r="JY165" s="43"/>
      <c r="JZ165" s="43"/>
      <c r="KA165" s="43"/>
      <c r="KB165" s="43"/>
      <c r="KC165" s="43"/>
      <c r="KD165" s="43"/>
      <c r="KE165" s="43"/>
      <c r="KF165" s="43"/>
      <c r="KG165" s="43"/>
      <c r="KH165" s="43"/>
      <c r="KI165" s="43"/>
      <c r="KJ165" s="43"/>
      <c r="KK165" s="43"/>
      <c r="KL165" s="43"/>
      <c r="KM165" s="43"/>
      <c r="KN165" s="43"/>
      <c r="KO165" s="43"/>
      <c r="KP165" s="43"/>
      <c r="KQ165" s="43"/>
      <c r="KR165" s="43"/>
      <c r="KS165" s="43"/>
      <c r="KT165" s="43"/>
      <c r="KU165" s="43"/>
      <c r="KV165" s="43"/>
      <c r="KW165" s="43"/>
      <c r="KX165" s="43"/>
      <c r="KY165" s="43"/>
      <c r="KZ165" s="43"/>
      <c r="LA165" s="43"/>
      <c r="LB165" s="43"/>
      <c r="LC165" s="43"/>
      <c r="LD165" s="43"/>
      <c r="LE165" s="43"/>
      <c r="LF165" s="43"/>
      <c r="LG165" s="43"/>
      <c r="LH165" s="43"/>
      <c r="LI165" s="43"/>
      <c r="LJ165" s="43"/>
      <c r="LK165" s="43"/>
      <c r="LL165" s="43"/>
      <c r="LM165" s="43"/>
      <c r="LN165" s="43"/>
      <c r="LO165" s="43"/>
      <c r="LP165" s="43"/>
      <c r="LQ165" s="43"/>
      <c r="LR165" s="43"/>
      <c r="LS165" s="43"/>
      <c r="LT165" s="43"/>
      <c r="LU165" s="43"/>
      <c r="LV165" s="43"/>
      <c r="LW165" s="43"/>
      <c r="LX165" s="43"/>
      <c r="LY165" s="43"/>
      <c r="LZ165" s="43"/>
      <c r="MA165" s="43"/>
      <c r="MB165" s="43"/>
      <c r="MC165" s="43"/>
      <c r="MD165" s="43"/>
      <c r="ME165" s="43"/>
      <c r="MF165" s="43"/>
      <c r="MG165" s="43"/>
      <c r="MH165" s="43"/>
      <c r="MI165" s="43"/>
      <c r="MJ165" s="43"/>
      <c r="MK165" s="43"/>
      <c r="ML165" s="43"/>
      <c r="MM165" s="43"/>
      <c r="MN165" s="43"/>
      <c r="MO165" s="43"/>
      <c r="MP165" s="43"/>
      <c r="MQ165" s="43"/>
      <c r="MR165" s="43"/>
      <c r="MS165" s="43"/>
      <c r="MT165" s="43"/>
      <c r="MU165" s="43"/>
      <c r="MV165" s="43"/>
      <c r="MW165" s="43"/>
      <c r="MX165" s="43"/>
      <c r="MY165" s="43"/>
      <c r="MZ165" s="43"/>
      <c r="NA165" s="43"/>
      <c r="NB165" s="43"/>
      <c r="NC165" s="43"/>
      <c r="ND165" s="43"/>
      <c r="NE165" s="43"/>
      <c r="NF165" s="43"/>
      <c r="NG165" s="43"/>
      <c r="NH165" s="43"/>
      <c r="NI165" s="43"/>
      <c r="NJ165" s="43"/>
      <c r="NK165" s="43"/>
      <c r="NL165" s="43"/>
      <c r="NM165" s="43"/>
      <c r="NN165" s="43"/>
      <c r="NO165" s="43"/>
      <c r="NP165" s="43"/>
      <c r="NQ165" s="43"/>
      <c r="NR165" s="43"/>
      <c r="NS165" s="43"/>
      <c r="NT165" s="43"/>
      <c r="NU165" s="43"/>
      <c r="NV165" s="43"/>
      <c r="NW165" s="43"/>
      <c r="NX165" s="43"/>
      <c r="NY165" s="43"/>
      <c r="NZ165" s="43"/>
      <c r="OA165" s="43"/>
      <c r="OB165" s="43"/>
      <c r="OC165" s="43"/>
      <c r="OD165" s="43"/>
      <c r="OE165" s="43"/>
      <c r="OF165" s="43"/>
      <c r="OG165" s="43"/>
      <c r="OH165" s="43"/>
      <c r="OI165" s="43"/>
      <c r="OJ165" s="43"/>
      <c r="OK165" s="43"/>
      <c r="OL165" s="43"/>
      <c r="OM165" s="43"/>
      <c r="ON165" s="43"/>
      <c r="OO165" s="43"/>
      <c r="OP165" s="43"/>
      <c r="OQ165" s="43"/>
      <c r="OR165" s="43"/>
      <c r="OS165" s="43"/>
      <c r="OT165" s="43"/>
      <c r="OU165" s="43"/>
      <c r="OV165" s="43"/>
      <c r="OW165" s="43"/>
      <c r="OX165" s="43"/>
      <c r="OY165" s="43"/>
      <c r="OZ165" s="43"/>
      <c r="PA165" s="43"/>
      <c r="PB165" s="43"/>
      <c r="PC165" s="43"/>
      <c r="PD165" s="43"/>
      <c r="PE165" s="43"/>
      <c r="PF165" s="43"/>
      <c r="PG165" s="43"/>
      <c r="PH165" s="43"/>
      <c r="PI165" s="43"/>
      <c r="PJ165" s="43"/>
      <c r="PK165" s="43"/>
      <c r="PL165" s="43"/>
      <c r="PM165" s="43"/>
      <c r="PN165" s="43"/>
      <c r="PO165" s="43"/>
      <c r="PP165" s="43"/>
      <c r="PQ165" s="43"/>
      <c r="PR165" s="43"/>
      <c r="PS165" s="43"/>
      <c r="PT165" s="43"/>
      <c r="PU165" s="43"/>
      <c r="PV165" s="43"/>
      <c r="PW165" s="43"/>
      <c r="PX165" s="43"/>
      <c r="PY165" s="43"/>
      <c r="PZ165" s="43"/>
      <c r="QA165" s="43"/>
      <c r="QB165" s="43"/>
      <c r="QC165" s="43"/>
      <c r="QD165" s="43"/>
      <c r="QE165" s="43"/>
      <c r="QF165" s="43"/>
      <c r="QG165" s="43"/>
      <c r="QH165" s="43"/>
      <c r="QI165" s="43"/>
      <c r="QJ165" s="43"/>
      <c r="QK165" s="43"/>
      <c r="QL165" s="43"/>
      <c r="QM165" s="43"/>
      <c r="QN165" s="43"/>
      <c r="QO165" s="43"/>
      <c r="QP165" s="43"/>
      <c r="QQ165" s="43"/>
      <c r="QR165" s="43"/>
      <c r="QS165" s="43"/>
      <c r="QT165" s="43"/>
      <c r="QU165" s="43"/>
      <c r="QV165" s="43"/>
      <c r="QW165" s="43"/>
      <c r="QX165" s="43"/>
      <c r="QY165" s="43"/>
      <c r="QZ165" s="43"/>
      <c r="RA165" s="43"/>
      <c r="RB165" s="43"/>
      <c r="RC165" s="43"/>
      <c r="RD165" s="43"/>
      <c r="RE165" s="43"/>
      <c r="RF165" s="43"/>
      <c r="RG165" s="43"/>
      <c r="RH165" s="43"/>
      <c r="RI165" s="43"/>
      <c r="RJ165" s="43"/>
      <c r="RK165" s="43"/>
      <c r="RL165" s="43"/>
      <c r="RM165" s="43"/>
      <c r="RN165" s="43"/>
      <c r="RO165" s="43"/>
      <c r="RP165" s="43"/>
      <c r="RQ165" s="43"/>
      <c r="RR165" s="43"/>
      <c r="RS165" s="43"/>
      <c r="RT165" s="43"/>
      <c r="RU165" s="43"/>
      <c r="RV165" s="43"/>
      <c r="RW165" s="43"/>
      <c r="RX165" s="43"/>
      <c r="RY165" s="43"/>
      <c r="RZ165" s="43"/>
      <c r="SA165" s="43"/>
      <c r="SB165" s="43"/>
      <c r="SC165" s="43"/>
      <c r="SD165" s="43"/>
      <c r="SE165" s="43"/>
      <c r="SF165" s="43"/>
      <c r="SG165" s="43"/>
      <c r="SH165" s="43"/>
      <c r="SI165" s="43"/>
      <c r="SJ165" s="43"/>
      <c r="SK165" s="43"/>
      <c r="SL165" s="43"/>
      <c r="SM165" s="43"/>
      <c r="SN165" s="43"/>
      <c r="SO165" s="43"/>
      <c r="SP165" s="43"/>
      <c r="SQ165" s="43"/>
      <c r="SR165" s="43"/>
      <c r="SS165" s="43"/>
      <c r="ST165" s="43"/>
      <c r="SU165" s="43"/>
      <c r="SV165" s="43"/>
      <c r="SW165" s="43"/>
      <c r="SX165" s="43"/>
      <c r="SY165" s="43"/>
      <c r="SZ165" s="43"/>
      <c r="TA165" s="43"/>
      <c r="TB165" s="43"/>
      <c r="TC165" s="43"/>
      <c r="TD165" s="43"/>
      <c r="TE165" s="43"/>
      <c r="TF165" s="43"/>
      <c r="TG165" s="43"/>
      <c r="TH165" s="43"/>
      <c r="TI165" s="43"/>
      <c r="TJ165" s="43"/>
      <c r="TK165" s="43"/>
      <c r="TL165" s="43"/>
      <c r="TM165" s="43"/>
      <c r="TN165" s="43"/>
      <c r="TO165" s="43"/>
      <c r="TP165" s="43"/>
      <c r="TQ165" s="43"/>
      <c r="TR165" s="43"/>
      <c r="TS165" s="43"/>
      <c r="TT165" s="43"/>
      <c r="TU165" s="43"/>
      <c r="TV165" s="43"/>
      <c r="TW165" s="43"/>
      <c r="TX165" s="43"/>
      <c r="TY165" s="43"/>
      <c r="TZ165" s="43"/>
      <c r="UA165" s="43"/>
      <c r="UB165" s="43"/>
      <c r="UC165" s="43"/>
      <c r="UD165" s="43"/>
      <c r="UE165" s="43"/>
      <c r="UF165" s="43"/>
      <c r="UG165" s="43"/>
      <c r="UH165" s="43"/>
      <c r="UI165" s="43"/>
      <c r="UJ165" s="43"/>
      <c r="UK165" s="43"/>
      <c r="UL165" s="43"/>
      <c r="UM165" s="43"/>
      <c r="UN165" s="43"/>
      <c r="UO165" s="43"/>
      <c r="UP165" s="43"/>
      <c r="UQ165" s="43"/>
      <c r="UR165" s="43"/>
      <c r="US165" s="43"/>
      <c r="UT165" s="43"/>
      <c r="UU165" s="43"/>
      <c r="UV165" s="43"/>
      <c r="UW165" s="43"/>
      <c r="UX165" s="43"/>
      <c r="UY165" s="43"/>
      <c r="UZ165" s="43"/>
      <c r="VA165" s="43"/>
      <c r="VB165" s="43"/>
      <c r="VC165" s="43"/>
      <c r="VD165" s="43"/>
      <c r="VE165" s="43"/>
      <c r="VF165" s="43"/>
      <c r="VG165" s="43"/>
      <c r="VH165" s="43"/>
      <c r="VI165" s="43"/>
      <c r="VJ165" s="43"/>
      <c r="VK165" s="43"/>
      <c r="VL165" s="43"/>
      <c r="VM165" s="43"/>
      <c r="VN165" s="43"/>
      <c r="VO165" s="43"/>
      <c r="VP165" s="43"/>
      <c r="VQ165" s="43"/>
      <c r="VR165" s="43"/>
      <c r="VS165" s="43"/>
      <c r="VT165" s="43"/>
      <c r="VU165" s="43"/>
      <c r="VV165" s="43"/>
      <c r="VW165" s="43"/>
      <c r="VX165" s="43"/>
      <c r="VY165" s="43"/>
      <c r="VZ165" s="43"/>
      <c r="WA165" s="43"/>
      <c r="WB165" s="43"/>
      <c r="WC165" s="43"/>
      <c r="WD165" s="43"/>
      <c r="WE165" s="43"/>
      <c r="WF165" s="43"/>
      <c r="WG165" s="43"/>
      <c r="WH165" s="43"/>
      <c r="WI165" s="43"/>
      <c r="WJ165" s="43"/>
      <c r="WK165" s="43"/>
      <c r="WL165" s="43"/>
      <c r="WM165" s="43"/>
      <c r="WN165" s="43"/>
      <c r="WO165" s="43"/>
      <c r="WP165" s="43"/>
      <c r="WQ165" s="43"/>
      <c r="WR165" s="43"/>
      <c r="WS165" s="43"/>
      <c r="WT165" s="43"/>
      <c r="WU165" s="43"/>
      <c r="WV165" s="43"/>
      <c r="WW165" s="43"/>
      <c r="WX165" s="43"/>
      <c r="WY165" s="43"/>
      <c r="WZ165" s="43"/>
      <c r="XA165" s="43"/>
      <c r="XB165" s="43"/>
      <c r="XC165" s="43"/>
      <c r="XD165" s="43"/>
      <c r="XE165" s="43"/>
      <c r="XF165" s="43"/>
      <c r="XG165" s="43"/>
      <c r="XH165" s="43"/>
      <c r="XI165" s="43"/>
      <c r="XJ165" s="43"/>
      <c r="XK165" s="43"/>
      <c r="XL165" s="43"/>
      <c r="XM165" s="43"/>
      <c r="XN165" s="43"/>
      <c r="XO165" s="43"/>
      <c r="XP165" s="43"/>
      <c r="XQ165" s="43"/>
      <c r="XR165" s="43"/>
      <c r="XS165" s="43"/>
      <c r="XT165" s="43"/>
      <c r="XU165" s="43"/>
      <c r="XV165" s="43"/>
      <c r="XW165" s="43"/>
      <c r="XX165" s="43"/>
      <c r="XY165" s="43"/>
      <c r="XZ165" s="43"/>
      <c r="YA165" s="43"/>
      <c r="YB165" s="43"/>
      <c r="YC165" s="43"/>
      <c r="YD165" s="43"/>
      <c r="YE165" s="43"/>
      <c r="YF165" s="43"/>
      <c r="YG165" s="43"/>
      <c r="YH165" s="43"/>
      <c r="YI165" s="43"/>
      <c r="YJ165" s="43"/>
      <c r="YK165" s="43"/>
      <c r="YL165" s="43"/>
      <c r="YM165" s="43"/>
      <c r="YN165" s="43"/>
      <c r="YO165" s="43"/>
      <c r="YP165" s="43"/>
      <c r="YQ165" s="43"/>
      <c r="YR165" s="43"/>
      <c r="YS165" s="43"/>
      <c r="YT165" s="43"/>
      <c r="YU165" s="43"/>
      <c r="YV165" s="43"/>
      <c r="YW165" s="43"/>
      <c r="YX165" s="43"/>
      <c r="YY165" s="43"/>
      <c r="YZ165" s="43"/>
      <c r="ZA165" s="43"/>
      <c r="ZB165" s="43"/>
      <c r="ZC165" s="43"/>
      <c r="ZD165" s="43"/>
      <c r="ZE165" s="43"/>
      <c r="ZF165" s="43"/>
      <c r="ZG165" s="43"/>
      <c r="ZH165" s="43"/>
      <c r="ZI165" s="43"/>
      <c r="ZJ165" s="43"/>
      <c r="ZK165" s="43"/>
      <c r="ZL165" s="43"/>
      <c r="ZM165" s="43"/>
      <c r="ZN165" s="43"/>
      <c r="ZO165" s="43"/>
      <c r="ZP165" s="43"/>
      <c r="ZQ165" s="43"/>
      <c r="ZR165" s="43"/>
      <c r="ZS165" s="43"/>
      <c r="ZT165" s="43"/>
      <c r="ZU165" s="43"/>
      <c r="ZV165" s="43"/>
      <c r="ZW165" s="43"/>
      <c r="ZX165" s="43"/>
      <c r="ZY165" s="43"/>
      <c r="ZZ165" s="43"/>
      <c r="AAA165" s="43"/>
      <c r="AAB165" s="43"/>
      <c r="AAC165" s="43"/>
      <c r="AAD165" s="43"/>
      <c r="AAE165" s="43"/>
      <c r="AAF165" s="43"/>
      <c r="AAG165" s="43"/>
      <c r="AAH165" s="43"/>
      <c r="AAI165" s="43"/>
      <c r="AAJ165" s="43"/>
      <c r="AAK165" s="43"/>
      <c r="AAL165" s="43"/>
      <c r="AAM165" s="43"/>
      <c r="AAN165" s="43"/>
      <c r="AAO165" s="43"/>
      <c r="AAP165" s="43"/>
      <c r="AAQ165" s="43"/>
      <c r="AAR165" s="43"/>
      <c r="AAS165" s="43"/>
      <c r="AAT165" s="43"/>
      <c r="AAU165" s="43"/>
      <c r="AAV165" s="43"/>
      <c r="AAW165" s="43"/>
      <c r="AAX165" s="43"/>
      <c r="AAY165" s="43"/>
      <c r="AAZ165" s="43"/>
      <c r="ABA165" s="43"/>
      <c r="ABB165" s="43"/>
      <c r="ABC165" s="43"/>
      <c r="ABD165" s="43"/>
      <c r="ABE165" s="43"/>
      <c r="ABF165" s="43"/>
      <c r="ABG165" s="43"/>
      <c r="ABH165" s="43"/>
      <c r="ABI165" s="43"/>
      <c r="ABJ165" s="43"/>
      <c r="ABK165" s="43"/>
      <c r="ABL165" s="43"/>
      <c r="ABM165" s="43"/>
      <c r="ABN165" s="43"/>
      <c r="ABO165" s="43"/>
      <c r="ABP165" s="43"/>
      <c r="ABQ165" s="43"/>
      <c r="ABR165" s="43"/>
      <c r="ABS165" s="43"/>
      <c r="ABT165" s="43"/>
      <c r="ABU165" s="43"/>
      <c r="ABV165" s="43"/>
      <c r="ABW165" s="43"/>
      <c r="ABX165" s="43"/>
      <c r="ABY165" s="43"/>
      <c r="ABZ165" s="43"/>
      <c r="ACA165" s="43"/>
      <c r="ACB165" s="43"/>
      <c r="ACC165" s="43"/>
      <c r="ACD165" s="43"/>
      <c r="ACE165" s="43"/>
      <c r="ACF165" s="43"/>
      <c r="ACG165" s="43"/>
      <c r="ACH165" s="43"/>
      <c r="ACI165" s="43"/>
      <c r="ACJ165" s="43"/>
      <c r="ACK165" s="43"/>
      <c r="ACL165" s="43"/>
      <c r="ACM165" s="43"/>
      <c r="ACN165" s="43"/>
      <c r="ACO165" s="43"/>
      <c r="ACP165" s="43"/>
      <c r="ACQ165" s="43"/>
      <c r="ACR165" s="43"/>
      <c r="ACS165" s="43"/>
      <c r="ACT165" s="43"/>
      <c r="ACU165" s="43"/>
      <c r="ACV165" s="43"/>
      <c r="ACW165" s="43"/>
      <c r="ACX165" s="43"/>
      <c r="ACY165" s="43"/>
      <c r="ACZ165" s="43"/>
      <c r="ADA165" s="43"/>
      <c r="ADB165" s="43"/>
      <c r="ADC165" s="43"/>
      <c r="ADD165" s="43"/>
      <c r="ADE165" s="43"/>
      <c r="ADF165" s="43"/>
      <c r="ADG165" s="43"/>
      <c r="ADH165" s="43"/>
      <c r="ADI165" s="43"/>
      <c r="ADJ165" s="43"/>
      <c r="ADK165" s="43"/>
      <c r="ADL165" s="43"/>
      <c r="ADM165" s="43"/>
      <c r="ADN165" s="43"/>
      <c r="ADO165" s="43"/>
      <c r="ADP165" s="43"/>
      <c r="ADQ165" s="43"/>
      <c r="ADR165" s="43"/>
      <c r="ADS165" s="43"/>
      <c r="ADT165" s="43"/>
      <c r="ADU165" s="43"/>
      <c r="ADV165" s="43"/>
      <c r="ADW165" s="43"/>
      <c r="ADX165" s="43"/>
      <c r="ADY165" s="43"/>
      <c r="ADZ165" s="43"/>
      <c r="AEA165" s="43"/>
      <c r="AEB165" s="43"/>
      <c r="AEC165" s="43"/>
      <c r="AED165" s="43"/>
      <c r="AEE165" s="43"/>
      <c r="AEF165" s="43"/>
      <c r="AEG165" s="43"/>
      <c r="AEH165" s="43"/>
      <c r="AEI165" s="43"/>
      <c r="AEJ165" s="43"/>
      <c r="AEK165" s="43"/>
      <c r="AEL165" s="43"/>
      <c r="AEM165" s="43"/>
      <c r="AEN165" s="43"/>
      <c r="AEO165" s="43"/>
      <c r="AEP165" s="43"/>
      <c r="AEQ165" s="43"/>
      <c r="AER165" s="43"/>
      <c r="AES165" s="43"/>
      <c r="AET165" s="43"/>
      <c r="AEU165" s="43"/>
      <c r="AEV165" s="43"/>
      <c r="AEW165" s="43"/>
      <c r="AEX165" s="43"/>
      <c r="AEY165" s="43"/>
      <c r="AEZ165" s="43"/>
      <c r="AFA165" s="43"/>
      <c r="AFB165" s="43"/>
      <c r="AFC165" s="43"/>
      <c r="AFD165" s="43"/>
      <c r="AFE165" s="43"/>
      <c r="AFF165" s="43"/>
      <c r="AFG165" s="43"/>
      <c r="AFH165" s="43"/>
      <c r="AFI165" s="43"/>
      <c r="AFJ165" s="43"/>
      <c r="AFK165" s="43"/>
      <c r="AFL165" s="43"/>
      <c r="AFM165" s="43"/>
      <c r="AFN165" s="43"/>
      <c r="AFO165" s="43"/>
      <c r="AFP165" s="43"/>
      <c r="AFQ165" s="43"/>
      <c r="AFR165" s="43"/>
      <c r="AFS165" s="43"/>
      <c r="AFT165" s="43"/>
      <c r="AFU165" s="43"/>
      <c r="AFV165" s="43"/>
      <c r="AFW165" s="43"/>
      <c r="AFX165" s="43"/>
      <c r="AFY165" s="43"/>
      <c r="AFZ165" s="43"/>
      <c r="AGA165" s="43"/>
      <c r="AGB165" s="43"/>
      <c r="AGC165" s="43"/>
      <c r="AGD165" s="43"/>
      <c r="AGE165" s="43"/>
      <c r="AGF165" s="43"/>
      <c r="AGG165" s="43"/>
      <c r="AGH165" s="43"/>
      <c r="AGI165" s="43"/>
      <c r="AGJ165" s="43"/>
      <c r="AGK165" s="43"/>
      <c r="AGL165" s="43"/>
      <c r="AGM165" s="43"/>
      <c r="AGN165" s="43"/>
      <c r="AGO165" s="43"/>
      <c r="AGP165" s="43"/>
      <c r="AGQ165" s="43"/>
      <c r="AGR165" s="43"/>
      <c r="AGS165" s="43"/>
      <c r="AGT165" s="43"/>
      <c r="AGU165" s="43"/>
      <c r="AGV165" s="43"/>
      <c r="AGW165" s="43"/>
      <c r="AGX165" s="43"/>
      <c r="AGY165" s="43"/>
      <c r="AGZ165" s="43"/>
      <c r="AHA165" s="43"/>
      <c r="AHB165" s="43"/>
      <c r="AHC165" s="43"/>
      <c r="AHD165" s="43"/>
      <c r="AHE165" s="43"/>
      <c r="AHF165" s="43"/>
      <c r="AHG165" s="43"/>
      <c r="AHH165" s="43"/>
      <c r="AHI165" s="43"/>
      <c r="AHJ165" s="43"/>
      <c r="AHK165" s="43"/>
      <c r="AHL165" s="43"/>
      <c r="AHM165" s="43"/>
      <c r="AHN165" s="43"/>
      <c r="AHO165" s="43"/>
      <c r="AHP165" s="43"/>
      <c r="AHQ165" s="43"/>
      <c r="AHR165" s="43"/>
      <c r="AHS165" s="43"/>
      <c r="AHT165" s="43"/>
      <c r="AHU165" s="43"/>
      <c r="AHV165" s="43"/>
      <c r="AHW165" s="43"/>
      <c r="AHX165" s="43"/>
      <c r="AHY165" s="43"/>
      <c r="AHZ165" s="43"/>
      <c r="AIA165" s="43"/>
      <c r="AIB165" s="43"/>
      <c r="AIC165" s="43"/>
      <c r="AID165" s="43"/>
      <c r="AIE165" s="43"/>
      <c r="AIF165" s="43"/>
      <c r="AIG165" s="43"/>
      <c r="AIH165" s="43"/>
      <c r="AII165" s="43"/>
      <c r="AIJ165" s="43"/>
      <c r="AIK165" s="43"/>
      <c r="AIL165" s="43"/>
      <c r="AIM165" s="43"/>
      <c r="AIN165" s="43"/>
      <c r="AIO165" s="43"/>
      <c r="AIP165" s="43"/>
      <c r="AIQ165" s="43"/>
      <c r="AIR165" s="43"/>
      <c r="AIS165" s="43"/>
      <c r="AIT165" s="43"/>
      <c r="AIU165" s="43"/>
      <c r="AIV165" s="43"/>
      <c r="AIW165" s="43"/>
      <c r="AIX165" s="43"/>
      <c r="AIY165" s="43"/>
      <c r="AIZ165" s="43"/>
      <c r="AJA165" s="43"/>
      <c r="AJB165" s="43"/>
      <c r="AJC165" s="43"/>
      <c r="AJD165" s="43"/>
      <c r="AJE165" s="43"/>
      <c r="AJF165" s="43"/>
      <c r="AJG165" s="43"/>
      <c r="AJH165" s="43"/>
      <c r="AJI165" s="43"/>
      <c r="AJJ165" s="43"/>
      <c r="AJK165" s="43"/>
      <c r="AJL165" s="43"/>
      <c r="AJM165" s="43"/>
      <c r="AJN165" s="43"/>
      <c r="AJO165" s="43"/>
      <c r="AJP165" s="43"/>
      <c r="AJQ165" s="43"/>
      <c r="AJR165" s="43"/>
      <c r="AJS165" s="43"/>
      <c r="AJT165" s="43"/>
      <c r="AJU165" s="43"/>
      <c r="AJV165" s="43"/>
      <c r="AJW165" s="43"/>
      <c r="AJX165" s="43"/>
      <c r="AJY165" s="43"/>
      <c r="AJZ165" s="43"/>
      <c r="AKA165" s="43"/>
      <c r="AKB165" s="43"/>
      <c r="AKC165" s="43"/>
      <c r="AKD165" s="43"/>
      <c r="AKE165" s="43"/>
      <c r="AKF165" s="43"/>
      <c r="AKG165" s="43"/>
      <c r="AKH165" s="43"/>
      <c r="AKI165" s="43"/>
      <c r="AKJ165" s="43"/>
      <c r="AKK165" s="43"/>
      <c r="AKL165" s="43"/>
      <c r="AKM165" s="43"/>
      <c r="AKN165" s="43"/>
      <c r="AKO165" s="43"/>
      <c r="AKP165" s="43"/>
      <c r="AKQ165" s="43"/>
      <c r="AKR165" s="43"/>
      <c r="AKS165" s="43"/>
      <c r="AKT165" s="43"/>
      <c r="AKU165" s="43"/>
      <c r="AKV165" s="43"/>
      <c r="AKW165" s="43"/>
      <c r="AKX165" s="43"/>
      <c r="AKY165" s="43"/>
      <c r="AKZ165" s="43"/>
      <c r="ALA165" s="43"/>
      <c r="ALB165" s="43"/>
      <c r="ALC165" s="43"/>
      <c r="ALD165" s="43"/>
      <c r="ALE165" s="43"/>
      <c r="ALF165" s="43"/>
      <c r="ALG165" s="43"/>
      <c r="ALH165" s="43"/>
      <c r="ALI165" s="43"/>
      <c r="ALJ165" s="43"/>
      <c r="ALK165" s="43"/>
      <c r="ALL165" s="43"/>
      <c r="ALM165" s="43"/>
      <c r="ALN165" s="43"/>
      <c r="ALO165" s="43"/>
      <c r="ALP165" s="43"/>
      <c r="ALQ165" s="43"/>
      <c r="ALR165" s="43"/>
      <c r="ALS165" s="43"/>
      <c r="ALT165" s="43"/>
      <c r="ALU165" s="43"/>
      <c r="ALV165" s="43"/>
      <c r="ALW165" s="43"/>
      <c r="ALX165" s="43"/>
      <c r="ALY165" s="43"/>
      <c r="ALZ165" s="43"/>
      <c r="AMA165" s="43"/>
      <c r="AMB165" s="43"/>
      <c r="AMC165" s="43"/>
      <c r="AMD165" s="43"/>
      <c r="AME165" s="43"/>
      <c r="AMF165" s="43"/>
      <c r="AMG165" s="43"/>
      <c r="AMH165" s="43"/>
      <c r="AMI165" s="43"/>
      <c r="AMJ165" s="43"/>
      <c r="AMK165" s="43"/>
      <c r="AML165" s="43"/>
      <c r="AMM165" s="43"/>
      <c r="AMN165" s="43"/>
      <c r="AMO165" s="43"/>
      <c r="AMP165" s="43"/>
      <c r="AMQ165" s="43"/>
      <c r="AMR165" s="43"/>
      <c r="AMS165" s="43"/>
      <c r="AMT165" s="43"/>
      <c r="AMU165" s="43"/>
      <c r="AMV165" s="43"/>
      <c r="AMW165" s="43"/>
      <c r="AMX165" s="43"/>
      <c r="AMY165" s="43"/>
      <c r="AMZ165" s="43"/>
      <c r="ANA165" s="43"/>
      <c r="ANB165" s="43"/>
      <c r="ANC165" s="43"/>
      <c r="AND165" s="43"/>
      <c r="ANE165" s="43"/>
      <c r="ANF165" s="43"/>
      <c r="ANG165" s="43"/>
      <c r="ANH165" s="43"/>
      <c r="ANI165" s="43"/>
      <c r="ANJ165" s="43"/>
      <c r="ANK165" s="43"/>
      <c r="ANL165" s="43"/>
      <c r="ANM165" s="43"/>
      <c r="ANN165" s="43"/>
      <c r="ANO165" s="43"/>
      <c r="ANP165" s="43"/>
      <c r="ANQ165" s="43"/>
      <c r="ANR165" s="43"/>
      <c r="ANS165" s="43"/>
      <c r="ANT165" s="43"/>
      <c r="ANU165" s="43"/>
      <c r="ANV165" s="43"/>
      <c r="ANW165" s="43"/>
      <c r="ANX165" s="43"/>
      <c r="ANY165" s="43"/>
      <c r="ANZ165" s="43"/>
      <c r="AOA165" s="43"/>
      <c r="AOB165" s="43"/>
      <c r="AOC165" s="43"/>
      <c r="AOD165" s="43"/>
      <c r="AOE165" s="43"/>
      <c r="AOF165" s="43"/>
      <c r="AOG165" s="43"/>
      <c r="AOH165" s="43"/>
      <c r="AOI165" s="43"/>
      <c r="AOJ165" s="43"/>
      <c r="AOK165" s="43"/>
      <c r="AOL165" s="43"/>
      <c r="AOM165" s="43"/>
      <c r="AON165" s="43"/>
      <c r="AOO165" s="43"/>
      <c r="AOP165" s="43"/>
      <c r="AOQ165" s="43"/>
      <c r="AOR165" s="43"/>
      <c r="AOS165" s="43"/>
      <c r="AOT165" s="43"/>
      <c r="AOU165" s="43"/>
      <c r="AOV165" s="43"/>
      <c r="AOW165" s="43"/>
      <c r="AOX165" s="43"/>
      <c r="AOY165" s="43"/>
      <c r="AOZ165" s="43"/>
      <c r="APA165" s="43"/>
      <c r="APB165" s="43"/>
      <c r="APC165" s="43"/>
      <c r="APD165" s="43"/>
      <c r="APE165" s="43"/>
      <c r="APF165" s="43"/>
      <c r="APG165" s="43"/>
      <c r="APH165" s="43"/>
      <c r="API165" s="43"/>
      <c r="APJ165" s="43"/>
      <c r="APK165" s="43"/>
      <c r="APL165" s="43"/>
      <c r="APM165" s="43"/>
      <c r="APN165" s="43"/>
      <c r="APO165" s="43"/>
      <c r="APP165" s="43"/>
      <c r="APQ165" s="43"/>
      <c r="APR165" s="43"/>
      <c r="APS165" s="43"/>
      <c r="APT165" s="43"/>
      <c r="APU165" s="43"/>
      <c r="APV165" s="43"/>
      <c r="APW165" s="43"/>
      <c r="APX165" s="43"/>
      <c r="APY165" s="43"/>
      <c r="APZ165" s="43"/>
      <c r="AQA165" s="43"/>
      <c r="AQB165" s="43"/>
      <c r="AQC165" s="43"/>
      <c r="AQD165" s="43"/>
      <c r="AQE165" s="43"/>
      <c r="AQF165" s="43"/>
      <c r="AQG165" s="43"/>
      <c r="AQH165" s="43"/>
      <c r="AQI165" s="43"/>
      <c r="AQJ165" s="43"/>
      <c r="AQK165" s="43"/>
      <c r="AQL165" s="43"/>
      <c r="AQM165" s="43"/>
      <c r="AQN165" s="43"/>
      <c r="AQO165" s="43"/>
      <c r="AQP165" s="43"/>
      <c r="AQQ165" s="43"/>
      <c r="AQR165" s="43"/>
      <c r="AQS165" s="43"/>
      <c r="AQT165" s="43"/>
      <c r="AQU165" s="43"/>
      <c r="AQV165" s="43"/>
      <c r="AQW165" s="43"/>
      <c r="AQX165" s="43"/>
      <c r="AQY165" s="43"/>
      <c r="AQZ165" s="43"/>
      <c r="ARA165" s="43"/>
      <c r="ARB165" s="43"/>
      <c r="ARC165" s="43"/>
      <c r="ARD165" s="43"/>
      <c r="ARE165" s="43"/>
      <c r="ARF165" s="43"/>
      <c r="ARG165" s="43"/>
      <c r="ARH165" s="43"/>
      <c r="ARI165" s="43"/>
      <c r="ARJ165" s="43"/>
      <c r="ARK165" s="43"/>
      <c r="ARL165" s="43"/>
      <c r="ARM165" s="43"/>
      <c r="ARN165" s="43"/>
      <c r="ARO165" s="43"/>
      <c r="ARP165" s="43"/>
      <c r="ARQ165" s="43"/>
      <c r="ARR165" s="43"/>
      <c r="ARS165" s="43"/>
      <c r="ART165" s="43"/>
      <c r="ARU165" s="43"/>
      <c r="ARV165" s="43"/>
      <c r="ARW165" s="43"/>
      <c r="ARX165" s="43"/>
      <c r="ARY165" s="43"/>
      <c r="ARZ165" s="43"/>
      <c r="ASA165" s="43"/>
      <c r="ASB165" s="43"/>
      <c r="ASC165" s="43"/>
      <c r="ASD165" s="43"/>
      <c r="ASE165" s="43"/>
      <c r="ASF165" s="43"/>
      <c r="ASG165" s="43"/>
      <c r="ASH165" s="43"/>
      <c r="ASI165" s="43"/>
      <c r="ASJ165" s="43"/>
      <c r="ASK165" s="43"/>
      <c r="ASL165" s="43"/>
      <c r="ASM165" s="43"/>
      <c r="ASN165" s="43"/>
      <c r="ASO165" s="43"/>
      <c r="ASP165" s="43"/>
      <c r="ASQ165" s="43"/>
      <c r="ASR165" s="43"/>
      <c r="ASS165" s="43"/>
      <c r="AST165" s="43"/>
      <c r="ASU165" s="43"/>
      <c r="ASV165" s="43"/>
      <c r="ASW165" s="43"/>
      <c r="ASX165" s="43"/>
      <c r="ASY165" s="43"/>
      <c r="ASZ165" s="43"/>
      <c r="ATA165" s="43"/>
      <c r="ATB165" s="43"/>
      <c r="ATC165" s="43"/>
      <c r="ATD165" s="43"/>
      <c r="ATE165" s="43"/>
      <c r="ATF165" s="43"/>
      <c r="ATG165" s="43"/>
      <c r="ATH165" s="43"/>
      <c r="ATI165" s="43"/>
      <c r="ATJ165" s="43"/>
      <c r="ATK165" s="43"/>
      <c r="ATL165" s="43"/>
      <c r="ATM165" s="43"/>
      <c r="ATN165" s="43"/>
      <c r="ATO165" s="43"/>
      <c r="ATP165" s="43"/>
      <c r="ATQ165" s="43"/>
      <c r="ATR165" s="43"/>
      <c r="ATS165" s="43"/>
      <c r="ATT165" s="43"/>
      <c r="ATU165" s="43"/>
      <c r="ATV165" s="43"/>
      <c r="ATW165" s="43"/>
      <c r="ATX165" s="43"/>
      <c r="ATY165" s="43"/>
      <c r="ATZ165" s="43"/>
      <c r="AUA165" s="43"/>
      <c r="AUB165" s="43"/>
      <c r="AUC165" s="43"/>
      <c r="AUD165" s="43"/>
      <c r="AUE165" s="43"/>
      <c r="AUF165" s="43"/>
      <c r="AUG165" s="43"/>
      <c r="AUH165" s="43"/>
      <c r="AUI165" s="43"/>
      <c r="AUJ165" s="43"/>
      <c r="AUK165" s="43"/>
      <c r="AUL165" s="43"/>
      <c r="AUM165" s="43"/>
      <c r="AUN165" s="43"/>
      <c r="AUO165" s="43"/>
      <c r="AUP165" s="43"/>
      <c r="AUQ165" s="43"/>
      <c r="AUR165" s="43"/>
      <c r="AUS165" s="43"/>
      <c r="AUT165" s="43"/>
      <c r="AUU165" s="43"/>
      <c r="AUV165" s="43"/>
      <c r="AUW165" s="43"/>
      <c r="AUX165" s="43"/>
      <c r="AUY165" s="43"/>
      <c r="AUZ165" s="43"/>
      <c r="AVA165" s="43"/>
      <c r="AVB165" s="43"/>
      <c r="AVC165" s="43"/>
      <c r="AVD165" s="43"/>
      <c r="AVE165" s="43"/>
      <c r="AVF165" s="43"/>
      <c r="AVG165" s="43"/>
      <c r="AVH165" s="43"/>
      <c r="AVI165" s="43"/>
      <c r="AVJ165" s="43"/>
      <c r="AVK165" s="43"/>
      <c r="AVL165" s="43"/>
      <c r="AVM165" s="43"/>
      <c r="AVN165" s="43"/>
      <c r="AVO165" s="43"/>
      <c r="AVP165" s="43"/>
      <c r="AVQ165" s="43"/>
      <c r="AVR165" s="43"/>
      <c r="AVS165" s="43"/>
      <c r="AVT165" s="43"/>
      <c r="AVU165" s="43"/>
      <c r="AVV165" s="43"/>
      <c r="AVW165" s="43"/>
      <c r="AVX165" s="43"/>
      <c r="AVY165" s="43"/>
      <c r="AVZ165" s="43"/>
      <c r="AWA165" s="43"/>
      <c r="AWB165" s="43"/>
      <c r="AWC165" s="43"/>
      <c r="AWD165" s="43"/>
      <c r="AWE165" s="43"/>
      <c r="AWF165" s="43"/>
      <c r="AWG165" s="43"/>
      <c r="AWH165" s="43"/>
      <c r="AWI165" s="43"/>
      <c r="AWJ165" s="43"/>
      <c r="AWK165" s="43"/>
      <c r="AWL165" s="43"/>
      <c r="AWM165" s="43"/>
      <c r="AWN165" s="43"/>
      <c r="AWO165" s="43"/>
      <c r="AWP165" s="43"/>
      <c r="AWQ165" s="43"/>
      <c r="AWR165" s="43"/>
      <c r="AWS165" s="43"/>
      <c r="AWT165" s="43"/>
      <c r="AWU165" s="43"/>
      <c r="AWV165" s="43"/>
      <c r="AWW165" s="43"/>
      <c r="AWX165" s="43"/>
      <c r="AWY165" s="43"/>
      <c r="AWZ165" s="43"/>
      <c r="AXA165" s="43"/>
      <c r="AXB165" s="43"/>
      <c r="AXC165" s="43"/>
      <c r="AXD165" s="43"/>
      <c r="AXE165" s="43"/>
      <c r="AXF165" s="43"/>
      <c r="AXG165" s="43"/>
      <c r="AXH165" s="43"/>
      <c r="AXI165" s="43"/>
      <c r="AXJ165" s="43"/>
      <c r="AXK165" s="43"/>
      <c r="AXL165" s="43"/>
      <c r="AXM165" s="43"/>
      <c r="AXN165" s="43"/>
      <c r="AXO165" s="43"/>
      <c r="AXP165" s="43"/>
      <c r="AXQ165" s="43"/>
      <c r="AXR165" s="43"/>
      <c r="AXS165" s="43"/>
      <c r="AXT165" s="43"/>
      <c r="AXU165" s="43"/>
      <c r="AXV165" s="43"/>
      <c r="AXW165" s="43"/>
      <c r="AXX165" s="43"/>
      <c r="AXY165" s="43"/>
      <c r="AXZ165" s="43"/>
      <c r="AYA165" s="43"/>
      <c r="AYB165" s="43"/>
      <c r="AYC165" s="43"/>
      <c r="AYD165" s="43"/>
      <c r="AYE165" s="43"/>
      <c r="AYF165" s="43"/>
      <c r="AYG165" s="43"/>
      <c r="AYH165" s="43"/>
      <c r="AYI165" s="43"/>
      <c r="AYJ165" s="43"/>
      <c r="AYK165" s="43"/>
      <c r="AYL165" s="43"/>
      <c r="AYM165" s="43"/>
      <c r="AYN165" s="43"/>
      <c r="AYO165" s="43"/>
      <c r="AYP165" s="43"/>
      <c r="AYQ165" s="43"/>
      <c r="AYR165" s="43"/>
      <c r="AYS165" s="43"/>
      <c r="AYT165" s="43"/>
      <c r="AYU165" s="43"/>
      <c r="AYV165" s="43"/>
      <c r="AYW165" s="43"/>
      <c r="AYX165" s="43"/>
      <c r="AYY165" s="43"/>
      <c r="AYZ165" s="43"/>
      <c r="AZA165" s="43"/>
      <c r="AZB165" s="43"/>
      <c r="AZC165" s="43"/>
      <c r="AZD165" s="43"/>
      <c r="AZE165" s="43"/>
      <c r="AZF165" s="43"/>
      <c r="AZG165" s="43"/>
      <c r="AZH165" s="43"/>
      <c r="AZI165" s="43"/>
      <c r="AZJ165" s="43"/>
      <c r="AZK165" s="43"/>
      <c r="AZL165" s="43"/>
      <c r="AZM165" s="43"/>
      <c r="AZN165" s="43"/>
      <c r="AZO165" s="43"/>
      <c r="AZP165" s="43"/>
      <c r="AZQ165" s="43"/>
      <c r="AZR165" s="43"/>
      <c r="AZS165" s="43"/>
      <c r="AZT165" s="43"/>
      <c r="AZU165" s="43"/>
      <c r="AZV165" s="43"/>
      <c r="AZW165" s="43"/>
      <c r="AZX165" s="43"/>
      <c r="AZY165" s="43"/>
      <c r="AZZ165" s="43"/>
      <c r="BAA165" s="43"/>
      <c r="BAB165" s="43"/>
      <c r="BAC165" s="43"/>
      <c r="BAD165" s="43"/>
      <c r="BAE165" s="43"/>
      <c r="BAF165" s="43"/>
      <c r="BAG165" s="43"/>
      <c r="BAH165" s="43"/>
      <c r="BAI165" s="43"/>
      <c r="BAJ165" s="43"/>
      <c r="BAK165" s="43"/>
      <c r="BAL165" s="43"/>
      <c r="BAM165" s="43"/>
      <c r="BAN165" s="43"/>
      <c r="BAO165" s="43"/>
      <c r="BAP165" s="43"/>
      <c r="BAQ165" s="43"/>
      <c r="BAR165" s="43"/>
      <c r="BAS165" s="43"/>
      <c r="BAT165" s="43"/>
      <c r="BAU165" s="43"/>
      <c r="BAV165" s="43"/>
      <c r="BAW165" s="43"/>
      <c r="BAX165" s="43"/>
      <c r="BAY165" s="43"/>
      <c r="BAZ165" s="43"/>
      <c r="BBA165" s="43"/>
      <c r="BBB165" s="43"/>
      <c r="BBC165" s="43"/>
      <c r="BBD165" s="43"/>
      <c r="BBE165" s="43"/>
      <c r="BBF165" s="43"/>
      <c r="BBG165" s="43"/>
      <c r="BBH165" s="43"/>
      <c r="BBI165" s="43"/>
      <c r="BBJ165" s="43"/>
      <c r="BBK165" s="43"/>
      <c r="BBL165" s="43"/>
      <c r="BBM165" s="43"/>
      <c r="BBN165" s="43"/>
      <c r="BBO165" s="43"/>
      <c r="BBP165" s="43"/>
      <c r="BBQ165" s="43"/>
      <c r="BBR165" s="43"/>
      <c r="BBS165" s="43"/>
      <c r="BBT165" s="43"/>
      <c r="BBU165" s="43"/>
      <c r="BBV165" s="43"/>
      <c r="BBW165" s="43"/>
      <c r="BBX165" s="43"/>
      <c r="BBY165" s="43"/>
      <c r="BBZ165" s="43"/>
      <c r="BCA165" s="43"/>
      <c r="BCB165" s="43"/>
      <c r="BCC165" s="43"/>
      <c r="BCD165" s="43"/>
      <c r="BCE165" s="43"/>
      <c r="BCF165" s="43"/>
      <c r="BCG165" s="43"/>
      <c r="BCH165" s="43"/>
      <c r="BCI165" s="43"/>
      <c r="BCJ165" s="43"/>
      <c r="BCK165" s="43"/>
      <c r="BCL165" s="43"/>
      <c r="BCM165" s="43"/>
      <c r="BCN165" s="43"/>
      <c r="BCO165" s="43"/>
      <c r="BCP165" s="43"/>
      <c r="BCQ165" s="43"/>
      <c r="BCR165" s="43"/>
      <c r="BCS165" s="43"/>
      <c r="BCT165" s="43"/>
      <c r="BCU165" s="43"/>
      <c r="BCV165" s="43"/>
      <c r="BCW165" s="43"/>
      <c r="BCX165" s="43"/>
      <c r="BCY165" s="43"/>
      <c r="BCZ165" s="43"/>
      <c r="BDA165" s="43"/>
      <c r="BDB165" s="43"/>
      <c r="BDC165" s="43"/>
      <c r="BDD165" s="43"/>
      <c r="BDE165" s="43"/>
      <c r="BDF165" s="43"/>
      <c r="BDG165" s="43"/>
      <c r="BDH165" s="43"/>
      <c r="BDI165" s="43"/>
      <c r="BDJ165" s="43"/>
      <c r="BDK165" s="43"/>
      <c r="BDL165" s="43"/>
      <c r="BDM165" s="43"/>
      <c r="BDN165" s="43"/>
      <c r="BDO165" s="43"/>
      <c r="BDP165" s="43"/>
      <c r="BDQ165" s="43"/>
      <c r="BDR165" s="43"/>
      <c r="BDS165" s="43"/>
      <c r="BDT165" s="43"/>
      <c r="BDU165" s="43"/>
      <c r="BDV165" s="43"/>
      <c r="BDW165" s="43"/>
      <c r="BDX165" s="43"/>
      <c r="BDY165" s="43"/>
      <c r="BDZ165" s="43"/>
      <c r="BEA165" s="43"/>
      <c r="BEB165" s="43"/>
      <c r="BEC165" s="43"/>
      <c r="BED165" s="43"/>
      <c r="BEE165" s="43"/>
      <c r="BEF165" s="43"/>
      <c r="BEG165" s="43"/>
      <c r="BEH165" s="43"/>
      <c r="BEI165" s="43"/>
      <c r="BEJ165" s="43"/>
      <c r="BEK165" s="43"/>
      <c r="BEL165" s="43"/>
      <c r="BEM165" s="43"/>
      <c r="BEN165" s="43"/>
      <c r="BEO165" s="43"/>
      <c r="BEP165" s="43"/>
      <c r="BEQ165" s="43"/>
      <c r="BER165" s="43"/>
      <c r="BES165" s="43"/>
      <c r="BET165" s="43"/>
      <c r="BEU165" s="43"/>
      <c r="BEV165" s="43"/>
      <c r="BEW165" s="43"/>
      <c r="BEX165" s="43"/>
      <c r="BEY165" s="43"/>
      <c r="BEZ165" s="43"/>
      <c r="BFA165" s="43"/>
      <c r="BFB165" s="43"/>
      <c r="BFC165" s="43"/>
      <c r="BFD165" s="43"/>
      <c r="BFE165" s="43"/>
      <c r="BFF165" s="43"/>
      <c r="BFG165" s="43"/>
      <c r="BFH165" s="43"/>
      <c r="BFI165" s="43"/>
      <c r="BFJ165" s="43"/>
      <c r="BFK165" s="43"/>
      <c r="BFL165" s="43"/>
      <c r="BFM165" s="43"/>
      <c r="BFN165" s="43"/>
      <c r="BFO165" s="43"/>
      <c r="BFP165" s="43"/>
      <c r="BFQ165" s="43"/>
      <c r="BFR165" s="43"/>
      <c r="BFS165" s="43"/>
      <c r="BFT165" s="43"/>
      <c r="BFU165" s="43"/>
      <c r="BFV165" s="43"/>
      <c r="BFW165" s="43"/>
      <c r="BFX165" s="43"/>
      <c r="BFY165" s="43"/>
      <c r="BFZ165" s="43"/>
      <c r="BGA165" s="43"/>
      <c r="BGB165" s="43"/>
      <c r="BGC165" s="43"/>
      <c r="BGD165" s="43"/>
      <c r="BGE165" s="43"/>
      <c r="BGF165" s="43"/>
      <c r="BGG165" s="43"/>
      <c r="BGH165" s="43"/>
      <c r="BGI165" s="43"/>
      <c r="BGJ165" s="43"/>
      <c r="BGK165" s="43"/>
      <c r="BGL165" s="43"/>
      <c r="BGM165" s="43"/>
      <c r="BGN165" s="43"/>
      <c r="BGO165" s="43"/>
      <c r="BGP165" s="43"/>
      <c r="BGQ165" s="43"/>
      <c r="BGR165" s="43"/>
      <c r="BGS165" s="43"/>
      <c r="BGT165" s="43"/>
      <c r="BGU165" s="43"/>
      <c r="BGV165" s="43"/>
      <c r="BGW165" s="43"/>
      <c r="BGX165" s="43"/>
      <c r="BGY165" s="43"/>
      <c r="BGZ165" s="43"/>
      <c r="BHA165" s="43"/>
      <c r="BHB165" s="43"/>
      <c r="BHC165" s="43"/>
      <c r="BHD165" s="43"/>
      <c r="BHE165" s="43"/>
      <c r="BHF165" s="43"/>
      <c r="BHG165" s="43"/>
      <c r="BHH165" s="43"/>
      <c r="BHI165" s="43"/>
      <c r="BHJ165" s="43"/>
      <c r="BHK165" s="43"/>
      <c r="BHL165" s="43"/>
      <c r="BHM165" s="43"/>
      <c r="BHN165" s="43"/>
      <c r="BHO165" s="43"/>
      <c r="BHP165" s="43"/>
      <c r="BHQ165" s="43"/>
      <c r="BHR165" s="43"/>
      <c r="BHS165" s="43"/>
      <c r="BHT165" s="43"/>
      <c r="BHU165" s="43"/>
      <c r="BHV165" s="43"/>
      <c r="BHW165" s="43"/>
      <c r="BHX165" s="43"/>
      <c r="BHY165" s="43"/>
      <c r="BHZ165" s="43"/>
      <c r="BIA165" s="43"/>
      <c r="BIB165" s="43"/>
      <c r="BIC165" s="43"/>
      <c r="BID165" s="43"/>
      <c r="BIE165" s="43"/>
      <c r="BIF165" s="43"/>
      <c r="BIG165" s="43"/>
      <c r="BIH165" s="43"/>
      <c r="BII165" s="43"/>
      <c r="BIJ165" s="43"/>
      <c r="BIK165" s="43"/>
      <c r="BIL165" s="43"/>
      <c r="BIM165" s="43"/>
      <c r="BIN165" s="43"/>
      <c r="BIO165" s="43"/>
      <c r="BIP165" s="43"/>
      <c r="BIQ165" s="43"/>
      <c r="BIR165" s="43"/>
      <c r="BIS165" s="43"/>
      <c r="BIT165" s="43"/>
      <c r="BIU165" s="43"/>
      <c r="BIV165" s="43"/>
      <c r="BIW165" s="43"/>
      <c r="BIX165" s="43"/>
      <c r="BIY165" s="43"/>
      <c r="BIZ165" s="43"/>
      <c r="BJA165" s="43"/>
      <c r="BJB165" s="43"/>
      <c r="BJC165" s="43"/>
      <c r="BJD165" s="43"/>
      <c r="BJE165" s="43"/>
      <c r="BJF165" s="43"/>
      <c r="BJG165" s="43"/>
      <c r="BJH165" s="43"/>
      <c r="BJI165" s="43"/>
      <c r="BJJ165" s="43"/>
      <c r="BJK165" s="43"/>
      <c r="BJL165" s="43"/>
      <c r="BJM165" s="43"/>
      <c r="BJN165" s="43"/>
      <c r="BJO165" s="43"/>
      <c r="BJP165" s="43"/>
      <c r="BJQ165" s="43"/>
      <c r="BJR165" s="43"/>
      <c r="BJS165" s="43"/>
      <c r="BJT165" s="43"/>
      <c r="BJU165" s="43"/>
      <c r="BJV165" s="43"/>
      <c r="BJW165" s="43"/>
      <c r="BJX165" s="43"/>
      <c r="BJY165" s="43"/>
      <c r="BJZ165" s="43"/>
      <c r="BKA165" s="43"/>
      <c r="BKB165" s="43"/>
      <c r="BKC165" s="43"/>
      <c r="BKD165" s="43"/>
      <c r="BKE165" s="43"/>
      <c r="BKF165" s="43"/>
      <c r="BKG165" s="43"/>
      <c r="BKH165" s="43"/>
      <c r="BKI165" s="43"/>
      <c r="BKJ165" s="43"/>
      <c r="BKK165" s="43"/>
      <c r="BKL165" s="43"/>
      <c r="BKM165" s="43"/>
      <c r="BKN165" s="43"/>
      <c r="BKO165" s="43"/>
      <c r="BKP165" s="43"/>
      <c r="BKQ165" s="43"/>
      <c r="BKR165" s="43"/>
      <c r="BKS165" s="43"/>
      <c r="BKT165" s="43"/>
      <c r="BKU165" s="43"/>
      <c r="BKV165" s="43"/>
      <c r="BKW165" s="43"/>
      <c r="BKX165" s="43"/>
      <c r="BKY165" s="43"/>
      <c r="BKZ165" s="43"/>
      <c r="BLA165" s="43"/>
      <c r="BLB165" s="43"/>
      <c r="BLC165" s="43"/>
      <c r="BLD165" s="43"/>
      <c r="BLE165" s="43"/>
      <c r="BLF165" s="43"/>
      <c r="BLG165" s="43"/>
      <c r="BLH165" s="43"/>
      <c r="BLI165" s="43"/>
      <c r="BLJ165" s="43"/>
      <c r="BLK165" s="43"/>
      <c r="BLL165" s="43"/>
      <c r="BLM165" s="43"/>
      <c r="BLN165" s="43"/>
      <c r="BLO165" s="43"/>
      <c r="BLP165" s="43"/>
      <c r="BLQ165" s="43"/>
      <c r="BLR165" s="43"/>
      <c r="BLS165" s="43"/>
      <c r="BLT165" s="43"/>
      <c r="BLU165" s="43"/>
      <c r="BLV165" s="43"/>
      <c r="BLW165" s="43"/>
      <c r="BLX165" s="43"/>
      <c r="BLY165" s="43"/>
      <c r="BLZ165" s="43"/>
      <c r="BMA165" s="43"/>
      <c r="BMB165" s="43"/>
      <c r="BMC165" s="43"/>
      <c r="BMD165" s="43"/>
      <c r="BME165" s="43"/>
      <c r="BMF165" s="43"/>
      <c r="BMG165" s="43"/>
      <c r="BMH165" s="43"/>
      <c r="BMI165" s="43"/>
      <c r="BMJ165" s="43"/>
      <c r="BMK165" s="43"/>
      <c r="BML165" s="43"/>
      <c r="BMM165" s="43"/>
      <c r="BMN165" s="43"/>
      <c r="BMO165" s="43"/>
      <c r="BMP165" s="43"/>
      <c r="BMQ165" s="43"/>
      <c r="BMR165" s="43"/>
      <c r="BMS165" s="43"/>
      <c r="BMT165" s="43"/>
      <c r="BMU165" s="43"/>
      <c r="BMV165" s="43"/>
      <c r="BMW165" s="43"/>
      <c r="BMX165" s="43"/>
      <c r="BMY165" s="43"/>
      <c r="BMZ165" s="43"/>
      <c r="BNA165" s="43"/>
      <c r="BNB165" s="43"/>
      <c r="BNC165" s="43"/>
      <c r="BND165" s="43"/>
      <c r="BNE165" s="43"/>
      <c r="BNF165" s="43"/>
      <c r="BNG165" s="43"/>
      <c r="BNH165" s="43"/>
      <c r="BNI165" s="43"/>
      <c r="BNJ165" s="43"/>
      <c r="BNK165" s="43"/>
      <c r="BNL165" s="43"/>
      <c r="BNM165" s="43"/>
      <c r="BNN165" s="43"/>
      <c r="BNO165" s="43"/>
      <c r="BNP165" s="43"/>
      <c r="BNQ165" s="43"/>
      <c r="BNR165" s="43"/>
      <c r="BNS165" s="43"/>
      <c r="BNT165" s="43"/>
      <c r="BNU165" s="43"/>
      <c r="BNV165" s="43"/>
      <c r="BNW165" s="43"/>
      <c r="BNX165" s="43"/>
      <c r="BNY165" s="43"/>
      <c r="BNZ165" s="43"/>
      <c r="BOA165" s="43"/>
      <c r="BOB165" s="43"/>
      <c r="BOC165" s="43"/>
      <c r="BOD165" s="43"/>
      <c r="BOE165" s="43"/>
      <c r="BOF165" s="43"/>
      <c r="BOG165" s="43"/>
      <c r="BOH165" s="43"/>
      <c r="BOI165" s="43"/>
      <c r="BOJ165" s="43"/>
      <c r="BOK165" s="43"/>
      <c r="BOL165" s="43"/>
      <c r="BOM165" s="43"/>
      <c r="BON165" s="43"/>
      <c r="BOO165" s="43"/>
      <c r="BOP165" s="43"/>
      <c r="BOQ165" s="43"/>
      <c r="BOR165" s="43"/>
      <c r="BOS165" s="43"/>
      <c r="BOT165" s="43"/>
      <c r="BOU165" s="43"/>
      <c r="BOV165" s="43"/>
      <c r="BOW165" s="43"/>
      <c r="BOX165" s="43"/>
      <c r="BOY165" s="43"/>
      <c r="BOZ165" s="43"/>
      <c r="BPA165" s="43"/>
      <c r="BPB165" s="43"/>
      <c r="BPC165" s="43"/>
      <c r="BPD165" s="43"/>
      <c r="BPE165" s="43"/>
      <c r="BPF165" s="43"/>
      <c r="BPG165" s="43"/>
      <c r="BPH165" s="43"/>
      <c r="BPI165" s="43"/>
      <c r="BPJ165" s="43"/>
      <c r="BPK165" s="43"/>
      <c r="BPL165" s="43"/>
      <c r="BPM165" s="43"/>
      <c r="BPN165" s="43"/>
      <c r="BPO165" s="43"/>
      <c r="BPP165" s="43"/>
      <c r="BPQ165" s="43"/>
      <c r="BPR165" s="43"/>
      <c r="BPS165" s="43"/>
      <c r="BPT165" s="43"/>
      <c r="BPU165" s="43"/>
      <c r="BPV165" s="43"/>
      <c r="BPW165" s="43"/>
      <c r="BPX165" s="43"/>
      <c r="BPY165" s="43"/>
      <c r="BPZ165" s="43"/>
      <c r="BQA165" s="43"/>
      <c r="BQB165" s="43"/>
      <c r="BQC165" s="43"/>
      <c r="BQD165" s="43"/>
      <c r="BQE165" s="43"/>
      <c r="BQF165" s="43"/>
      <c r="BQG165" s="43"/>
      <c r="BQH165" s="43"/>
      <c r="BQI165" s="43"/>
      <c r="BQJ165" s="43"/>
      <c r="BQK165" s="43"/>
      <c r="BQL165" s="43"/>
      <c r="BQM165" s="43"/>
      <c r="BQN165" s="43"/>
      <c r="BQO165" s="43"/>
      <c r="BQP165" s="43"/>
      <c r="BQQ165" s="43"/>
      <c r="BQR165" s="43"/>
      <c r="BQS165" s="43"/>
      <c r="BQT165" s="43"/>
      <c r="BQU165" s="43"/>
      <c r="BQV165" s="43"/>
      <c r="BQW165" s="43"/>
      <c r="BQX165" s="43"/>
      <c r="BQY165" s="43"/>
      <c r="BQZ165" s="43"/>
      <c r="BRA165" s="43"/>
      <c r="BRB165" s="43"/>
      <c r="BRC165" s="43"/>
      <c r="BRD165" s="43"/>
      <c r="BRE165" s="43"/>
      <c r="BRF165" s="43"/>
      <c r="BRG165" s="43"/>
      <c r="BRH165" s="43"/>
      <c r="BRI165" s="43"/>
      <c r="BRJ165" s="43"/>
      <c r="BRK165" s="43"/>
      <c r="BRL165" s="43"/>
      <c r="BRM165" s="43"/>
      <c r="BRN165" s="43"/>
      <c r="BRO165" s="43"/>
      <c r="BRP165" s="43"/>
      <c r="BRQ165" s="43"/>
      <c r="BRR165" s="43"/>
      <c r="BRS165" s="43"/>
      <c r="BRT165" s="43"/>
      <c r="BRU165" s="43"/>
      <c r="BRV165" s="43"/>
      <c r="BRW165" s="43"/>
      <c r="BRX165" s="43"/>
      <c r="BRY165" s="43"/>
      <c r="BRZ165" s="43"/>
      <c r="BSA165" s="43"/>
      <c r="BSB165" s="43"/>
      <c r="BSC165" s="43"/>
      <c r="BSD165" s="43"/>
      <c r="BSE165" s="43"/>
      <c r="BSF165" s="43"/>
      <c r="BSG165" s="43"/>
      <c r="BSH165" s="43"/>
      <c r="BSI165" s="43"/>
      <c r="BSJ165" s="43"/>
      <c r="BSK165" s="43"/>
      <c r="BSL165" s="43"/>
      <c r="BSM165" s="43"/>
      <c r="BSN165" s="43"/>
      <c r="BSO165" s="43"/>
      <c r="BSP165" s="43"/>
      <c r="BSQ165" s="43"/>
      <c r="BSR165" s="43"/>
      <c r="BSS165" s="43"/>
      <c r="BST165" s="43"/>
      <c r="BSU165" s="43"/>
      <c r="BSV165" s="43"/>
      <c r="BSW165" s="43"/>
      <c r="BSX165" s="43"/>
      <c r="BSY165" s="43"/>
      <c r="BSZ165" s="43"/>
      <c r="BTA165" s="43"/>
      <c r="BTB165" s="43"/>
      <c r="BTC165" s="43"/>
      <c r="BTD165" s="43"/>
      <c r="BTE165" s="43"/>
      <c r="BTF165" s="43"/>
      <c r="BTG165" s="43"/>
      <c r="BTH165" s="43"/>
      <c r="BTI165" s="43"/>
      <c r="BTJ165" s="43"/>
      <c r="BTK165" s="43"/>
      <c r="BTL165" s="43"/>
      <c r="BTM165" s="43"/>
      <c r="BTN165" s="43"/>
      <c r="BTO165" s="43"/>
      <c r="BTP165" s="43"/>
      <c r="BTQ165" s="43"/>
      <c r="BTR165" s="43"/>
      <c r="BTS165" s="43"/>
      <c r="BTT165" s="43"/>
      <c r="BTU165" s="43"/>
      <c r="BTV165" s="43"/>
      <c r="BTW165" s="43"/>
      <c r="BTX165" s="43"/>
      <c r="BTY165" s="43"/>
      <c r="BTZ165" s="43"/>
      <c r="BUA165" s="43"/>
      <c r="BUB165" s="43"/>
      <c r="BUC165" s="43"/>
      <c r="BUD165" s="43"/>
      <c r="BUE165" s="43"/>
      <c r="BUF165" s="43"/>
      <c r="BUG165" s="43"/>
      <c r="BUH165" s="43"/>
      <c r="BUI165" s="43"/>
      <c r="BUJ165" s="43"/>
      <c r="BUK165" s="43"/>
      <c r="BUL165" s="43"/>
      <c r="BUM165" s="43"/>
      <c r="BUN165" s="43"/>
      <c r="BUO165" s="43"/>
      <c r="BUP165" s="43"/>
      <c r="BUQ165" s="43"/>
      <c r="BUR165" s="43"/>
      <c r="BUS165" s="43"/>
      <c r="BUT165" s="43"/>
      <c r="BUU165" s="43"/>
      <c r="BUV165" s="43"/>
      <c r="BUW165" s="43"/>
      <c r="BUX165" s="43"/>
      <c r="BUY165" s="43"/>
      <c r="BUZ165" s="43"/>
      <c r="BVA165" s="43"/>
      <c r="BVB165" s="43"/>
      <c r="BVC165" s="43"/>
      <c r="BVD165" s="43"/>
      <c r="BVE165" s="43"/>
      <c r="BVF165" s="43"/>
      <c r="BVG165" s="43"/>
      <c r="BVH165" s="43"/>
      <c r="BVI165" s="43"/>
      <c r="BVJ165" s="43"/>
      <c r="BVK165" s="43"/>
      <c r="BVL165" s="43"/>
      <c r="BVM165" s="43"/>
      <c r="BVN165" s="43"/>
      <c r="BVO165" s="43"/>
      <c r="BVP165" s="43"/>
      <c r="BVQ165" s="43"/>
      <c r="BVR165" s="43"/>
      <c r="BVS165" s="43"/>
      <c r="BVT165" s="43"/>
      <c r="BVU165" s="43"/>
      <c r="BVV165" s="43"/>
      <c r="BVW165" s="43"/>
      <c r="BVX165" s="43"/>
      <c r="BVY165" s="43"/>
      <c r="BVZ165" s="43"/>
      <c r="BWA165" s="43"/>
      <c r="BWB165" s="43"/>
      <c r="BWC165" s="43"/>
      <c r="BWD165" s="43"/>
      <c r="BWE165" s="43"/>
      <c r="BWF165" s="43"/>
      <c r="BWG165" s="43"/>
      <c r="BWH165" s="43"/>
      <c r="BWI165" s="43"/>
      <c r="BWJ165" s="43"/>
      <c r="BWK165" s="43"/>
      <c r="BWL165" s="43"/>
      <c r="BWM165" s="43"/>
      <c r="BWN165" s="43"/>
      <c r="BWO165" s="43"/>
      <c r="BWP165" s="43"/>
      <c r="BWQ165" s="43"/>
      <c r="BWR165" s="43"/>
      <c r="BWS165" s="43"/>
      <c r="BWT165" s="43"/>
      <c r="BWU165" s="43"/>
      <c r="BWV165" s="43"/>
      <c r="BWW165" s="43"/>
      <c r="BWX165" s="43"/>
      <c r="BWY165" s="43"/>
      <c r="BWZ165" s="43"/>
      <c r="BXA165" s="43"/>
      <c r="BXB165" s="43"/>
      <c r="BXC165" s="43"/>
      <c r="BXD165" s="43"/>
      <c r="BXE165" s="43"/>
      <c r="BXF165" s="43"/>
      <c r="BXG165" s="43"/>
      <c r="BXH165" s="43"/>
      <c r="BXI165" s="43"/>
      <c r="BXJ165" s="43"/>
      <c r="BXK165" s="43"/>
      <c r="BXL165" s="43"/>
      <c r="BXM165" s="43"/>
      <c r="BXN165" s="43"/>
      <c r="BXO165" s="43"/>
      <c r="BXP165" s="43"/>
      <c r="BXQ165" s="43"/>
      <c r="BXR165" s="43"/>
      <c r="BXS165" s="43"/>
      <c r="BXT165" s="43"/>
      <c r="BXU165" s="43"/>
      <c r="BXV165" s="43"/>
      <c r="BXW165" s="43"/>
      <c r="BXX165" s="43"/>
      <c r="BXY165" s="43"/>
      <c r="BXZ165" s="43"/>
      <c r="BYA165" s="43"/>
      <c r="BYB165" s="43"/>
      <c r="BYC165" s="43"/>
      <c r="BYD165" s="43"/>
      <c r="BYE165" s="43"/>
      <c r="BYF165" s="43"/>
      <c r="BYG165" s="43"/>
      <c r="BYH165" s="43"/>
      <c r="BYI165" s="43"/>
      <c r="BYJ165" s="43"/>
      <c r="BYK165" s="43"/>
      <c r="BYL165" s="43"/>
      <c r="BYM165" s="43"/>
      <c r="BYN165" s="43"/>
      <c r="BYO165" s="43"/>
      <c r="BYP165" s="43"/>
      <c r="BYQ165" s="43"/>
      <c r="BYR165" s="43"/>
      <c r="BYS165" s="43"/>
      <c r="BYT165" s="43"/>
      <c r="BYU165" s="43"/>
      <c r="BYV165" s="43"/>
      <c r="BYW165" s="43"/>
      <c r="BYX165" s="43"/>
      <c r="BYY165" s="43"/>
      <c r="BYZ165" s="43"/>
      <c r="BZA165" s="43"/>
      <c r="BZB165" s="43"/>
      <c r="BZC165" s="43"/>
      <c r="BZD165" s="43"/>
      <c r="BZE165" s="43"/>
      <c r="BZF165" s="43"/>
      <c r="BZG165" s="43"/>
      <c r="BZH165" s="43"/>
      <c r="BZI165" s="43"/>
      <c r="BZJ165" s="43"/>
      <c r="BZK165" s="43"/>
      <c r="BZL165" s="43"/>
      <c r="BZM165" s="43"/>
      <c r="BZN165" s="43"/>
      <c r="BZO165" s="43"/>
      <c r="BZP165" s="43"/>
      <c r="BZQ165" s="43"/>
      <c r="BZR165" s="43"/>
      <c r="BZS165" s="43"/>
      <c r="BZT165" s="43"/>
      <c r="BZU165" s="43"/>
      <c r="BZV165" s="43"/>
      <c r="BZW165" s="43"/>
      <c r="BZX165" s="43"/>
      <c r="BZY165" s="43"/>
      <c r="BZZ165" s="43"/>
      <c r="CAA165" s="43"/>
      <c r="CAB165" s="43"/>
      <c r="CAC165" s="43"/>
      <c r="CAD165" s="43"/>
      <c r="CAE165" s="43"/>
      <c r="CAF165" s="43"/>
      <c r="CAG165" s="43"/>
      <c r="CAH165" s="43"/>
      <c r="CAI165" s="43"/>
      <c r="CAJ165" s="43"/>
      <c r="CAK165" s="43"/>
      <c r="CAL165" s="43"/>
      <c r="CAM165" s="43"/>
      <c r="CAN165" s="43"/>
      <c r="CAO165" s="43"/>
      <c r="CAP165" s="43"/>
      <c r="CAQ165" s="43"/>
      <c r="CAR165" s="43"/>
      <c r="CAS165" s="43"/>
      <c r="CAT165" s="43"/>
      <c r="CAU165" s="43"/>
      <c r="CAV165" s="43"/>
      <c r="CAW165" s="43"/>
      <c r="CAX165" s="43"/>
      <c r="CAY165" s="43"/>
      <c r="CAZ165" s="43"/>
      <c r="CBA165" s="43"/>
      <c r="CBB165" s="43"/>
      <c r="CBC165" s="43"/>
      <c r="CBD165" s="43"/>
      <c r="CBE165" s="43"/>
      <c r="CBF165" s="43"/>
      <c r="CBG165" s="43"/>
      <c r="CBH165" s="43"/>
      <c r="CBI165" s="43"/>
      <c r="CBJ165" s="43"/>
      <c r="CBK165" s="43"/>
      <c r="CBL165" s="43"/>
      <c r="CBM165" s="43"/>
      <c r="CBN165" s="43"/>
      <c r="CBO165" s="43"/>
      <c r="CBP165" s="43"/>
      <c r="CBQ165" s="43"/>
      <c r="CBR165" s="43"/>
      <c r="CBS165" s="43"/>
      <c r="CBT165" s="43"/>
      <c r="CBU165" s="43"/>
      <c r="CBV165" s="43"/>
      <c r="CBW165" s="43"/>
      <c r="CBX165" s="43"/>
      <c r="CBY165" s="43"/>
      <c r="CBZ165" s="43"/>
      <c r="CCA165" s="43"/>
      <c r="CCB165" s="43"/>
      <c r="CCC165" s="43"/>
      <c r="CCD165" s="43"/>
      <c r="CCE165" s="43"/>
      <c r="CCF165" s="43"/>
      <c r="CCG165" s="43"/>
      <c r="CCH165" s="43"/>
      <c r="CCI165" s="43"/>
      <c r="CCJ165" s="43"/>
      <c r="CCK165" s="43"/>
      <c r="CCL165" s="43"/>
      <c r="CCM165" s="43"/>
      <c r="CCN165" s="43"/>
      <c r="CCO165" s="43"/>
      <c r="CCP165" s="43"/>
      <c r="CCQ165" s="43"/>
      <c r="CCR165" s="43"/>
      <c r="CCS165" s="43"/>
      <c r="CCT165" s="43"/>
      <c r="CCU165" s="43"/>
      <c r="CCV165" s="43"/>
      <c r="CCW165" s="43"/>
      <c r="CCX165" s="43"/>
      <c r="CCY165" s="43"/>
      <c r="CCZ165" s="43"/>
      <c r="CDA165" s="43"/>
      <c r="CDB165" s="43"/>
      <c r="CDC165" s="43"/>
      <c r="CDD165" s="43"/>
      <c r="CDE165" s="43"/>
      <c r="CDF165" s="43"/>
      <c r="CDG165" s="43"/>
      <c r="CDH165" s="43"/>
      <c r="CDI165" s="43"/>
      <c r="CDJ165" s="43"/>
      <c r="CDK165" s="43"/>
      <c r="CDL165" s="43"/>
      <c r="CDM165" s="43"/>
      <c r="CDN165" s="43"/>
      <c r="CDO165" s="43"/>
      <c r="CDP165" s="43"/>
      <c r="CDQ165" s="43"/>
      <c r="CDR165" s="43"/>
      <c r="CDS165" s="43"/>
      <c r="CDT165" s="43"/>
      <c r="CDU165" s="43"/>
      <c r="CDV165" s="43"/>
      <c r="CDW165" s="43"/>
      <c r="CDX165" s="43"/>
      <c r="CDY165" s="43"/>
      <c r="CDZ165" s="43"/>
      <c r="CEA165" s="43"/>
      <c r="CEB165" s="43"/>
      <c r="CEC165" s="43"/>
      <c r="CED165" s="43"/>
      <c r="CEE165" s="43"/>
      <c r="CEF165" s="43"/>
      <c r="CEG165" s="43"/>
      <c r="CEH165" s="43"/>
      <c r="CEI165" s="43"/>
      <c r="CEJ165" s="43"/>
      <c r="CEK165" s="43"/>
      <c r="CEL165" s="43"/>
      <c r="CEM165" s="43"/>
      <c r="CEN165" s="43"/>
      <c r="CEO165" s="43"/>
      <c r="CEP165" s="43"/>
      <c r="CEQ165" s="43"/>
      <c r="CER165" s="43"/>
      <c r="CES165" s="43"/>
      <c r="CET165" s="43"/>
      <c r="CEU165" s="43"/>
      <c r="CEV165" s="43"/>
      <c r="CEW165" s="43"/>
      <c r="CEX165" s="43"/>
      <c r="CEY165" s="43"/>
      <c r="CEZ165" s="43"/>
      <c r="CFA165" s="43"/>
      <c r="CFB165" s="43"/>
      <c r="CFC165" s="43"/>
      <c r="CFD165" s="43"/>
      <c r="CFE165" s="43"/>
      <c r="CFF165" s="43"/>
      <c r="CFG165" s="43"/>
      <c r="CFH165" s="43"/>
      <c r="CFI165" s="43"/>
      <c r="CFJ165" s="43"/>
      <c r="CFK165" s="43"/>
      <c r="CFL165" s="43"/>
      <c r="CFM165" s="43"/>
      <c r="CFN165" s="43"/>
      <c r="CFO165" s="43"/>
      <c r="CFP165" s="43"/>
      <c r="CFQ165" s="43"/>
      <c r="CFR165" s="43"/>
      <c r="CFS165" s="43"/>
      <c r="CFT165" s="43"/>
      <c r="CFU165" s="43"/>
      <c r="CFV165" s="43"/>
      <c r="CFW165" s="43"/>
      <c r="CFX165" s="43"/>
      <c r="CFY165" s="43"/>
      <c r="CFZ165" s="43"/>
      <c r="CGA165" s="43"/>
      <c r="CGB165" s="43"/>
      <c r="CGC165" s="43"/>
      <c r="CGD165" s="43"/>
      <c r="CGE165" s="43"/>
      <c r="CGF165" s="43"/>
      <c r="CGG165" s="43"/>
      <c r="CGH165" s="43"/>
      <c r="CGI165" s="43"/>
      <c r="CGJ165" s="43"/>
      <c r="CGK165" s="43"/>
      <c r="CGL165" s="43"/>
      <c r="CGM165" s="43"/>
      <c r="CGN165" s="43"/>
      <c r="CGO165" s="43"/>
      <c r="CGP165" s="43"/>
      <c r="CGQ165" s="43"/>
      <c r="CGR165" s="43"/>
      <c r="CGS165" s="43"/>
      <c r="CGT165" s="43"/>
      <c r="CGU165" s="43"/>
      <c r="CGV165" s="43"/>
      <c r="CGW165" s="43"/>
      <c r="CGX165" s="43"/>
      <c r="CGY165" s="43"/>
      <c r="CGZ165" s="43"/>
      <c r="CHA165" s="43"/>
      <c r="CHB165" s="43"/>
      <c r="CHC165" s="43"/>
      <c r="CHD165" s="43"/>
      <c r="CHE165" s="43"/>
      <c r="CHF165" s="43"/>
      <c r="CHG165" s="43"/>
      <c r="CHH165" s="43"/>
      <c r="CHI165" s="43"/>
      <c r="CHJ165" s="43"/>
      <c r="CHK165" s="43"/>
      <c r="CHL165" s="43"/>
      <c r="CHM165" s="43"/>
      <c r="CHN165" s="43"/>
      <c r="CHO165" s="43"/>
      <c r="CHP165" s="43"/>
      <c r="CHQ165" s="43"/>
      <c r="CHR165" s="43"/>
      <c r="CHS165" s="43"/>
      <c r="CHT165" s="43"/>
      <c r="CHU165" s="43"/>
      <c r="CHV165" s="43"/>
      <c r="CHW165" s="43"/>
      <c r="CHX165" s="43"/>
      <c r="CHY165" s="43"/>
      <c r="CHZ165" s="43"/>
      <c r="CIA165" s="43"/>
      <c r="CIB165" s="43"/>
      <c r="CIC165" s="43"/>
      <c r="CID165" s="43"/>
      <c r="CIE165" s="43"/>
      <c r="CIF165" s="43"/>
      <c r="CIG165" s="43"/>
      <c r="CIH165" s="43"/>
      <c r="CII165" s="43"/>
      <c r="CIJ165" s="43"/>
      <c r="CIK165" s="43"/>
      <c r="CIL165" s="43"/>
      <c r="CIM165" s="43"/>
      <c r="CIN165" s="43"/>
      <c r="CIO165" s="43"/>
      <c r="CIP165" s="43"/>
      <c r="CIQ165" s="43"/>
      <c r="CIR165" s="43"/>
      <c r="CIS165" s="43"/>
      <c r="CIT165" s="43"/>
      <c r="CIU165" s="43"/>
      <c r="CIV165" s="43"/>
      <c r="CIW165" s="43"/>
      <c r="CIX165" s="43"/>
      <c r="CIY165" s="43"/>
      <c r="CIZ165" s="43"/>
      <c r="CJA165" s="43"/>
      <c r="CJB165" s="43"/>
      <c r="CJC165" s="43"/>
      <c r="CJD165" s="43"/>
      <c r="CJE165" s="43"/>
      <c r="CJF165" s="43"/>
      <c r="CJG165" s="43"/>
      <c r="CJH165" s="43"/>
      <c r="CJI165" s="43"/>
      <c r="CJJ165" s="43"/>
      <c r="CJK165" s="43"/>
      <c r="CJL165" s="43"/>
      <c r="CJM165" s="43"/>
      <c r="CJN165" s="43"/>
      <c r="CJO165" s="43"/>
      <c r="CJP165" s="43"/>
      <c r="CJQ165" s="43"/>
      <c r="CJR165" s="43"/>
      <c r="CJS165" s="43"/>
      <c r="CJT165" s="43"/>
      <c r="CJU165" s="43"/>
      <c r="CJV165" s="43"/>
      <c r="CJW165" s="43"/>
      <c r="CJX165" s="43"/>
      <c r="CJY165" s="43"/>
      <c r="CJZ165" s="43"/>
      <c r="CKA165" s="43"/>
      <c r="CKB165" s="43"/>
      <c r="CKC165" s="43"/>
      <c r="CKD165" s="43"/>
      <c r="CKE165" s="43"/>
      <c r="CKF165" s="43"/>
      <c r="CKG165" s="43"/>
      <c r="CKH165" s="43"/>
      <c r="CKI165" s="43"/>
      <c r="CKJ165" s="43"/>
      <c r="CKK165" s="43"/>
      <c r="CKL165" s="43"/>
      <c r="CKM165" s="43"/>
      <c r="CKN165" s="43"/>
      <c r="CKO165" s="43"/>
      <c r="CKP165" s="43"/>
      <c r="CKQ165" s="43"/>
      <c r="CKR165" s="43"/>
      <c r="CKS165" s="43"/>
      <c r="CKT165" s="43"/>
      <c r="CKU165" s="43"/>
      <c r="CKV165" s="43"/>
      <c r="CKW165" s="43"/>
      <c r="CKX165" s="43"/>
      <c r="CKY165" s="43"/>
      <c r="CKZ165" s="43"/>
      <c r="CLA165" s="43"/>
      <c r="CLB165" s="43"/>
      <c r="CLC165" s="43"/>
      <c r="CLD165" s="43"/>
      <c r="CLE165" s="43"/>
      <c r="CLF165" s="43"/>
      <c r="CLG165" s="43"/>
      <c r="CLH165" s="43"/>
      <c r="CLI165" s="43"/>
      <c r="CLJ165" s="43"/>
      <c r="CLK165" s="43"/>
      <c r="CLL165" s="43"/>
      <c r="CLM165" s="43"/>
      <c r="CLN165" s="43"/>
      <c r="CLO165" s="43"/>
      <c r="CLP165" s="43"/>
      <c r="CLQ165" s="43"/>
      <c r="CLR165" s="43"/>
      <c r="CLS165" s="43"/>
      <c r="CLT165" s="43"/>
      <c r="CLU165" s="43"/>
      <c r="CLV165" s="43"/>
      <c r="CLW165" s="43"/>
      <c r="CLX165" s="43"/>
      <c r="CLY165" s="43"/>
      <c r="CLZ165" s="43"/>
      <c r="CMA165" s="43"/>
      <c r="CMB165" s="43"/>
      <c r="CMC165" s="43"/>
      <c r="CMD165" s="43"/>
      <c r="CME165" s="43"/>
      <c r="CMF165" s="43"/>
      <c r="CMG165" s="43"/>
      <c r="CMH165" s="43"/>
      <c r="CMI165" s="43"/>
      <c r="CMJ165" s="43"/>
      <c r="CMK165" s="43"/>
      <c r="CML165" s="43"/>
      <c r="CMM165" s="43"/>
      <c r="CMN165" s="43"/>
      <c r="CMO165" s="43"/>
      <c r="CMP165" s="43"/>
      <c r="CMQ165" s="43"/>
      <c r="CMR165" s="43"/>
      <c r="CMS165" s="43"/>
      <c r="CMT165" s="43"/>
      <c r="CMU165" s="43"/>
      <c r="CMV165" s="43"/>
      <c r="CMW165" s="43"/>
      <c r="CMX165" s="43"/>
      <c r="CMY165" s="43"/>
      <c r="CMZ165" s="43"/>
      <c r="CNA165" s="43"/>
      <c r="CNB165" s="43"/>
      <c r="CNC165" s="43"/>
      <c r="CND165" s="43"/>
      <c r="CNE165" s="43"/>
      <c r="CNF165" s="43"/>
      <c r="CNG165" s="43"/>
      <c r="CNH165" s="43"/>
      <c r="CNI165" s="43"/>
      <c r="CNJ165" s="43"/>
      <c r="CNK165" s="43"/>
      <c r="CNL165" s="43"/>
      <c r="CNM165" s="43"/>
      <c r="CNN165" s="43"/>
      <c r="CNO165" s="43"/>
      <c r="CNP165" s="43"/>
      <c r="CNQ165" s="43"/>
      <c r="CNR165" s="43"/>
      <c r="CNS165" s="43"/>
      <c r="CNT165" s="43"/>
      <c r="CNU165" s="43"/>
      <c r="CNV165" s="43"/>
      <c r="CNW165" s="43"/>
      <c r="CNX165" s="43"/>
      <c r="CNY165" s="43"/>
      <c r="CNZ165" s="43"/>
      <c r="COA165" s="43"/>
      <c r="COB165" s="43"/>
      <c r="COC165" s="43"/>
      <c r="COD165" s="43"/>
      <c r="COE165" s="43"/>
      <c r="COF165" s="43"/>
      <c r="COG165" s="43"/>
      <c r="COH165" s="43"/>
      <c r="COI165" s="43"/>
      <c r="COJ165" s="43"/>
      <c r="COK165" s="43"/>
      <c r="COL165" s="43"/>
      <c r="COM165" s="43"/>
      <c r="CON165" s="43"/>
      <c r="COO165" s="43"/>
      <c r="COP165" s="43"/>
      <c r="COQ165" s="43"/>
      <c r="COR165" s="43"/>
      <c r="COS165" s="43"/>
      <c r="COT165" s="43"/>
      <c r="COU165" s="43"/>
      <c r="COV165" s="43"/>
      <c r="COW165" s="43"/>
      <c r="COX165" s="43"/>
      <c r="COY165" s="43"/>
      <c r="COZ165" s="43"/>
      <c r="CPA165" s="43"/>
      <c r="CPB165" s="43"/>
      <c r="CPC165" s="43"/>
      <c r="CPD165" s="43"/>
      <c r="CPE165" s="43"/>
      <c r="CPF165" s="43"/>
      <c r="CPG165" s="43"/>
      <c r="CPH165" s="43"/>
      <c r="CPI165" s="43"/>
      <c r="CPJ165" s="43"/>
      <c r="CPK165" s="43"/>
      <c r="CPL165" s="43"/>
      <c r="CPM165" s="43"/>
      <c r="CPN165" s="43"/>
      <c r="CPO165" s="43"/>
      <c r="CPP165" s="43"/>
      <c r="CPQ165" s="43"/>
      <c r="CPR165" s="43"/>
      <c r="CPS165" s="43"/>
      <c r="CPT165" s="43"/>
      <c r="CPU165" s="43"/>
      <c r="CPV165" s="43"/>
      <c r="CPW165" s="43"/>
      <c r="CPX165" s="43"/>
      <c r="CPY165" s="43"/>
      <c r="CPZ165" s="43"/>
      <c r="CQA165" s="43"/>
      <c r="CQB165" s="43"/>
      <c r="CQC165" s="43"/>
      <c r="CQD165" s="43"/>
      <c r="CQE165" s="43"/>
      <c r="CQF165" s="43"/>
      <c r="CQG165" s="43"/>
      <c r="CQH165" s="43"/>
      <c r="CQI165" s="43"/>
      <c r="CQJ165" s="43"/>
      <c r="CQK165" s="43"/>
      <c r="CQL165" s="43"/>
      <c r="CQM165" s="43"/>
      <c r="CQN165" s="43"/>
      <c r="CQO165" s="43"/>
      <c r="CQP165" s="43"/>
      <c r="CQQ165" s="43"/>
      <c r="CQR165" s="43"/>
      <c r="CQS165" s="43"/>
      <c r="CQT165" s="43"/>
      <c r="CQU165" s="43"/>
      <c r="CQV165" s="43"/>
      <c r="CQW165" s="43"/>
      <c r="CQX165" s="43"/>
      <c r="CQY165" s="43"/>
      <c r="CQZ165" s="43"/>
      <c r="CRA165" s="43"/>
      <c r="CRB165" s="43"/>
      <c r="CRC165" s="43"/>
      <c r="CRD165" s="43"/>
      <c r="CRE165" s="43"/>
      <c r="CRF165" s="43"/>
      <c r="CRG165" s="43"/>
      <c r="CRH165" s="43"/>
      <c r="CRI165" s="43"/>
      <c r="CRJ165" s="43"/>
      <c r="CRK165" s="43"/>
      <c r="CRL165" s="43"/>
      <c r="CRM165" s="43"/>
      <c r="CRN165" s="43"/>
      <c r="CRO165" s="43"/>
      <c r="CRP165" s="43"/>
      <c r="CRQ165" s="43"/>
      <c r="CRR165" s="43"/>
      <c r="CRS165" s="43"/>
      <c r="CRT165" s="43"/>
      <c r="CRU165" s="43"/>
      <c r="CRV165" s="43"/>
      <c r="CRW165" s="43"/>
      <c r="CRX165" s="43"/>
      <c r="CRY165" s="43"/>
      <c r="CRZ165" s="43"/>
      <c r="CSA165" s="43"/>
      <c r="CSB165" s="43"/>
      <c r="CSC165" s="43"/>
      <c r="CSD165" s="43"/>
      <c r="CSE165" s="43"/>
      <c r="CSF165" s="43"/>
      <c r="CSG165" s="43"/>
      <c r="CSH165" s="43"/>
      <c r="CSI165" s="43"/>
      <c r="CSJ165" s="43"/>
      <c r="CSK165" s="43"/>
      <c r="CSL165" s="43"/>
      <c r="CSM165" s="43"/>
      <c r="CSN165" s="43"/>
      <c r="CSO165" s="43"/>
      <c r="CSP165" s="43"/>
      <c r="CSQ165" s="43"/>
      <c r="CSR165" s="43"/>
      <c r="CSS165" s="43"/>
      <c r="CST165" s="43"/>
      <c r="CSU165" s="43"/>
      <c r="CSV165" s="43"/>
      <c r="CSW165" s="43"/>
      <c r="CSX165" s="43"/>
      <c r="CSY165" s="43"/>
      <c r="CSZ165" s="43"/>
      <c r="CTA165" s="43"/>
      <c r="CTB165" s="43"/>
      <c r="CTC165" s="43"/>
      <c r="CTD165" s="43"/>
      <c r="CTE165" s="43"/>
      <c r="CTF165" s="43"/>
      <c r="CTG165" s="43"/>
      <c r="CTH165" s="43"/>
      <c r="CTI165" s="43"/>
      <c r="CTJ165" s="43"/>
      <c r="CTK165" s="43"/>
      <c r="CTL165" s="43"/>
      <c r="CTM165" s="43"/>
      <c r="CTN165" s="43"/>
      <c r="CTO165" s="43"/>
      <c r="CTP165" s="43"/>
      <c r="CTQ165" s="43"/>
      <c r="CTR165" s="43"/>
      <c r="CTS165" s="43"/>
      <c r="CTT165" s="43"/>
      <c r="CTU165" s="43"/>
      <c r="CTV165" s="43"/>
      <c r="CTW165" s="43"/>
      <c r="CTX165" s="43"/>
      <c r="CTY165" s="43"/>
      <c r="CTZ165" s="43"/>
      <c r="CUA165" s="43"/>
      <c r="CUB165" s="43"/>
      <c r="CUC165" s="43"/>
      <c r="CUD165" s="43"/>
      <c r="CUE165" s="43"/>
      <c r="CUF165" s="43"/>
      <c r="CUG165" s="43"/>
      <c r="CUH165" s="43"/>
      <c r="CUI165" s="43"/>
      <c r="CUJ165" s="43"/>
      <c r="CUK165" s="43"/>
      <c r="CUL165" s="43"/>
      <c r="CUM165" s="43"/>
      <c r="CUN165" s="43"/>
      <c r="CUO165" s="43"/>
      <c r="CUP165" s="43"/>
      <c r="CUQ165" s="43"/>
      <c r="CUR165" s="43"/>
      <c r="CUS165" s="43"/>
      <c r="CUT165" s="43"/>
      <c r="CUU165" s="43"/>
      <c r="CUV165" s="43"/>
      <c r="CUW165" s="43"/>
      <c r="CUX165" s="43"/>
      <c r="CUY165" s="43"/>
      <c r="CUZ165" s="43"/>
      <c r="CVA165" s="43"/>
      <c r="CVB165" s="43"/>
      <c r="CVC165" s="43"/>
      <c r="CVD165" s="43"/>
      <c r="CVE165" s="43"/>
      <c r="CVF165" s="43"/>
      <c r="CVG165" s="43"/>
      <c r="CVH165" s="43"/>
      <c r="CVI165" s="43"/>
      <c r="CVJ165" s="43"/>
      <c r="CVK165" s="43"/>
      <c r="CVL165" s="43"/>
      <c r="CVM165" s="43"/>
      <c r="CVN165" s="43"/>
      <c r="CVO165" s="43"/>
      <c r="CVP165" s="43"/>
      <c r="CVQ165" s="43"/>
      <c r="CVR165" s="43"/>
      <c r="CVS165" s="43"/>
      <c r="CVT165" s="43"/>
      <c r="CVU165" s="43"/>
      <c r="CVV165" s="43"/>
      <c r="CVW165" s="43"/>
      <c r="CVX165" s="43"/>
      <c r="CVY165" s="43"/>
      <c r="CVZ165" s="43"/>
      <c r="CWA165" s="43"/>
      <c r="CWB165" s="43"/>
      <c r="CWC165" s="43"/>
      <c r="CWD165" s="43"/>
      <c r="CWE165" s="43"/>
      <c r="CWF165" s="43"/>
      <c r="CWG165" s="43"/>
      <c r="CWH165" s="43"/>
      <c r="CWI165" s="43"/>
      <c r="CWJ165" s="43"/>
      <c r="CWK165" s="43"/>
      <c r="CWL165" s="43"/>
      <c r="CWM165" s="43"/>
      <c r="CWN165" s="43"/>
      <c r="CWO165" s="43"/>
      <c r="CWP165" s="43"/>
      <c r="CWQ165" s="43"/>
      <c r="CWR165" s="43"/>
      <c r="CWS165" s="43"/>
      <c r="CWT165" s="43"/>
      <c r="CWU165" s="43"/>
      <c r="CWV165" s="43"/>
      <c r="CWW165" s="43"/>
      <c r="CWX165" s="43"/>
      <c r="CWY165" s="43"/>
      <c r="CWZ165" s="43"/>
      <c r="CXA165" s="43"/>
      <c r="CXB165" s="43"/>
      <c r="CXC165" s="43"/>
      <c r="CXD165" s="43"/>
      <c r="CXE165" s="43"/>
      <c r="CXF165" s="43"/>
      <c r="CXG165" s="43"/>
      <c r="CXH165" s="43"/>
      <c r="CXI165" s="43"/>
      <c r="CXJ165" s="43"/>
      <c r="CXK165" s="43"/>
      <c r="CXL165" s="43"/>
      <c r="CXM165" s="43"/>
      <c r="CXN165" s="43"/>
      <c r="CXO165" s="43"/>
      <c r="CXP165" s="43"/>
      <c r="CXQ165" s="43"/>
      <c r="CXR165" s="43"/>
      <c r="CXS165" s="43"/>
      <c r="CXT165" s="43"/>
      <c r="CXU165" s="43"/>
      <c r="CXV165" s="43"/>
      <c r="CXW165" s="43"/>
      <c r="CXX165" s="43"/>
      <c r="CXY165" s="43"/>
      <c r="CXZ165" s="43"/>
      <c r="CYA165" s="43"/>
      <c r="CYB165" s="43"/>
      <c r="CYC165" s="43"/>
      <c r="CYD165" s="43"/>
      <c r="CYE165" s="43"/>
      <c r="CYF165" s="43"/>
      <c r="CYG165" s="43"/>
      <c r="CYH165" s="43"/>
      <c r="CYI165" s="43"/>
      <c r="CYJ165" s="43"/>
      <c r="CYK165" s="43"/>
      <c r="CYL165" s="43"/>
      <c r="CYM165" s="43"/>
      <c r="CYN165" s="43"/>
      <c r="CYO165" s="43"/>
      <c r="CYP165" s="43"/>
      <c r="CYQ165" s="43"/>
      <c r="CYR165" s="43"/>
      <c r="CYS165" s="43"/>
      <c r="CYT165" s="43"/>
      <c r="CYU165" s="43"/>
      <c r="CYV165" s="43"/>
      <c r="CYW165" s="43"/>
      <c r="CYX165" s="43"/>
      <c r="CYY165" s="43"/>
      <c r="CYZ165" s="43"/>
      <c r="CZA165" s="43"/>
      <c r="CZB165" s="43"/>
      <c r="CZC165" s="43"/>
      <c r="CZD165" s="43"/>
      <c r="CZE165" s="43"/>
      <c r="CZF165" s="43"/>
      <c r="CZG165" s="43"/>
      <c r="CZH165" s="43"/>
      <c r="CZI165" s="43"/>
      <c r="CZJ165" s="43"/>
      <c r="CZK165" s="43"/>
      <c r="CZL165" s="43"/>
      <c r="CZM165" s="43"/>
      <c r="CZN165" s="43"/>
      <c r="CZO165" s="43"/>
      <c r="CZP165" s="43"/>
      <c r="CZQ165" s="43"/>
      <c r="CZR165" s="43"/>
      <c r="CZS165" s="43"/>
      <c r="CZT165" s="43"/>
      <c r="CZU165" s="43"/>
      <c r="CZV165" s="43"/>
      <c r="CZW165" s="43"/>
      <c r="CZX165" s="43"/>
      <c r="CZY165" s="43"/>
      <c r="CZZ165" s="43"/>
      <c r="DAA165" s="43"/>
      <c r="DAB165" s="43"/>
      <c r="DAC165" s="43"/>
      <c r="DAD165" s="43"/>
      <c r="DAE165" s="43"/>
      <c r="DAF165" s="43"/>
      <c r="DAG165" s="43"/>
      <c r="DAH165" s="43"/>
      <c r="DAI165" s="43"/>
      <c r="DAJ165" s="43"/>
      <c r="DAK165" s="43"/>
      <c r="DAL165" s="43"/>
      <c r="DAM165" s="43"/>
      <c r="DAN165" s="43"/>
      <c r="DAO165" s="43"/>
      <c r="DAP165" s="43"/>
      <c r="DAQ165" s="43"/>
      <c r="DAR165" s="43"/>
      <c r="DAS165" s="43"/>
      <c r="DAT165" s="43"/>
      <c r="DAU165" s="43"/>
      <c r="DAV165" s="43"/>
      <c r="DAW165" s="43"/>
      <c r="DAX165" s="43"/>
      <c r="DAY165" s="43"/>
      <c r="DAZ165" s="43"/>
      <c r="DBA165" s="43"/>
      <c r="DBB165" s="43"/>
      <c r="DBC165" s="43"/>
      <c r="DBD165" s="43"/>
      <c r="DBE165" s="43"/>
      <c r="DBF165" s="43"/>
      <c r="DBG165" s="43"/>
      <c r="DBH165" s="43"/>
      <c r="DBI165" s="43"/>
      <c r="DBJ165" s="43"/>
      <c r="DBK165" s="43"/>
      <c r="DBL165" s="43"/>
      <c r="DBM165" s="43"/>
      <c r="DBN165" s="43"/>
      <c r="DBO165" s="43"/>
      <c r="DBP165" s="43"/>
      <c r="DBQ165" s="43"/>
      <c r="DBR165" s="43"/>
      <c r="DBS165" s="43"/>
      <c r="DBT165" s="43"/>
      <c r="DBU165" s="43"/>
      <c r="DBV165" s="43"/>
      <c r="DBW165" s="43"/>
      <c r="DBX165" s="43"/>
      <c r="DBY165" s="43"/>
      <c r="DBZ165" s="43"/>
      <c r="DCA165" s="43"/>
      <c r="DCB165" s="43"/>
      <c r="DCC165" s="43"/>
      <c r="DCD165" s="43"/>
      <c r="DCE165" s="43"/>
      <c r="DCF165" s="43"/>
      <c r="DCG165" s="43"/>
      <c r="DCH165" s="43"/>
      <c r="DCI165" s="43"/>
      <c r="DCJ165" s="43"/>
      <c r="DCK165" s="43"/>
      <c r="DCL165" s="43"/>
      <c r="DCM165" s="43"/>
      <c r="DCN165" s="43"/>
      <c r="DCO165" s="43"/>
      <c r="DCP165" s="43"/>
      <c r="DCQ165" s="43"/>
      <c r="DCR165" s="43"/>
      <c r="DCS165" s="43"/>
      <c r="DCT165" s="43"/>
      <c r="DCU165" s="43"/>
      <c r="DCV165" s="43"/>
      <c r="DCW165" s="43"/>
      <c r="DCX165" s="43"/>
      <c r="DCY165" s="43"/>
      <c r="DCZ165" s="43"/>
      <c r="DDA165" s="43"/>
      <c r="DDB165" s="43"/>
      <c r="DDC165" s="43"/>
      <c r="DDD165" s="43"/>
      <c r="DDE165" s="43"/>
      <c r="DDF165" s="43"/>
      <c r="DDG165" s="43"/>
      <c r="DDH165" s="43"/>
      <c r="DDI165" s="43"/>
      <c r="DDJ165" s="43"/>
      <c r="DDK165" s="43"/>
      <c r="DDL165" s="43"/>
      <c r="DDM165" s="43"/>
      <c r="DDN165" s="43"/>
      <c r="DDO165" s="43"/>
      <c r="DDP165" s="43"/>
      <c r="DDQ165" s="43"/>
      <c r="DDR165" s="43"/>
      <c r="DDS165" s="43"/>
      <c r="DDT165" s="43"/>
      <c r="DDU165" s="43"/>
      <c r="DDV165" s="43"/>
      <c r="DDW165" s="43"/>
      <c r="DDX165" s="43"/>
      <c r="DDY165" s="43"/>
      <c r="DDZ165" s="43"/>
      <c r="DEA165" s="43"/>
      <c r="DEB165" s="43"/>
      <c r="DEC165" s="43"/>
      <c r="DED165" s="43"/>
      <c r="DEE165" s="43"/>
      <c r="DEF165" s="43"/>
      <c r="DEG165" s="43"/>
      <c r="DEH165" s="43"/>
      <c r="DEI165" s="43"/>
      <c r="DEJ165" s="43"/>
      <c r="DEK165" s="43"/>
      <c r="DEL165" s="43"/>
      <c r="DEM165" s="43"/>
      <c r="DEN165" s="43"/>
      <c r="DEO165" s="43"/>
      <c r="DEP165" s="43"/>
      <c r="DEQ165" s="43"/>
      <c r="DER165" s="43"/>
      <c r="DES165" s="43"/>
      <c r="DET165" s="43"/>
      <c r="DEU165" s="43"/>
      <c r="DEV165" s="43"/>
      <c r="DEW165" s="43"/>
      <c r="DEX165" s="43"/>
      <c r="DEY165" s="43"/>
      <c r="DEZ165" s="43"/>
      <c r="DFA165" s="43"/>
      <c r="DFB165" s="43"/>
      <c r="DFC165" s="43"/>
      <c r="DFD165" s="43"/>
      <c r="DFE165" s="43"/>
      <c r="DFF165" s="43"/>
      <c r="DFG165" s="43"/>
      <c r="DFH165" s="43"/>
      <c r="DFI165" s="43"/>
      <c r="DFJ165" s="43"/>
      <c r="DFK165" s="43"/>
      <c r="DFL165" s="43"/>
      <c r="DFM165" s="43"/>
      <c r="DFN165" s="43"/>
      <c r="DFO165" s="43"/>
      <c r="DFP165" s="43"/>
      <c r="DFQ165" s="43"/>
      <c r="DFR165" s="43"/>
      <c r="DFS165" s="43"/>
      <c r="DFT165" s="43"/>
      <c r="DFU165" s="43"/>
      <c r="DFV165" s="43"/>
      <c r="DFW165" s="43"/>
      <c r="DFX165" s="43"/>
      <c r="DFY165" s="43"/>
      <c r="DFZ165" s="43"/>
      <c r="DGA165" s="43"/>
      <c r="DGB165" s="43"/>
      <c r="DGC165" s="43"/>
      <c r="DGD165" s="43"/>
      <c r="DGE165" s="43"/>
      <c r="DGF165" s="43"/>
      <c r="DGG165" s="43"/>
      <c r="DGH165" s="43"/>
      <c r="DGI165" s="43"/>
      <c r="DGJ165" s="43"/>
      <c r="DGK165" s="43"/>
      <c r="DGL165" s="43"/>
      <c r="DGM165" s="43"/>
      <c r="DGN165" s="43"/>
      <c r="DGO165" s="43"/>
      <c r="DGP165" s="43"/>
      <c r="DGQ165" s="43"/>
      <c r="DGR165" s="43"/>
      <c r="DGS165" s="43"/>
      <c r="DGT165" s="43"/>
      <c r="DGU165" s="43"/>
      <c r="DGV165" s="43"/>
      <c r="DGW165" s="43"/>
      <c r="DGX165" s="43"/>
      <c r="DGY165" s="43"/>
      <c r="DGZ165" s="43"/>
      <c r="DHA165" s="43"/>
      <c r="DHB165" s="43"/>
      <c r="DHC165" s="43"/>
      <c r="DHD165" s="43"/>
      <c r="DHE165" s="43"/>
      <c r="DHF165" s="43"/>
      <c r="DHG165" s="43"/>
      <c r="DHH165" s="43"/>
      <c r="DHI165" s="43"/>
      <c r="DHJ165" s="43"/>
      <c r="DHK165" s="43"/>
      <c r="DHL165" s="43"/>
      <c r="DHM165" s="43"/>
      <c r="DHN165" s="43"/>
      <c r="DHO165" s="43"/>
      <c r="DHP165" s="43"/>
      <c r="DHQ165" s="43"/>
      <c r="DHR165" s="43"/>
      <c r="DHS165" s="43"/>
      <c r="DHT165" s="43"/>
      <c r="DHU165" s="43"/>
      <c r="DHV165" s="43"/>
      <c r="DHW165" s="43"/>
      <c r="DHX165" s="43"/>
      <c r="DHY165" s="43"/>
      <c r="DHZ165" s="43"/>
      <c r="DIA165" s="43"/>
      <c r="DIB165" s="43"/>
      <c r="DIC165" s="43"/>
      <c r="DID165" s="43"/>
      <c r="DIE165" s="43"/>
      <c r="DIF165" s="43"/>
      <c r="DIG165" s="43"/>
      <c r="DIH165" s="43"/>
      <c r="DII165" s="43"/>
      <c r="DIJ165" s="43"/>
      <c r="DIK165" s="43"/>
      <c r="DIL165" s="43"/>
      <c r="DIM165" s="43"/>
      <c r="DIN165" s="43"/>
      <c r="DIO165" s="43"/>
      <c r="DIP165" s="43"/>
      <c r="DIQ165" s="43"/>
      <c r="DIR165" s="43"/>
      <c r="DIS165" s="43"/>
      <c r="DIT165" s="43"/>
      <c r="DIU165" s="43"/>
      <c r="DIV165" s="43"/>
      <c r="DIW165" s="43"/>
      <c r="DIX165" s="43"/>
      <c r="DIY165" s="43"/>
      <c r="DIZ165" s="43"/>
      <c r="DJA165" s="43"/>
      <c r="DJB165" s="43"/>
      <c r="DJC165" s="43"/>
      <c r="DJD165" s="43"/>
      <c r="DJE165" s="43"/>
      <c r="DJF165" s="43"/>
      <c r="DJG165" s="43"/>
      <c r="DJH165" s="43"/>
      <c r="DJI165" s="43"/>
      <c r="DJJ165" s="43"/>
      <c r="DJK165" s="43"/>
      <c r="DJL165" s="43"/>
      <c r="DJM165" s="43"/>
      <c r="DJN165" s="43"/>
      <c r="DJO165" s="43"/>
      <c r="DJP165" s="43"/>
      <c r="DJQ165" s="43"/>
      <c r="DJR165" s="43"/>
      <c r="DJS165" s="43"/>
      <c r="DJT165" s="43"/>
      <c r="DJU165" s="43"/>
      <c r="DJV165" s="43"/>
      <c r="DJW165" s="43"/>
      <c r="DJX165" s="43"/>
      <c r="DJY165" s="43"/>
      <c r="DJZ165" s="43"/>
      <c r="DKA165" s="43"/>
      <c r="DKB165" s="43"/>
      <c r="DKC165" s="43"/>
      <c r="DKD165" s="43"/>
      <c r="DKE165" s="43"/>
      <c r="DKF165" s="43"/>
      <c r="DKG165" s="43"/>
      <c r="DKH165" s="43"/>
      <c r="DKI165" s="43"/>
      <c r="DKJ165" s="43"/>
      <c r="DKK165" s="43"/>
      <c r="DKL165" s="43"/>
      <c r="DKM165" s="43"/>
      <c r="DKN165" s="43"/>
      <c r="DKO165" s="43"/>
      <c r="DKP165" s="43"/>
      <c r="DKQ165" s="43"/>
      <c r="DKR165" s="43"/>
      <c r="DKS165" s="43"/>
      <c r="DKT165" s="43"/>
      <c r="DKU165" s="43"/>
      <c r="DKV165" s="43"/>
      <c r="DKW165" s="43"/>
      <c r="DKX165" s="43"/>
      <c r="DKY165" s="43"/>
      <c r="DKZ165" s="43"/>
      <c r="DLA165" s="43"/>
      <c r="DLB165" s="43"/>
      <c r="DLC165" s="43"/>
      <c r="DLD165" s="43"/>
      <c r="DLE165" s="43"/>
      <c r="DLF165" s="43"/>
      <c r="DLG165" s="43"/>
      <c r="DLH165" s="43"/>
      <c r="DLI165" s="43"/>
      <c r="DLJ165" s="43"/>
      <c r="DLK165" s="43"/>
      <c r="DLL165" s="43"/>
      <c r="DLM165" s="43"/>
      <c r="DLN165" s="43"/>
      <c r="DLO165" s="43"/>
      <c r="DLP165" s="43"/>
      <c r="DLQ165" s="43"/>
      <c r="DLR165" s="43"/>
      <c r="DLS165" s="43"/>
      <c r="DLT165" s="43"/>
      <c r="DLU165" s="43"/>
      <c r="DLV165" s="43"/>
      <c r="DLW165" s="43"/>
      <c r="DLX165" s="43"/>
      <c r="DLY165" s="43"/>
      <c r="DLZ165" s="43"/>
      <c r="DMA165" s="43"/>
      <c r="DMB165" s="43"/>
      <c r="DMC165" s="43"/>
      <c r="DMD165" s="43"/>
      <c r="DME165" s="43"/>
      <c r="DMF165" s="43"/>
      <c r="DMG165" s="43"/>
      <c r="DMH165" s="43"/>
      <c r="DMI165" s="43"/>
      <c r="DMJ165" s="43"/>
      <c r="DMK165" s="43"/>
      <c r="DML165" s="43"/>
      <c r="DMM165" s="43"/>
      <c r="DMN165" s="43"/>
      <c r="DMO165" s="43"/>
      <c r="DMP165" s="43"/>
      <c r="DMQ165" s="43"/>
      <c r="DMR165" s="43"/>
      <c r="DMS165" s="43"/>
      <c r="DMT165" s="43"/>
      <c r="DMU165" s="43"/>
      <c r="DMV165" s="43"/>
      <c r="DMW165" s="43"/>
      <c r="DMX165" s="43"/>
      <c r="DMY165" s="43"/>
      <c r="DMZ165" s="43"/>
      <c r="DNA165" s="43"/>
      <c r="DNB165" s="43"/>
      <c r="DNC165" s="43"/>
      <c r="DND165" s="43"/>
      <c r="DNE165" s="43"/>
      <c r="DNF165" s="43"/>
      <c r="DNG165" s="43"/>
      <c r="DNH165" s="43"/>
      <c r="DNI165" s="43"/>
      <c r="DNJ165" s="43"/>
      <c r="DNK165" s="43"/>
      <c r="DNL165" s="43"/>
      <c r="DNM165" s="43"/>
      <c r="DNN165" s="43"/>
      <c r="DNO165" s="43"/>
      <c r="DNP165" s="43"/>
      <c r="DNQ165" s="43"/>
      <c r="DNR165" s="43"/>
      <c r="DNS165" s="43"/>
      <c r="DNT165" s="43"/>
      <c r="DNU165" s="43"/>
      <c r="DNV165" s="43"/>
      <c r="DNW165" s="43"/>
      <c r="DNX165" s="43"/>
      <c r="DNY165" s="43"/>
      <c r="DNZ165" s="43"/>
      <c r="DOA165" s="43"/>
      <c r="DOB165" s="43"/>
      <c r="DOC165" s="43"/>
      <c r="DOD165" s="43"/>
      <c r="DOE165" s="43"/>
      <c r="DOF165" s="43"/>
      <c r="DOG165" s="43"/>
      <c r="DOH165" s="43"/>
      <c r="DOI165" s="43"/>
      <c r="DOJ165" s="43"/>
      <c r="DOK165" s="43"/>
      <c r="DOL165" s="43"/>
      <c r="DOM165" s="43"/>
      <c r="DON165" s="43"/>
      <c r="DOO165" s="43"/>
      <c r="DOP165" s="43"/>
      <c r="DOQ165" s="43"/>
      <c r="DOR165" s="43"/>
      <c r="DOS165" s="43"/>
      <c r="DOT165" s="43"/>
      <c r="DOU165" s="43"/>
      <c r="DOV165" s="43"/>
      <c r="DOW165" s="43"/>
      <c r="DOX165" s="43"/>
      <c r="DOY165" s="43"/>
      <c r="DOZ165" s="43"/>
      <c r="DPA165" s="43"/>
      <c r="DPB165" s="43"/>
      <c r="DPC165" s="43"/>
      <c r="DPD165" s="43"/>
      <c r="DPE165" s="43"/>
      <c r="DPF165" s="43"/>
      <c r="DPG165" s="43"/>
      <c r="DPH165" s="43"/>
      <c r="DPI165" s="43"/>
      <c r="DPJ165" s="43"/>
      <c r="DPK165" s="43"/>
      <c r="DPL165" s="43"/>
      <c r="DPM165" s="43"/>
      <c r="DPN165" s="43"/>
      <c r="DPO165" s="43"/>
      <c r="DPP165" s="43"/>
      <c r="DPQ165" s="43"/>
      <c r="DPR165" s="43"/>
      <c r="DPS165" s="43"/>
      <c r="DPT165" s="43"/>
      <c r="DPU165" s="43"/>
      <c r="DPV165" s="43"/>
      <c r="DPW165" s="43"/>
      <c r="DPX165" s="43"/>
      <c r="DPY165" s="43"/>
      <c r="DPZ165" s="43"/>
      <c r="DQA165" s="43"/>
      <c r="DQB165" s="43"/>
      <c r="DQC165" s="43"/>
      <c r="DQD165" s="43"/>
      <c r="DQE165" s="43"/>
      <c r="DQF165" s="43"/>
      <c r="DQG165" s="43"/>
      <c r="DQH165" s="43"/>
      <c r="DQI165" s="43"/>
      <c r="DQJ165" s="43"/>
      <c r="DQK165" s="43"/>
      <c r="DQL165" s="43"/>
      <c r="DQM165" s="43"/>
      <c r="DQN165" s="43"/>
      <c r="DQO165" s="43"/>
      <c r="DQP165" s="43"/>
      <c r="DQQ165" s="43"/>
      <c r="DQR165" s="43"/>
      <c r="DQS165" s="43"/>
      <c r="DQT165" s="43"/>
      <c r="DQU165" s="43"/>
      <c r="DQV165" s="43"/>
      <c r="DQW165" s="43"/>
      <c r="DQX165" s="43"/>
      <c r="DQY165" s="43"/>
      <c r="DQZ165" s="43"/>
      <c r="DRA165" s="43"/>
      <c r="DRB165" s="43"/>
      <c r="DRC165" s="43"/>
      <c r="DRD165" s="43"/>
      <c r="DRE165" s="43"/>
      <c r="DRF165" s="43"/>
      <c r="DRG165" s="43"/>
      <c r="DRH165" s="43"/>
      <c r="DRI165" s="43"/>
      <c r="DRJ165" s="43"/>
      <c r="DRK165" s="43"/>
      <c r="DRL165" s="43"/>
      <c r="DRM165" s="43"/>
      <c r="DRN165" s="43"/>
      <c r="DRO165" s="43"/>
      <c r="DRP165" s="43"/>
      <c r="DRQ165" s="43"/>
      <c r="DRR165" s="43"/>
      <c r="DRS165" s="43"/>
      <c r="DRT165" s="43"/>
      <c r="DRU165" s="43"/>
      <c r="DRV165" s="43"/>
      <c r="DRW165" s="43"/>
      <c r="DRX165" s="43"/>
      <c r="DRY165" s="43"/>
      <c r="DRZ165" s="43"/>
      <c r="DSA165" s="43"/>
      <c r="DSB165" s="43"/>
      <c r="DSC165" s="43"/>
      <c r="DSD165" s="43"/>
      <c r="DSE165" s="43"/>
      <c r="DSF165" s="43"/>
      <c r="DSG165" s="43"/>
      <c r="DSH165" s="43"/>
      <c r="DSI165" s="43"/>
      <c r="DSJ165" s="43"/>
      <c r="DSK165" s="43"/>
      <c r="DSL165" s="43"/>
      <c r="DSM165" s="43"/>
      <c r="DSN165" s="43"/>
      <c r="DSO165" s="43"/>
      <c r="DSP165" s="43"/>
      <c r="DSQ165" s="43"/>
      <c r="DSR165" s="43"/>
      <c r="DSS165" s="43"/>
      <c r="DST165" s="43"/>
      <c r="DSU165" s="43"/>
      <c r="DSV165" s="43"/>
      <c r="DSW165" s="43"/>
      <c r="DSX165" s="43"/>
      <c r="DSY165" s="43"/>
      <c r="DSZ165" s="43"/>
      <c r="DTA165" s="43"/>
      <c r="DTB165" s="43"/>
      <c r="DTC165" s="43"/>
      <c r="DTD165" s="43"/>
      <c r="DTE165" s="43"/>
      <c r="DTF165" s="43"/>
      <c r="DTG165" s="43"/>
      <c r="DTH165" s="43"/>
      <c r="DTI165" s="43"/>
      <c r="DTJ165" s="43"/>
      <c r="DTK165" s="43"/>
      <c r="DTL165" s="43"/>
      <c r="DTM165" s="43"/>
      <c r="DTN165" s="43"/>
      <c r="DTO165" s="43"/>
      <c r="DTP165" s="43"/>
      <c r="DTQ165" s="43"/>
      <c r="DTR165" s="43"/>
      <c r="DTS165" s="43"/>
      <c r="DTT165" s="43"/>
      <c r="DTU165" s="43"/>
      <c r="DTV165" s="43"/>
      <c r="DTW165" s="43"/>
      <c r="DTX165" s="43"/>
      <c r="DTY165" s="43"/>
      <c r="DTZ165" s="43"/>
      <c r="DUA165" s="43"/>
      <c r="DUB165" s="43"/>
      <c r="DUC165" s="43"/>
      <c r="DUD165" s="43"/>
      <c r="DUE165" s="43"/>
      <c r="DUF165" s="43"/>
      <c r="DUG165" s="43"/>
      <c r="DUH165" s="43"/>
      <c r="DUI165" s="43"/>
      <c r="DUJ165" s="43"/>
      <c r="DUK165" s="43"/>
      <c r="DUL165" s="43"/>
      <c r="DUM165" s="43"/>
      <c r="DUN165" s="43"/>
      <c r="DUO165" s="43"/>
      <c r="DUP165" s="43"/>
      <c r="DUQ165" s="43"/>
      <c r="DUR165" s="43"/>
      <c r="DUS165" s="43"/>
      <c r="DUT165" s="43"/>
      <c r="DUU165" s="43"/>
      <c r="DUV165" s="43"/>
      <c r="DUW165" s="43"/>
      <c r="DUX165" s="43"/>
      <c r="DUY165" s="43"/>
      <c r="DUZ165" s="43"/>
      <c r="DVA165" s="43"/>
      <c r="DVB165" s="43"/>
      <c r="DVC165" s="43"/>
      <c r="DVD165" s="43"/>
      <c r="DVE165" s="43"/>
      <c r="DVF165" s="43"/>
      <c r="DVG165" s="43"/>
      <c r="DVH165" s="43"/>
      <c r="DVI165" s="43"/>
      <c r="DVJ165" s="43"/>
      <c r="DVK165" s="43"/>
      <c r="DVL165" s="43"/>
      <c r="DVM165" s="43"/>
      <c r="DVN165" s="43"/>
      <c r="DVO165" s="43"/>
      <c r="DVP165" s="43"/>
      <c r="DVQ165" s="43"/>
      <c r="DVR165" s="43"/>
      <c r="DVS165" s="43"/>
      <c r="DVT165" s="43"/>
      <c r="DVU165" s="43"/>
      <c r="DVV165" s="43"/>
      <c r="DVW165" s="43"/>
      <c r="DVX165" s="43"/>
      <c r="DVY165" s="43"/>
      <c r="DVZ165" s="43"/>
      <c r="DWA165" s="43"/>
      <c r="DWB165" s="43"/>
      <c r="DWC165" s="43"/>
      <c r="DWD165" s="43"/>
      <c r="DWE165" s="43"/>
      <c r="DWF165" s="43"/>
      <c r="DWG165" s="43"/>
      <c r="DWH165" s="43"/>
      <c r="DWI165" s="43"/>
      <c r="DWJ165" s="43"/>
      <c r="DWK165" s="43"/>
      <c r="DWL165" s="43"/>
      <c r="DWM165" s="43"/>
      <c r="DWN165" s="43"/>
      <c r="DWO165" s="43"/>
      <c r="DWP165" s="43"/>
      <c r="DWQ165" s="43"/>
    </row>
    <row r="166" spans="1:3319">
      <c r="A166" s="44" t="s">
        <v>522</v>
      </c>
      <c r="B166" s="45" t="s">
        <v>523</v>
      </c>
      <c r="C166" s="46" t="s">
        <v>12</v>
      </c>
      <c r="D166" s="45" t="s">
        <v>524</v>
      </c>
      <c r="E166" s="47" t="s">
        <v>525</v>
      </c>
      <c r="F166" s="47" t="s">
        <v>525</v>
      </c>
    </row>
    <row r="167" spans="1:3319" s="56" customFormat="1" ht="20">
      <c r="A167" s="59" t="s">
        <v>526</v>
      </c>
      <c r="B167" s="60" t="s">
        <v>527</v>
      </c>
      <c r="C167" s="61" t="s">
        <v>152</v>
      </c>
      <c r="D167" s="60" t="s">
        <v>528</v>
      </c>
      <c r="E167" s="63" t="s">
        <v>529</v>
      </c>
      <c r="F167" s="63" t="s">
        <v>529</v>
      </c>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c r="CB167" s="43"/>
      <c r="CC167" s="43"/>
      <c r="CD167" s="43"/>
      <c r="CE167" s="43"/>
      <c r="CF167" s="43"/>
      <c r="CG167" s="43"/>
      <c r="CH167" s="43"/>
      <c r="CI167" s="43"/>
      <c r="CJ167" s="43"/>
      <c r="CK167" s="43"/>
      <c r="CL167" s="43"/>
      <c r="CM167" s="43"/>
      <c r="CN167" s="43"/>
      <c r="CO167" s="43"/>
      <c r="CP167" s="43"/>
      <c r="CQ167" s="43"/>
      <c r="CR167" s="43"/>
      <c r="CS167" s="43"/>
      <c r="CT167" s="43"/>
      <c r="CU167" s="43"/>
      <c r="CV167" s="43"/>
      <c r="CW167" s="43"/>
      <c r="CX167" s="43"/>
      <c r="CY167" s="43"/>
      <c r="CZ167" s="43"/>
      <c r="DA167" s="43"/>
      <c r="DB167" s="43"/>
      <c r="DC167" s="43"/>
      <c r="DD167" s="43"/>
      <c r="DE167" s="43"/>
      <c r="DF167" s="43"/>
      <c r="DG167" s="43"/>
      <c r="DH167" s="43"/>
      <c r="DI167" s="43"/>
      <c r="DJ167" s="43"/>
      <c r="DK167" s="43"/>
      <c r="DL167" s="43"/>
      <c r="DM167" s="43"/>
      <c r="DN167" s="43"/>
      <c r="DO167" s="43"/>
      <c r="DP167" s="43"/>
      <c r="DQ167" s="43"/>
      <c r="DR167" s="43"/>
      <c r="DS167" s="43"/>
      <c r="DT167" s="43"/>
      <c r="DU167" s="43"/>
      <c r="DV167" s="43"/>
      <c r="DW167" s="43"/>
      <c r="DX167" s="43"/>
      <c r="DY167" s="43"/>
      <c r="DZ167" s="43"/>
      <c r="EA167" s="43"/>
      <c r="EB167" s="43"/>
      <c r="EC167" s="43"/>
      <c r="ED167" s="43"/>
      <c r="EE167" s="43"/>
      <c r="EF167" s="43"/>
      <c r="EG167" s="43"/>
      <c r="EH167" s="43"/>
      <c r="EI167" s="43"/>
      <c r="EJ167" s="43"/>
      <c r="EK167" s="43"/>
      <c r="EL167" s="43"/>
      <c r="EM167" s="43"/>
      <c r="EN167" s="43"/>
      <c r="EO167" s="43"/>
      <c r="EP167" s="43"/>
      <c r="EQ167" s="43"/>
      <c r="ER167" s="43"/>
      <c r="ES167" s="43"/>
      <c r="ET167" s="43"/>
      <c r="EU167" s="43"/>
      <c r="EV167" s="43"/>
      <c r="EW167" s="43"/>
      <c r="EX167" s="43"/>
      <c r="EY167" s="43"/>
      <c r="EZ167" s="43"/>
      <c r="FA167" s="43"/>
      <c r="FB167" s="43"/>
      <c r="FC167" s="43"/>
      <c r="FD167" s="43"/>
      <c r="FE167" s="43"/>
      <c r="FF167" s="43"/>
      <c r="FG167" s="43"/>
      <c r="FH167" s="43"/>
      <c r="FI167" s="43"/>
      <c r="FJ167" s="43"/>
      <c r="FK167" s="43"/>
      <c r="FL167" s="43"/>
      <c r="FM167" s="43"/>
      <c r="FN167" s="43"/>
      <c r="FO167" s="43"/>
      <c r="FP167" s="43"/>
      <c r="FQ167" s="43"/>
      <c r="FR167" s="43"/>
      <c r="FS167" s="43"/>
      <c r="FT167" s="43"/>
      <c r="FU167" s="43"/>
      <c r="FV167" s="43"/>
      <c r="FW167" s="43"/>
      <c r="FX167" s="43"/>
      <c r="FY167" s="43"/>
      <c r="FZ167" s="43"/>
      <c r="GA167" s="43"/>
      <c r="GB167" s="43"/>
      <c r="GC167" s="43"/>
      <c r="GD167" s="43"/>
      <c r="GE167" s="43"/>
      <c r="GF167" s="43"/>
      <c r="GG167" s="43"/>
      <c r="GH167" s="43"/>
      <c r="GI167" s="43"/>
      <c r="GJ167" s="43"/>
      <c r="GK167" s="43"/>
      <c r="GL167" s="43"/>
      <c r="GM167" s="43"/>
      <c r="GN167" s="43"/>
      <c r="GO167" s="43"/>
      <c r="GP167" s="43"/>
      <c r="GQ167" s="43"/>
      <c r="GR167" s="43"/>
      <c r="GS167" s="43"/>
      <c r="GT167" s="43"/>
      <c r="GU167" s="43"/>
      <c r="GV167" s="43"/>
      <c r="GW167" s="43"/>
      <c r="GX167" s="43"/>
      <c r="GY167" s="43"/>
      <c r="GZ167" s="43"/>
      <c r="HA167" s="43"/>
      <c r="HB167" s="43"/>
      <c r="HC167" s="43"/>
      <c r="HD167" s="43"/>
      <c r="HE167" s="43"/>
      <c r="HF167" s="43"/>
      <c r="HG167" s="43"/>
      <c r="HH167" s="43"/>
      <c r="HI167" s="43"/>
      <c r="HJ167" s="43"/>
      <c r="HK167" s="43"/>
      <c r="HL167" s="43"/>
      <c r="HM167" s="43"/>
      <c r="HN167" s="43"/>
      <c r="HO167" s="43"/>
      <c r="HP167" s="43"/>
      <c r="HQ167" s="43"/>
      <c r="HR167" s="43"/>
      <c r="HS167" s="43"/>
      <c r="HT167" s="43"/>
      <c r="HU167" s="43"/>
      <c r="HV167" s="43"/>
      <c r="HW167" s="43"/>
      <c r="HX167" s="43"/>
      <c r="HY167" s="43"/>
      <c r="HZ167" s="43"/>
      <c r="IA167" s="43"/>
      <c r="IB167" s="43"/>
      <c r="IC167" s="43"/>
      <c r="ID167" s="43"/>
      <c r="IE167" s="43"/>
      <c r="IF167" s="43"/>
      <c r="IG167" s="43"/>
      <c r="IH167" s="43"/>
      <c r="II167" s="43"/>
      <c r="IJ167" s="43"/>
      <c r="IK167" s="43"/>
      <c r="IL167" s="43"/>
      <c r="IM167" s="43"/>
      <c r="IN167" s="43"/>
      <c r="IO167" s="43"/>
      <c r="IP167" s="43"/>
      <c r="IQ167" s="43"/>
      <c r="IR167" s="43"/>
      <c r="IS167" s="43"/>
      <c r="IT167" s="43"/>
      <c r="IU167" s="43"/>
      <c r="IV167" s="43"/>
      <c r="IW167" s="43"/>
      <c r="IX167" s="43"/>
      <c r="IY167" s="43"/>
      <c r="IZ167" s="43"/>
      <c r="JA167" s="43"/>
      <c r="JB167" s="43"/>
      <c r="JC167" s="43"/>
      <c r="JD167" s="43"/>
      <c r="JE167" s="43"/>
      <c r="JF167" s="43"/>
      <c r="JG167" s="43"/>
      <c r="JH167" s="43"/>
      <c r="JI167" s="43"/>
      <c r="JJ167" s="43"/>
      <c r="JK167" s="43"/>
      <c r="JL167" s="43"/>
      <c r="JM167" s="43"/>
      <c r="JN167" s="43"/>
      <c r="JO167" s="43"/>
      <c r="JP167" s="43"/>
      <c r="JQ167" s="43"/>
      <c r="JR167" s="43"/>
      <c r="JS167" s="43"/>
      <c r="JT167" s="43"/>
      <c r="JU167" s="43"/>
      <c r="JV167" s="43"/>
      <c r="JW167" s="43"/>
      <c r="JX167" s="43"/>
      <c r="JY167" s="43"/>
      <c r="JZ167" s="43"/>
      <c r="KA167" s="43"/>
      <c r="KB167" s="43"/>
      <c r="KC167" s="43"/>
      <c r="KD167" s="43"/>
      <c r="KE167" s="43"/>
      <c r="KF167" s="43"/>
      <c r="KG167" s="43"/>
      <c r="KH167" s="43"/>
      <c r="KI167" s="43"/>
      <c r="KJ167" s="43"/>
      <c r="KK167" s="43"/>
      <c r="KL167" s="43"/>
      <c r="KM167" s="43"/>
      <c r="KN167" s="43"/>
      <c r="KO167" s="43"/>
      <c r="KP167" s="43"/>
      <c r="KQ167" s="43"/>
      <c r="KR167" s="43"/>
      <c r="KS167" s="43"/>
      <c r="KT167" s="43"/>
      <c r="KU167" s="43"/>
      <c r="KV167" s="43"/>
      <c r="KW167" s="43"/>
      <c r="KX167" s="43"/>
      <c r="KY167" s="43"/>
      <c r="KZ167" s="43"/>
      <c r="LA167" s="43"/>
      <c r="LB167" s="43"/>
      <c r="LC167" s="43"/>
      <c r="LD167" s="43"/>
      <c r="LE167" s="43"/>
      <c r="LF167" s="43"/>
      <c r="LG167" s="43"/>
      <c r="LH167" s="43"/>
      <c r="LI167" s="43"/>
      <c r="LJ167" s="43"/>
      <c r="LK167" s="43"/>
      <c r="LL167" s="43"/>
      <c r="LM167" s="43"/>
      <c r="LN167" s="43"/>
      <c r="LO167" s="43"/>
      <c r="LP167" s="43"/>
      <c r="LQ167" s="43"/>
      <c r="LR167" s="43"/>
      <c r="LS167" s="43"/>
      <c r="LT167" s="43"/>
      <c r="LU167" s="43"/>
      <c r="LV167" s="43"/>
      <c r="LW167" s="43"/>
      <c r="LX167" s="43"/>
      <c r="LY167" s="43"/>
      <c r="LZ167" s="43"/>
      <c r="MA167" s="43"/>
      <c r="MB167" s="43"/>
      <c r="MC167" s="43"/>
      <c r="MD167" s="43"/>
      <c r="ME167" s="43"/>
      <c r="MF167" s="43"/>
      <c r="MG167" s="43"/>
      <c r="MH167" s="43"/>
      <c r="MI167" s="43"/>
      <c r="MJ167" s="43"/>
      <c r="MK167" s="43"/>
      <c r="ML167" s="43"/>
      <c r="MM167" s="43"/>
      <c r="MN167" s="43"/>
      <c r="MO167" s="43"/>
      <c r="MP167" s="43"/>
      <c r="MQ167" s="43"/>
      <c r="MR167" s="43"/>
      <c r="MS167" s="43"/>
      <c r="MT167" s="43"/>
      <c r="MU167" s="43"/>
      <c r="MV167" s="43"/>
      <c r="MW167" s="43"/>
      <c r="MX167" s="43"/>
      <c r="MY167" s="43"/>
      <c r="MZ167" s="43"/>
      <c r="NA167" s="43"/>
      <c r="NB167" s="43"/>
      <c r="NC167" s="43"/>
      <c r="ND167" s="43"/>
      <c r="NE167" s="43"/>
      <c r="NF167" s="43"/>
      <c r="NG167" s="43"/>
      <c r="NH167" s="43"/>
      <c r="NI167" s="43"/>
      <c r="NJ167" s="43"/>
      <c r="NK167" s="43"/>
      <c r="NL167" s="43"/>
      <c r="NM167" s="43"/>
      <c r="NN167" s="43"/>
      <c r="NO167" s="43"/>
      <c r="NP167" s="43"/>
      <c r="NQ167" s="43"/>
      <c r="NR167" s="43"/>
      <c r="NS167" s="43"/>
      <c r="NT167" s="43"/>
      <c r="NU167" s="43"/>
      <c r="NV167" s="43"/>
      <c r="NW167" s="43"/>
      <c r="NX167" s="43"/>
      <c r="NY167" s="43"/>
      <c r="NZ167" s="43"/>
      <c r="OA167" s="43"/>
      <c r="OB167" s="43"/>
      <c r="OC167" s="43"/>
      <c r="OD167" s="43"/>
      <c r="OE167" s="43"/>
      <c r="OF167" s="43"/>
      <c r="OG167" s="43"/>
      <c r="OH167" s="43"/>
      <c r="OI167" s="43"/>
      <c r="OJ167" s="43"/>
      <c r="OK167" s="43"/>
      <c r="OL167" s="43"/>
      <c r="OM167" s="43"/>
      <c r="ON167" s="43"/>
      <c r="OO167" s="43"/>
      <c r="OP167" s="43"/>
      <c r="OQ167" s="43"/>
      <c r="OR167" s="43"/>
      <c r="OS167" s="43"/>
      <c r="OT167" s="43"/>
      <c r="OU167" s="43"/>
      <c r="OV167" s="43"/>
      <c r="OW167" s="43"/>
      <c r="OX167" s="43"/>
      <c r="OY167" s="43"/>
      <c r="OZ167" s="43"/>
      <c r="PA167" s="43"/>
      <c r="PB167" s="43"/>
      <c r="PC167" s="43"/>
      <c r="PD167" s="43"/>
      <c r="PE167" s="43"/>
      <c r="PF167" s="43"/>
      <c r="PG167" s="43"/>
      <c r="PH167" s="43"/>
      <c r="PI167" s="43"/>
      <c r="PJ167" s="43"/>
      <c r="PK167" s="43"/>
      <c r="PL167" s="43"/>
      <c r="PM167" s="43"/>
      <c r="PN167" s="43"/>
      <c r="PO167" s="43"/>
      <c r="PP167" s="43"/>
      <c r="PQ167" s="43"/>
      <c r="PR167" s="43"/>
      <c r="PS167" s="43"/>
      <c r="PT167" s="43"/>
      <c r="PU167" s="43"/>
      <c r="PV167" s="43"/>
      <c r="PW167" s="43"/>
      <c r="PX167" s="43"/>
      <c r="PY167" s="43"/>
      <c r="PZ167" s="43"/>
      <c r="QA167" s="43"/>
      <c r="QB167" s="43"/>
      <c r="QC167" s="43"/>
      <c r="QD167" s="43"/>
      <c r="QE167" s="43"/>
      <c r="QF167" s="43"/>
      <c r="QG167" s="43"/>
      <c r="QH167" s="43"/>
      <c r="QI167" s="43"/>
      <c r="QJ167" s="43"/>
      <c r="QK167" s="43"/>
      <c r="QL167" s="43"/>
      <c r="QM167" s="43"/>
      <c r="QN167" s="43"/>
      <c r="QO167" s="43"/>
      <c r="QP167" s="43"/>
      <c r="QQ167" s="43"/>
      <c r="QR167" s="43"/>
      <c r="QS167" s="43"/>
      <c r="QT167" s="43"/>
      <c r="QU167" s="43"/>
      <c r="QV167" s="43"/>
      <c r="QW167" s="43"/>
      <c r="QX167" s="43"/>
      <c r="QY167" s="43"/>
      <c r="QZ167" s="43"/>
      <c r="RA167" s="43"/>
      <c r="RB167" s="43"/>
      <c r="RC167" s="43"/>
      <c r="RD167" s="43"/>
      <c r="RE167" s="43"/>
      <c r="RF167" s="43"/>
      <c r="RG167" s="43"/>
      <c r="RH167" s="43"/>
      <c r="RI167" s="43"/>
      <c r="RJ167" s="43"/>
      <c r="RK167" s="43"/>
      <c r="RL167" s="43"/>
      <c r="RM167" s="43"/>
      <c r="RN167" s="43"/>
      <c r="RO167" s="43"/>
      <c r="RP167" s="43"/>
      <c r="RQ167" s="43"/>
      <c r="RR167" s="43"/>
      <c r="RS167" s="43"/>
      <c r="RT167" s="43"/>
      <c r="RU167" s="43"/>
      <c r="RV167" s="43"/>
      <c r="RW167" s="43"/>
      <c r="RX167" s="43"/>
      <c r="RY167" s="43"/>
      <c r="RZ167" s="43"/>
      <c r="SA167" s="43"/>
      <c r="SB167" s="43"/>
      <c r="SC167" s="43"/>
      <c r="SD167" s="43"/>
      <c r="SE167" s="43"/>
      <c r="SF167" s="43"/>
      <c r="SG167" s="43"/>
      <c r="SH167" s="43"/>
      <c r="SI167" s="43"/>
      <c r="SJ167" s="43"/>
      <c r="SK167" s="43"/>
      <c r="SL167" s="43"/>
      <c r="SM167" s="43"/>
      <c r="SN167" s="43"/>
      <c r="SO167" s="43"/>
      <c r="SP167" s="43"/>
      <c r="SQ167" s="43"/>
      <c r="SR167" s="43"/>
      <c r="SS167" s="43"/>
      <c r="ST167" s="43"/>
      <c r="SU167" s="43"/>
      <c r="SV167" s="43"/>
      <c r="SW167" s="43"/>
      <c r="SX167" s="43"/>
      <c r="SY167" s="43"/>
      <c r="SZ167" s="43"/>
      <c r="TA167" s="43"/>
      <c r="TB167" s="43"/>
      <c r="TC167" s="43"/>
      <c r="TD167" s="43"/>
      <c r="TE167" s="43"/>
      <c r="TF167" s="43"/>
      <c r="TG167" s="43"/>
      <c r="TH167" s="43"/>
      <c r="TI167" s="43"/>
      <c r="TJ167" s="43"/>
      <c r="TK167" s="43"/>
      <c r="TL167" s="43"/>
      <c r="TM167" s="43"/>
      <c r="TN167" s="43"/>
      <c r="TO167" s="43"/>
      <c r="TP167" s="43"/>
      <c r="TQ167" s="43"/>
      <c r="TR167" s="43"/>
      <c r="TS167" s="43"/>
      <c r="TT167" s="43"/>
      <c r="TU167" s="43"/>
      <c r="TV167" s="43"/>
      <c r="TW167" s="43"/>
      <c r="TX167" s="43"/>
      <c r="TY167" s="43"/>
      <c r="TZ167" s="43"/>
      <c r="UA167" s="43"/>
      <c r="UB167" s="43"/>
      <c r="UC167" s="43"/>
      <c r="UD167" s="43"/>
      <c r="UE167" s="43"/>
      <c r="UF167" s="43"/>
      <c r="UG167" s="43"/>
      <c r="UH167" s="43"/>
      <c r="UI167" s="43"/>
      <c r="UJ167" s="43"/>
      <c r="UK167" s="43"/>
      <c r="UL167" s="43"/>
      <c r="UM167" s="43"/>
      <c r="UN167" s="43"/>
      <c r="UO167" s="43"/>
      <c r="UP167" s="43"/>
      <c r="UQ167" s="43"/>
      <c r="UR167" s="43"/>
      <c r="US167" s="43"/>
      <c r="UT167" s="43"/>
      <c r="UU167" s="43"/>
      <c r="UV167" s="43"/>
      <c r="UW167" s="43"/>
      <c r="UX167" s="43"/>
      <c r="UY167" s="43"/>
      <c r="UZ167" s="43"/>
      <c r="VA167" s="43"/>
      <c r="VB167" s="43"/>
      <c r="VC167" s="43"/>
      <c r="VD167" s="43"/>
      <c r="VE167" s="43"/>
      <c r="VF167" s="43"/>
      <c r="VG167" s="43"/>
      <c r="VH167" s="43"/>
      <c r="VI167" s="43"/>
      <c r="VJ167" s="43"/>
      <c r="VK167" s="43"/>
      <c r="VL167" s="43"/>
      <c r="VM167" s="43"/>
      <c r="VN167" s="43"/>
      <c r="VO167" s="43"/>
      <c r="VP167" s="43"/>
      <c r="VQ167" s="43"/>
      <c r="VR167" s="43"/>
      <c r="VS167" s="43"/>
      <c r="VT167" s="43"/>
      <c r="VU167" s="43"/>
      <c r="VV167" s="43"/>
      <c r="VW167" s="43"/>
      <c r="VX167" s="43"/>
      <c r="VY167" s="43"/>
      <c r="VZ167" s="43"/>
      <c r="WA167" s="43"/>
      <c r="WB167" s="43"/>
      <c r="WC167" s="43"/>
      <c r="WD167" s="43"/>
      <c r="WE167" s="43"/>
      <c r="WF167" s="43"/>
      <c r="WG167" s="43"/>
      <c r="WH167" s="43"/>
      <c r="WI167" s="43"/>
      <c r="WJ167" s="43"/>
      <c r="WK167" s="43"/>
      <c r="WL167" s="43"/>
      <c r="WM167" s="43"/>
      <c r="WN167" s="43"/>
      <c r="WO167" s="43"/>
      <c r="WP167" s="43"/>
      <c r="WQ167" s="43"/>
      <c r="WR167" s="43"/>
      <c r="WS167" s="43"/>
      <c r="WT167" s="43"/>
      <c r="WU167" s="43"/>
      <c r="WV167" s="43"/>
      <c r="WW167" s="43"/>
      <c r="WX167" s="43"/>
      <c r="WY167" s="43"/>
      <c r="WZ167" s="43"/>
      <c r="XA167" s="43"/>
      <c r="XB167" s="43"/>
      <c r="XC167" s="43"/>
      <c r="XD167" s="43"/>
      <c r="XE167" s="43"/>
      <c r="XF167" s="43"/>
      <c r="XG167" s="43"/>
      <c r="XH167" s="43"/>
      <c r="XI167" s="43"/>
      <c r="XJ167" s="43"/>
      <c r="XK167" s="43"/>
      <c r="XL167" s="43"/>
      <c r="XM167" s="43"/>
      <c r="XN167" s="43"/>
      <c r="XO167" s="43"/>
      <c r="XP167" s="43"/>
      <c r="XQ167" s="43"/>
      <c r="XR167" s="43"/>
      <c r="XS167" s="43"/>
      <c r="XT167" s="43"/>
      <c r="XU167" s="43"/>
      <c r="XV167" s="43"/>
      <c r="XW167" s="43"/>
      <c r="XX167" s="43"/>
      <c r="XY167" s="43"/>
      <c r="XZ167" s="43"/>
      <c r="YA167" s="43"/>
      <c r="YB167" s="43"/>
      <c r="YC167" s="43"/>
      <c r="YD167" s="43"/>
      <c r="YE167" s="43"/>
      <c r="YF167" s="43"/>
      <c r="YG167" s="43"/>
      <c r="YH167" s="43"/>
      <c r="YI167" s="43"/>
      <c r="YJ167" s="43"/>
      <c r="YK167" s="43"/>
      <c r="YL167" s="43"/>
      <c r="YM167" s="43"/>
      <c r="YN167" s="43"/>
      <c r="YO167" s="43"/>
      <c r="YP167" s="43"/>
      <c r="YQ167" s="43"/>
      <c r="YR167" s="43"/>
      <c r="YS167" s="43"/>
      <c r="YT167" s="43"/>
      <c r="YU167" s="43"/>
      <c r="YV167" s="43"/>
      <c r="YW167" s="43"/>
      <c r="YX167" s="43"/>
      <c r="YY167" s="43"/>
      <c r="YZ167" s="43"/>
      <c r="ZA167" s="43"/>
      <c r="ZB167" s="43"/>
      <c r="ZC167" s="43"/>
      <c r="ZD167" s="43"/>
      <c r="ZE167" s="43"/>
      <c r="ZF167" s="43"/>
      <c r="ZG167" s="43"/>
      <c r="ZH167" s="43"/>
      <c r="ZI167" s="43"/>
      <c r="ZJ167" s="43"/>
      <c r="ZK167" s="43"/>
      <c r="ZL167" s="43"/>
      <c r="ZM167" s="43"/>
      <c r="ZN167" s="43"/>
      <c r="ZO167" s="43"/>
      <c r="ZP167" s="43"/>
      <c r="ZQ167" s="43"/>
      <c r="ZR167" s="43"/>
      <c r="ZS167" s="43"/>
      <c r="ZT167" s="43"/>
      <c r="ZU167" s="43"/>
      <c r="ZV167" s="43"/>
      <c r="ZW167" s="43"/>
      <c r="ZX167" s="43"/>
      <c r="ZY167" s="43"/>
      <c r="ZZ167" s="43"/>
      <c r="AAA167" s="43"/>
      <c r="AAB167" s="43"/>
      <c r="AAC167" s="43"/>
      <c r="AAD167" s="43"/>
      <c r="AAE167" s="43"/>
      <c r="AAF167" s="43"/>
      <c r="AAG167" s="43"/>
      <c r="AAH167" s="43"/>
      <c r="AAI167" s="43"/>
      <c r="AAJ167" s="43"/>
      <c r="AAK167" s="43"/>
      <c r="AAL167" s="43"/>
      <c r="AAM167" s="43"/>
      <c r="AAN167" s="43"/>
      <c r="AAO167" s="43"/>
      <c r="AAP167" s="43"/>
      <c r="AAQ167" s="43"/>
      <c r="AAR167" s="43"/>
      <c r="AAS167" s="43"/>
      <c r="AAT167" s="43"/>
      <c r="AAU167" s="43"/>
      <c r="AAV167" s="43"/>
      <c r="AAW167" s="43"/>
      <c r="AAX167" s="43"/>
      <c r="AAY167" s="43"/>
      <c r="AAZ167" s="43"/>
      <c r="ABA167" s="43"/>
      <c r="ABB167" s="43"/>
      <c r="ABC167" s="43"/>
      <c r="ABD167" s="43"/>
      <c r="ABE167" s="43"/>
      <c r="ABF167" s="43"/>
      <c r="ABG167" s="43"/>
      <c r="ABH167" s="43"/>
      <c r="ABI167" s="43"/>
      <c r="ABJ167" s="43"/>
      <c r="ABK167" s="43"/>
      <c r="ABL167" s="43"/>
      <c r="ABM167" s="43"/>
      <c r="ABN167" s="43"/>
      <c r="ABO167" s="43"/>
      <c r="ABP167" s="43"/>
      <c r="ABQ167" s="43"/>
      <c r="ABR167" s="43"/>
      <c r="ABS167" s="43"/>
      <c r="ABT167" s="43"/>
      <c r="ABU167" s="43"/>
      <c r="ABV167" s="43"/>
      <c r="ABW167" s="43"/>
      <c r="ABX167" s="43"/>
      <c r="ABY167" s="43"/>
      <c r="ABZ167" s="43"/>
      <c r="ACA167" s="43"/>
      <c r="ACB167" s="43"/>
      <c r="ACC167" s="43"/>
      <c r="ACD167" s="43"/>
      <c r="ACE167" s="43"/>
      <c r="ACF167" s="43"/>
      <c r="ACG167" s="43"/>
      <c r="ACH167" s="43"/>
      <c r="ACI167" s="43"/>
      <c r="ACJ167" s="43"/>
      <c r="ACK167" s="43"/>
      <c r="ACL167" s="43"/>
      <c r="ACM167" s="43"/>
      <c r="ACN167" s="43"/>
      <c r="ACO167" s="43"/>
      <c r="ACP167" s="43"/>
      <c r="ACQ167" s="43"/>
      <c r="ACR167" s="43"/>
      <c r="ACS167" s="43"/>
      <c r="ACT167" s="43"/>
      <c r="ACU167" s="43"/>
      <c r="ACV167" s="43"/>
      <c r="ACW167" s="43"/>
      <c r="ACX167" s="43"/>
      <c r="ACY167" s="43"/>
      <c r="ACZ167" s="43"/>
      <c r="ADA167" s="43"/>
      <c r="ADB167" s="43"/>
      <c r="ADC167" s="43"/>
      <c r="ADD167" s="43"/>
      <c r="ADE167" s="43"/>
      <c r="ADF167" s="43"/>
      <c r="ADG167" s="43"/>
      <c r="ADH167" s="43"/>
      <c r="ADI167" s="43"/>
      <c r="ADJ167" s="43"/>
      <c r="ADK167" s="43"/>
      <c r="ADL167" s="43"/>
      <c r="ADM167" s="43"/>
      <c r="ADN167" s="43"/>
      <c r="ADO167" s="43"/>
      <c r="ADP167" s="43"/>
      <c r="ADQ167" s="43"/>
      <c r="ADR167" s="43"/>
      <c r="ADS167" s="43"/>
      <c r="ADT167" s="43"/>
      <c r="ADU167" s="43"/>
      <c r="ADV167" s="43"/>
      <c r="ADW167" s="43"/>
      <c r="ADX167" s="43"/>
      <c r="ADY167" s="43"/>
      <c r="ADZ167" s="43"/>
      <c r="AEA167" s="43"/>
      <c r="AEB167" s="43"/>
      <c r="AEC167" s="43"/>
      <c r="AED167" s="43"/>
      <c r="AEE167" s="43"/>
      <c r="AEF167" s="43"/>
      <c r="AEG167" s="43"/>
      <c r="AEH167" s="43"/>
      <c r="AEI167" s="43"/>
      <c r="AEJ167" s="43"/>
      <c r="AEK167" s="43"/>
      <c r="AEL167" s="43"/>
      <c r="AEM167" s="43"/>
      <c r="AEN167" s="43"/>
      <c r="AEO167" s="43"/>
      <c r="AEP167" s="43"/>
      <c r="AEQ167" s="43"/>
      <c r="AER167" s="43"/>
      <c r="AES167" s="43"/>
      <c r="AET167" s="43"/>
      <c r="AEU167" s="43"/>
      <c r="AEV167" s="43"/>
      <c r="AEW167" s="43"/>
      <c r="AEX167" s="43"/>
      <c r="AEY167" s="43"/>
      <c r="AEZ167" s="43"/>
      <c r="AFA167" s="43"/>
      <c r="AFB167" s="43"/>
      <c r="AFC167" s="43"/>
      <c r="AFD167" s="43"/>
      <c r="AFE167" s="43"/>
      <c r="AFF167" s="43"/>
      <c r="AFG167" s="43"/>
      <c r="AFH167" s="43"/>
      <c r="AFI167" s="43"/>
      <c r="AFJ167" s="43"/>
      <c r="AFK167" s="43"/>
      <c r="AFL167" s="43"/>
      <c r="AFM167" s="43"/>
      <c r="AFN167" s="43"/>
      <c r="AFO167" s="43"/>
      <c r="AFP167" s="43"/>
      <c r="AFQ167" s="43"/>
      <c r="AFR167" s="43"/>
      <c r="AFS167" s="43"/>
      <c r="AFT167" s="43"/>
      <c r="AFU167" s="43"/>
      <c r="AFV167" s="43"/>
      <c r="AFW167" s="43"/>
      <c r="AFX167" s="43"/>
      <c r="AFY167" s="43"/>
      <c r="AFZ167" s="43"/>
      <c r="AGA167" s="43"/>
      <c r="AGB167" s="43"/>
      <c r="AGC167" s="43"/>
      <c r="AGD167" s="43"/>
      <c r="AGE167" s="43"/>
      <c r="AGF167" s="43"/>
      <c r="AGG167" s="43"/>
      <c r="AGH167" s="43"/>
      <c r="AGI167" s="43"/>
      <c r="AGJ167" s="43"/>
      <c r="AGK167" s="43"/>
      <c r="AGL167" s="43"/>
      <c r="AGM167" s="43"/>
      <c r="AGN167" s="43"/>
      <c r="AGO167" s="43"/>
      <c r="AGP167" s="43"/>
      <c r="AGQ167" s="43"/>
      <c r="AGR167" s="43"/>
      <c r="AGS167" s="43"/>
      <c r="AGT167" s="43"/>
      <c r="AGU167" s="43"/>
      <c r="AGV167" s="43"/>
      <c r="AGW167" s="43"/>
      <c r="AGX167" s="43"/>
      <c r="AGY167" s="43"/>
      <c r="AGZ167" s="43"/>
      <c r="AHA167" s="43"/>
      <c r="AHB167" s="43"/>
      <c r="AHC167" s="43"/>
      <c r="AHD167" s="43"/>
      <c r="AHE167" s="43"/>
      <c r="AHF167" s="43"/>
      <c r="AHG167" s="43"/>
      <c r="AHH167" s="43"/>
      <c r="AHI167" s="43"/>
      <c r="AHJ167" s="43"/>
      <c r="AHK167" s="43"/>
      <c r="AHL167" s="43"/>
      <c r="AHM167" s="43"/>
      <c r="AHN167" s="43"/>
      <c r="AHO167" s="43"/>
      <c r="AHP167" s="43"/>
      <c r="AHQ167" s="43"/>
      <c r="AHR167" s="43"/>
      <c r="AHS167" s="43"/>
      <c r="AHT167" s="43"/>
      <c r="AHU167" s="43"/>
      <c r="AHV167" s="43"/>
      <c r="AHW167" s="43"/>
      <c r="AHX167" s="43"/>
      <c r="AHY167" s="43"/>
      <c r="AHZ167" s="43"/>
      <c r="AIA167" s="43"/>
      <c r="AIB167" s="43"/>
      <c r="AIC167" s="43"/>
      <c r="AID167" s="43"/>
      <c r="AIE167" s="43"/>
      <c r="AIF167" s="43"/>
      <c r="AIG167" s="43"/>
      <c r="AIH167" s="43"/>
      <c r="AII167" s="43"/>
      <c r="AIJ167" s="43"/>
      <c r="AIK167" s="43"/>
      <c r="AIL167" s="43"/>
      <c r="AIM167" s="43"/>
      <c r="AIN167" s="43"/>
      <c r="AIO167" s="43"/>
      <c r="AIP167" s="43"/>
      <c r="AIQ167" s="43"/>
      <c r="AIR167" s="43"/>
      <c r="AIS167" s="43"/>
      <c r="AIT167" s="43"/>
      <c r="AIU167" s="43"/>
      <c r="AIV167" s="43"/>
      <c r="AIW167" s="43"/>
      <c r="AIX167" s="43"/>
      <c r="AIY167" s="43"/>
      <c r="AIZ167" s="43"/>
      <c r="AJA167" s="43"/>
      <c r="AJB167" s="43"/>
      <c r="AJC167" s="43"/>
      <c r="AJD167" s="43"/>
      <c r="AJE167" s="43"/>
      <c r="AJF167" s="43"/>
      <c r="AJG167" s="43"/>
      <c r="AJH167" s="43"/>
      <c r="AJI167" s="43"/>
      <c r="AJJ167" s="43"/>
      <c r="AJK167" s="43"/>
      <c r="AJL167" s="43"/>
      <c r="AJM167" s="43"/>
      <c r="AJN167" s="43"/>
      <c r="AJO167" s="43"/>
      <c r="AJP167" s="43"/>
      <c r="AJQ167" s="43"/>
      <c r="AJR167" s="43"/>
      <c r="AJS167" s="43"/>
      <c r="AJT167" s="43"/>
      <c r="AJU167" s="43"/>
      <c r="AJV167" s="43"/>
      <c r="AJW167" s="43"/>
      <c r="AJX167" s="43"/>
      <c r="AJY167" s="43"/>
      <c r="AJZ167" s="43"/>
      <c r="AKA167" s="43"/>
      <c r="AKB167" s="43"/>
      <c r="AKC167" s="43"/>
      <c r="AKD167" s="43"/>
      <c r="AKE167" s="43"/>
      <c r="AKF167" s="43"/>
      <c r="AKG167" s="43"/>
      <c r="AKH167" s="43"/>
      <c r="AKI167" s="43"/>
      <c r="AKJ167" s="43"/>
      <c r="AKK167" s="43"/>
      <c r="AKL167" s="43"/>
      <c r="AKM167" s="43"/>
      <c r="AKN167" s="43"/>
      <c r="AKO167" s="43"/>
      <c r="AKP167" s="43"/>
      <c r="AKQ167" s="43"/>
      <c r="AKR167" s="43"/>
      <c r="AKS167" s="43"/>
      <c r="AKT167" s="43"/>
      <c r="AKU167" s="43"/>
      <c r="AKV167" s="43"/>
      <c r="AKW167" s="43"/>
      <c r="AKX167" s="43"/>
      <c r="AKY167" s="43"/>
      <c r="AKZ167" s="43"/>
      <c r="ALA167" s="43"/>
      <c r="ALB167" s="43"/>
      <c r="ALC167" s="43"/>
      <c r="ALD167" s="43"/>
      <c r="ALE167" s="43"/>
      <c r="ALF167" s="43"/>
      <c r="ALG167" s="43"/>
      <c r="ALH167" s="43"/>
      <c r="ALI167" s="43"/>
      <c r="ALJ167" s="43"/>
      <c r="ALK167" s="43"/>
      <c r="ALL167" s="43"/>
      <c r="ALM167" s="43"/>
      <c r="ALN167" s="43"/>
      <c r="ALO167" s="43"/>
      <c r="ALP167" s="43"/>
      <c r="ALQ167" s="43"/>
      <c r="ALR167" s="43"/>
      <c r="ALS167" s="43"/>
      <c r="ALT167" s="43"/>
      <c r="ALU167" s="43"/>
      <c r="ALV167" s="43"/>
      <c r="ALW167" s="43"/>
      <c r="ALX167" s="43"/>
      <c r="ALY167" s="43"/>
      <c r="ALZ167" s="43"/>
      <c r="AMA167" s="43"/>
      <c r="AMB167" s="43"/>
      <c r="AMC167" s="43"/>
      <c r="AMD167" s="43"/>
      <c r="AME167" s="43"/>
      <c r="AMF167" s="43"/>
      <c r="AMG167" s="43"/>
      <c r="AMH167" s="43"/>
      <c r="AMI167" s="43"/>
      <c r="AMJ167" s="43"/>
      <c r="AMK167" s="43"/>
      <c r="AML167" s="43"/>
      <c r="AMM167" s="43"/>
      <c r="AMN167" s="43"/>
      <c r="AMO167" s="43"/>
      <c r="AMP167" s="43"/>
      <c r="AMQ167" s="43"/>
      <c r="AMR167" s="43"/>
      <c r="AMS167" s="43"/>
      <c r="AMT167" s="43"/>
      <c r="AMU167" s="43"/>
      <c r="AMV167" s="43"/>
      <c r="AMW167" s="43"/>
      <c r="AMX167" s="43"/>
      <c r="AMY167" s="43"/>
      <c r="AMZ167" s="43"/>
      <c r="ANA167" s="43"/>
      <c r="ANB167" s="43"/>
      <c r="ANC167" s="43"/>
      <c r="AND167" s="43"/>
      <c r="ANE167" s="43"/>
      <c r="ANF167" s="43"/>
      <c r="ANG167" s="43"/>
      <c r="ANH167" s="43"/>
      <c r="ANI167" s="43"/>
      <c r="ANJ167" s="43"/>
      <c r="ANK167" s="43"/>
      <c r="ANL167" s="43"/>
      <c r="ANM167" s="43"/>
      <c r="ANN167" s="43"/>
      <c r="ANO167" s="43"/>
      <c r="ANP167" s="43"/>
      <c r="ANQ167" s="43"/>
      <c r="ANR167" s="43"/>
      <c r="ANS167" s="43"/>
      <c r="ANT167" s="43"/>
      <c r="ANU167" s="43"/>
      <c r="ANV167" s="43"/>
      <c r="ANW167" s="43"/>
      <c r="ANX167" s="43"/>
      <c r="ANY167" s="43"/>
      <c r="ANZ167" s="43"/>
      <c r="AOA167" s="43"/>
      <c r="AOB167" s="43"/>
      <c r="AOC167" s="43"/>
      <c r="AOD167" s="43"/>
      <c r="AOE167" s="43"/>
      <c r="AOF167" s="43"/>
      <c r="AOG167" s="43"/>
      <c r="AOH167" s="43"/>
      <c r="AOI167" s="43"/>
      <c r="AOJ167" s="43"/>
      <c r="AOK167" s="43"/>
      <c r="AOL167" s="43"/>
      <c r="AOM167" s="43"/>
      <c r="AON167" s="43"/>
      <c r="AOO167" s="43"/>
      <c r="AOP167" s="43"/>
      <c r="AOQ167" s="43"/>
      <c r="AOR167" s="43"/>
      <c r="AOS167" s="43"/>
      <c r="AOT167" s="43"/>
      <c r="AOU167" s="43"/>
      <c r="AOV167" s="43"/>
      <c r="AOW167" s="43"/>
      <c r="AOX167" s="43"/>
      <c r="AOY167" s="43"/>
      <c r="AOZ167" s="43"/>
      <c r="APA167" s="43"/>
      <c r="APB167" s="43"/>
      <c r="APC167" s="43"/>
      <c r="APD167" s="43"/>
      <c r="APE167" s="43"/>
      <c r="APF167" s="43"/>
      <c r="APG167" s="43"/>
      <c r="APH167" s="43"/>
      <c r="API167" s="43"/>
      <c r="APJ167" s="43"/>
      <c r="APK167" s="43"/>
      <c r="APL167" s="43"/>
      <c r="APM167" s="43"/>
      <c r="APN167" s="43"/>
      <c r="APO167" s="43"/>
      <c r="APP167" s="43"/>
      <c r="APQ167" s="43"/>
      <c r="APR167" s="43"/>
      <c r="APS167" s="43"/>
      <c r="APT167" s="43"/>
      <c r="APU167" s="43"/>
      <c r="APV167" s="43"/>
      <c r="APW167" s="43"/>
      <c r="APX167" s="43"/>
      <c r="APY167" s="43"/>
      <c r="APZ167" s="43"/>
      <c r="AQA167" s="43"/>
      <c r="AQB167" s="43"/>
      <c r="AQC167" s="43"/>
      <c r="AQD167" s="43"/>
      <c r="AQE167" s="43"/>
      <c r="AQF167" s="43"/>
      <c r="AQG167" s="43"/>
      <c r="AQH167" s="43"/>
      <c r="AQI167" s="43"/>
      <c r="AQJ167" s="43"/>
      <c r="AQK167" s="43"/>
      <c r="AQL167" s="43"/>
      <c r="AQM167" s="43"/>
      <c r="AQN167" s="43"/>
      <c r="AQO167" s="43"/>
      <c r="AQP167" s="43"/>
      <c r="AQQ167" s="43"/>
      <c r="AQR167" s="43"/>
      <c r="AQS167" s="43"/>
      <c r="AQT167" s="43"/>
      <c r="AQU167" s="43"/>
      <c r="AQV167" s="43"/>
      <c r="AQW167" s="43"/>
      <c r="AQX167" s="43"/>
      <c r="AQY167" s="43"/>
      <c r="AQZ167" s="43"/>
      <c r="ARA167" s="43"/>
      <c r="ARB167" s="43"/>
      <c r="ARC167" s="43"/>
      <c r="ARD167" s="43"/>
      <c r="ARE167" s="43"/>
      <c r="ARF167" s="43"/>
      <c r="ARG167" s="43"/>
      <c r="ARH167" s="43"/>
      <c r="ARI167" s="43"/>
      <c r="ARJ167" s="43"/>
      <c r="ARK167" s="43"/>
      <c r="ARL167" s="43"/>
      <c r="ARM167" s="43"/>
      <c r="ARN167" s="43"/>
      <c r="ARO167" s="43"/>
      <c r="ARP167" s="43"/>
      <c r="ARQ167" s="43"/>
      <c r="ARR167" s="43"/>
      <c r="ARS167" s="43"/>
      <c r="ART167" s="43"/>
      <c r="ARU167" s="43"/>
      <c r="ARV167" s="43"/>
      <c r="ARW167" s="43"/>
      <c r="ARX167" s="43"/>
      <c r="ARY167" s="43"/>
      <c r="ARZ167" s="43"/>
      <c r="ASA167" s="43"/>
      <c r="ASB167" s="43"/>
      <c r="ASC167" s="43"/>
      <c r="ASD167" s="43"/>
      <c r="ASE167" s="43"/>
      <c r="ASF167" s="43"/>
      <c r="ASG167" s="43"/>
      <c r="ASH167" s="43"/>
      <c r="ASI167" s="43"/>
      <c r="ASJ167" s="43"/>
      <c r="ASK167" s="43"/>
      <c r="ASL167" s="43"/>
      <c r="ASM167" s="43"/>
      <c r="ASN167" s="43"/>
      <c r="ASO167" s="43"/>
      <c r="ASP167" s="43"/>
      <c r="ASQ167" s="43"/>
      <c r="ASR167" s="43"/>
      <c r="ASS167" s="43"/>
      <c r="AST167" s="43"/>
      <c r="ASU167" s="43"/>
      <c r="ASV167" s="43"/>
      <c r="ASW167" s="43"/>
      <c r="ASX167" s="43"/>
      <c r="ASY167" s="43"/>
      <c r="ASZ167" s="43"/>
      <c r="ATA167" s="43"/>
      <c r="ATB167" s="43"/>
      <c r="ATC167" s="43"/>
      <c r="ATD167" s="43"/>
      <c r="ATE167" s="43"/>
      <c r="ATF167" s="43"/>
      <c r="ATG167" s="43"/>
      <c r="ATH167" s="43"/>
      <c r="ATI167" s="43"/>
      <c r="ATJ167" s="43"/>
      <c r="ATK167" s="43"/>
      <c r="ATL167" s="43"/>
      <c r="ATM167" s="43"/>
      <c r="ATN167" s="43"/>
      <c r="ATO167" s="43"/>
      <c r="ATP167" s="43"/>
      <c r="ATQ167" s="43"/>
      <c r="ATR167" s="43"/>
      <c r="ATS167" s="43"/>
      <c r="ATT167" s="43"/>
      <c r="ATU167" s="43"/>
      <c r="ATV167" s="43"/>
      <c r="ATW167" s="43"/>
      <c r="ATX167" s="43"/>
      <c r="ATY167" s="43"/>
      <c r="ATZ167" s="43"/>
      <c r="AUA167" s="43"/>
      <c r="AUB167" s="43"/>
      <c r="AUC167" s="43"/>
      <c r="AUD167" s="43"/>
      <c r="AUE167" s="43"/>
      <c r="AUF167" s="43"/>
      <c r="AUG167" s="43"/>
      <c r="AUH167" s="43"/>
      <c r="AUI167" s="43"/>
      <c r="AUJ167" s="43"/>
      <c r="AUK167" s="43"/>
      <c r="AUL167" s="43"/>
      <c r="AUM167" s="43"/>
      <c r="AUN167" s="43"/>
      <c r="AUO167" s="43"/>
      <c r="AUP167" s="43"/>
      <c r="AUQ167" s="43"/>
      <c r="AUR167" s="43"/>
      <c r="AUS167" s="43"/>
      <c r="AUT167" s="43"/>
      <c r="AUU167" s="43"/>
      <c r="AUV167" s="43"/>
      <c r="AUW167" s="43"/>
      <c r="AUX167" s="43"/>
      <c r="AUY167" s="43"/>
      <c r="AUZ167" s="43"/>
      <c r="AVA167" s="43"/>
      <c r="AVB167" s="43"/>
      <c r="AVC167" s="43"/>
      <c r="AVD167" s="43"/>
      <c r="AVE167" s="43"/>
      <c r="AVF167" s="43"/>
      <c r="AVG167" s="43"/>
      <c r="AVH167" s="43"/>
      <c r="AVI167" s="43"/>
      <c r="AVJ167" s="43"/>
      <c r="AVK167" s="43"/>
      <c r="AVL167" s="43"/>
      <c r="AVM167" s="43"/>
      <c r="AVN167" s="43"/>
      <c r="AVO167" s="43"/>
      <c r="AVP167" s="43"/>
      <c r="AVQ167" s="43"/>
      <c r="AVR167" s="43"/>
      <c r="AVS167" s="43"/>
      <c r="AVT167" s="43"/>
      <c r="AVU167" s="43"/>
      <c r="AVV167" s="43"/>
      <c r="AVW167" s="43"/>
      <c r="AVX167" s="43"/>
      <c r="AVY167" s="43"/>
      <c r="AVZ167" s="43"/>
      <c r="AWA167" s="43"/>
      <c r="AWB167" s="43"/>
      <c r="AWC167" s="43"/>
      <c r="AWD167" s="43"/>
      <c r="AWE167" s="43"/>
      <c r="AWF167" s="43"/>
      <c r="AWG167" s="43"/>
      <c r="AWH167" s="43"/>
      <c r="AWI167" s="43"/>
      <c r="AWJ167" s="43"/>
      <c r="AWK167" s="43"/>
      <c r="AWL167" s="43"/>
      <c r="AWM167" s="43"/>
      <c r="AWN167" s="43"/>
      <c r="AWO167" s="43"/>
      <c r="AWP167" s="43"/>
      <c r="AWQ167" s="43"/>
      <c r="AWR167" s="43"/>
      <c r="AWS167" s="43"/>
      <c r="AWT167" s="43"/>
      <c r="AWU167" s="43"/>
      <c r="AWV167" s="43"/>
      <c r="AWW167" s="43"/>
      <c r="AWX167" s="43"/>
      <c r="AWY167" s="43"/>
      <c r="AWZ167" s="43"/>
      <c r="AXA167" s="43"/>
      <c r="AXB167" s="43"/>
      <c r="AXC167" s="43"/>
      <c r="AXD167" s="43"/>
      <c r="AXE167" s="43"/>
      <c r="AXF167" s="43"/>
      <c r="AXG167" s="43"/>
      <c r="AXH167" s="43"/>
      <c r="AXI167" s="43"/>
      <c r="AXJ167" s="43"/>
      <c r="AXK167" s="43"/>
      <c r="AXL167" s="43"/>
      <c r="AXM167" s="43"/>
      <c r="AXN167" s="43"/>
      <c r="AXO167" s="43"/>
      <c r="AXP167" s="43"/>
      <c r="AXQ167" s="43"/>
      <c r="AXR167" s="43"/>
      <c r="AXS167" s="43"/>
      <c r="AXT167" s="43"/>
      <c r="AXU167" s="43"/>
      <c r="AXV167" s="43"/>
      <c r="AXW167" s="43"/>
      <c r="AXX167" s="43"/>
      <c r="AXY167" s="43"/>
      <c r="AXZ167" s="43"/>
      <c r="AYA167" s="43"/>
      <c r="AYB167" s="43"/>
      <c r="AYC167" s="43"/>
      <c r="AYD167" s="43"/>
      <c r="AYE167" s="43"/>
      <c r="AYF167" s="43"/>
      <c r="AYG167" s="43"/>
      <c r="AYH167" s="43"/>
      <c r="AYI167" s="43"/>
      <c r="AYJ167" s="43"/>
      <c r="AYK167" s="43"/>
      <c r="AYL167" s="43"/>
      <c r="AYM167" s="43"/>
      <c r="AYN167" s="43"/>
      <c r="AYO167" s="43"/>
      <c r="AYP167" s="43"/>
      <c r="AYQ167" s="43"/>
      <c r="AYR167" s="43"/>
      <c r="AYS167" s="43"/>
      <c r="AYT167" s="43"/>
      <c r="AYU167" s="43"/>
      <c r="AYV167" s="43"/>
      <c r="AYW167" s="43"/>
      <c r="AYX167" s="43"/>
      <c r="AYY167" s="43"/>
      <c r="AYZ167" s="43"/>
      <c r="AZA167" s="43"/>
      <c r="AZB167" s="43"/>
      <c r="AZC167" s="43"/>
      <c r="AZD167" s="43"/>
      <c r="AZE167" s="43"/>
      <c r="AZF167" s="43"/>
      <c r="AZG167" s="43"/>
      <c r="AZH167" s="43"/>
      <c r="AZI167" s="43"/>
      <c r="AZJ167" s="43"/>
      <c r="AZK167" s="43"/>
      <c r="AZL167" s="43"/>
      <c r="AZM167" s="43"/>
      <c r="AZN167" s="43"/>
      <c r="AZO167" s="43"/>
      <c r="AZP167" s="43"/>
      <c r="AZQ167" s="43"/>
      <c r="AZR167" s="43"/>
      <c r="AZS167" s="43"/>
      <c r="AZT167" s="43"/>
      <c r="AZU167" s="43"/>
      <c r="AZV167" s="43"/>
      <c r="AZW167" s="43"/>
      <c r="AZX167" s="43"/>
      <c r="AZY167" s="43"/>
      <c r="AZZ167" s="43"/>
      <c r="BAA167" s="43"/>
      <c r="BAB167" s="43"/>
      <c r="BAC167" s="43"/>
      <c r="BAD167" s="43"/>
      <c r="BAE167" s="43"/>
      <c r="BAF167" s="43"/>
      <c r="BAG167" s="43"/>
      <c r="BAH167" s="43"/>
      <c r="BAI167" s="43"/>
      <c r="BAJ167" s="43"/>
      <c r="BAK167" s="43"/>
      <c r="BAL167" s="43"/>
      <c r="BAM167" s="43"/>
      <c r="BAN167" s="43"/>
      <c r="BAO167" s="43"/>
      <c r="BAP167" s="43"/>
      <c r="BAQ167" s="43"/>
      <c r="BAR167" s="43"/>
      <c r="BAS167" s="43"/>
      <c r="BAT167" s="43"/>
      <c r="BAU167" s="43"/>
      <c r="BAV167" s="43"/>
      <c r="BAW167" s="43"/>
      <c r="BAX167" s="43"/>
      <c r="BAY167" s="43"/>
      <c r="BAZ167" s="43"/>
      <c r="BBA167" s="43"/>
      <c r="BBB167" s="43"/>
      <c r="BBC167" s="43"/>
      <c r="BBD167" s="43"/>
      <c r="BBE167" s="43"/>
      <c r="BBF167" s="43"/>
      <c r="BBG167" s="43"/>
      <c r="BBH167" s="43"/>
      <c r="BBI167" s="43"/>
      <c r="BBJ167" s="43"/>
      <c r="BBK167" s="43"/>
      <c r="BBL167" s="43"/>
      <c r="BBM167" s="43"/>
      <c r="BBN167" s="43"/>
      <c r="BBO167" s="43"/>
      <c r="BBP167" s="43"/>
      <c r="BBQ167" s="43"/>
      <c r="BBR167" s="43"/>
      <c r="BBS167" s="43"/>
      <c r="BBT167" s="43"/>
      <c r="BBU167" s="43"/>
      <c r="BBV167" s="43"/>
      <c r="BBW167" s="43"/>
      <c r="BBX167" s="43"/>
      <c r="BBY167" s="43"/>
      <c r="BBZ167" s="43"/>
      <c r="BCA167" s="43"/>
      <c r="BCB167" s="43"/>
      <c r="BCC167" s="43"/>
      <c r="BCD167" s="43"/>
      <c r="BCE167" s="43"/>
      <c r="BCF167" s="43"/>
      <c r="BCG167" s="43"/>
      <c r="BCH167" s="43"/>
      <c r="BCI167" s="43"/>
      <c r="BCJ167" s="43"/>
      <c r="BCK167" s="43"/>
      <c r="BCL167" s="43"/>
      <c r="BCM167" s="43"/>
      <c r="BCN167" s="43"/>
      <c r="BCO167" s="43"/>
      <c r="BCP167" s="43"/>
      <c r="BCQ167" s="43"/>
      <c r="BCR167" s="43"/>
      <c r="BCS167" s="43"/>
      <c r="BCT167" s="43"/>
      <c r="BCU167" s="43"/>
      <c r="BCV167" s="43"/>
      <c r="BCW167" s="43"/>
      <c r="BCX167" s="43"/>
      <c r="BCY167" s="43"/>
      <c r="BCZ167" s="43"/>
      <c r="BDA167" s="43"/>
      <c r="BDB167" s="43"/>
      <c r="BDC167" s="43"/>
      <c r="BDD167" s="43"/>
      <c r="BDE167" s="43"/>
      <c r="BDF167" s="43"/>
      <c r="BDG167" s="43"/>
      <c r="BDH167" s="43"/>
      <c r="BDI167" s="43"/>
      <c r="BDJ167" s="43"/>
      <c r="BDK167" s="43"/>
      <c r="BDL167" s="43"/>
      <c r="BDM167" s="43"/>
      <c r="BDN167" s="43"/>
      <c r="BDO167" s="43"/>
      <c r="BDP167" s="43"/>
      <c r="BDQ167" s="43"/>
      <c r="BDR167" s="43"/>
      <c r="BDS167" s="43"/>
      <c r="BDT167" s="43"/>
      <c r="BDU167" s="43"/>
      <c r="BDV167" s="43"/>
      <c r="BDW167" s="43"/>
      <c r="BDX167" s="43"/>
      <c r="BDY167" s="43"/>
      <c r="BDZ167" s="43"/>
      <c r="BEA167" s="43"/>
      <c r="BEB167" s="43"/>
      <c r="BEC167" s="43"/>
      <c r="BED167" s="43"/>
      <c r="BEE167" s="43"/>
      <c r="BEF167" s="43"/>
      <c r="BEG167" s="43"/>
      <c r="BEH167" s="43"/>
      <c r="BEI167" s="43"/>
      <c r="BEJ167" s="43"/>
      <c r="BEK167" s="43"/>
      <c r="BEL167" s="43"/>
      <c r="BEM167" s="43"/>
      <c r="BEN167" s="43"/>
      <c r="BEO167" s="43"/>
      <c r="BEP167" s="43"/>
      <c r="BEQ167" s="43"/>
      <c r="BER167" s="43"/>
      <c r="BES167" s="43"/>
      <c r="BET167" s="43"/>
      <c r="BEU167" s="43"/>
      <c r="BEV167" s="43"/>
      <c r="BEW167" s="43"/>
      <c r="BEX167" s="43"/>
      <c r="BEY167" s="43"/>
      <c r="BEZ167" s="43"/>
      <c r="BFA167" s="43"/>
      <c r="BFB167" s="43"/>
      <c r="BFC167" s="43"/>
      <c r="BFD167" s="43"/>
      <c r="BFE167" s="43"/>
      <c r="BFF167" s="43"/>
      <c r="BFG167" s="43"/>
      <c r="BFH167" s="43"/>
      <c r="BFI167" s="43"/>
      <c r="BFJ167" s="43"/>
      <c r="BFK167" s="43"/>
      <c r="BFL167" s="43"/>
      <c r="BFM167" s="43"/>
      <c r="BFN167" s="43"/>
      <c r="BFO167" s="43"/>
      <c r="BFP167" s="43"/>
      <c r="BFQ167" s="43"/>
      <c r="BFR167" s="43"/>
      <c r="BFS167" s="43"/>
      <c r="BFT167" s="43"/>
      <c r="BFU167" s="43"/>
      <c r="BFV167" s="43"/>
      <c r="BFW167" s="43"/>
      <c r="BFX167" s="43"/>
      <c r="BFY167" s="43"/>
      <c r="BFZ167" s="43"/>
      <c r="BGA167" s="43"/>
      <c r="BGB167" s="43"/>
      <c r="BGC167" s="43"/>
      <c r="BGD167" s="43"/>
      <c r="BGE167" s="43"/>
      <c r="BGF167" s="43"/>
      <c r="BGG167" s="43"/>
      <c r="BGH167" s="43"/>
      <c r="BGI167" s="43"/>
      <c r="BGJ167" s="43"/>
      <c r="BGK167" s="43"/>
      <c r="BGL167" s="43"/>
      <c r="BGM167" s="43"/>
      <c r="BGN167" s="43"/>
      <c r="BGO167" s="43"/>
      <c r="BGP167" s="43"/>
      <c r="BGQ167" s="43"/>
      <c r="BGR167" s="43"/>
      <c r="BGS167" s="43"/>
      <c r="BGT167" s="43"/>
      <c r="BGU167" s="43"/>
      <c r="BGV167" s="43"/>
      <c r="BGW167" s="43"/>
      <c r="BGX167" s="43"/>
      <c r="BGY167" s="43"/>
      <c r="BGZ167" s="43"/>
      <c r="BHA167" s="43"/>
      <c r="BHB167" s="43"/>
      <c r="BHC167" s="43"/>
      <c r="BHD167" s="43"/>
      <c r="BHE167" s="43"/>
      <c r="BHF167" s="43"/>
      <c r="BHG167" s="43"/>
      <c r="BHH167" s="43"/>
      <c r="BHI167" s="43"/>
      <c r="BHJ167" s="43"/>
      <c r="BHK167" s="43"/>
      <c r="BHL167" s="43"/>
      <c r="BHM167" s="43"/>
      <c r="BHN167" s="43"/>
      <c r="BHO167" s="43"/>
      <c r="BHP167" s="43"/>
      <c r="BHQ167" s="43"/>
      <c r="BHR167" s="43"/>
      <c r="BHS167" s="43"/>
      <c r="BHT167" s="43"/>
      <c r="BHU167" s="43"/>
      <c r="BHV167" s="43"/>
      <c r="BHW167" s="43"/>
      <c r="BHX167" s="43"/>
      <c r="BHY167" s="43"/>
      <c r="BHZ167" s="43"/>
      <c r="BIA167" s="43"/>
      <c r="BIB167" s="43"/>
      <c r="BIC167" s="43"/>
      <c r="BID167" s="43"/>
      <c r="BIE167" s="43"/>
      <c r="BIF167" s="43"/>
      <c r="BIG167" s="43"/>
      <c r="BIH167" s="43"/>
      <c r="BII167" s="43"/>
      <c r="BIJ167" s="43"/>
      <c r="BIK167" s="43"/>
      <c r="BIL167" s="43"/>
      <c r="BIM167" s="43"/>
      <c r="BIN167" s="43"/>
      <c r="BIO167" s="43"/>
      <c r="BIP167" s="43"/>
      <c r="BIQ167" s="43"/>
      <c r="BIR167" s="43"/>
      <c r="BIS167" s="43"/>
      <c r="BIT167" s="43"/>
      <c r="BIU167" s="43"/>
      <c r="BIV167" s="43"/>
      <c r="BIW167" s="43"/>
      <c r="BIX167" s="43"/>
      <c r="BIY167" s="43"/>
      <c r="BIZ167" s="43"/>
      <c r="BJA167" s="43"/>
      <c r="BJB167" s="43"/>
      <c r="BJC167" s="43"/>
      <c r="BJD167" s="43"/>
      <c r="BJE167" s="43"/>
      <c r="BJF167" s="43"/>
      <c r="BJG167" s="43"/>
      <c r="BJH167" s="43"/>
      <c r="BJI167" s="43"/>
      <c r="BJJ167" s="43"/>
      <c r="BJK167" s="43"/>
      <c r="BJL167" s="43"/>
      <c r="BJM167" s="43"/>
      <c r="BJN167" s="43"/>
      <c r="BJO167" s="43"/>
      <c r="BJP167" s="43"/>
      <c r="BJQ167" s="43"/>
      <c r="BJR167" s="43"/>
      <c r="BJS167" s="43"/>
      <c r="BJT167" s="43"/>
      <c r="BJU167" s="43"/>
      <c r="BJV167" s="43"/>
      <c r="BJW167" s="43"/>
      <c r="BJX167" s="43"/>
      <c r="BJY167" s="43"/>
      <c r="BJZ167" s="43"/>
      <c r="BKA167" s="43"/>
      <c r="BKB167" s="43"/>
      <c r="BKC167" s="43"/>
      <c r="BKD167" s="43"/>
      <c r="BKE167" s="43"/>
      <c r="BKF167" s="43"/>
      <c r="BKG167" s="43"/>
      <c r="BKH167" s="43"/>
      <c r="BKI167" s="43"/>
      <c r="BKJ167" s="43"/>
      <c r="BKK167" s="43"/>
      <c r="BKL167" s="43"/>
      <c r="BKM167" s="43"/>
      <c r="BKN167" s="43"/>
      <c r="BKO167" s="43"/>
      <c r="BKP167" s="43"/>
      <c r="BKQ167" s="43"/>
      <c r="BKR167" s="43"/>
      <c r="BKS167" s="43"/>
      <c r="BKT167" s="43"/>
      <c r="BKU167" s="43"/>
      <c r="BKV167" s="43"/>
      <c r="BKW167" s="43"/>
      <c r="BKX167" s="43"/>
      <c r="BKY167" s="43"/>
      <c r="BKZ167" s="43"/>
      <c r="BLA167" s="43"/>
      <c r="BLB167" s="43"/>
      <c r="BLC167" s="43"/>
      <c r="BLD167" s="43"/>
      <c r="BLE167" s="43"/>
      <c r="BLF167" s="43"/>
      <c r="BLG167" s="43"/>
      <c r="BLH167" s="43"/>
      <c r="BLI167" s="43"/>
      <c r="BLJ167" s="43"/>
      <c r="BLK167" s="43"/>
      <c r="BLL167" s="43"/>
      <c r="BLM167" s="43"/>
      <c r="BLN167" s="43"/>
      <c r="BLO167" s="43"/>
      <c r="BLP167" s="43"/>
      <c r="BLQ167" s="43"/>
      <c r="BLR167" s="43"/>
      <c r="BLS167" s="43"/>
      <c r="BLT167" s="43"/>
      <c r="BLU167" s="43"/>
      <c r="BLV167" s="43"/>
      <c r="BLW167" s="43"/>
      <c r="BLX167" s="43"/>
      <c r="BLY167" s="43"/>
      <c r="BLZ167" s="43"/>
      <c r="BMA167" s="43"/>
      <c r="BMB167" s="43"/>
      <c r="BMC167" s="43"/>
      <c r="BMD167" s="43"/>
      <c r="BME167" s="43"/>
      <c r="BMF167" s="43"/>
      <c r="BMG167" s="43"/>
      <c r="BMH167" s="43"/>
      <c r="BMI167" s="43"/>
      <c r="BMJ167" s="43"/>
      <c r="BMK167" s="43"/>
      <c r="BML167" s="43"/>
      <c r="BMM167" s="43"/>
      <c r="BMN167" s="43"/>
      <c r="BMO167" s="43"/>
      <c r="BMP167" s="43"/>
      <c r="BMQ167" s="43"/>
      <c r="BMR167" s="43"/>
      <c r="BMS167" s="43"/>
      <c r="BMT167" s="43"/>
      <c r="BMU167" s="43"/>
      <c r="BMV167" s="43"/>
      <c r="BMW167" s="43"/>
      <c r="BMX167" s="43"/>
      <c r="BMY167" s="43"/>
      <c r="BMZ167" s="43"/>
      <c r="BNA167" s="43"/>
      <c r="BNB167" s="43"/>
      <c r="BNC167" s="43"/>
      <c r="BND167" s="43"/>
      <c r="BNE167" s="43"/>
      <c r="BNF167" s="43"/>
      <c r="BNG167" s="43"/>
      <c r="BNH167" s="43"/>
      <c r="BNI167" s="43"/>
      <c r="BNJ167" s="43"/>
      <c r="BNK167" s="43"/>
      <c r="BNL167" s="43"/>
      <c r="BNM167" s="43"/>
      <c r="BNN167" s="43"/>
      <c r="BNO167" s="43"/>
      <c r="BNP167" s="43"/>
      <c r="BNQ167" s="43"/>
      <c r="BNR167" s="43"/>
      <c r="BNS167" s="43"/>
      <c r="BNT167" s="43"/>
      <c r="BNU167" s="43"/>
      <c r="BNV167" s="43"/>
      <c r="BNW167" s="43"/>
      <c r="BNX167" s="43"/>
      <c r="BNY167" s="43"/>
      <c r="BNZ167" s="43"/>
      <c r="BOA167" s="43"/>
      <c r="BOB167" s="43"/>
      <c r="BOC167" s="43"/>
      <c r="BOD167" s="43"/>
      <c r="BOE167" s="43"/>
      <c r="BOF167" s="43"/>
      <c r="BOG167" s="43"/>
      <c r="BOH167" s="43"/>
      <c r="BOI167" s="43"/>
      <c r="BOJ167" s="43"/>
      <c r="BOK167" s="43"/>
      <c r="BOL167" s="43"/>
      <c r="BOM167" s="43"/>
      <c r="BON167" s="43"/>
      <c r="BOO167" s="43"/>
      <c r="BOP167" s="43"/>
      <c r="BOQ167" s="43"/>
      <c r="BOR167" s="43"/>
      <c r="BOS167" s="43"/>
      <c r="BOT167" s="43"/>
      <c r="BOU167" s="43"/>
      <c r="BOV167" s="43"/>
      <c r="BOW167" s="43"/>
      <c r="BOX167" s="43"/>
      <c r="BOY167" s="43"/>
      <c r="BOZ167" s="43"/>
      <c r="BPA167" s="43"/>
      <c r="BPB167" s="43"/>
      <c r="BPC167" s="43"/>
      <c r="BPD167" s="43"/>
      <c r="BPE167" s="43"/>
      <c r="BPF167" s="43"/>
      <c r="BPG167" s="43"/>
      <c r="BPH167" s="43"/>
      <c r="BPI167" s="43"/>
      <c r="BPJ167" s="43"/>
      <c r="BPK167" s="43"/>
      <c r="BPL167" s="43"/>
      <c r="BPM167" s="43"/>
      <c r="BPN167" s="43"/>
      <c r="BPO167" s="43"/>
      <c r="BPP167" s="43"/>
      <c r="BPQ167" s="43"/>
      <c r="BPR167" s="43"/>
      <c r="BPS167" s="43"/>
      <c r="BPT167" s="43"/>
      <c r="BPU167" s="43"/>
      <c r="BPV167" s="43"/>
      <c r="BPW167" s="43"/>
      <c r="BPX167" s="43"/>
      <c r="BPY167" s="43"/>
      <c r="BPZ167" s="43"/>
      <c r="BQA167" s="43"/>
      <c r="BQB167" s="43"/>
      <c r="BQC167" s="43"/>
      <c r="BQD167" s="43"/>
      <c r="BQE167" s="43"/>
      <c r="BQF167" s="43"/>
      <c r="BQG167" s="43"/>
      <c r="BQH167" s="43"/>
      <c r="BQI167" s="43"/>
      <c r="BQJ167" s="43"/>
      <c r="BQK167" s="43"/>
      <c r="BQL167" s="43"/>
      <c r="BQM167" s="43"/>
      <c r="BQN167" s="43"/>
      <c r="BQO167" s="43"/>
      <c r="BQP167" s="43"/>
      <c r="BQQ167" s="43"/>
      <c r="BQR167" s="43"/>
      <c r="BQS167" s="43"/>
      <c r="BQT167" s="43"/>
      <c r="BQU167" s="43"/>
      <c r="BQV167" s="43"/>
      <c r="BQW167" s="43"/>
      <c r="BQX167" s="43"/>
      <c r="BQY167" s="43"/>
      <c r="BQZ167" s="43"/>
      <c r="BRA167" s="43"/>
      <c r="BRB167" s="43"/>
      <c r="BRC167" s="43"/>
      <c r="BRD167" s="43"/>
      <c r="BRE167" s="43"/>
      <c r="BRF167" s="43"/>
      <c r="BRG167" s="43"/>
      <c r="BRH167" s="43"/>
      <c r="BRI167" s="43"/>
      <c r="BRJ167" s="43"/>
      <c r="BRK167" s="43"/>
      <c r="BRL167" s="43"/>
      <c r="BRM167" s="43"/>
      <c r="BRN167" s="43"/>
      <c r="BRO167" s="43"/>
      <c r="BRP167" s="43"/>
      <c r="BRQ167" s="43"/>
      <c r="BRR167" s="43"/>
      <c r="BRS167" s="43"/>
      <c r="BRT167" s="43"/>
      <c r="BRU167" s="43"/>
      <c r="BRV167" s="43"/>
      <c r="BRW167" s="43"/>
      <c r="BRX167" s="43"/>
      <c r="BRY167" s="43"/>
      <c r="BRZ167" s="43"/>
      <c r="BSA167" s="43"/>
      <c r="BSB167" s="43"/>
      <c r="BSC167" s="43"/>
      <c r="BSD167" s="43"/>
      <c r="BSE167" s="43"/>
      <c r="BSF167" s="43"/>
      <c r="BSG167" s="43"/>
      <c r="BSH167" s="43"/>
      <c r="BSI167" s="43"/>
      <c r="BSJ167" s="43"/>
      <c r="BSK167" s="43"/>
      <c r="BSL167" s="43"/>
      <c r="BSM167" s="43"/>
      <c r="BSN167" s="43"/>
      <c r="BSO167" s="43"/>
      <c r="BSP167" s="43"/>
      <c r="BSQ167" s="43"/>
      <c r="BSR167" s="43"/>
      <c r="BSS167" s="43"/>
      <c r="BST167" s="43"/>
      <c r="BSU167" s="43"/>
      <c r="BSV167" s="43"/>
      <c r="BSW167" s="43"/>
      <c r="BSX167" s="43"/>
      <c r="BSY167" s="43"/>
      <c r="BSZ167" s="43"/>
      <c r="BTA167" s="43"/>
      <c r="BTB167" s="43"/>
      <c r="BTC167" s="43"/>
      <c r="BTD167" s="43"/>
      <c r="BTE167" s="43"/>
      <c r="BTF167" s="43"/>
      <c r="BTG167" s="43"/>
      <c r="BTH167" s="43"/>
      <c r="BTI167" s="43"/>
      <c r="BTJ167" s="43"/>
      <c r="BTK167" s="43"/>
      <c r="BTL167" s="43"/>
      <c r="BTM167" s="43"/>
      <c r="BTN167" s="43"/>
      <c r="BTO167" s="43"/>
      <c r="BTP167" s="43"/>
      <c r="BTQ167" s="43"/>
      <c r="BTR167" s="43"/>
      <c r="BTS167" s="43"/>
      <c r="BTT167" s="43"/>
      <c r="BTU167" s="43"/>
      <c r="BTV167" s="43"/>
      <c r="BTW167" s="43"/>
      <c r="BTX167" s="43"/>
      <c r="BTY167" s="43"/>
      <c r="BTZ167" s="43"/>
      <c r="BUA167" s="43"/>
      <c r="BUB167" s="43"/>
      <c r="BUC167" s="43"/>
      <c r="BUD167" s="43"/>
      <c r="BUE167" s="43"/>
      <c r="BUF167" s="43"/>
      <c r="BUG167" s="43"/>
      <c r="BUH167" s="43"/>
      <c r="BUI167" s="43"/>
      <c r="BUJ167" s="43"/>
      <c r="BUK167" s="43"/>
      <c r="BUL167" s="43"/>
      <c r="BUM167" s="43"/>
      <c r="BUN167" s="43"/>
      <c r="BUO167" s="43"/>
      <c r="BUP167" s="43"/>
      <c r="BUQ167" s="43"/>
      <c r="BUR167" s="43"/>
      <c r="BUS167" s="43"/>
      <c r="BUT167" s="43"/>
      <c r="BUU167" s="43"/>
      <c r="BUV167" s="43"/>
      <c r="BUW167" s="43"/>
      <c r="BUX167" s="43"/>
      <c r="BUY167" s="43"/>
      <c r="BUZ167" s="43"/>
      <c r="BVA167" s="43"/>
      <c r="BVB167" s="43"/>
      <c r="BVC167" s="43"/>
      <c r="BVD167" s="43"/>
      <c r="BVE167" s="43"/>
      <c r="BVF167" s="43"/>
      <c r="BVG167" s="43"/>
      <c r="BVH167" s="43"/>
      <c r="BVI167" s="43"/>
      <c r="BVJ167" s="43"/>
      <c r="BVK167" s="43"/>
      <c r="BVL167" s="43"/>
      <c r="BVM167" s="43"/>
      <c r="BVN167" s="43"/>
      <c r="BVO167" s="43"/>
      <c r="BVP167" s="43"/>
      <c r="BVQ167" s="43"/>
      <c r="BVR167" s="43"/>
      <c r="BVS167" s="43"/>
      <c r="BVT167" s="43"/>
      <c r="BVU167" s="43"/>
      <c r="BVV167" s="43"/>
      <c r="BVW167" s="43"/>
      <c r="BVX167" s="43"/>
      <c r="BVY167" s="43"/>
      <c r="BVZ167" s="43"/>
      <c r="BWA167" s="43"/>
      <c r="BWB167" s="43"/>
      <c r="BWC167" s="43"/>
      <c r="BWD167" s="43"/>
      <c r="BWE167" s="43"/>
      <c r="BWF167" s="43"/>
      <c r="BWG167" s="43"/>
      <c r="BWH167" s="43"/>
      <c r="BWI167" s="43"/>
      <c r="BWJ167" s="43"/>
      <c r="BWK167" s="43"/>
      <c r="BWL167" s="43"/>
      <c r="BWM167" s="43"/>
      <c r="BWN167" s="43"/>
      <c r="BWO167" s="43"/>
      <c r="BWP167" s="43"/>
      <c r="BWQ167" s="43"/>
      <c r="BWR167" s="43"/>
      <c r="BWS167" s="43"/>
      <c r="BWT167" s="43"/>
      <c r="BWU167" s="43"/>
      <c r="BWV167" s="43"/>
      <c r="BWW167" s="43"/>
      <c r="BWX167" s="43"/>
      <c r="BWY167" s="43"/>
      <c r="BWZ167" s="43"/>
      <c r="BXA167" s="43"/>
      <c r="BXB167" s="43"/>
      <c r="BXC167" s="43"/>
      <c r="BXD167" s="43"/>
      <c r="BXE167" s="43"/>
      <c r="BXF167" s="43"/>
      <c r="BXG167" s="43"/>
      <c r="BXH167" s="43"/>
      <c r="BXI167" s="43"/>
      <c r="BXJ167" s="43"/>
      <c r="BXK167" s="43"/>
      <c r="BXL167" s="43"/>
      <c r="BXM167" s="43"/>
      <c r="BXN167" s="43"/>
      <c r="BXO167" s="43"/>
      <c r="BXP167" s="43"/>
      <c r="BXQ167" s="43"/>
      <c r="BXR167" s="43"/>
      <c r="BXS167" s="43"/>
      <c r="BXT167" s="43"/>
      <c r="BXU167" s="43"/>
      <c r="BXV167" s="43"/>
      <c r="BXW167" s="43"/>
      <c r="BXX167" s="43"/>
      <c r="BXY167" s="43"/>
      <c r="BXZ167" s="43"/>
      <c r="BYA167" s="43"/>
      <c r="BYB167" s="43"/>
      <c r="BYC167" s="43"/>
      <c r="BYD167" s="43"/>
      <c r="BYE167" s="43"/>
      <c r="BYF167" s="43"/>
      <c r="BYG167" s="43"/>
      <c r="BYH167" s="43"/>
      <c r="BYI167" s="43"/>
      <c r="BYJ167" s="43"/>
      <c r="BYK167" s="43"/>
      <c r="BYL167" s="43"/>
      <c r="BYM167" s="43"/>
      <c r="BYN167" s="43"/>
      <c r="BYO167" s="43"/>
      <c r="BYP167" s="43"/>
      <c r="BYQ167" s="43"/>
      <c r="BYR167" s="43"/>
      <c r="BYS167" s="43"/>
      <c r="BYT167" s="43"/>
      <c r="BYU167" s="43"/>
      <c r="BYV167" s="43"/>
      <c r="BYW167" s="43"/>
      <c r="BYX167" s="43"/>
      <c r="BYY167" s="43"/>
      <c r="BYZ167" s="43"/>
      <c r="BZA167" s="43"/>
      <c r="BZB167" s="43"/>
      <c r="BZC167" s="43"/>
      <c r="BZD167" s="43"/>
      <c r="BZE167" s="43"/>
      <c r="BZF167" s="43"/>
      <c r="BZG167" s="43"/>
      <c r="BZH167" s="43"/>
      <c r="BZI167" s="43"/>
      <c r="BZJ167" s="43"/>
      <c r="BZK167" s="43"/>
      <c r="BZL167" s="43"/>
      <c r="BZM167" s="43"/>
      <c r="BZN167" s="43"/>
      <c r="BZO167" s="43"/>
      <c r="BZP167" s="43"/>
      <c r="BZQ167" s="43"/>
      <c r="BZR167" s="43"/>
      <c r="BZS167" s="43"/>
      <c r="BZT167" s="43"/>
      <c r="BZU167" s="43"/>
      <c r="BZV167" s="43"/>
      <c r="BZW167" s="43"/>
      <c r="BZX167" s="43"/>
      <c r="BZY167" s="43"/>
      <c r="BZZ167" s="43"/>
      <c r="CAA167" s="43"/>
      <c r="CAB167" s="43"/>
      <c r="CAC167" s="43"/>
      <c r="CAD167" s="43"/>
      <c r="CAE167" s="43"/>
      <c r="CAF167" s="43"/>
      <c r="CAG167" s="43"/>
      <c r="CAH167" s="43"/>
      <c r="CAI167" s="43"/>
      <c r="CAJ167" s="43"/>
      <c r="CAK167" s="43"/>
      <c r="CAL167" s="43"/>
      <c r="CAM167" s="43"/>
      <c r="CAN167" s="43"/>
      <c r="CAO167" s="43"/>
      <c r="CAP167" s="43"/>
      <c r="CAQ167" s="43"/>
      <c r="CAR167" s="43"/>
      <c r="CAS167" s="43"/>
      <c r="CAT167" s="43"/>
      <c r="CAU167" s="43"/>
      <c r="CAV167" s="43"/>
      <c r="CAW167" s="43"/>
      <c r="CAX167" s="43"/>
      <c r="CAY167" s="43"/>
      <c r="CAZ167" s="43"/>
      <c r="CBA167" s="43"/>
      <c r="CBB167" s="43"/>
      <c r="CBC167" s="43"/>
      <c r="CBD167" s="43"/>
      <c r="CBE167" s="43"/>
      <c r="CBF167" s="43"/>
      <c r="CBG167" s="43"/>
      <c r="CBH167" s="43"/>
      <c r="CBI167" s="43"/>
      <c r="CBJ167" s="43"/>
      <c r="CBK167" s="43"/>
      <c r="CBL167" s="43"/>
      <c r="CBM167" s="43"/>
      <c r="CBN167" s="43"/>
      <c r="CBO167" s="43"/>
      <c r="CBP167" s="43"/>
      <c r="CBQ167" s="43"/>
      <c r="CBR167" s="43"/>
      <c r="CBS167" s="43"/>
      <c r="CBT167" s="43"/>
      <c r="CBU167" s="43"/>
      <c r="CBV167" s="43"/>
      <c r="CBW167" s="43"/>
      <c r="CBX167" s="43"/>
      <c r="CBY167" s="43"/>
      <c r="CBZ167" s="43"/>
      <c r="CCA167" s="43"/>
      <c r="CCB167" s="43"/>
      <c r="CCC167" s="43"/>
      <c r="CCD167" s="43"/>
      <c r="CCE167" s="43"/>
      <c r="CCF167" s="43"/>
      <c r="CCG167" s="43"/>
      <c r="CCH167" s="43"/>
      <c r="CCI167" s="43"/>
      <c r="CCJ167" s="43"/>
      <c r="CCK167" s="43"/>
      <c r="CCL167" s="43"/>
      <c r="CCM167" s="43"/>
      <c r="CCN167" s="43"/>
      <c r="CCO167" s="43"/>
      <c r="CCP167" s="43"/>
      <c r="CCQ167" s="43"/>
      <c r="CCR167" s="43"/>
      <c r="CCS167" s="43"/>
      <c r="CCT167" s="43"/>
      <c r="CCU167" s="43"/>
      <c r="CCV167" s="43"/>
      <c r="CCW167" s="43"/>
      <c r="CCX167" s="43"/>
      <c r="CCY167" s="43"/>
      <c r="CCZ167" s="43"/>
      <c r="CDA167" s="43"/>
      <c r="CDB167" s="43"/>
      <c r="CDC167" s="43"/>
      <c r="CDD167" s="43"/>
      <c r="CDE167" s="43"/>
      <c r="CDF167" s="43"/>
      <c r="CDG167" s="43"/>
      <c r="CDH167" s="43"/>
      <c r="CDI167" s="43"/>
      <c r="CDJ167" s="43"/>
      <c r="CDK167" s="43"/>
      <c r="CDL167" s="43"/>
      <c r="CDM167" s="43"/>
      <c r="CDN167" s="43"/>
      <c r="CDO167" s="43"/>
      <c r="CDP167" s="43"/>
      <c r="CDQ167" s="43"/>
      <c r="CDR167" s="43"/>
      <c r="CDS167" s="43"/>
      <c r="CDT167" s="43"/>
      <c r="CDU167" s="43"/>
      <c r="CDV167" s="43"/>
      <c r="CDW167" s="43"/>
      <c r="CDX167" s="43"/>
      <c r="CDY167" s="43"/>
      <c r="CDZ167" s="43"/>
      <c r="CEA167" s="43"/>
      <c r="CEB167" s="43"/>
      <c r="CEC167" s="43"/>
      <c r="CED167" s="43"/>
      <c r="CEE167" s="43"/>
      <c r="CEF167" s="43"/>
      <c r="CEG167" s="43"/>
      <c r="CEH167" s="43"/>
      <c r="CEI167" s="43"/>
      <c r="CEJ167" s="43"/>
      <c r="CEK167" s="43"/>
      <c r="CEL167" s="43"/>
      <c r="CEM167" s="43"/>
      <c r="CEN167" s="43"/>
      <c r="CEO167" s="43"/>
      <c r="CEP167" s="43"/>
      <c r="CEQ167" s="43"/>
      <c r="CER167" s="43"/>
      <c r="CES167" s="43"/>
      <c r="CET167" s="43"/>
      <c r="CEU167" s="43"/>
      <c r="CEV167" s="43"/>
      <c r="CEW167" s="43"/>
      <c r="CEX167" s="43"/>
      <c r="CEY167" s="43"/>
      <c r="CEZ167" s="43"/>
      <c r="CFA167" s="43"/>
      <c r="CFB167" s="43"/>
      <c r="CFC167" s="43"/>
      <c r="CFD167" s="43"/>
      <c r="CFE167" s="43"/>
      <c r="CFF167" s="43"/>
      <c r="CFG167" s="43"/>
      <c r="CFH167" s="43"/>
      <c r="CFI167" s="43"/>
      <c r="CFJ167" s="43"/>
      <c r="CFK167" s="43"/>
      <c r="CFL167" s="43"/>
      <c r="CFM167" s="43"/>
      <c r="CFN167" s="43"/>
      <c r="CFO167" s="43"/>
      <c r="CFP167" s="43"/>
      <c r="CFQ167" s="43"/>
      <c r="CFR167" s="43"/>
      <c r="CFS167" s="43"/>
      <c r="CFT167" s="43"/>
      <c r="CFU167" s="43"/>
      <c r="CFV167" s="43"/>
      <c r="CFW167" s="43"/>
      <c r="CFX167" s="43"/>
      <c r="CFY167" s="43"/>
      <c r="CFZ167" s="43"/>
      <c r="CGA167" s="43"/>
      <c r="CGB167" s="43"/>
      <c r="CGC167" s="43"/>
      <c r="CGD167" s="43"/>
      <c r="CGE167" s="43"/>
      <c r="CGF167" s="43"/>
      <c r="CGG167" s="43"/>
      <c r="CGH167" s="43"/>
      <c r="CGI167" s="43"/>
      <c r="CGJ167" s="43"/>
      <c r="CGK167" s="43"/>
      <c r="CGL167" s="43"/>
      <c r="CGM167" s="43"/>
      <c r="CGN167" s="43"/>
      <c r="CGO167" s="43"/>
      <c r="CGP167" s="43"/>
      <c r="CGQ167" s="43"/>
      <c r="CGR167" s="43"/>
      <c r="CGS167" s="43"/>
      <c r="CGT167" s="43"/>
      <c r="CGU167" s="43"/>
      <c r="CGV167" s="43"/>
      <c r="CGW167" s="43"/>
      <c r="CGX167" s="43"/>
      <c r="CGY167" s="43"/>
      <c r="CGZ167" s="43"/>
      <c r="CHA167" s="43"/>
      <c r="CHB167" s="43"/>
      <c r="CHC167" s="43"/>
      <c r="CHD167" s="43"/>
      <c r="CHE167" s="43"/>
      <c r="CHF167" s="43"/>
      <c r="CHG167" s="43"/>
      <c r="CHH167" s="43"/>
      <c r="CHI167" s="43"/>
      <c r="CHJ167" s="43"/>
      <c r="CHK167" s="43"/>
      <c r="CHL167" s="43"/>
      <c r="CHM167" s="43"/>
      <c r="CHN167" s="43"/>
      <c r="CHO167" s="43"/>
      <c r="CHP167" s="43"/>
      <c r="CHQ167" s="43"/>
      <c r="CHR167" s="43"/>
      <c r="CHS167" s="43"/>
      <c r="CHT167" s="43"/>
      <c r="CHU167" s="43"/>
      <c r="CHV167" s="43"/>
      <c r="CHW167" s="43"/>
      <c r="CHX167" s="43"/>
      <c r="CHY167" s="43"/>
      <c r="CHZ167" s="43"/>
      <c r="CIA167" s="43"/>
      <c r="CIB167" s="43"/>
      <c r="CIC167" s="43"/>
      <c r="CID167" s="43"/>
      <c r="CIE167" s="43"/>
      <c r="CIF167" s="43"/>
      <c r="CIG167" s="43"/>
      <c r="CIH167" s="43"/>
      <c r="CII167" s="43"/>
      <c r="CIJ167" s="43"/>
      <c r="CIK167" s="43"/>
      <c r="CIL167" s="43"/>
      <c r="CIM167" s="43"/>
      <c r="CIN167" s="43"/>
      <c r="CIO167" s="43"/>
      <c r="CIP167" s="43"/>
      <c r="CIQ167" s="43"/>
      <c r="CIR167" s="43"/>
      <c r="CIS167" s="43"/>
      <c r="CIT167" s="43"/>
      <c r="CIU167" s="43"/>
      <c r="CIV167" s="43"/>
      <c r="CIW167" s="43"/>
      <c r="CIX167" s="43"/>
      <c r="CIY167" s="43"/>
      <c r="CIZ167" s="43"/>
      <c r="CJA167" s="43"/>
      <c r="CJB167" s="43"/>
      <c r="CJC167" s="43"/>
      <c r="CJD167" s="43"/>
      <c r="CJE167" s="43"/>
      <c r="CJF167" s="43"/>
      <c r="CJG167" s="43"/>
      <c r="CJH167" s="43"/>
      <c r="CJI167" s="43"/>
      <c r="CJJ167" s="43"/>
      <c r="CJK167" s="43"/>
      <c r="CJL167" s="43"/>
      <c r="CJM167" s="43"/>
      <c r="CJN167" s="43"/>
      <c r="CJO167" s="43"/>
      <c r="CJP167" s="43"/>
      <c r="CJQ167" s="43"/>
      <c r="CJR167" s="43"/>
      <c r="CJS167" s="43"/>
      <c r="CJT167" s="43"/>
      <c r="CJU167" s="43"/>
      <c r="CJV167" s="43"/>
      <c r="CJW167" s="43"/>
      <c r="CJX167" s="43"/>
      <c r="CJY167" s="43"/>
      <c r="CJZ167" s="43"/>
      <c r="CKA167" s="43"/>
      <c r="CKB167" s="43"/>
      <c r="CKC167" s="43"/>
      <c r="CKD167" s="43"/>
      <c r="CKE167" s="43"/>
      <c r="CKF167" s="43"/>
      <c r="CKG167" s="43"/>
      <c r="CKH167" s="43"/>
      <c r="CKI167" s="43"/>
      <c r="CKJ167" s="43"/>
      <c r="CKK167" s="43"/>
      <c r="CKL167" s="43"/>
      <c r="CKM167" s="43"/>
      <c r="CKN167" s="43"/>
      <c r="CKO167" s="43"/>
      <c r="CKP167" s="43"/>
      <c r="CKQ167" s="43"/>
      <c r="CKR167" s="43"/>
      <c r="CKS167" s="43"/>
      <c r="CKT167" s="43"/>
      <c r="CKU167" s="43"/>
      <c r="CKV167" s="43"/>
      <c r="CKW167" s="43"/>
      <c r="CKX167" s="43"/>
      <c r="CKY167" s="43"/>
      <c r="CKZ167" s="43"/>
      <c r="CLA167" s="43"/>
      <c r="CLB167" s="43"/>
      <c r="CLC167" s="43"/>
      <c r="CLD167" s="43"/>
      <c r="CLE167" s="43"/>
      <c r="CLF167" s="43"/>
      <c r="CLG167" s="43"/>
      <c r="CLH167" s="43"/>
      <c r="CLI167" s="43"/>
      <c r="CLJ167" s="43"/>
      <c r="CLK167" s="43"/>
      <c r="CLL167" s="43"/>
      <c r="CLM167" s="43"/>
      <c r="CLN167" s="43"/>
      <c r="CLO167" s="43"/>
      <c r="CLP167" s="43"/>
      <c r="CLQ167" s="43"/>
      <c r="CLR167" s="43"/>
      <c r="CLS167" s="43"/>
      <c r="CLT167" s="43"/>
      <c r="CLU167" s="43"/>
      <c r="CLV167" s="43"/>
      <c r="CLW167" s="43"/>
      <c r="CLX167" s="43"/>
      <c r="CLY167" s="43"/>
      <c r="CLZ167" s="43"/>
      <c r="CMA167" s="43"/>
      <c r="CMB167" s="43"/>
      <c r="CMC167" s="43"/>
      <c r="CMD167" s="43"/>
      <c r="CME167" s="43"/>
      <c r="CMF167" s="43"/>
      <c r="CMG167" s="43"/>
      <c r="CMH167" s="43"/>
      <c r="CMI167" s="43"/>
      <c r="CMJ167" s="43"/>
      <c r="CMK167" s="43"/>
      <c r="CML167" s="43"/>
      <c r="CMM167" s="43"/>
      <c r="CMN167" s="43"/>
      <c r="CMO167" s="43"/>
      <c r="CMP167" s="43"/>
      <c r="CMQ167" s="43"/>
      <c r="CMR167" s="43"/>
      <c r="CMS167" s="43"/>
      <c r="CMT167" s="43"/>
      <c r="CMU167" s="43"/>
      <c r="CMV167" s="43"/>
      <c r="CMW167" s="43"/>
      <c r="CMX167" s="43"/>
      <c r="CMY167" s="43"/>
      <c r="CMZ167" s="43"/>
      <c r="CNA167" s="43"/>
      <c r="CNB167" s="43"/>
      <c r="CNC167" s="43"/>
      <c r="CND167" s="43"/>
      <c r="CNE167" s="43"/>
      <c r="CNF167" s="43"/>
      <c r="CNG167" s="43"/>
      <c r="CNH167" s="43"/>
      <c r="CNI167" s="43"/>
      <c r="CNJ167" s="43"/>
      <c r="CNK167" s="43"/>
      <c r="CNL167" s="43"/>
      <c r="CNM167" s="43"/>
      <c r="CNN167" s="43"/>
      <c r="CNO167" s="43"/>
      <c r="CNP167" s="43"/>
      <c r="CNQ167" s="43"/>
      <c r="CNR167" s="43"/>
      <c r="CNS167" s="43"/>
      <c r="CNT167" s="43"/>
      <c r="CNU167" s="43"/>
      <c r="CNV167" s="43"/>
      <c r="CNW167" s="43"/>
      <c r="CNX167" s="43"/>
      <c r="CNY167" s="43"/>
      <c r="CNZ167" s="43"/>
      <c r="COA167" s="43"/>
      <c r="COB167" s="43"/>
      <c r="COC167" s="43"/>
      <c r="COD167" s="43"/>
      <c r="COE167" s="43"/>
      <c r="COF167" s="43"/>
      <c r="COG167" s="43"/>
      <c r="COH167" s="43"/>
      <c r="COI167" s="43"/>
      <c r="COJ167" s="43"/>
      <c r="COK167" s="43"/>
      <c r="COL167" s="43"/>
      <c r="COM167" s="43"/>
      <c r="CON167" s="43"/>
      <c r="COO167" s="43"/>
      <c r="COP167" s="43"/>
      <c r="COQ167" s="43"/>
      <c r="COR167" s="43"/>
      <c r="COS167" s="43"/>
      <c r="COT167" s="43"/>
      <c r="COU167" s="43"/>
      <c r="COV167" s="43"/>
      <c r="COW167" s="43"/>
      <c r="COX167" s="43"/>
      <c r="COY167" s="43"/>
      <c r="COZ167" s="43"/>
      <c r="CPA167" s="43"/>
      <c r="CPB167" s="43"/>
      <c r="CPC167" s="43"/>
      <c r="CPD167" s="43"/>
      <c r="CPE167" s="43"/>
      <c r="CPF167" s="43"/>
      <c r="CPG167" s="43"/>
      <c r="CPH167" s="43"/>
      <c r="CPI167" s="43"/>
      <c r="CPJ167" s="43"/>
      <c r="CPK167" s="43"/>
      <c r="CPL167" s="43"/>
      <c r="CPM167" s="43"/>
      <c r="CPN167" s="43"/>
      <c r="CPO167" s="43"/>
      <c r="CPP167" s="43"/>
      <c r="CPQ167" s="43"/>
      <c r="CPR167" s="43"/>
      <c r="CPS167" s="43"/>
      <c r="CPT167" s="43"/>
      <c r="CPU167" s="43"/>
      <c r="CPV167" s="43"/>
      <c r="CPW167" s="43"/>
      <c r="CPX167" s="43"/>
      <c r="CPY167" s="43"/>
      <c r="CPZ167" s="43"/>
      <c r="CQA167" s="43"/>
      <c r="CQB167" s="43"/>
      <c r="CQC167" s="43"/>
      <c r="CQD167" s="43"/>
      <c r="CQE167" s="43"/>
      <c r="CQF167" s="43"/>
      <c r="CQG167" s="43"/>
      <c r="CQH167" s="43"/>
      <c r="CQI167" s="43"/>
      <c r="CQJ167" s="43"/>
      <c r="CQK167" s="43"/>
      <c r="CQL167" s="43"/>
      <c r="CQM167" s="43"/>
      <c r="CQN167" s="43"/>
      <c r="CQO167" s="43"/>
      <c r="CQP167" s="43"/>
      <c r="CQQ167" s="43"/>
      <c r="CQR167" s="43"/>
      <c r="CQS167" s="43"/>
      <c r="CQT167" s="43"/>
      <c r="CQU167" s="43"/>
      <c r="CQV167" s="43"/>
      <c r="CQW167" s="43"/>
      <c r="CQX167" s="43"/>
      <c r="CQY167" s="43"/>
      <c r="CQZ167" s="43"/>
      <c r="CRA167" s="43"/>
      <c r="CRB167" s="43"/>
      <c r="CRC167" s="43"/>
      <c r="CRD167" s="43"/>
      <c r="CRE167" s="43"/>
      <c r="CRF167" s="43"/>
      <c r="CRG167" s="43"/>
      <c r="CRH167" s="43"/>
      <c r="CRI167" s="43"/>
      <c r="CRJ167" s="43"/>
      <c r="CRK167" s="43"/>
      <c r="CRL167" s="43"/>
      <c r="CRM167" s="43"/>
      <c r="CRN167" s="43"/>
      <c r="CRO167" s="43"/>
      <c r="CRP167" s="43"/>
      <c r="CRQ167" s="43"/>
      <c r="CRR167" s="43"/>
      <c r="CRS167" s="43"/>
      <c r="CRT167" s="43"/>
      <c r="CRU167" s="43"/>
      <c r="CRV167" s="43"/>
      <c r="CRW167" s="43"/>
      <c r="CRX167" s="43"/>
      <c r="CRY167" s="43"/>
      <c r="CRZ167" s="43"/>
      <c r="CSA167" s="43"/>
      <c r="CSB167" s="43"/>
      <c r="CSC167" s="43"/>
      <c r="CSD167" s="43"/>
      <c r="CSE167" s="43"/>
      <c r="CSF167" s="43"/>
      <c r="CSG167" s="43"/>
      <c r="CSH167" s="43"/>
      <c r="CSI167" s="43"/>
      <c r="CSJ167" s="43"/>
      <c r="CSK167" s="43"/>
      <c r="CSL167" s="43"/>
      <c r="CSM167" s="43"/>
      <c r="CSN167" s="43"/>
      <c r="CSO167" s="43"/>
      <c r="CSP167" s="43"/>
      <c r="CSQ167" s="43"/>
      <c r="CSR167" s="43"/>
      <c r="CSS167" s="43"/>
      <c r="CST167" s="43"/>
      <c r="CSU167" s="43"/>
      <c r="CSV167" s="43"/>
      <c r="CSW167" s="43"/>
      <c r="CSX167" s="43"/>
      <c r="CSY167" s="43"/>
      <c r="CSZ167" s="43"/>
      <c r="CTA167" s="43"/>
      <c r="CTB167" s="43"/>
      <c r="CTC167" s="43"/>
      <c r="CTD167" s="43"/>
      <c r="CTE167" s="43"/>
      <c r="CTF167" s="43"/>
      <c r="CTG167" s="43"/>
      <c r="CTH167" s="43"/>
      <c r="CTI167" s="43"/>
      <c r="CTJ167" s="43"/>
      <c r="CTK167" s="43"/>
      <c r="CTL167" s="43"/>
      <c r="CTM167" s="43"/>
      <c r="CTN167" s="43"/>
      <c r="CTO167" s="43"/>
      <c r="CTP167" s="43"/>
      <c r="CTQ167" s="43"/>
      <c r="CTR167" s="43"/>
      <c r="CTS167" s="43"/>
      <c r="CTT167" s="43"/>
      <c r="CTU167" s="43"/>
      <c r="CTV167" s="43"/>
      <c r="CTW167" s="43"/>
      <c r="CTX167" s="43"/>
      <c r="CTY167" s="43"/>
      <c r="CTZ167" s="43"/>
      <c r="CUA167" s="43"/>
      <c r="CUB167" s="43"/>
      <c r="CUC167" s="43"/>
      <c r="CUD167" s="43"/>
      <c r="CUE167" s="43"/>
      <c r="CUF167" s="43"/>
      <c r="CUG167" s="43"/>
      <c r="CUH167" s="43"/>
      <c r="CUI167" s="43"/>
      <c r="CUJ167" s="43"/>
      <c r="CUK167" s="43"/>
      <c r="CUL167" s="43"/>
      <c r="CUM167" s="43"/>
      <c r="CUN167" s="43"/>
      <c r="CUO167" s="43"/>
      <c r="CUP167" s="43"/>
      <c r="CUQ167" s="43"/>
      <c r="CUR167" s="43"/>
      <c r="CUS167" s="43"/>
      <c r="CUT167" s="43"/>
      <c r="CUU167" s="43"/>
      <c r="CUV167" s="43"/>
      <c r="CUW167" s="43"/>
      <c r="CUX167" s="43"/>
      <c r="CUY167" s="43"/>
      <c r="CUZ167" s="43"/>
      <c r="CVA167" s="43"/>
      <c r="CVB167" s="43"/>
      <c r="CVC167" s="43"/>
      <c r="CVD167" s="43"/>
      <c r="CVE167" s="43"/>
      <c r="CVF167" s="43"/>
      <c r="CVG167" s="43"/>
      <c r="CVH167" s="43"/>
      <c r="CVI167" s="43"/>
      <c r="CVJ167" s="43"/>
      <c r="CVK167" s="43"/>
      <c r="CVL167" s="43"/>
      <c r="CVM167" s="43"/>
      <c r="CVN167" s="43"/>
      <c r="CVO167" s="43"/>
      <c r="CVP167" s="43"/>
      <c r="CVQ167" s="43"/>
      <c r="CVR167" s="43"/>
      <c r="CVS167" s="43"/>
      <c r="CVT167" s="43"/>
      <c r="CVU167" s="43"/>
      <c r="CVV167" s="43"/>
      <c r="CVW167" s="43"/>
      <c r="CVX167" s="43"/>
      <c r="CVY167" s="43"/>
      <c r="CVZ167" s="43"/>
      <c r="CWA167" s="43"/>
      <c r="CWB167" s="43"/>
      <c r="CWC167" s="43"/>
      <c r="CWD167" s="43"/>
      <c r="CWE167" s="43"/>
      <c r="CWF167" s="43"/>
      <c r="CWG167" s="43"/>
      <c r="CWH167" s="43"/>
      <c r="CWI167" s="43"/>
      <c r="CWJ167" s="43"/>
      <c r="CWK167" s="43"/>
      <c r="CWL167" s="43"/>
      <c r="CWM167" s="43"/>
      <c r="CWN167" s="43"/>
      <c r="CWO167" s="43"/>
      <c r="CWP167" s="43"/>
      <c r="CWQ167" s="43"/>
      <c r="CWR167" s="43"/>
      <c r="CWS167" s="43"/>
      <c r="CWT167" s="43"/>
      <c r="CWU167" s="43"/>
      <c r="CWV167" s="43"/>
      <c r="CWW167" s="43"/>
      <c r="CWX167" s="43"/>
      <c r="CWY167" s="43"/>
      <c r="CWZ167" s="43"/>
      <c r="CXA167" s="43"/>
      <c r="CXB167" s="43"/>
      <c r="CXC167" s="43"/>
      <c r="CXD167" s="43"/>
      <c r="CXE167" s="43"/>
      <c r="CXF167" s="43"/>
      <c r="CXG167" s="43"/>
      <c r="CXH167" s="43"/>
      <c r="CXI167" s="43"/>
      <c r="CXJ167" s="43"/>
      <c r="CXK167" s="43"/>
      <c r="CXL167" s="43"/>
      <c r="CXM167" s="43"/>
      <c r="CXN167" s="43"/>
      <c r="CXO167" s="43"/>
      <c r="CXP167" s="43"/>
      <c r="CXQ167" s="43"/>
      <c r="CXR167" s="43"/>
      <c r="CXS167" s="43"/>
      <c r="CXT167" s="43"/>
      <c r="CXU167" s="43"/>
      <c r="CXV167" s="43"/>
      <c r="CXW167" s="43"/>
      <c r="CXX167" s="43"/>
      <c r="CXY167" s="43"/>
      <c r="CXZ167" s="43"/>
      <c r="CYA167" s="43"/>
      <c r="CYB167" s="43"/>
      <c r="CYC167" s="43"/>
      <c r="CYD167" s="43"/>
      <c r="CYE167" s="43"/>
      <c r="CYF167" s="43"/>
      <c r="CYG167" s="43"/>
      <c r="CYH167" s="43"/>
      <c r="CYI167" s="43"/>
      <c r="CYJ167" s="43"/>
      <c r="CYK167" s="43"/>
      <c r="CYL167" s="43"/>
      <c r="CYM167" s="43"/>
      <c r="CYN167" s="43"/>
      <c r="CYO167" s="43"/>
      <c r="CYP167" s="43"/>
      <c r="CYQ167" s="43"/>
      <c r="CYR167" s="43"/>
      <c r="CYS167" s="43"/>
      <c r="CYT167" s="43"/>
      <c r="CYU167" s="43"/>
      <c r="CYV167" s="43"/>
      <c r="CYW167" s="43"/>
      <c r="CYX167" s="43"/>
      <c r="CYY167" s="43"/>
      <c r="CYZ167" s="43"/>
      <c r="CZA167" s="43"/>
      <c r="CZB167" s="43"/>
      <c r="CZC167" s="43"/>
      <c r="CZD167" s="43"/>
      <c r="CZE167" s="43"/>
      <c r="CZF167" s="43"/>
      <c r="CZG167" s="43"/>
      <c r="CZH167" s="43"/>
      <c r="CZI167" s="43"/>
      <c r="CZJ167" s="43"/>
      <c r="CZK167" s="43"/>
      <c r="CZL167" s="43"/>
      <c r="CZM167" s="43"/>
      <c r="CZN167" s="43"/>
      <c r="CZO167" s="43"/>
      <c r="CZP167" s="43"/>
      <c r="CZQ167" s="43"/>
      <c r="CZR167" s="43"/>
      <c r="CZS167" s="43"/>
      <c r="CZT167" s="43"/>
      <c r="CZU167" s="43"/>
      <c r="CZV167" s="43"/>
      <c r="CZW167" s="43"/>
      <c r="CZX167" s="43"/>
      <c r="CZY167" s="43"/>
      <c r="CZZ167" s="43"/>
      <c r="DAA167" s="43"/>
      <c r="DAB167" s="43"/>
      <c r="DAC167" s="43"/>
      <c r="DAD167" s="43"/>
      <c r="DAE167" s="43"/>
      <c r="DAF167" s="43"/>
      <c r="DAG167" s="43"/>
      <c r="DAH167" s="43"/>
      <c r="DAI167" s="43"/>
      <c r="DAJ167" s="43"/>
      <c r="DAK167" s="43"/>
      <c r="DAL167" s="43"/>
      <c r="DAM167" s="43"/>
      <c r="DAN167" s="43"/>
      <c r="DAO167" s="43"/>
      <c r="DAP167" s="43"/>
      <c r="DAQ167" s="43"/>
      <c r="DAR167" s="43"/>
      <c r="DAS167" s="43"/>
      <c r="DAT167" s="43"/>
      <c r="DAU167" s="43"/>
      <c r="DAV167" s="43"/>
      <c r="DAW167" s="43"/>
      <c r="DAX167" s="43"/>
      <c r="DAY167" s="43"/>
      <c r="DAZ167" s="43"/>
      <c r="DBA167" s="43"/>
      <c r="DBB167" s="43"/>
      <c r="DBC167" s="43"/>
      <c r="DBD167" s="43"/>
      <c r="DBE167" s="43"/>
      <c r="DBF167" s="43"/>
      <c r="DBG167" s="43"/>
      <c r="DBH167" s="43"/>
      <c r="DBI167" s="43"/>
      <c r="DBJ167" s="43"/>
      <c r="DBK167" s="43"/>
      <c r="DBL167" s="43"/>
      <c r="DBM167" s="43"/>
      <c r="DBN167" s="43"/>
      <c r="DBO167" s="43"/>
      <c r="DBP167" s="43"/>
      <c r="DBQ167" s="43"/>
      <c r="DBR167" s="43"/>
      <c r="DBS167" s="43"/>
      <c r="DBT167" s="43"/>
      <c r="DBU167" s="43"/>
      <c r="DBV167" s="43"/>
      <c r="DBW167" s="43"/>
      <c r="DBX167" s="43"/>
      <c r="DBY167" s="43"/>
      <c r="DBZ167" s="43"/>
      <c r="DCA167" s="43"/>
      <c r="DCB167" s="43"/>
      <c r="DCC167" s="43"/>
      <c r="DCD167" s="43"/>
      <c r="DCE167" s="43"/>
      <c r="DCF167" s="43"/>
      <c r="DCG167" s="43"/>
      <c r="DCH167" s="43"/>
      <c r="DCI167" s="43"/>
      <c r="DCJ167" s="43"/>
      <c r="DCK167" s="43"/>
      <c r="DCL167" s="43"/>
      <c r="DCM167" s="43"/>
      <c r="DCN167" s="43"/>
      <c r="DCO167" s="43"/>
      <c r="DCP167" s="43"/>
      <c r="DCQ167" s="43"/>
      <c r="DCR167" s="43"/>
      <c r="DCS167" s="43"/>
      <c r="DCT167" s="43"/>
      <c r="DCU167" s="43"/>
      <c r="DCV167" s="43"/>
      <c r="DCW167" s="43"/>
      <c r="DCX167" s="43"/>
      <c r="DCY167" s="43"/>
      <c r="DCZ167" s="43"/>
      <c r="DDA167" s="43"/>
      <c r="DDB167" s="43"/>
      <c r="DDC167" s="43"/>
      <c r="DDD167" s="43"/>
      <c r="DDE167" s="43"/>
      <c r="DDF167" s="43"/>
      <c r="DDG167" s="43"/>
      <c r="DDH167" s="43"/>
      <c r="DDI167" s="43"/>
      <c r="DDJ167" s="43"/>
      <c r="DDK167" s="43"/>
      <c r="DDL167" s="43"/>
      <c r="DDM167" s="43"/>
      <c r="DDN167" s="43"/>
      <c r="DDO167" s="43"/>
      <c r="DDP167" s="43"/>
      <c r="DDQ167" s="43"/>
      <c r="DDR167" s="43"/>
      <c r="DDS167" s="43"/>
      <c r="DDT167" s="43"/>
      <c r="DDU167" s="43"/>
      <c r="DDV167" s="43"/>
      <c r="DDW167" s="43"/>
      <c r="DDX167" s="43"/>
      <c r="DDY167" s="43"/>
      <c r="DDZ167" s="43"/>
      <c r="DEA167" s="43"/>
      <c r="DEB167" s="43"/>
      <c r="DEC167" s="43"/>
      <c r="DED167" s="43"/>
      <c r="DEE167" s="43"/>
      <c r="DEF167" s="43"/>
      <c r="DEG167" s="43"/>
      <c r="DEH167" s="43"/>
      <c r="DEI167" s="43"/>
      <c r="DEJ167" s="43"/>
      <c r="DEK167" s="43"/>
      <c r="DEL167" s="43"/>
      <c r="DEM167" s="43"/>
      <c r="DEN167" s="43"/>
      <c r="DEO167" s="43"/>
      <c r="DEP167" s="43"/>
      <c r="DEQ167" s="43"/>
      <c r="DER167" s="43"/>
      <c r="DES167" s="43"/>
      <c r="DET167" s="43"/>
      <c r="DEU167" s="43"/>
      <c r="DEV167" s="43"/>
      <c r="DEW167" s="43"/>
      <c r="DEX167" s="43"/>
      <c r="DEY167" s="43"/>
      <c r="DEZ167" s="43"/>
      <c r="DFA167" s="43"/>
      <c r="DFB167" s="43"/>
      <c r="DFC167" s="43"/>
      <c r="DFD167" s="43"/>
      <c r="DFE167" s="43"/>
      <c r="DFF167" s="43"/>
      <c r="DFG167" s="43"/>
      <c r="DFH167" s="43"/>
      <c r="DFI167" s="43"/>
      <c r="DFJ167" s="43"/>
      <c r="DFK167" s="43"/>
      <c r="DFL167" s="43"/>
      <c r="DFM167" s="43"/>
      <c r="DFN167" s="43"/>
      <c r="DFO167" s="43"/>
      <c r="DFP167" s="43"/>
      <c r="DFQ167" s="43"/>
      <c r="DFR167" s="43"/>
      <c r="DFS167" s="43"/>
      <c r="DFT167" s="43"/>
      <c r="DFU167" s="43"/>
      <c r="DFV167" s="43"/>
      <c r="DFW167" s="43"/>
      <c r="DFX167" s="43"/>
      <c r="DFY167" s="43"/>
      <c r="DFZ167" s="43"/>
      <c r="DGA167" s="43"/>
      <c r="DGB167" s="43"/>
      <c r="DGC167" s="43"/>
      <c r="DGD167" s="43"/>
      <c r="DGE167" s="43"/>
      <c r="DGF167" s="43"/>
      <c r="DGG167" s="43"/>
      <c r="DGH167" s="43"/>
      <c r="DGI167" s="43"/>
      <c r="DGJ167" s="43"/>
      <c r="DGK167" s="43"/>
      <c r="DGL167" s="43"/>
      <c r="DGM167" s="43"/>
      <c r="DGN167" s="43"/>
      <c r="DGO167" s="43"/>
      <c r="DGP167" s="43"/>
      <c r="DGQ167" s="43"/>
      <c r="DGR167" s="43"/>
      <c r="DGS167" s="43"/>
      <c r="DGT167" s="43"/>
      <c r="DGU167" s="43"/>
      <c r="DGV167" s="43"/>
      <c r="DGW167" s="43"/>
      <c r="DGX167" s="43"/>
      <c r="DGY167" s="43"/>
      <c r="DGZ167" s="43"/>
      <c r="DHA167" s="43"/>
      <c r="DHB167" s="43"/>
      <c r="DHC167" s="43"/>
      <c r="DHD167" s="43"/>
      <c r="DHE167" s="43"/>
      <c r="DHF167" s="43"/>
      <c r="DHG167" s="43"/>
      <c r="DHH167" s="43"/>
      <c r="DHI167" s="43"/>
      <c r="DHJ167" s="43"/>
      <c r="DHK167" s="43"/>
      <c r="DHL167" s="43"/>
      <c r="DHM167" s="43"/>
      <c r="DHN167" s="43"/>
      <c r="DHO167" s="43"/>
      <c r="DHP167" s="43"/>
      <c r="DHQ167" s="43"/>
      <c r="DHR167" s="43"/>
      <c r="DHS167" s="43"/>
      <c r="DHT167" s="43"/>
      <c r="DHU167" s="43"/>
      <c r="DHV167" s="43"/>
      <c r="DHW167" s="43"/>
      <c r="DHX167" s="43"/>
      <c r="DHY167" s="43"/>
      <c r="DHZ167" s="43"/>
      <c r="DIA167" s="43"/>
      <c r="DIB167" s="43"/>
      <c r="DIC167" s="43"/>
      <c r="DID167" s="43"/>
      <c r="DIE167" s="43"/>
      <c r="DIF167" s="43"/>
      <c r="DIG167" s="43"/>
      <c r="DIH167" s="43"/>
      <c r="DII167" s="43"/>
      <c r="DIJ167" s="43"/>
      <c r="DIK167" s="43"/>
      <c r="DIL167" s="43"/>
      <c r="DIM167" s="43"/>
      <c r="DIN167" s="43"/>
      <c r="DIO167" s="43"/>
      <c r="DIP167" s="43"/>
      <c r="DIQ167" s="43"/>
      <c r="DIR167" s="43"/>
      <c r="DIS167" s="43"/>
      <c r="DIT167" s="43"/>
      <c r="DIU167" s="43"/>
      <c r="DIV167" s="43"/>
      <c r="DIW167" s="43"/>
      <c r="DIX167" s="43"/>
      <c r="DIY167" s="43"/>
      <c r="DIZ167" s="43"/>
      <c r="DJA167" s="43"/>
      <c r="DJB167" s="43"/>
      <c r="DJC167" s="43"/>
      <c r="DJD167" s="43"/>
      <c r="DJE167" s="43"/>
      <c r="DJF167" s="43"/>
      <c r="DJG167" s="43"/>
      <c r="DJH167" s="43"/>
      <c r="DJI167" s="43"/>
      <c r="DJJ167" s="43"/>
      <c r="DJK167" s="43"/>
      <c r="DJL167" s="43"/>
      <c r="DJM167" s="43"/>
      <c r="DJN167" s="43"/>
      <c r="DJO167" s="43"/>
      <c r="DJP167" s="43"/>
      <c r="DJQ167" s="43"/>
      <c r="DJR167" s="43"/>
      <c r="DJS167" s="43"/>
      <c r="DJT167" s="43"/>
      <c r="DJU167" s="43"/>
      <c r="DJV167" s="43"/>
      <c r="DJW167" s="43"/>
      <c r="DJX167" s="43"/>
      <c r="DJY167" s="43"/>
      <c r="DJZ167" s="43"/>
      <c r="DKA167" s="43"/>
      <c r="DKB167" s="43"/>
      <c r="DKC167" s="43"/>
      <c r="DKD167" s="43"/>
      <c r="DKE167" s="43"/>
      <c r="DKF167" s="43"/>
      <c r="DKG167" s="43"/>
      <c r="DKH167" s="43"/>
      <c r="DKI167" s="43"/>
      <c r="DKJ167" s="43"/>
      <c r="DKK167" s="43"/>
      <c r="DKL167" s="43"/>
      <c r="DKM167" s="43"/>
      <c r="DKN167" s="43"/>
      <c r="DKO167" s="43"/>
      <c r="DKP167" s="43"/>
      <c r="DKQ167" s="43"/>
      <c r="DKR167" s="43"/>
      <c r="DKS167" s="43"/>
      <c r="DKT167" s="43"/>
      <c r="DKU167" s="43"/>
      <c r="DKV167" s="43"/>
      <c r="DKW167" s="43"/>
      <c r="DKX167" s="43"/>
      <c r="DKY167" s="43"/>
      <c r="DKZ167" s="43"/>
      <c r="DLA167" s="43"/>
      <c r="DLB167" s="43"/>
      <c r="DLC167" s="43"/>
      <c r="DLD167" s="43"/>
      <c r="DLE167" s="43"/>
      <c r="DLF167" s="43"/>
      <c r="DLG167" s="43"/>
      <c r="DLH167" s="43"/>
      <c r="DLI167" s="43"/>
      <c r="DLJ167" s="43"/>
      <c r="DLK167" s="43"/>
      <c r="DLL167" s="43"/>
      <c r="DLM167" s="43"/>
      <c r="DLN167" s="43"/>
      <c r="DLO167" s="43"/>
      <c r="DLP167" s="43"/>
      <c r="DLQ167" s="43"/>
      <c r="DLR167" s="43"/>
      <c r="DLS167" s="43"/>
      <c r="DLT167" s="43"/>
      <c r="DLU167" s="43"/>
      <c r="DLV167" s="43"/>
      <c r="DLW167" s="43"/>
      <c r="DLX167" s="43"/>
      <c r="DLY167" s="43"/>
      <c r="DLZ167" s="43"/>
      <c r="DMA167" s="43"/>
      <c r="DMB167" s="43"/>
      <c r="DMC167" s="43"/>
      <c r="DMD167" s="43"/>
      <c r="DME167" s="43"/>
      <c r="DMF167" s="43"/>
      <c r="DMG167" s="43"/>
      <c r="DMH167" s="43"/>
      <c r="DMI167" s="43"/>
      <c r="DMJ167" s="43"/>
      <c r="DMK167" s="43"/>
      <c r="DML167" s="43"/>
      <c r="DMM167" s="43"/>
      <c r="DMN167" s="43"/>
      <c r="DMO167" s="43"/>
      <c r="DMP167" s="43"/>
      <c r="DMQ167" s="43"/>
      <c r="DMR167" s="43"/>
      <c r="DMS167" s="43"/>
      <c r="DMT167" s="43"/>
      <c r="DMU167" s="43"/>
      <c r="DMV167" s="43"/>
      <c r="DMW167" s="43"/>
      <c r="DMX167" s="43"/>
      <c r="DMY167" s="43"/>
      <c r="DMZ167" s="43"/>
      <c r="DNA167" s="43"/>
      <c r="DNB167" s="43"/>
      <c r="DNC167" s="43"/>
      <c r="DND167" s="43"/>
      <c r="DNE167" s="43"/>
      <c r="DNF167" s="43"/>
      <c r="DNG167" s="43"/>
      <c r="DNH167" s="43"/>
      <c r="DNI167" s="43"/>
      <c r="DNJ167" s="43"/>
      <c r="DNK167" s="43"/>
      <c r="DNL167" s="43"/>
      <c r="DNM167" s="43"/>
      <c r="DNN167" s="43"/>
      <c r="DNO167" s="43"/>
      <c r="DNP167" s="43"/>
      <c r="DNQ167" s="43"/>
      <c r="DNR167" s="43"/>
      <c r="DNS167" s="43"/>
      <c r="DNT167" s="43"/>
      <c r="DNU167" s="43"/>
      <c r="DNV167" s="43"/>
      <c r="DNW167" s="43"/>
      <c r="DNX167" s="43"/>
      <c r="DNY167" s="43"/>
      <c r="DNZ167" s="43"/>
      <c r="DOA167" s="43"/>
      <c r="DOB167" s="43"/>
      <c r="DOC167" s="43"/>
      <c r="DOD167" s="43"/>
      <c r="DOE167" s="43"/>
      <c r="DOF167" s="43"/>
      <c r="DOG167" s="43"/>
      <c r="DOH167" s="43"/>
      <c r="DOI167" s="43"/>
      <c r="DOJ167" s="43"/>
      <c r="DOK167" s="43"/>
      <c r="DOL167" s="43"/>
      <c r="DOM167" s="43"/>
      <c r="DON167" s="43"/>
      <c r="DOO167" s="43"/>
      <c r="DOP167" s="43"/>
      <c r="DOQ167" s="43"/>
      <c r="DOR167" s="43"/>
      <c r="DOS167" s="43"/>
      <c r="DOT167" s="43"/>
      <c r="DOU167" s="43"/>
      <c r="DOV167" s="43"/>
      <c r="DOW167" s="43"/>
      <c r="DOX167" s="43"/>
      <c r="DOY167" s="43"/>
      <c r="DOZ167" s="43"/>
      <c r="DPA167" s="43"/>
      <c r="DPB167" s="43"/>
      <c r="DPC167" s="43"/>
      <c r="DPD167" s="43"/>
      <c r="DPE167" s="43"/>
      <c r="DPF167" s="43"/>
      <c r="DPG167" s="43"/>
      <c r="DPH167" s="43"/>
      <c r="DPI167" s="43"/>
      <c r="DPJ167" s="43"/>
      <c r="DPK167" s="43"/>
      <c r="DPL167" s="43"/>
      <c r="DPM167" s="43"/>
      <c r="DPN167" s="43"/>
      <c r="DPO167" s="43"/>
      <c r="DPP167" s="43"/>
      <c r="DPQ167" s="43"/>
      <c r="DPR167" s="43"/>
      <c r="DPS167" s="43"/>
      <c r="DPT167" s="43"/>
      <c r="DPU167" s="43"/>
      <c r="DPV167" s="43"/>
      <c r="DPW167" s="43"/>
      <c r="DPX167" s="43"/>
      <c r="DPY167" s="43"/>
      <c r="DPZ167" s="43"/>
      <c r="DQA167" s="43"/>
      <c r="DQB167" s="43"/>
      <c r="DQC167" s="43"/>
      <c r="DQD167" s="43"/>
      <c r="DQE167" s="43"/>
      <c r="DQF167" s="43"/>
      <c r="DQG167" s="43"/>
      <c r="DQH167" s="43"/>
      <c r="DQI167" s="43"/>
      <c r="DQJ167" s="43"/>
      <c r="DQK167" s="43"/>
      <c r="DQL167" s="43"/>
      <c r="DQM167" s="43"/>
      <c r="DQN167" s="43"/>
      <c r="DQO167" s="43"/>
      <c r="DQP167" s="43"/>
      <c r="DQQ167" s="43"/>
      <c r="DQR167" s="43"/>
      <c r="DQS167" s="43"/>
      <c r="DQT167" s="43"/>
      <c r="DQU167" s="43"/>
      <c r="DQV167" s="43"/>
      <c r="DQW167" s="43"/>
      <c r="DQX167" s="43"/>
      <c r="DQY167" s="43"/>
      <c r="DQZ167" s="43"/>
      <c r="DRA167" s="43"/>
      <c r="DRB167" s="43"/>
      <c r="DRC167" s="43"/>
      <c r="DRD167" s="43"/>
      <c r="DRE167" s="43"/>
      <c r="DRF167" s="43"/>
      <c r="DRG167" s="43"/>
      <c r="DRH167" s="43"/>
      <c r="DRI167" s="43"/>
      <c r="DRJ167" s="43"/>
      <c r="DRK167" s="43"/>
      <c r="DRL167" s="43"/>
      <c r="DRM167" s="43"/>
      <c r="DRN167" s="43"/>
      <c r="DRO167" s="43"/>
      <c r="DRP167" s="43"/>
      <c r="DRQ167" s="43"/>
      <c r="DRR167" s="43"/>
      <c r="DRS167" s="43"/>
      <c r="DRT167" s="43"/>
      <c r="DRU167" s="43"/>
      <c r="DRV167" s="43"/>
      <c r="DRW167" s="43"/>
      <c r="DRX167" s="43"/>
      <c r="DRY167" s="43"/>
      <c r="DRZ167" s="43"/>
      <c r="DSA167" s="43"/>
      <c r="DSB167" s="43"/>
      <c r="DSC167" s="43"/>
      <c r="DSD167" s="43"/>
      <c r="DSE167" s="43"/>
      <c r="DSF167" s="43"/>
      <c r="DSG167" s="43"/>
      <c r="DSH167" s="43"/>
      <c r="DSI167" s="43"/>
      <c r="DSJ167" s="43"/>
      <c r="DSK167" s="43"/>
      <c r="DSL167" s="43"/>
      <c r="DSM167" s="43"/>
      <c r="DSN167" s="43"/>
      <c r="DSO167" s="43"/>
      <c r="DSP167" s="43"/>
      <c r="DSQ167" s="43"/>
      <c r="DSR167" s="43"/>
      <c r="DSS167" s="43"/>
      <c r="DST167" s="43"/>
      <c r="DSU167" s="43"/>
      <c r="DSV167" s="43"/>
      <c r="DSW167" s="43"/>
      <c r="DSX167" s="43"/>
      <c r="DSY167" s="43"/>
      <c r="DSZ167" s="43"/>
      <c r="DTA167" s="43"/>
      <c r="DTB167" s="43"/>
      <c r="DTC167" s="43"/>
      <c r="DTD167" s="43"/>
      <c r="DTE167" s="43"/>
      <c r="DTF167" s="43"/>
      <c r="DTG167" s="43"/>
      <c r="DTH167" s="43"/>
      <c r="DTI167" s="43"/>
      <c r="DTJ167" s="43"/>
      <c r="DTK167" s="43"/>
      <c r="DTL167" s="43"/>
      <c r="DTM167" s="43"/>
      <c r="DTN167" s="43"/>
      <c r="DTO167" s="43"/>
      <c r="DTP167" s="43"/>
      <c r="DTQ167" s="43"/>
      <c r="DTR167" s="43"/>
      <c r="DTS167" s="43"/>
      <c r="DTT167" s="43"/>
      <c r="DTU167" s="43"/>
      <c r="DTV167" s="43"/>
      <c r="DTW167" s="43"/>
      <c r="DTX167" s="43"/>
      <c r="DTY167" s="43"/>
      <c r="DTZ167" s="43"/>
      <c r="DUA167" s="43"/>
      <c r="DUB167" s="43"/>
      <c r="DUC167" s="43"/>
      <c r="DUD167" s="43"/>
      <c r="DUE167" s="43"/>
      <c r="DUF167" s="43"/>
      <c r="DUG167" s="43"/>
      <c r="DUH167" s="43"/>
      <c r="DUI167" s="43"/>
      <c r="DUJ167" s="43"/>
      <c r="DUK167" s="43"/>
      <c r="DUL167" s="43"/>
      <c r="DUM167" s="43"/>
      <c r="DUN167" s="43"/>
      <c r="DUO167" s="43"/>
      <c r="DUP167" s="43"/>
      <c r="DUQ167" s="43"/>
      <c r="DUR167" s="43"/>
      <c r="DUS167" s="43"/>
      <c r="DUT167" s="43"/>
      <c r="DUU167" s="43"/>
      <c r="DUV167" s="43"/>
      <c r="DUW167" s="43"/>
      <c r="DUX167" s="43"/>
      <c r="DUY167" s="43"/>
      <c r="DUZ167" s="43"/>
      <c r="DVA167" s="43"/>
      <c r="DVB167" s="43"/>
      <c r="DVC167" s="43"/>
      <c r="DVD167" s="43"/>
      <c r="DVE167" s="43"/>
      <c r="DVF167" s="43"/>
      <c r="DVG167" s="43"/>
      <c r="DVH167" s="43"/>
      <c r="DVI167" s="43"/>
      <c r="DVJ167" s="43"/>
      <c r="DVK167" s="43"/>
      <c r="DVL167" s="43"/>
      <c r="DVM167" s="43"/>
      <c r="DVN167" s="43"/>
      <c r="DVO167" s="43"/>
      <c r="DVP167" s="43"/>
      <c r="DVQ167" s="43"/>
      <c r="DVR167" s="43"/>
      <c r="DVS167" s="43"/>
      <c r="DVT167" s="43"/>
      <c r="DVU167" s="43"/>
      <c r="DVV167" s="43"/>
      <c r="DVW167" s="43"/>
      <c r="DVX167" s="43"/>
      <c r="DVY167" s="43"/>
      <c r="DVZ167" s="43"/>
      <c r="DWA167" s="43"/>
      <c r="DWB167" s="43"/>
      <c r="DWC167" s="43"/>
      <c r="DWD167" s="43"/>
      <c r="DWE167" s="43"/>
      <c r="DWF167" s="43"/>
      <c r="DWG167" s="43"/>
      <c r="DWH167" s="43"/>
      <c r="DWI167" s="43"/>
      <c r="DWJ167" s="43"/>
      <c r="DWK167" s="43"/>
      <c r="DWL167" s="43"/>
      <c r="DWM167" s="43"/>
      <c r="DWN167" s="43"/>
      <c r="DWO167" s="43"/>
      <c r="DWP167" s="43"/>
      <c r="DWQ167" s="43"/>
    </row>
    <row r="168" spans="1:3319">
      <c r="A168" s="44" t="str">
        <f>"165"</f>
        <v>165</v>
      </c>
      <c r="B168" s="45" t="s">
        <v>246</v>
      </c>
      <c r="C168" s="46"/>
      <c r="D168" s="45"/>
      <c r="E168" s="47"/>
      <c r="F168" s="47"/>
    </row>
    <row r="169" spans="1:3319" s="56" customFormat="1" ht="30">
      <c r="A169" s="53" t="s">
        <v>530</v>
      </c>
      <c r="B169" s="54" t="s">
        <v>233</v>
      </c>
      <c r="C169" s="57" t="s">
        <v>7</v>
      </c>
      <c r="D169" s="54" t="s">
        <v>531</v>
      </c>
      <c r="E169" s="58" t="s">
        <v>529</v>
      </c>
      <c r="F169" s="58" t="s">
        <v>529</v>
      </c>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c r="CB169" s="43"/>
      <c r="CC169" s="43"/>
      <c r="CD169" s="43"/>
      <c r="CE169" s="43"/>
      <c r="CF169" s="43"/>
      <c r="CG169" s="43"/>
      <c r="CH169" s="43"/>
      <c r="CI169" s="43"/>
      <c r="CJ169" s="43"/>
      <c r="CK169" s="43"/>
      <c r="CL169" s="43"/>
      <c r="CM169" s="43"/>
      <c r="CN169" s="43"/>
      <c r="CO169" s="43"/>
      <c r="CP169" s="43"/>
      <c r="CQ169" s="43"/>
      <c r="CR169" s="43"/>
      <c r="CS169" s="43"/>
      <c r="CT169" s="43"/>
      <c r="CU169" s="43"/>
      <c r="CV169" s="43"/>
      <c r="CW169" s="43"/>
      <c r="CX169" s="43"/>
      <c r="CY169" s="43"/>
      <c r="CZ169" s="43"/>
      <c r="DA169" s="43"/>
      <c r="DB169" s="43"/>
      <c r="DC169" s="43"/>
      <c r="DD169" s="43"/>
      <c r="DE169" s="43"/>
      <c r="DF169" s="43"/>
      <c r="DG169" s="43"/>
      <c r="DH169" s="43"/>
      <c r="DI169" s="43"/>
      <c r="DJ169" s="43"/>
      <c r="DK169" s="43"/>
      <c r="DL169" s="43"/>
      <c r="DM169" s="43"/>
      <c r="DN169" s="43"/>
      <c r="DO169" s="43"/>
      <c r="DP169" s="43"/>
      <c r="DQ169" s="43"/>
      <c r="DR169" s="43"/>
      <c r="DS169" s="43"/>
      <c r="DT169" s="43"/>
      <c r="DU169" s="43"/>
      <c r="DV169" s="43"/>
      <c r="DW169" s="43"/>
      <c r="DX169" s="43"/>
      <c r="DY169" s="43"/>
      <c r="DZ169" s="43"/>
      <c r="EA169" s="43"/>
      <c r="EB169" s="43"/>
      <c r="EC169" s="43"/>
      <c r="ED169" s="43"/>
      <c r="EE169" s="43"/>
      <c r="EF169" s="43"/>
      <c r="EG169" s="43"/>
      <c r="EH169" s="43"/>
      <c r="EI169" s="43"/>
      <c r="EJ169" s="43"/>
      <c r="EK169" s="43"/>
      <c r="EL169" s="43"/>
      <c r="EM169" s="43"/>
      <c r="EN169" s="43"/>
      <c r="EO169" s="43"/>
      <c r="EP169" s="43"/>
      <c r="EQ169" s="43"/>
      <c r="ER169" s="43"/>
      <c r="ES169" s="43"/>
      <c r="ET169" s="43"/>
      <c r="EU169" s="43"/>
      <c r="EV169" s="43"/>
      <c r="EW169" s="43"/>
      <c r="EX169" s="43"/>
      <c r="EY169" s="43"/>
      <c r="EZ169" s="43"/>
      <c r="FA169" s="43"/>
      <c r="FB169" s="43"/>
      <c r="FC169" s="43"/>
      <c r="FD169" s="43"/>
      <c r="FE169" s="43"/>
      <c r="FF169" s="43"/>
      <c r="FG169" s="43"/>
      <c r="FH169" s="43"/>
      <c r="FI169" s="43"/>
      <c r="FJ169" s="43"/>
      <c r="FK169" s="43"/>
      <c r="FL169" s="43"/>
      <c r="FM169" s="43"/>
      <c r="FN169" s="43"/>
      <c r="FO169" s="43"/>
      <c r="FP169" s="43"/>
      <c r="FQ169" s="43"/>
      <c r="FR169" s="43"/>
      <c r="FS169" s="43"/>
      <c r="FT169" s="43"/>
      <c r="FU169" s="43"/>
      <c r="FV169" s="43"/>
      <c r="FW169" s="43"/>
      <c r="FX169" s="43"/>
      <c r="FY169" s="43"/>
      <c r="FZ169" s="43"/>
      <c r="GA169" s="43"/>
      <c r="GB169" s="43"/>
      <c r="GC169" s="43"/>
      <c r="GD169" s="43"/>
      <c r="GE169" s="43"/>
      <c r="GF169" s="43"/>
      <c r="GG169" s="43"/>
      <c r="GH169" s="43"/>
      <c r="GI169" s="43"/>
      <c r="GJ169" s="43"/>
      <c r="GK169" s="43"/>
      <c r="GL169" s="43"/>
      <c r="GM169" s="43"/>
      <c r="GN169" s="43"/>
      <c r="GO169" s="43"/>
      <c r="GP169" s="43"/>
      <c r="GQ169" s="43"/>
      <c r="GR169" s="43"/>
      <c r="GS169" s="43"/>
      <c r="GT169" s="43"/>
      <c r="GU169" s="43"/>
      <c r="GV169" s="43"/>
      <c r="GW169" s="43"/>
      <c r="GX169" s="43"/>
      <c r="GY169" s="43"/>
      <c r="GZ169" s="43"/>
      <c r="HA169" s="43"/>
      <c r="HB169" s="43"/>
      <c r="HC169" s="43"/>
      <c r="HD169" s="43"/>
      <c r="HE169" s="43"/>
      <c r="HF169" s="43"/>
      <c r="HG169" s="43"/>
      <c r="HH169" s="43"/>
      <c r="HI169" s="43"/>
      <c r="HJ169" s="43"/>
      <c r="HK169" s="43"/>
      <c r="HL169" s="43"/>
      <c r="HM169" s="43"/>
      <c r="HN169" s="43"/>
      <c r="HO169" s="43"/>
      <c r="HP169" s="43"/>
      <c r="HQ169" s="43"/>
      <c r="HR169" s="43"/>
      <c r="HS169" s="43"/>
      <c r="HT169" s="43"/>
      <c r="HU169" s="43"/>
      <c r="HV169" s="43"/>
      <c r="HW169" s="43"/>
      <c r="HX169" s="43"/>
      <c r="HY169" s="43"/>
      <c r="HZ169" s="43"/>
      <c r="IA169" s="43"/>
      <c r="IB169" s="43"/>
      <c r="IC169" s="43"/>
      <c r="ID169" s="43"/>
      <c r="IE169" s="43"/>
      <c r="IF169" s="43"/>
      <c r="IG169" s="43"/>
      <c r="IH169" s="43"/>
      <c r="II169" s="43"/>
      <c r="IJ169" s="43"/>
      <c r="IK169" s="43"/>
      <c r="IL169" s="43"/>
      <c r="IM169" s="43"/>
      <c r="IN169" s="43"/>
      <c r="IO169" s="43"/>
      <c r="IP169" s="43"/>
      <c r="IQ169" s="43"/>
      <c r="IR169" s="43"/>
      <c r="IS169" s="43"/>
      <c r="IT169" s="43"/>
      <c r="IU169" s="43"/>
      <c r="IV169" s="43"/>
      <c r="IW169" s="43"/>
      <c r="IX169" s="43"/>
      <c r="IY169" s="43"/>
      <c r="IZ169" s="43"/>
      <c r="JA169" s="43"/>
      <c r="JB169" s="43"/>
      <c r="JC169" s="43"/>
      <c r="JD169" s="43"/>
      <c r="JE169" s="43"/>
      <c r="JF169" s="43"/>
      <c r="JG169" s="43"/>
      <c r="JH169" s="43"/>
      <c r="JI169" s="43"/>
      <c r="JJ169" s="43"/>
      <c r="JK169" s="43"/>
      <c r="JL169" s="43"/>
      <c r="JM169" s="43"/>
      <c r="JN169" s="43"/>
      <c r="JO169" s="43"/>
      <c r="JP169" s="43"/>
      <c r="JQ169" s="43"/>
      <c r="JR169" s="43"/>
      <c r="JS169" s="43"/>
      <c r="JT169" s="43"/>
      <c r="JU169" s="43"/>
      <c r="JV169" s="43"/>
      <c r="JW169" s="43"/>
      <c r="JX169" s="43"/>
      <c r="JY169" s="43"/>
      <c r="JZ169" s="43"/>
      <c r="KA169" s="43"/>
      <c r="KB169" s="43"/>
      <c r="KC169" s="43"/>
      <c r="KD169" s="43"/>
      <c r="KE169" s="43"/>
      <c r="KF169" s="43"/>
      <c r="KG169" s="43"/>
      <c r="KH169" s="43"/>
      <c r="KI169" s="43"/>
      <c r="KJ169" s="43"/>
      <c r="KK169" s="43"/>
      <c r="KL169" s="43"/>
      <c r="KM169" s="43"/>
      <c r="KN169" s="43"/>
      <c r="KO169" s="43"/>
      <c r="KP169" s="43"/>
      <c r="KQ169" s="43"/>
      <c r="KR169" s="43"/>
      <c r="KS169" s="43"/>
      <c r="KT169" s="43"/>
      <c r="KU169" s="43"/>
      <c r="KV169" s="43"/>
      <c r="KW169" s="43"/>
      <c r="KX169" s="43"/>
      <c r="KY169" s="43"/>
      <c r="KZ169" s="43"/>
      <c r="LA169" s="43"/>
      <c r="LB169" s="43"/>
      <c r="LC169" s="43"/>
      <c r="LD169" s="43"/>
      <c r="LE169" s="43"/>
      <c r="LF169" s="43"/>
      <c r="LG169" s="43"/>
      <c r="LH169" s="43"/>
      <c r="LI169" s="43"/>
      <c r="LJ169" s="43"/>
      <c r="LK169" s="43"/>
      <c r="LL169" s="43"/>
      <c r="LM169" s="43"/>
      <c r="LN169" s="43"/>
      <c r="LO169" s="43"/>
      <c r="LP169" s="43"/>
      <c r="LQ169" s="43"/>
      <c r="LR169" s="43"/>
      <c r="LS169" s="43"/>
      <c r="LT169" s="43"/>
      <c r="LU169" s="43"/>
      <c r="LV169" s="43"/>
      <c r="LW169" s="43"/>
      <c r="LX169" s="43"/>
      <c r="LY169" s="43"/>
      <c r="LZ169" s="43"/>
      <c r="MA169" s="43"/>
      <c r="MB169" s="43"/>
      <c r="MC169" s="43"/>
      <c r="MD169" s="43"/>
      <c r="ME169" s="43"/>
      <c r="MF169" s="43"/>
      <c r="MG169" s="43"/>
      <c r="MH169" s="43"/>
      <c r="MI169" s="43"/>
      <c r="MJ169" s="43"/>
      <c r="MK169" s="43"/>
      <c r="ML169" s="43"/>
      <c r="MM169" s="43"/>
      <c r="MN169" s="43"/>
      <c r="MO169" s="43"/>
      <c r="MP169" s="43"/>
      <c r="MQ169" s="43"/>
      <c r="MR169" s="43"/>
      <c r="MS169" s="43"/>
      <c r="MT169" s="43"/>
      <c r="MU169" s="43"/>
      <c r="MV169" s="43"/>
      <c r="MW169" s="43"/>
      <c r="MX169" s="43"/>
      <c r="MY169" s="43"/>
      <c r="MZ169" s="43"/>
      <c r="NA169" s="43"/>
      <c r="NB169" s="43"/>
      <c r="NC169" s="43"/>
      <c r="ND169" s="43"/>
      <c r="NE169" s="43"/>
      <c r="NF169" s="43"/>
      <c r="NG169" s="43"/>
      <c r="NH169" s="43"/>
      <c r="NI169" s="43"/>
      <c r="NJ169" s="43"/>
      <c r="NK169" s="43"/>
      <c r="NL169" s="43"/>
      <c r="NM169" s="43"/>
      <c r="NN169" s="43"/>
      <c r="NO169" s="43"/>
      <c r="NP169" s="43"/>
      <c r="NQ169" s="43"/>
      <c r="NR169" s="43"/>
      <c r="NS169" s="43"/>
      <c r="NT169" s="43"/>
      <c r="NU169" s="43"/>
      <c r="NV169" s="43"/>
      <c r="NW169" s="43"/>
      <c r="NX169" s="43"/>
      <c r="NY169" s="43"/>
      <c r="NZ169" s="43"/>
      <c r="OA169" s="43"/>
      <c r="OB169" s="43"/>
      <c r="OC169" s="43"/>
      <c r="OD169" s="43"/>
      <c r="OE169" s="43"/>
      <c r="OF169" s="43"/>
      <c r="OG169" s="43"/>
      <c r="OH169" s="43"/>
      <c r="OI169" s="43"/>
      <c r="OJ169" s="43"/>
      <c r="OK169" s="43"/>
      <c r="OL169" s="43"/>
      <c r="OM169" s="43"/>
      <c r="ON169" s="43"/>
      <c r="OO169" s="43"/>
      <c r="OP169" s="43"/>
      <c r="OQ169" s="43"/>
      <c r="OR169" s="43"/>
      <c r="OS169" s="43"/>
      <c r="OT169" s="43"/>
      <c r="OU169" s="43"/>
      <c r="OV169" s="43"/>
      <c r="OW169" s="43"/>
      <c r="OX169" s="43"/>
      <c r="OY169" s="43"/>
      <c r="OZ169" s="43"/>
      <c r="PA169" s="43"/>
      <c r="PB169" s="43"/>
      <c r="PC169" s="43"/>
      <c r="PD169" s="43"/>
      <c r="PE169" s="43"/>
      <c r="PF169" s="43"/>
      <c r="PG169" s="43"/>
      <c r="PH169" s="43"/>
      <c r="PI169" s="43"/>
      <c r="PJ169" s="43"/>
      <c r="PK169" s="43"/>
      <c r="PL169" s="43"/>
      <c r="PM169" s="43"/>
      <c r="PN169" s="43"/>
      <c r="PO169" s="43"/>
      <c r="PP169" s="43"/>
      <c r="PQ169" s="43"/>
      <c r="PR169" s="43"/>
      <c r="PS169" s="43"/>
      <c r="PT169" s="43"/>
      <c r="PU169" s="43"/>
      <c r="PV169" s="43"/>
      <c r="PW169" s="43"/>
      <c r="PX169" s="43"/>
      <c r="PY169" s="43"/>
      <c r="PZ169" s="43"/>
      <c r="QA169" s="43"/>
      <c r="QB169" s="43"/>
      <c r="QC169" s="43"/>
      <c r="QD169" s="43"/>
      <c r="QE169" s="43"/>
      <c r="QF169" s="43"/>
      <c r="QG169" s="43"/>
      <c r="QH169" s="43"/>
      <c r="QI169" s="43"/>
      <c r="QJ169" s="43"/>
      <c r="QK169" s="43"/>
      <c r="QL169" s="43"/>
      <c r="QM169" s="43"/>
      <c r="QN169" s="43"/>
      <c r="QO169" s="43"/>
      <c r="QP169" s="43"/>
      <c r="QQ169" s="43"/>
      <c r="QR169" s="43"/>
      <c r="QS169" s="43"/>
      <c r="QT169" s="43"/>
      <c r="QU169" s="43"/>
      <c r="QV169" s="43"/>
      <c r="QW169" s="43"/>
      <c r="QX169" s="43"/>
      <c r="QY169" s="43"/>
      <c r="QZ169" s="43"/>
      <c r="RA169" s="43"/>
      <c r="RB169" s="43"/>
      <c r="RC169" s="43"/>
      <c r="RD169" s="43"/>
      <c r="RE169" s="43"/>
      <c r="RF169" s="43"/>
      <c r="RG169" s="43"/>
      <c r="RH169" s="43"/>
      <c r="RI169" s="43"/>
      <c r="RJ169" s="43"/>
      <c r="RK169" s="43"/>
      <c r="RL169" s="43"/>
      <c r="RM169" s="43"/>
      <c r="RN169" s="43"/>
      <c r="RO169" s="43"/>
      <c r="RP169" s="43"/>
      <c r="RQ169" s="43"/>
      <c r="RR169" s="43"/>
      <c r="RS169" s="43"/>
      <c r="RT169" s="43"/>
      <c r="RU169" s="43"/>
      <c r="RV169" s="43"/>
      <c r="RW169" s="43"/>
      <c r="RX169" s="43"/>
      <c r="RY169" s="43"/>
      <c r="RZ169" s="43"/>
      <c r="SA169" s="43"/>
      <c r="SB169" s="43"/>
      <c r="SC169" s="43"/>
      <c r="SD169" s="43"/>
      <c r="SE169" s="43"/>
      <c r="SF169" s="43"/>
      <c r="SG169" s="43"/>
      <c r="SH169" s="43"/>
      <c r="SI169" s="43"/>
      <c r="SJ169" s="43"/>
      <c r="SK169" s="43"/>
      <c r="SL169" s="43"/>
      <c r="SM169" s="43"/>
      <c r="SN169" s="43"/>
      <c r="SO169" s="43"/>
      <c r="SP169" s="43"/>
      <c r="SQ169" s="43"/>
      <c r="SR169" s="43"/>
      <c r="SS169" s="43"/>
      <c r="ST169" s="43"/>
      <c r="SU169" s="43"/>
      <c r="SV169" s="43"/>
      <c r="SW169" s="43"/>
      <c r="SX169" s="43"/>
      <c r="SY169" s="43"/>
      <c r="SZ169" s="43"/>
      <c r="TA169" s="43"/>
      <c r="TB169" s="43"/>
      <c r="TC169" s="43"/>
      <c r="TD169" s="43"/>
      <c r="TE169" s="43"/>
      <c r="TF169" s="43"/>
      <c r="TG169" s="43"/>
      <c r="TH169" s="43"/>
      <c r="TI169" s="43"/>
      <c r="TJ169" s="43"/>
      <c r="TK169" s="43"/>
      <c r="TL169" s="43"/>
      <c r="TM169" s="43"/>
      <c r="TN169" s="43"/>
      <c r="TO169" s="43"/>
      <c r="TP169" s="43"/>
      <c r="TQ169" s="43"/>
      <c r="TR169" s="43"/>
      <c r="TS169" s="43"/>
      <c r="TT169" s="43"/>
      <c r="TU169" s="43"/>
      <c r="TV169" s="43"/>
      <c r="TW169" s="43"/>
      <c r="TX169" s="43"/>
      <c r="TY169" s="43"/>
      <c r="TZ169" s="43"/>
      <c r="UA169" s="43"/>
      <c r="UB169" s="43"/>
      <c r="UC169" s="43"/>
      <c r="UD169" s="43"/>
      <c r="UE169" s="43"/>
      <c r="UF169" s="43"/>
      <c r="UG169" s="43"/>
      <c r="UH169" s="43"/>
      <c r="UI169" s="43"/>
      <c r="UJ169" s="43"/>
      <c r="UK169" s="43"/>
      <c r="UL169" s="43"/>
      <c r="UM169" s="43"/>
      <c r="UN169" s="43"/>
      <c r="UO169" s="43"/>
      <c r="UP169" s="43"/>
      <c r="UQ169" s="43"/>
      <c r="UR169" s="43"/>
      <c r="US169" s="43"/>
      <c r="UT169" s="43"/>
      <c r="UU169" s="43"/>
      <c r="UV169" s="43"/>
      <c r="UW169" s="43"/>
      <c r="UX169" s="43"/>
      <c r="UY169" s="43"/>
      <c r="UZ169" s="43"/>
      <c r="VA169" s="43"/>
      <c r="VB169" s="43"/>
      <c r="VC169" s="43"/>
      <c r="VD169" s="43"/>
      <c r="VE169" s="43"/>
      <c r="VF169" s="43"/>
      <c r="VG169" s="43"/>
      <c r="VH169" s="43"/>
      <c r="VI169" s="43"/>
      <c r="VJ169" s="43"/>
      <c r="VK169" s="43"/>
      <c r="VL169" s="43"/>
      <c r="VM169" s="43"/>
      <c r="VN169" s="43"/>
      <c r="VO169" s="43"/>
      <c r="VP169" s="43"/>
      <c r="VQ169" s="43"/>
      <c r="VR169" s="43"/>
      <c r="VS169" s="43"/>
      <c r="VT169" s="43"/>
      <c r="VU169" s="43"/>
      <c r="VV169" s="43"/>
      <c r="VW169" s="43"/>
      <c r="VX169" s="43"/>
      <c r="VY169" s="43"/>
      <c r="VZ169" s="43"/>
      <c r="WA169" s="43"/>
      <c r="WB169" s="43"/>
      <c r="WC169" s="43"/>
      <c r="WD169" s="43"/>
      <c r="WE169" s="43"/>
      <c r="WF169" s="43"/>
      <c r="WG169" s="43"/>
      <c r="WH169" s="43"/>
      <c r="WI169" s="43"/>
      <c r="WJ169" s="43"/>
      <c r="WK169" s="43"/>
      <c r="WL169" s="43"/>
      <c r="WM169" s="43"/>
      <c r="WN169" s="43"/>
      <c r="WO169" s="43"/>
      <c r="WP169" s="43"/>
      <c r="WQ169" s="43"/>
      <c r="WR169" s="43"/>
      <c r="WS169" s="43"/>
      <c r="WT169" s="43"/>
      <c r="WU169" s="43"/>
      <c r="WV169" s="43"/>
      <c r="WW169" s="43"/>
      <c r="WX169" s="43"/>
      <c r="WY169" s="43"/>
      <c r="WZ169" s="43"/>
      <c r="XA169" s="43"/>
      <c r="XB169" s="43"/>
      <c r="XC169" s="43"/>
      <c r="XD169" s="43"/>
      <c r="XE169" s="43"/>
      <c r="XF169" s="43"/>
      <c r="XG169" s="43"/>
      <c r="XH169" s="43"/>
      <c r="XI169" s="43"/>
      <c r="XJ169" s="43"/>
      <c r="XK169" s="43"/>
      <c r="XL169" s="43"/>
      <c r="XM169" s="43"/>
      <c r="XN169" s="43"/>
      <c r="XO169" s="43"/>
      <c r="XP169" s="43"/>
      <c r="XQ169" s="43"/>
      <c r="XR169" s="43"/>
      <c r="XS169" s="43"/>
      <c r="XT169" s="43"/>
      <c r="XU169" s="43"/>
      <c r="XV169" s="43"/>
      <c r="XW169" s="43"/>
      <c r="XX169" s="43"/>
      <c r="XY169" s="43"/>
      <c r="XZ169" s="43"/>
      <c r="YA169" s="43"/>
      <c r="YB169" s="43"/>
      <c r="YC169" s="43"/>
      <c r="YD169" s="43"/>
      <c r="YE169" s="43"/>
      <c r="YF169" s="43"/>
      <c r="YG169" s="43"/>
      <c r="YH169" s="43"/>
      <c r="YI169" s="43"/>
      <c r="YJ169" s="43"/>
      <c r="YK169" s="43"/>
      <c r="YL169" s="43"/>
      <c r="YM169" s="43"/>
      <c r="YN169" s="43"/>
      <c r="YO169" s="43"/>
      <c r="YP169" s="43"/>
      <c r="YQ169" s="43"/>
      <c r="YR169" s="43"/>
      <c r="YS169" s="43"/>
      <c r="YT169" s="43"/>
      <c r="YU169" s="43"/>
      <c r="YV169" s="43"/>
      <c r="YW169" s="43"/>
      <c r="YX169" s="43"/>
      <c r="YY169" s="43"/>
      <c r="YZ169" s="43"/>
      <c r="ZA169" s="43"/>
      <c r="ZB169" s="43"/>
      <c r="ZC169" s="43"/>
      <c r="ZD169" s="43"/>
      <c r="ZE169" s="43"/>
      <c r="ZF169" s="43"/>
      <c r="ZG169" s="43"/>
      <c r="ZH169" s="43"/>
      <c r="ZI169" s="43"/>
      <c r="ZJ169" s="43"/>
      <c r="ZK169" s="43"/>
      <c r="ZL169" s="43"/>
      <c r="ZM169" s="43"/>
      <c r="ZN169" s="43"/>
      <c r="ZO169" s="43"/>
      <c r="ZP169" s="43"/>
      <c r="ZQ169" s="43"/>
      <c r="ZR169" s="43"/>
      <c r="ZS169" s="43"/>
      <c r="ZT169" s="43"/>
      <c r="ZU169" s="43"/>
      <c r="ZV169" s="43"/>
      <c r="ZW169" s="43"/>
      <c r="ZX169" s="43"/>
      <c r="ZY169" s="43"/>
      <c r="ZZ169" s="43"/>
      <c r="AAA169" s="43"/>
      <c r="AAB169" s="43"/>
      <c r="AAC169" s="43"/>
      <c r="AAD169" s="43"/>
      <c r="AAE169" s="43"/>
      <c r="AAF169" s="43"/>
      <c r="AAG169" s="43"/>
      <c r="AAH169" s="43"/>
      <c r="AAI169" s="43"/>
      <c r="AAJ169" s="43"/>
      <c r="AAK169" s="43"/>
      <c r="AAL169" s="43"/>
      <c r="AAM169" s="43"/>
      <c r="AAN169" s="43"/>
      <c r="AAO169" s="43"/>
      <c r="AAP169" s="43"/>
      <c r="AAQ169" s="43"/>
      <c r="AAR169" s="43"/>
      <c r="AAS169" s="43"/>
      <c r="AAT169" s="43"/>
      <c r="AAU169" s="43"/>
      <c r="AAV169" s="43"/>
      <c r="AAW169" s="43"/>
      <c r="AAX169" s="43"/>
      <c r="AAY169" s="43"/>
      <c r="AAZ169" s="43"/>
      <c r="ABA169" s="43"/>
      <c r="ABB169" s="43"/>
      <c r="ABC169" s="43"/>
      <c r="ABD169" s="43"/>
      <c r="ABE169" s="43"/>
      <c r="ABF169" s="43"/>
      <c r="ABG169" s="43"/>
      <c r="ABH169" s="43"/>
      <c r="ABI169" s="43"/>
      <c r="ABJ169" s="43"/>
      <c r="ABK169" s="43"/>
      <c r="ABL169" s="43"/>
      <c r="ABM169" s="43"/>
      <c r="ABN169" s="43"/>
      <c r="ABO169" s="43"/>
      <c r="ABP169" s="43"/>
      <c r="ABQ169" s="43"/>
      <c r="ABR169" s="43"/>
      <c r="ABS169" s="43"/>
      <c r="ABT169" s="43"/>
      <c r="ABU169" s="43"/>
      <c r="ABV169" s="43"/>
      <c r="ABW169" s="43"/>
      <c r="ABX169" s="43"/>
      <c r="ABY169" s="43"/>
      <c r="ABZ169" s="43"/>
      <c r="ACA169" s="43"/>
      <c r="ACB169" s="43"/>
      <c r="ACC169" s="43"/>
      <c r="ACD169" s="43"/>
      <c r="ACE169" s="43"/>
      <c r="ACF169" s="43"/>
      <c r="ACG169" s="43"/>
      <c r="ACH169" s="43"/>
      <c r="ACI169" s="43"/>
      <c r="ACJ169" s="43"/>
      <c r="ACK169" s="43"/>
      <c r="ACL169" s="43"/>
      <c r="ACM169" s="43"/>
      <c r="ACN169" s="43"/>
      <c r="ACO169" s="43"/>
      <c r="ACP169" s="43"/>
      <c r="ACQ169" s="43"/>
      <c r="ACR169" s="43"/>
      <c r="ACS169" s="43"/>
      <c r="ACT169" s="43"/>
      <c r="ACU169" s="43"/>
      <c r="ACV169" s="43"/>
      <c r="ACW169" s="43"/>
      <c r="ACX169" s="43"/>
      <c r="ACY169" s="43"/>
      <c r="ACZ169" s="43"/>
      <c r="ADA169" s="43"/>
      <c r="ADB169" s="43"/>
      <c r="ADC169" s="43"/>
      <c r="ADD169" s="43"/>
      <c r="ADE169" s="43"/>
      <c r="ADF169" s="43"/>
      <c r="ADG169" s="43"/>
      <c r="ADH169" s="43"/>
      <c r="ADI169" s="43"/>
      <c r="ADJ169" s="43"/>
      <c r="ADK169" s="43"/>
      <c r="ADL169" s="43"/>
      <c r="ADM169" s="43"/>
      <c r="ADN169" s="43"/>
      <c r="ADO169" s="43"/>
      <c r="ADP169" s="43"/>
      <c r="ADQ169" s="43"/>
      <c r="ADR169" s="43"/>
      <c r="ADS169" s="43"/>
      <c r="ADT169" s="43"/>
      <c r="ADU169" s="43"/>
      <c r="ADV169" s="43"/>
      <c r="ADW169" s="43"/>
      <c r="ADX169" s="43"/>
      <c r="ADY169" s="43"/>
      <c r="ADZ169" s="43"/>
      <c r="AEA169" s="43"/>
      <c r="AEB169" s="43"/>
      <c r="AEC169" s="43"/>
      <c r="AED169" s="43"/>
      <c r="AEE169" s="43"/>
      <c r="AEF169" s="43"/>
      <c r="AEG169" s="43"/>
      <c r="AEH169" s="43"/>
      <c r="AEI169" s="43"/>
      <c r="AEJ169" s="43"/>
      <c r="AEK169" s="43"/>
      <c r="AEL169" s="43"/>
      <c r="AEM169" s="43"/>
      <c r="AEN169" s="43"/>
      <c r="AEO169" s="43"/>
      <c r="AEP169" s="43"/>
      <c r="AEQ169" s="43"/>
      <c r="AER169" s="43"/>
      <c r="AES169" s="43"/>
      <c r="AET169" s="43"/>
      <c r="AEU169" s="43"/>
      <c r="AEV169" s="43"/>
      <c r="AEW169" s="43"/>
      <c r="AEX169" s="43"/>
      <c r="AEY169" s="43"/>
      <c r="AEZ169" s="43"/>
      <c r="AFA169" s="43"/>
      <c r="AFB169" s="43"/>
      <c r="AFC169" s="43"/>
      <c r="AFD169" s="43"/>
      <c r="AFE169" s="43"/>
      <c r="AFF169" s="43"/>
      <c r="AFG169" s="43"/>
      <c r="AFH169" s="43"/>
      <c r="AFI169" s="43"/>
      <c r="AFJ169" s="43"/>
      <c r="AFK169" s="43"/>
      <c r="AFL169" s="43"/>
      <c r="AFM169" s="43"/>
      <c r="AFN169" s="43"/>
      <c r="AFO169" s="43"/>
      <c r="AFP169" s="43"/>
      <c r="AFQ169" s="43"/>
      <c r="AFR169" s="43"/>
      <c r="AFS169" s="43"/>
      <c r="AFT169" s="43"/>
      <c r="AFU169" s="43"/>
      <c r="AFV169" s="43"/>
      <c r="AFW169" s="43"/>
      <c r="AFX169" s="43"/>
      <c r="AFY169" s="43"/>
      <c r="AFZ169" s="43"/>
      <c r="AGA169" s="43"/>
      <c r="AGB169" s="43"/>
      <c r="AGC169" s="43"/>
      <c r="AGD169" s="43"/>
      <c r="AGE169" s="43"/>
      <c r="AGF169" s="43"/>
      <c r="AGG169" s="43"/>
      <c r="AGH169" s="43"/>
      <c r="AGI169" s="43"/>
      <c r="AGJ169" s="43"/>
      <c r="AGK169" s="43"/>
      <c r="AGL169" s="43"/>
      <c r="AGM169" s="43"/>
      <c r="AGN169" s="43"/>
      <c r="AGO169" s="43"/>
      <c r="AGP169" s="43"/>
      <c r="AGQ169" s="43"/>
      <c r="AGR169" s="43"/>
      <c r="AGS169" s="43"/>
      <c r="AGT169" s="43"/>
      <c r="AGU169" s="43"/>
      <c r="AGV169" s="43"/>
      <c r="AGW169" s="43"/>
      <c r="AGX169" s="43"/>
      <c r="AGY169" s="43"/>
      <c r="AGZ169" s="43"/>
      <c r="AHA169" s="43"/>
      <c r="AHB169" s="43"/>
      <c r="AHC169" s="43"/>
      <c r="AHD169" s="43"/>
      <c r="AHE169" s="43"/>
      <c r="AHF169" s="43"/>
      <c r="AHG169" s="43"/>
      <c r="AHH169" s="43"/>
      <c r="AHI169" s="43"/>
      <c r="AHJ169" s="43"/>
      <c r="AHK169" s="43"/>
      <c r="AHL169" s="43"/>
      <c r="AHM169" s="43"/>
      <c r="AHN169" s="43"/>
      <c r="AHO169" s="43"/>
      <c r="AHP169" s="43"/>
      <c r="AHQ169" s="43"/>
      <c r="AHR169" s="43"/>
      <c r="AHS169" s="43"/>
      <c r="AHT169" s="43"/>
      <c r="AHU169" s="43"/>
      <c r="AHV169" s="43"/>
      <c r="AHW169" s="43"/>
      <c r="AHX169" s="43"/>
      <c r="AHY169" s="43"/>
      <c r="AHZ169" s="43"/>
      <c r="AIA169" s="43"/>
      <c r="AIB169" s="43"/>
      <c r="AIC169" s="43"/>
      <c r="AID169" s="43"/>
      <c r="AIE169" s="43"/>
      <c r="AIF169" s="43"/>
      <c r="AIG169" s="43"/>
      <c r="AIH169" s="43"/>
      <c r="AII169" s="43"/>
      <c r="AIJ169" s="43"/>
      <c r="AIK169" s="43"/>
      <c r="AIL169" s="43"/>
      <c r="AIM169" s="43"/>
      <c r="AIN169" s="43"/>
      <c r="AIO169" s="43"/>
      <c r="AIP169" s="43"/>
      <c r="AIQ169" s="43"/>
      <c r="AIR169" s="43"/>
      <c r="AIS169" s="43"/>
      <c r="AIT169" s="43"/>
      <c r="AIU169" s="43"/>
      <c r="AIV169" s="43"/>
      <c r="AIW169" s="43"/>
      <c r="AIX169" s="43"/>
      <c r="AIY169" s="43"/>
      <c r="AIZ169" s="43"/>
      <c r="AJA169" s="43"/>
      <c r="AJB169" s="43"/>
      <c r="AJC169" s="43"/>
      <c r="AJD169" s="43"/>
      <c r="AJE169" s="43"/>
      <c r="AJF169" s="43"/>
      <c r="AJG169" s="43"/>
      <c r="AJH169" s="43"/>
      <c r="AJI169" s="43"/>
      <c r="AJJ169" s="43"/>
      <c r="AJK169" s="43"/>
      <c r="AJL169" s="43"/>
      <c r="AJM169" s="43"/>
      <c r="AJN169" s="43"/>
      <c r="AJO169" s="43"/>
      <c r="AJP169" s="43"/>
      <c r="AJQ169" s="43"/>
      <c r="AJR169" s="43"/>
      <c r="AJS169" s="43"/>
      <c r="AJT169" s="43"/>
      <c r="AJU169" s="43"/>
      <c r="AJV169" s="43"/>
      <c r="AJW169" s="43"/>
      <c r="AJX169" s="43"/>
      <c r="AJY169" s="43"/>
      <c r="AJZ169" s="43"/>
      <c r="AKA169" s="43"/>
      <c r="AKB169" s="43"/>
      <c r="AKC169" s="43"/>
      <c r="AKD169" s="43"/>
      <c r="AKE169" s="43"/>
      <c r="AKF169" s="43"/>
      <c r="AKG169" s="43"/>
      <c r="AKH169" s="43"/>
      <c r="AKI169" s="43"/>
      <c r="AKJ169" s="43"/>
      <c r="AKK169" s="43"/>
      <c r="AKL169" s="43"/>
      <c r="AKM169" s="43"/>
      <c r="AKN169" s="43"/>
      <c r="AKO169" s="43"/>
      <c r="AKP169" s="43"/>
      <c r="AKQ169" s="43"/>
      <c r="AKR169" s="43"/>
      <c r="AKS169" s="43"/>
      <c r="AKT169" s="43"/>
      <c r="AKU169" s="43"/>
      <c r="AKV169" s="43"/>
      <c r="AKW169" s="43"/>
      <c r="AKX169" s="43"/>
      <c r="AKY169" s="43"/>
      <c r="AKZ169" s="43"/>
      <c r="ALA169" s="43"/>
      <c r="ALB169" s="43"/>
      <c r="ALC169" s="43"/>
      <c r="ALD169" s="43"/>
      <c r="ALE169" s="43"/>
      <c r="ALF169" s="43"/>
      <c r="ALG169" s="43"/>
      <c r="ALH169" s="43"/>
      <c r="ALI169" s="43"/>
      <c r="ALJ169" s="43"/>
      <c r="ALK169" s="43"/>
      <c r="ALL169" s="43"/>
      <c r="ALM169" s="43"/>
      <c r="ALN169" s="43"/>
      <c r="ALO169" s="43"/>
      <c r="ALP169" s="43"/>
      <c r="ALQ169" s="43"/>
      <c r="ALR169" s="43"/>
      <c r="ALS169" s="43"/>
      <c r="ALT169" s="43"/>
      <c r="ALU169" s="43"/>
      <c r="ALV169" s="43"/>
      <c r="ALW169" s="43"/>
      <c r="ALX169" s="43"/>
      <c r="ALY169" s="43"/>
      <c r="ALZ169" s="43"/>
      <c r="AMA169" s="43"/>
      <c r="AMB169" s="43"/>
      <c r="AMC169" s="43"/>
      <c r="AMD169" s="43"/>
      <c r="AME169" s="43"/>
      <c r="AMF169" s="43"/>
      <c r="AMG169" s="43"/>
      <c r="AMH169" s="43"/>
      <c r="AMI169" s="43"/>
      <c r="AMJ169" s="43"/>
      <c r="AMK169" s="43"/>
      <c r="AML169" s="43"/>
      <c r="AMM169" s="43"/>
      <c r="AMN169" s="43"/>
      <c r="AMO169" s="43"/>
      <c r="AMP169" s="43"/>
      <c r="AMQ169" s="43"/>
      <c r="AMR169" s="43"/>
      <c r="AMS169" s="43"/>
      <c r="AMT169" s="43"/>
      <c r="AMU169" s="43"/>
      <c r="AMV169" s="43"/>
      <c r="AMW169" s="43"/>
      <c r="AMX169" s="43"/>
      <c r="AMY169" s="43"/>
      <c r="AMZ169" s="43"/>
      <c r="ANA169" s="43"/>
      <c r="ANB169" s="43"/>
      <c r="ANC169" s="43"/>
      <c r="AND169" s="43"/>
      <c r="ANE169" s="43"/>
      <c r="ANF169" s="43"/>
      <c r="ANG169" s="43"/>
      <c r="ANH169" s="43"/>
      <c r="ANI169" s="43"/>
      <c r="ANJ169" s="43"/>
      <c r="ANK169" s="43"/>
      <c r="ANL169" s="43"/>
      <c r="ANM169" s="43"/>
      <c r="ANN169" s="43"/>
      <c r="ANO169" s="43"/>
      <c r="ANP169" s="43"/>
      <c r="ANQ169" s="43"/>
      <c r="ANR169" s="43"/>
      <c r="ANS169" s="43"/>
      <c r="ANT169" s="43"/>
      <c r="ANU169" s="43"/>
      <c r="ANV169" s="43"/>
      <c r="ANW169" s="43"/>
      <c r="ANX169" s="43"/>
      <c r="ANY169" s="43"/>
      <c r="ANZ169" s="43"/>
      <c r="AOA169" s="43"/>
      <c r="AOB169" s="43"/>
      <c r="AOC169" s="43"/>
      <c r="AOD169" s="43"/>
      <c r="AOE169" s="43"/>
      <c r="AOF169" s="43"/>
      <c r="AOG169" s="43"/>
      <c r="AOH169" s="43"/>
      <c r="AOI169" s="43"/>
      <c r="AOJ169" s="43"/>
      <c r="AOK169" s="43"/>
      <c r="AOL169" s="43"/>
      <c r="AOM169" s="43"/>
      <c r="AON169" s="43"/>
      <c r="AOO169" s="43"/>
      <c r="AOP169" s="43"/>
      <c r="AOQ169" s="43"/>
      <c r="AOR169" s="43"/>
      <c r="AOS169" s="43"/>
      <c r="AOT169" s="43"/>
      <c r="AOU169" s="43"/>
      <c r="AOV169" s="43"/>
      <c r="AOW169" s="43"/>
      <c r="AOX169" s="43"/>
      <c r="AOY169" s="43"/>
      <c r="AOZ169" s="43"/>
      <c r="APA169" s="43"/>
      <c r="APB169" s="43"/>
      <c r="APC169" s="43"/>
      <c r="APD169" s="43"/>
      <c r="APE169" s="43"/>
      <c r="APF169" s="43"/>
      <c r="APG169" s="43"/>
      <c r="APH169" s="43"/>
      <c r="API169" s="43"/>
      <c r="APJ169" s="43"/>
      <c r="APK169" s="43"/>
      <c r="APL169" s="43"/>
      <c r="APM169" s="43"/>
      <c r="APN169" s="43"/>
      <c r="APO169" s="43"/>
      <c r="APP169" s="43"/>
      <c r="APQ169" s="43"/>
      <c r="APR169" s="43"/>
      <c r="APS169" s="43"/>
      <c r="APT169" s="43"/>
      <c r="APU169" s="43"/>
      <c r="APV169" s="43"/>
      <c r="APW169" s="43"/>
      <c r="APX169" s="43"/>
      <c r="APY169" s="43"/>
      <c r="APZ169" s="43"/>
      <c r="AQA169" s="43"/>
      <c r="AQB169" s="43"/>
      <c r="AQC169" s="43"/>
      <c r="AQD169" s="43"/>
      <c r="AQE169" s="43"/>
      <c r="AQF169" s="43"/>
      <c r="AQG169" s="43"/>
      <c r="AQH169" s="43"/>
      <c r="AQI169" s="43"/>
      <c r="AQJ169" s="43"/>
      <c r="AQK169" s="43"/>
      <c r="AQL169" s="43"/>
      <c r="AQM169" s="43"/>
      <c r="AQN169" s="43"/>
      <c r="AQO169" s="43"/>
      <c r="AQP169" s="43"/>
      <c r="AQQ169" s="43"/>
      <c r="AQR169" s="43"/>
      <c r="AQS169" s="43"/>
      <c r="AQT169" s="43"/>
      <c r="AQU169" s="43"/>
      <c r="AQV169" s="43"/>
      <c r="AQW169" s="43"/>
      <c r="AQX169" s="43"/>
      <c r="AQY169" s="43"/>
      <c r="AQZ169" s="43"/>
      <c r="ARA169" s="43"/>
      <c r="ARB169" s="43"/>
      <c r="ARC169" s="43"/>
      <c r="ARD169" s="43"/>
      <c r="ARE169" s="43"/>
      <c r="ARF169" s="43"/>
      <c r="ARG169" s="43"/>
      <c r="ARH169" s="43"/>
      <c r="ARI169" s="43"/>
      <c r="ARJ169" s="43"/>
      <c r="ARK169" s="43"/>
      <c r="ARL169" s="43"/>
      <c r="ARM169" s="43"/>
      <c r="ARN169" s="43"/>
      <c r="ARO169" s="43"/>
      <c r="ARP169" s="43"/>
      <c r="ARQ169" s="43"/>
      <c r="ARR169" s="43"/>
      <c r="ARS169" s="43"/>
      <c r="ART169" s="43"/>
      <c r="ARU169" s="43"/>
      <c r="ARV169" s="43"/>
      <c r="ARW169" s="43"/>
      <c r="ARX169" s="43"/>
      <c r="ARY169" s="43"/>
      <c r="ARZ169" s="43"/>
      <c r="ASA169" s="43"/>
      <c r="ASB169" s="43"/>
      <c r="ASC169" s="43"/>
      <c r="ASD169" s="43"/>
      <c r="ASE169" s="43"/>
      <c r="ASF169" s="43"/>
      <c r="ASG169" s="43"/>
      <c r="ASH169" s="43"/>
      <c r="ASI169" s="43"/>
      <c r="ASJ169" s="43"/>
      <c r="ASK169" s="43"/>
      <c r="ASL169" s="43"/>
      <c r="ASM169" s="43"/>
      <c r="ASN169" s="43"/>
      <c r="ASO169" s="43"/>
      <c r="ASP169" s="43"/>
      <c r="ASQ169" s="43"/>
      <c r="ASR169" s="43"/>
      <c r="ASS169" s="43"/>
      <c r="AST169" s="43"/>
      <c r="ASU169" s="43"/>
      <c r="ASV169" s="43"/>
      <c r="ASW169" s="43"/>
      <c r="ASX169" s="43"/>
      <c r="ASY169" s="43"/>
      <c r="ASZ169" s="43"/>
      <c r="ATA169" s="43"/>
      <c r="ATB169" s="43"/>
      <c r="ATC169" s="43"/>
      <c r="ATD169" s="43"/>
      <c r="ATE169" s="43"/>
      <c r="ATF169" s="43"/>
      <c r="ATG169" s="43"/>
      <c r="ATH169" s="43"/>
      <c r="ATI169" s="43"/>
      <c r="ATJ169" s="43"/>
      <c r="ATK169" s="43"/>
      <c r="ATL169" s="43"/>
      <c r="ATM169" s="43"/>
      <c r="ATN169" s="43"/>
      <c r="ATO169" s="43"/>
      <c r="ATP169" s="43"/>
      <c r="ATQ169" s="43"/>
      <c r="ATR169" s="43"/>
      <c r="ATS169" s="43"/>
      <c r="ATT169" s="43"/>
      <c r="ATU169" s="43"/>
      <c r="ATV169" s="43"/>
      <c r="ATW169" s="43"/>
      <c r="ATX169" s="43"/>
      <c r="ATY169" s="43"/>
      <c r="ATZ169" s="43"/>
      <c r="AUA169" s="43"/>
      <c r="AUB169" s="43"/>
      <c r="AUC169" s="43"/>
      <c r="AUD169" s="43"/>
      <c r="AUE169" s="43"/>
      <c r="AUF169" s="43"/>
      <c r="AUG169" s="43"/>
      <c r="AUH169" s="43"/>
      <c r="AUI169" s="43"/>
      <c r="AUJ169" s="43"/>
      <c r="AUK169" s="43"/>
      <c r="AUL169" s="43"/>
      <c r="AUM169" s="43"/>
      <c r="AUN169" s="43"/>
      <c r="AUO169" s="43"/>
      <c r="AUP169" s="43"/>
      <c r="AUQ169" s="43"/>
      <c r="AUR169" s="43"/>
      <c r="AUS169" s="43"/>
      <c r="AUT169" s="43"/>
      <c r="AUU169" s="43"/>
      <c r="AUV169" s="43"/>
      <c r="AUW169" s="43"/>
      <c r="AUX169" s="43"/>
      <c r="AUY169" s="43"/>
      <c r="AUZ169" s="43"/>
      <c r="AVA169" s="43"/>
      <c r="AVB169" s="43"/>
      <c r="AVC169" s="43"/>
      <c r="AVD169" s="43"/>
      <c r="AVE169" s="43"/>
      <c r="AVF169" s="43"/>
      <c r="AVG169" s="43"/>
      <c r="AVH169" s="43"/>
      <c r="AVI169" s="43"/>
      <c r="AVJ169" s="43"/>
      <c r="AVK169" s="43"/>
      <c r="AVL169" s="43"/>
      <c r="AVM169" s="43"/>
      <c r="AVN169" s="43"/>
      <c r="AVO169" s="43"/>
      <c r="AVP169" s="43"/>
      <c r="AVQ169" s="43"/>
      <c r="AVR169" s="43"/>
      <c r="AVS169" s="43"/>
      <c r="AVT169" s="43"/>
      <c r="AVU169" s="43"/>
      <c r="AVV169" s="43"/>
      <c r="AVW169" s="43"/>
      <c r="AVX169" s="43"/>
      <c r="AVY169" s="43"/>
      <c r="AVZ169" s="43"/>
      <c r="AWA169" s="43"/>
      <c r="AWB169" s="43"/>
      <c r="AWC169" s="43"/>
      <c r="AWD169" s="43"/>
      <c r="AWE169" s="43"/>
      <c r="AWF169" s="43"/>
      <c r="AWG169" s="43"/>
      <c r="AWH169" s="43"/>
      <c r="AWI169" s="43"/>
      <c r="AWJ169" s="43"/>
      <c r="AWK169" s="43"/>
      <c r="AWL169" s="43"/>
      <c r="AWM169" s="43"/>
      <c r="AWN169" s="43"/>
      <c r="AWO169" s="43"/>
      <c r="AWP169" s="43"/>
      <c r="AWQ169" s="43"/>
      <c r="AWR169" s="43"/>
      <c r="AWS169" s="43"/>
      <c r="AWT169" s="43"/>
      <c r="AWU169" s="43"/>
      <c r="AWV169" s="43"/>
      <c r="AWW169" s="43"/>
      <c r="AWX169" s="43"/>
      <c r="AWY169" s="43"/>
      <c r="AWZ169" s="43"/>
      <c r="AXA169" s="43"/>
      <c r="AXB169" s="43"/>
      <c r="AXC169" s="43"/>
      <c r="AXD169" s="43"/>
      <c r="AXE169" s="43"/>
      <c r="AXF169" s="43"/>
      <c r="AXG169" s="43"/>
      <c r="AXH169" s="43"/>
      <c r="AXI169" s="43"/>
      <c r="AXJ169" s="43"/>
      <c r="AXK169" s="43"/>
      <c r="AXL169" s="43"/>
      <c r="AXM169" s="43"/>
      <c r="AXN169" s="43"/>
      <c r="AXO169" s="43"/>
      <c r="AXP169" s="43"/>
      <c r="AXQ169" s="43"/>
      <c r="AXR169" s="43"/>
      <c r="AXS169" s="43"/>
      <c r="AXT169" s="43"/>
      <c r="AXU169" s="43"/>
      <c r="AXV169" s="43"/>
      <c r="AXW169" s="43"/>
      <c r="AXX169" s="43"/>
      <c r="AXY169" s="43"/>
      <c r="AXZ169" s="43"/>
      <c r="AYA169" s="43"/>
      <c r="AYB169" s="43"/>
      <c r="AYC169" s="43"/>
      <c r="AYD169" s="43"/>
      <c r="AYE169" s="43"/>
      <c r="AYF169" s="43"/>
      <c r="AYG169" s="43"/>
      <c r="AYH169" s="43"/>
      <c r="AYI169" s="43"/>
      <c r="AYJ169" s="43"/>
      <c r="AYK169" s="43"/>
      <c r="AYL169" s="43"/>
      <c r="AYM169" s="43"/>
      <c r="AYN169" s="43"/>
      <c r="AYO169" s="43"/>
      <c r="AYP169" s="43"/>
      <c r="AYQ169" s="43"/>
      <c r="AYR169" s="43"/>
      <c r="AYS169" s="43"/>
      <c r="AYT169" s="43"/>
      <c r="AYU169" s="43"/>
      <c r="AYV169" s="43"/>
      <c r="AYW169" s="43"/>
      <c r="AYX169" s="43"/>
      <c r="AYY169" s="43"/>
      <c r="AYZ169" s="43"/>
      <c r="AZA169" s="43"/>
      <c r="AZB169" s="43"/>
      <c r="AZC169" s="43"/>
      <c r="AZD169" s="43"/>
      <c r="AZE169" s="43"/>
      <c r="AZF169" s="43"/>
      <c r="AZG169" s="43"/>
      <c r="AZH169" s="43"/>
      <c r="AZI169" s="43"/>
      <c r="AZJ169" s="43"/>
      <c r="AZK169" s="43"/>
      <c r="AZL169" s="43"/>
      <c r="AZM169" s="43"/>
      <c r="AZN169" s="43"/>
      <c r="AZO169" s="43"/>
      <c r="AZP169" s="43"/>
      <c r="AZQ169" s="43"/>
      <c r="AZR169" s="43"/>
      <c r="AZS169" s="43"/>
      <c r="AZT169" s="43"/>
      <c r="AZU169" s="43"/>
      <c r="AZV169" s="43"/>
      <c r="AZW169" s="43"/>
      <c r="AZX169" s="43"/>
      <c r="AZY169" s="43"/>
      <c r="AZZ169" s="43"/>
      <c r="BAA169" s="43"/>
      <c r="BAB169" s="43"/>
      <c r="BAC169" s="43"/>
      <c r="BAD169" s="43"/>
      <c r="BAE169" s="43"/>
      <c r="BAF169" s="43"/>
      <c r="BAG169" s="43"/>
      <c r="BAH169" s="43"/>
      <c r="BAI169" s="43"/>
      <c r="BAJ169" s="43"/>
      <c r="BAK169" s="43"/>
      <c r="BAL169" s="43"/>
      <c r="BAM169" s="43"/>
      <c r="BAN169" s="43"/>
      <c r="BAO169" s="43"/>
      <c r="BAP169" s="43"/>
      <c r="BAQ169" s="43"/>
      <c r="BAR169" s="43"/>
      <c r="BAS169" s="43"/>
      <c r="BAT169" s="43"/>
      <c r="BAU169" s="43"/>
      <c r="BAV169" s="43"/>
      <c r="BAW169" s="43"/>
      <c r="BAX169" s="43"/>
      <c r="BAY169" s="43"/>
      <c r="BAZ169" s="43"/>
      <c r="BBA169" s="43"/>
      <c r="BBB169" s="43"/>
      <c r="BBC169" s="43"/>
      <c r="BBD169" s="43"/>
      <c r="BBE169" s="43"/>
      <c r="BBF169" s="43"/>
      <c r="BBG169" s="43"/>
      <c r="BBH169" s="43"/>
      <c r="BBI169" s="43"/>
      <c r="BBJ169" s="43"/>
      <c r="BBK169" s="43"/>
      <c r="BBL169" s="43"/>
      <c r="BBM169" s="43"/>
      <c r="BBN169" s="43"/>
      <c r="BBO169" s="43"/>
      <c r="BBP169" s="43"/>
      <c r="BBQ169" s="43"/>
      <c r="BBR169" s="43"/>
      <c r="BBS169" s="43"/>
      <c r="BBT169" s="43"/>
      <c r="BBU169" s="43"/>
      <c r="BBV169" s="43"/>
      <c r="BBW169" s="43"/>
      <c r="BBX169" s="43"/>
      <c r="BBY169" s="43"/>
      <c r="BBZ169" s="43"/>
      <c r="BCA169" s="43"/>
      <c r="BCB169" s="43"/>
      <c r="BCC169" s="43"/>
      <c r="BCD169" s="43"/>
      <c r="BCE169" s="43"/>
      <c r="BCF169" s="43"/>
      <c r="BCG169" s="43"/>
      <c r="BCH169" s="43"/>
      <c r="BCI169" s="43"/>
      <c r="BCJ169" s="43"/>
      <c r="BCK169" s="43"/>
      <c r="BCL169" s="43"/>
      <c r="BCM169" s="43"/>
      <c r="BCN169" s="43"/>
      <c r="BCO169" s="43"/>
      <c r="BCP169" s="43"/>
      <c r="BCQ169" s="43"/>
      <c r="BCR169" s="43"/>
      <c r="BCS169" s="43"/>
      <c r="BCT169" s="43"/>
      <c r="BCU169" s="43"/>
      <c r="BCV169" s="43"/>
      <c r="BCW169" s="43"/>
      <c r="BCX169" s="43"/>
      <c r="BCY169" s="43"/>
      <c r="BCZ169" s="43"/>
      <c r="BDA169" s="43"/>
      <c r="BDB169" s="43"/>
      <c r="BDC169" s="43"/>
      <c r="BDD169" s="43"/>
      <c r="BDE169" s="43"/>
      <c r="BDF169" s="43"/>
      <c r="BDG169" s="43"/>
      <c r="BDH169" s="43"/>
      <c r="BDI169" s="43"/>
      <c r="BDJ169" s="43"/>
      <c r="BDK169" s="43"/>
      <c r="BDL169" s="43"/>
      <c r="BDM169" s="43"/>
      <c r="BDN169" s="43"/>
      <c r="BDO169" s="43"/>
      <c r="BDP169" s="43"/>
      <c r="BDQ169" s="43"/>
      <c r="BDR169" s="43"/>
      <c r="BDS169" s="43"/>
      <c r="BDT169" s="43"/>
      <c r="BDU169" s="43"/>
      <c r="BDV169" s="43"/>
      <c r="BDW169" s="43"/>
      <c r="BDX169" s="43"/>
      <c r="BDY169" s="43"/>
      <c r="BDZ169" s="43"/>
      <c r="BEA169" s="43"/>
      <c r="BEB169" s="43"/>
      <c r="BEC169" s="43"/>
      <c r="BED169" s="43"/>
      <c r="BEE169" s="43"/>
      <c r="BEF169" s="43"/>
      <c r="BEG169" s="43"/>
      <c r="BEH169" s="43"/>
      <c r="BEI169" s="43"/>
      <c r="BEJ169" s="43"/>
      <c r="BEK169" s="43"/>
      <c r="BEL169" s="43"/>
      <c r="BEM169" s="43"/>
      <c r="BEN169" s="43"/>
      <c r="BEO169" s="43"/>
      <c r="BEP169" s="43"/>
      <c r="BEQ169" s="43"/>
      <c r="BER169" s="43"/>
      <c r="BES169" s="43"/>
      <c r="BET169" s="43"/>
      <c r="BEU169" s="43"/>
      <c r="BEV169" s="43"/>
      <c r="BEW169" s="43"/>
      <c r="BEX169" s="43"/>
      <c r="BEY169" s="43"/>
      <c r="BEZ169" s="43"/>
      <c r="BFA169" s="43"/>
      <c r="BFB169" s="43"/>
      <c r="BFC169" s="43"/>
      <c r="BFD169" s="43"/>
      <c r="BFE169" s="43"/>
      <c r="BFF169" s="43"/>
      <c r="BFG169" s="43"/>
      <c r="BFH169" s="43"/>
      <c r="BFI169" s="43"/>
      <c r="BFJ169" s="43"/>
      <c r="BFK169" s="43"/>
      <c r="BFL169" s="43"/>
      <c r="BFM169" s="43"/>
      <c r="BFN169" s="43"/>
      <c r="BFO169" s="43"/>
      <c r="BFP169" s="43"/>
      <c r="BFQ169" s="43"/>
      <c r="BFR169" s="43"/>
      <c r="BFS169" s="43"/>
      <c r="BFT169" s="43"/>
      <c r="BFU169" s="43"/>
      <c r="BFV169" s="43"/>
      <c r="BFW169" s="43"/>
      <c r="BFX169" s="43"/>
      <c r="BFY169" s="43"/>
      <c r="BFZ169" s="43"/>
      <c r="BGA169" s="43"/>
      <c r="BGB169" s="43"/>
      <c r="BGC169" s="43"/>
      <c r="BGD169" s="43"/>
      <c r="BGE169" s="43"/>
      <c r="BGF169" s="43"/>
      <c r="BGG169" s="43"/>
      <c r="BGH169" s="43"/>
      <c r="BGI169" s="43"/>
      <c r="BGJ169" s="43"/>
      <c r="BGK169" s="43"/>
      <c r="BGL169" s="43"/>
      <c r="BGM169" s="43"/>
      <c r="BGN169" s="43"/>
      <c r="BGO169" s="43"/>
      <c r="BGP169" s="43"/>
      <c r="BGQ169" s="43"/>
      <c r="BGR169" s="43"/>
      <c r="BGS169" s="43"/>
      <c r="BGT169" s="43"/>
      <c r="BGU169" s="43"/>
      <c r="BGV169" s="43"/>
      <c r="BGW169" s="43"/>
      <c r="BGX169" s="43"/>
      <c r="BGY169" s="43"/>
      <c r="BGZ169" s="43"/>
      <c r="BHA169" s="43"/>
      <c r="BHB169" s="43"/>
      <c r="BHC169" s="43"/>
      <c r="BHD169" s="43"/>
      <c r="BHE169" s="43"/>
      <c r="BHF169" s="43"/>
      <c r="BHG169" s="43"/>
      <c r="BHH169" s="43"/>
      <c r="BHI169" s="43"/>
      <c r="BHJ169" s="43"/>
      <c r="BHK169" s="43"/>
      <c r="BHL169" s="43"/>
      <c r="BHM169" s="43"/>
      <c r="BHN169" s="43"/>
      <c r="BHO169" s="43"/>
      <c r="BHP169" s="43"/>
      <c r="BHQ169" s="43"/>
      <c r="BHR169" s="43"/>
      <c r="BHS169" s="43"/>
      <c r="BHT169" s="43"/>
      <c r="BHU169" s="43"/>
      <c r="BHV169" s="43"/>
      <c r="BHW169" s="43"/>
      <c r="BHX169" s="43"/>
      <c r="BHY169" s="43"/>
      <c r="BHZ169" s="43"/>
      <c r="BIA169" s="43"/>
      <c r="BIB169" s="43"/>
      <c r="BIC169" s="43"/>
      <c r="BID169" s="43"/>
      <c r="BIE169" s="43"/>
      <c r="BIF169" s="43"/>
      <c r="BIG169" s="43"/>
      <c r="BIH169" s="43"/>
      <c r="BII169" s="43"/>
      <c r="BIJ169" s="43"/>
      <c r="BIK169" s="43"/>
      <c r="BIL169" s="43"/>
      <c r="BIM169" s="43"/>
      <c r="BIN169" s="43"/>
      <c r="BIO169" s="43"/>
      <c r="BIP169" s="43"/>
      <c r="BIQ169" s="43"/>
      <c r="BIR169" s="43"/>
      <c r="BIS169" s="43"/>
      <c r="BIT169" s="43"/>
      <c r="BIU169" s="43"/>
      <c r="BIV169" s="43"/>
      <c r="BIW169" s="43"/>
      <c r="BIX169" s="43"/>
      <c r="BIY169" s="43"/>
      <c r="BIZ169" s="43"/>
      <c r="BJA169" s="43"/>
      <c r="BJB169" s="43"/>
      <c r="BJC169" s="43"/>
      <c r="BJD169" s="43"/>
      <c r="BJE169" s="43"/>
      <c r="BJF169" s="43"/>
      <c r="BJG169" s="43"/>
      <c r="BJH169" s="43"/>
      <c r="BJI169" s="43"/>
      <c r="BJJ169" s="43"/>
      <c r="BJK169" s="43"/>
      <c r="BJL169" s="43"/>
      <c r="BJM169" s="43"/>
      <c r="BJN169" s="43"/>
      <c r="BJO169" s="43"/>
      <c r="BJP169" s="43"/>
      <c r="BJQ169" s="43"/>
      <c r="BJR169" s="43"/>
      <c r="BJS169" s="43"/>
      <c r="BJT169" s="43"/>
      <c r="BJU169" s="43"/>
      <c r="BJV169" s="43"/>
      <c r="BJW169" s="43"/>
      <c r="BJX169" s="43"/>
      <c r="BJY169" s="43"/>
      <c r="BJZ169" s="43"/>
      <c r="BKA169" s="43"/>
      <c r="BKB169" s="43"/>
      <c r="BKC169" s="43"/>
      <c r="BKD169" s="43"/>
      <c r="BKE169" s="43"/>
      <c r="BKF169" s="43"/>
      <c r="BKG169" s="43"/>
      <c r="BKH169" s="43"/>
      <c r="BKI169" s="43"/>
      <c r="BKJ169" s="43"/>
      <c r="BKK169" s="43"/>
      <c r="BKL169" s="43"/>
      <c r="BKM169" s="43"/>
      <c r="BKN169" s="43"/>
      <c r="BKO169" s="43"/>
      <c r="BKP169" s="43"/>
      <c r="BKQ169" s="43"/>
      <c r="BKR169" s="43"/>
      <c r="BKS169" s="43"/>
      <c r="BKT169" s="43"/>
      <c r="BKU169" s="43"/>
      <c r="BKV169" s="43"/>
      <c r="BKW169" s="43"/>
      <c r="BKX169" s="43"/>
      <c r="BKY169" s="43"/>
      <c r="BKZ169" s="43"/>
      <c r="BLA169" s="43"/>
      <c r="BLB169" s="43"/>
      <c r="BLC169" s="43"/>
      <c r="BLD169" s="43"/>
      <c r="BLE169" s="43"/>
      <c r="BLF169" s="43"/>
      <c r="BLG169" s="43"/>
      <c r="BLH169" s="43"/>
      <c r="BLI169" s="43"/>
      <c r="BLJ169" s="43"/>
      <c r="BLK169" s="43"/>
      <c r="BLL169" s="43"/>
      <c r="BLM169" s="43"/>
      <c r="BLN169" s="43"/>
      <c r="BLO169" s="43"/>
      <c r="BLP169" s="43"/>
      <c r="BLQ169" s="43"/>
      <c r="BLR169" s="43"/>
      <c r="BLS169" s="43"/>
      <c r="BLT169" s="43"/>
      <c r="BLU169" s="43"/>
      <c r="BLV169" s="43"/>
      <c r="BLW169" s="43"/>
      <c r="BLX169" s="43"/>
      <c r="BLY169" s="43"/>
      <c r="BLZ169" s="43"/>
      <c r="BMA169" s="43"/>
      <c r="BMB169" s="43"/>
      <c r="BMC169" s="43"/>
      <c r="BMD169" s="43"/>
      <c r="BME169" s="43"/>
      <c r="BMF169" s="43"/>
      <c r="BMG169" s="43"/>
      <c r="BMH169" s="43"/>
      <c r="BMI169" s="43"/>
      <c r="BMJ169" s="43"/>
      <c r="BMK169" s="43"/>
      <c r="BML169" s="43"/>
      <c r="BMM169" s="43"/>
      <c r="BMN169" s="43"/>
      <c r="BMO169" s="43"/>
      <c r="BMP169" s="43"/>
      <c r="BMQ169" s="43"/>
      <c r="BMR169" s="43"/>
      <c r="BMS169" s="43"/>
      <c r="BMT169" s="43"/>
      <c r="BMU169" s="43"/>
      <c r="BMV169" s="43"/>
      <c r="BMW169" s="43"/>
      <c r="BMX169" s="43"/>
      <c r="BMY169" s="43"/>
      <c r="BMZ169" s="43"/>
      <c r="BNA169" s="43"/>
      <c r="BNB169" s="43"/>
      <c r="BNC169" s="43"/>
      <c r="BND169" s="43"/>
      <c r="BNE169" s="43"/>
      <c r="BNF169" s="43"/>
      <c r="BNG169" s="43"/>
      <c r="BNH169" s="43"/>
      <c r="BNI169" s="43"/>
      <c r="BNJ169" s="43"/>
      <c r="BNK169" s="43"/>
      <c r="BNL169" s="43"/>
      <c r="BNM169" s="43"/>
      <c r="BNN169" s="43"/>
      <c r="BNO169" s="43"/>
      <c r="BNP169" s="43"/>
      <c r="BNQ169" s="43"/>
      <c r="BNR169" s="43"/>
      <c r="BNS169" s="43"/>
      <c r="BNT169" s="43"/>
      <c r="BNU169" s="43"/>
      <c r="BNV169" s="43"/>
      <c r="BNW169" s="43"/>
      <c r="BNX169" s="43"/>
      <c r="BNY169" s="43"/>
      <c r="BNZ169" s="43"/>
      <c r="BOA169" s="43"/>
      <c r="BOB169" s="43"/>
      <c r="BOC169" s="43"/>
      <c r="BOD169" s="43"/>
      <c r="BOE169" s="43"/>
      <c r="BOF169" s="43"/>
      <c r="BOG169" s="43"/>
      <c r="BOH169" s="43"/>
      <c r="BOI169" s="43"/>
      <c r="BOJ169" s="43"/>
      <c r="BOK169" s="43"/>
      <c r="BOL169" s="43"/>
      <c r="BOM169" s="43"/>
      <c r="BON169" s="43"/>
      <c r="BOO169" s="43"/>
      <c r="BOP169" s="43"/>
      <c r="BOQ169" s="43"/>
      <c r="BOR169" s="43"/>
      <c r="BOS169" s="43"/>
      <c r="BOT169" s="43"/>
      <c r="BOU169" s="43"/>
      <c r="BOV169" s="43"/>
      <c r="BOW169" s="43"/>
      <c r="BOX169" s="43"/>
      <c r="BOY169" s="43"/>
      <c r="BOZ169" s="43"/>
      <c r="BPA169" s="43"/>
      <c r="BPB169" s="43"/>
      <c r="BPC169" s="43"/>
      <c r="BPD169" s="43"/>
      <c r="BPE169" s="43"/>
      <c r="BPF169" s="43"/>
      <c r="BPG169" s="43"/>
      <c r="BPH169" s="43"/>
      <c r="BPI169" s="43"/>
      <c r="BPJ169" s="43"/>
      <c r="BPK169" s="43"/>
      <c r="BPL169" s="43"/>
      <c r="BPM169" s="43"/>
      <c r="BPN169" s="43"/>
      <c r="BPO169" s="43"/>
      <c r="BPP169" s="43"/>
      <c r="BPQ169" s="43"/>
      <c r="BPR169" s="43"/>
      <c r="BPS169" s="43"/>
      <c r="BPT169" s="43"/>
      <c r="BPU169" s="43"/>
      <c r="BPV169" s="43"/>
      <c r="BPW169" s="43"/>
      <c r="BPX169" s="43"/>
      <c r="BPY169" s="43"/>
      <c r="BPZ169" s="43"/>
      <c r="BQA169" s="43"/>
      <c r="BQB169" s="43"/>
      <c r="BQC169" s="43"/>
      <c r="BQD169" s="43"/>
      <c r="BQE169" s="43"/>
      <c r="BQF169" s="43"/>
      <c r="BQG169" s="43"/>
      <c r="BQH169" s="43"/>
      <c r="BQI169" s="43"/>
      <c r="BQJ169" s="43"/>
      <c r="BQK169" s="43"/>
      <c r="BQL169" s="43"/>
      <c r="BQM169" s="43"/>
      <c r="BQN169" s="43"/>
      <c r="BQO169" s="43"/>
      <c r="BQP169" s="43"/>
      <c r="BQQ169" s="43"/>
      <c r="BQR169" s="43"/>
      <c r="BQS169" s="43"/>
      <c r="BQT169" s="43"/>
      <c r="BQU169" s="43"/>
      <c r="BQV169" s="43"/>
      <c r="BQW169" s="43"/>
      <c r="BQX169" s="43"/>
      <c r="BQY169" s="43"/>
      <c r="BQZ169" s="43"/>
      <c r="BRA169" s="43"/>
      <c r="BRB169" s="43"/>
      <c r="BRC169" s="43"/>
      <c r="BRD169" s="43"/>
      <c r="BRE169" s="43"/>
      <c r="BRF169" s="43"/>
      <c r="BRG169" s="43"/>
      <c r="BRH169" s="43"/>
      <c r="BRI169" s="43"/>
      <c r="BRJ169" s="43"/>
      <c r="BRK169" s="43"/>
      <c r="BRL169" s="43"/>
      <c r="BRM169" s="43"/>
      <c r="BRN169" s="43"/>
      <c r="BRO169" s="43"/>
      <c r="BRP169" s="43"/>
      <c r="BRQ169" s="43"/>
      <c r="BRR169" s="43"/>
      <c r="BRS169" s="43"/>
      <c r="BRT169" s="43"/>
      <c r="BRU169" s="43"/>
      <c r="BRV169" s="43"/>
      <c r="BRW169" s="43"/>
      <c r="BRX169" s="43"/>
      <c r="BRY169" s="43"/>
      <c r="BRZ169" s="43"/>
      <c r="BSA169" s="43"/>
      <c r="BSB169" s="43"/>
      <c r="BSC169" s="43"/>
      <c r="BSD169" s="43"/>
      <c r="BSE169" s="43"/>
      <c r="BSF169" s="43"/>
      <c r="BSG169" s="43"/>
      <c r="BSH169" s="43"/>
      <c r="BSI169" s="43"/>
      <c r="BSJ169" s="43"/>
      <c r="BSK169" s="43"/>
      <c r="BSL169" s="43"/>
      <c r="BSM169" s="43"/>
      <c r="BSN169" s="43"/>
      <c r="BSO169" s="43"/>
      <c r="BSP169" s="43"/>
      <c r="BSQ169" s="43"/>
      <c r="BSR169" s="43"/>
      <c r="BSS169" s="43"/>
      <c r="BST169" s="43"/>
      <c r="BSU169" s="43"/>
      <c r="BSV169" s="43"/>
      <c r="BSW169" s="43"/>
      <c r="BSX169" s="43"/>
      <c r="BSY169" s="43"/>
      <c r="BSZ169" s="43"/>
      <c r="BTA169" s="43"/>
      <c r="BTB169" s="43"/>
      <c r="BTC169" s="43"/>
      <c r="BTD169" s="43"/>
      <c r="BTE169" s="43"/>
      <c r="BTF169" s="43"/>
      <c r="BTG169" s="43"/>
      <c r="BTH169" s="43"/>
      <c r="BTI169" s="43"/>
      <c r="BTJ169" s="43"/>
      <c r="BTK169" s="43"/>
      <c r="BTL169" s="43"/>
      <c r="BTM169" s="43"/>
      <c r="BTN169" s="43"/>
      <c r="BTO169" s="43"/>
      <c r="BTP169" s="43"/>
      <c r="BTQ169" s="43"/>
      <c r="BTR169" s="43"/>
      <c r="BTS169" s="43"/>
      <c r="BTT169" s="43"/>
      <c r="BTU169" s="43"/>
      <c r="BTV169" s="43"/>
      <c r="BTW169" s="43"/>
      <c r="BTX169" s="43"/>
      <c r="BTY169" s="43"/>
      <c r="BTZ169" s="43"/>
      <c r="BUA169" s="43"/>
      <c r="BUB169" s="43"/>
      <c r="BUC169" s="43"/>
      <c r="BUD169" s="43"/>
      <c r="BUE169" s="43"/>
      <c r="BUF169" s="43"/>
      <c r="BUG169" s="43"/>
      <c r="BUH169" s="43"/>
      <c r="BUI169" s="43"/>
      <c r="BUJ169" s="43"/>
      <c r="BUK169" s="43"/>
      <c r="BUL169" s="43"/>
      <c r="BUM169" s="43"/>
      <c r="BUN169" s="43"/>
      <c r="BUO169" s="43"/>
      <c r="BUP169" s="43"/>
      <c r="BUQ169" s="43"/>
      <c r="BUR169" s="43"/>
      <c r="BUS169" s="43"/>
      <c r="BUT169" s="43"/>
      <c r="BUU169" s="43"/>
      <c r="BUV169" s="43"/>
      <c r="BUW169" s="43"/>
      <c r="BUX169" s="43"/>
      <c r="BUY169" s="43"/>
      <c r="BUZ169" s="43"/>
      <c r="BVA169" s="43"/>
      <c r="BVB169" s="43"/>
      <c r="BVC169" s="43"/>
      <c r="BVD169" s="43"/>
      <c r="BVE169" s="43"/>
      <c r="BVF169" s="43"/>
      <c r="BVG169" s="43"/>
      <c r="BVH169" s="43"/>
      <c r="BVI169" s="43"/>
      <c r="BVJ169" s="43"/>
      <c r="BVK169" s="43"/>
      <c r="BVL169" s="43"/>
      <c r="BVM169" s="43"/>
      <c r="BVN169" s="43"/>
      <c r="BVO169" s="43"/>
      <c r="BVP169" s="43"/>
      <c r="BVQ169" s="43"/>
      <c r="BVR169" s="43"/>
      <c r="BVS169" s="43"/>
      <c r="BVT169" s="43"/>
      <c r="BVU169" s="43"/>
      <c r="BVV169" s="43"/>
      <c r="BVW169" s="43"/>
      <c r="BVX169" s="43"/>
      <c r="BVY169" s="43"/>
      <c r="BVZ169" s="43"/>
      <c r="BWA169" s="43"/>
      <c r="BWB169" s="43"/>
      <c r="BWC169" s="43"/>
      <c r="BWD169" s="43"/>
      <c r="BWE169" s="43"/>
      <c r="BWF169" s="43"/>
      <c r="BWG169" s="43"/>
      <c r="BWH169" s="43"/>
      <c r="BWI169" s="43"/>
      <c r="BWJ169" s="43"/>
      <c r="BWK169" s="43"/>
      <c r="BWL169" s="43"/>
      <c r="BWM169" s="43"/>
      <c r="BWN169" s="43"/>
      <c r="BWO169" s="43"/>
      <c r="BWP169" s="43"/>
      <c r="BWQ169" s="43"/>
      <c r="BWR169" s="43"/>
      <c r="BWS169" s="43"/>
      <c r="BWT169" s="43"/>
      <c r="BWU169" s="43"/>
      <c r="BWV169" s="43"/>
      <c r="BWW169" s="43"/>
      <c r="BWX169" s="43"/>
      <c r="BWY169" s="43"/>
      <c r="BWZ169" s="43"/>
      <c r="BXA169" s="43"/>
      <c r="BXB169" s="43"/>
      <c r="BXC169" s="43"/>
      <c r="BXD169" s="43"/>
      <c r="BXE169" s="43"/>
      <c r="BXF169" s="43"/>
      <c r="BXG169" s="43"/>
      <c r="BXH169" s="43"/>
      <c r="BXI169" s="43"/>
      <c r="BXJ169" s="43"/>
      <c r="BXK169" s="43"/>
      <c r="BXL169" s="43"/>
      <c r="BXM169" s="43"/>
      <c r="BXN169" s="43"/>
      <c r="BXO169" s="43"/>
      <c r="BXP169" s="43"/>
      <c r="BXQ169" s="43"/>
      <c r="BXR169" s="43"/>
      <c r="BXS169" s="43"/>
      <c r="BXT169" s="43"/>
      <c r="BXU169" s="43"/>
      <c r="BXV169" s="43"/>
      <c r="BXW169" s="43"/>
      <c r="BXX169" s="43"/>
      <c r="BXY169" s="43"/>
      <c r="BXZ169" s="43"/>
      <c r="BYA169" s="43"/>
      <c r="BYB169" s="43"/>
      <c r="BYC169" s="43"/>
      <c r="BYD169" s="43"/>
      <c r="BYE169" s="43"/>
      <c r="BYF169" s="43"/>
      <c r="BYG169" s="43"/>
      <c r="BYH169" s="43"/>
      <c r="BYI169" s="43"/>
      <c r="BYJ169" s="43"/>
      <c r="BYK169" s="43"/>
      <c r="BYL169" s="43"/>
      <c r="BYM169" s="43"/>
      <c r="BYN169" s="43"/>
      <c r="BYO169" s="43"/>
      <c r="BYP169" s="43"/>
      <c r="BYQ169" s="43"/>
      <c r="BYR169" s="43"/>
      <c r="BYS169" s="43"/>
      <c r="BYT169" s="43"/>
      <c r="BYU169" s="43"/>
      <c r="BYV169" s="43"/>
      <c r="BYW169" s="43"/>
      <c r="BYX169" s="43"/>
      <c r="BYY169" s="43"/>
      <c r="BYZ169" s="43"/>
      <c r="BZA169" s="43"/>
      <c r="BZB169" s="43"/>
      <c r="BZC169" s="43"/>
      <c r="BZD169" s="43"/>
      <c r="BZE169" s="43"/>
      <c r="BZF169" s="43"/>
      <c r="BZG169" s="43"/>
      <c r="BZH169" s="43"/>
      <c r="BZI169" s="43"/>
      <c r="BZJ169" s="43"/>
      <c r="BZK169" s="43"/>
      <c r="BZL169" s="43"/>
      <c r="BZM169" s="43"/>
      <c r="BZN169" s="43"/>
      <c r="BZO169" s="43"/>
      <c r="BZP169" s="43"/>
      <c r="BZQ169" s="43"/>
      <c r="BZR169" s="43"/>
      <c r="BZS169" s="43"/>
      <c r="BZT169" s="43"/>
      <c r="BZU169" s="43"/>
      <c r="BZV169" s="43"/>
      <c r="BZW169" s="43"/>
      <c r="BZX169" s="43"/>
      <c r="BZY169" s="43"/>
      <c r="BZZ169" s="43"/>
      <c r="CAA169" s="43"/>
      <c r="CAB169" s="43"/>
      <c r="CAC169" s="43"/>
      <c r="CAD169" s="43"/>
      <c r="CAE169" s="43"/>
      <c r="CAF169" s="43"/>
      <c r="CAG169" s="43"/>
      <c r="CAH169" s="43"/>
      <c r="CAI169" s="43"/>
      <c r="CAJ169" s="43"/>
      <c r="CAK169" s="43"/>
      <c r="CAL169" s="43"/>
      <c r="CAM169" s="43"/>
      <c r="CAN169" s="43"/>
      <c r="CAO169" s="43"/>
      <c r="CAP169" s="43"/>
      <c r="CAQ169" s="43"/>
      <c r="CAR169" s="43"/>
      <c r="CAS169" s="43"/>
      <c r="CAT169" s="43"/>
      <c r="CAU169" s="43"/>
      <c r="CAV169" s="43"/>
      <c r="CAW169" s="43"/>
      <c r="CAX169" s="43"/>
      <c r="CAY169" s="43"/>
      <c r="CAZ169" s="43"/>
      <c r="CBA169" s="43"/>
      <c r="CBB169" s="43"/>
      <c r="CBC169" s="43"/>
      <c r="CBD169" s="43"/>
      <c r="CBE169" s="43"/>
      <c r="CBF169" s="43"/>
      <c r="CBG169" s="43"/>
      <c r="CBH169" s="43"/>
      <c r="CBI169" s="43"/>
      <c r="CBJ169" s="43"/>
      <c r="CBK169" s="43"/>
      <c r="CBL169" s="43"/>
      <c r="CBM169" s="43"/>
      <c r="CBN169" s="43"/>
      <c r="CBO169" s="43"/>
      <c r="CBP169" s="43"/>
      <c r="CBQ169" s="43"/>
      <c r="CBR169" s="43"/>
      <c r="CBS169" s="43"/>
      <c r="CBT169" s="43"/>
      <c r="CBU169" s="43"/>
      <c r="CBV169" s="43"/>
      <c r="CBW169" s="43"/>
      <c r="CBX169" s="43"/>
      <c r="CBY169" s="43"/>
      <c r="CBZ169" s="43"/>
      <c r="CCA169" s="43"/>
      <c r="CCB169" s="43"/>
      <c r="CCC169" s="43"/>
      <c r="CCD169" s="43"/>
      <c r="CCE169" s="43"/>
      <c r="CCF169" s="43"/>
      <c r="CCG169" s="43"/>
      <c r="CCH169" s="43"/>
      <c r="CCI169" s="43"/>
      <c r="CCJ169" s="43"/>
      <c r="CCK169" s="43"/>
      <c r="CCL169" s="43"/>
      <c r="CCM169" s="43"/>
      <c r="CCN169" s="43"/>
      <c r="CCO169" s="43"/>
      <c r="CCP169" s="43"/>
      <c r="CCQ169" s="43"/>
      <c r="CCR169" s="43"/>
      <c r="CCS169" s="43"/>
      <c r="CCT169" s="43"/>
      <c r="CCU169" s="43"/>
      <c r="CCV169" s="43"/>
      <c r="CCW169" s="43"/>
      <c r="CCX169" s="43"/>
      <c r="CCY169" s="43"/>
      <c r="CCZ169" s="43"/>
      <c r="CDA169" s="43"/>
      <c r="CDB169" s="43"/>
      <c r="CDC169" s="43"/>
      <c r="CDD169" s="43"/>
      <c r="CDE169" s="43"/>
      <c r="CDF169" s="43"/>
      <c r="CDG169" s="43"/>
      <c r="CDH169" s="43"/>
      <c r="CDI169" s="43"/>
      <c r="CDJ169" s="43"/>
      <c r="CDK169" s="43"/>
      <c r="CDL169" s="43"/>
      <c r="CDM169" s="43"/>
      <c r="CDN169" s="43"/>
      <c r="CDO169" s="43"/>
      <c r="CDP169" s="43"/>
      <c r="CDQ169" s="43"/>
      <c r="CDR169" s="43"/>
      <c r="CDS169" s="43"/>
      <c r="CDT169" s="43"/>
      <c r="CDU169" s="43"/>
      <c r="CDV169" s="43"/>
      <c r="CDW169" s="43"/>
      <c r="CDX169" s="43"/>
      <c r="CDY169" s="43"/>
      <c r="CDZ169" s="43"/>
      <c r="CEA169" s="43"/>
      <c r="CEB169" s="43"/>
      <c r="CEC169" s="43"/>
      <c r="CED169" s="43"/>
      <c r="CEE169" s="43"/>
      <c r="CEF169" s="43"/>
      <c r="CEG169" s="43"/>
      <c r="CEH169" s="43"/>
      <c r="CEI169" s="43"/>
      <c r="CEJ169" s="43"/>
      <c r="CEK169" s="43"/>
      <c r="CEL169" s="43"/>
      <c r="CEM169" s="43"/>
      <c r="CEN169" s="43"/>
      <c r="CEO169" s="43"/>
      <c r="CEP169" s="43"/>
      <c r="CEQ169" s="43"/>
      <c r="CER169" s="43"/>
      <c r="CES169" s="43"/>
      <c r="CET169" s="43"/>
      <c r="CEU169" s="43"/>
      <c r="CEV169" s="43"/>
      <c r="CEW169" s="43"/>
      <c r="CEX169" s="43"/>
      <c r="CEY169" s="43"/>
      <c r="CEZ169" s="43"/>
      <c r="CFA169" s="43"/>
      <c r="CFB169" s="43"/>
      <c r="CFC169" s="43"/>
      <c r="CFD169" s="43"/>
      <c r="CFE169" s="43"/>
      <c r="CFF169" s="43"/>
      <c r="CFG169" s="43"/>
      <c r="CFH169" s="43"/>
      <c r="CFI169" s="43"/>
      <c r="CFJ169" s="43"/>
      <c r="CFK169" s="43"/>
      <c r="CFL169" s="43"/>
      <c r="CFM169" s="43"/>
      <c r="CFN169" s="43"/>
      <c r="CFO169" s="43"/>
      <c r="CFP169" s="43"/>
      <c r="CFQ169" s="43"/>
      <c r="CFR169" s="43"/>
      <c r="CFS169" s="43"/>
      <c r="CFT169" s="43"/>
      <c r="CFU169" s="43"/>
      <c r="CFV169" s="43"/>
      <c r="CFW169" s="43"/>
      <c r="CFX169" s="43"/>
      <c r="CFY169" s="43"/>
      <c r="CFZ169" s="43"/>
      <c r="CGA169" s="43"/>
      <c r="CGB169" s="43"/>
      <c r="CGC169" s="43"/>
      <c r="CGD169" s="43"/>
      <c r="CGE169" s="43"/>
      <c r="CGF169" s="43"/>
      <c r="CGG169" s="43"/>
      <c r="CGH169" s="43"/>
      <c r="CGI169" s="43"/>
      <c r="CGJ169" s="43"/>
      <c r="CGK169" s="43"/>
      <c r="CGL169" s="43"/>
      <c r="CGM169" s="43"/>
      <c r="CGN169" s="43"/>
      <c r="CGO169" s="43"/>
      <c r="CGP169" s="43"/>
      <c r="CGQ169" s="43"/>
      <c r="CGR169" s="43"/>
      <c r="CGS169" s="43"/>
      <c r="CGT169" s="43"/>
      <c r="CGU169" s="43"/>
      <c r="CGV169" s="43"/>
      <c r="CGW169" s="43"/>
      <c r="CGX169" s="43"/>
      <c r="CGY169" s="43"/>
      <c r="CGZ169" s="43"/>
      <c r="CHA169" s="43"/>
      <c r="CHB169" s="43"/>
      <c r="CHC169" s="43"/>
      <c r="CHD169" s="43"/>
      <c r="CHE169" s="43"/>
      <c r="CHF169" s="43"/>
      <c r="CHG169" s="43"/>
      <c r="CHH169" s="43"/>
      <c r="CHI169" s="43"/>
      <c r="CHJ169" s="43"/>
      <c r="CHK169" s="43"/>
      <c r="CHL169" s="43"/>
      <c r="CHM169" s="43"/>
      <c r="CHN169" s="43"/>
      <c r="CHO169" s="43"/>
      <c r="CHP169" s="43"/>
      <c r="CHQ169" s="43"/>
      <c r="CHR169" s="43"/>
      <c r="CHS169" s="43"/>
      <c r="CHT169" s="43"/>
      <c r="CHU169" s="43"/>
      <c r="CHV169" s="43"/>
      <c r="CHW169" s="43"/>
      <c r="CHX169" s="43"/>
      <c r="CHY169" s="43"/>
      <c r="CHZ169" s="43"/>
      <c r="CIA169" s="43"/>
      <c r="CIB169" s="43"/>
      <c r="CIC169" s="43"/>
      <c r="CID169" s="43"/>
      <c r="CIE169" s="43"/>
      <c r="CIF169" s="43"/>
      <c r="CIG169" s="43"/>
      <c r="CIH169" s="43"/>
      <c r="CII169" s="43"/>
      <c r="CIJ169" s="43"/>
      <c r="CIK169" s="43"/>
      <c r="CIL169" s="43"/>
      <c r="CIM169" s="43"/>
      <c r="CIN169" s="43"/>
      <c r="CIO169" s="43"/>
      <c r="CIP169" s="43"/>
      <c r="CIQ169" s="43"/>
      <c r="CIR169" s="43"/>
      <c r="CIS169" s="43"/>
      <c r="CIT169" s="43"/>
      <c r="CIU169" s="43"/>
      <c r="CIV169" s="43"/>
      <c r="CIW169" s="43"/>
      <c r="CIX169" s="43"/>
      <c r="CIY169" s="43"/>
      <c r="CIZ169" s="43"/>
      <c r="CJA169" s="43"/>
      <c r="CJB169" s="43"/>
      <c r="CJC169" s="43"/>
      <c r="CJD169" s="43"/>
      <c r="CJE169" s="43"/>
      <c r="CJF169" s="43"/>
      <c r="CJG169" s="43"/>
      <c r="CJH169" s="43"/>
      <c r="CJI169" s="43"/>
      <c r="CJJ169" s="43"/>
      <c r="CJK169" s="43"/>
      <c r="CJL169" s="43"/>
      <c r="CJM169" s="43"/>
      <c r="CJN169" s="43"/>
      <c r="CJO169" s="43"/>
      <c r="CJP169" s="43"/>
      <c r="CJQ169" s="43"/>
      <c r="CJR169" s="43"/>
      <c r="CJS169" s="43"/>
      <c r="CJT169" s="43"/>
      <c r="CJU169" s="43"/>
      <c r="CJV169" s="43"/>
      <c r="CJW169" s="43"/>
      <c r="CJX169" s="43"/>
      <c r="CJY169" s="43"/>
      <c r="CJZ169" s="43"/>
      <c r="CKA169" s="43"/>
      <c r="CKB169" s="43"/>
      <c r="CKC169" s="43"/>
      <c r="CKD169" s="43"/>
      <c r="CKE169" s="43"/>
      <c r="CKF169" s="43"/>
      <c r="CKG169" s="43"/>
      <c r="CKH169" s="43"/>
      <c r="CKI169" s="43"/>
      <c r="CKJ169" s="43"/>
      <c r="CKK169" s="43"/>
      <c r="CKL169" s="43"/>
      <c r="CKM169" s="43"/>
      <c r="CKN169" s="43"/>
      <c r="CKO169" s="43"/>
      <c r="CKP169" s="43"/>
      <c r="CKQ169" s="43"/>
      <c r="CKR169" s="43"/>
      <c r="CKS169" s="43"/>
      <c r="CKT169" s="43"/>
      <c r="CKU169" s="43"/>
      <c r="CKV169" s="43"/>
      <c r="CKW169" s="43"/>
      <c r="CKX169" s="43"/>
      <c r="CKY169" s="43"/>
      <c r="CKZ169" s="43"/>
      <c r="CLA169" s="43"/>
      <c r="CLB169" s="43"/>
      <c r="CLC169" s="43"/>
      <c r="CLD169" s="43"/>
      <c r="CLE169" s="43"/>
      <c r="CLF169" s="43"/>
      <c r="CLG169" s="43"/>
      <c r="CLH169" s="43"/>
      <c r="CLI169" s="43"/>
      <c r="CLJ169" s="43"/>
      <c r="CLK169" s="43"/>
      <c r="CLL169" s="43"/>
      <c r="CLM169" s="43"/>
      <c r="CLN169" s="43"/>
      <c r="CLO169" s="43"/>
      <c r="CLP169" s="43"/>
      <c r="CLQ169" s="43"/>
      <c r="CLR169" s="43"/>
      <c r="CLS169" s="43"/>
      <c r="CLT169" s="43"/>
      <c r="CLU169" s="43"/>
      <c r="CLV169" s="43"/>
      <c r="CLW169" s="43"/>
      <c r="CLX169" s="43"/>
      <c r="CLY169" s="43"/>
      <c r="CLZ169" s="43"/>
      <c r="CMA169" s="43"/>
      <c r="CMB169" s="43"/>
      <c r="CMC169" s="43"/>
      <c r="CMD169" s="43"/>
      <c r="CME169" s="43"/>
      <c r="CMF169" s="43"/>
      <c r="CMG169" s="43"/>
      <c r="CMH169" s="43"/>
      <c r="CMI169" s="43"/>
      <c r="CMJ169" s="43"/>
      <c r="CMK169" s="43"/>
      <c r="CML169" s="43"/>
      <c r="CMM169" s="43"/>
      <c r="CMN169" s="43"/>
      <c r="CMO169" s="43"/>
      <c r="CMP169" s="43"/>
      <c r="CMQ169" s="43"/>
      <c r="CMR169" s="43"/>
      <c r="CMS169" s="43"/>
      <c r="CMT169" s="43"/>
      <c r="CMU169" s="43"/>
      <c r="CMV169" s="43"/>
      <c r="CMW169" s="43"/>
      <c r="CMX169" s="43"/>
      <c r="CMY169" s="43"/>
      <c r="CMZ169" s="43"/>
      <c r="CNA169" s="43"/>
      <c r="CNB169" s="43"/>
      <c r="CNC169" s="43"/>
      <c r="CND169" s="43"/>
      <c r="CNE169" s="43"/>
      <c r="CNF169" s="43"/>
      <c r="CNG169" s="43"/>
      <c r="CNH169" s="43"/>
      <c r="CNI169" s="43"/>
      <c r="CNJ169" s="43"/>
      <c r="CNK169" s="43"/>
      <c r="CNL169" s="43"/>
      <c r="CNM169" s="43"/>
      <c r="CNN169" s="43"/>
      <c r="CNO169" s="43"/>
      <c r="CNP169" s="43"/>
      <c r="CNQ169" s="43"/>
      <c r="CNR169" s="43"/>
      <c r="CNS169" s="43"/>
      <c r="CNT169" s="43"/>
      <c r="CNU169" s="43"/>
      <c r="CNV169" s="43"/>
      <c r="CNW169" s="43"/>
      <c r="CNX169" s="43"/>
      <c r="CNY169" s="43"/>
      <c r="CNZ169" s="43"/>
      <c r="COA169" s="43"/>
      <c r="COB169" s="43"/>
      <c r="COC169" s="43"/>
      <c r="COD169" s="43"/>
      <c r="COE169" s="43"/>
      <c r="COF169" s="43"/>
      <c r="COG169" s="43"/>
      <c r="COH169" s="43"/>
      <c r="COI169" s="43"/>
      <c r="COJ169" s="43"/>
      <c r="COK169" s="43"/>
      <c r="COL169" s="43"/>
      <c r="COM169" s="43"/>
      <c r="CON169" s="43"/>
      <c r="COO169" s="43"/>
      <c r="COP169" s="43"/>
      <c r="COQ169" s="43"/>
      <c r="COR169" s="43"/>
      <c r="COS169" s="43"/>
      <c r="COT169" s="43"/>
      <c r="COU169" s="43"/>
      <c r="COV169" s="43"/>
      <c r="COW169" s="43"/>
      <c r="COX169" s="43"/>
      <c r="COY169" s="43"/>
      <c r="COZ169" s="43"/>
      <c r="CPA169" s="43"/>
      <c r="CPB169" s="43"/>
      <c r="CPC169" s="43"/>
      <c r="CPD169" s="43"/>
      <c r="CPE169" s="43"/>
      <c r="CPF169" s="43"/>
      <c r="CPG169" s="43"/>
      <c r="CPH169" s="43"/>
      <c r="CPI169" s="43"/>
      <c r="CPJ169" s="43"/>
      <c r="CPK169" s="43"/>
      <c r="CPL169" s="43"/>
      <c r="CPM169" s="43"/>
      <c r="CPN169" s="43"/>
      <c r="CPO169" s="43"/>
      <c r="CPP169" s="43"/>
      <c r="CPQ169" s="43"/>
      <c r="CPR169" s="43"/>
      <c r="CPS169" s="43"/>
      <c r="CPT169" s="43"/>
      <c r="CPU169" s="43"/>
      <c r="CPV169" s="43"/>
      <c r="CPW169" s="43"/>
      <c r="CPX169" s="43"/>
      <c r="CPY169" s="43"/>
      <c r="CPZ169" s="43"/>
      <c r="CQA169" s="43"/>
      <c r="CQB169" s="43"/>
      <c r="CQC169" s="43"/>
      <c r="CQD169" s="43"/>
      <c r="CQE169" s="43"/>
      <c r="CQF169" s="43"/>
      <c r="CQG169" s="43"/>
      <c r="CQH169" s="43"/>
      <c r="CQI169" s="43"/>
      <c r="CQJ169" s="43"/>
      <c r="CQK169" s="43"/>
      <c r="CQL169" s="43"/>
      <c r="CQM169" s="43"/>
      <c r="CQN169" s="43"/>
      <c r="CQO169" s="43"/>
      <c r="CQP169" s="43"/>
      <c r="CQQ169" s="43"/>
      <c r="CQR169" s="43"/>
      <c r="CQS169" s="43"/>
      <c r="CQT169" s="43"/>
      <c r="CQU169" s="43"/>
      <c r="CQV169" s="43"/>
      <c r="CQW169" s="43"/>
      <c r="CQX169" s="43"/>
      <c r="CQY169" s="43"/>
      <c r="CQZ169" s="43"/>
      <c r="CRA169" s="43"/>
      <c r="CRB169" s="43"/>
      <c r="CRC169" s="43"/>
      <c r="CRD169" s="43"/>
      <c r="CRE169" s="43"/>
      <c r="CRF169" s="43"/>
      <c r="CRG169" s="43"/>
      <c r="CRH169" s="43"/>
      <c r="CRI169" s="43"/>
      <c r="CRJ169" s="43"/>
      <c r="CRK169" s="43"/>
      <c r="CRL169" s="43"/>
      <c r="CRM169" s="43"/>
      <c r="CRN169" s="43"/>
      <c r="CRO169" s="43"/>
      <c r="CRP169" s="43"/>
      <c r="CRQ169" s="43"/>
      <c r="CRR169" s="43"/>
      <c r="CRS169" s="43"/>
      <c r="CRT169" s="43"/>
      <c r="CRU169" s="43"/>
      <c r="CRV169" s="43"/>
      <c r="CRW169" s="43"/>
      <c r="CRX169" s="43"/>
      <c r="CRY169" s="43"/>
      <c r="CRZ169" s="43"/>
      <c r="CSA169" s="43"/>
      <c r="CSB169" s="43"/>
      <c r="CSC169" s="43"/>
      <c r="CSD169" s="43"/>
      <c r="CSE169" s="43"/>
      <c r="CSF169" s="43"/>
      <c r="CSG169" s="43"/>
      <c r="CSH169" s="43"/>
      <c r="CSI169" s="43"/>
      <c r="CSJ169" s="43"/>
      <c r="CSK169" s="43"/>
      <c r="CSL169" s="43"/>
      <c r="CSM169" s="43"/>
      <c r="CSN169" s="43"/>
      <c r="CSO169" s="43"/>
      <c r="CSP169" s="43"/>
      <c r="CSQ169" s="43"/>
      <c r="CSR169" s="43"/>
      <c r="CSS169" s="43"/>
      <c r="CST169" s="43"/>
      <c r="CSU169" s="43"/>
      <c r="CSV169" s="43"/>
      <c r="CSW169" s="43"/>
      <c r="CSX169" s="43"/>
      <c r="CSY169" s="43"/>
      <c r="CSZ169" s="43"/>
      <c r="CTA169" s="43"/>
      <c r="CTB169" s="43"/>
      <c r="CTC169" s="43"/>
      <c r="CTD169" s="43"/>
      <c r="CTE169" s="43"/>
      <c r="CTF169" s="43"/>
      <c r="CTG169" s="43"/>
      <c r="CTH169" s="43"/>
      <c r="CTI169" s="43"/>
      <c r="CTJ169" s="43"/>
      <c r="CTK169" s="43"/>
      <c r="CTL169" s="43"/>
      <c r="CTM169" s="43"/>
      <c r="CTN169" s="43"/>
      <c r="CTO169" s="43"/>
      <c r="CTP169" s="43"/>
      <c r="CTQ169" s="43"/>
      <c r="CTR169" s="43"/>
      <c r="CTS169" s="43"/>
      <c r="CTT169" s="43"/>
      <c r="CTU169" s="43"/>
      <c r="CTV169" s="43"/>
      <c r="CTW169" s="43"/>
      <c r="CTX169" s="43"/>
      <c r="CTY169" s="43"/>
      <c r="CTZ169" s="43"/>
      <c r="CUA169" s="43"/>
      <c r="CUB169" s="43"/>
      <c r="CUC169" s="43"/>
      <c r="CUD169" s="43"/>
      <c r="CUE169" s="43"/>
      <c r="CUF169" s="43"/>
      <c r="CUG169" s="43"/>
      <c r="CUH169" s="43"/>
      <c r="CUI169" s="43"/>
      <c r="CUJ169" s="43"/>
      <c r="CUK169" s="43"/>
      <c r="CUL169" s="43"/>
      <c r="CUM169" s="43"/>
      <c r="CUN169" s="43"/>
      <c r="CUO169" s="43"/>
      <c r="CUP169" s="43"/>
      <c r="CUQ169" s="43"/>
      <c r="CUR169" s="43"/>
      <c r="CUS169" s="43"/>
      <c r="CUT169" s="43"/>
      <c r="CUU169" s="43"/>
      <c r="CUV169" s="43"/>
      <c r="CUW169" s="43"/>
      <c r="CUX169" s="43"/>
      <c r="CUY169" s="43"/>
      <c r="CUZ169" s="43"/>
      <c r="CVA169" s="43"/>
      <c r="CVB169" s="43"/>
      <c r="CVC169" s="43"/>
      <c r="CVD169" s="43"/>
      <c r="CVE169" s="43"/>
      <c r="CVF169" s="43"/>
      <c r="CVG169" s="43"/>
      <c r="CVH169" s="43"/>
      <c r="CVI169" s="43"/>
      <c r="CVJ169" s="43"/>
      <c r="CVK169" s="43"/>
      <c r="CVL169" s="43"/>
      <c r="CVM169" s="43"/>
      <c r="CVN169" s="43"/>
      <c r="CVO169" s="43"/>
      <c r="CVP169" s="43"/>
      <c r="CVQ169" s="43"/>
      <c r="CVR169" s="43"/>
      <c r="CVS169" s="43"/>
      <c r="CVT169" s="43"/>
      <c r="CVU169" s="43"/>
      <c r="CVV169" s="43"/>
      <c r="CVW169" s="43"/>
      <c r="CVX169" s="43"/>
      <c r="CVY169" s="43"/>
      <c r="CVZ169" s="43"/>
      <c r="CWA169" s="43"/>
      <c r="CWB169" s="43"/>
      <c r="CWC169" s="43"/>
      <c r="CWD169" s="43"/>
      <c r="CWE169" s="43"/>
      <c r="CWF169" s="43"/>
      <c r="CWG169" s="43"/>
      <c r="CWH169" s="43"/>
      <c r="CWI169" s="43"/>
      <c r="CWJ169" s="43"/>
      <c r="CWK169" s="43"/>
      <c r="CWL169" s="43"/>
      <c r="CWM169" s="43"/>
      <c r="CWN169" s="43"/>
      <c r="CWO169" s="43"/>
      <c r="CWP169" s="43"/>
      <c r="CWQ169" s="43"/>
      <c r="CWR169" s="43"/>
      <c r="CWS169" s="43"/>
      <c r="CWT169" s="43"/>
      <c r="CWU169" s="43"/>
      <c r="CWV169" s="43"/>
      <c r="CWW169" s="43"/>
      <c r="CWX169" s="43"/>
      <c r="CWY169" s="43"/>
      <c r="CWZ169" s="43"/>
      <c r="CXA169" s="43"/>
      <c r="CXB169" s="43"/>
      <c r="CXC169" s="43"/>
      <c r="CXD169" s="43"/>
      <c r="CXE169" s="43"/>
      <c r="CXF169" s="43"/>
      <c r="CXG169" s="43"/>
      <c r="CXH169" s="43"/>
      <c r="CXI169" s="43"/>
      <c r="CXJ169" s="43"/>
      <c r="CXK169" s="43"/>
      <c r="CXL169" s="43"/>
      <c r="CXM169" s="43"/>
      <c r="CXN169" s="43"/>
      <c r="CXO169" s="43"/>
      <c r="CXP169" s="43"/>
      <c r="CXQ169" s="43"/>
      <c r="CXR169" s="43"/>
      <c r="CXS169" s="43"/>
      <c r="CXT169" s="43"/>
      <c r="CXU169" s="43"/>
      <c r="CXV169" s="43"/>
      <c r="CXW169" s="43"/>
      <c r="CXX169" s="43"/>
      <c r="CXY169" s="43"/>
      <c r="CXZ169" s="43"/>
      <c r="CYA169" s="43"/>
      <c r="CYB169" s="43"/>
      <c r="CYC169" s="43"/>
      <c r="CYD169" s="43"/>
      <c r="CYE169" s="43"/>
      <c r="CYF169" s="43"/>
      <c r="CYG169" s="43"/>
      <c r="CYH169" s="43"/>
      <c r="CYI169" s="43"/>
      <c r="CYJ169" s="43"/>
      <c r="CYK169" s="43"/>
      <c r="CYL169" s="43"/>
      <c r="CYM169" s="43"/>
      <c r="CYN169" s="43"/>
      <c r="CYO169" s="43"/>
      <c r="CYP169" s="43"/>
      <c r="CYQ169" s="43"/>
      <c r="CYR169" s="43"/>
      <c r="CYS169" s="43"/>
      <c r="CYT169" s="43"/>
      <c r="CYU169" s="43"/>
      <c r="CYV169" s="43"/>
      <c r="CYW169" s="43"/>
      <c r="CYX169" s="43"/>
      <c r="CYY169" s="43"/>
      <c r="CYZ169" s="43"/>
      <c r="CZA169" s="43"/>
      <c r="CZB169" s="43"/>
      <c r="CZC169" s="43"/>
      <c r="CZD169" s="43"/>
      <c r="CZE169" s="43"/>
      <c r="CZF169" s="43"/>
      <c r="CZG169" s="43"/>
      <c r="CZH169" s="43"/>
      <c r="CZI169" s="43"/>
      <c r="CZJ169" s="43"/>
      <c r="CZK169" s="43"/>
      <c r="CZL169" s="43"/>
      <c r="CZM169" s="43"/>
      <c r="CZN169" s="43"/>
      <c r="CZO169" s="43"/>
      <c r="CZP169" s="43"/>
      <c r="CZQ169" s="43"/>
      <c r="CZR169" s="43"/>
      <c r="CZS169" s="43"/>
      <c r="CZT169" s="43"/>
      <c r="CZU169" s="43"/>
      <c r="CZV169" s="43"/>
      <c r="CZW169" s="43"/>
      <c r="CZX169" s="43"/>
      <c r="CZY169" s="43"/>
      <c r="CZZ169" s="43"/>
      <c r="DAA169" s="43"/>
      <c r="DAB169" s="43"/>
      <c r="DAC169" s="43"/>
      <c r="DAD169" s="43"/>
      <c r="DAE169" s="43"/>
      <c r="DAF169" s="43"/>
      <c r="DAG169" s="43"/>
      <c r="DAH169" s="43"/>
      <c r="DAI169" s="43"/>
      <c r="DAJ169" s="43"/>
      <c r="DAK169" s="43"/>
      <c r="DAL169" s="43"/>
      <c r="DAM169" s="43"/>
      <c r="DAN169" s="43"/>
      <c r="DAO169" s="43"/>
      <c r="DAP169" s="43"/>
      <c r="DAQ169" s="43"/>
      <c r="DAR169" s="43"/>
      <c r="DAS169" s="43"/>
      <c r="DAT169" s="43"/>
      <c r="DAU169" s="43"/>
      <c r="DAV169" s="43"/>
      <c r="DAW169" s="43"/>
      <c r="DAX169" s="43"/>
      <c r="DAY169" s="43"/>
      <c r="DAZ169" s="43"/>
      <c r="DBA169" s="43"/>
      <c r="DBB169" s="43"/>
      <c r="DBC169" s="43"/>
      <c r="DBD169" s="43"/>
      <c r="DBE169" s="43"/>
      <c r="DBF169" s="43"/>
      <c r="DBG169" s="43"/>
      <c r="DBH169" s="43"/>
      <c r="DBI169" s="43"/>
      <c r="DBJ169" s="43"/>
      <c r="DBK169" s="43"/>
      <c r="DBL169" s="43"/>
      <c r="DBM169" s="43"/>
      <c r="DBN169" s="43"/>
      <c r="DBO169" s="43"/>
      <c r="DBP169" s="43"/>
      <c r="DBQ169" s="43"/>
      <c r="DBR169" s="43"/>
      <c r="DBS169" s="43"/>
      <c r="DBT169" s="43"/>
      <c r="DBU169" s="43"/>
      <c r="DBV169" s="43"/>
      <c r="DBW169" s="43"/>
      <c r="DBX169" s="43"/>
      <c r="DBY169" s="43"/>
      <c r="DBZ169" s="43"/>
      <c r="DCA169" s="43"/>
      <c r="DCB169" s="43"/>
      <c r="DCC169" s="43"/>
      <c r="DCD169" s="43"/>
      <c r="DCE169" s="43"/>
      <c r="DCF169" s="43"/>
      <c r="DCG169" s="43"/>
      <c r="DCH169" s="43"/>
      <c r="DCI169" s="43"/>
      <c r="DCJ169" s="43"/>
      <c r="DCK169" s="43"/>
      <c r="DCL169" s="43"/>
      <c r="DCM169" s="43"/>
      <c r="DCN169" s="43"/>
      <c r="DCO169" s="43"/>
      <c r="DCP169" s="43"/>
      <c r="DCQ169" s="43"/>
      <c r="DCR169" s="43"/>
      <c r="DCS169" s="43"/>
      <c r="DCT169" s="43"/>
      <c r="DCU169" s="43"/>
      <c r="DCV169" s="43"/>
      <c r="DCW169" s="43"/>
      <c r="DCX169" s="43"/>
      <c r="DCY169" s="43"/>
      <c r="DCZ169" s="43"/>
      <c r="DDA169" s="43"/>
      <c r="DDB169" s="43"/>
      <c r="DDC169" s="43"/>
      <c r="DDD169" s="43"/>
      <c r="DDE169" s="43"/>
      <c r="DDF169" s="43"/>
      <c r="DDG169" s="43"/>
      <c r="DDH169" s="43"/>
      <c r="DDI169" s="43"/>
      <c r="DDJ169" s="43"/>
      <c r="DDK169" s="43"/>
      <c r="DDL169" s="43"/>
      <c r="DDM169" s="43"/>
      <c r="DDN169" s="43"/>
      <c r="DDO169" s="43"/>
      <c r="DDP169" s="43"/>
      <c r="DDQ169" s="43"/>
      <c r="DDR169" s="43"/>
      <c r="DDS169" s="43"/>
      <c r="DDT169" s="43"/>
      <c r="DDU169" s="43"/>
      <c r="DDV169" s="43"/>
      <c r="DDW169" s="43"/>
      <c r="DDX169" s="43"/>
      <c r="DDY169" s="43"/>
      <c r="DDZ169" s="43"/>
      <c r="DEA169" s="43"/>
      <c r="DEB169" s="43"/>
      <c r="DEC169" s="43"/>
      <c r="DED169" s="43"/>
      <c r="DEE169" s="43"/>
      <c r="DEF169" s="43"/>
      <c r="DEG169" s="43"/>
      <c r="DEH169" s="43"/>
      <c r="DEI169" s="43"/>
      <c r="DEJ169" s="43"/>
      <c r="DEK169" s="43"/>
      <c r="DEL169" s="43"/>
      <c r="DEM169" s="43"/>
      <c r="DEN169" s="43"/>
      <c r="DEO169" s="43"/>
      <c r="DEP169" s="43"/>
      <c r="DEQ169" s="43"/>
      <c r="DER169" s="43"/>
      <c r="DES169" s="43"/>
      <c r="DET169" s="43"/>
      <c r="DEU169" s="43"/>
      <c r="DEV169" s="43"/>
      <c r="DEW169" s="43"/>
      <c r="DEX169" s="43"/>
      <c r="DEY169" s="43"/>
      <c r="DEZ169" s="43"/>
      <c r="DFA169" s="43"/>
      <c r="DFB169" s="43"/>
      <c r="DFC169" s="43"/>
      <c r="DFD169" s="43"/>
      <c r="DFE169" s="43"/>
      <c r="DFF169" s="43"/>
      <c r="DFG169" s="43"/>
      <c r="DFH169" s="43"/>
      <c r="DFI169" s="43"/>
      <c r="DFJ169" s="43"/>
      <c r="DFK169" s="43"/>
      <c r="DFL169" s="43"/>
      <c r="DFM169" s="43"/>
      <c r="DFN169" s="43"/>
      <c r="DFO169" s="43"/>
      <c r="DFP169" s="43"/>
      <c r="DFQ169" s="43"/>
      <c r="DFR169" s="43"/>
      <c r="DFS169" s="43"/>
      <c r="DFT169" s="43"/>
      <c r="DFU169" s="43"/>
      <c r="DFV169" s="43"/>
      <c r="DFW169" s="43"/>
      <c r="DFX169" s="43"/>
      <c r="DFY169" s="43"/>
      <c r="DFZ169" s="43"/>
      <c r="DGA169" s="43"/>
      <c r="DGB169" s="43"/>
      <c r="DGC169" s="43"/>
      <c r="DGD169" s="43"/>
      <c r="DGE169" s="43"/>
      <c r="DGF169" s="43"/>
      <c r="DGG169" s="43"/>
      <c r="DGH169" s="43"/>
      <c r="DGI169" s="43"/>
      <c r="DGJ169" s="43"/>
      <c r="DGK169" s="43"/>
      <c r="DGL169" s="43"/>
      <c r="DGM169" s="43"/>
      <c r="DGN169" s="43"/>
      <c r="DGO169" s="43"/>
      <c r="DGP169" s="43"/>
      <c r="DGQ169" s="43"/>
      <c r="DGR169" s="43"/>
      <c r="DGS169" s="43"/>
      <c r="DGT169" s="43"/>
      <c r="DGU169" s="43"/>
      <c r="DGV169" s="43"/>
      <c r="DGW169" s="43"/>
      <c r="DGX169" s="43"/>
      <c r="DGY169" s="43"/>
      <c r="DGZ169" s="43"/>
      <c r="DHA169" s="43"/>
      <c r="DHB169" s="43"/>
      <c r="DHC169" s="43"/>
      <c r="DHD169" s="43"/>
      <c r="DHE169" s="43"/>
      <c r="DHF169" s="43"/>
      <c r="DHG169" s="43"/>
      <c r="DHH169" s="43"/>
      <c r="DHI169" s="43"/>
      <c r="DHJ169" s="43"/>
      <c r="DHK169" s="43"/>
      <c r="DHL169" s="43"/>
      <c r="DHM169" s="43"/>
      <c r="DHN169" s="43"/>
      <c r="DHO169" s="43"/>
      <c r="DHP169" s="43"/>
      <c r="DHQ169" s="43"/>
      <c r="DHR169" s="43"/>
      <c r="DHS169" s="43"/>
      <c r="DHT169" s="43"/>
      <c r="DHU169" s="43"/>
      <c r="DHV169" s="43"/>
      <c r="DHW169" s="43"/>
      <c r="DHX169" s="43"/>
      <c r="DHY169" s="43"/>
      <c r="DHZ169" s="43"/>
      <c r="DIA169" s="43"/>
      <c r="DIB169" s="43"/>
      <c r="DIC169" s="43"/>
      <c r="DID169" s="43"/>
      <c r="DIE169" s="43"/>
      <c r="DIF169" s="43"/>
      <c r="DIG169" s="43"/>
      <c r="DIH169" s="43"/>
      <c r="DII169" s="43"/>
      <c r="DIJ169" s="43"/>
      <c r="DIK169" s="43"/>
      <c r="DIL169" s="43"/>
      <c r="DIM169" s="43"/>
      <c r="DIN169" s="43"/>
      <c r="DIO169" s="43"/>
      <c r="DIP169" s="43"/>
      <c r="DIQ169" s="43"/>
      <c r="DIR169" s="43"/>
      <c r="DIS169" s="43"/>
      <c r="DIT169" s="43"/>
      <c r="DIU169" s="43"/>
      <c r="DIV169" s="43"/>
      <c r="DIW169" s="43"/>
      <c r="DIX169" s="43"/>
      <c r="DIY169" s="43"/>
      <c r="DIZ169" s="43"/>
      <c r="DJA169" s="43"/>
      <c r="DJB169" s="43"/>
      <c r="DJC169" s="43"/>
      <c r="DJD169" s="43"/>
      <c r="DJE169" s="43"/>
      <c r="DJF169" s="43"/>
      <c r="DJG169" s="43"/>
      <c r="DJH169" s="43"/>
      <c r="DJI169" s="43"/>
      <c r="DJJ169" s="43"/>
      <c r="DJK169" s="43"/>
      <c r="DJL169" s="43"/>
      <c r="DJM169" s="43"/>
      <c r="DJN169" s="43"/>
      <c r="DJO169" s="43"/>
      <c r="DJP169" s="43"/>
      <c r="DJQ169" s="43"/>
      <c r="DJR169" s="43"/>
      <c r="DJS169" s="43"/>
      <c r="DJT169" s="43"/>
      <c r="DJU169" s="43"/>
      <c r="DJV169" s="43"/>
      <c r="DJW169" s="43"/>
      <c r="DJX169" s="43"/>
      <c r="DJY169" s="43"/>
      <c r="DJZ169" s="43"/>
      <c r="DKA169" s="43"/>
      <c r="DKB169" s="43"/>
      <c r="DKC169" s="43"/>
      <c r="DKD169" s="43"/>
      <c r="DKE169" s="43"/>
      <c r="DKF169" s="43"/>
      <c r="DKG169" s="43"/>
      <c r="DKH169" s="43"/>
      <c r="DKI169" s="43"/>
      <c r="DKJ169" s="43"/>
      <c r="DKK169" s="43"/>
      <c r="DKL169" s="43"/>
      <c r="DKM169" s="43"/>
      <c r="DKN169" s="43"/>
      <c r="DKO169" s="43"/>
      <c r="DKP169" s="43"/>
      <c r="DKQ169" s="43"/>
      <c r="DKR169" s="43"/>
      <c r="DKS169" s="43"/>
      <c r="DKT169" s="43"/>
      <c r="DKU169" s="43"/>
      <c r="DKV169" s="43"/>
      <c r="DKW169" s="43"/>
      <c r="DKX169" s="43"/>
      <c r="DKY169" s="43"/>
      <c r="DKZ169" s="43"/>
      <c r="DLA169" s="43"/>
      <c r="DLB169" s="43"/>
      <c r="DLC169" s="43"/>
      <c r="DLD169" s="43"/>
      <c r="DLE169" s="43"/>
      <c r="DLF169" s="43"/>
      <c r="DLG169" s="43"/>
      <c r="DLH169" s="43"/>
      <c r="DLI169" s="43"/>
      <c r="DLJ169" s="43"/>
      <c r="DLK169" s="43"/>
      <c r="DLL169" s="43"/>
      <c r="DLM169" s="43"/>
      <c r="DLN169" s="43"/>
      <c r="DLO169" s="43"/>
      <c r="DLP169" s="43"/>
      <c r="DLQ169" s="43"/>
      <c r="DLR169" s="43"/>
      <c r="DLS169" s="43"/>
      <c r="DLT169" s="43"/>
      <c r="DLU169" s="43"/>
      <c r="DLV169" s="43"/>
      <c r="DLW169" s="43"/>
      <c r="DLX169" s="43"/>
      <c r="DLY169" s="43"/>
      <c r="DLZ169" s="43"/>
      <c r="DMA169" s="43"/>
      <c r="DMB169" s="43"/>
      <c r="DMC169" s="43"/>
      <c r="DMD169" s="43"/>
      <c r="DME169" s="43"/>
      <c r="DMF169" s="43"/>
      <c r="DMG169" s="43"/>
      <c r="DMH169" s="43"/>
      <c r="DMI169" s="43"/>
      <c r="DMJ169" s="43"/>
      <c r="DMK169" s="43"/>
      <c r="DML169" s="43"/>
      <c r="DMM169" s="43"/>
      <c r="DMN169" s="43"/>
      <c r="DMO169" s="43"/>
      <c r="DMP169" s="43"/>
      <c r="DMQ169" s="43"/>
      <c r="DMR169" s="43"/>
      <c r="DMS169" s="43"/>
      <c r="DMT169" s="43"/>
      <c r="DMU169" s="43"/>
      <c r="DMV169" s="43"/>
      <c r="DMW169" s="43"/>
      <c r="DMX169" s="43"/>
      <c r="DMY169" s="43"/>
      <c r="DMZ169" s="43"/>
      <c r="DNA169" s="43"/>
      <c r="DNB169" s="43"/>
      <c r="DNC169" s="43"/>
      <c r="DND169" s="43"/>
      <c r="DNE169" s="43"/>
      <c r="DNF169" s="43"/>
      <c r="DNG169" s="43"/>
      <c r="DNH169" s="43"/>
      <c r="DNI169" s="43"/>
      <c r="DNJ169" s="43"/>
      <c r="DNK169" s="43"/>
      <c r="DNL169" s="43"/>
      <c r="DNM169" s="43"/>
      <c r="DNN169" s="43"/>
      <c r="DNO169" s="43"/>
      <c r="DNP169" s="43"/>
      <c r="DNQ169" s="43"/>
      <c r="DNR169" s="43"/>
      <c r="DNS169" s="43"/>
      <c r="DNT169" s="43"/>
      <c r="DNU169" s="43"/>
      <c r="DNV169" s="43"/>
      <c r="DNW169" s="43"/>
      <c r="DNX169" s="43"/>
      <c r="DNY169" s="43"/>
      <c r="DNZ169" s="43"/>
      <c r="DOA169" s="43"/>
      <c r="DOB169" s="43"/>
      <c r="DOC169" s="43"/>
      <c r="DOD169" s="43"/>
      <c r="DOE169" s="43"/>
      <c r="DOF169" s="43"/>
      <c r="DOG169" s="43"/>
      <c r="DOH169" s="43"/>
      <c r="DOI169" s="43"/>
      <c r="DOJ169" s="43"/>
      <c r="DOK169" s="43"/>
      <c r="DOL169" s="43"/>
      <c r="DOM169" s="43"/>
      <c r="DON169" s="43"/>
      <c r="DOO169" s="43"/>
      <c r="DOP169" s="43"/>
      <c r="DOQ169" s="43"/>
      <c r="DOR169" s="43"/>
      <c r="DOS169" s="43"/>
      <c r="DOT169" s="43"/>
      <c r="DOU169" s="43"/>
      <c r="DOV169" s="43"/>
      <c r="DOW169" s="43"/>
      <c r="DOX169" s="43"/>
      <c r="DOY169" s="43"/>
      <c r="DOZ169" s="43"/>
      <c r="DPA169" s="43"/>
      <c r="DPB169" s="43"/>
      <c r="DPC169" s="43"/>
      <c r="DPD169" s="43"/>
      <c r="DPE169" s="43"/>
      <c r="DPF169" s="43"/>
      <c r="DPG169" s="43"/>
      <c r="DPH169" s="43"/>
      <c r="DPI169" s="43"/>
      <c r="DPJ169" s="43"/>
      <c r="DPK169" s="43"/>
      <c r="DPL169" s="43"/>
      <c r="DPM169" s="43"/>
      <c r="DPN169" s="43"/>
      <c r="DPO169" s="43"/>
      <c r="DPP169" s="43"/>
      <c r="DPQ169" s="43"/>
      <c r="DPR169" s="43"/>
      <c r="DPS169" s="43"/>
      <c r="DPT169" s="43"/>
      <c r="DPU169" s="43"/>
      <c r="DPV169" s="43"/>
      <c r="DPW169" s="43"/>
      <c r="DPX169" s="43"/>
      <c r="DPY169" s="43"/>
      <c r="DPZ169" s="43"/>
      <c r="DQA169" s="43"/>
      <c r="DQB169" s="43"/>
      <c r="DQC169" s="43"/>
      <c r="DQD169" s="43"/>
      <c r="DQE169" s="43"/>
      <c r="DQF169" s="43"/>
      <c r="DQG169" s="43"/>
      <c r="DQH169" s="43"/>
      <c r="DQI169" s="43"/>
      <c r="DQJ169" s="43"/>
      <c r="DQK169" s="43"/>
      <c r="DQL169" s="43"/>
      <c r="DQM169" s="43"/>
      <c r="DQN169" s="43"/>
      <c r="DQO169" s="43"/>
      <c r="DQP169" s="43"/>
      <c r="DQQ169" s="43"/>
      <c r="DQR169" s="43"/>
      <c r="DQS169" s="43"/>
      <c r="DQT169" s="43"/>
      <c r="DQU169" s="43"/>
      <c r="DQV169" s="43"/>
      <c r="DQW169" s="43"/>
      <c r="DQX169" s="43"/>
      <c r="DQY169" s="43"/>
      <c r="DQZ169" s="43"/>
      <c r="DRA169" s="43"/>
      <c r="DRB169" s="43"/>
      <c r="DRC169" s="43"/>
      <c r="DRD169" s="43"/>
      <c r="DRE169" s="43"/>
      <c r="DRF169" s="43"/>
      <c r="DRG169" s="43"/>
      <c r="DRH169" s="43"/>
      <c r="DRI169" s="43"/>
      <c r="DRJ169" s="43"/>
      <c r="DRK169" s="43"/>
      <c r="DRL169" s="43"/>
      <c r="DRM169" s="43"/>
      <c r="DRN169" s="43"/>
      <c r="DRO169" s="43"/>
      <c r="DRP169" s="43"/>
      <c r="DRQ169" s="43"/>
      <c r="DRR169" s="43"/>
      <c r="DRS169" s="43"/>
      <c r="DRT169" s="43"/>
      <c r="DRU169" s="43"/>
      <c r="DRV169" s="43"/>
      <c r="DRW169" s="43"/>
      <c r="DRX169" s="43"/>
      <c r="DRY169" s="43"/>
      <c r="DRZ169" s="43"/>
      <c r="DSA169" s="43"/>
      <c r="DSB169" s="43"/>
      <c r="DSC169" s="43"/>
      <c r="DSD169" s="43"/>
      <c r="DSE169" s="43"/>
      <c r="DSF169" s="43"/>
      <c r="DSG169" s="43"/>
      <c r="DSH169" s="43"/>
      <c r="DSI169" s="43"/>
      <c r="DSJ169" s="43"/>
      <c r="DSK169" s="43"/>
      <c r="DSL169" s="43"/>
      <c r="DSM169" s="43"/>
      <c r="DSN169" s="43"/>
      <c r="DSO169" s="43"/>
      <c r="DSP169" s="43"/>
      <c r="DSQ169" s="43"/>
      <c r="DSR169" s="43"/>
      <c r="DSS169" s="43"/>
      <c r="DST169" s="43"/>
      <c r="DSU169" s="43"/>
      <c r="DSV169" s="43"/>
      <c r="DSW169" s="43"/>
      <c r="DSX169" s="43"/>
      <c r="DSY169" s="43"/>
      <c r="DSZ169" s="43"/>
      <c r="DTA169" s="43"/>
      <c r="DTB169" s="43"/>
      <c r="DTC169" s="43"/>
      <c r="DTD169" s="43"/>
      <c r="DTE169" s="43"/>
      <c r="DTF169" s="43"/>
      <c r="DTG169" s="43"/>
      <c r="DTH169" s="43"/>
      <c r="DTI169" s="43"/>
      <c r="DTJ169" s="43"/>
      <c r="DTK169" s="43"/>
      <c r="DTL169" s="43"/>
      <c r="DTM169" s="43"/>
      <c r="DTN169" s="43"/>
      <c r="DTO169" s="43"/>
      <c r="DTP169" s="43"/>
      <c r="DTQ169" s="43"/>
      <c r="DTR169" s="43"/>
      <c r="DTS169" s="43"/>
      <c r="DTT169" s="43"/>
      <c r="DTU169" s="43"/>
      <c r="DTV169" s="43"/>
      <c r="DTW169" s="43"/>
      <c r="DTX169" s="43"/>
      <c r="DTY169" s="43"/>
      <c r="DTZ169" s="43"/>
      <c r="DUA169" s="43"/>
      <c r="DUB169" s="43"/>
      <c r="DUC169" s="43"/>
      <c r="DUD169" s="43"/>
      <c r="DUE169" s="43"/>
      <c r="DUF169" s="43"/>
      <c r="DUG169" s="43"/>
      <c r="DUH169" s="43"/>
      <c r="DUI169" s="43"/>
      <c r="DUJ169" s="43"/>
      <c r="DUK169" s="43"/>
      <c r="DUL169" s="43"/>
      <c r="DUM169" s="43"/>
      <c r="DUN169" s="43"/>
      <c r="DUO169" s="43"/>
      <c r="DUP169" s="43"/>
      <c r="DUQ169" s="43"/>
      <c r="DUR169" s="43"/>
      <c r="DUS169" s="43"/>
      <c r="DUT169" s="43"/>
      <c r="DUU169" s="43"/>
      <c r="DUV169" s="43"/>
      <c r="DUW169" s="43"/>
      <c r="DUX169" s="43"/>
      <c r="DUY169" s="43"/>
      <c r="DUZ169" s="43"/>
      <c r="DVA169" s="43"/>
      <c r="DVB169" s="43"/>
      <c r="DVC169" s="43"/>
      <c r="DVD169" s="43"/>
      <c r="DVE169" s="43"/>
      <c r="DVF169" s="43"/>
      <c r="DVG169" s="43"/>
      <c r="DVH169" s="43"/>
      <c r="DVI169" s="43"/>
      <c r="DVJ169" s="43"/>
      <c r="DVK169" s="43"/>
      <c r="DVL169" s="43"/>
      <c r="DVM169" s="43"/>
      <c r="DVN169" s="43"/>
      <c r="DVO169" s="43"/>
      <c r="DVP169" s="43"/>
      <c r="DVQ169" s="43"/>
      <c r="DVR169" s="43"/>
      <c r="DVS169" s="43"/>
      <c r="DVT169" s="43"/>
      <c r="DVU169" s="43"/>
      <c r="DVV169" s="43"/>
      <c r="DVW169" s="43"/>
      <c r="DVX169" s="43"/>
      <c r="DVY169" s="43"/>
      <c r="DVZ169" s="43"/>
      <c r="DWA169" s="43"/>
      <c r="DWB169" s="43"/>
      <c r="DWC169" s="43"/>
      <c r="DWD169" s="43"/>
      <c r="DWE169" s="43"/>
      <c r="DWF169" s="43"/>
      <c r="DWG169" s="43"/>
      <c r="DWH169" s="43"/>
      <c r="DWI169" s="43"/>
      <c r="DWJ169" s="43"/>
      <c r="DWK169" s="43"/>
      <c r="DWL169" s="43"/>
      <c r="DWM169" s="43"/>
      <c r="DWN169" s="43"/>
      <c r="DWO169" s="43"/>
      <c r="DWP169" s="43"/>
      <c r="DWQ169" s="43"/>
    </row>
    <row r="170" spans="1:3319" s="49" customFormat="1" ht="10">
      <c r="A170" s="44" t="s">
        <v>532</v>
      </c>
      <c r="B170" s="45" t="s">
        <v>533</v>
      </c>
      <c r="C170" s="46" t="s">
        <v>152</v>
      </c>
      <c r="D170" s="45" t="s">
        <v>534</v>
      </c>
      <c r="E170" s="47" t="s">
        <v>535</v>
      </c>
      <c r="F170" s="47" t="s">
        <v>535</v>
      </c>
      <c r="G170" s="39"/>
      <c r="H170" s="39"/>
      <c r="I170" s="39"/>
      <c r="J170" s="39"/>
    </row>
    <row r="171" spans="1:3319" s="56" customFormat="1" ht="30">
      <c r="A171" s="53" t="s">
        <v>536</v>
      </c>
      <c r="B171" s="54" t="s">
        <v>537</v>
      </c>
      <c r="C171" s="57" t="s">
        <v>12</v>
      </c>
      <c r="D171" s="54" t="s">
        <v>538</v>
      </c>
      <c r="E171" s="58" t="s">
        <v>517</v>
      </c>
      <c r="F171" s="58" t="s">
        <v>517</v>
      </c>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c r="DD171" s="43"/>
      <c r="DE171" s="43"/>
      <c r="DF171" s="43"/>
      <c r="DG171" s="43"/>
      <c r="DH171" s="43"/>
      <c r="DI171" s="43"/>
      <c r="DJ171" s="43"/>
      <c r="DK171" s="43"/>
      <c r="DL171" s="43"/>
      <c r="DM171" s="43"/>
      <c r="DN171" s="43"/>
      <c r="DO171" s="43"/>
      <c r="DP171" s="43"/>
      <c r="DQ171" s="43"/>
      <c r="DR171" s="43"/>
      <c r="DS171" s="43"/>
      <c r="DT171" s="43"/>
      <c r="DU171" s="43"/>
      <c r="DV171" s="43"/>
      <c r="DW171" s="43"/>
      <c r="DX171" s="43"/>
      <c r="DY171" s="43"/>
      <c r="DZ171" s="43"/>
      <c r="EA171" s="43"/>
      <c r="EB171" s="43"/>
      <c r="EC171" s="43"/>
      <c r="ED171" s="43"/>
      <c r="EE171" s="43"/>
      <c r="EF171" s="43"/>
      <c r="EG171" s="43"/>
      <c r="EH171" s="43"/>
      <c r="EI171" s="43"/>
      <c r="EJ171" s="43"/>
      <c r="EK171" s="43"/>
      <c r="EL171" s="43"/>
      <c r="EM171" s="43"/>
      <c r="EN171" s="43"/>
      <c r="EO171" s="43"/>
      <c r="EP171" s="43"/>
      <c r="EQ171" s="43"/>
      <c r="ER171" s="43"/>
      <c r="ES171" s="43"/>
      <c r="ET171" s="43"/>
      <c r="EU171" s="43"/>
      <c r="EV171" s="43"/>
      <c r="EW171" s="43"/>
      <c r="EX171" s="43"/>
      <c r="EY171" s="43"/>
      <c r="EZ171" s="43"/>
      <c r="FA171" s="43"/>
      <c r="FB171" s="43"/>
      <c r="FC171" s="43"/>
      <c r="FD171" s="43"/>
      <c r="FE171" s="43"/>
      <c r="FF171" s="43"/>
      <c r="FG171" s="43"/>
      <c r="FH171" s="43"/>
      <c r="FI171" s="43"/>
      <c r="FJ171" s="43"/>
      <c r="FK171" s="43"/>
      <c r="FL171" s="43"/>
      <c r="FM171" s="43"/>
      <c r="FN171" s="43"/>
      <c r="FO171" s="43"/>
      <c r="FP171" s="43"/>
      <c r="FQ171" s="43"/>
      <c r="FR171" s="43"/>
      <c r="FS171" s="43"/>
      <c r="FT171" s="43"/>
      <c r="FU171" s="43"/>
      <c r="FV171" s="43"/>
      <c r="FW171" s="43"/>
      <c r="FX171" s="43"/>
      <c r="FY171" s="43"/>
      <c r="FZ171" s="43"/>
      <c r="GA171" s="43"/>
      <c r="GB171" s="43"/>
      <c r="GC171" s="43"/>
      <c r="GD171" s="43"/>
      <c r="GE171" s="43"/>
      <c r="GF171" s="43"/>
      <c r="GG171" s="43"/>
      <c r="GH171" s="43"/>
      <c r="GI171" s="43"/>
      <c r="GJ171" s="43"/>
      <c r="GK171" s="43"/>
      <c r="GL171" s="43"/>
      <c r="GM171" s="43"/>
      <c r="GN171" s="43"/>
      <c r="GO171" s="43"/>
      <c r="GP171" s="43"/>
      <c r="GQ171" s="43"/>
      <c r="GR171" s="43"/>
      <c r="GS171" s="43"/>
      <c r="GT171" s="43"/>
      <c r="GU171" s="43"/>
      <c r="GV171" s="43"/>
      <c r="GW171" s="43"/>
      <c r="GX171" s="43"/>
      <c r="GY171" s="43"/>
      <c r="GZ171" s="43"/>
      <c r="HA171" s="43"/>
      <c r="HB171" s="43"/>
      <c r="HC171" s="43"/>
      <c r="HD171" s="43"/>
      <c r="HE171" s="43"/>
      <c r="HF171" s="43"/>
      <c r="HG171" s="43"/>
      <c r="HH171" s="43"/>
      <c r="HI171" s="43"/>
      <c r="HJ171" s="43"/>
      <c r="HK171" s="43"/>
      <c r="HL171" s="43"/>
      <c r="HM171" s="43"/>
      <c r="HN171" s="43"/>
      <c r="HO171" s="43"/>
      <c r="HP171" s="43"/>
      <c r="HQ171" s="43"/>
      <c r="HR171" s="43"/>
      <c r="HS171" s="43"/>
      <c r="HT171" s="43"/>
      <c r="HU171" s="43"/>
      <c r="HV171" s="43"/>
      <c r="HW171" s="43"/>
      <c r="HX171" s="43"/>
      <c r="HY171" s="43"/>
      <c r="HZ171" s="43"/>
      <c r="IA171" s="43"/>
      <c r="IB171" s="43"/>
      <c r="IC171" s="43"/>
      <c r="ID171" s="43"/>
      <c r="IE171" s="43"/>
      <c r="IF171" s="43"/>
      <c r="IG171" s="43"/>
      <c r="IH171" s="43"/>
      <c r="II171" s="43"/>
      <c r="IJ171" s="43"/>
      <c r="IK171" s="43"/>
      <c r="IL171" s="43"/>
      <c r="IM171" s="43"/>
      <c r="IN171" s="43"/>
      <c r="IO171" s="43"/>
      <c r="IP171" s="43"/>
      <c r="IQ171" s="43"/>
      <c r="IR171" s="43"/>
      <c r="IS171" s="43"/>
      <c r="IT171" s="43"/>
      <c r="IU171" s="43"/>
      <c r="IV171" s="43"/>
      <c r="IW171" s="43"/>
      <c r="IX171" s="43"/>
      <c r="IY171" s="43"/>
      <c r="IZ171" s="43"/>
      <c r="JA171" s="43"/>
      <c r="JB171" s="43"/>
      <c r="JC171" s="43"/>
      <c r="JD171" s="43"/>
      <c r="JE171" s="43"/>
      <c r="JF171" s="43"/>
      <c r="JG171" s="43"/>
      <c r="JH171" s="43"/>
      <c r="JI171" s="43"/>
      <c r="JJ171" s="43"/>
      <c r="JK171" s="43"/>
      <c r="JL171" s="43"/>
      <c r="JM171" s="43"/>
      <c r="JN171" s="43"/>
      <c r="JO171" s="43"/>
      <c r="JP171" s="43"/>
      <c r="JQ171" s="43"/>
      <c r="JR171" s="43"/>
      <c r="JS171" s="43"/>
      <c r="JT171" s="43"/>
      <c r="JU171" s="43"/>
      <c r="JV171" s="43"/>
      <c r="JW171" s="43"/>
      <c r="JX171" s="43"/>
      <c r="JY171" s="43"/>
      <c r="JZ171" s="43"/>
      <c r="KA171" s="43"/>
      <c r="KB171" s="43"/>
      <c r="KC171" s="43"/>
      <c r="KD171" s="43"/>
      <c r="KE171" s="43"/>
      <c r="KF171" s="43"/>
      <c r="KG171" s="43"/>
      <c r="KH171" s="43"/>
      <c r="KI171" s="43"/>
      <c r="KJ171" s="43"/>
      <c r="KK171" s="43"/>
      <c r="KL171" s="43"/>
      <c r="KM171" s="43"/>
      <c r="KN171" s="43"/>
      <c r="KO171" s="43"/>
      <c r="KP171" s="43"/>
      <c r="KQ171" s="43"/>
      <c r="KR171" s="43"/>
      <c r="KS171" s="43"/>
      <c r="KT171" s="43"/>
      <c r="KU171" s="43"/>
      <c r="KV171" s="43"/>
      <c r="KW171" s="43"/>
      <c r="KX171" s="43"/>
      <c r="KY171" s="43"/>
      <c r="KZ171" s="43"/>
      <c r="LA171" s="43"/>
      <c r="LB171" s="43"/>
      <c r="LC171" s="43"/>
      <c r="LD171" s="43"/>
      <c r="LE171" s="43"/>
      <c r="LF171" s="43"/>
      <c r="LG171" s="43"/>
      <c r="LH171" s="43"/>
      <c r="LI171" s="43"/>
      <c r="LJ171" s="43"/>
      <c r="LK171" s="43"/>
      <c r="LL171" s="43"/>
      <c r="LM171" s="43"/>
      <c r="LN171" s="43"/>
      <c r="LO171" s="43"/>
      <c r="LP171" s="43"/>
      <c r="LQ171" s="43"/>
      <c r="LR171" s="43"/>
      <c r="LS171" s="43"/>
      <c r="LT171" s="43"/>
      <c r="LU171" s="43"/>
      <c r="LV171" s="43"/>
      <c r="LW171" s="43"/>
      <c r="LX171" s="43"/>
      <c r="LY171" s="43"/>
      <c r="LZ171" s="43"/>
      <c r="MA171" s="43"/>
      <c r="MB171" s="43"/>
      <c r="MC171" s="43"/>
      <c r="MD171" s="43"/>
      <c r="ME171" s="43"/>
      <c r="MF171" s="43"/>
      <c r="MG171" s="43"/>
      <c r="MH171" s="43"/>
      <c r="MI171" s="43"/>
      <c r="MJ171" s="43"/>
      <c r="MK171" s="43"/>
      <c r="ML171" s="43"/>
      <c r="MM171" s="43"/>
      <c r="MN171" s="43"/>
      <c r="MO171" s="43"/>
      <c r="MP171" s="43"/>
      <c r="MQ171" s="43"/>
      <c r="MR171" s="43"/>
      <c r="MS171" s="43"/>
      <c r="MT171" s="43"/>
      <c r="MU171" s="43"/>
      <c r="MV171" s="43"/>
      <c r="MW171" s="43"/>
      <c r="MX171" s="43"/>
      <c r="MY171" s="43"/>
      <c r="MZ171" s="43"/>
      <c r="NA171" s="43"/>
      <c r="NB171" s="43"/>
      <c r="NC171" s="43"/>
      <c r="ND171" s="43"/>
      <c r="NE171" s="43"/>
      <c r="NF171" s="43"/>
      <c r="NG171" s="43"/>
      <c r="NH171" s="43"/>
      <c r="NI171" s="43"/>
      <c r="NJ171" s="43"/>
      <c r="NK171" s="43"/>
      <c r="NL171" s="43"/>
      <c r="NM171" s="43"/>
      <c r="NN171" s="43"/>
      <c r="NO171" s="43"/>
      <c r="NP171" s="43"/>
      <c r="NQ171" s="43"/>
      <c r="NR171" s="43"/>
      <c r="NS171" s="43"/>
      <c r="NT171" s="43"/>
      <c r="NU171" s="43"/>
      <c r="NV171" s="43"/>
      <c r="NW171" s="43"/>
      <c r="NX171" s="43"/>
      <c r="NY171" s="43"/>
      <c r="NZ171" s="43"/>
      <c r="OA171" s="43"/>
      <c r="OB171" s="43"/>
      <c r="OC171" s="43"/>
      <c r="OD171" s="43"/>
      <c r="OE171" s="43"/>
      <c r="OF171" s="43"/>
      <c r="OG171" s="43"/>
      <c r="OH171" s="43"/>
      <c r="OI171" s="43"/>
      <c r="OJ171" s="43"/>
      <c r="OK171" s="43"/>
      <c r="OL171" s="43"/>
      <c r="OM171" s="43"/>
      <c r="ON171" s="43"/>
      <c r="OO171" s="43"/>
      <c r="OP171" s="43"/>
      <c r="OQ171" s="43"/>
      <c r="OR171" s="43"/>
      <c r="OS171" s="43"/>
      <c r="OT171" s="43"/>
      <c r="OU171" s="43"/>
      <c r="OV171" s="43"/>
      <c r="OW171" s="43"/>
      <c r="OX171" s="43"/>
      <c r="OY171" s="43"/>
      <c r="OZ171" s="43"/>
      <c r="PA171" s="43"/>
      <c r="PB171" s="43"/>
      <c r="PC171" s="43"/>
      <c r="PD171" s="43"/>
      <c r="PE171" s="43"/>
      <c r="PF171" s="43"/>
      <c r="PG171" s="43"/>
      <c r="PH171" s="43"/>
      <c r="PI171" s="43"/>
      <c r="PJ171" s="43"/>
      <c r="PK171" s="43"/>
      <c r="PL171" s="43"/>
      <c r="PM171" s="43"/>
      <c r="PN171" s="43"/>
      <c r="PO171" s="43"/>
      <c r="PP171" s="43"/>
      <c r="PQ171" s="43"/>
      <c r="PR171" s="43"/>
      <c r="PS171" s="43"/>
      <c r="PT171" s="43"/>
      <c r="PU171" s="43"/>
      <c r="PV171" s="43"/>
      <c r="PW171" s="43"/>
      <c r="PX171" s="43"/>
      <c r="PY171" s="43"/>
      <c r="PZ171" s="43"/>
      <c r="QA171" s="43"/>
      <c r="QB171" s="43"/>
      <c r="QC171" s="43"/>
      <c r="QD171" s="43"/>
      <c r="QE171" s="43"/>
      <c r="QF171" s="43"/>
      <c r="QG171" s="43"/>
      <c r="QH171" s="43"/>
      <c r="QI171" s="43"/>
      <c r="QJ171" s="43"/>
      <c r="QK171" s="43"/>
      <c r="QL171" s="43"/>
      <c r="QM171" s="43"/>
      <c r="QN171" s="43"/>
      <c r="QO171" s="43"/>
      <c r="QP171" s="43"/>
      <c r="QQ171" s="43"/>
      <c r="QR171" s="43"/>
      <c r="QS171" s="43"/>
      <c r="QT171" s="43"/>
      <c r="QU171" s="43"/>
      <c r="QV171" s="43"/>
      <c r="QW171" s="43"/>
      <c r="QX171" s="43"/>
      <c r="QY171" s="43"/>
      <c r="QZ171" s="43"/>
      <c r="RA171" s="43"/>
      <c r="RB171" s="43"/>
      <c r="RC171" s="43"/>
      <c r="RD171" s="43"/>
      <c r="RE171" s="43"/>
      <c r="RF171" s="43"/>
      <c r="RG171" s="43"/>
      <c r="RH171" s="43"/>
      <c r="RI171" s="43"/>
      <c r="RJ171" s="43"/>
      <c r="RK171" s="43"/>
      <c r="RL171" s="43"/>
      <c r="RM171" s="43"/>
      <c r="RN171" s="43"/>
      <c r="RO171" s="43"/>
      <c r="RP171" s="43"/>
      <c r="RQ171" s="43"/>
      <c r="RR171" s="43"/>
      <c r="RS171" s="43"/>
      <c r="RT171" s="43"/>
      <c r="RU171" s="43"/>
      <c r="RV171" s="43"/>
      <c r="RW171" s="43"/>
      <c r="RX171" s="43"/>
      <c r="RY171" s="43"/>
      <c r="RZ171" s="43"/>
      <c r="SA171" s="43"/>
      <c r="SB171" s="43"/>
      <c r="SC171" s="43"/>
      <c r="SD171" s="43"/>
      <c r="SE171" s="43"/>
      <c r="SF171" s="43"/>
      <c r="SG171" s="43"/>
      <c r="SH171" s="43"/>
      <c r="SI171" s="43"/>
      <c r="SJ171" s="43"/>
      <c r="SK171" s="43"/>
      <c r="SL171" s="43"/>
      <c r="SM171" s="43"/>
      <c r="SN171" s="43"/>
      <c r="SO171" s="43"/>
      <c r="SP171" s="43"/>
      <c r="SQ171" s="43"/>
      <c r="SR171" s="43"/>
      <c r="SS171" s="43"/>
      <c r="ST171" s="43"/>
      <c r="SU171" s="43"/>
      <c r="SV171" s="43"/>
      <c r="SW171" s="43"/>
      <c r="SX171" s="43"/>
      <c r="SY171" s="43"/>
      <c r="SZ171" s="43"/>
      <c r="TA171" s="43"/>
      <c r="TB171" s="43"/>
      <c r="TC171" s="43"/>
      <c r="TD171" s="43"/>
      <c r="TE171" s="43"/>
      <c r="TF171" s="43"/>
      <c r="TG171" s="43"/>
      <c r="TH171" s="43"/>
      <c r="TI171" s="43"/>
      <c r="TJ171" s="43"/>
      <c r="TK171" s="43"/>
      <c r="TL171" s="43"/>
      <c r="TM171" s="43"/>
      <c r="TN171" s="43"/>
      <c r="TO171" s="43"/>
      <c r="TP171" s="43"/>
      <c r="TQ171" s="43"/>
      <c r="TR171" s="43"/>
      <c r="TS171" s="43"/>
      <c r="TT171" s="43"/>
      <c r="TU171" s="43"/>
      <c r="TV171" s="43"/>
      <c r="TW171" s="43"/>
      <c r="TX171" s="43"/>
      <c r="TY171" s="43"/>
      <c r="TZ171" s="43"/>
      <c r="UA171" s="43"/>
      <c r="UB171" s="43"/>
      <c r="UC171" s="43"/>
      <c r="UD171" s="43"/>
      <c r="UE171" s="43"/>
      <c r="UF171" s="43"/>
      <c r="UG171" s="43"/>
      <c r="UH171" s="43"/>
      <c r="UI171" s="43"/>
      <c r="UJ171" s="43"/>
      <c r="UK171" s="43"/>
      <c r="UL171" s="43"/>
      <c r="UM171" s="43"/>
      <c r="UN171" s="43"/>
      <c r="UO171" s="43"/>
      <c r="UP171" s="43"/>
      <c r="UQ171" s="43"/>
      <c r="UR171" s="43"/>
      <c r="US171" s="43"/>
      <c r="UT171" s="43"/>
      <c r="UU171" s="43"/>
      <c r="UV171" s="43"/>
      <c r="UW171" s="43"/>
      <c r="UX171" s="43"/>
      <c r="UY171" s="43"/>
      <c r="UZ171" s="43"/>
      <c r="VA171" s="43"/>
      <c r="VB171" s="43"/>
      <c r="VC171" s="43"/>
      <c r="VD171" s="43"/>
      <c r="VE171" s="43"/>
      <c r="VF171" s="43"/>
      <c r="VG171" s="43"/>
      <c r="VH171" s="43"/>
      <c r="VI171" s="43"/>
      <c r="VJ171" s="43"/>
      <c r="VK171" s="43"/>
      <c r="VL171" s="43"/>
      <c r="VM171" s="43"/>
      <c r="VN171" s="43"/>
      <c r="VO171" s="43"/>
      <c r="VP171" s="43"/>
      <c r="VQ171" s="43"/>
      <c r="VR171" s="43"/>
      <c r="VS171" s="43"/>
      <c r="VT171" s="43"/>
      <c r="VU171" s="43"/>
      <c r="VV171" s="43"/>
      <c r="VW171" s="43"/>
      <c r="VX171" s="43"/>
      <c r="VY171" s="43"/>
      <c r="VZ171" s="43"/>
      <c r="WA171" s="43"/>
      <c r="WB171" s="43"/>
      <c r="WC171" s="43"/>
      <c r="WD171" s="43"/>
      <c r="WE171" s="43"/>
      <c r="WF171" s="43"/>
      <c r="WG171" s="43"/>
      <c r="WH171" s="43"/>
      <c r="WI171" s="43"/>
      <c r="WJ171" s="43"/>
      <c r="WK171" s="43"/>
      <c r="WL171" s="43"/>
      <c r="WM171" s="43"/>
      <c r="WN171" s="43"/>
      <c r="WO171" s="43"/>
      <c r="WP171" s="43"/>
      <c r="WQ171" s="43"/>
      <c r="WR171" s="43"/>
      <c r="WS171" s="43"/>
      <c r="WT171" s="43"/>
      <c r="WU171" s="43"/>
      <c r="WV171" s="43"/>
      <c r="WW171" s="43"/>
      <c r="WX171" s="43"/>
      <c r="WY171" s="43"/>
      <c r="WZ171" s="43"/>
      <c r="XA171" s="43"/>
      <c r="XB171" s="43"/>
      <c r="XC171" s="43"/>
      <c r="XD171" s="43"/>
      <c r="XE171" s="43"/>
      <c r="XF171" s="43"/>
      <c r="XG171" s="43"/>
      <c r="XH171" s="43"/>
      <c r="XI171" s="43"/>
      <c r="XJ171" s="43"/>
      <c r="XK171" s="43"/>
      <c r="XL171" s="43"/>
      <c r="XM171" s="43"/>
      <c r="XN171" s="43"/>
      <c r="XO171" s="43"/>
      <c r="XP171" s="43"/>
      <c r="XQ171" s="43"/>
      <c r="XR171" s="43"/>
      <c r="XS171" s="43"/>
      <c r="XT171" s="43"/>
      <c r="XU171" s="43"/>
      <c r="XV171" s="43"/>
      <c r="XW171" s="43"/>
      <c r="XX171" s="43"/>
      <c r="XY171" s="43"/>
      <c r="XZ171" s="43"/>
      <c r="YA171" s="43"/>
      <c r="YB171" s="43"/>
      <c r="YC171" s="43"/>
      <c r="YD171" s="43"/>
      <c r="YE171" s="43"/>
      <c r="YF171" s="43"/>
      <c r="YG171" s="43"/>
      <c r="YH171" s="43"/>
      <c r="YI171" s="43"/>
      <c r="YJ171" s="43"/>
      <c r="YK171" s="43"/>
      <c r="YL171" s="43"/>
      <c r="YM171" s="43"/>
      <c r="YN171" s="43"/>
      <c r="YO171" s="43"/>
      <c r="YP171" s="43"/>
      <c r="YQ171" s="43"/>
      <c r="YR171" s="43"/>
      <c r="YS171" s="43"/>
      <c r="YT171" s="43"/>
      <c r="YU171" s="43"/>
      <c r="YV171" s="43"/>
      <c r="YW171" s="43"/>
      <c r="YX171" s="43"/>
      <c r="YY171" s="43"/>
      <c r="YZ171" s="43"/>
      <c r="ZA171" s="43"/>
      <c r="ZB171" s="43"/>
      <c r="ZC171" s="43"/>
      <c r="ZD171" s="43"/>
      <c r="ZE171" s="43"/>
      <c r="ZF171" s="43"/>
      <c r="ZG171" s="43"/>
      <c r="ZH171" s="43"/>
      <c r="ZI171" s="43"/>
      <c r="ZJ171" s="43"/>
      <c r="ZK171" s="43"/>
      <c r="ZL171" s="43"/>
      <c r="ZM171" s="43"/>
      <c r="ZN171" s="43"/>
      <c r="ZO171" s="43"/>
      <c r="ZP171" s="43"/>
      <c r="ZQ171" s="43"/>
      <c r="ZR171" s="43"/>
      <c r="ZS171" s="43"/>
      <c r="ZT171" s="43"/>
      <c r="ZU171" s="43"/>
      <c r="ZV171" s="43"/>
      <c r="ZW171" s="43"/>
      <c r="ZX171" s="43"/>
      <c r="ZY171" s="43"/>
      <c r="ZZ171" s="43"/>
      <c r="AAA171" s="43"/>
      <c r="AAB171" s="43"/>
      <c r="AAC171" s="43"/>
      <c r="AAD171" s="43"/>
      <c r="AAE171" s="43"/>
      <c r="AAF171" s="43"/>
      <c r="AAG171" s="43"/>
      <c r="AAH171" s="43"/>
      <c r="AAI171" s="43"/>
      <c r="AAJ171" s="43"/>
      <c r="AAK171" s="43"/>
      <c r="AAL171" s="43"/>
      <c r="AAM171" s="43"/>
      <c r="AAN171" s="43"/>
      <c r="AAO171" s="43"/>
      <c r="AAP171" s="43"/>
      <c r="AAQ171" s="43"/>
      <c r="AAR171" s="43"/>
      <c r="AAS171" s="43"/>
      <c r="AAT171" s="43"/>
      <c r="AAU171" s="43"/>
      <c r="AAV171" s="43"/>
      <c r="AAW171" s="43"/>
      <c r="AAX171" s="43"/>
      <c r="AAY171" s="43"/>
      <c r="AAZ171" s="43"/>
      <c r="ABA171" s="43"/>
      <c r="ABB171" s="43"/>
      <c r="ABC171" s="43"/>
      <c r="ABD171" s="43"/>
      <c r="ABE171" s="43"/>
      <c r="ABF171" s="43"/>
      <c r="ABG171" s="43"/>
      <c r="ABH171" s="43"/>
      <c r="ABI171" s="43"/>
      <c r="ABJ171" s="43"/>
      <c r="ABK171" s="43"/>
      <c r="ABL171" s="43"/>
      <c r="ABM171" s="43"/>
      <c r="ABN171" s="43"/>
      <c r="ABO171" s="43"/>
      <c r="ABP171" s="43"/>
      <c r="ABQ171" s="43"/>
      <c r="ABR171" s="43"/>
      <c r="ABS171" s="43"/>
      <c r="ABT171" s="43"/>
      <c r="ABU171" s="43"/>
      <c r="ABV171" s="43"/>
      <c r="ABW171" s="43"/>
      <c r="ABX171" s="43"/>
      <c r="ABY171" s="43"/>
      <c r="ABZ171" s="43"/>
      <c r="ACA171" s="43"/>
      <c r="ACB171" s="43"/>
      <c r="ACC171" s="43"/>
      <c r="ACD171" s="43"/>
      <c r="ACE171" s="43"/>
      <c r="ACF171" s="43"/>
      <c r="ACG171" s="43"/>
      <c r="ACH171" s="43"/>
      <c r="ACI171" s="43"/>
      <c r="ACJ171" s="43"/>
      <c r="ACK171" s="43"/>
      <c r="ACL171" s="43"/>
      <c r="ACM171" s="43"/>
      <c r="ACN171" s="43"/>
      <c r="ACO171" s="43"/>
      <c r="ACP171" s="43"/>
      <c r="ACQ171" s="43"/>
      <c r="ACR171" s="43"/>
      <c r="ACS171" s="43"/>
      <c r="ACT171" s="43"/>
      <c r="ACU171" s="43"/>
      <c r="ACV171" s="43"/>
      <c r="ACW171" s="43"/>
      <c r="ACX171" s="43"/>
      <c r="ACY171" s="43"/>
      <c r="ACZ171" s="43"/>
      <c r="ADA171" s="43"/>
      <c r="ADB171" s="43"/>
      <c r="ADC171" s="43"/>
      <c r="ADD171" s="43"/>
      <c r="ADE171" s="43"/>
      <c r="ADF171" s="43"/>
      <c r="ADG171" s="43"/>
      <c r="ADH171" s="43"/>
      <c r="ADI171" s="43"/>
      <c r="ADJ171" s="43"/>
      <c r="ADK171" s="43"/>
      <c r="ADL171" s="43"/>
      <c r="ADM171" s="43"/>
      <c r="ADN171" s="43"/>
      <c r="ADO171" s="43"/>
      <c r="ADP171" s="43"/>
      <c r="ADQ171" s="43"/>
      <c r="ADR171" s="43"/>
      <c r="ADS171" s="43"/>
      <c r="ADT171" s="43"/>
      <c r="ADU171" s="43"/>
      <c r="ADV171" s="43"/>
      <c r="ADW171" s="43"/>
      <c r="ADX171" s="43"/>
      <c r="ADY171" s="43"/>
      <c r="ADZ171" s="43"/>
      <c r="AEA171" s="43"/>
      <c r="AEB171" s="43"/>
      <c r="AEC171" s="43"/>
      <c r="AED171" s="43"/>
      <c r="AEE171" s="43"/>
      <c r="AEF171" s="43"/>
      <c r="AEG171" s="43"/>
      <c r="AEH171" s="43"/>
      <c r="AEI171" s="43"/>
      <c r="AEJ171" s="43"/>
      <c r="AEK171" s="43"/>
      <c r="AEL171" s="43"/>
      <c r="AEM171" s="43"/>
      <c r="AEN171" s="43"/>
      <c r="AEO171" s="43"/>
      <c r="AEP171" s="43"/>
      <c r="AEQ171" s="43"/>
      <c r="AER171" s="43"/>
      <c r="AES171" s="43"/>
      <c r="AET171" s="43"/>
      <c r="AEU171" s="43"/>
      <c r="AEV171" s="43"/>
      <c r="AEW171" s="43"/>
      <c r="AEX171" s="43"/>
      <c r="AEY171" s="43"/>
      <c r="AEZ171" s="43"/>
      <c r="AFA171" s="43"/>
      <c r="AFB171" s="43"/>
      <c r="AFC171" s="43"/>
      <c r="AFD171" s="43"/>
      <c r="AFE171" s="43"/>
      <c r="AFF171" s="43"/>
      <c r="AFG171" s="43"/>
      <c r="AFH171" s="43"/>
      <c r="AFI171" s="43"/>
      <c r="AFJ171" s="43"/>
      <c r="AFK171" s="43"/>
      <c r="AFL171" s="43"/>
      <c r="AFM171" s="43"/>
      <c r="AFN171" s="43"/>
      <c r="AFO171" s="43"/>
      <c r="AFP171" s="43"/>
      <c r="AFQ171" s="43"/>
      <c r="AFR171" s="43"/>
      <c r="AFS171" s="43"/>
      <c r="AFT171" s="43"/>
      <c r="AFU171" s="43"/>
      <c r="AFV171" s="43"/>
      <c r="AFW171" s="43"/>
      <c r="AFX171" s="43"/>
      <c r="AFY171" s="43"/>
      <c r="AFZ171" s="43"/>
      <c r="AGA171" s="43"/>
      <c r="AGB171" s="43"/>
      <c r="AGC171" s="43"/>
      <c r="AGD171" s="43"/>
      <c r="AGE171" s="43"/>
      <c r="AGF171" s="43"/>
      <c r="AGG171" s="43"/>
      <c r="AGH171" s="43"/>
      <c r="AGI171" s="43"/>
      <c r="AGJ171" s="43"/>
      <c r="AGK171" s="43"/>
      <c r="AGL171" s="43"/>
      <c r="AGM171" s="43"/>
      <c r="AGN171" s="43"/>
      <c r="AGO171" s="43"/>
      <c r="AGP171" s="43"/>
      <c r="AGQ171" s="43"/>
      <c r="AGR171" s="43"/>
      <c r="AGS171" s="43"/>
      <c r="AGT171" s="43"/>
      <c r="AGU171" s="43"/>
      <c r="AGV171" s="43"/>
      <c r="AGW171" s="43"/>
      <c r="AGX171" s="43"/>
      <c r="AGY171" s="43"/>
      <c r="AGZ171" s="43"/>
      <c r="AHA171" s="43"/>
      <c r="AHB171" s="43"/>
      <c r="AHC171" s="43"/>
      <c r="AHD171" s="43"/>
      <c r="AHE171" s="43"/>
      <c r="AHF171" s="43"/>
      <c r="AHG171" s="43"/>
      <c r="AHH171" s="43"/>
      <c r="AHI171" s="43"/>
      <c r="AHJ171" s="43"/>
      <c r="AHK171" s="43"/>
      <c r="AHL171" s="43"/>
      <c r="AHM171" s="43"/>
      <c r="AHN171" s="43"/>
      <c r="AHO171" s="43"/>
      <c r="AHP171" s="43"/>
      <c r="AHQ171" s="43"/>
      <c r="AHR171" s="43"/>
      <c r="AHS171" s="43"/>
      <c r="AHT171" s="43"/>
      <c r="AHU171" s="43"/>
      <c r="AHV171" s="43"/>
      <c r="AHW171" s="43"/>
      <c r="AHX171" s="43"/>
      <c r="AHY171" s="43"/>
      <c r="AHZ171" s="43"/>
      <c r="AIA171" s="43"/>
      <c r="AIB171" s="43"/>
      <c r="AIC171" s="43"/>
      <c r="AID171" s="43"/>
      <c r="AIE171" s="43"/>
      <c r="AIF171" s="43"/>
      <c r="AIG171" s="43"/>
      <c r="AIH171" s="43"/>
      <c r="AII171" s="43"/>
      <c r="AIJ171" s="43"/>
      <c r="AIK171" s="43"/>
      <c r="AIL171" s="43"/>
      <c r="AIM171" s="43"/>
      <c r="AIN171" s="43"/>
      <c r="AIO171" s="43"/>
      <c r="AIP171" s="43"/>
      <c r="AIQ171" s="43"/>
      <c r="AIR171" s="43"/>
      <c r="AIS171" s="43"/>
      <c r="AIT171" s="43"/>
      <c r="AIU171" s="43"/>
      <c r="AIV171" s="43"/>
      <c r="AIW171" s="43"/>
      <c r="AIX171" s="43"/>
      <c r="AIY171" s="43"/>
      <c r="AIZ171" s="43"/>
      <c r="AJA171" s="43"/>
      <c r="AJB171" s="43"/>
      <c r="AJC171" s="43"/>
      <c r="AJD171" s="43"/>
      <c r="AJE171" s="43"/>
      <c r="AJF171" s="43"/>
      <c r="AJG171" s="43"/>
      <c r="AJH171" s="43"/>
      <c r="AJI171" s="43"/>
      <c r="AJJ171" s="43"/>
      <c r="AJK171" s="43"/>
      <c r="AJL171" s="43"/>
      <c r="AJM171" s="43"/>
      <c r="AJN171" s="43"/>
      <c r="AJO171" s="43"/>
      <c r="AJP171" s="43"/>
      <c r="AJQ171" s="43"/>
      <c r="AJR171" s="43"/>
      <c r="AJS171" s="43"/>
      <c r="AJT171" s="43"/>
      <c r="AJU171" s="43"/>
      <c r="AJV171" s="43"/>
      <c r="AJW171" s="43"/>
      <c r="AJX171" s="43"/>
      <c r="AJY171" s="43"/>
      <c r="AJZ171" s="43"/>
      <c r="AKA171" s="43"/>
      <c r="AKB171" s="43"/>
      <c r="AKC171" s="43"/>
      <c r="AKD171" s="43"/>
      <c r="AKE171" s="43"/>
      <c r="AKF171" s="43"/>
      <c r="AKG171" s="43"/>
      <c r="AKH171" s="43"/>
      <c r="AKI171" s="43"/>
      <c r="AKJ171" s="43"/>
      <c r="AKK171" s="43"/>
      <c r="AKL171" s="43"/>
      <c r="AKM171" s="43"/>
      <c r="AKN171" s="43"/>
      <c r="AKO171" s="43"/>
      <c r="AKP171" s="43"/>
      <c r="AKQ171" s="43"/>
      <c r="AKR171" s="43"/>
      <c r="AKS171" s="43"/>
      <c r="AKT171" s="43"/>
      <c r="AKU171" s="43"/>
      <c r="AKV171" s="43"/>
      <c r="AKW171" s="43"/>
      <c r="AKX171" s="43"/>
      <c r="AKY171" s="43"/>
      <c r="AKZ171" s="43"/>
      <c r="ALA171" s="43"/>
      <c r="ALB171" s="43"/>
      <c r="ALC171" s="43"/>
      <c r="ALD171" s="43"/>
      <c r="ALE171" s="43"/>
      <c r="ALF171" s="43"/>
      <c r="ALG171" s="43"/>
      <c r="ALH171" s="43"/>
      <c r="ALI171" s="43"/>
      <c r="ALJ171" s="43"/>
      <c r="ALK171" s="43"/>
      <c r="ALL171" s="43"/>
      <c r="ALM171" s="43"/>
      <c r="ALN171" s="43"/>
      <c r="ALO171" s="43"/>
      <c r="ALP171" s="43"/>
      <c r="ALQ171" s="43"/>
      <c r="ALR171" s="43"/>
      <c r="ALS171" s="43"/>
      <c r="ALT171" s="43"/>
      <c r="ALU171" s="43"/>
      <c r="ALV171" s="43"/>
      <c r="ALW171" s="43"/>
      <c r="ALX171" s="43"/>
      <c r="ALY171" s="43"/>
      <c r="ALZ171" s="43"/>
      <c r="AMA171" s="43"/>
      <c r="AMB171" s="43"/>
      <c r="AMC171" s="43"/>
      <c r="AMD171" s="43"/>
      <c r="AME171" s="43"/>
      <c r="AMF171" s="43"/>
      <c r="AMG171" s="43"/>
      <c r="AMH171" s="43"/>
      <c r="AMI171" s="43"/>
      <c r="AMJ171" s="43"/>
      <c r="AMK171" s="43"/>
      <c r="AML171" s="43"/>
      <c r="AMM171" s="43"/>
      <c r="AMN171" s="43"/>
      <c r="AMO171" s="43"/>
      <c r="AMP171" s="43"/>
      <c r="AMQ171" s="43"/>
      <c r="AMR171" s="43"/>
      <c r="AMS171" s="43"/>
      <c r="AMT171" s="43"/>
      <c r="AMU171" s="43"/>
      <c r="AMV171" s="43"/>
      <c r="AMW171" s="43"/>
      <c r="AMX171" s="43"/>
      <c r="AMY171" s="43"/>
      <c r="AMZ171" s="43"/>
      <c r="ANA171" s="43"/>
      <c r="ANB171" s="43"/>
      <c r="ANC171" s="43"/>
      <c r="AND171" s="43"/>
      <c r="ANE171" s="43"/>
      <c r="ANF171" s="43"/>
      <c r="ANG171" s="43"/>
      <c r="ANH171" s="43"/>
      <c r="ANI171" s="43"/>
      <c r="ANJ171" s="43"/>
      <c r="ANK171" s="43"/>
      <c r="ANL171" s="43"/>
      <c r="ANM171" s="43"/>
      <c r="ANN171" s="43"/>
      <c r="ANO171" s="43"/>
      <c r="ANP171" s="43"/>
      <c r="ANQ171" s="43"/>
      <c r="ANR171" s="43"/>
      <c r="ANS171" s="43"/>
      <c r="ANT171" s="43"/>
      <c r="ANU171" s="43"/>
      <c r="ANV171" s="43"/>
      <c r="ANW171" s="43"/>
      <c r="ANX171" s="43"/>
      <c r="ANY171" s="43"/>
      <c r="ANZ171" s="43"/>
      <c r="AOA171" s="43"/>
      <c r="AOB171" s="43"/>
      <c r="AOC171" s="43"/>
      <c r="AOD171" s="43"/>
      <c r="AOE171" s="43"/>
      <c r="AOF171" s="43"/>
      <c r="AOG171" s="43"/>
      <c r="AOH171" s="43"/>
      <c r="AOI171" s="43"/>
      <c r="AOJ171" s="43"/>
      <c r="AOK171" s="43"/>
      <c r="AOL171" s="43"/>
      <c r="AOM171" s="43"/>
      <c r="AON171" s="43"/>
      <c r="AOO171" s="43"/>
      <c r="AOP171" s="43"/>
      <c r="AOQ171" s="43"/>
      <c r="AOR171" s="43"/>
      <c r="AOS171" s="43"/>
      <c r="AOT171" s="43"/>
      <c r="AOU171" s="43"/>
      <c r="AOV171" s="43"/>
      <c r="AOW171" s="43"/>
      <c r="AOX171" s="43"/>
      <c r="AOY171" s="43"/>
      <c r="AOZ171" s="43"/>
      <c r="APA171" s="43"/>
      <c r="APB171" s="43"/>
      <c r="APC171" s="43"/>
      <c r="APD171" s="43"/>
      <c r="APE171" s="43"/>
      <c r="APF171" s="43"/>
      <c r="APG171" s="43"/>
      <c r="APH171" s="43"/>
      <c r="API171" s="43"/>
      <c r="APJ171" s="43"/>
      <c r="APK171" s="43"/>
      <c r="APL171" s="43"/>
      <c r="APM171" s="43"/>
      <c r="APN171" s="43"/>
      <c r="APO171" s="43"/>
      <c r="APP171" s="43"/>
      <c r="APQ171" s="43"/>
      <c r="APR171" s="43"/>
      <c r="APS171" s="43"/>
      <c r="APT171" s="43"/>
      <c r="APU171" s="43"/>
      <c r="APV171" s="43"/>
      <c r="APW171" s="43"/>
      <c r="APX171" s="43"/>
      <c r="APY171" s="43"/>
      <c r="APZ171" s="43"/>
      <c r="AQA171" s="43"/>
      <c r="AQB171" s="43"/>
      <c r="AQC171" s="43"/>
      <c r="AQD171" s="43"/>
      <c r="AQE171" s="43"/>
      <c r="AQF171" s="43"/>
      <c r="AQG171" s="43"/>
      <c r="AQH171" s="43"/>
      <c r="AQI171" s="43"/>
      <c r="AQJ171" s="43"/>
      <c r="AQK171" s="43"/>
      <c r="AQL171" s="43"/>
      <c r="AQM171" s="43"/>
      <c r="AQN171" s="43"/>
      <c r="AQO171" s="43"/>
      <c r="AQP171" s="43"/>
      <c r="AQQ171" s="43"/>
      <c r="AQR171" s="43"/>
      <c r="AQS171" s="43"/>
      <c r="AQT171" s="43"/>
      <c r="AQU171" s="43"/>
      <c r="AQV171" s="43"/>
      <c r="AQW171" s="43"/>
      <c r="AQX171" s="43"/>
      <c r="AQY171" s="43"/>
      <c r="AQZ171" s="43"/>
      <c r="ARA171" s="43"/>
      <c r="ARB171" s="43"/>
      <c r="ARC171" s="43"/>
      <c r="ARD171" s="43"/>
      <c r="ARE171" s="43"/>
      <c r="ARF171" s="43"/>
      <c r="ARG171" s="43"/>
      <c r="ARH171" s="43"/>
      <c r="ARI171" s="43"/>
      <c r="ARJ171" s="43"/>
      <c r="ARK171" s="43"/>
      <c r="ARL171" s="43"/>
      <c r="ARM171" s="43"/>
      <c r="ARN171" s="43"/>
      <c r="ARO171" s="43"/>
      <c r="ARP171" s="43"/>
      <c r="ARQ171" s="43"/>
      <c r="ARR171" s="43"/>
      <c r="ARS171" s="43"/>
      <c r="ART171" s="43"/>
      <c r="ARU171" s="43"/>
      <c r="ARV171" s="43"/>
      <c r="ARW171" s="43"/>
      <c r="ARX171" s="43"/>
      <c r="ARY171" s="43"/>
      <c r="ARZ171" s="43"/>
      <c r="ASA171" s="43"/>
      <c r="ASB171" s="43"/>
      <c r="ASC171" s="43"/>
      <c r="ASD171" s="43"/>
      <c r="ASE171" s="43"/>
      <c r="ASF171" s="43"/>
      <c r="ASG171" s="43"/>
      <c r="ASH171" s="43"/>
      <c r="ASI171" s="43"/>
      <c r="ASJ171" s="43"/>
      <c r="ASK171" s="43"/>
      <c r="ASL171" s="43"/>
      <c r="ASM171" s="43"/>
      <c r="ASN171" s="43"/>
      <c r="ASO171" s="43"/>
      <c r="ASP171" s="43"/>
      <c r="ASQ171" s="43"/>
      <c r="ASR171" s="43"/>
      <c r="ASS171" s="43"/>
      <c r="AST171" s="43"/>
      <c r="ASU171" s="43"/>
      <c r="ASV171" s="43"/>
      <c r="ASW171" s="43"/>
      <c r="ASX171" s="43"/>
      <c r="ASY171" s="43"/>
      <c r="ASZ171" s="43"/>
      <c r="ATA171" s="43"/>
      <c r="ATB171" s="43"/>
      <c r="ATC171" s="43"/>
      <c r="ATD171" s="43"/>
      <c r="ATE171" s="43"/>
      <c r="ATF171" s="43"/>
      <c r="ATG171" s="43"/>
      <c r="ATH171" s="43"/>
      <c r="ATI171" s="43"/>
      <c r="ATJ171" s="43"/>
      <c r="ATK171" s="43"/>
      <c r="ATL171" s="43"/>
      <c r="ATM171" s="43"/>
      <c r="ATN171" s="43"/>
      <c r="ATO171" s="43"/>
      <c r="ATP171" s="43"/>
      <c r="ATQ171" s="43"/>
      <c r="ATR171" s="43"/>
      <c r="ATS171" s="43"/>
      <c r="ATT171" s="43"/>
      <c r="ATU171" s="43"/>
      <c r="ATV171" s="43"/>
      <c r="ATW171" s="43"/>
      <c r="ATX171" s="43"/>
      <c r="ATY171" s="43"/>
      <c r="ATZ171" s="43"/>
      <c r="AUA171" s="43"/>
      <c r="AUB171" s="43"/>
      <c r="AUC171" s="43"/>
      <c r="AUD171" s="43"/>
      <c r="AUE171" s="43"/>
      <c r="AUF171" s="43"/>
      <c r="AUG171" s="43"/>
      <c r="AUH171" s="43"/>
      <c r="AUI171" s="43"/>
      <c r="AUJ171" s="43"/>
      <c r="AUK171" s="43"/>
      <c r="AUL171" s="43"/>
      <c r="AUM171" s="43"/>
      <c r="AUN171" s="43"/>
      <c r="AUO171" s="43"/>
      <c r="AUP171" s="43"/>
      <c r="AUQ171" s="43"/>
      <c r="AUR171" s="43"/>
      <c r="AUS171" s="43"/>
      <c r="AUT171" s="43"/>
      <c r="AUU171" s="43"/>
      <c r="AUV171" s="43"/>
      <c r="AUW171" s="43"/>
      <c r="AUX171" s="43"/>
      <c r="AUY171" s="43"/>
      <c r="AUZ171" s="43"/>
      <c r="AVA171" s="43"/>
      <c r="AVB171" s="43"/>
      <c r="AVC171" s="43"/>
      <c r="AVD171" s="43"/>
      <c r="AVE171" s="43"/>
      <c r="AVF171" s="43"/>
      <c r="AVG171" s="43"/>
      <c r="AVH171" s="43"/>
      <c r="AVI171" s="43"/>
      <c r="AVJ171" s="43"/>
      <c r="AVK171" s="43"/>
      <c r="AVL171" s="43"/>
      <c r="AVM171" s="43"/>
      <c r="AVN171" s="43"/>
      <c r="AVO171" s="43"/>
      <c r="AVP171" s="43"/>
      <c r="AVQ171" s="43"/>
      <c r="AVR171" s="43"/>
      <c r="AVS171" s="43"/>
      <c r="AVT171" s="43"/>
      <c r="AVU171" s="43"/>
      <c r="AVV171" s="43"/>
      <c r="AVW171" s="43"/>
      <c r="AVX171" s="43"/>
      <c r="AVY171" s="43"/>
      <c r="AVZ171" s="43"/>
      <c r="AWA171" s="43"/>
      <c r="AWB171" s="43"/>
      <c r="AWC171" s="43"/>
      <c r="AWD171" s="43"/>
      <c r="AWE171" s="43"/>
      <c r="AWF171" s="43"/>
      <c r="AWG171" s="43"/>
      <c r="AWH171" s="43"/>
      <c r="AWI171" s="43"/>
      <c r="AWJ171" s="43"/>
      <c r="AWK171" s="43"/>
      <c r="AWL171" s="43"/>
      <c r="AWM171" s="43"/>
      <c r="AWN171" s="43"/>
      <c r="AWO171" s="43"/>
      <c r="AWP171" s="43"/>
      <c r="AWQ171" s="43"/>
      <c r="AWR171" s="43"/>
      <c r="AWS171" s="43"/>
      <c r="AWT171" s="43"/>
      <c r="AWU171" s="43"/>
      <c r="AWV171" s="43"/>
      <c r="AWW171" s="43"/>
      <c r="AWX171" s="43"/>
      <c r="AWY171" s="43"/>
      <c r="AWZ171" s="43"/>
      <c r="AXA171" s="43"/>
      <c r="AXB171" s="43"/>
      <c r="AXC171" s="43"/>
      <c r="AXD171" s="43"/>
      <c r="AXE171" s="43"/>
      <c r="AXF171" s="43"/>
      <c r="AXG171" s="43"/>
      <c r="AXH171" s="43"/>
      <c r="AXI171" s="43"/>
      <c r="AXJ171" s="43"/>
      <c r="AXK171" s="43"/>
      <c r="AXL171" s="43"/>
      <c r="AXM171" s="43"/>
      <c r="AXN171" s="43"/>
      <c r="AXO171" s="43"/>
      <c r="AXP171" s="43"/>
      <c r="AXQ171" s="43"/>
      <c r="AXR171" s="43"/>
      <c r="AXS171" s="43"/>
      <c r="AXT171" s="43"/>
      <c r="AXU171" s="43"/>
      <c r="AXV171" s="43"/>
      <c r="AXW171" s="43"/>
      <c r="AXX171" s="43"/>
      <c r="AXY171" s="43"/>
      <c r="AXZ171" s="43"/>
      <c r="AYA171" s="43"/>
      <c r="AYB171" s="43"/>
      <c r="AYC171" s="43"/>
      <c r="AYD171" s="43"/>
      <c r="AYE171" s="43"/>
      <c r="AYF171" s="43"/>
      <c r="AYG171" s="43"/>
      <c r="AYH171" s="43"/>
      <c r="AYI171" s="43"/>
      <c r="AYJ171" s="43"/>
      <c r="AYK171" s="43"/>
      <c r="AYL171" s="43"/>
      <c r="AYM171" s="43"/>
      <c r="AYN171" s="43"/>
      <c r="AYO171" s="43"/>
      <c r="AYP171" s="43"/>
      <c r="AYQ171" s="43"/>
      <c r="AYR171" s="43"/>
      <c r="AYS171" s="43"/>
      <c r="AYT171" s="43"/>
      <c r="AYU171" s="43"/>
      <c r="AYV171" s="43"/>
      <c r="AYW171" s="43"/>
      <c r="AYX171" s="43"/>
      <c r="AYY171" s="43"/>
      <c r="AYZ171" s="43"/>
      <c r="AZA171" s="43"/>
      <c r="AZB171" s="43"/>
      <c r="AZC171" s="43"/>
      <c r="AZD171" s="43"/>
      <c r="AZE171" s="43"/>
      <c r="AZF171" s="43"/>
      <c r="AZG171" s="43"/>
      <c r="AZH171" s="43"/>
      <c r="AZI171" s="43"/>
      <c r="AZJ171" s="43"/>
      <c r="AZK171" s="43"/>
      <c r="AZL171" s="43"/>
      <c r="AZM171" s="43"/>
      <c r="AZN171" s="43"/>
      <c r="AZO171" s="43"/>
      <c r="AZP171" s="43"/>
      <c r="AZQ171" s="43"/>
      <c r="AZR171" s="43"/>
      <c r="AZS171" s="43"/>
      <c r="AZT171" s="43"/>
      <c r="AZU171" s="43"/>
      <c r="AZV171" s="43"/>
      <c r="AZW171" s="43"/>
      <c r="AZX171" s="43"/>
      <c r="AZY171" s="43"/>
      <c r="AZZ171" s="43"/>
      <c r="BAA171" s="43"/>
      <c r="BAB171" s="43"/>
      <c r="BAC171" s="43"/>
      <c r="BAD171" s="43"/>
      <c r="BAE171" s="43"/>
      <c r="BAF171" s="43"/>
      <c r="BAG171" s="43"/>
      <c r="BAH171" s="43"/>
      <c r="BAI171" s="43"/>
      <c r="BAJ171" s="43"/>
      <c r="BAK171" s="43"/>
      <c r="BAL171" s="43"/>
      <c r="BAM171" s="43"/>
      <c r="BAN171" s="43"/>
      <c r="BAO171" s="43"/>
      <c r="BAP171" s="43"/>
      <c r="BAQ171" s="43"/>
      <c r="BAR171" s="43"/>
      <c r="BAS171" s="43"/>
      <c r="BAT171" s="43"/>
      <c r="BAU171" s="43"/>
      <c r="BAV171" s="43"/>
      <c r="BAW171" s="43"/>
      <c r="BAX171" s="43"/>
      <c r="BAY171" s="43"/>
      <c r="BAZ171" s="43"/>
      <c r="BBA171" s="43"/>
      <c r="BBB171" s="43"/>
      <c r="BBC171" s="43"/>
      <c r="BBD171" s="43"/>
      <c r="BBE171" s="43"/>
      <c r="BBF171" s="43"/>
      <c r="BBG171" s="43"/>
      <c r="BBH171" s="43"/>
      <c r="BBI171" s="43"/>
      <c r="BBJ171" s="43"/>
      <c r="BBK171" s="43"/>
      <c r="BBL171" s="43"/>
      <c r="BBM171" s="43"/>
      <c r="BBN171" s="43"/>
      <c r="BBO171" s="43"/>
      <c r="BBP171" s="43"/>
      <c r="BBQ171" s="43"/>
      <c r="BBR171" s="43"/>
      <c r="BBS171" s="43"/>
      <c r="BBT171" s="43"/>
      <c r="BBU171" s="43"/>
      <c r="BBV171" s="43"/>
      <c r="BBW171" s="43"/>
      <c r="BBX171" s="43"/>
      <c r="BBY171" s="43"/>
      <c r="BBZ171" s="43"/>
      <c r="BCA171" s="43"/>
      <c r="BCB171" s="43"/>
      <c r="BCC171" s="43"/>
      <c r="BCD171" s="43"/>
      <c r="BCE171" s="43"/>
      <c r="BCF171" s="43"/>
      <c r="BCG171" s="43"/>
      <c r="BCH171" s="43"/>
      <c r="BCI171" s="43"/>
      <c r="BCJ171" s="43"/>
      <c r="BCK171" s="43"/>
      <c r="BCL171" s="43"/>
      <c r="BCM171" s="43"/>
      <c r="BCN171" s="43"/>
      <c r="BCO171" s="43"/>
      <c r="BCP171" s="43"/>
      <c r="BCQ171" s="43"/>
      <c r="BCR171" s="43"/>
      <c r="BCS171" s="43"/>
      <c r="BCT171" s="43"/>
      <c r="BCU171" s="43"/>
      <c r="BCV171" s="43"/>
      <c r="BCW171" s="43"/>
      <c r="BCX171" s="43"/>
      <c r="BCY171" s="43"/>
      <c r="BCZ171" s="43"/>
      <c r="BDA171" s="43"/>
      <c r="BDB171" s="43"/>
      <c r="BDC171" s="43"/>
      <c r="BDD171" s="43"/>
      <c r="BDE171" s="43"/>
      <c r="BDF171" s="43"/>
      <c r="BDG171" s="43"/>
      <c r="BDH171" s="43"/>
      <c r="BDI171" s="43"/>
      <c r="BDJ171" s="43"/>
      <c r="BDK171" s="43"/>
      <c r="BDL171" s="43"/>
      <c r="BDM171" s="43"/>
      <c r="BDN171" s="43"/>
      <c r="BDO171" s="43"/>
      <c r="BDP171" s="43"/>
      <c r="BDQ171" s="43"/>
      <c r="BDR171" s="43"/>
      <c r="BDS171" s="43"/>
      <c r="BDT171" s="43"/>
      <c r="BDU171" s="43"/>
      <c r="BDV171" s="43"/>
      <c r="BDW171" s="43"/>
      <c r="BDX171" s="43"/>
      <c r="BDY171" s="43"/>
      <c r="BDZ171" s="43"/>
      <c r="BEA171" s="43"/>
      <c r="BEB171" s="43"/>
      <c r="BEC171" s="43"/>
      <c r="BED171" s="43"/>
      <c r="BEE171" s="43"/>
      <c r="BEF171" s="43"/>
      <c r="BEG171" s="43"/>
      <c r="BEH171" s="43"/>
      <c r="BEI171" s="43"/>
      <c r="BEJ171" s="43"/>
      <c r="BEK171" s="43"/>
      <c r="BEL171" s="43"/>
      <c r="BEM171" s="43"/>
      <c r="BEN171" s="43"/>
      <c r="BEO171" s="43"/>
      <c r="BEP171" s="43"/>
      <c r="BEQ171" s="43"/>
      <c r="BER171" s="43"/>
      <c r="BES171" s="43"/>
      <c r="BET171" s="43"/>
      <c r="BEU171" s="43"/>
      <c r="BEV171" s="43"/>
      <c r="BEW171" s="43"/>
      <c r="BEX171" s="43"/>
      <c r="BEY171" s="43"/>
      <c r="BEZ171" s="43"/>
      <c r="BFA171" s="43"/>
      <c r="BFB171" s="43"/>
      <c r="BFC171" s="43"/>
      <c r="BFD171" s="43"/>
      <c r="BFE171" s="43"/>
      <c r="BFF171" s="43"/>
      <c r="BFG171" s="43"/>
      <c r="BFH171" s="43"/>
      <c r="BFI171" s="43"/>
      <c r="BFJ171" s="43"/>
      <c r="BFK171" s="43"/>
      <c r="BFL171" s="43"/>
      <c r="BFM171" s="43"/>
      <c r="BFN171" s="43"/>
      <c r="BFO171" s="43"/>
      <c r="BFP171" s="43"/>
      <c r="BFQ171" s="43"/>
      <c r="BFR171" s="43"/>
      <c r="BFS171" s="43"/>
      <c r="BFT171" s="43"/>
      <c r="BFU171" s="43"/>
      <c r="BFV171" s="43"/>
      <c r="BFW171" s="43"/>
      <c r="BFX171" s="43"/>
      <c r="BFY171" s="43"/>
      <c r="BFZ171" s="43"/>
      <c r="BGA171" s="43"/>
      <c r="BGB171" s="43"/>
      <c r="BGC171" s="43"/>
      <c r="BGD171" s="43"/>
      <c r="BGE171" s="43"/>
      <c r="BGF171" s="43"/>
      <c r="BGG171" s="43"/>
      <c r="BGH171" s="43"/>
      <c r="BGI171" s="43"/>
      <c r="BGJ171" s="43"/>
      <c r="BGK171" s="43"/>
      <c r="BGL171" s="43"/>
      <c r="BGM171" s="43"/>
      <c r="BGN171" s="43"/>
      <c r="BGO171" s="43"/>
      <c r="BGP171" s="43"/>
      <c r="BGQ171" s="43"/>
      <c r="BGR171" s="43"/>
      <c r="BGS171" s="43"/>
      <c r="BGT171" s="43"/>
      <c r="BGU171" s="43"/>
      <c r="BGV171" s="43"/>
      <c r="BGW171" s="43"/>
      <c r="BGX171" s="43"/>
      <c r="BGY171" s="43"/>
      <c r="BGZ171" s="43"/>
      <c r="BHA171" s="43"/>
      <c r="BHB171" s="43"/>
      <c r="BHC171" s="43"/>
      <c r="BHD171" s="43"/>
      <c r="BHE171" s="43"/>
      <c r="BHF171" s="43"/>
      <c r="BHG171" s="43"/>
      <c r="BHH171" s="43"/>
      <c r="BHI171" s="43"/>
      <c r="BHJ171" s="43"/>
      <c r="BHK171" s="43"/>
      <c r="BHL171" s="43"/>
      <c r="BHM171" s="43"/>
      <c r="BHN171" s="43"/>
      <c r="BHO171" s="43"/>
      <c r="BHP171" s="43"/>
      <c r="BHQ171" s="43"/>
      <c r="BHR171" s="43"/>
      <c r="BHS171" s="43"/>
      <c r="BHT171" s="43"/>
      <c r="BHU171" s="43"/>
      <c r="BHV171" s="43"/>
      <c r="BHW171" s="43"/>
      <c r="BHX171" s="43"/>
      <c r="BHY171" s="43"/>
      <c r="BHZ171" s="43"/>
      <c r="BIA171" s="43"/>
      <c r="BIB171" s="43"/>
      <c r="BIC171" s="43"/>
      <c r="BID171" s="43"/>
      <c r="BIE171" s="43"/>
      <c r="BIF171" s="43"/>
      <c r="BIG171" s="43"/>
      <c r="BIH171" s="43"/>
      <c r="BII171" s="43"/>
      <c r="BIJ171" s="43"/>
      <c r="BIK171" s="43"/>
      <c r="BIL171" s="43"/>
      <c r="BIM171" s="43"/>
      <c r="BIN171" s="43"/>
      <c r="BIO171" s="43"/>
      <c r="BIP171" s="43"/>
      <c r="BIQ171" s="43"/>
      <c r="BIR171" s="43"/>
      <c r="BIS171" s="43"/>
      <c r="BIT171" s="43"/>
      <c r="BIU171" s="43"/>
      <c r="BIV171" s="43"/>
      <c r="BIW171" s="43"/>
      <c r="BIX171" s="43"/>
      <c r="BIY171" s="43"/>
      <c r="BIZ171" s="43"/>
      <c r="BJA171" s="43"/>
      <c r="BJB171" s="43"/>
      <c r="BJC171" s="43"/>
      <c r="BJD171" s="43"/>
      <c r="BJE171" s="43"/>
      <c r="BJF171" s="43"/>
      <c r="BJG171" s="43"/>
      <c r="BJH171" s="43"/>
      <c r="BJI171" s="43"/>
      <c r="BJJ171" s="43"/>
      <c r="BJK171" s="43"/>
      <c r="BJL171" s="43"/>
      <c r="BJM171" s="43"/>
      <c r="BJN171" s="43"/>
      <c r="BJO171" s="43"/>
      <c r="BJP171" s="43"/>
      <c r="BJQ171" s="43"/>
      <c r="BJR171" s="43"/>
      <c r="BJS171" s="43"/>
      <c r="BJT171" s="43"/>
      <c r="BJU171" s="43"/>
      <c r="BJV171" s="43"/>
      <c r="BJW171" s="43"/>
      <c r="BJX171" s="43"/>
      <c r="BJY171" s="43"/>
      <c r="BJZ171" s="43"/>
      <c r="BKA171" s="43"/>
      <c r="BKB171" s="43"/>
      <c r="BKC171" s="43"/>
      <c r="BKD171" s="43"/>
      <c r="BKE171" s="43"/>
      <c r="BKF171" s="43"/>
      <c r="BKG171" s="43"/>
      <c r="BKH171" s="43"/>
      <c r="BKI171" s="43"/>
      <c r="BKJ171" s="43"/>
      <c r="BKK171" s="43"/>
      <c r="BKL171" s="43"/>
      <c r="BKM171" s="43"/>
      <c r="BKN171" s="43"/>
      <c r="BKO171" s="43"/>
      <c r="BKP171" s="43"/>
      <c r="BKQ171" s="43"/>
      <c r="BKR171" s="43"/>
      <c r="BKS171" s="43"/>
      <c r="BKT171" s="43"/>
      <c r="BKU171" s="43"/>
      <c r="BKV171" s="43"/>
      <c r="BKW171" s="43"/>
      <c r="BKX171" s="43"/>
      <c r="BKY171" s="43"/>
      <c r="BKZ171" s="43"/>
      <c r="BLA171" s="43"/>
      <c r="BLB171" s="43"/>
      <c r="BLC171" s="43"/>
      <c r="BLD171" s="43"/>
      <c r="BLE171" s="43"/>
      <c r="BLF171" s="43"/>
      <c r="BLG171" s="43"/>
      <c r="BLH171" s="43"/>
      <c r="BLI171" s="43"/>
      <c r="BLJ171" s="43"/>
      <c r="BLK171" s="43"/>
      <c r="BLL171" s="43"/>
      <c r="BLM171" s="43"/>
      <c r="BLN171" s="43"/>
      <c r="BLO171" s="43"/>
      <c r="BLP171" s="43"/>
      <c r="BLQ171" s="43"/>
      <c r="BLR171" s="43"/>
      <c r="BLS171" s="43"/>
      <c r="BLT171" s="43"/>
      <c r="BLU171" s="43"/>
      <c r="BLV171" s="43"/>
      <c r="BLW171" s="43"/>
      <c r="BLX171" s="43"/>
      <c r="BLY171" s="43"/>
      <c r="BLZ171" s="43"/>
      <c r="BMA171" s="43"/>
      <c r="BMB171" s="43"/>
      <c r="BMC171" s="43"/>
      <c r="BMD171" s="43"/>
      <c r="BME171" s="43"/>
      <c r="BMF171" s="43"/>
      <c r="BMG171" s="43"/>
      <c r="BMH171" s="43"/>
      <c r="BMI171" s="43"/>
      <c r="BMJ171" s="43"/>
      <c r="BMK171" s="43"/>
      <c r="BML171" s="43"/>
      <c r="BMM171" s="43"/>
      <c r="BMN171" s="43"/>
      <c r="BMO171" s="43"/>
      <c r="BMP171" s="43"/>
      <c r="BMQ171" s="43"/>
      <c r="BMR171" s="43"/>
      <c r="BMS171" s="43"/>
      <c r="BMT171" s="43"/>
      <c r="BMU171" s="43"/>
      <c r="BMV171" s="43"/>
      <c r="BMW171" s="43"/>
      <c r="BMX171" s="43"/>
      <c r="BMY171" s="43"/>
      <c r="BMZ171" s="43"/>
      <c r="BNA171" s="43"/>
      <c r="BNB171" s="43"/>
      <c r="BNC171" s="43"/>
      <c r="BND171" s="43"/>
      <c r="BNE171" s="43"/>
      <c r="BNF171" s="43"/>
      <c r="BNG171" s="43"/>
      <c r="BNH171" s="43"/>
      <c r="BNI171" s="43"/>
      <c r="BNJ171" s="43"/>
      <c r="BNK171" s="43"/>
      <c r="BNL171" s="43"/>
      <c r="BNM171" s="43"/>
      <c r="BNN171" s="43"/>
      <c r="BNO171" s="43"/>
      <c r="BNP171" s="43"/>
      <c r="BNQ171" s="43"/>
      <c r="BNR171" s="43"/>
      <c r="BNS171" s="43"/>
      <c r="BNT171" s="43"/>
      <c r="BNU171" s="43"/>
      <c r="BNV171" s="43"/>
      <c r="BNW171" s="43"/>
      <c r="BNX171" s="43"/>
      <c r="BNY171" s="43"/>
      <c r="BNZ171" s="43"/>
      <c r="BOA171" s="43"/>
      <c r="BOB171" s="43"/>
      <c r="BOC171" s="43"/>
      <c r="BOD171" s="43"/>
      <c r="BOE171" s="43"/>
      <c r="BOF171" s="43"/>
      <c r="BOG171" s="43"/>
      <c r="BOH171" s="43"/>
      <c r="BOI171" s="43"/>
      <c r="BOJ171" s="43"/>
      <c r="BOK171" s="43"/>
      <c r="BOL171" s="43"/>
      <c r="BOM171" s="43"/>
      <c r="BON171" s="43"/>
      <c r="BOO171" s="43"/>
      <c r="BOP171" s="43"/>
      <c r="BOQ171" s="43"/>
      <c r="BOR171" s="43"/>
      <c r="BOS171" s="43"/>
      <c r="BOT171" s="43"/>
      <c r="BOU171" s="43"/>
      <c r="BOV171" s="43"/>
      <c r="BOW171" s="43"/>
      <c r="BOX171" s="43"/>
      <c r="BOY171" s="43"/>
      <c r="BOZ171" s="43"/>
      <c r="BPA171" s="43"/>
      <c r="BPB171" s="43"/>
      <c r="BPC171" s="43"/>
      <c r="BPD171" s="43"/>
      <c r="BPE171" s="43"/>
      <c r="BPF171" s="43"/>
      <c r="BPG171" s="43"/>
      <c r="BPH171" s="43"/>
      <c r="BPI171" s="43"/>
      <c r="BPJ171" s="43"/>
      <c r="BPK171" s="43"/>
      <c r="BPL171" s="43"/>
      <c r="BPM171" s="43"/>
      <c r="BPN171" s="43"/>
      <c r="BPO171" s="43"/>
      <c r="BPP171" s="43"/>
      <c r="BPQ171" s="43"/>
      <c r="BPR171" s="43"/>
      <c r="BPS171" s="43"/>
      <c r="BPT171" s="43"/>
      <c r="BPU171" s="43"/>
      <c r="BPV171" s="43"/>
      <c r="BPW171" s="43"/>
      <c r="BPX171" s="43"/>
      <c r="BPY171" s="43"/>
      <c r="BPZ171" s="43"/>
      <c r="BQA171" s="43"/>
      <c r="BQB171" s="43"/>
      <c r="BQC171" s="43"/>
      <c r="BQD171" s="43"/>
      <c r="BQE171" s="43"/>
      <c r="BQF171" s="43"/>
      <c r="BQG171" s="43"/>
      <c r="BQH171" s="43"/>
      <c r="BQI171" s="43"/>
      <c r="BQJ171" s="43"/>
      <c r="BQK171" s="43"/>
      <c r="BQL171" s="43"/>
      <c r="BQM171" s="43"/>
      <c r="BQN171" s="43"/>
      <c r="BQO171" s="43"/>
      <c r="BQP171" s="43"/>
      <c r="BQQ171" s="43"/>
      <c r="BQR171" s="43"/>
      <c r="BQS171" s="43"/>
      <c r="BQT171" s="43"/>
      <c r="BQU171" s="43"/>
      <c r="BQV171" s="43"/>
      <c r="BQW171" s="43"/>
      <c r="BQX171" s="43"/>
      <c r="BQY171" s="43"/>
      <c r="BQZ171" s="43"/>
      <c r="BRA171" s="43"/>
      <c r="BRB171" s="43"/>
      <c r="BRC171" s="43"/>
      <c r="BRD171" s="43"/>
      <c r="BRE171" s="43"/>
      <c r="BRF171" s="43"/>
      <c r="BRG171" s="43"/>
      <c r="BRH171" s="43"/>
      <c r="BRI171" s="43"/>
      <c r="BRJ171" s="43"/>
      <c r="BRK171" s="43"/>
      <c r="BRL171" s="43"/>
      <c r="BRM171" s="43"/>
      <c r="BRN171" s="43"/>
      <c r="BRO171" s="43"/>
      <c r="BRP171" s="43"/>
      <c r="BRQ171" s="43"/>
      <c r="BRR171" s="43"/>
      <c r="BRS171" s="43"/>
      <c r="BRT171" s="43"/>
      <c r="BRU171" s="43"/>
      <c r="BRV171" s="43"/>
      <c r="BRW171" s="43"/>
      <c r="BRX171" s="43"/>
      <c r="BRY171" s="43"/>
      <c r="BRZ171" s="43"/>
      <c r="BSA171" s="43"/>
      <c r="BSB171" s="43"/>
      <c r="BSC171" s="43"/>
      <c r="BSD171" s="43"/>
      <c r="BSE171" s="43"/>
      <c r="BSF171" s="43"/>
      <c r="BSG171" s="43"/>
      <c r="BSH171" s="43"/>
      <c r="BSI171" s="43"/>
      <c r="BSJ171" s="43"/>
      <c r="BSK171" s="43"/>
      <c r="BSL171" s="43"/>
      <c r="BSM171" s="43"/>
      <c r="BSN171" s="43"/>
      <c r="BSO171" s="43"/>
      <c r="BSP171" s="43"/>
      <c r="BSQ171" s="43"/>
      <c r="BSR171" s="43"/>
      <c r="BSS171" s="43"/>
      <c r="BST171" s="43"/>
      <c r="BSU171" s="43"/>
      <c r="BSV171" s="43"/>
      <c r="BSW171" s="43"/>
      <c r="BSX171" s="43"/>
      <c r="BSY171" s="43"/>
      <c r="BSZ171" s="43"/>
      <c r="BTA171" s="43"/>
      <c r="BTB171" s="43"/>
      <c r="BTC171" s="43"/>
      <c r="BTD171" s="43"/>
      <c r="BTE171" s="43"/>
      <c r="BTF171" s="43"/>
      <c r="BTG171" s="43"/>
      <c r="BTH171" s="43"/>
      <c r="BTI171" s="43"/>
      <c r="BTJ171" s="43"/>
      <c r="BTK171" s="43"/>
      <c r="BTL171" s="43"/>
      <c r="BTM171" s="43"/>
      <c r="BTN171" s="43"/>
      <c r="BTO171" s="43"/>
      <c r="BTP171" s="43"/>
      <c r="BTQ171" s="43"/>
      <c r="BTR171" s="43"/>
      <c r="BTS171" s="43"/>
      <c r="BTT171" s="43"/>
      <c r="BTU171" s="43"/>
      <c r="BTV171" s="43"/>
      <c r="BTW171" s="43"/>
      <c r="BTX171" s="43"/>
      <c r="BTY171" s="43"/>
      <c r="BTZ171" s="43"/>
      <c r="BUA171" s="43"/>
      <c r="BUB171" s="43"/>
      <c r="BUC171" s="43"/>
      <c r="BUD171" s="43"/>
      <c r="BUE171" s="43"/>
      <c r="BUF171" s="43"/>
      <c r="BUG171" s="43"/>
      <c r="BUH171" s="43"/>
      <c r="BUI171" s="43"/>
      <c r="BUJ171" s="43"/>
      <c r="BUK171" s="43"/>
      <c r="BUL171" s="43"/>
      <c r="BUM171" s="43"/>
      <c r="BUN171" s="43"/>
      <c r="BUO171" s="43"/>
      <c r="BUP171" s="43"/>
      <c r="BUQ171" s="43"/>
      <c r="BUR171" s="43"/>
      <c r="BUS171" s="43"/>
      <c r="BUT171" s="43"/>
      <c r="BUU171" s="43"/>
      <c r="BUV171" s="43"/>
      <c r="BUW171" s="43"/>
      <c r="BUX171" s="43"/>
      <c r="BUY171" s="43"/>
      <c r="BUZ171" s="43"/>
      <c r="BVA171" s="43"/>
      <c r="BVB171" s="43"/>
      <c r="BVC171" s="43"/>
      <c r="BVD171" s="43"/>
      <c r="BVE171" s="43"/>
      <c r="BVF171" s="43"/>
      <c r="BVG171" s="43"/>
      <c r="BVH171" s="43"/>
      <c r="BVI171" s="43"/>
      <c r="BVJ171" s="43"/>
      <c r="BVK171" s="43"/>
      <c r="BVL171" s="43"/>
      <c r="BVM171" s="43"/>
      <c r="BVN171" s="43"/>
      <c r="BVO171" s="43"/>
      <c r="BVP171" s="43"/>
      <c r="BVQ171" s="43"/>
      <c r="BVR171" s="43"/>
      <c r="BVS171" s="43"/>
      <c r="BVT171" s="43"/>
      <c r="BVU171" s="43"/>
      <c r="BVV171" s="43"/>
      <c r="BVW171" s="43"/>
      <c r="BVX171" s="43"/>
      <c r="BVY171" s="43"/>
      <c r="BVZ171" s="43"/>
      <c r="BWA171" s="43"/>
      <c r="BWB171" s="43"/>
      <c r="BWC171" s="43"/>
      <c r="BWD171" s="43"/>
      <c r="BWE171" s="43"/>
      <c r="BWF171" s="43"/>
      <c r="BWG171" s="43"/>
      <c r="BWH171" s="43"/>
      <c r="BWI171" s="43"/>
      <c r="BWJ171" s="43"/>
      <c r="BWK171" s="43"/>
      <c r="BWL171" s="43"/>
      <c r="BWM171" s="43"/>
      <c r="BWN171" s="43"/>
      <c r="BWO171" s="43"/>
      <c r="BWP171" s="43"/>
      <c r="BWQ171" s="43"/>
      <c r="BWR171" s="43"/>
      <c r="BWS171" s="43"/>
      <c r="BWT171" s="43"/>
      <c r="BWU171" s="43"/>
      <c r="BWV171" s="43"/>
      <c r="BWW171" s="43"/>
      <c r="BWX171" s="43"/>
      <c r="BWY171" s="43"/>
      <c r="BWZ171" s="43"/>
      <c r="BXA171" s="43"/>
      <c r="BXB171" s="43"/>
      <c r="BXC171" s="43"/>
      <c r="BXD171" s="43"/>
      <c r="BXE171" s="43"/>
      <c r="BXF171" s="43"/>
      <c r="BXG171" s="43"/>
      <c r="BXH171" s="43"/>
      <c r="BXI171" s="43"/>
      <c r="BXJ171" s="43"/>
      <c r="BXK171" s="43"/>
      <c r="BXL171" s="43"/>
      <c r="BXM171" s="43"/>
      <c r="BXN171" s="43"/>
      <c r="BXO171" s="43"/>
      <c r="BXP171" s="43"/>
      <c r="BXQ171" s="43"/>
      <c r="BXR171" s="43"/>
      <c r="BXS171" s="43"/>
      <c r="BXT171" s="43"/>
      <c r="BXU171" s="43"/>
      <c r="BXV171" s="43"/>
      <c r="BXW171" s="43"/>
      <c r="BXX171" s="43"/>
      <c r="BXY171" s="43"/>
      <c r="BXZ171" s="43"/>
      <c r="BYA171" s="43"/>
      <c r="BYB171" s="43"/>
      <c r="BYC171" s="43"/>
      <c r="BYD171" s="43"/>
      <c r="BYE171" s="43"/>
      <c r="BYF171" s="43"/>
      <c r="BYG171" s="43"/>
      <c r="BYH171" s="43"/>
      <c r="BYI171" s="43"/>
      <c r="BYJ171" s="43"/>
      <c r="BYK171" s="43"/>
      <c r="BYL171" s="43"/>
      <c r="BYM171" s="43"/>
      <c r="BYN171" s="43"/>
      <c r="BYO171" s="43"/>
      <c r="BYP171" s="43"/>
      <c r="BYQ171" s="43"/>
      <c r="BYR171" s="43"/>
      <c r="BYS171" s="43"/>
      <c r="BYT171" s="43"/>
      <c r="BYU171" s="43"/>
      <c r="BYV171" s="43"/>
      <c r="BYW171" s="43"/>
      <c r="BYX171" s="43"/>
      <c r="BYY171" s="43"/>
      <c r="BYZ171" s="43"/>
      <c r="BZA171" s="43"/>
      <c r="BZB171" s="43"/>
      <c r="BZC171" s="43"/>
      <c r="BZD171" s="43"/>
      <c r="BZE171" s="43"/>
      <c r="BZF171" s="43"/>
      <c r="BZG171" s="43"/>
      <c r="BZH171" s="43"/>
      <c r="BZI171" s="43"/>
      <c r="BZJ171" s="43"/>
      <c r="BZK171" s="43"/>
      <c r="BZL171" s="43"/>
      <c r="BZM171" s="43"/>
      <c r="BZN171" s="43"/>
      <c r="BZO171" s="43"/>
      <c r="BZP171" s="43"/>
      <c r="BZQ171" s="43"/>
      <c r="BZR171" s="43"/>
      <c r="BZS171" s="43"/>
      <c r="BZT171" s="43"/>
      <c r="BZU171" s="43"/>
      <c r="BZV171" s="43"/>
      <c r="BZW171" s="43"/>
      <c r="BZX171" s="43"/>
      <c r="BZY171" s="43"/>
      <c r="BZZ171" s="43"/>
      <c r="CAA171" s="43"/>
      <c r="CAB171" s="43"/>
      <c r="CAC171" s="43"/>
      <c r="CAD171" s="43"/>
      <c r="CAE171" s="43"/>
      <c r="CAF171" s="43"/>
      <c r="CAG171" s="43"/>
      <c r="CAH171" s="43"/>
      <c r="CAI171" s="43"/>
      <c r="CAJ171" s="43"/>
      <c r="CAK171" s="43"/>
      <c r="CAL171" s="43"/>
      <c r="CAM171" s="43"/>
      <c r="CAN171" s="43"/>
      <c r="CAO171" s="43"/>
      <c r="CAP171" s="43"/>
      <c r="CAQ171" s="43"/>
      <c r="CAR171" s="43"/>
      <c r="CAS171" s="43"/>
      <c r="CAT171" s="43"/>
      <c r="CAU171" s="43"/>
      <c r="CAV171" s="43"/>
      <c r="CAW171" s="43"/>
      <c r="CAX171" s="43"/>
      <c r="CAY171" s="43"/>
      <c r="CAZ171" s="43"/>
      <c r="CBA171" s="43"/>
      <c r="CBB171" s="43"/>
      <c r="CBC171" s="43"/>
      <c r="CBD171" s="43"/>
      <c r="CBE171" s="43"/>
      <c r="CBF171" s="43"/>
      <c r="CBG171" s="43"/>
      <c r="CBH171" s="43"/>
      <c r="CBI171" s="43"/>
      <c r="CBJ171" s="43"/>
      <c r="CBK171" s="43"/>
      <c r="CBL171" s="43"/>
      <c r="CBM171" s="43"/>
      <c r="CBN171" s="43"/>
      <c r="CBO171" s="43"/>
      <c r="CBP171" s="43"/>
      <c r="CBQ171" s="43"/>
      <c r="CBR171" s="43"/>
      <c r="CBS171" s="43"/>
      <c r="CBT171" s="43"/>
      <c r="CBU171" s="43"/>
      <c r="CBV171" s="43"/>
      <c r="CBW171" s="43"/>
      <c r="CBX171" s="43"/>
      <c r="CBY171" s="43"/>
      <c r="CBZ171" s="43"/>
      <c r="CCA171" s="43"/>
      <c r="CCB171" s="43"/>
      <c r="CCC171" s="43"/>
      <c r="CCD171" s="43"/>
      <c r="CCE171" s="43"/>
      <c r="CCF171" s="43"/>
      <c r="CCG171" s="43"/>
      <c r="CCH171" s="43"/>
      <c r="CCI171" s="43"/>
      <c r="CCJ171" s="43"/>
      <c r="CCK171" s="43"/>
      <c r="CCL171" s="43"/>
      <c r="CCM171" s="43"/>
      <c r="CCN171" s="43"/>
      <c r="CCO171" s="43"/>
      <c r="CCP171" s="43"/>
      <c r="CCQ171" s="43"/>
      <c r="CCR171" s="43"/>
      <c r="CCS171" s="43"/>
      <c r="CCT171" s="43"/>
      <c r="CCU171" s="43"/>
      <c r="CCV171" s="43"/>
      <c r="CCW171" s="43"/>
      <c r="CCX171" s="43"/>
      <c r="CCY171" s="43"/>
      <c r="CCZ171" s="43"/>
      <c r="CDA171" s="43"/>
      <c r="CDB171" s="43"/>
      <c r="CDC171" s="43"/>
      <c r="CDD171" s="43"/>
      <c r="CDE171" s="43"/>
      <c r="CDF171" s="43"/>
      <c r="CDG171" s="43"/>
      <c r="CDH171" s="43"/>
      <c r="CDI171" s="43"/>
      <c r="CDJ171" s="43"/>
      <c r="CDK171" s="43"/>
      <c r="CDL171" s="43"/>
      <c r="CDM171" s="43"/>
      <c r="CDN171" s="43"/>
      <c r="CDO171" s="43"/>
      <c r="CDP171" s="43"/>
      <c r="CDQ171" s="43"/>
      <c r="CDR171" s="43"/>
      <c r="CDS171" s="43"/>
      <c r="CDT171" s="43"/>
      <c r="CDU171" s="43"/>
      <c r="CDV171" s="43"/>
      <c r="CDW171" s="43"/>
      <c r="CDX171" s="43"/>
      <c r="CDY171" s="43"/>
      <c r="CDZ171" s="43"/>
      <c r="CEA171" s="43"/>
      <c r="CEB171" s="43"/>
      <c r="CEC171" s="43"/>
      <c r="CED171" s="43"/>
      <c r="CEE171" s="43"/>
      <c r="CEF171" s="43"/>
      <c r="CEG171" s="43"/>
      <c r="CEH171" s="43"/>
      <c r="CEI171" s="43"/>
      <c r="CEJ171" s="43"/>
      <c r="CEK171" s="43"/>
      <c r="CEL171" s="43"/>
      <c r="CEM171" s="43"/>
      <c r="CEN171" s="43"/>
      <c r="CEO171" s="43"/>
      <c r="CEP171" s="43"/>
      <c r="CEQ171" s="43"/>
      <c r="CER171" s="43"/>
      <c r="CES171" s="43"/>
      <c r="CET171" s="43"/>
      <c r="CEU171" s="43"/>
      <c r="CEV171" s="43"/>
      <c r="CEW171" s="43"/>
      <c r="CEX171" s="43"/>
      <c r="CEY171" s="43"/>
      <c r="CEZ171" s="43"/>
      <c r="CFA171" s="43"/>
      <c r="CFB171" s="43"/>
      <c r="CFC171" s="43"/>
      <c r="CFD171" s="43"/>
      <c r="CFE171" s="43"/>
      <c r="CFF171" s="43"/>
      <c r="CFG171" s="43"/>
      <c r="CFH171" s="43"/>
      <c r="CFI171" s="43"/>
      <c r="CFJ171" s="43"/>
      <c r="CFK171" s="43"/>
      <c r="CFL171" s="43"/>
      <c r="CFM171" s="43"/>
      <c r="CFN171" s="43"/>
      <c r="CFO171" s="43"/>
      <c r="CFP171" s="43"/>
      <c r="CFQ171" s="43"/>
      <c r="CFR171" s="43"/>
      <c r="CFS171" s="43"/>
      <c r="CFT171" s="43"/>
      <c r="CFU171" s="43"/>
      <c r="CFV171" s="43"/>
      <c r="CFW171" s="43"/>
      <c r="CFX171" s="43"/>
      <c r="CFY171" s="43"/>
      <c r="CFZ171" s="43"/>
      <c r="CGA171" s="43"/>
      <c r="CGB171" s="43"/>
      <c r="CGC171" s="43"/>
      <c r="CGD171" s="43"/>
      <c r="CGE171" s="43"/>
      <c r="CGF171" s="43"/>
      <c r="CGG171" s="43"/>
      <c r="CGH171" s="43"/>
      <c r="CGI171" s="43"/>
      <c r="CGJ171" s="43"/>
      <c r="CGK171" s="43"/>
      <c r="CGL171" s="43"/>
      <c r="CGM171" s="43"/>
      <c r="CGN171" s="43"/>
      <c r="CGO171" s="43"/>
      <c r="CGP171" s="43"/>
      <c r="CGQ171" s="43"/>
      <c r="CGR171" s="43"/>
      <c r="CGS171" s="43"/>
      <c r="CGT171" s="43"/>
      <c r="CGU171" s="43"/>
      <c r="CGV171" s="43"/>
      <c r="CGW171" s="43"/>
      <c r="CGX171" s="43"/>
      <c r="CGY171" s="43"/>
      <c r="CGZ171" s="43"/>
      <c r="CHA171" s="43"/>
      <c r="CHB171" s="43"/>
      <c r="CHC171" s="43"/>
      <c r="CHD171" s="43"/>
      <c r="CHE171" s="43"/>
      <c r="CHF171" s="43"/>
      <c r="CHG171" s="43"/>
      <c r="CHH171" s="43"/>
      <c r="CHI171" s="43"/>
      <c r="CHJ171" s="43"/>
      <c r="CHK171" s="43"/>
      <c r="CHL171" s="43"/>
      <c r="CHM171" s="43"/>
      <c r="CHN171" s="43"/>
      <c r="CHO171" s="43"/>
      <c r="CHP171" s="43"/>
      <c r="CHQ171" s="43"/>
      <c r="CHR171" s="43"/>
      <c r="CHS171" s="43"/>
      <c r="CHT171" s="43"/>
      <c r="CHU171" s="43"/>
      <c r="CHV171" s="43"/>
      <c r="CHW171" s="43"/>
      <c r="CHX171" s="43"/>
      <c r="CHY171" s="43"/>
      <c r="CHZ171" s="43"/>
      <c r="CIA171" s="43"/>
      <c r="CIB171" s="43"/>
      <c r="CIC171" s="43"/>
      <c r="CID171" s="43"/>
      <c r="CIE171" s="43"/>
      <c r="CIF171" s="43"/>
      <c r="CIG171" s="43"/>
      <c r="CIH171" s="43"/>
      <c r="CII171" s="43"/>
      <c r="CIJ171" s="43"/>
      <c r="CIK171" s="43"/>
      <c r="CIL171" s="43"/>
      <c r="CIM171" s="43"/>
      <c r="CIN171" s="43"/>
      <c r="CIO171" s="43"/>
      <c r="CIP171" s="43"/>
      <c r="CIQ171" s="43"/>
      <c r="CIR171" s="43"/>
      <c r="CIS171" s="43"/>
      <c r="CIT171" s="43"/>
      <c r="CIU171" s="43"/>
      <c r="CIV171" s="43"/>
      <c r="CIW171" s="43"/>
      <c r="CIX171" s="43"/>
      <c r="CIY171" s="43"/>
      <c r="CIZ171" s="43"/>
      <c r="CJA171" s="43"/>
      <c r="CJB171" s="43"/>
      <c r="CJC171" s="43"/>
      <c r="CJD171" s="43"/>
      <c r="CJE171" s="43"/>
      <c r="CJF171" s="43"/>
      <c r="CJG171" s="43"/>
      <c r="CJH171" s="43"/>
      <c r="CJI171" s="43"/>
      <c r="CJJ171" s="43"/>
      <c r="CJK171" s="43"/>
      <c r="CJL171" s="43"/>
      <c r="CJM171" s="43"/>
      <c r="CJN171" s="43"/>
      <c r="CJO171" s="43"/>
      <c r="CJP171" s="43"/>
      <c r="CJQ171" s="43"/>
      <c r="CJR171" s="43"/>
      <c r="CJS171" s="43"/>
      <c r="CJT171" s="43"/>
      <c r="CJU171" s="43"/>
      <c r="CJV171" s="43"/>
      <c r="CJW171" s="43"/>
      <c r="CJX171" s="43"/>
      <c r="CJY171" s="43"/>
      <c r="CJZ171" s="43"/>
      <c r="CKA171" s="43"/>
      <c r="CKB171" s="43"/>
      <c r="CKC171" s="43"/>
      <c r="CKD171" s="43"/>
      <c r="CKE171" s="43"/>
      <c r="CKF171" s="43"/>
      <c r="CKG171" s="43"/>
      <c r="CKH171" s="43"/>
      <c r="CKI171" s="43"/>
      <c r="CKJ171" s="43"/>
      <c r="CKK171" s="43"/>
      <c r="CKL171" s="43"/>
      <c r="CKM171" s="43"/>
      <c r="CKN171" s="43"/>
      <c r="CKO171" s="43"/>
      <c r="CKP171" s="43"/>
      <c r="CKQ171" s="43"/>
      <c r="CKR171" s="43"/>
      <c r="CKS171" s="43"/>
      <c r="CKT171" s="43"/>
      <c r="CKU171" s="43"/>
      <c r="CKV171" s="43"/>
      <c r="CKW171" s="43"/>
      <c r="CKX171" s="43"/>
      <c r="CKY171" s="43"/>
      <c r="CKZ171" s="43"/>
      <c r="CLA171" s="43"/>
      <c r="CLB171" s="43"/>
      <c r="CLC171" s="43"/>
      <c r="CLD171" s="43"/>
      <c r="CLE171" s="43"/>
      <c r="CLF171" s="43"/>
      <c r="CLG171" s="43"/>
      <c r="CLH171" s="43"/>
      <c r="CLI171" s="43"/>
      <c r="CLJ171" s="43"/>
      <c r="CLK171" s="43"/>
      <c r="CLL171" s="43"/>
      <c r="CLM171" s="43"/>
      <c r="CLN171" s="43"/>
      <c r="CLO171" s="43"/>
      <c r="CLP171" s="43"/>
      <c r="CLQ171" s="43"/>
      <c r="CLR171" s="43"/>
      <c r="CLS171" s="43"/>
      <c r="CLT171" s="43"/>
      <c r="CLU171" s="43"/>
      <c r="CLV171" s="43"/>
      <c r="CLW171" s="43"/>
      <c r="CLX171" s="43"/>
      <c r="CLY171" s="43"/>
      <c r="CLZ171" s="43"/>
      <c r="CMA171" s="43"/>
      <c r="CMB171" s="43"/>
      <c r="CMC171" s="43"/>
      <c r="CMD171" s="43"/>
      <c r="CME171" s="43"/>
      <c r="CMF171" s="43"/>
      <c r="CMG171" s="43"/>
      <c r="CMH171" s="43"/>
      <c r="CMI171" s="43"/>
      <c r="CMJ171" s="43"/>
      <c r="CMK171" s="43"/>
      <c r="CML171" s="43"/>
      <c r="CMM171" s="43"/>
      <c r="CMN171" s="43"/>
      <c r="CMO171" s="43"/>
      <c r="CMP171" s="43"/>
      <c r="CMQ171" s="43"/>
      <c r="CMR171" s="43"/>
      <c r="CMS171" s="43"/>
      <c r="CMT171" s="43"/>
      <c r="CMU171" s="43"/>
      <c r="CMV171" s="43"/>
      <c r="CMW171" s="43"/>
      <c r="CMX171" s="43"/>
      <c r="CMY171" s="43"/>
      <c r="CMZ171" s="43"/>
      <c r="CNA171" s="43"/>
      <c r="CNB171" s="43"/>
      <c r="CNC171" s="43"/>
      <c r="CND171" s="43"/>
      <c r="CNE171" s="43"/>
      <c r="CNF171" s="43"/>
      <c r="CNG171" s="43"/>
      <c r="CNH171" s="43"/>
      <c r="CNI171" s="43"/>
      <c r="CNJ171" s="43"/>
      <c r="CNK171" s="43"/>
      <c r="CNL171" s="43"/>
      <c r="CNM171" s="43"/>
      <c r="CNN171" s="43"/>
      <c r="CNO171" s="43"/>
      <c r="CNP171" s="43"/>
      <c r="CNQ171" s="43"/>
      <c r="CNR171" s="43"/>
      <c r="CNS171" s="43"/>
      <c r="CNT171" s="43"/>
      <c r="CNU171" s="43"/>
      <c r="CNV171" s="43"/>
      <c r="CNW171" s="43"/>
      <c r="CNX171" s="43"/>
      <c r="CNY171" s="43"/>
      <c r="CNZ171" s="43"/>
      <c r="COA171" s="43"/>
      <c r="COB171" s="43"/>
      <c r="COC171" s="43"/>
      <c r="COD171" s="43"/>
      <c r="COE171" s="43"/>
      <c r="COF171" s="43"/>
      <c r="COG171" s="43"/>
      <c r="COH171" s="43"/>
      <c r="COI171" s="43"/>
      <c r="COJ171" s="43"/>
      <c r="COK171" s="43"/>
      <c r="COL171" s="43"/>
      <c r="COM171" s="43"/>
      <c r="CON171" s="43"/>
      <c r="COO171" s="43"/>
      <c r="COP171" s="43"/>
      <c r="COQ171" s="43"/>
      <c r="COR171" s="43"/>
      <c r="COS171" s="43"/>
      <c r="COT171" s="43"/>
      <c r="COU171" s="43"/>
      <c r="COV171" s="43"/>
      <c r="COW171" s="43"/>
      <c r="COX171" s="43"/>
      <c r="COY171" s="43"/>
      <c r="COZ171" s="43"/>
      <c r="CPA171" s="43"/>
      <c r="CPB171" s="43"/>
      <c r="CPC171" s="43"/>
      <c r="CPD171" s="43"/>
      <c r="CPE171" s="43"/>
      <c r="CPF171" s="43"/>
      <c r="CPG171" s="43"/>
      <c r="CPH171" s="43"/>
      <c r="CPI171" s="43"/>
      <c r="CPJ171" s="43"/>
      <c r="CPK171" s="43"/>
      <c r="CPL171" s="43"/>
      <c r="CPM171" s="43"/>
      <c r="CPN171" s="43"/>
      <c r="CPO171" s="43"/>
      <c r="CPP171" s="43"/>
      <c r="CPQ171" s="43"/>
      <c r="CPR171" s="43"/>
      <c r="CPS171" s="43"/>
      <c r="CPT171" s="43"/>
      <c r="CPU171" s="43"/>
      <c r="CPV171" s="43"/>
      <c r="CPW171" s="43"/>
      <c r="CPX171" s="43"/>
      <c r="CPY171" s="43"/>
      <c r="CPZ171" s="43"/>
      <c r="CQA171" s="43"/>
      <c r="CQB171" s="43"/>
      <c r="CQC171" s="43"/>
      <c r="CQD171" s="43"/>
      <c r="CQE171" s="43"/>
      <c r="CQF171" s="43"/>
      <c r="CQG171" s="43"/>
      <c r="CQH171" s="43"/>
      <c r="CQI171" s="43"/>
      <c r="CQJ171" s="43"/>
      <c r="CQK171" s="43"/>
      <c r="CQL171" s="43"/>
      <c r="CQM171" s="43"/>
      <c r="CQN171" s="43"/>
      <c r="CQO171" s="43"/>
      <c r="CQP171" s="43"/>
      <c r="CQQ171" s="43"/>
      <c r="CQR171" s="43"/>
      <c r="CQS171" s="43"/>
      <c r="CQT171" s="43"/>
      <c r="CQU171" s="43"/>
      <c r="CQV171" s="43"/>
      <c r="CQW171" s="43"/>
      <c r="CQX171" s="43"/>
      <c r="CQY171" s="43"/>
      <c r="CQZ171" s="43"/>
      <c r="CRA171" s="43"/>
      <c r="CRB171" s="43"/>
      <c r="CRC171" s="43"/>
      <c r="CRD171" s="43"/>
      <c r="CRE171" s="43"/>
      <c r="CRF171" s="43"/>
      <c r="CRG171" s="43"/>
      <c r="CRH171" s="43"/>
      <c r="CRI171" s="43"/>
      <c r="CRJ171" s="43"/>
      <c r="CRK171" s="43"/>
      <c r="CRL171" s="43"/>
      <c r="CRM171" s="43"/>
      <c r="CRN171" s="43"/>
      <c r="CRO171" s="43"/>
      <c r="CRP171" s="43"/>
      <c r="CRQ171" s="43"/>
      <c r="CRR171" s="43"/>
      <c r="CRS171" s="43"/>
      <c r="CRT171" s="43"/>
      <c r="CRU171" s="43"/>
      <c r="CRV171" s="43"/>
      <c r="CRW171" s="43"/>
      <c r="CRX171" s="43"/>
      <c r="CRY171" s="43"/>
      <c r="CRZ171" s="43"/>
      <c r="CSA171" s="43"/>
      <c r="CSB171" s="43"/>
      <c r="CSC171" s="43"/>
      <c r="CSD171" s="43"/>
      <c r="CSE171" s="43"/>
      <c r="CSF171" s="43"/>
      <c r="CSG171" s="43"/>
      <c r="CSH171" s="43"/>
      <c r="CSI171" s="43"/>
      <c r="CSJ171" s="43"/>
      <c r="CSK171" s="43"/>
      <c r="CSL171" s="43"/>
      <c r="CSM171" s="43"/>
      <c r="CSN171" s="43"/>
      <c r="CSO171" s="43"/>
      <c r="CSP171" s="43"/>
      <c r="CSQ171" s="43"/>
      <c r="CSR171" s="43"/>
      <c r="CSS171" s="43"/>
      <c r="CST171" s="43"/>
      <c r="CSU171" s="43"/>
      <c r="CSV171" s="43"/>
      <c r="CSW171" s="43"/>
      <c r="CSX171" s="43"/>
      <c r="CSY171" s="43"/>
      <c r="CSZ171" s="43"/>
      <c r="CTA171" s="43"/>
      <c r="CTB171" s="43"/>
      <c r="CTC171" s="43"/>
      <c r="CTD171" s="43"/>
      <c r="CTE171" s="43"/>
      <c r="CTF171" s="43"/>
      <c r="CTG171" s="43"/>
      <c r="CTH171" s="43"/>
      <c r="CTI171" s="43"/>
      <c r="CTJ171" s="43"/>
      <c r="CTK171" s="43"/>
      <c r="CTL171" s="43"/>
      <c r="CTM171" s="43"/>
      <c r="CTN171" s="43"/>
      <c r="CTO171" s="43"/>
      <c r="CTP171" s="43"/>
      <c r="CTQ171" s="43"/>
      <c r="CTR171" s="43"/>
      <c r="CTS171" s="43"/>
      <c r="CTT171" s="43"/>
      <c r="CTU171" s="43"/>
      <c r="CTV171" s="43"/>
      <c r="CTW171" s="43"/>
      <c r="CTX171" s="43"/>
      <c r="CTY171" s="43"/>
      <c r="CTZ171" s="43"/>
      <c r="CUA171" s="43"/>
      <c r="CUB171" s="43"/>
      <c r="CUC171" s="43"/>
      <c r="CUD171" s="43"/>
      <c r="CUE171" s="43"/>
      <c r="CUF171" s="43"/>
      <c r="CUG171" s="43"/>
      <c r="CUH171" s="43"/>
      <c r="CUI171" s="43"/>
      <c r="CUJ171" s="43"/>
      <c r="CUK171" s="43"/>
      <c r="CUL171" s="43"/>
      <c r="CUM171" s="43"/>
      <c r="CUN171" s="43"/>
      <c r="CUO171" s="43"/>
      <c r="CUP171" s="43"/>
      <c r="CUQ171" s="43"/>
      <c r="CUR171" s="43"/>
      <c r="CUS171" s="43"/>
      <c r="CUT171" s="43"/>
      <c r="CUU171" s="43"/>
      <c r="CUV171" s="43"/>
      <c r="CUW171" s="43"/>
      <c r="CUX171" s="43"/>
      <c r="CUY171" s="43"/>
      <c r="CUZ171" s="43"/>
      <c r="CVA171" s="43"/>
      <c r="CVB171" s="43"/>
      <c r="CVC171" s="43"/>
      <c r="CVD171" s="43"/>
      <c r="CVE171" s="43"/>
      <c r="CVF171" s="43"/>
      <c r="CVG171" s="43"/>
      <c r="CVH171" s="43"/>
      <c r="CVI171" s="43"/>
      <c r="CVJ171" s="43"/>
      <c r="CVK171" s="43"/>
      <c r="CVL171" s="43"/>
      <c r="CVM171" s="43"/>
      <c r="CVN171" s="43"/>
      <c r="CVO171" s="43"/>
      <c r="CVP171" s="43"/>
      <c r="CVQ171" s="43"/>
      <c r="CVR171" s="43"/>
      <c r="CVS171" s="43"/>
      <c r="CVT171" s="43"/>
      <c r="CVU171" s="43"/>
      <c r="CVV171" s="43"/>
      <c r="CVW171" s="43"/>
      <c r="CVX171" s="43"/>
      <c r="CVY171" s="43"/>
      <c r="CVZ171" s="43"/>
      <c r="CWA171" s="43"/>
      <c r="CWB171" s="43"/>
      <c r="CWC171" s="43"/>
      <c r="CWD171" s="43"/>
      <c r="CWE171" s="43"/>
      <c r="CWF171" s="43"/>
      <c r="CWG171" s="43"/>
      <c r="CWH171" s="43"/>
      <c r="CWI171" s="43"/>
      <c r="CWJ171" s="43"/>
      <c r="CWK171" s="43"/>
      <c r="CWL171" s="43"/>
      <c r="CWM171" s="43"/>
      <c r="CWN171" s="43"/>
      <c r="CWO171" s="43"/>
      <c r="CWP171" s="43"/>
      <c r="CWQ171" s="43"/>
      <c r="CWR171" s="43"/>
      <c r="CWS171" s="43"/>
      <c r="CWT171" s="43"/>
      <c r="CWU171" s="43"/>
      <c r="CWV171" s="43"/>
      <c r="CWW171" s="43"/>
      <c r="CWX171" s="43"/>
      <c r="CWY171" s="43"/>
      <c r="CWZ171" s="43"/>
      <c r="CXA171" s="43"/>
      <c r="CXB171" s="43"/>
      <c r="CXC171" s="43"/>
      <c r="CXD171" s="43"/>
      <c r="CXE171" s="43"/>
      <c r="CXF171" s="43"/>
      <c r="CXG171" s="43"/>
      <c r="CXH171" s="43"/>
      <c r="CXI171" s="43"/>
      <c r="CXJ171" s="43"/>
      <c r="CXK171" s="43"/>
      <c r="CXL171" s="43"/>
      <c r="CXM171" s="43"/>
      <c r="CXN171" s="43"/>
      <c r="CXO171" s="43"/>
      <c r="CXP171" s="43"/>
      <c r="CXQ171" s="43"/>
      <c r="CXR171" s="43"/>
      <c r="CXS171" s="43"/>
      <c r="CXT171" s="43"/>
      <c r="CXU171" s="43"/>
      <c r="CXV171" s="43"/>
      <c r="CXW171" s="43"/>
      <c r="CXX171" s="43"/>
      <c r="CXY171" s="43"/>
      <c r="CXZ171" s="43"/>
      <c r="CYA171" s="43"/>
      <c r="CYB171" s="43"/>
      <c r="CYC171" s="43"/>
      <c r="CYD171" s="43"/>
      <c r="CYE171" s="43"/>
      <c r="CYF171" s="43"/>
      <c r="CYG171" s="43"/>
      <c r="CYH171" s="43"/>
      <c r="CYI171" s="43"/>
      <c r="CYJ171" s="43"/>
      <c r="CYK171" s="43"/>
      <c r="CYL171" s="43"/>
      <c r="CYM171" s="43"/>
      <c r="CYN171" s="43"/>
      <c r="CYO171" s="43"/>
      <c r="CYP171" s="43"/>
      <c r="CYQ171" s="43"/>
      <c r="CYR171" s="43"/>
      <c r="CYS171" s="43"/>
      <c r="CYT171" s="43"/>
      <c r="CYU171" s="43"/>
      <c r="CYV171" s="43"/>
      <c r="CYW171" s="43"/>
      <c r="CYX171" s="43"/>
      <c r="CYY171" s="43"/>
      <c r="CYZ171" s="43"/>
      <c r="CZA171" s="43"/>
      <c r="CZB171" s="43"/>
      <c r="CZC171" s="43"/>
      <c r="CZD171" s="43"/>
      <c r="CZE171" s="43"/>
      <c r="CZF171" s="43"/>
      <c r="CZG171" s="43"/>
      <c r="CZH171" s="43"/>
      <c r="CZI171" s="43"/>
      <c r="CZJ171" s="43"/>
      <c r="CZK171" s="43"/>
      <c r="CZL171" s="43"/>
      <c r="CZM171" s="43"/>
      <c r="CZN171" s="43"/>
      <c r="CZO171" s="43"/>
      <c r="CZP171" s="43"/>
      <c r="CZQ171" s="43"/>
      <c r="CZR171" s="43"/>
      <c r="CZS171" s="43"/>
      <c r="CZT171" s="43"/>
      <c r="CZU171" s="43"/>
      <c r="CZV171" s="43"/>
      <c r="CZW171" s="43"/>
      <c r="CZX171" s="43"/>
      <c r="CZY171" s="43"/>
      <c r="CZZ171" s="43"/>
      <c r="DAA171" s="43"/>
      <c r="DAB171" s="43"/>
      <c r="DAC171" s="43"/>
      <c r="DAD171" s="43"/>
      <c r="DAE171" s="43"/>
      <c r="DAF171" s="43"/>
      <c r="DAG171" s="43"/>
      <c r="DAH171" s="43"/>
      <c r="DAI171" s="43"/>
      <c r="DAJ171" s="43"/>
      <c r="DAK171" s="43"/>
      <c r="DAL171" s="43"/>
      <c r="DAM171" s="43"/>
      <c r="DAN171" s="43"/>
      <c r="DAO171" s="43"/>
      <c r="DAP171" s="43"/>
      <c r="DAQ171" s="43"/>
      <c r="DAR171" s="43"/>
      <c r="DAS171" s="43"/>
      <c r="DAT171" s="43"/>
      <c r="DAU171" s="43"/>
      <c r="DAV171" s="43"/>
      <c r="DAW171" s="43"/>
      <c r="DAX171" s="43"/>
      <c r="DAY171" s="43"/>
      <c r="DAZ171" s="43"/>
      <c r="DBA171" s="43"/>
      <c r="DBB171" s="43"/>
      <c r="DBC171" s="43"/>
      <c r="DBD171" s="43"/>
      <c r="DBE171" s="43"/>
      <c r="DBF171" s="43"/>
      <c r="DBG171" s="43"/>
      <c r="DBH171" s="43"/>
      <c r="DBI171" s="43"/>
      <c r="DBJ171" s="43"/>
      <c r="DBK171" s="43"/>
      <c r="DBL171" s="43"/>
      <c r="DBM171" s="43"/>
      <c r="DBN171" s="43"/>
      <c r="DBO171" s="43"/>
      <c r="DBP171" s="43"/>
      <c r="DBQ171" s="43"/>
      <c r="DBR171" s="43"/>
      <c r="DBS171" s="43"/>
      <c r="DBT171" s="43"/>
      <c r="DBU171" s="43"/>
      <c r="DBV171" s="43"/>
      <c r="DBW171" s="43"/>
      <c r="DBX171" s="43"/>
      <c r="DBY171" s="43"/>
      <c r="DBZ171" s="43"/>
      <c r="DCA171" s="43"/>
      <c r="DCB171" s="43"/>
      <c r="DCC171" s="43"/>
      <c r="DCD171" s="43"/>
      <c r="DCE171" s="43"/>
      <c r="DCF171" s="43"/>
      <c r="DCG171" s="43"/>
      <c r="DCH171" s="43"/>
      <c r="DCI171" s="43"/>
      <c r="DCJ171" s="43"/>
      <c r="DCK171" s="43"/>
      <c r="DCL171" s="43"/>
      <c r="DCM171" s="43"/>
      <c r="DCN171" s="43"/>
      <c r="DCO171" s="43"/>
      <c r="DCP171" s="43"/>
      <c r="DCQ171" s="43"/>
      <c r="DCR171" s="43"/>
      <c r="DCS171" s="43"/>
      <c r="DCT171" s="43"/>
      <c r="DCU171" s="43"/>
      <c r="DCV171" s="43"/>
      <c r="DCW171" s="43"/>
      <c r="DCX171" s="43"/>
      <c r="DCY171" s="43"/>
      <c r="DCZ171" s="43"/>
      <c r="DDA171" s="43"/>
      <c r="DDB171" s="43"/>
      <c r="DDC171" s="43"/>
      <c r="DDD171" s="43"/>
      <c r="DDE171" s="43"/>
      <c r="DDF171" s="43"/>
      <c r="DDG171" s="43"/>
      <c r="DDH171" s="43"/>
      <c r="DDI171" s="43"/>
      <c r="DDJ171" s="43"/>
      <c r="DDK171" s="43"/>
      <c r="DDL171" s="43"/>
      <c r="DDM171" s="43"/>
      <c r="DDN171" s="43"/>
      <c r="DDO171" s="43"/>
      <c r="DDP171" s="43"/>
      <c r="DDQ171" s="43"/>
      <c r="DDR171" s="43"/>
      <c r="DDS171" s="43"/>
      <c r="DDT171" s="43"/>
      <c r="DDU171" s="43"/>
      <c r="DDV171" s="43"/>
      <c r="DDW171" s="43"/>
      <c r="DDX171" s="43"/>
      <c r="DDY171" s="43"/>
      <c r="DDZ171" s="43"/>
      <c r="DEA171" s="43"/>
      <c r="DEB171" s="43"/>
      <c r="DEC171" s="43"/>
      <c r="DED171" s="43"/>
      <c r="DEE171" s="43"/>
      <c r="DEF171" s="43"/>
      <c r="DEG171" s="43"/>
      <c r="DEH171" s="43"/>
      <c r="DEI171" s="43"/>
      <c r="DEJ171" s="43"/>
      <c r="DEK171" s="43"/>
      <c r="DEL171" s="43"/>
      <c r="DEM171" s="43"/>
      <c r="DEN171" s="43"/>
      <c r="DEO171" s="43"/>
      <c r="DEP171" s="43"/>
      <c r="DEQ171" s="43"/>
      <c r="DER171" s="43"/>
      <c r="DES171" s="43"/>
      <c r="DET171" s="43"/>
      <c r="DEU171" s="43"/>
      <c r="DEV171" s="43"/>
      <c r="DEW171" s="43"/>
      <c r="DEX171" s="43"/>
      <c r="DEY171" s="43"/>
      <c r="DEZ171" s="43"/>
      <c r="DFA171" s="43"/>
      <c r="DFB171" s="43"/>
      <c r="DFC171" s="43"/>
      <c r="DFD171" s="43"/>
      <c r="DFE171" s="43"/>
      <c r="DFF171" s="43"/>
      <c r="DFG171" s="43"/>
      <c r="DFH171" s="43"/>
      <c r="DFI171" s="43"/>
      <c r="DFJ171" s="43"/>
      <c r="DFK171" s="43"/>
      <c r="DFL171" s="43"/>
      <c r="DFM171" s="43"/>
      <c r="DFN171" s="43"/>
      <c r="DFO171" s="43"/>
      <c r="DFP171" s="43"/>
      <c r="DFQ171" s="43"/>
      <c r="DFR171" s="43"/>
      <c r="DFS171" s="43"/>
      <c r="DFT171" s="43"/>
      <c r="DFU171" s="43"/>
      <c r="DFV171" s="43"/>
      <c r="DFW171" s="43"/>
      <c r="DFX171" s="43"/>
      <c r="DFY171" s="43"/>
      <c r="DFZ171" s="43"/>
      <c r="DGA171" s="43"/>
      <c r="DGB171" s="43"/>
      <c r="DGC171" s="43"/>
      <c r="DGD171" s="43"/>
      <c r="DGE171" s="43"/>
      <c r="DGF171" s="43"/>
      <c r="DGG171" s="43"/>
      <c r="DGH171" s="43"/>
      <c r="DGI171" s="43"/>
      <c r="DGJ171" s="43"/>
      <c r="DGK171" s="43"/>
      <c r="DGL171" s="43"/>
      <c r="DGM171" s="43"/>
      <c r="DGN171" s="43"/>
      <c r="DGO171" s="43"/>
      <c r="DGP171" s="43"/>
      <c r="DGQ171" s="43"/>
      <c r="DGR171" s="43"/>
      <c r="DGS171" s="43"/>
      <c r="DGT171" s="43"/>
      <c r="DGU171" s="43"/>
      <c r="DGV171" s="43"/>
      <c r="DGW171" s="43"/>
      <c r="DGX171" s="43"/>
      <c r="DGY171" s="43"/>
      <c r="DGZ171" s="43"/>
      <c r="DHA171" s="43"/>
      <c r="DHB171" s="43"/>
      <c r="DHC171" s="43"/>
      <c r="DHD171" s="43"/>
      <c r="DHE171" s="43"/>
      <c r="DHF171" s="43"/>
      <c r="DHG171" s="43"/>
      <c r="DHH171" s="43"/>
      <c r="DHI171" s="43"/>
      <c r="DHJ171" s="43"/>
      <c r="DHK171" s="43"/>
      <c r="DHL171" s="43"/>
      <c r="DHM171" s="43"/>
      <c r="DHN171" s="43"/>
      <c r="DHO171" s="43"/>
      <c r="DHP171" s="43"/>
      <c r="DHQ171" s="43"/>
      <c r="DHR171" s="43"/>
      <c r="DHS171" s="43"/>
      <c r="DHT171" s="43"/>
      <c r="DHU171" s="43"/>
      <c r="DHV171" s="43"/>
      <c r="DHW171" s="43"/>
      <c r="DHX171" s="43"/>
      <c r="DHY171" s="43"/>
      <c r="DHZ171" s="43"/>
      <c r="DIA171" s="43"/>
      <c r="DIB171" s="43"/>
      <c r="DIC171" s="43"/>
      <c r="DID171" s="43"/>
      <c r="DIE171" s="43"/>
      <c r="DIF171" s="43"/>
      <c r="DIG171" s="43"/>
      <c r="DIH171" s="43"/>
      <c r="DII171" s="43"/>
      <c r="DIJ171" s="43"/>
      <c r="DIK171" s="43"/>
      <c r="DIL171" s="43"/>
      <c r="DIM171" s="43"/>
      <c r="DIN171" s="43"/>
      <c r="DIO171" s="43"/>
      <c r="DIP171" s="43"/>
      <c r="DIQ171" s="43"/>
      <c r="DIR171" s="43"/>
      <c r="DIS171" s="43"/>
      <c r="DIT171" s="43"/>
      <c r="DIU171" s="43"/>
      <c r="DIV171" s="43"/>
      <c r="DIW171" s="43"/>
      <c r="DIX171" s="43"/>
      <c r="DIY171" s="43"/>
      <c r="DIZ171" s="43"/>
      <c r="DJA171" s="43"/>
      <c r="DJB171" s="43"/>
      <c r="DJC171" s="43"/>
      <c r="DJD171" s="43"/>
      <c r="DJE171" s="43"/>
      <c r="DJF171" s="43"/>
      <c r="DJG171" s="43"/>
      <c r="DJH171" s="43"/>
      <c r="DJI171" s="43"/>
      <c r="DJJ171" s="43"/>
      <c r="DJK171" s="43"/>
      <c r="DJL171" s="43"/>
      <c r="DJM171" s="43"/>
      <c r="DJN171" s="43"/>
      <c r="DJO171" s="43"/>
      <c r="DJP171" s="43"/>
      <c r="DJQ171" s="43"/>
      <c r="DJR171" s="43"/>
      <c r="DJS171" s="43"/>
      <c r="DJT171" s="43"/>
      <c r="DJU171" s="43"/>
      <c r="DJV171" s="43"/>
      <c r="DJW171" s="43"/>
      <c r="DJX171" s="43"/>
      <c r="DJY171" s="43"/>
      <c r="DJZ171" s="43"/>
      <c r="DKA171" s="43"/>
      <c r="DKB171" s="43"/>
      <c r="DKC171" s="43"/>
      <c r="DKD171" s="43"/>
      <c r="DKE171" s="43"/>
      <c r="DKF171" s="43"/>
      <c r="DKG171" s="43"/>
      <c r="DKH171" s="43"/>
      <c r="DKI171" s="43"/>
      <c r="DKJ171" s="43"/>
      <c r="DKK171" s="43"/>
      <c r="DKL171" s="43"/>
      <c r="DKM171" s="43"/>
      <c r="DKN171" s="43"/>
      <c r="DKO171" s="43"/>
      <c r="DKP171" s="43"/>
      <c r="DKQ171" s="43"/>
      <c r="DKR171" s="43"/>
      <c r="DKS171" s="43"/>
      <c r="DKT171" s="43"/>
      <c r="DKU171" s="43"/>
      <c r="DKV171" s="43"/>
      <c r="DKW171" s="43"/>
      <c r="DKX171" s="43"/>
      <c r="DKY171" s="43"/>
      <c r="DKZ171" s="43"/>
      <c r="DLA171" s="43"/>
      <c r="DLB171" s="43"/>
      <c r="DLC171" s="43"/>
      <c r="DLD171" s="43"/>
      <c r="DLE171" s="43"/>
      <c r="DLF171" s="43"/>
      <c r="DLG171" s="43"/>
      <c r="DLH171" s="43"/>
      <c r="DLI171" s="43"/>
      <c r="DLJ171" s="43"/>
      <c r="DLK171" s="43"/>
      <c r="DLL171" s="43"/>
      <c r="DLM171" s="43"/>
      <c r="DLN171" s="43"/>
      <c r="DLO171" s="43"/>
      <c r="DLP171" s="43"/>
      <c r="DLQ171" s="43"/>
      <c r="DLR171" s="43"/>
      <c r="DLS171" s="43"/>
      <c r="DLT171" s="43"/>
      <c r="DLU171" s="43"/>
      <c r="DLV171" s="43"/>
      <c r="DLW171" s="43"/>
      <c r="DLX171" s="43"/>
      <c r="DLY171" s="43"/>
      <c r="DLZ171" s="43"/>
      <c r="DMA171" s="43"/>
      <c r="DMB171" s="43"/>
      <c r="DMC171" s="43"/>
      <c r="DMD171" s="43"/>
      <c r="DME171" s="43"/>
      <c r="DMF171" s="43"/>
      <c r="DMG171" s="43"/>
      <c r="DMH171" s="43"/>
      <c r="DMI171" s="43"/>
      <c r="DMJ171" s="43"/>
      <c r="DMK171" s="43"/>
      <c r="DML171" s="43"/>
      <c r="DMM171" s="43"/>
      <c r="DMN171" s="43"/>
      <c r="DMO171" s="43"/>
      <c r="DMP171" s="43"/>
      <c r="DMQ171" s="43"/>
      <c r="DMR171" s="43"/>
      <c r="DMS171" s="43"/>
      <c r="DMT171" s="43"/>
      <c r="DMU171" s="43"/>
      <c r="DMV171" s="43"/>
      <c r="DMW171" s="43"/>
      <c r="DMX171" s="43"/>
      <c r="DMY171" s="43"/>
      <c r="DMZ171" s="43"/>
      <c r="DNA171" s="43"/>
      <c r="DNB171" s="43"/>
      <c r="DNC171" s="43"/>
      <c r="DND171" s="43"/>
      <c r="DNE171" s="43"/>
      <c r="DNF171" s="43"/>
      <c r="DNG171" s="43"/>
      <c r="DNH171" s="43"/>
      <c r="DNI171" s="43"/>
      <c r="DNJ171" s="43"/>
      <c r="DNK171" s="43"/>
      <c r="DNL171" s="43"/>
      <c r="DNM171" s="43"/>
      <c r="DNN171" s="43"/>
      <c r="DNO171" s="43"/>
      <c r="DNP171" s="43"/>
      <c r="DNQ171" s="43"/>
      <c r="DNR171" s="43"/>
      <c r="DNS171" s="43"/>
      <c r="DNT171" s="43"/>
      <c r="DNU171" s="43"/>
      <c r="DNV171" s="43"/>
      <c r="DNW171" s="43"/>
      <c r="DNX171" s="43"/>
      <c r="DNY171" s="43"/>
      <c r="DNZ171" s="43"/>
      <c r="DOA171" s="43"/>
      <c r="DOB171" s="43"/>
      <c r="DOC171" s="43"/>
      <c r="DOD171" s="43"/>
      <c r="DOE171" s="43"/>
      <c r="DOF171" s="43"/>
      <c r="DOG171" s="43"/>
      <c r="DOH171" s="43"/>
      <c r="DOI171" s="43"/>
      <c r="DOJ171" s="43"/>
      <c r="DOK171" s="43"/>
      <c r="DOL171" s="43"/>
      <c r="DOM171" s="43"/>
      <c r="DON171" s="43"/>
      <c r="DOO171" s="43"/>
      <c r="DOP171" s="43"/>
      <c r="DOQ171" s="43"/>
      <c r="DOR171" s="43"/>
      <c r="DOS171" s="43"/>
      <c r="DOT171" s="43"/>
      <c r="DOU171" s="43"/>
      <c r="DOV171" s="43"/>
      <c r="DOW171" s="43"/>
      <c r="DOX171" s="43"/>
      <c r="DOY171" s="43"/>
      <c r="DOZ171" s="43"/>
      <c r="DPA171" s="43"/>
      <c r="DPB171" s="43"/>
      <c r="DPC171" s="43"/>
      <c r="DPD171" s="43"/>
      <c r="DPE171" s="43"/>
      <c r="DPF171" s="43"/>
      <c r="DPG171" s="43"/>
      <c r="DPH171" s="43"/>
      <c r="DPI171" s="43"/>
      <c r="DPJ171" s="43"/>
      <c r="DPK171" s="43"/>
      <c r="DPL171" s="43"/>
      <c r="DPM171" s="43"/>
      <c r="DPN171" s="43"/>
      <c r="DPO171" s="43"/>
      <c r="DPP171" s="43"/>
      <c r="DPQ171" s="43"/>
      <c r="DPR171" s="43"/>
      <c r="DPS171" s="43"/>
      <c r="DPT171" s="43"/>
      <c r="DPU171" s="43"/>
      <c r="DPV171" s="43"/>
      <c r="DPW171" s="43"/>
      <c r="DPX171" s="43"/>
      <c r="DPY171" s="43"/>
      <c r="DPZ171" s="43"/>
      <c r="DQA171" s="43"/>
      <c r="DQB171" s="43"/>
      <c r="DQC171" s="43"/>
      <c r="DQD171" s="43"/>
      <c r="DQE171" s="43"/>
      <c r="DQF171" s="43"/>
      <c r="DQG171" s="43"/>
      <c r="DQH171" s="43"/>
      <c r="DQI171" s="43"/>
      <c r="DQJ171" s="43"/>
      <c r="DQK171" s="43"/>
      <c r="DQL171" s="43"/>
      <c r="DQM171" s="43"/>
      <c r="DQN171" s="43"/>
      <c r="DQO171" s="43"/>
      <c r="DQP171" s="43"/>
      <c r="DQQ171" s="43"/>
      <c r="DQR171" s="43"/>
      <c r="DQS171" s="43"/>
      <c r="DQT171" s="43"/>
      <c r="DQU171" s="43"/>
      <c r="DQV171" s="43"/>
      <c r="DQW171" s="43"/>
      <c r="DQX171" s="43"/>
      <c r="DQY171" s="43"/>
      <c r="DQZ171" s="43"/>
      <c r="DRA171" s="43"/>
      <c r="DRB171" s="43"/>
      <c r="DRC171" s="43"/>
      <c r="DRD171" s="43"/>
      <c r="DRE171" s="43"/>
      <c r="DRF171" s="43"/>
      <c r="DRG171" s="43"/>
      <c r="DRH171" s="43"/>
      <c r="DRI171" s="43"/>
      <c r="DRJ171" s="43"/>
      <c r="DRK171" s="43"/>
      <c r="DRL171" s="43"/>
      <c r="DRM171" s="43"/>
      <c r="DRN171" s="43"/>
      <c r="DRO171" s="43"/>
      <c r="DRP171" s="43"/>
      <c r="DRQ171" s="43"/>
      <c r="DRR171" s="43"/>
      <c r="DRS171" s="43"/>
      <c r="DRT171" s="43"/>
      <c r="DRU171" s="43"/>
      <c r="DRV171" s="43"/>
      <c r="DRW171" s="43"/>
      <c r="DRX171" s="43"/>
      <c r="DRY171" s="43"/>
      <c r="DRZ171" s="43"/>
      <c r="DSA171" s="43"/>
      <c r="DSB171" s="43"/>
      <c r="DSC171" s="43"/>
      <c r="DSD171" s="43"/>
      <c r="DSE171" s="43"/>
      <c r="DSF171" s="43"/>
      <c r="DSG171" s="43"/>
      <c r="DSH171" s="43"/>
      <c r="DSI171" s="43"/>
      <c r="DSJ171" s="43"/>
      <c r="DSK171" s="43"/>
      <c r="DSL171" s="43"/>
      <c r="DSM171" s="43"/>
      <c r="DSN171" s="43"/>
      <c r="DSO171" s="43"/>
      <c r="DSP171" s="43"/>
      <c r="DSQ171" s="43"/>
      <c r="DSR171" s="43"/>
      <c r="DSS171" s="43"/>
      <c r="DST171" s="43"/>
      <c r="DSU171" s="43"/>
      <c r="DSV171" s="43"/>
      <c r="DSW171" s="43"/>
      <c r="DSX171" s="43"/>
      <c r="DSY171" s="43"/>
      <c r="DSZ171" s="43"/>
      <c r="DTA171" s="43"/>
      <c r="DTB171" s="43"/>
      <c r="DTC171" s="43"/>
      <c r="DTD171" s="43"/>
      <c r="DTE171" s="43"/>
      <c r="DTF171" s="43"/>
      <c r="DTG171" s="43"/>
      <c r="DTH171" s="43"/>
      <c r="DTI171" s="43"/>
      <c r="DTJ171" s="43"/>
      <c r="DTK171" s="43"/>
      <c r="DTL171" s="43"/>
      <c r="DTM171" s="43"/>
      <c r="DTN171" s="43"/>
      <c r="DTO171" s="43"/>
      <c r="DTP171" s="43"/>
      <c r="DTQ171" s="43"/>
      <c r="DTR171" s="43"/>
      <c r="DTS171" s="43"/>
      <c r="DTT171" s="43"/>
      <c r="DTU171" s="43"/>
      <c r="DTV171" s="43"/>
      <c r="DTW171" s="43"/>
      <c r="DTX171" s="43"/>
      <c r="DTY171" s="43"/>
      <c r="DTZ171" s="43"/>
      <c r="DUA171" s="43"/>
      <c r="DUB171" s="43"/>
      <c r="DUC171" s="43"/>
      <c r="DUD171" s="43"/>
      <c r="DUE171" s="43"/>
      <c r="DUF171" s="43"/>
      <c r="DUG171" s="43"/>
      <c r="DUH171" s="43"/>
      <c r="DUI171" s="43"/>
      <c r="DUJ171" s="43"/>
      <c r="DUK171" s="43"/>
      <c r="DUL171" s="43"/>
      <c r="DUM171" s="43"/>
      <c r="DUN171" s="43"/>
      <c r="DUO171" s="43"/>
      <c r="DUP171" s="43"/>
      <c r="DUQ171" s="43"/>
      <c r="DUR171" s="43"/>
      <c r="DUS171" s="43"/>
      <c r="DUT171" s="43"/>
      <c r="DUU171" s="43"/>
      <c r="DUV171" s="43"/>
      <c r="DUW171" s="43"/>
      <c r="DUX171" s="43"/>
      <c r="DUY171" s="43"/>
      <c r="DUZ171" s="43"/>
      <c r="DVA171" s="43"/>
      <c r="DVB171" s="43"/>
      <c r="DVC171" s="43"/>
      <c r="DVD171" s="43"/>
      <c r="DVE171" s="43"/>
      <c r="DVF171" s="43"/>
      <c r="DVG171" s="43"/>
      <c r="DVH171" s="43"/>
      <c r="DVI171" s="43"/>
      <c r="DVJ171" s="43"/>
      <c r="DVK171" s="43"/>
      <c r="DVL171" s="43"/>
      <c r="DVM171" s="43"/>
      <c r="DVN171" s="43"/>
      <c r="DVO171" s="43"/>
      <c r="DVP171" s="43"/>
      <c r="DVQ171" s="43"/>
      <c r="DVR171" s="43"/>
      <c r="DVS171" s="43"/>
      <c r="DVT171" s="43"/>
      <c r="DVU171" s="43"/>
      <c r="DVV171" s="43"/>
      <c r="DVW171" s="43"/>
      <c r="DVX171" s="43"/>
      <c r="DVY171" s="43"/>
      <c r="DVZ171" s="43"/>
      <c r="DWA171" s="43"/>
      <c r="DWB171" s="43"/>
      <c r="DWC171" s="43"/>
      <c r="DWD171" s="43"/>
      <c r="DWE171" s="43"/>
      <c r="DWF171" s="43"/>
      <c r="DWG171" s="43"/>
      <c r="DWH171" s="43"/>
      <c r="DWI171" s="43"/>
      <c r="DWJ171" s="43"/>
      <c r="DWK171" s="43"/>
      <c r="DWL171" s="43"/>
      <c r="DWM171" s="43"/>
      <c r="DWN171" s="43"/>
      <c r="DWO171" s="43"/>
      <c r="DWP171" s="43"/>
      <c r="DWQ171" s="43"/>
    </row>
    <row r="172" spans="1:3319">
      <c r="A172" s="44" t="s">
        <v>539</v>
      </c>
      <c r="B172" s="45" t="s">
        <v>540</v>
      </c>
      <c r="C172" s="46" t="s">
        <v>12</v>
      </c>
      <c r="D172" s="45" t="s">
        <v>541</v>
      </c>
      <c r="E172" s="47" t="s">
        <v>542</v>
      </c>
      <c r="F172" s="47" t="s">
        <v>542</v>
      </c>
    </row>
    <row r="173" spans="1:3319" s="56" customFormat="1">
      <c r="A173" s="59" t="s">
        <v>543</v>
      </c>
      <c r="B173" s="60" t="s">
        <v>544</v>
      </c>
      <c r="C173" s="61" t="s">
        <v>152</v>
      </c>
      <c r="D173" s="60" t="s">
        <v>545</v>
      </c>
      <c r="E173" s="63" t="s">
        <v>546</v>
      </c>
      <c r="F173" s="63" t="s">
        <v>546</v>
      </c>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c r="DF173" s="43"/>
      <c r="DG173" s="43"/>
      <c r="DH173" s="43"/>
      <c r="DI173" s="43"/>
      <c r="DJ173" s="43"/>
      <c r="DK173" s="43"/>
      <c r="DL173" s="43"/>
      <c r="DM173" s="43"/>
      <c r="DN173" s="43"/>
      <c r="DO173" s="43"/>
      <c r="DP173" s="43"/>
      <c r="DQ173" s="43"/>
      <c r="DR173" s="43"/>
      <c r="DS173" s="43"/>
      <c r="DT173" s="43"/>
      <c r="DU173" s="43"/>
      <c r="DV173" s="43"/>
      <c r="DW173" s="43"/>
      <c r="DX173" s="43"/>
      <c r="DY173" s="43"/>
      <c r="DZ173" s="43"/>
      <c r="EA173" s="43"/>
      <c r="EB173" s="43"/>
      <c r="EC173" s="43"/>
      <c r="ED173" s="43"/>
      <c r="EE173" s="43"/>
      <c r="EF173" s="43"/>
      <c r="EG173" s="43"/>
      <c r="EH173" s="43"/>
      <c r="EI173" s="43"/>
      <c r="EJ173" s="43"/>
      <c r="EK173" s="43"/>
      <c r="EL173" s="43"/>
      <c r="EM173" s="43"/>
      <c r="EN173" s="43"/>
      <c r="EO173" s="43"/>
      <c r="EP173" s="43"/>
      <c r="EQ173" s="43"/>
      <c r="ER173" s="43"/>
      <c r="ES173" s="43"/>
      <c r="ET173" s="43"/>
      <c r="EU173" s="43"/>
      <c r="EV173" s="43"/>
      <c r="EW173" s="43"/>
      <c r="EX173" s="43"/>
      <c r="EY173" s="43"/>
      <c r="EZ173" s="43"/>
      <c r="FA173" s="43"/>
      <c r="FB173" s="43"/>
      <c r="FC173" s="43"/>
      <c r="FD173" s="43"/>
      <c r="FE173" s="43"/>
      <c r="FF173" s="43"/>
      <c r="FG173" s="43"/>
      <c r="FH173" s="43"/>
      <c r="FI173" s="43"/>
      <c r="FJ173" s="43"/>
      <c r="FK173" s="43"/>
      <c r="FL173" s="43"/>
      <c r="FM173" s="43"/>
      <c r="FN173" s="43"/>
      <c r="FO173" s="43"/>
      <c r="FP173" s="43"/>
      <c r="FQ173" s="43"/>
      <c r="FR173" s="43"/>
      <c r="FS173" s="43"/>
      <c r="FT173" s="43"/>
      <c r="FU173" s="43"/>
      <c r="FV173" s="43"/>
      <c r="FW173" s="43"/>
      <c r="FX173" s="43"/>
      <c r="FY173" s="43"/>
      <c r="FZ173" s="43"/>
      <c r="GA173" s="43"/>
      <c r="GB173" s="43"/>
      <c r="GC173" s="43"/>
      <c r="GD173" s="43"/>
      <c r="GE173" s="43"/>
      <c r="GF173" s="43"/>
      <c r="GG173" s="43"/>
      <c r="GH173" s="43"/>
      <c r="GI173" s="43"/>
      <c r="GJ173" s="43"/>
      <c r="GK173" s="43"/>
      <c r="GL173" s="43"/>
      <c r="GM173" s="43"/>
      <c r="GN173" s="43"/>
      <c r="GO173" s="43"/>
      <c r="GP173" s="43"/>
      <c r="GQ173" s="43"/>
      <c r="GR173" s="43"/>
      <c r="GS173" s="43"/>
      <c r="GT173" s="43"/>
      <c r="GU173" s="43"/>
      <c r="GV173" s="43"/>
      <c r="GW173" s="43"/>
      <c r="GX173" s="43"/>
      <c r="GY173" s="43"/>
      <c r="GZ173" s="43"/>
      <c r="HA173" s="43"/>
      <c r="HB173" s="43"/>
      <c r="HC173" s="43"/>
      <c r="HD173" s="43"/>
      <c r="HE173" s="43"/>
      <c r="HF173" s="43"/>
      <c r="HG173" s="43"/>
      <c r="HH173" s="43"/>
      <c r="HI173" s="43"/>
      <c r="HJ173" s="43"/>
      <c r="HK173" s="43"/>
      <c r="HL173" s="43"/>
      <c r="HM173" s="43"/>
      <c r="HN173" s="43"/>
      <c r="HO173" s="43"/>
      <c r="HP173" s="43"/>
      <c r="HQ173" s="43"/>
      <c r="HR173" s="43"/>
      <c r="HS173" s="43"/>
      <c r="HT173" s="43"/>
      <c r="HU173" s="43"/>
      <c r="HV173" s="43"/>
      <c r="HW173" s="43"/>
      <c r="HX173" s="43"/>
      <c r="HY173" s="43"/>
      <c r="HZ173" s="43"/>
      <c r="IA173" s="43"/>
      <c r="IB173" s="43"/>
      <c r="IC173" s="43"/>
      <c r="ID173" s="43"/>
      <c r="IE173" s="43"/>
      <c r="IF173" s="43"/>
      <c r="IG173" s="43"/>
      <c r="IH173" s="43"/>
      <c r="II173" s="43"/>
      <c r="IJ173" s="43"/>
      <c r="IK173" s="43"/>
      <c r="IL173" s="43"/>
      <c r="IM173" s="43"/>
      <c r="IN173" s="43"/>
      <c r="IO173" s="43"/>
      <c r="IP173" s="43"/>
      <c r="IQ173" s="43"/>
      <c r="IR173" s="43"/>
      <c r="IS173" s="43"/>
      <c r="IT173" s="43"/>
      <c r="IU173" s="43"/>
      <c r="IV173" s="43"/>
      <c r="IW173" s="43"/>
      <c r="IX173" s="43"/>
      <c r="IY173" s="43"/>
      <c r="IZ173" s="43"/>
      <c r="JA173" s="43"/>
      <c r="JB173" s="43"/>
      <c r="JC173" s="43"/>
      <c r="JD173" s="43"/>
      <c r="JE173" s="43"/>
      <c r="JF173" s="43"/>
      <c r="JG173" s="43"/>
      <c r="JH173" s="43"/>
      <c r="JI173" s="43"/>
      <c r="JJ173" s="43"/>
      <c r="JK173" s="43"/>
      <c r="JL173" s="43"/>
      <c r="JM173" s="43"/>
      <c r="JN173" s="43"/>
      <c r="JO173" s="43"/>
      <c r="JP173" s="43"/>
      <c r="JQ173" s="43"/>
      <c r="JR173" s="43"/>
      <c r="JS173" s="43"/>
      <c r="JT173" s="43"/>
      <c r="JU173" s="43"/>
      <c r="JV173" s="43"/>
      <c r="JW173" s="43"/>
      <c r="JX173" s="43"/>
      <c r="JY173" s="43"/>
      <c r="JZ173" s="43"/>
      <c r="KA173" s="43"/>
      <c r="KB173" s="43"/>
      <c r="KC173" s="43"/>
      <c r="KD173" s="43"/>
      <c r="KE173" s="43"/>
      <c r="KF173" s="43"/>
      <c r="KG173" s="43"/>
      <c r="KH173" s="43"/>
      <c r="KI173" s="43"/>
      <c r="KJ173" s="43"/>
      <c r="KK173" s="43"/>
      <c r="KL173" s="43"/>
      <c r="KM173" s="43"/>
      <c r="KN173" s="43"/>
      <c r="KO173" s="43"/>
      <c r="KP173" s="43"/>
      <c r="KQ173" s="43"/>
      <c r="KR173" s="43"/>
      <c r="KS173" s="43"/>
      <c r="KT173" s="43"/>
      <c r="KU173" s="43"/>
      <c r="KV173" s="43"/>
      <c r="KW173" s="43"/>
      <c r="KX173" s="43"/>
      <c r="KY173" s="43"/>
      <c r="KZ173" s="43"/>
      <c r="LA173" s="43"/>
      <c r="LB173" s="43"/>
      <c r="LC173" s="43"/>
      <c r="LD173" s="43"/>
      <c r="LE173" s="43"/>
      <c r="LF173" s="43"/>
      <c r="LG173" s="43"/>
      <c r="LH173" s="43"/>
      <c r="LI173" s="43"/>
      <c r="LJ173" s="43"/>
      <c r="LK173" s="43"/>
      <c r="LL173" s="43"/>
      <c r="LM173" s="43"/>
      <c r="LN173" s="43"/>
      <c r="LO173" s="43"/>
      <c r="LP173" s="43"/>
      <c r="LQ173" s="43"/>
      <c r="LR173" s="43"/>
      <c r="LS173" s="43"/>
      <c r="LT173" s="43"/>
      <c r="LU173" s="43"/>
      <c r="LV173" s="43"/>
      <c r="LW173" s="43"/>
      <c r="LX173" s="43"/>
      <c r="LY173" s="43"/>
      <c r="LZ173" s="43"/>
      <c r="MA173" s="43"/>
      <c r="MB173" s="43"/>
      <c r="MC173" s="43"/>
      <c r="MD173" s="43"/>
      <c r="ME173" s="43"/>
      <c r="MF173" s="43"/>
      <c r="MG173" s="43"/>
      <c r="MH173" s="43"/>
      <c r="MI173" s="43"/>
      <c r="MJ173" s="43"/>
      <c r="MK173" s="43"/>
      <c r="ML173" s="43"/>
      <c r="MM173" s="43"/>
      <c r="MN173" s="43"/>
      <c r="MO173" s="43"/>
      <c r="MP173" s="43"/>
      <c r="MQ173" s="43"/>
      <c r="MR173" s="43"/>
      <c r="MS173" s="43"/>
      <c r="MT173" s="43"/>
      <c r="MU173" s="43"/>
      <c r="MV173" s="43"/>
      <c r="MW173" s="43"/>
      <c r="MX173" s="43"/>
      <c r="MY173" s="43"/>
      <c r="MZ173" s="43"/>
      <c r="NA173" s="43"/>
      <c r="NB173" s="43"/>
      <c r="NC173" s="43"/>
      <c r="ND173" s="43"/>
      <c r="NE173" s="43"/>
      <c r="NF173" s="43"/>
      <c r="NG173" s="43"/>
      <c r="NH173" s="43"/>
      <c r="NI173" s="43"/>
      <c r="NJ173" s="43"/>
      <c r="NK173" s="43"/>
      <c r="NL173" s="43"/>
      <c r="NM173" s="43"/>
      <c r="NN173" s="43"/>
      <c r="NO173" s="43"/>
      <c r="NP173" s="43"/>
      <c r="NQ173" s="43"/>
      <c r="NR173" s="43"/>
      <c r="NS173" s="43"/>
      <c r="NT173" s="43"/>
      <c r="NU173" s="43"/>
      <c r="NV173" s="43"/>
      <c r="NW173" s="43"/>
      <c r="NX173" s="43"/>
      <c r="NY173" s="43"/>
      <c r="NZ173" s="43"/>
      <c r="OA173" s="43"/>
      <c r="OB173" s="43"/>
      <c r="OC173" s="43"/>
      <c r="OD173" s="43"/>
      <c r="OE173" s="43"/>
      <c r="OF173" s="43"/>
      <c r="OG173" s="43"/>
      <c r="OH173" s="43"/>
      <c r="OI173" s="43"/>
      <c r="OJ173" s="43"/>
      <c r="OK173" s="43"/>
      <c r="OL173" s="43"/>
      <c r="OM173" s="43"/>
      <c r="ON173" s="43"/>
      <c r="OO173" s="43"/>
      <c r="OP173" s="43"/>
      <c r="OQ173" s="43"/>
      <c r="OR173" s="43"/>
      <c r="OS173" s="43"/>
      <c r="OT173" s="43"/>
      <c r="OU173" s="43"/>
      <c r="OV173" s="43"/>
      <c r="OW173" s="43"/>
      <c r="OX173" s="43"/>
      <c r="OY173" s="43"/>
      <c r="OZ173" s="43"/>
      <c r="PA173" s="43"/>
      <c r="PB173" s="43"/>
      <c r="PC173" s="43"/>
      <c r="PD173" s="43"/>
      <c r="PE173" s="43"/>
      <c r="PF173" s="43"/>
      <c r="PG173" s="43"/>
      <c r="PH173" s="43"/>
      <c r="PI173" s="43"/>
      <c r="PJ173" s="43"/>
      <c r="PK173" s="43"/>
      <c r="PL173" s="43"/>
      <c r="PM173" s="43"/>
      <c r="PN173" s="43"/>
      <c r="PO173" s="43"/>
      <c r="PP173" s="43"/>
      <c r="PQ173" s="43"/>
      <c r="PR173" s="43"/>
      <c r="PS173" s="43"/>
      <c r="PT173" s="43"/>
      <c r="PU173" s="43"/>
      <c r="PV173" s="43"/>
      <c r="PW173" s="43"/>
      <c r="PX173" s="43"/>
      <c r="PY173" s="43"/>
      <c r="PZ173" s="43"/>
      <c r="QA173" s="43"/>
      <c r="QB173" s="43"/>
      <c r="QC173" s="43"/>
      <c r="QD173" s="43"/>
      <c r="QE173" s="43"/>
      <c r="QF173" s="43"/>
      <c r="QG173" s="43"/>
      <c r="QH173" s="43"/>
      <c r="QI173" s="43"/>
      <c r="QJ173" s="43"/>
      <c r="QK173" s="43"/>
      <c r="QL173" s="43"/>
      <c r="QM173" s="43"/>
      <c r="QN173" s="43"/>
      <c r="QO173" s="43"/>
      <c r="QP173" s="43"/>
      <c r="QQ173" s="43"/>
      <c r="QR173" s="43"/>
      <c r="QS173" s="43"/>
      <c r="QT173" s="43"/>
      <c r="QU173" s="43"/>
      <c r="QV173" s="43"/>
      <c r="QW173" s="43"/>
      <c r="QX173" s="43"/>
      <c r="QY173" s="43"/>
      <c r="QZ173" s="43"/>
      <c r="RA173" s="43"/>
      <c r="RB173" s="43"/>
      <c r="RC173" s="43"/>
      <c r="RD173" s="43"/>
      <c r="RE173" s="43"/>
      <c r="RF173" s="43"/>
      <c r="RG173" s="43"/>
      <c r="RH173" s="43"/>
      <c r="RI173" s="43"/>
      <c r="RJ173" s="43"/>
      <c r="RK173" s="43"/>
      <c r="RL173" s="43"/>
      <c r="RM173" s="43"/>
      <c r="RN173" s="43"/>
      <c r="RO173" s="43"/>
      <c r="RP173" s="43"/>
      <c r="RQ173" s="43"/>
      <c r="RR173" s="43"/>
      <c r="RS173" s="43"/>
      <c r="RT173" s="43"/>
      <c r="RU173" s="43"/>
      <c r="RV173" s="43"/>
      <c r="RW173" s="43"/>
      <c r="RX173" s="43"/>
      <c r="RY173" s="43"/>
      <c r="RZ173" s="43"/>
      <c r="SA173" s="43"/>
      <c r="SB173" s="43"/>
      <c r="SC173" s="43"/>
      <c r="SD173" s="43"/>
      <c r="SE173" s="43"/>
      <c r="SF173" s="43"/>
      <c r="SG173" s="43"/>
      <c r="SH173" s="43"/>
      <c r="SI173" s="43"/>
      <c r="SJ173" s="43"/>
      <c r="SK173" s="43"/>
      <c r="SL173" s="43"/>
      <c r="SM173" s="43"/>
      <c r="SN173" s="43"/>
      <c r="SO173" s="43"/>
      <c r="SP173" s="43"/>
      <c r="SQ173" s="43"/>
      <c r="SR173" s="43"/>
      <c r="SS173" s="43"/>
      <c r="ST173" s="43"/>
      <c r="SU173" s="43"/>
      <c r="SV173" s="43"/>
      <c r="SW173" s="43"/>
      <c r="SX173" s="43"/>
      <c r="SY173" s="43"/>
      <c r="SZ173" s="43"/>
      <c r="TA173" s="43"/>
      <c r="TB173" s="43"/>
      <c r="TC173" s="43"/>
      <c r="TD173" s="43"/>
      <c r="TE173" s="43"/>
      <c r="TF173" s="43"/>
      <c r="TG173" s="43"/>
      <c r="TH173" s="43"/>
      <c r="TI173" s="43"/>
      <c r="TJ173" s="43"/>
      <c r="TK173" s="43"/>
      <c r="TL173" s="43"/>
      <c r="TM173" s="43"/>
      <c r="TN173" s="43"/>
      <c r="TO173" s="43"/>
      <c r="TP173" s="43"/>
      <c r="TQ173" s="43"/>
      <c r="TR173" s="43"/>
      <c r="TS173" s="43"/>
      <c r="TT173" s="43"/>
      <c r="TU173" s="43"/>
      <c r="TV173" s="43"/>
      <c r="TW173" s="43"/>
      <c r="TX173" s="43"/>
      <c r="TY173" s="43"/>
      <c r="TZ173" s="43"/>
      <c r="UA173" s="43"/>
      <c r="UB173" s="43"/>
      <c r="UC173" s="43"/>
      <c r="UD173" s="43"/>
      <c r="UE173" s="43"/>
      <c r="UF173" s="43"/>
      <c r="UG173" s="43"/>
      <c r="UH173" s="43"/>
      <c r="UI173" s="43"/>
      <c r="UJ173" s="43"/>
      <c r="UK173" s="43"/>
      <c r="UL173" s="43"/>
      <c r="UM173" s="43"/>
      <c r="UN173" s="43"/>
      <c r="UO173" s="43"/>
      <c r="UP173" s="43"/>
      <c r="UQ173" s="43"/>
      <c r="UR173" s="43"/>
      <c r="US173" s="43"/>
      <c r="UT173" s="43"/>
      <c r="UU173" s="43"/>
      <c r="UV173" s="43"/>
      <c r="UW173" s="43"/>
      <c r="UX173" s="43"/>
      <c r="UY173" s="43"/>
      <c r="UZ173" s="43"/>
      <c r="VA173" s="43"/>
      <c r="VB173" s="43"/>
      <c r="VC173" s="43"/>
      <c r="VD173" s="43"/>
      <c r="VE173" s="43"/>
      <c r="VF173" s="43"/>
      <c r="VG173" s="43"/>
      <c r="VH173" s="43"/>
      <c r="VI173" s="43"/>
      <c r="VJ173" s="43"/>
      <c r="VK173" s="43"/>
      <c r="VL173" s="43"/>
      <c r="VM173" s="43"/>
      <c r="VN173" s="43"/>
      <c r="VO173" s="43"/>
      <c r="VP173" s="43"/>
      <c r="VQ173" s="43"/>
      <c r="VR173" s="43"/>
      <c r="VS173" s="43"/>
      <c r="VT173" s="43"/>
      <c r="VU173" s="43"/>
      <c r="VV173" s="43"/>
      <c r="VW173" s="43"/>
      <c r="VX173" s="43"/>
      <c r="VY173" s="43"/>
      <c r="VZ173" s="43"/>
      <c r="WA173" s="43"/>
      <c r="WB173" s="43"/>
      <c r="WC173" s="43"/>
      <c r="WD173" s="43"/>
      <c r="WE173" s="43"/>
      <c r="WF173" s="43"/>
      <c r="WG173" s="43"/>
      <c r="WH173" s="43"/>
      <c r="WI173" s="43"/>
      <c r="WJ173" s="43"/>
      <c r="WK173" s="43"/>
      <c r="WL173" s="43"/>
      <c r="WM173" s="43"/>
      <c r="WN173" s="43"/>
      <c r="WO173" s="43"/>
      <c r="WP173" s="43"/>
      <c r="WQ173" s="43"/>
      <c r="WR173" s="43"/>
      <c r="WS173" s="43"/>
      <c r="WT173" s="43"/>
      <c r="WU173" s="43"/>
      <c r="WV173" s="43"/>
      <c r="WW173" s="43"/>
      <c r="WX173" s="43"/>
      <c r="WY173" s="43"/>
      <c r="WZ173" s="43"/>
      <c r="XA173" s="43"/>
      <c r="XB173" s="43"/>
      <c r="XC173" s="43"/>
      <c r="XD173" s="43"/>
      <c r="XE173" s="43"/>
      <c r="XF173" s="43"/>
      <c r="XG173" s="43"/>
      <c r="XH173" s="43"/>
      <c r="XI173" s="43"/>
      <c r="XJ173" s="43"/>
      <c r="XK173" s="43"/>
      <c r="XL173" s="43"/>
      <c r="XM173" s="43"/>
      <c r="XN173" s="43"/>
      <c r="XO173" s="43"/>
      <c r="XP173" s="43"/>
      <c r="XQ173" s="43"/>
      <c r="XR173" s="43"/>
      <c r="XS173" s="43"/>
      <c r="XT173" s="43"/>
      <c r="XU173" s="43"/>
      <c r="XV173" s="43"/>
      <c r="XW173" s="43"/>
      <c r="XX173" s="43"/>
      <c r="XY173" s="43"/>
      <c r="XZ173" s="43"/>
      <c r="YA173" s="43"/>
      <c r="YB173" s="43"/>
      <c r="YC173" s="43"/>
      <c r="YD173" s="43"/>
      <c r="YE173" s="43"/>
      <c r="YF173" s="43"/>
      <c r="YG173" s="43"/>
      <c r="YH173" s="43"/>
      <c r="YI173" s="43"/>
      <c r="YJ173" s="43"/>
      <c r="YK173" s="43"/>
      <c r="YL173" s="43"/>
      <c r="YM173" s="43"/>
      <c r="YN173" s="43"/>
      <c r="YO173" s="43"/>
      <c r="YP173" s="43"/>
      <c r="YQ173" s="43"/>
      <c r="YR173" s="43"/>
      <c r="YS173" s="43"/>
      <c r="YT173" s="43"/>
      <c r="YU173" s="43"/>
      <c r="YV173" s="43"/>
      <c r="YW173" s="43"/>
      <c r="YX173" s="43"/>
      <c r="YY173" s="43"/>
      <c r="YZ173" s="43"/>
      <c r="ZA173" s="43"/>
      <c r="ZB173" s="43"/>
      <c r="ZC173" s="43"/>
      <c r="ZD173" s="43"/>
      <c r="ZE173" s="43"/>
      <c r="ZF173" s="43"/>
      <c r="ZG173" s="43"/>
      <c r="ZH173" s="43"/>
      <c r="ZI173" s="43"/>
      <c r="ZJ173" s="43"/>
      <c r="ZK173" s="43"/>
      <c r="ZL173" s="43"/>
      <c r="ZM173" s="43"/>
      <c r="ZN173" s="43"/>
      <c r="ZO173" s="43"/>
      <c r="ZP173" s="43"/>
      <c r="ZQ173" s="43"/>
      <c r="ZR173" s="43"/>
      <c r="ZS173" s="43"/>
      <c r="ZT173" s="43"/>
      <c r="ZU173" s="43"/>
      <c r="ZV173" s="43"/>
      <c r="ZW173" s="43"/>
      <c r="ZX173" s="43"/>
      <c r="ZY173" s="43"/>
      <c r="ZZ173" s="43"/>
      <c r="AAA173" s="43"/>
      <c r="AAB173" s="43"/>
      <c r="AAC173" s="43"/>
      <c r="AAD173" s="43"/>
      <c r="AAE173" s="43"/>
      <c r="AAF173" s="43"/>
      <c r="AAG173" s="43"/>
      <c r="AAH173" s="43"/>
      <c r="AAI173" s="43"/>
      <c r="AAJ173" s="43"/>
      <c r="AAK173" s="43"/>
      <c r="AAL173" s="43"/>
      <c r="AAM173" s="43"/>
      <c r="AAN173" s="43"/>
      <c r="AAO173" s="43"/>
      <c r="AAP173" s="43"/>
      <c r="AAQ173" s="43"/>
      <c r="AAR173" s="43"/>
      <c r="AAS173" s="43"/>
      <c r="AAT173" s="43"/>
      <c r="AAU173" s="43"/>
      <c r="AAV173" s="43"/>
      <c r="AAW173" s="43"/>
      <c r="AAX173" s="43"/>
      <c r="AAY173" s="43"/>
      <c r="AAZ173" s="43"/>
      <c r="ABA173" s="43"/>
      <c r="ABB173" s="43"/>
      <c r="ABC173" s="43"/>
      <c r="ABD173" s="43"/>
      <c r="ABE173" s="43"/>
      <c r="ABF173" s="43"/>
      <c r="ABG173" s="43"/>
      <c r="ABH173" s="43"/>
      <c r="ABI173" s="43"/>
      <c r="ABJ173" s="43"/>
      <c r="ABK173" s="43"/>
      <c r="ABL173" s="43"/>
      <c r="ABM173" s="43"/>
      <c r="ABN173" s="43"/>
      <c r="ABO173" s="43"/>
      <c r="ABP173" s="43"/>
      <c r="ABQ173" s="43"/>
      <c r="ABR173" s="43"/>
      <c r="ABS173" s="43"/>
      <c r="ABT173" s="43"/>
      <c r="ABU173" s="43"/>
      <c r="ABV173" s="43"/>
      <c r="ABW173" s="43"/>
      <c r="ABX173" s="43"/>
      <c r="ABY173" s="43"/>
      <c r="ABZ173" s="43"/>
      <c r="ACA173" s="43"/>
      <c r="ACB173" s="43"/>
      <c r="ACC173" s="43"/>
      <c r="ACD173" s="43"/>
      <c r="ACE173" s="43"/>
      <c r="ACF173" s="43"/>
      <c r="ACG173" s="43"/>
      <c r="ACH173" s="43"/>
      <c r="ACI173" s="43"/>
      <c r="ACJ173" s="43"/>
      <c r="ACK173" s="43"/>
      <c r="ACL173" s="43"/>
      <c r="ACM173" s="43"/>
      <c r="ACN173" s="43"/>
      <c r="ACO173" s="43"/>
      <c r="ACP173" s="43"/>
      <c r="ACQ173" s="43"/>
      <c r="ACR173" s="43"/>
      <c r="ACS173" s="43"/>
      <c r="ACT173" s="43"/>
      <c r="ACU173" s="43"/>
      <c r="ACV173" s="43"/>
      <c r="ACW173" s="43"/>
      <c r="ACX173" s="43"/>
      <c r="ACY173" s="43"/>
      <c r="ACZ173" s="43"/>
      <c r="ADA173" s="43"/>
      <c r="ADB173" s="43"/>
      <c r="ADC173" s="43"/>
      <c r="ADD173" s="43"/>
      <c r="ADE173" s="43"/>
      <c r="ADF173" s="43"/>
      <c r="ADG173" s="43"/>
      <c r="ADH173" s="43"/>
      <c r="ADI173" s="43"/>
      <c r="ADJ173" s="43"/>
      <c r="ADK173" s="43"/>
      <c r="ADL173" s="43"/>
      <c r="ADM173" s="43"/>
      <c r="ADN173" s="43"/>
      <c r="ADO173" s="43"/>
      <c r="ADP173" s="43"/>
      <c r="ADQ173" s="43"/>
      <c r="ADR173" s="43"/>
      <c r="ADS173" s="43"/>
      <c r="ADT173" s="43"/>
      <c r="ADU173" s="43"/>
      <c r="ADV173" s="43"/>
      <c r="ADW173" s="43"/>
      <c r="ADX173" s="43"/>
      <c r="ADY173" s="43"/>
      <c r="ADZ173" s="43"/>
      <c r="AEA173" s="43"/>
      <c r="AEB173" s="43"/>
      <c r="AEC173" s="43"/>
      <c r="AED173" s="43"/>
      <c r="AEE173" s="43"/>
      <c r="AEF173" s="43"/>
      <c r="AEG173" s="43"/>
      <c r="AEH173" s="43"/>
      <c r="AEI173" s="43"/>
      <c r="AEJ173" s="43"/>
      <c r="AEK173" s="43"/>
      <c r="AEL173" s="43"/>
      <c r="AEM173" s="43"/>
      <c r="AEN173" s="43"/>
      <c r="AEO173" s="43"/>
      <c r="AEP173" s="43"/>
      <c r="AEQ173" s="43"/>
      <c r="AER173" s="43"/>
      <c r="AES173" s="43"/>
      <c r="AET173" s="43"/>
      <c r="AEU173" s="43"/>
      <c r="AEV173" s="43"/>
      <c r="AEW173" s="43"/>
      <c r="AEX173" s="43"/>
      <c r="AEY173" s="43"/>
      <c r="AEZ173" s="43"/>
      <c r="AFA173" s="43"/>
      <c r="AFB173" s="43"/>
      <c r="AFC173" s="43"/>
      <c r="AFD173" s="43"/>
      <c r="AFE173" s="43"/>
      <c r="AFF173" s="43"/>
      <c r="AFG173" s="43"/>
      <c r="AFH173" s="43"/>
      <c r="AFI173" s="43"/>
      <c r="AFJ173" s="43"/>
      <c r="AFK173" s="43"/>
      <c r="AFL173" s="43"/>
      <c r="AFM173" s="43"/>
      <c r="AFN173" s="43"/>
      <c r="AFO173" s="43"/>
      <c r="AFP173" s="43"/>
      <c r="AFQ173" s="43"/>
      <c r="AFR173" s="43"/>
      <c r="AFS173" s="43"/>
      <c r="AFT173" s="43"/>
      <c r="AFU173" s="43"/>
      <c r="AFV173" s="43"/>
      <c r="AFW173" s="43"/>
      <c r="AFX173" s="43"/>
      <c r="AFY173" s="43"/>
      <c r="AFZ173" s="43"/>
      <c r="AGA173" s="43"/>
      <c r="AGB173" s="43"/>
      <c r="AGC173" s="43"/>
      <c r="AGD173" s="43"/>
      <c r="AGE173" s="43"/>
      <c r="AGF173" s="43"/>
      <c r="AGG173" s="43"/>
      <c r="AGH173" s="43"/>
      <c r="AGI173" s="43"/>
      <c r="AGJ173" s="43"/>
      <c r="AGK173" s="43"/>
      <c r="AGL173" s="43"/>
      <c r="AGM173" s="43"/>
      <c r="AGN173" s="43"/>
      <c r="AGO173" s="43"/>
      <c r="AGP173" s="43"/>
      <c r="AGQ173" s="43"/>
      <c r="AGR173" s="43"/>
      <c r="AGS173" s="43"/>
      <c r="AGT173" s="43"/>
      <c r="AGU173" s="43"/>
      <c r="AGV173" s="43"/>
      <c r="AGW173" s="43"/>
      <c r="AGX173" s="43"/>
      <c r="AGY173" s="43"/>
      <c r="AGZ173" s="43"/>
      <c r="AHA173" s="43"/>
      <c r="AHB173" s="43"/>
      <c r="AHC173" s="43"/>
      <c r="AHD173" s="43"/>
      <c r="AHE173" s="43"/>
      <c r="AHF173" s="43"/>
      <c r="AHG173" s="43"/>
      <c r="AHH173" s="43"/>
      <c r="AHI173" s="43"/>
      <c r="AHJ173" s="43"/>
      <c r="AHK173" s="43"/>
      <c r="AHL173" s="43"/>
      <c r="AHM173" s="43"/>
      <c r="AHN173" s="43"/>
      <c r="AHO173" s="43"/>
      <c r="AHP173" s="43"/>
      <c r="AHQ173" s="43"/>
      <c r="AHR173" s="43"/>
      <c r="AHS173" s="43"/>
      <c r="AHT173" s="43"/>
      <c r="AHU173" s="43"/>
      <c r="AHV173" s="43"/>
      <c r="AHW173" s="43"/>
      <c r="AHX173" s="43"/>
      <c r="AHY173" s="43"/>
      <c r="AHZ173" s="43"/>
      <c r="AIA173" s="43"/>
      <c r="AIB173" s="43"/>
      <c r="AIC173" s="43"/>
      <c r="AID173" s="43"/>
      <c r="AIE173" s="43"/>
      <c r="AIF173" s="43"/>
      <c r="AIG173" s="43"/>
      <c r="AIH173" s="43"/>
      <c r="AII173" s="43"/>
      <c r="AIJ173" s="43"/>
      <c r="AIK173" s="43"/>
      <c r="AIL173" s="43"/>
      <c r="AIM173" s="43"/>
      <c r="AIN173" s="43"/>
      <c r="AIO173" s="43"/>
      <c r="AIP173" s="43"/>
      <c r="AIQ173" s="43"/>
      <c r="AIR173" s="43"/>
      <c r="AIS173" s="43"/>
      <c r="AIT173" s="43"/>
      <c r="AIU173" s="43"/>
      <c r="AIV173" s="43"/>
      <c r="AIW173" s="43"/>
      <c r="AIX173" s="43"/>
      <c r="AIY173" s="43"/>
      <c r="AIZ173" s="43"/>
      <c r="AJA173" s="43"/>
      <c r="AJB173" s="43"/>
      <c r="AJC173" s="43"/>
      <c r="AJD173" s="43"/>
      <c r="AJE173" s="43"/>
      <c r="AJF173" s="43"/>
      <c r="AJG173" s="43"/>
      <c r="AJH173" s="43"/>
      <c r="AJI173" s="43"/>
      <c r="AJJ173" s="43"/>
      <c r="AJK173" s="43"/>
      <c r="AJL173" s="43"/>
      <c r="AJM173" s="43"/>
      <c r="AJN173" s="43"/>
      <c r="AJO173" s="43"/>
      <c r="AJP173" s="43"/>
      <c r="AJQ173" s="43"/>
      <c r="AJR173" s="43"/>
      <c r="AJS173" s="43"/>
      <c r="AJT173" s="43"/>
      <c r="AJU173" s="43"/>
      <c r="AJV173" s="43"/>
      <c r="AJW173" s="43"/>
      <c r="AJX173" s="43"/>
      <c r="AJY173" s="43"/>
      <c r="AJZ173" s="43"/>
      <c r="AKA173" s="43"/>
      <c r="AKB173" s="43"/>
      <c r="AKC173" s="43"/>
      <c r="AKD173" s="43"/>
      <c r="AKE173" s="43"/>
      <c r="AKF173" s="43"/>
      <c r="AKG173" s="43"/>
      <c r="AKH173" s="43"/>
      <c r="AKI173" s="43"/>
      <c r="AKJ173" s="43"/>
      <c r="AKK173" s="43"/>
      <c r="AKL173" s="43"/>
      <c r="AKM173" s="43"/>
      <c r="AKN173" s="43"/>
      <c r="AKO173" s="43"/>
      <c r="AKP173" s="43"/>
      <c r="AKQ173" s="43"/>
      <c r="AKR173" s="43"/>
      <c r="AKS173" s="43"/>
      <c r="AKT173" s="43"/>
      <c r="AKU173" s="43"/>
      <c r="AKV173" s="43"/>
      <c r="AKW173" s="43"/>
      <c r="AKX173" s="43"/>
      <c r="AKY173" s="43"/>
      <c r="AKZ173" s="43"/>
      <c r="ALA173" s="43"/>
      <c r="ALB173" s="43"/>
      <c r="ALC173" s="43"/>
      <c r="ALD173" s="43"/>
      <c r="ALE173" s="43"/>
      <c r="ALF173" s="43"/>
      <c r="ALG173" s="43"/>
      <c r="ALH173" s="43"/>
      <c r="ALI173" s="43"/>
      <c r="ALJ173" s="43"/>
      <c r="ALK173" s="43"/>
      <c r="ALL173" s="43"/>
      <c r="ALM173" s="43"/>
      <c r="ALN173" s="43"/>
      <c r="ALO173" s="43"/>
      <c r="ALP173" s="43"/>
      <c r="ALQ173" s="43"/>
      <c r="ALR173" s="43"/>
      <c r="ALS173" s="43"/>
      <c r="ALT173" s="43"/>
      <c r="ALU173" s="43"/>
      <c r="ALV173" s="43"/>
      <c r="ALW173" s="43"/>
      <c r="ALX173" s="43"/>
      <c r="ALY173" s="43"/>
      <c r="ALZ173" s="43"/>
      <c r="AMA173" s="43"/>
      <c r="AMB173" s="43"/>
      <c r="AMC173" s="43"/>
      <c r="AMD173" s="43"/>
      <c r="AME173" s="43"/>
      <c r="AMF173" s="43"/>
      <c r="AMG173" s="43"/>
      <c r="AMH173" s="43"/>
      <c r="AMI173" s="43"/>
      <c r="AMJ173" s="43"/>
      <c r="AMK173" s="43"/>
      <c r="AML173" s="43"/>
      <c r="AMM173" s="43"/>
      <c r="AMN173" s="43"/>
      <c r="AMO173" s="43"/>
      <c r="AMP173" s="43"/>
      <c r="AMQ173" s="43"/>
      <c r="AMR173" s="43"/>
      <c r="AMS173" s="43"/>
      <c r="AMT173" s="43"/>
      <c r="AMU173" s="43"/>
      <c r="AMV173" s="43"/>
      <c r="AMW173" s="43"/>
      <c r="AMX173" s="43"/>
      <c r="AMY173" s="43"/>
      <c r="AMZ173" s="43"/>
      <c r="ANA173" s="43"/>
      <c r="ANB173" s="43"/>
      <c r="ANC173" s="43"/>
      <c r="AND173" s="43"/>
      <c r="ANE173" s="43"/>
      <c r="ANF173" s="43"/>
      <c r="ANG173" s="43"/>
      <c r="ANH173" s="43"/>
      <c r="ANI173" s="43"/>
      <c r="ANJ173" s="43"/>
      <c r="ANK173" s="43"/>
      <c r="ANL173" s="43"/>
      <c r="ANM173" s="43"/>
      <c r="ANN173" s="43"/>
      <c r="ANO173" s="43"/>
      <c r="ANP173" s="43"/>
      <c r="ANQ173" s="43"/>
      <c r="ANR173" s="43"/>
      <c r="ANS173" s="43"/>
      <c r="ANT173" s="43"/>
      <c r="ANU173" s="43"/>
      <c r="ANV173" s="43"/>
      <c r="ANW173" s="43"/>
      <c r="ANX173" s="43"/>
      <c r="ANY173" s="43"/>
      <c r="ANZ173" s="43"/>
      <c r="AOA173" s="43"/>
      <c r="AOB173" s="43"/>
      <c r="AOC173" s="43"/>
      <c r="AOD173" s="43"/>
      <c r="AOE173" s="43"/>
      <c r="AOF173" s="43"/>
      <c r="AOG173" s="43"/>
      <c r="AOH173" s="43"/>
      <c r="AOI173" s="43"/>
      <c r="AOJ173" s="43"/>
      <c r="AOK173" s="43"/>
      <c r="AOL173" s="43"/>
      <c r="AOM173" s="43"/>
      <c r="AON173" s="43"/>
      <c r="AOO173" s="43"/>
      <c r="AOP173" s="43"/>
      <c r="AOQ173" s="43"/>
      <c r="AOR173" s="43"/>
      <c r="AOS173" s="43"/>
      <c r="AOT173" s="43"/>
      <c r="AOU173" s="43"/>
      <c r="AOV173" s="43"/>
      <c r="AOW173" s="43"/>
      <c r="AOX173" s="43"/>
      <c r="AOY173" s="43"/>
      <c r="AOZ173" s="43"/>
      <c r="APA173" s="43"/>
      <c r="APB173" s="43"/>
      <c r="APC173" s="43"/>
      <c r="APD173" s="43"/>
      <c r="APE173" s="43"/>
      <c r="APF173" s="43"/>
      <c r="APG173" s="43"/>
      <c r="APH173" s="43"/>
      <c r="API173" s="43"/>
      <c r="APJ173" s="43"/>
      <c r="APK173" s="43"/>
      <c r="APL173" s="43"/>
      <c r="APM173" s="43"/>
      <c r="APN173" s="43"/>
      <c r="APO173" s="43"/>
      <c r="APP173" s="43"/>
      <c r="APQ173" s="43"/>
      <c r="APR173" s="43"/>
      <c r="APS173" s="43"/>
      <c r="APT173" s="43"/>
      <c r="APU173" s="43"/>
      <c r="APV173" s="43"/>
      <c r="APW173" s="43"/>
      <c r="APX173" s="43"/>
      <c r="APY173" s="43"/>
      <c r="APZ173" s="43"/>
      <c r="AQA173" s="43"/>
      <c r="AQB173" s="43"/>
      <c r="AQC173" s="43"/>
      <c r="AQD173" s="43"/>
      <c r="AQE173" s="43"/>
      <c r="AQF173" s="43"/>
      <c r="AQG173" s="43"/>
      <c r="AQH173" s="43"/>
      <c r="AQI173" s="43"/>
      <c r="AQJ173" s="43"/>
      <c r="AQK173" s="43"/>
      <c r="AQL173" s="43"/>
      <c r="AQM173" s="43"/>
      <c r="AQN173" s="43"/>
      <c r="AQO173" s="43"/>
      <c r="AQP173" s="43"/>
      <c r="AQQ173" s="43"/>
      <c r="AQR173" s="43"/>
      <c r="AQS173" s="43"/>
      <c r="AQT173" s="43"/>
      <c r="AQU173" s="43"/>
      <c r="AQV173" s="43"/>
      <c r="AQW173" s="43"/>
      <c r="AQX173" s="43"/>
      <c r="AQY173" s="43"/>
      <c r="AQZ173" s="43"/>
      <c r="ARA173" s="43"/>
      <c r="ARB173" s="43"/>
      <c r="ARC173" s="43"/>
      <c r="ARD173" s="43"/>
      <c r="ARE173" s="43"/>
      <c r="ARF173" s="43"/>
      <c r="ARG173" s="43"/>
      <c r="ARH173" s="43"/>
      <c r="ARI173" s="43"/>
      <c r="ARJ173" s="43"/>
      <c r="ARK173" s="43"/>
      <c r="ARL173" s="43"/>
      <c r="ARM173" s="43"/>
      <c r="ARN173" s="43"/>
      <c r="ARO173" s="43"/>
      <c r="ARP173" s="43"/>
      <c r="ARQ173" s="43"/>
      <c r="ARR173" s="43"/>
      <c r="ARS173" s="43"/>
      <c r="ART173" s="43"/>
      <c r="ARU173" s="43"/>
      <c r="ARV173" s="43"/>
      <c r="ARW173" s="43"/>
      <c r="ARX173" s="43"/>
      <c r="ARY173" s="43"/>
      <c r="ARZ173" s="43"/>
      <c r="ASA173" s="43"/>
      <c r="ASB173" s="43"/>
      <c r="ASC173" s="43"/>
      <c r="ASD173" s="43"/>
      <c r="ASE173" s="43"/>
      <c r="ASF173" s="43"/>
      <c r="ASG173" s="43"/>
      <c r="ASH173" s="43"/>
      <c r="ASI173" s="43"/>
      <c r="ASJ173" s="43"/>
      <c r="ASK173" s="43"/>
      <c r="ASL173" s="43"/>
      <c r="ASM173" s="43"/>
      <c r="ASN173" s="43"/>
      <c r="ASO173" s="43"/>
      <c r="ASP173" s="43"/>
      <c r="ASQ173" s="43"/>
      <c r="ASR173" s="43"/>
      <c r="ASS173" s="43"/>
      <c r="AST173" s="43"/>
      <c r="ASU173" s="43"/>
      <c r="ASV173" s="43"/>
      <c r="ASW173" s="43"/>
      <c r="ASX173" s="43"/>
      <c r="ASY173" s="43"/>
      <c r="ASZ173" s="43"/>
      <c r="ATA173" s="43"/>
      <c r="ATB173" s="43"/>
      <c r="ATC173" s="43"/>
      <c r="ATD173" s="43"/>
      <c r="ATE173" s="43"/>
      <c r="ATF173" s="43"/>
      <c r="ATG173" s="43"/>
      <c r="ATH173" s="43"/>
      <c r="ATI173" s="43"/>
      <c r="ATJ173" s="43"/>
      <c r="ATK173" s="43"/>
      <c r="ATL173" s="43"/>
      <c r="ATM173" s="43"/>
      <c r="ATN173" s="43"/>
      <c r="ATO173" s="43"/>
      <c r="ATP173" s="43"/>
      <c r="ATQ173" s="43"/>
      <c r="ATR173" s="43"/>
      <c r="ATS173" s="43"/>
      <c r="ATT173" s="43"/>
      <c r="ATU173" s="43"/>
      <c r="ATV173" s="43"/>
      <c r="ATW173" s="43"/>
      <c r="ATX173" s="43"/>
      <c r="ATY173" s="43"/>
      <c r="ATZ173" s="43"/>
      <c r="AUA173" s="43"/>
      <c r="AUB173" s="43"/>
      <c r="AUC173" s="43"/>
      <c r="AUD173" s="43"/>
      <c r="AUE173" s="43"/>
      <c r="AUF173" s="43"/>
      <c r="AUG173" s="43"/>
      <c r="AUH173" s="43"/>
      <c r="AUI173" s="43"/>
      <c r="AUJ173" s="43"/>
      <c r="AUK173" s="43"/>
      <c r="AUL173" s="43"/>
      <c r="AUM173" s="43"/>
      <c r="AUN173" s="43"/>
      <c r="AUO173" s="43"/>
      <c r="AUP173" s="43"/>
      <c r="AUQ173" s="43"/>
      <c r="AUR173" s="43"/>
      <c r="AUS173" s="43"/>
      <c r="AUT173" s="43"/>
      <c r="AUU173" s="43"/>
      <c r="AUV173" s="43"/>
      <c r="AUW173" s="43"/>
      <c r="AUX173" s="43"/>
      <c r="AUY173" s="43"/>
      <c r="AUZ173" s="43"/>
      <c r="AVA173" s="43"/>
      <c r="AVB173" s="43"/>
      <c r="AVC173" s="43"/>
      <c r="AVD173" s="43"/>
      <c r="AVE173" s="43"/>
      <c r="AVF173" s="43"/>
      <c r="AVG173" s="43"/>
      <c r="AVH173" s="43"/>
      <c r="AVI173" s="43"/>
      <c r="AVJ173" s="43"/>
      <c r="AVK173" s="43"/>
      <c r="AVL173" s="43"/>
      <c r="AVM173" s="43"/>
      <c r="AVN173" s="43"/>
      <c r="AVO173" s="43"/>
      <c r="AVP173" s="43"/>
      <c r="AVQ173" s="43"/>
      <c r="AVR173" s="43"/>
      <c r="AVS173" s="43"/>
      <c r="AVT173" s="43"/>
      <c r="AVU173" s="43"/>
      <c r="AVV173" s="43"/>
      <c r="AVW173" s="43"/>
      <c r="AVX173" s="43"/>
      <c r="AVY173" s="43"/>
      <c r="AVZ173" s="43"/>
      <c r="AWA173" s="43"/>
      <c r="AWB173" s="43"/>
      <c r="AWC173" s="43"/>
      <c r="AWD173" s="43"/>
      <c r="AWE173" s="43"/>
      <c r="AWF173" s="43"/>
      <c r="AWG173" s="43"/>
      <c r="AWH173" s="43"/>
      <c r="AWI173" s="43"/>
      <c r="AWJ173" s="43"/>
      <c r="AWK173" s="43"/>
      <c r="AWL173" s="43"/>
      <c r="AWM173" s="43"/>
      <c r="AWN173" s="43"/>
      <c r="AWO173" s="43"/>
      <c r="AWP173" s="43"/>
      <c r="AWQ173" s="43"/>
      <c r="AWR173" s="43"/>
      <c r="AWS173" s="43"/>
      <c r="AWT173" s="43"/>
      <c r="AWU173" s="43"/>
      <c r="AWV173" s="43"/>
      <c r="AWW173" s="43"/>
      <c r="AWX173" s="43"/>
      <c r="AWY173" s="43"/>
      <c r="AWZ173" s="43"/>
      <c r="AXA173" s="43"/>
      <c r="AXB173" s="43"/>
      <c r="AXC173" s="43"/>
      <c r="AXD173" s="43"/>
      <c r="AXE173" s="43"/>
      <c r="AXF173" s="43"/>
      <c r="AXG173" s="43"/>
      <c r="AXH173" s="43"/>
      <c r="AXI173" s="43"/>
      <c r="AXJ173" s="43"/>
      <c r="AXK173" s="43"/>
      <c r="AXL173" s="43"/>
      <c r="AXM173" s="43"/>
      <c r="AXN173" s="43"/>
      <c r="AXO173" s="43"/>
      <c r="AXP173" s="43"/>
      <c r="AXQ173" s="43"/>
      <c r="AXR173" s="43"/>
      <c r="AXS173" s="43"/>
      <c r="AXT173" s="43"/>
      <c r="AXU173" s="43"/>
      <c r="AXV173" s="43"/>
      <c r="AXW173" s="43"/>
      <c r="AXX173" s="43"/>
      <c r="AXY173" s="43"/>
      <c r="AXZ173" s="43"/>
      <c r="AYA173" s="43"/>
      <c r="AYB173" s="43"/>
      <c r="AYC173" s="43"/>
      <c r="AYD173" s="43"/>
      <c r="AYE173" s="43"/>
      <c r="AYF173" s="43"/>
      <c r="AYG173" s="43"/>
      <c r="AYH173" s="43"/>
      <c r="AYI173" s="43"/>
      <c r="AYJ173" s="43"/>
      <c r="AYK173" s="43"/>
      <c r="AYL173" s="43"/>
      <c r="AYM173" s="43"/>
      <c r="AYN173" s="43"/>
      <c r="AYO173" s="43"/>
      <c r="AYP173" s="43"/>
      <c r="AYQ173" s="43"/>
      <c r="AYR173" s="43"/>
      <c r="AYS173" s="43"/>
      <c r="AYT173" s="43"/>
      <c r="AYU173" s="43"/>
      <c r="AYV173" s="43"/>
      <c r="AYW173" s="43"/>
      <c r="AYX173" s="43"/>
      <c r="AYY173" s="43"/>
      <c r="AYZ173" s="43"/>
      <c r="AZA173" s="43"/>
      <c r="AZB173" s="43"/>
      <c r="AZC173" s="43"/>
      <c r="AZD173" s="43"/>
      <c r="AZE173" s="43"/>
      <c r="AZF173" s="43"/>
      <c r="AZG173" s="43"/>
      <c r="AZH173" s="43"/>
      <c r="AZI173" s="43"/>
      <c r="AZJ173" s="43"/>
      <c r="AZK173" s="43"/>
      <c r="AZL173" s="43"/>
      <c r="AZM173" s="43"/>
      <c r="AZN173" s="43"/>
      <c r="AZO173" s="43"/>
      <c r="AZP173" s="43"/>
      <c r="AZQ173" s="43"/>
      <c r="AZR173" s="43"/>
      <c r="AZS173" s="43"/>
      <c r="AZT173" s="43"/>
      <c r="AZU173" s="43"/>
      <c r="AZV173" s="43"/>
      <c r="AZW173" s="43"/>
      <c r="AZX173" s="43"/>
      <c r="AZY173" s="43"/>
      <c r="AZZ173" s="43"/>
      <c r="BAA173" s="43"/>
      <c r="BAB173" s="43"/>
      <c r="BAC173" s="43"/>
      <c r="BAD173" s="43"/>
      <c r="BAE173" s="43"/>
      <c r="BAF173" s="43"/>
      <c r="BAG173" s="43"/>
      <c r="BAH173" s="43"/>
      <c r="BAI173" s="43"/>
      <c r="BAJ173" s="43"/>
      <c r="BAK173" s="43"/>
      <c r="BAL173" s="43"/>
      <c r="BAM173" s="43"/>
      <c r="BAN173" s="43"/>
      <c r="BAO173" s="43"/>
      <c r="BAP173" s="43"/>
      <c r="BAQ173" s="43"/>
      <c r="BAR173" s="43"/>
      <c r="BAS173" s="43"/>
      <c r="BAT173" s="43"/>
      <c r="BAU173" s="43"/>
      <c r="BAV173" s="43"/>
      <c r="BAW173" s="43"/>
      <c r="BAX173" s="43"/>
      <c r="BAY173" s="43"/>
      <c r="BAZ173" s="43"/>
      <c r="BBA173" s="43"/>
      <c r="BBB173" s="43"/>
      <c r="BBC173" s="43"/>
      <c r="BBD173" s="43"/>
      <c r="BBE173" s="43"/>
      <c r="BBF173" s="43"/>
      <c r="BBG173" s="43"/>
      <c r="BBH173" s="43"/>
      <c r="BBI173" s="43"/>
      <c r="BBJ173" s="43"/>
      <c r="BBK173" s="43"/>
      <c r="BBL173" s="43"/>
      <c r="BBM173" s="43"/>
      <c r="BBN173" s="43"/>
      <c r="BBO173" s="43"/>
      <c r="BBP173" s="43"/>
      <c r="BBQ173" s="43"/>
      <c r="BBR173" s="43"/>
      <c r="BBS173" s="43"/>
      <c r="BBT173" s="43"/>
      <c r="BBU173" s="43"/>
      <c r="BBV173" s="43"/>
      <c r="BBW173" s="43"/>
      <c r="BBX173" s="43"/>
      <c r="BBY173" s="43"/>
      <c r="BBZ173" s="43"/>
      <c r="BCA173" s="43"/>
      <c r="BCB173" s="43"/>
      <c r="BCC173" s="43"/>
      <c r="BCD173" s="43"/>
      <c r="BCE173" s="43"/>
      <c r="BCF173" s="43"/>
      <c r="BCG173" s="43"/>
      <c r="BCH173" s="43"/>
      <c r="BCI173" s="43"/>
      <c r="BCJ173" s="43"/>
      <c r="BCK173" s="43"/>
      <c r="BCL173" s="43"/>
      <c r="BCM173" s="43"/>
      <c r="BCN173" s="43"/>
      <c r="BCO173" s="43"/>
      <c r="BCP173" s="43"/>
      <c r="BCQ173" s="43"/>
      <c r="BCR173" s="43"/>
      <c r="BCS173" s="43"/>
      <c r="BCT173" s="43"/>
      <c r="BCU173" s="43"/>
      <c r="BCV173" s="43"/>
      <c r="BCW173" s="43"/>
      <c r="BCX173" s="43"/>
      <c r="BCY173" s="43"/>
      <c r="BCZ173" s="43"/>
      <c r="BDA173" s="43"/>
      <c r="BDB173" s="43"/>
      <c r="BDC173" s="43"/>
      <c r="BDD173" s="43"/>
      <c r="BDE173" s="43"/>
      <c r="BDF173" s="43"/>
      <c r="BDG173" s="43"/>
      <c r="BDH173" s="43"/>
      <c r="BDI173" s="43"/>
      <c r="BDJ173" s="43"/>
      <c r="BDK173" s="43"/>
      <c r="BDL173" s="43"/>
      <c r="BDM173" s="43"/>
      <c r="BDN173" s="43"/>
      <c r="BDO173" s="43"/>
      <c r="BDP173" s="43"/>
      <c r="BDQ173" s="43"/>
      <c r="BDR173" s="43"/>
      <c r="BDS173" s="43"/>
      <c r="BDT173" s="43"/>
      <c r="BDU173" s="43"/>
      <c r="BDV173" s="43"/>
      <c r="BDW173" s="43"/>
      <c r="BDX173" s="43"/>
      <c r="BDY173" s="43"/>
      <c r="BDZ173" s="43"/>
      <c r="BEA173" s="43"/>
      <c r="BEB173" s="43"/>
      <c r="BEC173" s="43"/>
      <c r="BED173" s="43"/>
      <c r="BEE173" s="43"/>
      <c r="BEF173" s="43"/>
      <c r="BEG173" s="43"/>
      <c r="BEH173" s="43"/>
      <c r="BEI173" s="43"/>
      <c r="BEJ173" s="43"/>
      <c r="BEK173" s="43"/>
      <c r="BEL173" s="43"/>
      <c r="BEM173" s="43"/>
      <c r="BEN173" s="43"/>
      <c r="BEO173" s="43"/>
      <c r="BEP173" s="43"/>
      <c r="BEQ173" s="43"/>
      <c r="BER173" s="43"/>
      <c r="BES173" s="43"/>
      <c r="BET173" s="43"/>
      <c r="BEU173" s="43"/>
      <c r="BEV173" s="43"/>
      <c r="BEW173" s="43"/>
      <c r="BEX173" s="43"/>
      <c r="BEY173" s="43"/>
      <c r="BEZ173" s="43"/>
      <c r="BFA173" s="43"/>
      <c r="BFB173" s="43"/>
      <c r="BFC173" s="43"/>
      <c r="BFD173" s="43"/>
      <c r="BFE173" s="43"/>
      <c r="BFF173" s="43"/>
      <c r="BFG173" s="43"/>
      <c r="BFH173" s="43"/>
      <c r="BFI173" s="43"/>
      <c r="BFJ173" s="43"/>
      <c r="BFK173" s="43"/>
      <c r="BFL173" s="43"/>
      <c r="BFM173" s="43"/>
      <c r="BFN173" s="43"/>
      <c r="BFO173" s="43"/>
      <c r="BFP173" s="43"/>
      <c r="BFQ173" s="43"/>
      <c r="BFR173" s="43"/>
      <c r="BFS173" s="43"/>
      <c r="BFT173" s="43"/>
      <c r="BFU173" s="43"/>
      <c r="BFV173" s="43"/>
      <c r="BFW173" s="43"/>
      <c r="BFX173" s="43"/>
      <c r="BFY173" s="43"/>
      <c r="BFZ173" s="43"/>
      <c r="BGA173" s="43"/>
      <c r="BGB173" s="43"/>
      <c r="BGC173" s="43"/>
      <c r="BGD173" s="43"/>
      <c r="BGE173" s="43"/>
      <c r="BGF173" s="43"/>
      <c r="BGG173" s="43"/>
      <c r="BGH173" s="43"/>
      <c r="BGI173" s="43"/>
      <c r="BGJ173" s="43"/>
      <c r="BGK173" s="43"/>
      <c r="BGL173" s="43"/>
      <c r="BGM173" s="43"/>
      <c r="BGN173" s="43"/>
      <c r="BGO173" s="43"/>
      <c r="BGP173" s="43"/>
      <c r="BGQ173" s="43"/>
      <c r="BGR173" s="43"/>
      <c r="BGS173" s="43"/>
      <c r="BGT173" s="43"/>
      <c r="BGU173" s="43"/>
      <c r="BGV173" s="43"/>
      <c r="BGW173" s="43"/>
      <c r="BGX173" s="43"/>
      <c r="BGY173" s="43"/>
      <c r="BGZ173" s="43"/>
      <c r="BHA173" s="43"/>
      <c r="BHB173" s="43"/>
      <c r="BHC173" s="43"/>
      <c r="BHD173" s="43"/>
      <c r="BHE173" s="43"/>
      <c r="BHF173" s="43"/>
      <c r="BHG173" s="43"/>
      <c r="BHH173" s="43"/>
      <c r="BHI173" s="43"/>
      <c r="BHJ173" s="43"/>
      <c r="BHK173" s="43"/>
      <c r="BHL173" s="43"/>
      <c r="BHM173" s="43"/>
      <c r="BHN173" s="43"/>
      <c r="BHO173" s="43"/>
      <c r="BHP173" s="43"/>
      <c r="BHQ173" s="43"/>
      <c r="BHR173" s="43"/>
      <c r="BHS173" s="43"/>
      <c r="BHT173" s="43"/>
      <c r="BHU173" s="43"/>
      <c r="BHV173" s="43"/>
      <c r="BHW173" s="43"/>
      <c r="BHX173" s="43"/>
      <c r="BHY173" s="43"/>
      <c r="BHZ173" s="43"/>
      <c r="BIA173" s="43"/>
      <c r="BIB173" s="43"/>
      <c r="BIC173" s="43"/>
      <c r="BID173" s="43"/>
      <c r="BIE173" s="43"/>
      <c r="BIF173" s="43"/>
      <c r="BIG173" s="43"/>
      <c r="BIH173" s="43"/>
      <c r="BII173" s="43"/>
      <c r="BIJ173" s="43"/>
      <c r="BIK173" s="43"/>
      <c r="BIL173" s="43"/>
      <c r="BIM173" s="43"/>
      <c r="BIN173" s="43"/>
      <c r="BIO173" s="43"/>
      <c r="BIP173" s="43"/>
      <c r="BIQ173" s="43"/>
      <c r="BIR173" s="43"/>
      <c r="BIS173" s="43"/>
      <c r="BIT173" s="43"/>
      <c r="BIU173" s="43"/>
      <c r="BIV173" s="43"/>
      <c r="BIW173" s="43"/>
      <c r="BIX173" s="43"/>
      <c r="BIY173" s="43"/>
      <c r="BIZ173" s="43"/>
      <c r="BJA173" s="43"/>
      <c r="BJB173" s="43"/>
      <c r="BJC173" s="43"/>
      <c r="BJD173" s="43"/>
      <c r="BJE173" s="43"/>
      <c r="BJF173" s="43"/>
      <c r="BJG173" s="43"/>
      <c r="BJH173" s="43"/>
      <c r="BJI173" s="43"/>
      <c r="BJJ173" s="43"/>
      <c r="BJK173" s="43"/>
      <c r="BJL173" s="43"/>
      <c r="BJM173" s="43"/>
      <c r="BJN173" s="43"/>
      <c r="BJO173" s="43"/>
      <c r="BJP173" s="43"/>
      <c r="BJQ173" s="43"/>
      <c r="BJR173" s="43"/>
      <c r="BJS173" s="43"/>
      <c r="BJT173" s="43"/>
      <c r="BJU173" s="43"/>
      <c r="BJV173" s="43"/>
      <c r="BJW173" s="43"/>
      <c r="BJX173" s="43"/>
      <c r="BJY173" s="43"/>
      <c r="BJZ173" s="43"/>
      <c r="BKA173" s="43"/>
      <c r="BKB173" s="43"/>
      <c r="BKC173" s="43"/>
      <c r="BKD173" s="43"/>
      <c r="BKE173" s="43"/>
      <c r="BKF173" s="43"/>
      <c r="BKG173" s="43"/>
      <c r="BKH173" s="43"/>
      <c r="BKI173" s="43"/>
      <c r="BKJ173" s="43"/>
      <c r="BKK173" s="43"/>
      <c r="BKL173" s="43"/>
      <c r="BKM173" s="43"/>
      <c r="BKN173" s="43"/>
      <c r="BKO173" s="43"/>
      <c r="BKP173" s="43"/>
      <c r="BKQ173" s="43"/>
      <c r="BKR173" s="43"/>
      <c r="BKS173" s="43"/>
      <c r="BKT173" s="43"/>
      <c r="BKU173" s="43"/>
      <c r="BKV173" s="43"/>
      <c r="BKW173" s="43"/>
      <c r="BKX173" s="43"/>
      <c r="BKY173" s="43"/>
      <c r="BKZ173" s="43"/>
      <c r="BLA173" s="43"/>
      <c r="BLB173" s="43"/>
      <c r="BLC173" s="43"/>
      <c r="BLD173" s="43"/>
      <c r="BLE173" s="43"/>
      <c r="BLF173" s="43"/>
      <c r="BLG173" s="43"/>
      <c r="BLH173" s="43"/>
      <c r="BLI173" s="43"/>
      <c r="BLJ173" s="43"/>
      <c r="BLK173" s="43"/>
      <c r="BLL173" s="43"/>
      <c r="BLM173" s="43"/>
      <c r="BLN173" s="43"/>
      <c r="BLO173" s="43"/>
      <c r="BLP173" s="43"/>
      <c r="BLQ173" s="43"/>
      <c r="BLR173" s="43"/>
      <c r="BLS173" s="43"/>
      <c r="BLT173" s="43"/>
      <c r="BLU173" s="43"/>
      <c r="BLV173" s="43"/>
      <c r="BLW173" s="43"/>
      <c r="BLX173" s="43"/>
      <c r="BLY173" s="43"/>
      <c r="BLZ173" s="43"/>
      <c r="BMA173" s="43"/>
      <c r="BMB173" s="43"/>
      <c r="BMC173" s="43"/>
      <c r="BMD173" s="43"/>
      <c r="BME173" s="43"/>
      <c r="BMF173" s="43"/>
      <c r="BMG173" s="43"/>
      <c r="BMH173" s="43"/>
      <c r="BMI173" s="43"/>
      <c r="BMJ173" s="43"/>
      <c r="BMK173" s="43"/>
      <c r="BML173" s="43"/>
      <c r="BMM173" s="43"/>
      <c r="BMN173" s="43"/>
      <c r="BMO173" s="43"/>
      <c r="BMP173" s="43"/>
      <c r="BMQ173" s="43"/>
      <c r="BMR173" s="43"/>
      <c r="BMS173" s="43"/>
      <c r="BMT173" s="43"/>
      <c r="BMU173" s="43"/>
      <c r="BMV173" s="43"/>
      <c r="BMW173" s="43"/>
      <c r="BMX173" s="43"/>
      <c r="BMY173" s="43"/>
      <c r="BMZ173" s="43"/>
      <c r="BNA173" s="43"/>
      <c r="BNB173" s="43"/>
      <c r="BNC173" s="43"/>
      <c r="BND173" s="43"/>
      <c r="BNE173" s="43"/>
      <c r="BNF173" s="43"/>
      <c r="BNG173" s="43"/>
      <c r="BNH173" s="43"/>
      <c r="BNI173" s="43"/>
      <c r="BNJ173" s="43"/>
      <c r="BNK173" s="43"/>
      <c r="BNL173" s="43"/>
      <c r="BNM173" s="43"/>
      <c r="BNN173" s="43"/>
      <c r="BNO173" s="43"/>
      <c r="BNP173" s="43"/>
      <c r="BNQ173" s="43"/>
      <c r="BNR173" s="43"/>
      <c r="BNS173" s="43"/>
      <c r="BNT173" s="43"/>
      <c r="BNU173" s="43"/>
      <c r="BNV173" s="43"/>
      <c r="BNW173" s="43"/>
      <c r="BNX173" s="43"/>
      <c r="BNY173" s="43"/>
      <c r="BNZ173" s="43"/>
      <c r="BOA173" s="43"/>
      <c r="BOB173" s="43"/>
      <c r="BOC173" s="43"/>
      <c r="BOD173" s="43"/>
      <c r="BOE173" s="43"/>
      <c r="BOF173" s="43"/>
      <c r="BOG173" s="43"/>
      <c r="BOH173" s="43"/>
      <c r="BOI173" s="43"/>
      <c r="BOJ173" s="43"/>
      <c r="BOK173" s="43"/>
      <c r="BOL173" s="43"/>
      <c r="BOM173" s="43"/>
      <c r="BON173" s="43"/>
      <c r="BOO173" s="43"/>
      <c r="BOP173" s="43"/>
      <c r="BOQ173" s="43"/>
      <c r="BOR173" s="43"/>
      <c r="BOS173" s="43"/>
      <c r="BOT173" s="43"/>
      <c r="BOU173" s="43"/>
      <c r="BOV173" s="43"/>
      <c r="BOW173" s="43"/>
      <c r="BOX173" s="43"/>
      <c r="BOY173" s="43"/>
      <c r="BOZ173" s="43"/>
      <c r="BPA173" s="43"/>
      <c r="BPB173" s="43"/>
      <c r="BPC173" s="43"/>
      <c r="BPD173" s="43"/>
      <c r="BPE173" s="43"/>
      <c r="BPF173" s="43"/>
      <c r="BPG173" s="43"/>
      <c r="BPH173" s="43"/>
      <c r="BPI173" s="43"/>
      <c r="BPJ173" s="43"/>
      <c r="BPK173" s="43"/>
      <c r="BPL173" s="43"/>
      <c r="BPM173" s="43"/>
      <c r="BPN173" s="43"/>
      <c r="BPO173" s="43"/>
      <c r="BPP173" s="43"/>
      <c r="BPQ173" s="43"/>
      <c r="BPR173" s="43"/>
      <c r="BPS173" s="43"/>
      <c r="BPT173" s="43"/>
      <c r="BPU173" s="43"/>
      <c r="BPV173" s="43"/>
      <c r="BPW173" s="43"/>
      <c r="BPX173" s="43"/>
      <c r="BPY173" s="43"/>
      <c r="BPZ173" s="43"/>
      <c r="BQA173" s="43"/>
      <c r="BQB173" s="43"/>
      <c r="BQC173" s="43"/>
      <c r="BQD173" s="43"/>
      <c r="BQE173" s="43"/>
      <c r="BQF173" s="43"/>
      <c r="BQG173" s="43"/>
      <c r="BQH173" s="43"/>
      <c r="BQI173" s="43"/>
      <c r="BQJ173" s="43"/>
      <c r="BQK173" s="43"/>
      <c r="BQL173" s="43"/>
      <c r="BQM173" s="43"/>
      <c r="BQN173" s="43"/>
      <c r="BQO173" s="43"/>
      <c r="BQP173" s="43"/>
      <c r="BQQ173" s="43"/>
      <c r="BQR173" s="43"/>
      <c r="BQS173" s="43"/>
      <c r="BQT173" s="43"/>
      <c r="BQU173" s="43"/>
      <c r="BQV173" s="43"/>
      <c r="BQW173" s="43"/>
      <c r="BQX173" s="43"/>
      <c r="BQY173" s="43"/>
      <c r="BQZ173" s="43"/>
      <c r="BRA173" s="43"/>
      <c r="BRB173" s="43"/>
      <c r="BRC173" s="43"/>
      <c r="BRD173" s="43"/>
      <c r="BRE173" s="43"/>
      <c r="BRF173" s="43"/>
      <c r="BRG173" s="43"/>
      <c r="BRH173" s="43"/>
      <c r="BRI173" s="43"/>
      <c r="BRJ173" s="43"/>
      <c r="BRK173" s="43"/>
      <c r="BRL173" s="43"/>
      <c r="BRM173" s="43"/>
      <c r="BRN173" s="43"/>
      <c r="BRO173" s="43"/>
      <c r="BRP173" s="43"/>
      <c r="BRQ173" s="43"/>
      <c r="BRR173" s="43"/>
      <c r="BRS173" s="43"/>
      <c r="BRT173" s="43"/>
      <c r="BRU173" s="43"/>
      <c r="BRV173" s="43"/>
      <c r="BRW173" s="43"/>
      <c r="BRX173" s="43"/>
      <c r="BRY173" s="43"/>
      <c r="BRZ173" s="43"/>
      <c r="BSA173" s="43"/>
      <c r="BSB173" s="43"/>
      <c r="BSC173" s="43"/>
      <c r="BSD173" s="43"/>
      <c r="BSE173" s="43"/>
      <c r="BSF173" s="43"/>
      <c r="BSG173" s="43"/>
      <c r="BSH173" s="43"/>
      <c r="BSI173" s="43"/>
      <c r="BSJ173" s="43"/>
      <c r="BSK173" s="43"/>
      <c r="BSL173" s="43"/>
      <c r="BSM173" s="43"/>
      <c r="BSN173" s="43"/>
      <c r="BSO173" s="43"/>
      <c r="BSP173" s="43"/>
      <c r="BSQ173" s="43"/>
      <c r="BSR173" s="43"/>
      <c r="BSS173" s="43"/>
      <c r="BST173" s="43"/>
      <c r="BSU173" s="43"/>
      <c r="BSV173" s="43"/>
      <c r="BSW173" s="43"/>
      <c r="BSX173" s="43"/>
      <c r="BSY173" s="43"/>
      <c r="BSZ173" s="43"/>
      <c r="BTA173" s="43"/>
      <c r="BTB173" s="43"/>
      <c r="BTC173" s="43"/>
      <c r="BTD173" s="43"/>
      <c r="BTE173" s="43"/>
      <c r="BTF173" s="43"/>
      <c r="BTG173" s="43"/>
      <c r="BTH173" s="43"/>
      <c r="BTI173" s="43"/>
      <c r="BTJ173" s="43"/>
      <c r="BTK173" s="43"/>
      <c r="BTL173" s="43"/>
      <c r="BTM173" s="43"/>
      <c r="BTN173" s="43"/>
      <c r="BTO173" s="43"/>
      <c r="BTP173" s="43"/>
      <c r="BTQ173" s="43"/>
      <c r="BTR173" s="43"/>
      <c r="BTS173" s="43"/>
      <c r="BTT173" s="43"/>
      <c r="BTU173" s="43"/>
      <c r="BTV173" s="43"/>
      <c r="BTW173" s="43"/>
      <c r="BTX173" s="43"/>
      <c r="BTY173" s="43"/>
      <c r="BTZ173" s="43"/>
      <c r="BUA173" s="43"/>
      <c r="BUB173" s="43"/>
      <c r="BUC173" s="43"/>
      <c r="BUD173" s="43"/>
      <c r="BUE173" s="43"/>
      <c r="BUF173" s="43"/>
      <c r="BUG173" s="43"/>
      <c r="BUH173" s="43"/>
      <c r="BUI173" s="43"/>
      <c r="BUJ173" s="43"/>
      <c r="BUK173" s="43"/>
      <c r="BUL173" s="43"/>
      <c r="BUM173" s="43"/>
      <c r="BUN173" s="43"/>
      <c r="BUO173" s="43"/>
      <c r="BUP173" s="43"/>
      <c r="BUQ173" s="43"/>
      <c r="BUR173" s="43"/>
      <c r="BUS173" s="43"/>
      <c r="BUT173" s="43"/>
      <c r="BUU173" s="43"/>
      <c r="BUV173" s="43"/>
      <c r="BUW173" s="43"/>
      <c r="BUX173" s="43"/>
      <c r="BUY173" s="43"/>
      <c r="BUZ173" s="43"/>
      <c r="BVA173" s="43"/>
      <c r="BVB173" s="43"/>
      <c r="BVC173" s="43"/>
      <c r="BVD173" s="43"/>
      <c r="BVE173" s="43"/>
      <c r="BVF173" s="43"/>
      <c r="BVG173" s="43"/>
      <c r="BVH173" s="43"/>
      <c r="BVI173" s="43"/>
      <c r="BVJ173" s="43"/>
      <c r="BVK173" s="43"/>
      <c r="BVL173" s="43"/>
      <c r="BVM173" s="43"/>
      <c r="BVN173" s="43"/>
      <c r="BVO173" s="43"/>
      <c r="BVP173" s="43"/>
      <c r="BVQ173" s="43"/>
      <c r="BVR173" s="43"/>
      <c r="BVS173" s="43"/>
      <c r="BVT173" s="43"/>
      <c r="BVU173" s="43"/>
      <c r="BVV173" s="43"/>
      <c r="BVW173" s="43"/>
      <c r="BVX173" s="43"/>
      <c r="BVY173" s="43"/>
      <c r="BVZ173" s="43"/>
      <c r="BWA173" s="43"/>
      <c r="BWB173" s="43"/>
      <c r="BWC173" s="43"/>
      <c r="BWD173" s="43"/>
      <c r="BWE173" s="43"/>
      <c r="BWF173" s="43"/>
      <c r="BWG173" s="43"/>
      <c r="BWH173" s="43"/>
      <c r="BWI173" s="43"/>
      <c r="BWJ173" s="43"/>
      <c r="BWK173" s="43"/>
      <c r="BWL173" s="43"/>
      <c r="BWM173" s="43"/>
      <c r="BWN173" s="43"/>
      <c r="BWO173" s="43"/>
      <c r="BWP173" s="43"/>
      <c r="BWQ173" s="43"/>
      <c r="BWR173" s="43"/>
      <c r="BWS173" s="43"/>
      <c r="BWT173" s="43"/>
      <c r="BWU173" s="43"/>
      <c r="BWV173" s="43"/>
      <c r="BWW173" s="43"/>
      <c r="BWX173" s="43"/>
      <c r="BWY173" s="43"/>
      <c r="BWZ173" s="43"/>
      <c r="BXA173" s="43"/>
      <c r="BXB173" s="43"/>
      <c r="BXC173" s="43"/>
      <c r="BXD173" s="43"/>
      <c r="BXE173" s="43"/>
      <c r="BXF173" s="43"/>
      <c r="BXG173" s="43"/>
      <c r="BXH173" s="43"/>
      <c r="BXI173" s="43"/>
      <c r="BXJ173" s="43"/>
      <c r="BXK173" s="43"/>
      <c r="BXL173" s="43"/>
      <c r="BXM173" s="43"/>
      <c r="BXN173" s="43"/>
      <c r="BXO173" s="43"/>
      <c r="BXP173" s="43"/>
      <c r="BXQ173" s="43"/>
      <c r="BXR173" s="43"/>
      <c r="BXS173" s="43"/>
      <c r="BXT173" s="43"/>
      <c r="BXU173" s="43"/>
      <c r="BXV173" s="43"/>
      <c r="BXW173" s="43"/>
      <c r="BXX173" s="43"/>
      <c r="BXY173" s="43"/>
      <c r="BXZ173" s="43"/>
      <c r="BYA173" s="43"/>
      <c r="BYB173" s="43"/>
      <c r="BYC173" s="43"/>
      <c r="BYD173" s="43"/>
      <c r="BYE173" s="43"/>
      <c r="BYF173" s="43"/>
      <c r="BYG173" s="43"/>
      <c r="BYH173" s="43"/>
      <c r="BYI173" s="43"/>
      <c r="BYJ173" s="43"/>
      <c r="BYK173" s="43"/>
      <c r="BYL173" s="43"/>
      <c r="BYM173" s="43"/>
      <c r="BYN173" s="43"/>
      <c r="BYO173" s="43"/>
      <c r="BYP173" s="43"/>
      <c r="BYQ173" s="43"/>
      <c r="BYR173" s="43"/>
      <c r="BYS173" s="43"/>
      <c r="BYT173" s="43"/>
      <c r="BYU173" s="43"/>
      <c r="BYV173" s="43"/>
      <c r="BYW173" s="43"/>
      <c r="BYX173" s="43"/>
      <c r="BYY173" s="43"/>
      <c r="BYZ173" s="43"/>
      <c r="BZA173" s="43"/>
      <c r="BZB173" s="43"/>
      <c r="BZC173" s="43"/>
      <c r="BZD173" s="43"/>
      <c r="BZE173" s="43"/>
      <c r="BZF173" s="43"/>
      <c r="BZG173" s="43"/>
      <c r="BZH173" s="43"/>
      <c r="BZI173" s="43"/>
      <c r="BZJ173" s="43"/>
      <c r="BZK173" s="43"/>
      <c r="BZL173" s="43"/>
      <c r="BZM173" s="43"/>
      <c r="BZN173" s="43"/>
      <c r="BZO173" s="43"/>
      <c r="BZP173" s="43"/>
      <c r="BZQ173" s="43"/>
      <c r="BZR173" s="43"/>
      <c r="BZS173" s="43"/>
      <c r="BZT173" s="43"/>
      <c r="BZU173" s="43"/>
      <c r="BZV173" s="43"/>
      <c r="BZW173" s="43"/>
      <c r="BZX173" s="43"/>
      <c r="BZY173" s="43"/>
      <c r="BZZ173" s="43"/>
      <c r="CAA173" s="43"/>
      <c r="CAB173" s="43"/>
      <c r="CAC173" s="43"/>
      <c r="CAD173" s="43"/>
      <c r="CAE173" s="43"/>
      <c r="CAF173" s="43"/>
      <c r="CAG173" s="43"/>
      <c r="CAH173" s="43"/>
      <c r="CAI173" s="43"/>
      <c r="CAJ173" s="43"/>
      <c r="CAK173" s="43"/>
      <c r="CAL173" s="43"/>
      <c r="CAM173" s="43"/>
      <c r="CAN173" s="43"/>
      <c r="CAO173" s="43"/>
      <c r="CAP173" s="43"/>
      <c r="CAQ173" s="43"/>
      <c r="CAR173" s="43"/>
      <c r="CAS173" s="43"/>
      <c r="CAT173" s="43"/>
      <c r="CAU173" s="43"/>
      <c r="CAV173" s="43"/>
      <c r="CAW173" s="43"/>
      <c r="CAX173" s="43"/>
      <c r="CAY173" s="43"/>
      <c r="CAZ173" s="43"/>
      <c r="CBA173" s="43"/>
      <c r="CBB173" s="43"/>
      <c r="CBC173" s="43"/>
      <c r="CBD173" s="43"/>
      <c r="CBE173" s="43"/>
      <c r="CBF173" s="43"/>
      <c r="CBG173" s="43"/>
      <c r="CBH173" s="43"/>
      <c r="CBI173" s="43"/>
      <c r="CBJ173" s="43"/>
      <c r="CBK173" s="43"/>
      <c r="CBL173" s="43"/>
      <c r="CBM173" s="43"/>
      <c r="CBN173" s="43"/>
      <c r="CBO173" s="43"/>
      <c r="CBP173" s="43"/>
      <c r="CBQ173" s="43"/>
      <c r="CBR173" s="43"/>
      <c r="CBS173" s="43"/>
      <c r="CBT173" s="43"/>
      <c r="CBU173" s="43"/>
      <c r="CBV173" s="43"/>
      <c r="CBW173" s="43"/>
      <c r="CBX173" s="43"/>
      <c r="CBY173" s="43"/>
      <c r="CBZ173" s="43"/>
      <c r="CCA173" s="43"/>
      <c r="CCB173" s="43"/>
      <c r="CCC173" s="43"/>
      <c r="CCD173" s="43"/>
      <c r="CCE173" s="43"/>
      <c r="CCF173" s="43"/>
      <c r="CCG173" s="43"/>
      <c r="CCH173" s="43"/>
      <c r="CCI173" s="43"/>
      <c r="CCJ173" s="43"/>
      <c r="CCK173" s="43"/>
      <c r="CCL173" s="43"/>
      <c r="CCM173" s="43"/>
      <c r="CCN173" s="43"/>
      <c r="CCO173" s="43"/>
      <c r="CCP173" s="43"/>
      <c r="CCQ173" s="43"/>
      <c r="CCR173" s="43"/>
      <c r="CCS173" s="43"/>
      <c r="CCT173" s="43"/>
      <c r="CCU173" s="43"/>
      <c r="CCV173" s="43"/>
      <c r="CCW173" s="43"/>
      <c r="CCX173" s="43"/>
      <c r="CCY173" s="43"/>
      <c r="CCZ173" s="43"/>
      <c r="CDA173" s="43"/>
      <c r="CDB173" s="43"/>
      <c r="CDC173" s="43"/>
      <c r="CDD173" s="43"/>
      <c r="CDE173" s="43"/>
      <c r="CDF173" s="43"/>
      <c r="CDG173" s="43"/>
      <c r="CDH173" s="43"/>
      <c r="CDI173" s="43"/>
      <c r="CDJ173" s="43"/>
      <c r="CDK173" s="43"/>
      <c r="CDL173" s="43"/>
      <c r="CDM173" s="43"/>
      <c r="CDN173" s="43"/>
      <c r="CDO173" s="43"/>
      <c r="CDP173" s="43"/>
      <c r="CDQ173" s="43"/>
      <c r="CDR173" s="43"/>
      <c r="CDS173" s="43"/>
      <c r="CDT173" s="43"/>
      <c r="CDU173" s="43"/>
      <c r="CDV173" s="43"/>
      <c r="CDW173" s="43"/>
      <c r="CDX173" s="43"/>
      <c r="CDY173" s="43"/>
      <c r="CDZ173" s="43"/>
      <c r="CEA173" s="43"/>
      <c r="CEB173" s="43"/>
      <c r="CEC173" s="43"/>
      <c r="CED173" s="43"/>
      <c r="CEE173" s="43"/>
      <c r="CEF173" s="43"/>
      <c r="CEG173" s="43"/>
      <c r="CEH173" s="43"/>
      <c r="CEI173" s="43"/>
      <c r="CEJ173" s="43"/>
      <c r="CEK173" s="43"/>
      <c r="CEL173" s="43"/>
      <c r="CEM173" s="43"/>
      <c r="CEN173" s="43"/>
      <c r="CEO173" s="43"/>
      <c r="CEP173" s="43"/>
      <c r="CEQ173" s="43"/>
      <c r="CER173" s="43"/>
      <c r="CES173" s="43"/>
      <c r="CET173" s="43"/>
      <c r="CEU173" s="43"/>
      <c r="CEV173" s="43"/>
      <c r="CEW173" s="43"/>
      <c r="CEX173" s="43"/>
      <c r="CEY173" s="43"/>
      <c r="CEZ173" s="43"/>
      <c r="CFA173" s="43"/>
      <c r="CFB173" s="43"/>
      <c r="CFC173" s="43"/>
      <c r="CFD173" s="43"/>
      <c r="CFE173" s="43"/>
      <c r="CFF173" s="43"/>
      <c r="CFG173" s="43"/>
      <c r="CFH173" s="43"/>
      <c r="CFI173" s="43"/>
      <c r="CFJ173" s="43"/>
      <c r="CFK173" s="43"/>
      <c r="CFL173" s="43"/>
      <c r="CFM173" s="43"/>
      <c r="CFN173" s="43"/>
      <c r="CFO173" s="43"/>
      <c r="CFP173" s="43"/>
      <c r="CFQ173" s="43"/>
      <c r="CFR173" s="43"/>
      <c r="CFS173" s="43"/>
      <c r="CFT173" s="43"/>
      <c r="CFU173" s="43"/>
      <c r="CFV173" s="43"/>
      <c r="CFW173" s="43"/>
      <c r="CFX173" s="43"/>
      <c r="CFY173" s="43"/>
      <c r="CFZ173" s="43"/>
      <c r="CGA173" s="43"/>
      <c r="CGB173" s="43"/>
      <c r="CGC173" s="43"/>
      <c r="CGD173" s="43"/>
      <c r="CGE173" s="43"/>
      <c r="CGF173" s="43"/>
      <c r="CGG173" s="43"/>
      <c r="CGH173" s="43"/>
      <c r="CGI173" s="43"/>
      <c r="CGJ173" s="43"/>
      <c r="CGK173" s="43"/>
      <c r="CGL173" s="43"/>
      <c r="CGM173" s="43"/>
      <c r="CGN173" s="43"/>
      <c r="CGO173" s="43"/>
      <c r="CGP173" s="43"/>
      <c r="CGQ173" s="43"/>
      <c r="CGR173" s="43"/>
      <c r="CGS173" s="43"/>
      <c r="CGT173" s="43"/>
      <c r="CGU173" s="43"/>
      <c r="CGV173" s="43"/>
      <c r="CGW173" s="43"/>
      <c r="CGX173" s="43"/>
      <c r="CGY173" s="43"/>
      <c r="CGZ173" s="43"/>
      <c r="CHA173" s="43"/>
      <c r="CHB173" s="43"/>
      <c r="CHC173" s="43"/>
      <c r="CHD173" s="43"/>
      <c r="CHE173" s="43"/>
      <c r="CHF173" s="43"/>
      <c r="CHG173" s="43"/>
      <c r="CHH173" s="43"/>
      <c r="CHI173" s="43"/>
      <c r="CHJ173" s="43"/>
      <c r="CHK173" s="43"/>
      <c r="CHL173" s="43"/>
      <c r="CHM173" s="43"/>
      <c r="CHN173" s="43"/>
      <c r="CHO173" s="43"/>
      <c r="CHP173" s="43"/>
      <c r="CHQ173" s="43"/>
      <c r="CHR173" s="43"/>
      <c r="CHS173" s="43"/>
      <c r="CHT173" s="43"/>
      <c r="CHU173" s="43"/>
      <c r="CHV173" s="43"/>
      <c r="CHW173" s="43"/>
      <c r="CHX173" s="43"/>
      <c r="CHY173" s="43"/>
      <c r="CHZ173" s="43"/>
      <c r="CIA173" s="43"/>
      <c r="CIB173" s="43"/>
      <c r="CIC173" s="43"/>
      <c r="CID173" s="43"/>
      <c r="CIE173" s="43"/>
      <c r="CIF173" s="43"/>
      <c r="CIG173" s="43"/>
      <c r="CIH173" s="43"/>
      <c r="CII173" s="43"/>
      <c r="CIJ173" s="43"/>
      <c r="CIK173" s="43"/>
      <c r="CIL173" s="43"/>
      <c r="CIM173" s="43"/>
      <c r="CIN173" s="43"/>
      <c r="CIO173" s="43"/>
      <c r="CIP173" s="43"/>
      <c r="CIQ173" s="43"/>
      <c r="CIR173" s="43"/>
      <c r="CIS173" s="43"/>
      <c r="CIT173" s="43"/>
      <c r="CIU173" s="43"/>
      <c r="CIV173" s="43"/>
      <c r="CIW173" s="43"/>
      <c r="CIX173" s="43"/>
      <c r="CIY173" s="43"/>
      <c r="CIZ173" s="43"/>
      <c r="CJA173" s="43"/>
      <c r="CJB173" s="43"/>
      <c r="CJC173" s="43"/>
      <c r="CJD173" s="43"/>
      <c r="CJE173" s="43"/>
      <c r="CJF173" s="43"/>
      <c r="CJG173" s="43"/>
      <c r="CJH173" s="43"/>
      <c r="CJI173" s="43"/>
      <c r="CJJ173" s="43"/>
      <c r="CJK173" s="43"/>
      <c r="CJL173" s="43"/>
      <c r="CJM173" s="43"/>
      <c r="CJN173" s="43"/>
      <c r="CJO173" s="43"/>
      <c r="CJP173" s="43"/>
      <c r="CJQ173" s="43"/>
      <c r="CJR173" s="43"/>
      <c r="CJS173" s="43"/>
      <c r="CJT173" s="43"/>
      <c r="CJU173" s="43"/>
      <c r="CJV173" s="43"/>
      <c r="CJW173" s="43"/>
      <c r="CJX173" s="43"/>
      <c r="CJY173" s="43"/>
      <c r="CJZ173" s="43"/>
      <c r="CKA173" s="43"/>
      <c r="CKB173" s="43"/>
      <c r="CKC173" s="43"/>
      <c r="CKD173" s="43"/>
      <c r="CKE173" s="43"/>
      <c r="CKF173" s="43"/>
      <c r="CKG173" s="43"/>
      <c r="CKH173" s="43"/>
      <c r="CKI173" s="43"/>
      <c r="CKJ173" s="43"/>
      <c r="CKK173" s="43"/>
      <c r="CKL173" s="43"/>
      <c r="CKM173" s="43"/>
      <c r="CKN173" s="43"/>
      <c r="CKO173" s="43"/>
      <c r="CKP173" s="43"/>
      <c r="CKQ173" s="43"/>
      <c r="CKR173" s="43"/>
      <c r="CKS173" s="43"/>
      <c r="CKT173" s="43"/>
      <c r="CKU173" s="43"/>
      <c r="CKV173" s="43"/>
      <c r="CKW173" s="43"/>
      <c r="CKX173" s="43"/>
      <c r="CKY173" s="43"/>
      <c r="CKZ173" s="43"/>
      <c r="CLA173" s="43"/>
      <c r="CLB173" s="43"/>
      <c r="CLC173" s="43"/>
      <c r="CLD173" s="43"/>
      <c r="CLE173" s="43"/>
      <c r="CLF173" s="43"/>
      <c r="CLG173" s="43"/>
      <c r="CLH173" s="43"/>
      <c r="CLI173" s="43"/>
      <c r="CLJ173" s="43"/>
      <c r="CLK173" s="43"/>
      <c r="CLL173" s="43"/>
      <c r="CLM173" s="43"/>
      <c r="CLN173" s="43"/>
      <c r="CLO173" s="43"/>
      <c r="CLP173" s="43"/>
      <c r="CLQ173" s="43"/>
      <c r="CLR173" s="43"/>
      <c r="CLS173" s="43"/>
      <c r="CLT173" s="43"/>
      <c r="CLU173" s="43"/>
      <c r="CLV173" s="43"/>
      <c r="CLW173" s="43"/>
      <c r="CLX173" s="43"/>
      <c r="CLY173" s="43"/>
      <c r="CLZ173" s="43"/>
      <c r="CMA173" s="43"/>
      <c r="CMB173" s="43"/>
      <c r="CMC173" s="43"/>
      <c r="CMD173" s="43"/>
      <c r="CME173" s="43"/>
      <c r="CMF173" s="43"/>
      <c r="CMG173" s="43"/>
      <c r="CMH173" s="43"/>
      <c r="CMI173" s="43"/>
      <c r="CMJ173" s="43"/>
      <c r="CMK173" s="43"/>
      <c r="CML173" s="43"/>
      <c r="CMM173" s="43"/>
      <c r="CMN173" s="43"/>
      <c r="CMO173" s="43"/>
      <c r="CMP173" s="43"/>
      <c r="CMQ173" s="43"/>
      <c r="CMR173" s="43"/>
      <c r="CMS173" s="43"/>
      <c r="CMT173" s="43"/>
      <c r="CMU173" s="43"/>
      <c r="CMV173" s="43"/>
      <c r="CMW173" s="43"/>
      <c r="CMX173" s="43"/>
      <c r="CMY173" s="43"/>
      <c r="CMZ173" s="43"/>
      <c r="CNA173" s="43"/>
      <c r="CNB173" s="43"/>
      <c r="CNC173" s="43"/>
      <c r="CND173" s="43"/>
      <c r="CNE173" s="43"/>
      <c r="CNF173" s="43"/>
      <c r="CNG173" s="43"/>
      <c r="CNH173" s="43"/>
      <c r="CNI173" s="43"/>
      <c r="CNJ173" s="43"/>
      <c r="CNK173" s="43"/>
      <c r="CNL173" s="43"/>
      <c r="CNM173" s="43"/>
      <c r="CNN173" s="43"/>
      <c r="CNO173" s="43"/>
      <c r="CNP173" s="43"/>
      <c r="CNQ173" s="43"/>
      <c r="CNR173" s="43"/>
      <c r="CNS173" s="43"/>
      <c r="CNT173" s="43"/>
      <c r="CNU173" s="43"/>
      <c r="CNV173" s="43"/>
      <c r="CNW173" s="43"/>
      <c r="CNX173" s="43"/>
      <c r="CNY173" s="43"/>
      <c r="CNZ173" s="43"/>
      <c r="COA173" s="43"/>
      <c r="COB173" s="43"/>
      <c r="COC173" s="43"/>
      <c r="COD173" s="43"/>
      <c r="COE173" s="43"/>
      <c r="COF173" s="43"/>
      <c r="COG173" s="43"/>
      <c r="COH173" s="43"/>
      <c r="COI173" s="43"/>
      <c r="COJ173" s="43"/>
      <c r="COK173" s="43"/>
      <c r="COL173" s="43"/>
      <c r="COM173" s="43"/>
      <c r="CON173" s="43"/>
      <c r="COO173" s="43"/>
      <c r="COP173" s="43"/>
      <c r="COQ173" s="43"/>
      <c r="COR173" s="43"/>
      <c r="COS173" s="43"/>
      <c r="COT173" s="43"/>
      <c r="COU173" s="43"/>
      <c r="COV173" s="43"/>
      <c r="COW173" s="43"/>
      <c r="COX173" s="43"/>
      <c r="COY173" s="43"/>
      <c r="COZ173" s="43"/>
      <c r="CPA173" s="43"/>
      <c r="CPB173" s="43"/>
      <c r="CPC173" s="43"/>
      <c r="CPD173" s="43"/>
      <c r="CPE173" s="43"/>
      <c r="CPF173" s="43"/>
      <c r="CPG173" s="43"/>
      <c r="CPH173" s="43"/>
      <c r="CPI173" s="43"/>
      <c r="CPJ173" s="43"/>
      <c r="CPK173" s="43"/>
      <c r="CPL173" s="43"/>
      <c r="CPM173" s="43"/>
      <c r="CPN173" s="43"/>
      <c r="CPO173" s="43"/>
      <c r="CPP173" s="43"/>
      <c r="CPQ173" s="43"/>
      <c r="CPR173" s="43"/>
      <c r="CPS173" s="43"/>
      <c r="CPT173" s="43"/>
      <c r="CPU173" s="43"/>
      <c r="CPV173" s="43"/>
      <c r="CPW173" s="43"/>
      <c r="CPX173" s="43"/>
      <c r="CPY173" s="43"/>
      <c r="CPZ173" s="43"/>
      <c r="CQA173" s="43"/>
      <c r="CQB173" s="43"/>
      <c r="CQC173" s="43"/>
      <c r="CQD173" s="43"/>
      <c r="CQE173" s="43"/>
      <c r="CQF173" s="43"/>
      <c r="CQG173" s="43"/>
      <c r="CQH173" s="43"/>
      <c r="CQI173" s="43"/>
      <c r="CQJ173" s="43"/>
      <c r="CQK173" s="43"/>
      <c r="CQL173" s="43"/>
      <c r="CQM173" s="43"/>
      <c r="CQN173" s="43"/>
      <c r="CQO173" s="43"/>
      <c r="CQP173" s="43"/>
      <c r="CQQ173" s="43"/>
      <c r="CQR173" s="43"/>
      <c r="CQS173" s="43"/>
      <c r="CQT173" s="43"/>
      <c r="CQU173" s="43"/>
      <c r="CQV173" s="43"/>
      <c r="CQW173" s="43"/>
      <c r="CQX173" s="43"/>
      <c r="CQY173" s="43"/>
      <c r="CQZ173" s="43"/>
      <c r="CRA173" s="43"/>
      <c r="CRB173" s="43"/>
      <c r="CRC173" s="43"/>
      <c r="CRD173" s="43"/>
      <c r="CRE173" s="43"/>
      <c r="CRF173" s="43"/>
      <c r="CRG173" s="43"/>
      <c r="CRH173" s="43"/>
      <c r="CRI173" s="43"/>
      <c r="CRJ173" s="43"/>
      <c r="CRK173" s="43"/>
      <c r="CRL173" s="43"/>
      <c r="CRM173" s="43"/>
      <c r="CRN173" s="43"/>
      <c r="CRO173" s="43"/>
      <c r="CRP173" s="43"/>
      <c r="CRQ173" s="43"/>
      <c r="CRR173" s="43"/>
      <c r="CRS173" s="43"/>
      <c r="CRT173" s="43"/>
      <c r="CRU173" s="43"/>
      <c r="CRV173" s="43"/>
      <c r="CRW173" s="43"/>
      <c r="CRX173" s="43"/>
      <c r="CRY173" s="43"/>
      <c r="CRZ173" s="43"/>
      <c r="CSA173" s="43"/>
      <c r="CSB173" s="43"/>
      <c r="CSC173" s="43"/>
      <c r="CSD173" s="43"/>
      <c r="CSE173" s="43"/>
      <c r="CSF173" s="43"/>
      <c r="CSG173" s="43"/>
      <c r="CSH173" s="43"/>
      <c r="CSI173" s="43"/>
      <c r="CSJ173" s="43"/>
      <c r="CSK173" s="43"/>
      <c r="CSL173" s="43"/>
      <c r="CSM173" s="43"/>
      <c r="CSN173" s="43"/>
      <c r="CSO173" s="43"/>
      <c r="CSP173" s="43"/>
      <c r="CSQ173" s="43"/>
      <c r="CSR173" s="43"/>
      <c r="CSS173" s="43"/>
      <c r="CST173" s="43"/>
      <c r="CSU173" s="43"/>
      <c r="CSV173" s="43"/>
      <c r="CSW173" s="43"/>
      <c r="CSX173" s="43"/>
      <c r="CSY173" s="43"/>
      <c r="CSZ173" s="43"/>
      <c r="CTA173" s="43"/>
      <c r="CTB173" s="43"/>
      <c r="CTC173" s="43"/>
      <c r="CTD173" s="43"/>
      <c r="CTE173" s="43"/>
      <c r="CTF173" s="43"/>
      <c r="CTG173" s="43"/>
      <c r="CTH173" s="43"/>
      <c r="CTI173" s="43"/>
      <c r="CTJ173" s="43"/>
      <c r="CTK173" s="43"/>
      <c r="CTL173" s="43"/>
      <c r="CTM173" s="43"/>
      <c r="CTN173" s="43"/>
      <c r="CTO173" s="43"/>
      <c r="CTP173" s="43"/>
      <c r="CTQ173" s="43"/>
      <c r="CTR173" s="43"/>
      <c r="CTS173" s="43"/>
      <c r="CTT173" s="43"/>
      <c r="CTU173" s="43"/>
      <c r="CTV173" s="43"/>
      <c r="CTW173" s="43"/>
      <c r="CTX173" s="43"/>
      <c r="CTY173" s="43"/>
      <c r="CTZ173" s="43"/>
      <c r="CUA173" s="43"/>
      <c r="CUB173" s="43"/>
      <c r="CUC173" s="43"/>
      <c r="CUD173" s="43"/>
      <c r="CUE173" s="43"/>
      <c r="CUF173" s="43"/>
      <c r="CUG173" s="43"/>
      <c r="CUH173" s="43"/>
      <c r="CUI173" s="43"/>
      <c r="CUJ173" s="43"/>
      <c r="CUK173" s="43"/>
      <c r="CUL173" s="43"/>
      <c r="CUM173" s="43"/>
      <c r="CUN173" s="43"/>
      <c r="CUO173" s="43"/>
      <c r="CUP173" s="43"/>
      <c r="CUQ173" s="43"/>
      <c r="CUR173" s="43"/>
      <c r="CUS173" s="43"/>
      <c r="CUT173" s="43"/>
      <c r="CUU173" s="43"/>
      <c r="CUV173" s="43"/>
      <c r="CUW173" s="43"/>
      <c r="CUX173" s="43"/>
      <c r="CUY173" s="43"/>
      <c r="CUZ173" s="43"/>
      <c r="CVA173" s="43"/>
      <c r="CVB173" s="43"/>
      <c r="CVC173" s="43"/>
      <c r="CVD173" s="43"/>
      <c r="CVE173" s="43"/>
      <c r="CVF173" s="43"/>
      <c r="CVG173" s="43"/>
      <c r="CVH173" s="43"/>
      <c r="CVI173" s="43"/>
      <c r="CVJ173" s="43"/>
      <c r="CVK173" s="43"/>
      <c r="CVL173" s="43"/>
      <c r="CVM173" s="43"/>
      <c r="CVN173" s="43"/>
      <c r="CVO173" s="43"/>
      <c r="CVP173" s="43"/>
      <c r="CVQ173" s="43"/>
      <c r="CVR173" s="43"/>
      <c r="CVS173" s="43"/>
      <c r="CVT173" s="43"/>
      <c r="CVU173" s="43"/>
      <c r="CVV173" s="43"/>
      <c r="CVW173" s="43"/>
      <c r="CVX173" s="43"/>
      <c r="CVY173" s="43"/>
      <c r="CVZ173" s="43"/>
      <c r="CWA173" s="43"/>
      <c r="CWB173" s="43"/>
      <c r="CWC173" s="43"/>
      <c r="CWD173" s="43"/>
      <c r="CWE173" s="43"/>
      <c r="CWF173" s="43"/>
      <c r="CWG173" s="43"/>
      <c r="CWH173" s="43"/>
      <c r="CWI173" s="43"/>
      <c r="CWJ173" s="43"/>
      <c r="CWK173" s="43"/>
      <c r="CWL173" s="43"/>
      <c r="CWM173" s="43"/>
      <c r="CWN173" s="43"/>
      <c r="CWO173" s="43"/>
      <c r="CWP173" s="43"/>
      <c r="CWQ173" s="43"/>
      <c r="CWR173" s="43"/>
      <c r="CWS173" s="43"/>
      <c r="CWT173" s="43"/>
      <c r="CWU173" s="43"/>
      <c r="CWV173" s="43"/>
      <c r="CWW173" s="43"/>
      <c r="CWX173" s="43"/>
      <c r="CWY173" s="43"/>
      <c r="CWZ173" s="43"/>
      <c r="CXA173" s="43"/>
      <c r="CXB173" s="43"/>
      <c r="CXC173" s="43"/>
      <c r="CXD173" s="43"/>
      <c r="CXE173" s="43"/>
      <c r="CXF173" s="43"/>
      <c r="CXG173" s="43"/>
      <c r="CXH173" s="43"/>
      <c r="CXI173" s="43"/>
      <c r="CXJ173" s="43"/>
      <c r="CXK173" s="43"/>
      <c r="CXL173" s="43"/>
      <c r="CXM173" s="43"/>
      <c r="CXN173" s="43"/>
      <c r="CXO173" s="43"/>
      <c r="CXP173" s="43"/>
      <c r="CXQ173" s="43"/>
      <c r="CXR173" s="43"/>
      <c r="CXS173" s="43"/>
      <c r="CXT173" s="43"/>
      <c r="CXU173" s="43"/>
      <c r="CXV173" s="43"/>
      <c r="CXW173" s="43"/>
      <c r="CXX173" s="43"/>
      <c r="CXY173" s="43"/>
      <c r="CXZ173" s="43"/>
      <c r="CYA173" s="43"/>
      <c r="CYB173" s="43"/>
      <c r="CYC173" s="43"/>
      <c r="CYD173" s="43"/>
      <c r="CYE173" s="43"/>
      <c r="CYF173" s="43"/>
      <c r="CYG173" s="43"/>
      <c r="CYH173" s="43"/>
      <c r="CYI173" s="43"/>
      <c r="CYJ173" s="43"/>
      <c r="CYK173" s="43"/>
      <c r="CYL173" s="43"/>
      <c r="CYM173" s="43"/>
      <c r="CYN173" s="43"/>
      <c r="CYO173" s="43"/>
      <c r="CYP173" s="43"/>
      <c r="CYQ173" s="43"/>
      <c r="CYR173" s="43"/>
      <c r="CYS173" s="43"/>
      <c r="CYT173" s="43"/>
      <c r="CYU173" s="43"/>
      <c r="CYV173" s="43"/>
      <c r="CYW173" s="43"/>
      <c r="CYX173" s="43"/>
      <c r="CYY173" s="43"/>
      <c r="CYZ173" s="43"/>
      <c r="CZA173" s="43"/>
      <c r="CZB173" s="43"/>
      <c r="CZC173" s="43"/>
      <c r="CZD173" s="43"/>
      <c r="CZE173" s="43"/>
      <c r="CZF173" s="43"/>
      <c r="CZG173" s="43"/>
      <c r="CZH173" s="43"/>
      <c r="CZI173" s="43"/>
      <c r="CZJ173" s="43"/>
      <c r="CZK173" s="43"/>
      <c r="CZL173" s="43"/>
      <c r="CZM173" s="43"/>
      <c r="CZN173" s="43"/>
      <c r="CZO173" s="43"/>
      <c r="CZP173" s="43"/>
      <c r="CZQ173" s="43"/>
      <c r="CZR173" s="43"/>
      <c r="CZS173" s="43"/>
      <c r="CZT173" s="43"/>
      <c r="CZU173" s="43"/>
      <c r="CZV173" s="43"/>
      <c r="CZW173" s="43"/>
      <c r="CZX173" s="43"/>
      <c r="CZY173" s="43"/>
      <c r="CZZ173" s="43"/>
      <c r="DAA173" s="43"/>
      <c r="DAB173" s="43"/>
      <c r="DAC173" s="43"/>
      <c r="DAD173" s="43"/>
      <c r="DAE173" s="43"/>
      <c r="DAF173" s="43"/>
      <c r="DAG173" s="43"/>
      <c r="DAH173" s="43"/>
      <c r="DAI173" s="43"/>
      <c r="DAJ173" s="43"/>
      <c r="DAK173" s="43"/>
      <c r="DAL173" s="43"/>
      <c r="DAM173" s="43"/>
      <c r="DAN173" s="43"/>
      <c r="DAO173" s="43"/>
      <c r="DAP173" s="43"/>
      <c r="DAQ173" s="43"/>
      <c r="DAR173" s="43"/>
      <c r="DAS173" s="43"/>
      <c r="DAT173" s="43"/>
      <c r="DAU173" s="43"/>
      <c r="DAV173" s="43"/>
      <c r="DAW173" s="43"/>
      <c r="DAX173" s="43"/>
      <c r="DAY173" s="43"/>
      <c r="DAZ173" s="43"/>
      <c r="DBA173" s="43"/>
      <c r="DBB173" s="43"/>
      <c r="DBC173" s="43"/>
      <c r="DBD173" s="43"/>
      <c r="DBE173" s="43"/>
      <c r="DBF173" s="43"/>
      <c r="DBG173" s="43"/>
      <c r="DBH173" s="43"/>
      <c r="DBI173" s="43"/>
      <c r="DBJ173" s="43"/>
      <c r="DBK173" s="43"/>
      <c r="DBL173" s="43"/>
      <c r="DBM173" s="43"/>
      <c r="DBN173" s="43"/>
      <c r="DBO173" s="43"/>
      <c r="DBP173" s="43"/>
      <c r="DBQ173" s="43"/>
      <c r="DBR173" s="43"/>
      <c r="DBS173" s="43"/>
      <c r="DBT173" s="43"/>
      <c r="DBU173" s="43"/>
      <c r="DBV173" s="43"/>
      <c r="DBW173" s="43"/>
      <c r="DBX173" s="43"/>
      <c r="DBY173" s="43"/>
      <c r="DBZ173" s="43"/>
      <c r="DCA173" s="43"/>
      <c r="DCB173" s="43"/>
      <c r="DCC173" s="43"/>
      <c r="DCD173" s="43"/>
      <c r="DCE173" s="43"/>
      <c r="DCF173" s="43"/>
      <c r="DCG173" s="43"/>
      <c r="DCH173" s="43"/>
      <c r="DCI173" s="43"/>
      <c r="DCJ173" s="43"/>
      <c r="DCK173" s="43"/>
      <c r="DCL173" s="43"/>
      <c r="DCM173" s="43"/>
      <c r="DCN173" s="43"/>
      <c r="DCO173" s="43"/>
      <c r="DCP173" s="43"/>
      <c r="DCQ173" s="43"/>
      <c r="DCR173" s="43"/>
      <c r="DCS173" s="43"/>
      <c r="DCT173" s="43"/>
      <c r="DCU173" s="43"/>
      <c r="DCV173" s="43"/>
      <c r="DCW173" s="43"/>
      <c r="DCX173" s="43"/>
      <c r="DCY173" s="43"/>
      <c r="DCZ173" s="43"/>
      <c r="DDA173" s="43"/>
      <c r="DDB173" s="43"/>
      <c r="DDC173" s="43"/>
      <c r="DDD173" s="43"/>
      <c r="DDE173" s="43"/>
      <c r="DDF173" s="43"/>
      <c r="DDG173" s="43"/>
      <c r="DDH173" s="43"/>
      <c r="DDI173" s="43"/>
      <c r="DDJ173" s="43"/>
      <c r="DDK173" s="43"/>
      <c r="DDL173" s="43"/>
      <c r="DDM173" s="43"/>
      <c r="DDN173" s="43"/>
      <c r="DDO173" s="43"/>
      <c r="DDP173" s="43"/>
      <c r="DDQ173" s="43"/>
      <c r="DDR173" s="43"/>
      <c r="DDS173" s="43"/>
      <c r="DDT173" s="43"/>
      <c r="DDU173" s="43"/>
      <c r="DDV173" s="43"/>
      <c r="DDW173" s="43"/>
      <c r="DDX173" s="43"/>
      <c r="DDY173" s="43"/>
      <c r="DDZ173" s="43"/>
      <c r="DEA173" s="43"/>
      <c r="DEB173" s="43"/>
      <c r="DEC173" s="43"/>
      <c r="DED173" s="43"/>
      <c r="DEE173" s="43"/>
      <c r="DEF173" s="43"/>
      <c r="DEG173" s="43"/>
      <c r="DEH173" s="43"/>
      <c r="DEI173" s="43"/>
      <c r="DEJ173" s="43"/>
      <c r="DEK173" s="43"/>
      <c r="DEL173" s="43"/>
      <c r="DEM173" s="43"/>
      <c r="DEN173" s="43"/>
      <c r="DEO173" s="43"/>
      <c r="DEP173" s="43"/>
      <c r="DEQ173" s="43"/>
      <c r="DER173" s="43"/>
      <c r="DES173" s="43"/>
      <c r="DET173" s="43"/>
      <c r="DEU173" s="43"/>
      <c r="DEV173" s="43"/>
      <c r="DEW173" s="43"/>
      <c r="DEX173" s="43"/>
      <c r="DEY173" s="43"/>
      <c r="DEZ173" s="43"/>
      <c r="DFA173" s="43"/>
      <c r="DFB173" s="43"/>
      <c r="DFC173" s="43"/>
      <c r="DFD173" s="43"/>
      <c r="DFE173" s="43"/>
      <c r="DFF173" s="43"/>
      <c r="DFG173" s="43"/>
      <c r="DFH173" s="43"/>
      <c r="DFI173" s="43"/>
      <c r="DFJ173" s="43"/>
      <c r="DFK173" s="43"/>
      <c r="DFL173" s="43"/>
      <c r="DFM173" s="43"/>
      <c r="DFN173" s="43"/>
      <c r="DFO173" s="43"/>
      <c r="DFP173" s="43"/>
      <c r="DFQ173" s="43"/>
      <c r="DFR173" s="43"/>
      <c r="DFS173" s="43"/>
      <c r="DFT173" s="43"/>
      <c r="DFU173" s="43"/>
      <c r="DFV173" s="43"/>
      <c r="DFW173" s="43"/>
      <c r="DFX173" s="43"/>
      <c r="DFY173" s="43"/>
      <c r="DFZ173" s="43"/>
      <c r="DGA173" s="43"/>
      <c r="DGB173" s="43"/>
      <c r="DGC173" s="43"/>
      <c r="DGD173" s="43"/>
      <c r="DGE173" s="43"/>
      <c r="DGF173" s="43"/>
      <c r="DGG173" s="43"/>
      <c r="DGH173" s="43"/>
      <c r="DGI173" s="43"/>
      <c r="DGJ173" s="43"/>
      <c r="DGK173" s="43"/>
      <c r="DGL173" s="43"/>
      <c r="DGM173" s="43"/>
      <c r="DGN173" s="43"/>
      <c r="DGO173" s="43"/>
      <c r="DGP173" s="43"/>
      <c r="DGQ173" s="43"/>
      <c r="DGR173" s="43"/>
      <c r="DGS173" s="43"/>
      <c r="DGT173" s="43"/>
      <c r="DGU173" s="43"/>
      <c r="DGV173" s="43"/>
      <c r="DGW173" s="43"/>
      <c r="DGX173" s="43"/>
      <c r="DGY173" s="43"/>
      <c r="DGZ173" s="43"/>
      <c r="DHA173" s="43"/>
      <c r="DHB173" s="43"/>
      <c r="DHC173" s="43"/>
      <c r="DHD173" s="43"/>
      <c r="DHE173" s="43"/>
      <c r="DHF173" s="43"/>
      <c r="DHG173" s="43"/>
      <c r="DHH173" s="43"/>
      <c r="DHI173" s="43"/>
      <c r="DHJ173" s="43"/>
      <c r="DHK173" s="43"/>
      <c r="DHL173" s="43"/>
      <c r="DHM173" s="43"/>
      <c r="DHN173" s="43"/>
      <c r="DHO173" s="43"/>
      <c r="DHP173" s="43"/>
      <c r="DHQ173" s="43"/>
      <c r="DHR173" s="43"/>
      <c r="DHS173" s="43"/>
      <c r="DHT173" s="43"/>
      <c r="DHU173" s="43"/>
      <c r="DHV173" s="43"/>
      <c r="DHW173" s="43"/>
      <c r="DHX173" s="43"/>
      <c r="DHY173" s="43"/>
      <c r="DHZ173" s="43"/>
      <c r="DIA173" s="43"/>
      <c r="DIB173" s="43"/>
      <c r="DIC173" s="43"/>
      <c r="DID173" s="43"/>
      <c r="DIE173" s="43"/>
      <c r="DIF173" s="43"/>
      <c r="DIG173" s="43"/>
      <c r="DIH173" s="43"/>
      <c r="DII173" s="43"/>
      <c r="DIJ173" s="43"/>
      <c r="DIK173" s="43"/>
      <c r="DIL173" s="43"/>
      <c r="DIM173" s="43"/>
      <c r="DIN173" s="43"/>
      <c r="DIO173" s="43"/>
      <c r="DIP173" s="43"/>
      <c r="DIQ173" s="43"/>
      <c r="DIR173" s="43"/>
      <c r="DIS173" s="43"/>
      <c r="DIT173" s="43"/>
      <c r="DIU173" s="43"/>
      <c r="DIV173" s="43"/>
      <c r="DIW173" s="43"/>
      <c r="DIX173" s="43"/>
      <c r="DIY173" s="43"/>
      <c r="DIZ173" s="43"/>
      <c r="DJA173" s="43"/>
      <c r="DJB173" s="43"/>
      <c r="DJC173" s="43"/>
      <c r="DJD173" s="43"/>
      <c r="DJE173" s="43"/>
      <c r="DJF173" s="43"/>
      <c r="DJG173" s="43"/>
      <c r="DJH173" s="43"/>
      <c r="DJI173" s="43"/>
      <c r="DJJ173" s="43"/>
      <c r="DJK173" s="43"/>
      <c r="DJL173" s="43"/>
      <c r="DJM173" s="43"/>
      <c r="DJN173" s="43"/>
      <c r="DJO173" s="43"/>
      <c r="DJP173" s="43"/>
      <c r="DJQ173" s="43"/>
      <c r="DJR173" s="43"/>
      <c r="DJS173" s="43"/>
      <c r="DJT173" s="43"/>
      <c r="DJU173" s="43"/>
      <c r="DJV173" s="43"/>
      <c r="DJW173" s="43"/>
      <c r="DJX173" s="43"/>
      <c r="DJY173" s="43"/>
      <c r="DJZ173" s="43"/>
      <c r="DKA173" s="43"/>
      <c r="DKB173" s="43"/>
      <c r="DKC173" s="43"/>
      <c r="DKD173" s="43"/>
      <c r="DKE173" s="43"/>
      <c r="DKF173" s="43"/>
      <c r="DKG173" s="43"/>
      <c r="DKH173" s="43"/>
      <c r="DKI173" s="43"/>
      <c r="DKJ173" s="43"/>
      <c r="DKK173" s="43"/>
      <c r="DKL173" s="43"/>
      <c r="DKM173" s="43"/>
      <c r="DKN173" s="43"/>
      <c r="DKO173" s="43"/>
      <c r="DKP173" s="43"/>
      <c r="DKQ173" s="43"/>
      <c r="DKR173" s="43"/>
      <c r="DKS173" s="43"/>
      <c r="DKT173" s="43"/>
      <c r="DKU173" s="43"/>
      <c r="DKV173" s="43"/>
      <c r="DKW173" s="43"/>
      <c r="DKX173" s="43"/>
      <c r="DKY173" s="43"/>
      <c r="DKZ173" s="43"/>
      <c r="DLA173" s="43"/>
      <c r="DLB173" s="43"/>
      <c r="DLC173" s="43"/>
      <c r="DLD173" s="43"/>
      <c r="DLE173" s="43"/>
      <c r="DLF173" s="43"/>
      <c r="DLG173" s="43"/>
      <c r="DLH173" s="43"/>
      <c r="DLI173" s="43"/>
      <c r="DLJ173" s="43"/>
      <c r="DLK173" s="43"/>
      <c r="DLL173" s="43"/>
      <c r="DLM173" s="43"/>
      <c r="DLN173" s="43"/>
      <c r="DLO173" s="43"/>
      <c r="DLP173" s="43"/>
      <c r="DLQ173" s="43"/>
      <c r="DLR173" s="43"/>
      <c r="DLS173" s="43"/>
      <c r="DLT173" s="43"/>
      <c r="DLU173" s="43"/>
      <c r="DLV173" s="43"/>
      <c r="DLW173" s="43"/>
      <c r="DLX173" s="43"/>
      <c r="DLY173" s="43"/>
      <c r="DLZ173" s="43"/>
      <c r="DMA173" s="43"/>
      <c r="DMB173" s="43"/>
      <c r="DMC173" s="43"/>
      <c r="DMD173" s="43"/>
      <c r="DME173" s="43"/>
      <c r="DMF173" s="43"/>
      <c r="DMG173" s="43"/>
      <c r="DMH173" s="43"/>
      <c r="DMI173" s="43"/>
      <c r="DMJ173" s="43"/>
      <c r="DMK173" s="43"/>
      <c r="DML173" s="43"/>
      <c r="DMM173" s="43"/>
      <c r="DMN173" s="43"/>
      <c r="DMO173" s="43"/>
      <c r="DMP173" s="43"/>
      <c r="DMQ173" s="43"/>
      <c r="DMR173" s="43"/>
      <c r="DMS173" s="43"/>
      <c r="DMT173" s="43"/>
      <c r="DMU173" s="43"/>
      <c r="DMV173" s="43"/>
      <c r="DMW173" s="43"/>
      <c r="DMX173" s="43"/>
      <c r="DMY173" s="43"/>
      <c r="DMZ173" s="43"/>
      <c r="DNA173" s="43"/>
      <c r="DNB173" s="43"/>
      <c r="DNC173" s="43"/>
      <c r="DND173" s="43"/>
      <c r="DNE173" s="43"/>
      <c r="DNF173" s="43"/>
      <c r="DNG173" s="43"/>
      <c r="DNH173" s="43"/>
      <c r="DNI173" s="43"/>
      <c r="DNJ173" s="43"/>
      <c r="DNK173" s="43"/>
      <c r="DNL173" s="43"/>
      <c r="DNM173" s="43"/>
      <c r="DNN173" s="43"/>
      <c r="DNO173" s="43"/>
      <c r="DNP173" s="43"/>
      <c r="DNQ173" s="43"/>
      <c r="DNR173" s="43"/>
      <c r="DNS173" s="43"/>
      <c r="DNT173" s="43"/>
      <c r="DNU173" s="43"/>
      <c r="DNV173" s="43"/>
      <c r="DNW173" s="43"/>
      <c r="DNX173" s="43"/>
      <c r="DNY173" s="43"/>
      <c r="DNZ173" s="43"/>
      <c r="DOA173" s="43"/>
      <c r="DOB173" s="43"/>
      <c r="DOC173" s="43"/>
      <c r="DOD173" s="43"/>
      <c r="DOE173" s="43"/>
      <c r="DOF173" s="43"/>
      <c r="DOG173" s="43"/>
      <c r="DOH173" s="43"/>
      <c r="DOI173" s="43"/>
      <c r="DOJ173" s="43"/>
      <c r="DOK173" s="43"/>
      <c r="DOL173" s="43"/>
      <c r="DOM173" s="43"/>
      <c r="DON173" s="43"/>
      <c r="DOO173" s="43"/>
      <c r="DOP173" s="43"/>
      <c r="DOQ173" s="43"/>
      <c r="DOR173" s="43"/>
      <c r="DOS173" s="43"/>
      <c r="DOT173" s="43"/>
      <c r="DOU173" s="43"/>
      <c r="DOV173" s="43"/>
      <c r="DOW173" s="43"/>
      <c r="DOX173" s="43"/>
      <c r="DOY173" s="43"/>
      <c r="DOZ173" s="43"/>
      <c r="DPA173" s="43"/>
      <c r="DPB173" s="43"/>
      <c r="DPC173" s="43"/>
      <c r="DPD173" s="43"/>
      <c r="DPE173" s="43"/>
      <c r="DPF173" s="43"/>
      <c r="DPG173" s="43"/>
      <c r="DPH173" s="43"/>
      <c r="DPI173" s="43"/>
      <c r="DPJ173" s="43"/>
      <c r="DPK173" s="43"/>
      <c r="DPL173" s="43"/>
      <c r="DPM173" s="43"/>
      <c r="DPN173" s="43"/>
      <c r="DPO173" s="43"/>
      <c r="DPP173" s="43"/>
      <c r="DPQ173" s="43"/>
      <c r="DPR173" s="43"/>
      <c r="DPS173" s="43"/>
      <c r="DPT173" s="43"/>
      <c r="DPU173" s="43"/>
      <c r="DPV173" s="43"/>
      <c r="DPW173" s="43"/>
      <c r="DPX173" s="43"/>
      <c r="DPY173" s="43"/>
      <c r="DPZ173" s="43"/>
      <c r="DQA173" s="43"/>
      <c r="DQB173" s="43"/>
      <c r="DQC173" s="43"/>
      <c r="DQD173" s="43"/>
      <c r="DQE173" s="43"/>
      <c r="DQF173" s="43"/>
      <c r="DQG173" s="43"/>
      <c r="DQH173" s="43"/>
      <c r="DQI173" s="43"/>
      <c r="DQJ173" s="43"/>
      <c r="DQK173" s="43"/>
      <c r="DQL173" s="43"/>
      <c r="DQM173" s="43"/>
      <c r="DQN173" s="43"/>
      <c r="DQO173" s="43"/>
      <c r="DQP173" s="43"/>
      <c r="DQQ173" s="43"/>
      <c r="DQR173" s="43"/>
      <c r="DQS173" s="43"/>
      <c r="DQT173" s="43"/>
      <c r="DQU173" s="43"/>
      <c r="DQV173" s="43"/>
      <c r="DQW173" s="43"/>
      <c r="DQX173" s="43"/>
      <c r="DQY173" s="43"/>
      <c r="DQZ173" s="43"/>
      <c r="DRA173" s="43"/>
      <c r="DRB173" s="43"/>
      <c r="DRC173" s="43"/>
      <c r="DRD173" s="43"/>
      <c r="DRE173" s="43"/>
      <c r="DRF173" s="43"/>
      <c r="DRG173" s="43"/>
      <c r="DRH173" s="43"/>
      <c r="DRI173" s="43"/>
      <c r="DRJ173" s="43"/>
      <c r="DRK173" s="43"/>
      <c r="DRL173" s="43"/>
      <c r="DRM173" s="43"/>
      <c r="DRN173" s="43"/>
      <c r="DRO173" s="43"/>
      <c r="DRP173" s="43"/>
      <c r="DRQ173" s="43"/>
      <c r="DRR173" s="43"/>
      <c r="DRS173" s="43"/>
      <c r="DRT173" s="43"/>
      <c r="DRU173" s="43"/>
      <c r="DRV173" s="43"/>
      <c r="DRW173" s="43"/>
      <c r="DRX173" s="43"/>
      <c r="DRY173" s="43"/>
      <c r="DRZ173" s="43"/>
      <c r="DSA173" s="43"/>
      <c r="DSB173" s="43"/>
      <c r="DSC173" s="43"/>
      <c r="DSD173" s="43"/>
      <c r="DSE173" s="43"/>
      <c r="DSF173" s="43"/>
      <c r="DSG173" s="43"/>
      <c r="DSH173" s="43"/>
      <c r="DSI173" s="43"/>
      <c r="DSJ173" s="43"/>
      <c r="DSK173" s="43"/>
      <c r="DSL173" s="43"/>
      <c r="DSM173" s="43"/>
      <c r="DSN173" s="43"/>
      <c r="DSO173" s="43"/>
      <c r="DSP173" s="43"/>
      <c r="DSQ173" s="43"/>
      <c r="DSR173" s="43"/>
      <c r="DSS173" s="43"/>
      <c r="DST173" s="43"/>
      <c r="DSU173" s="43"/>
      <c r="DSV173" s="43"/>
      <c r="DSW173" s="43"/>
      <c r="DSX173" s="43"/>
      <c r="DSY173" s="43"/>
      <c r="DSZ173" s="43"/>
      <c r="DTA173" s="43"/>
      <c r="DTB173" s="43"/>
      <c r="DTC173" s="43"/>
      <c r="DTD173" s="43"/>
      <c r="DTE173" s="43"/>
      <c r="DTF173" s="43"/>
      <c r="DTG173" s="43"/>
      <c r="DTH173" s="43"/>
      <c r="DTI173" s="43"/>
      <c r="DTJ173" s="43"/>
      <c r="DTK173" s="43"/>
      <c r="DTL173" s="43"/>
      <c r="DTM173" s="43"/>
      <c r="DTN173" s="43"/>
      <c r="DTO173" s="43"/>
      <c r="DTP173" s="43"/>
      <c r="DTQ173" s="43"/>
      <c r="DTR173" s="43"/>
      <c r="DTS173" s="43"/>
      <c r="DTT173" s="43"/>
      <c r="DTU173" s="43"/>
      <c r="DTV173" s="43"/>
      <c r="DTW173" s="43"/>
      <c r="DTX173" s="43"/>
      <c r="DTY173" s="43"/>
      <c r="DTZ173" s="43"/>
      <c r="DUA173" s="43"/>
      <c r="DUB173" s="43"/>
      <c r="DUC173" s="43"/>
      <c r="DUD173" s="43"/>
      <c r="DUE173" s="43"/>
      <c r="DUF173" s="43"/>
      <c r="DUG173" s="43"/>
      <c r="DUH173" s="43"/>
      <c r="DUI173" s="43"/>
      <c r="DUJ173" s="43"/>
      <c r="DUK173" s="43"/>
      <c r="DUL173" s="43"/>
      <c r="DUM173" s="43"/>
      <c r="DUN173" s="43"/>
      <c r="DUO173" s="43"/>
      <c r="DUP173" s="43"/>
      <c r="DUQ173" s="43"/>
      <c r="DUR173" s="43"/>
      <c r="DUS173" s="43"/>
      <c r="DUT173" s="43"/>
      <c r="DUU173" s="43"/>
      <c r="DUV173" s="43"/>
      <c r="DUW173" s="43"/>
      <c r="DUX173" s="43"/>
      <c r="DUY173" s="43"/>
      <c r="DUZ173" s="43"/>
      <c r="DVA173" s="43"/>
      <c r="DVB173" s="43"/>
      <c r="DVC173" s="43"/>
      <c r="DVD173" s="43"/>
      <c r="DVE173" s="43"/>
      <c r="DVF173" s="43"/>
      <c r="DVG173" s="43"/>
      <c r="DVH173" s="43"/>
      <c r="DVI173" s="43"/>
      <c r="DVJ173" s="43"/>
      <c r="DVK173" s="43"/>
      <c r="DVL173" s="43"/>
      <c r="DVM173" s="43"/>
      <c r="DVN173" s="43"/>
      <c r="DVO173" s="43"/>
      <c r="DVP173" s="43"/>
      <c r="DVQ173" s="43"/>
      <c r="DVR173" s="43"/>
      <c r="DVS173" s="43"/>
      <c r="DVT173" s="43"/>
      <c r="DVU173" s="43"/>
      <c r="DVV173" s="43"/>
      <c r="DVW173" s="43"/>
      <c r="DVX173" s="43"/>
      <c r="DVY173" s="43"/>
      <c r="DVZ173" s="43"/>
      <c r="DWA173" s="43"/>
      <c r="DWB173" s="43"/>
      <c r="DWC173" s="43"/>
      <c r="DWD173" s="43"/>
      <c r="DWE173" s="43"/>
      <c r="DWF173" s="43"/>
      <c r="DWG173" s="43"/>
      <c r="DWH173" s="43"/>
      <c r="DWI173" s="43"/>
      <c r="DWJ173" s="43"/>
      <c r="DWK173" s="43"/>
      <c r="DWL173" s="43"/>
      <c r="DWM173" s="43"/>
      <c r="DWN173" s="43"/>
      <c r="DWO173" s="43"/>
      <c r="DWP173" s="43"/>
      <c r="DWQ173" s="43"/>
    </row>
    <row r="174" spans="1:3319" s="49" customFormat="1" ht="10">
      <c r="A174" s="44" t="s">
        <v>547</v>
      </c>
      <c r="B174" s="45" t="s">
        <v>548</v>
      </c>
      <c r="C174" s="46" t="s">
        <v>7</v>
      </c>
      <c r="D174" s="45" t="s">
        <v>549</v>
      </c>
      <c r="E174" s="47" t="s">
        <v>550</v>
      </c>
      <c r="F174" s="47" t="s">
        <v>550</v>
      </c>
      <c r="G174" s="39"/>
      <c r="H174" s="39"/>
      <c r="I174" s="39"/>
      <c r="J174" s="39"/>
    </row>
    <row r="175" spans="1:3319" s="56" customFormat="1">
      <c r="A175" s="67" t="s">
        <v>551</v>
      </c>
      <c r="B175" s="54" t="s">
        <v>552</v>
      </c>
      <c r="C175" s="61" t="s">
        <v>7</v>
      </c>
      <c r="D175" s="60" t="s">
        <v>553</v>
      </c>
      <c r="E175" s="63" t="s">
        <v>554</v>
      </c>
      <c r="F175" s="63" t="s">
        <v>554</v>
      </c>
      <c r="G175" s="39"/>
      <c r="H175" s="39"/>
      <c r="I175" s="39"/>
      <c r="J175" s="39"/>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c r="DD175" s="43"/>
      <c r="DE175" s="43"/>
      <c r="DF175" s="43"/>
      <c r="DG175" s="43"/>
      <c r="DH175" s="43"/>
      <c r="DI175" s="43"/>
      <c r="DJ175" s="43"/>
      <c r="DK175" s="43"/>
      <c r="DL175" s="43"/>
      <c r="DM175" s="43"/>
      <c r="DN175" s="43"/>
      <c r="DO175" s="43"/>
      <c r="DP175" s="43"/>
      <c r="DQ175" s="43"/>
      <c r="DR175" s="43"/>
      <c r="DS175" s="43"/>
      <c r="DT175" s="43"/>
      <c r="DU175" s="43"/>
      <c r="DV175" s="43"/>
      <c r="DW175" s="43"/>
      <c r="DX175" s="43"/>
      <c r="DY175" s="43"/>
      <c r="DZ175" s="43"/>
      <c r="EA175" s="43"/>
      <c r="EB175" s="43"/>
      <c r="EC175" s="43"/>
      <c r="ED175" s="43"/>
      <c r="EE175" s="43"/>
      <c r="EF175" s="43"/>
      <c r="EG175" s="43"/>
      <c r="EH175" s="43"/>
      <c r="EI175" s="43"/>
      <c r="EJ175" s="43"/>
      <c r="EK175" s="43"/>
      <c r="EL175" s="43"/>
      <c r="EM175" s="43"/>
      <c r="EN175" s="43"/>
      <c r="EO175" s="43"/>
      <c r="EP175" s="43"/>
      <c r="EQ175" s="43"/>
      <c r="ER175" s="43"/>
      <c r="ES175" s="43"/>
      <c r="ET175" s="43"/>
      <c r="EU175" s="43"/>
      <c r="EV175" s="43"/>
      <c r="EW175" s="43"/>
      <c r="EX175" s="43"/>
      <c r="EY175" s="43"/>
      <c r="EZ175" s="43"/>
      <c r="FA175" s="43"/>
      <c r="FB175" s="43"/>
      <c r="FC175" s="43"/>
      <c r="FD175" s="43"/>
      <c r="FE175" s="43"/>
      <c r="FF175" s="43"/>
      <c r="FG175" s="43"/>
      <c r="FH175" s="43"/>
      <c r="FI175" s="43"/>
      <c r="FJ175" s="43"/>
      <c r="FK175" s="43"/>
      <c r="FL175" s="43"/>
      <c r="FM175" s="43"/>
      <c r="FN175" s="43"/>
      <c r="FO175" s="43"/>
      <c r="FP175" s="43"/>
      <c r="FQ175" s="43"/>
      <c r="FR175" s="43"/>
      <c r="FS175" s="43"/>
      <c r="FT175" s="43"/>
      <c r="FU175" s="43"/>
      <c r="FV175" s="43"/>
      <c r="FW175" s="43"/>
      <c r="FX175" s="43"/>
      <c r="FY175" s="43"/>
      <c r="FZ175" s="43"/>
      <c r="GA175" s="43"/>
      <c r="GB175" s="43"/>
      <c r="GC175" s="43"/>
      <c r="GD175" s="43"/>
      <c r="GE175" s="43"/>
      <c r="GF175" s="43"/>
      <c r="GG175" s="43"/>
      <c r="GH175" s="43"/>
      <c r="GI175" s="43"/>
      <c r="GJ175" s="43"/>
      <c r="GK175" s="43"/>
      <c r="GL175" s="43"/>
      <c r="GM175" s="43"/>
      <c r="GN175" s="43"/>
      <c r="GO175" s="43"/>
      <c r="GP175" s="43"/>
      <c r="GQ175" s="43"/>
      <c r="GR175" s="43"/>
      <c r="GS175" s="43"/>
      <c r="GT175" s="43"/>
      <c r="GU175" s="43"/>
      <c r="GV175" s="43"/>
      <c r="GW175" s="43"/>
      <c r="GX175" s="43"/>
      <c r="GY175" s="43"/>
      <c r="GZ175" s="43"/>
      <c r="HA175" s="43"/>
      <c r="HB175" s="43"/>
      <c r="HC175" s="43"/>
      <c r="HD175" s="43"/>
      <c r="HE175" s="43"/>
      <c r="HF175" s="43"/>
      <c r="HG175" s="43"/>
      <c r="HH175" s="43"/>
      <c r="HI175" s="43"/>
      <c r="HJ175" s="43"/>
      <c r="HK175" s="43"/>
      <c r="HL175" s="43"/>
      <c r="HM175" s="43"/>
      <c r="HN175" s="43"/>
      <c r="HO175" s="43"/>
      <c r="HP175" s="43"/>
      <c r="HQ175" s="43"/>
      <c r="HR175" s="43"/>
      <c r="HS175" s="43"/>
      <c r="HT175" s="43"/>
      <c r="HU175" s="43"/>
      <c r="HV175" s="43"/>
      <c r="HW175" s="43"/>
      <c r="HX175" s="43"/>
      <c r="HY175" s="43"/>
      <c r="HZ175" s="43"/>
      <c r="IA175" s="43"/>
      <c r="IB175" s="43"/>
      <c r="IC175" s="43"/>
      <c r="ID175" s="43"/>
      <c r="IE175" s="43"/>
      <c r="IF175" s="43"/>
      <c r="IG175" s="43"/>
      <c r="IH175" s="43"/>
      <c r="II175" s="43"/>
      <c r="IJ175" s="43"/>
      <c r="IK175" s="43"/>
      <c r="IL175" s="43"/>
      <c r="IM175" s="43"/>
      <c r="IN175" s="43"/>
      <c r="IO175" s="43"/>
      <c r="IP175" s="43"/>
      <c r="IQ175" s="43"/>
      <c r="IR175" s="43"/>
      <c r="IS175" s="43"/>
      <c r="IT175" s="43"/>
      <c r="IU175" s="43"/>
      <c r="IV175" s="43"/>
      <c r="IW175" s="43"/>
      <c r="IX175" s="43"/>
      <c r="IY175" s="43"/>
      <c r="IZ175" s="43"/>
      <c r="JA175" s="43"/>
      <c r="JB175" s="43"/>
      <c r="JC175" s="43"/>
      <c r="JD175" s="43"/>
      <c r="JE175" s="43"/>
      <c r="JF175" s="43"/>
      <c r="JG175" s="43"/>
      <c r="JH175" s="43"/>
      <c r="JI175" s="43"/>
      <c r="JJ175" s="43"/>
      <c r="JK175" s="43"/>
      <c r="JL175" s="43"/>
      <c r="JM175" s="43"/>
      <c r="JN175" s="43"/>
      <c r="JO175" s="43"/>
      <c r="JP175" s="43"/>
      <c r="JQ175" s="43"/>
      <c r="JR175" s="43"/>
      <c r="JS175" s="43"/>
      <c r="JT175" s="43"/>
      <c r="JU175" s="43"/>
      <c r="JV175" s="43"/>
      <c r="JW175" s="43"/>
      <c r="JX175" s="43"/>
      <c r="JY175" s="43"/>
      <c r="JZ175" s="43"/>
      <c r="KA175" s="43"/>
      <c r="KB175" s="43"/>
      <c r="KC175" s="43"/>
      <c r="KD175" s="43"/>
      <c r="KE175" s="43"/>
      <c r="KF175" s="43"/>
      <c r="KG175" s="43"/>
      <c r="KH175" s="43"/>
      <c r="KI175" s="43"/>
      <c r="KJ175" s="43"/>
      <c r="KK175" s="43"/>
      <c r="KL175" s="43"/>
      <c r="KM175" s="43"/>
      <c r="KN175" s="43"/>
      <c r="KO175" s="43"/>
      <c r="KP175" s="43"/>
      <c r="KQ175" s="43"/>
      <c r="KR175" s="43"/>
      <c r="KS175" s="43"/>
      <c r="KT175" s="43"/>
      <c r="KU175" s="43"/>
      <c r="KV175" s="43"/>
      <c r="KW175" s="43"/>
      <c r="KX175" s="43"/>
      <c r="KY175" s="43"/>
      <c r="KZ175" s="43"/>
      <c r="LA175" s="43"/>
      <c r="LB175" s="43"/>
      <c r="LC175" s="43"/>
      <c r="LD175" s="43"/>
      <c r="LE175" s="43"/>
      <c r="LF175" s="43"/>
      <c r="LG175" s="43"/>
      <c r="LH175" s="43"/>
      <c r="LI175" s="43"/>
      <c r="LJ175" s="43"/>
      <c r="LK175" s="43"/>
      <c r="LL175" s="43"/>
      <c r="LM175" s="43"/>
      <c r="LN175" s="43"/>
      <c r="LO175" s="43"/>
      <c r="LP175" s="43"/>
      <c r="LQ175" s="43"/>
      <c r="LR175" s="43"/>
      <c r="LS175" s="43"/>
      <c r="LT175" s="43"/>
      <c r="LU175" s="43"/>
      <c r="LV175" s="43"/>
      <c r="LW175" s="43"/>
      <c r="LX175" s="43"/>
      <c r="LY175" s="43"/>
      <c r="LZ175" s="43"/>
      <c r="MA175" s="43"/>
      <c r="MB175" s="43"/>
      <c r="MC175" s="43"/>
      <c r="MD175" s="43"/>
      <c r="ME175" s="43"/>
      <c r="MF175" s="43"/>
      <c r="MG175" s="43"/>
      <c r="MH175" s="43"/>
      <c r="MI175" s="43"/>
      <c r="MJ175" s="43"/>
      <c r="MK175" s="43"/>
      <c r="ML175" s="43"/>
      <c r="MM175" s="43"/>
      <c r="MN175" s="43"/>
      <c r="MO175" s="43"/>
      <c r="MP175" s="43"/>
      <c r="MQ175" s="43"/>
      <c r="MR175" s="43"/>
      <c r="MS175" s="43"/>
      <c r="MT175" s="43"/>
      <c r="MU175" s="43"/>
      <c r="MV175" s="43"/>
      <c r="MW175" s="43"/>
      <c r="MX175" s="43"/>
      <c r="MY175" s="43"/>
      <c r="MZ175" s="43"/>
      <c r="NA175" s="43"/>
      <c r="NB175" s="43"/>
      <c r="NC175" s="43"/>
      <c r="ND175" s="43"/>
      <c r="NE175" s="43"/>
      <c r="NF175" s="43"/>
      <c r="NG175" s="43"/>
      <c r="NH175" s="43"/>
      <c r="NI175" s="43"/>
      <c r="NJ175" s="43"/>
      <c r="NK175" s="43"/>
      <c r="NL175" s="43"/>
      <c r="NM175" s="43"/>
      <c r="NN175" s="43"/>
      <c r="NO175" s="43"/>
      <c r="NP175" s="43"/>
      <c r="NQ175" s="43"/>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c r="RZ175" s="43"/>
      <c r="SA175" s="43"/>
      <c r="SB175" s="43"/>
      <c r="SC175" s="43"/>
      <c r="SD175" s="43"/>
      <c r="SE175" s="43"/>
      <c r="SF175" s="43"/>
      <c r="SG175" s="43"/>
      <c r="SH175" s="43"/>
      <c r="SI175" s="43"/>
      <c r="SJ175" s="43"/>
      <c r="SK175" s="43"/>
      <c r="SL175" s="43"/>
      <c r="SM175" s="43"/>
      <c r="SN175" s="43"/>
      <c r="SO175" s="43"/>
      <c r="SP175" s="43"/>
      <c r="SQ175" s="43"/>
      <c r="SR175" s="43"/>
      <c r="SS175" s="43"/>
      <c r="ST175" s="43"/>
      <c r="SU175" s="43"/>
      <c r="SV175" s="43"/>
      <c r="SW175" s="43"/>
      <c r="SX175" s="43"/>
      <c r="SY175" s="43"/>
      <c r="SZ175" s="43"/>
      <c r="TA175" s="43"/>
      <c r="TB175" s="43"/>
      <c r="TC175" s="43"/>
      <c r="TD175" s="43"/>
      <c r="TE175" s="43"/>
      <c r="TF175" s="43"/>
      <c r="TG175" s="43"/>
      <c r="TH175" s="43"/>
      <c r="TI175" s="43"/>
      <c r="TJ175" s="43"/>
      <c r="TK175" s="43"/>
      <c r="TL175" s="43"/>
      <c r="TM175" s="43"/>
      <c r="TN175" s="43"/>
      <c r="TO175" s="43"/>
      <c r="TP175" s="43"/>
      <c r="TQ175" s="43"/>
      <c r="TR175" s="43"/>
      <c r="TS175" s="43"/>
      <c r="TT175" s="43"/>
      <c r="TU175" s="43"/>
      <c r="TV175" s="43"/>
      <c r="TW175" s="43"/>
      <c r="TX175" s="43"/>
      <c r="TY175" s="43"/>
      <c r="TZ175" s="43"/>
      <c r="UA175" s="43"/>
      <c r="UB175" s="43"/>
      <c r="UC175" s="43"/>
      <c r="UD175" s="43"/>
      <c r="UE175" s="43"/>
      <c r="UF175" s="43"/>
      <c r="UG175" s="43"/>
      <c r="UH175" s="43"/>
      <c r="UI175" s="43"/>
      <c r="UJ175" s="43"/>
      <c r="UK175" s="43"/>
      <c r="UL175" s="43"/>
      <c r="UM175" s="43"/>
      <c r="UN175" s="43"/>
      <c r="UO175" s="43"/>
      <c r="UP175" s="43"/>
      <c r="UQ175" s="43"/>
      <c r="UR175" s="43"/>
      <c r="US175" s="43"/>
      <c r="UT175" s="43"/>
      <c r="UU175" s="43"/>
      <c r="UV175" s="43"/>
      <c r="UW175" s="43"/>
      <c r="UX175" s="43"/>
      <c r="UY175" s="43"/>
      <c r="UZ175" s="43"/>
      <c r="VA175" s="43"/>
      <c r="VB175" s="43"/>
      <c r="VC175" s="43"/>
      <c r="VD175" s="43"/>
      <c r="VE175" s="43"/>
      <c r="VF175" s="43"/>
      <c r="VG175" s="43"/>
      <c r="VH175" s="43"/>
      <c r="VI175" s="43"/>
      <c r="VJ175" s="43"/>
      <c r="VK175" s="43"/>
      <c r="VL175" s="43"/>
      <c r="VM175" s="43"/>
      <c r="VN175" s="43"/>
      <c r="VO175" s="43"/>
      <c r="VP175" s="43"/>
      <c r="VQ175" s="43"/>
      <c r="VR175" s="43"/>
      <c r="VS175" s="43"/>
      <c r="VT175" s="43"/>
      <c r="VU175" s="43"/>
      <c r="VV175" s="43"/>
      <c r="VW175" s="43"/>
      <c r="VX175" s="43"/>
      <c r="VY175" s="43"/>
      <c r="VZ175" s="43"/>
      <c r="WA175" s="43"/>
      <c r="WB175" s="43"/>
      <c r="WC175" s="43"/>
      <c r="WD175" s="43"/>
      <c r="WE175" s="43"/>
      <c r="WF175" s="43"/>
      <c r="WG175" s="43"/>
      <c r="WH175" s="43"/>
      <c r="WI175" s="43"/>
      <c r="WJ175" s="43"/>
      <c r="WK175" s="43"/>
      <c r="WL175" s="43"/>
      <c r="WM175" s="43"/>
      <c r="WN175" s="43"/>
      <c r="WO175" s="43"/>
      <c r="WP175" s="43"/>
      <c r="WQ175" s="43"/>
      <c r="WR175" s="43"/>
      <c r="WS175" s="43"/>
      <c r="WT175" s="43"/>
      <c r="WU175" s="43"/>
      <c r="WV175" s="43"/>
      <c r="WW175" s="43"/>
      <c r="WX175" s="43"/>
      <c r="WY175" s="43"/>
      <c r="WZ175" s="43"/>
      <c r="XA175" s="43"/>
      <c r="XB175" s="43"/>
      <c r="XC175" s="43"/>
      <c r="XD175" s="43"/>
      <c r="XE175" s="43"/>
      <c r="XF175" s="43"/>
      <c r="XG175" s="43"/>
      <c r="XH175" s="43"/>
      <c r="XI175" s="43"/>
      <c r="XJ175" s="43"/>
      <c r="XK175" s="43"/>
      <c r="XL175" s="43"/>
      <c r="XM175" s="43"/>
      <c r="XN175" s="43"/>
      <c r="XO175" s="43"/>
      <c r="XP175" s="43"/>
      <c r="XQ175" s="43"/>
      <c r="XR175" s="43"/>
      <c r="XS175" s="43"/>
      <c r="XT175" s="43"/>
      <c r="XU175" s="43"/>
      <c r="XV175" s="43"/>
      <c r="XW175" s="43"/>
      <c r="XX175" s="43"/>
      <c r="XY175" s="43"/>
      <c r="XZ175" s="43"/>
      <c r="YA175" s="43"/>
      <c r="YB175" s="43"/>
      <c r="YC175" s="43"/>
      <c r="YD175" s="43"/>
      <c r="YE175" s="43"/>
      <c r="YF175" s="43"/>
      <c r="YG175" s="43"/>
      <c r="YH175" s="43"/>
      <c r="YI175" s="43"/>
      <c r="YJ175" s="43"/>
      <c r="YK175" s="43"/>
      <c r="YL175" s="43"/>
      <c r="YM175" s="43"/>
      <c r="YN175" s="43"/>
      <c r="YO175" s="43"/>
      <c r="YP175" s="43"/>
      <c r="YQ175" s="43"/>
      <c r="YR175" s="43"/>
      <c r="YS175" s="43"/>
      <c r="YT175" s="43"/>
      <c r="YU175" s="43"/>
      <c r="YV175" s="43"/>
      <c r="YW175" s="43"/>
      <c r="YX175" s="43"/>
      <c r="YY175" s="43"/>
      <c r="YZ175" s="43"/>
      <c r="ZA175" s="43"/>
      <c r="ZB175" s="43"/>
      <c r="ZC175" s="43"/>
      <c r="ZD175" s="43"/>
      <c r="ZE175" s="43"/>
      <c r="ZF175" s="43"/>
      <c r="ZG175" s="43"/>
      <c r="ZH175" s="43"/>
      <c r="ZI175" s="43"/>
      <c r="ZJ175" s="43"/>
      <c r="ZK175" s="43"/>
      <c r="ZL175" s="43"/>
      <c r="ZM175" s="43"/>
      <c r="ZN175" s="43"/>
      <c r="ZO175" s="43"/>
      <c r="ZP175" s="43"/>
      <c r="ZQ175" s="43"/>
      <c r="ZR175" s="43"/>
      <c r="ZS175" s="43"/>
      <c r="ZT175" s="43"/>
      <c r="ZU175" s="43"/>
      <c r="ZV175" s="43"/>
      <c r="ZW175" s="43"/>
      <c r="ZX175" s="43"/>
      <c r="ZY175" s="43"/>
      <c r="ZZ175" s="43"/>
      <c r="AAA175" s="43"/>
      <c r="AAB175" s="43"/>
      <c r="AAC175" s="43"/>
      <c r="AAD175" s="43"/>
      <c r="AAE175" s="43"/>
      <c r="AAF175" s="43"/>
      <c r="AAG175" s="43"/>
      <c r="AAH175" s="43"/>
      <c r="AAI175" s="43"/>
      <c r="AAJ175" s="43"/>
      <c r="AAK175" s="43"/>
      <c r="AAL175" s="43"/>
      <c r="AAM175" s="43"/>
      <c r="AAN175" s="43"/>
      <c r="AAO175" s="43"/>
      <c r="AAP175" s="43"/>
      <c r="AAQ175" s="43"/>
      <c r="AAR175" s="43"/>
      <c r="AAS175" s="43"/>
      <c r="AAT175" s="43"/>
      <c r="AAU175" s="43"/>
      <c r="AAV175" s="43"/>
      <c r="AAW175" s="43"/>
      <c r="AAX175" s="43"/>
      <c r="AAY175" s="43"/>
      <c r="AAZ175" s="43"/>
      <c r="ABA175" s="43"/>
      <c r="ABB175" s="43"/>
      <c r="ABC175" s="43"/>
      <c r="ABD175" s="43"/>
      <c r="ABE175" s="43"/>
      <c r="ABF175" s="43"/>
      <c r="ABG175" s="43"/>
      <c r="ABH175" s="43"/>
      <c r="ABI175" s="43"/>
      <c r="ABJ175" s="43"/>
      <c r="ABK175" s="43"/>
      <c r="ABL175" s="43"/>
      <c r="ABM175" s="43"/>
      <c r="ABN175" s="43"/>
      <c r="ABO175" s="43"/>
      <c r="ABP175" s="43"/>
      <c r="ABQ175" s="43"/>
      <c r="ABR175" s="43"/>
      <c r="ABS175" s="43"/>
      <c r="ABT175" s="43"/>
      <c r="ABU175" s="43"/>
      <c r="ABV175" s="43"/>
      <c r="ABW175" s="43"/>
      <c r="ABX175" s="43"/>
      <c r="ABY175" s="43"/>
      <c r="ABZ175" s="43"/>
      <c r="ACA175" s="43"/>
      <c r="ACB175" s="43"/>
      <c r="ACC175" s="43"/>
      <c r="ACD175" s="43"/>
      <c r="ACE175" s="43"/>
      <c r="ACF175" s="43"/>
      <c r="ACG175" s="43"/>
      <c r="ACH175" s="43"/>
      <c r="ACI175" s="43"/>
      <c r="ACJ175" s="43"/>
      <c r="ACK175" s="43"/>
      <c r="ACL175" s="43"/>
      <c r="ACM175" s="43"/>
      <c r="ACN175" s="43"/>
      <c r="ACO175" s="43"/>
      <c r="ACP175" s="43"/>
      <c r="ACQ175" s="43"/>
      <c r="ACR175" s="43"/>
      <c r="ACS175" s="43"/>
      <c r="ACT175" s="43"/>
      <c r="ACU175" s="43"/>
      <c r="ACV175" s="43"/>
      <c r="ACW175" s="43"/>
      <c r="ACX175" s="43"/>
      <c r="ACY175" s="43"/>
      <c r="ACZ175" s="43"/>
      <c r="ADA175" s="43"/>
      <c r="ADB175" s="43"/>
      <c r="ADC175" s="43"/>
      <c r="ADD175" s="43"/>
      <c r="ADE175" s="43"/>
      <c r="ADF175" s="43"/>
      <c r="ADG175" s="43"/>
      <c r="ADH175" s="43"/>
      <c r="ADI175" s="43"/>
      <c r="ADJ175" s="43"/>
      <c r="ADK175" s="43"/>
      <c r="ADL175" s="43"/>
      <c r="ADM175" s="43"/>
      <c r="ADN175" s="43"/>
      <c r="ADO175" s="43"/>
      <c r="ADP175" s="43"/>
      <c r="ADQ175" s="43"/>
      <c r="ADR175" s="43"/>
      <c r="ADS175" s="43"/>
      <c r="ADT175" s="43"/>
      <c r="ADU175" s="43"/>
      <c r="ADV175" s="43"/>
      <c r="ADW175" s="43"/>
      <c r="ADX175" s="43"/>
      <c r="ADY175" s="43"/>
      <c r="ADZ175" s="43"/>
      <c r="AEA175" s="43"/>
      <c r="AEB175" s="43"/>
      <c r="AEC175" s="43"/>
      <c r="AED175" s="43"/>
      <c r="AEE175" s="43"/>
      <c r="AEF175" s="43"/>
      <c r="AEG175" s="43"/>
      <c r="AEH175" s="43"/>
      <c r="AEI175" s="43"/>
      <c r="AEJ175" s="43"/>
      <c r="AEK175" s="43"/>
      <c r="AEL175" s="43"/>
      <c r="AEM175" s="43"/>
      <c r="AEN175" s="43"/>
      <c r="AEO175" s="43"/>
      <c r="AEP175" s="43"/>
      <c r="AEQ175" s="43"/>
      <c r="AER175" s="43"/>
      <c r="AES175" s="43"/>
      <c r="AET175" s="43"/>
      <c r="AEU175" s="43"/>
      <c r="AEV175" s="43"/>
      <c r="AEW175" s="43"/>
      <c r="AEX175" s="43"/>
      <c r="AEY175" s="43"/>
      <c r="AEZ175" s="43"/>
      <c r="AFA175" s="43"/>
      <c r="AFB175" s="43"/>
      <c r="AFC175" s="43"/>
      <c r="AFD175" s="43"/>
      <c r="AFE175" s="43"/>
      <c r="AFF175" s="43"/>
      <c r="AFG175" s="43"/>
      <c r="AFH175" s="43"/>
      <c r="AFI175" s="43"/>
      <c r="AFJ175" s="43"/>
      <c r="AFK175" s="43"/>
      <c r="AFL175" s="43"/>
      <c r="AFM175" s="43"/>
      <c r="AFN175" s="43"/>
      <c r="AFO175" s="43"/>
      <c r="AFP175" s="43"/>
      <c r="AFQ175" s="43"/>
      <c r="AFR175" s="43"/>
      <c r="AFS175" s="43"/>
      <c r="AFT175" s="43"/>
      <c r="AFU175" s="43"/>
      <c r="AFV175" s="43"/>
      <c r="AFW175" s="43"/>
      <c r="AFX175" s="43"/>
      <c r="AFY175" s="43"/>
      <c r="AFZ175" s="43"/>
      <c r="AGA175" s="43"/>
      <c r="AGB175" s="43"/>
      <c r="AGC175" s="43"/>
      <c r="AGD175" s="43"/>
      <c r="AGE175" s="43"/>
      <c r="AGF175" s="43"/>
      <c r="AGG175" s="43"/>
      <c r="AGH175" s="43"/>
      <c r="AGI175" s="43"/>
      <c r="AGJ175" s="43"/>
      <c r="AGK175" s="43"/>
      <c r="AGL175" s="43"/>
      <c r="AGM175" s="43"/>
      <c r="AGN175" s="43"/>
      <c r="AGO175" s="43"/>
      <c r="AGP175" s="43"/>
      <c r="AGQ175" s="43"/>
      <c r="AGR175" s="43"/>
      <c r="AGS175" s="43"/>
      <c r="AGT175" s="43"/>
      <c r="AGU175" s="43"/>
      <c r="AGV175" s="43"/>
      <c r="AGW175" s="43"/>
      <c r="AGX175" s="43"/>
      <c r="AGY175" s="43"/>
      <c r="AGZ175" s="43"/>
      <c r="AHA175" s="43"/>
      <c r="AHB175" s="43"/>
      <c r="AHC175" s="43"/>
      <c r="AHD175" s="43"/>
      <c r="AHE175" s="43"/>
      <c r="AHF175" s="43"/>
      <c r="AHG175" s="43"/>
      <c r="AHH175" s="43"/>
      <c r="AHI175" s="43"/>
      <c r="AHJ175" s="43"/>
      <c r="AHK175" s="43"/>
      <c r="AHL175" s="43"/>
      <c r="AHM175" s="43"/>
      <c r="AHN175" s="43"/>
      <c r="AHO175" s="43"/>
      <c r="AHP175" s="43"/>
      <c r="AHQ175" s="43"/>
      <c r="AHR175" s="43"/>
      <c r="AHS175" s="43"/>
      <c r="AHT175" s="43"/>
      <c r="AHU175" s="43"/>
      <c r="AHV175" s="43"/>
      <c r="AHW175" s="43"/>
      <c r="AHX175" s="43"/>
      <c r="AHY175" s="43"/>
      <c r="AHZ175" s="43"/>
      <c r="AIA175" s="43"/>
      <c r="AIB175" s="43"/>
      <c r="AIC175" s="43"/>
      <c r="AID175" s="43"/>
      <c r="AIE175" s="43"/>
      <c r="AIF175" s="43"/>
      <c r="AIG175" s="43"/>
      <c r="AIH175" s="43"/>
      <c r="AII175" s="43"/>
      <c r="AIJ175" s="43"/>
      <c r="AIK175" s="43"/>
      <c r="AIL175" s="43"/>
      <c r="AIM175" s="43"/>
      <c r="AIN175" s="43"/>
      <c r="AIO175" s="43"/>
      <c r="AIP175" s="43"/>
      <c r="AIQ175" s="43"/>
      <c r="AIR175" s="43"/>
      <c r="AIS175" s="43"/>
      <c r="AIT175" s="43"/>
      <c r="AIU175" s="43"/>
      <c r="AIV175" s="43"/>
      <c r="AIW175" s="43"/>
      <c r="AIX175" s="43"/>
      <c r="AIY175" s="43"/>
      <c r="AIZ175" s="43"/>
      <c r="AJA175" s="43"/>
      <c r="AJB175" s="43"/>
      <c r="AJC175" s="43"/>
      <c r="AJD175" s="43"/>
      <c r="AJE175" s="43"/>
      <c r="AJF175" s="43"/>
      <c r="AJG175" s="43"/>
      <c r="AJH175" s="43"/>
      <c r="AJI175" s="43"/>
      <c r="AJJ175" s="43"/>
      <c r="AJK175" s="43"/>
      <c r="AJL175" s="43"/>
      <c r="AJM175" s="43"/>
      <c r="AJN175" s="43"/>
      <c r="AJO175" s="43"/>
      <c r="AJP175" s="43"/>
      <c r="AJQ175" s="43"/>
      <c r="AJR175" s="43"/>
      <c r="AJS175" s="43"/>
      <c r="AJT175" s="43"/>
      <c r="AJU175" s="43"/>
      <c r="AJV175" s="43"/>
      <c r="AJW175" s="43"/>
      <c r="AJX175" s="43"/>
      <c r="AJY175" s="43"/>
      <c r="AJZ175" s="43"/>
      <c r="AKA175" s="43"/>
      <c r="AKB175" s="43"/>
      <c r="AKC175" s="43"/>
      <c r="AKD175" s="43"/>
      <c r="AKE175" s="43"/>
      <c r="AKF175" s="43"/>
      <c r="AKG175" s="43"/>
      <c r="AKH175" s="43"/>
      <c r="AKI175" s="43"/>
      <c r="AKJ175" s="43"/>
      <c r="AKK175" s="43"/>
      <c r="AKL175" s="43"/>
      <c r="AKM175" s="43"/>
      <c r="AKN175" s="43"/>
      <c r="AKO175" s="43"/>
      <c r="AKP175" s="43"/>
      <c r="AKQ175" s="43"/>
      <c r="AKR175" s="43"/>
      <c r="AKS175" s="43"/>
      <c r="AKT175" s="43"/>
      <c r="AKU175" s="43"/>
      <c r="AKV175" s="43"/>
      <c r="AKW175" s="43"/>
      <c r="AKX175" s="43"/>
      <c r="AKY175" s="43"/>
      <c r="AKZ175" s="43"/>
      <c r="ALA175" s="43"/>
      <c r="ALB175" s="43"/>
      <c r="ALC175" s="43"/>
      <c r="ALD175" s="43"/>
      <c r="ALE175" s="43"/>
      <c r="ALF175" s="43"/>
      <c r="ALG175" s="43"/>
      <c r="ALH175" s="43"/>
      <c r="ALI175" s="43"/>
      <c r="ALJ175" s="43"/>
      <c r="ALK175" s="43"/>
      <c r="ALL175" s="43"/>
      <c r="ALM175" s="43"/>
      <c r="ALN175" s="43"/>
      <c r="ALO175" s="43"/>
      <c r="ALP175" s="43"/>
      <c r="ALQ175" s="43"/>
      <c r="ALR175" s="43"/>
      <c r="ALS175" s="43"/>
      <c r="ALT175" s="43"/>
      <c r="ALU175" s="43"/>
      <c r="ALV175" s="43"/>
      <c r="ALW175" s="43"/>
      <c r="ALX175" s="43"/>
      <c r="ALY175" s="43"/>
      <c r="ALZ175" s="43"/>
      <c r="AMA175" s="43"/>
      <c r="AMB175" s="43"/>
      <c r="AMC175" s="43"/>
      <c r="AMD175" s="43"/>
      <c r="AME175" s="43"/>
      <c r="AMF175" s="43"/>
      <c r="AMG175" s="43"/>
      <c r="AMH175" s="43"/>
      <c r="AMI175" s="43"/>
      <c r="AMJ175" s="43"/>
      <c r="AMK175" s="43"/>
      <c r="AML175" s="43"/>
      <c r="AMM175" s="43"/>
      <c r="AMN175" s="43"/>
      <c r="AMO175" s="43"/>
      <c r="AMP175" s="43"/>
      <c r="AMQ175" s="43"/>
      <c r="AMR175" s="43"/>
      <c r="AMS175" s="43"/>
      <c r="AMT175" s="43"/>
      <c r="AMU175" s="43"/>
      <c r="AMV175" s="43"/>
      <c r="AMW175" s="43"/>
      <c r="AMX175" s="43"/>
      <c r="AMY175" s="43"/>
      <c r="AMZ175" s="43"/>
      <c r="ANA175" s="43"/>
      <c r="ANB175" s="43"/>
      <c r="ANC175" s="43"/>
      <c r="AND175" s="43"/>
      <c r="ANE175" s="43"/>
      <c r="ANF175" s="43"/>
      <c r="ANG175" s="43"/>
      <c r="ANH175" s="43"/>
      <c r="ANI175" s="43"/>
      <c r="ANJ175" s="43"/>
      <c r="ANK175" s="43"/>
      <c r="ANL175" s="43"/>
      <c r="ANM175" s="43"/>
      <c r="ANN175" s="43"/>
      <c r="ANO175" s="43"/>
      <c r="ANP175" s="43"/>
      <c r="ANQ175" s="43"/>
      <c r="ANR175" s="43"/>
      <c r="ANS175" s="43"/>
      <c r="ANT175" s="43"/>
      <c r="ANU175" s="43"/>
      <c r="ANV175" s="43"/>
      <c r="ANW175" s="43"/>
      <c r="ANX175" s="43"/>
      <c r="ANY175" s="43"/>
      <c r="ANZ175" s="43"/>
      <c r="AOA175" s="43"/>
      <c r="AOB175" s="43"/>
      <c r="AOC175" s="43"/>
      <c r="AOD175" s="43"/>
      <c r="AOE175" s="43"/>
      <c r="AOF175" s="43"/>
      <c r="AOG175" s="43"/>
      <c r="AOH175" s="43"/>
      <c r="AOI175" s="43"/>
      <c r="AOJ175" s="43"/>
      <c r="AOK175" s="43"/>
      <c r="AOL175" s="43"/>
      <c r="AOM175" s="43"/>
      <c r="AON175" s="43"/>
      <c r="AOO175" s="43"/>
      <c r="AOP175" s="43"/>
      <c r="AOQ175" s="43"/>
      <c r="AOR175" s="43"/>
      <c r="AOS175" s="43"/>
      <c r="AOT175" s="43"/>
      <c r="AOU175" s="43"/>
      <c r="AOV175" s="43"/>
      <c r="AOW175" s="43"/>
      <c r="AOX175" s="43"/>
      <c r="AOY175" s="43"/>
      <c r="AOZ175" s="43"/>
      <c r="APA175" s="43"/>
      <c r="APB175" s="43"/>
      <c r="APC175" s="43"/>
      <c r="APD175" s="43"/>
      <c r="APE175" s="43"/>
      <c r="APF175" s="43"/>
      <c r="APG175" s="43"/>
      <c r="APH175" s="43"/>
      <c r="API175" s="43"/>
      <c r="APJ175" s="43"/>
      <c r="APK175" s="43"/>
      <c r="APL175" s="43"/>
      <c r="APM175" s="43"/>
      <c r="APN175" s="43"/>
      <c r="APO175" s="43"/>
      <c r="APP175" s="43"/>
      <c r="APQ175" s="43"/>
      <c r="APR175" s="43"/>
      <c r="APS175" s="43"/>
      <c r="APT175" s="43"/>
      <c r="APU175" s="43"/>
      <c r="APV175" s="43"/>
      <c r="APW175" s="43"/>
      <c r="APX175" s="43"/>
      <c r="APY175" s="43"/>
      <c r="APZ175" s="43"/>
      <c r="AQA175" s="43"/>
      <c r="AQB175" s="43"/>
      <c r="AQC175" s="43"/>
      <c r="AQD175" s="43"/>
      <c r="AQE175" s="43"/>
      <c r="AQF175" s="43"/>
      <c r="AQG175" s="43"/>
      <c r="AQH175" s="43"/>
      <c r="AQI175" s="43"/>
      <c r="AQJ175" s="43"/>
      <c r="AQK175" s="43"/>
      <c r="AQL175" s="43"/>
      <c r="AQM175" s="43"/>
      <c r="AQN175" s="43"/>
      <c r="AQO175" s="43"/>
      <c r="AQP175" s="43"/>
      <c r="AQQ175" s="43"/>
      <c r="AQR175" s="43"/>
      <c r="AQS175" s="43"/>
      <c r="AQT175" s="43"/>
      <c r="AQU175" s="43"/>
      <c r="AQV175" s="43"/>
      <c r="AQW175" s="43"/>
      <c r="AQX175" s="43"/>
      <c r="AQY175" s="43"/>
      <c r="AQZ175" s="43"/>
      <c r="ARA175" s="43"/>
      <c r="ARB175" s="43"/>
      <c r="ARC175" s="43"/>
      <c r="ARD175" s="43"/>
      <c r="ARE175" s="43"/>
      <c r="ARF175" s="43"/>
      <c r="ARG175" s="43"/>
      <c r="ARH175" s="43"/>
      <c r="ARI175" s="43"/>
      <c r="ARJ175" s="43"/>
      <c r="ARK175" s="43"/>
      <c r="ARL175" s="43"/>
      <c r="ARM175" s="43"/>
      <c r="ARN175" s="43"/>
      <c r="ARO175" s="43"/>
      <c r="ARP175" s="43"/>
      <c r="ARQ175" s="43"/>
      <c r="ARR175" s="43"/>
      <c r="ARS175" s="43"/>
      <c r="ART175" s="43"/>
      <c r="ARU175" s="43"/>
      <c r="ARV175" s="43"/>
      <c r="ARW175" s="43"/>
      <c r="ARX175" s="43"/>
      <c r="ARY175" s="43"/>
      <c r="ARZ175" s="43"/>
      <c r="ASA175" s="43"/>
      <c r="ASB175" s="43"/>
      <c r="ASC175" s="43"/>
      <c r="ASD175" s="43"/>
      <c r="ASE175" s="43"/>
      <c r="ASF175" s="43"/>
      <c r="ASG175" s="43"/>
      <c r="ASH175" s="43"/>
      <c r="ASI175" s="43"/>
      <c r="ASJ175" s="43"/>
      <c r="ASK175" s="43"/>
      <c r="ASL175" s="43"/>
      <c r="ASM175" s="43"/>
      <c r="ASN175" s="43"/>
      <c r="ASO175" s="43"/>
      <c r="ASP175" s="43"/>
      <c r="ASQ175" s="43"/>
      <c r="ASR175" s="43"/>
      <c r="ASS175" s="43"/>
      <c r="AST175" s="43"/>
      <c r="ASU175" s="43"/>
      <c r="ASV175" s="43"/>
      <c r="ASW175" s="43"/>
      <c r="ASX175" s="43"/>
      <c r="ASY175" s="43"/>
      <c r="ASZ175" s="43"/>
      <c r="ATA175" s="43"/>
      <c r="ATB175" s="43"/>
      <c r="ATC175" s="43"/>
      <c r="ATD175" s="43"/>
      <c r="ATE175" s="43"/>
      <c r="ATF175" s="43"/>
      <c r="ATG175" s="43"/>
      <c r="ATH175" s="43"/>
      <c r="ATI175" s="43"/>
      <c r="ATJ175" s="43"/>
      <c r="ATK175" s="43"/>
      <c r="ATL175" s="43"/>
      <c r="ATM175" s="43"/>
      <c r="ATN175" s="43"/>
      <c r="ATO175" s="43"/>
      <c r="ATP175" s="43"/>
      <c r="ATQ175" s="43"/>
      <c r="ATR175" s="43"/>
      <c r="ATS175" s="43"/>
      <c r="ATT175" s="43"/>
      <c r="ATU175" s="43"/>
      <c r="ATV175" s="43"/>
      <c r="ATW175" s="43"/>
      <c r="ATX175" s="43"/>
      <c r="ATY175" s="43"/>
      <c r="ATZ175" s="43"/>
      <c r="AUA175" s="43"/>
      <c r="AUB175" s="43"/>
      <c r="AUC175" s="43"/>
      <c r="AUD175" s="43"/>
      <c r="AUE175" s="43"/>
      <c r="AUF175" s="43"/>
      <c r="AUG175" s="43"/>
      <c r="AUH175" s="43"/>
      <c r="AUI175" s="43"/>
      <c r="AUJ175" s="43"/>
      <c r="AUK175" s="43"/>
      <c r="AUL175" s="43"/>
      <c r="AUM175" s="43"/>
      <c r="AUN175" s="43"/>
      <c r="AUO175" s="43"/>
      <c r="AUP175" s="43"/>
      <c r="AUQ175" s="43"/>
      <c r="AUR175" s="43"/>
      <c r="AUS175" s="43"/>
      <c r="AUT175" s="43"/>
      <c r="AUU175" s="43"/>
      <c r="AUV175" s="43"/>
      <c r="AUW175" s="43"/>
      <c r="AUX175" s="43"/>
      <c r="AUY175" s="43"/>
      <c r="AUZ175" s="43"/>
      <c r="AVA175" s="43"/>
      <c r="AVB175" s="43"/>
      <c r="AVC175" s="43"/>
      <c r="AVD175" s="43"/>
      <c r="AVE175" s="43"/>
      <c r="AVF175" s="43"/>
      <c r="AVG175" s="43"/>
      <c r="AVH175" s="43"/>
      <c r="AVI175" s="43"/>
      <c r="AVJ175" s="43"/>
      <c r="AVK175" s="43"/>
      <c r="AVL175" s="43"/>
      <c r="AVM175" s="43"/>
      <c r="AVN175" s="43"/>
      <c r="AVO175" s="43"/>
      <c r="AVP175" s="43"/>
      <c r="AVQ175" s="43"/>
      <c r="AVR175" s="43"/>
      <c r="AVS175" s="43"/>
      <c r="AVT175" s="43"/>
      <c r="AVU175" s="43"/>
      <c r="AVV175" s="43"/>
      <c r="AVW175" s="43"/>
      <c r="AVX175" s="43"/>
      <c r="AVY175" s="43"/>
      <c r="AVZ175" s="43"/>
      <c r="AWA175" s="43"/>
      <c r="AWB175" s="43"/>
      <c r="AWC175" s="43"/>
      <c r="AWD175" s="43"/>
      <c r="AWE175" s="43"/>
      <c r="AWF175" s="43"/>
      <c r="AWG175" s="43"/>
      <c r="AWH175" s="43"/>
      <c r="AWI175" s="43"/>
      <c r="AWJ175" s="43"/>
      <c r="AWK175" s="43"/>
      <c r="AWL175" s="43"/>
      <c r="AWM175" s="43"/>
      <c r="AWN175" s="43"/>
      <c r="AWO175" s="43"/>
      <c r="AWP175" s="43"/>
      <c r="AWQ175" s="43"/>
      <c r="AWR175" s="43"/>
      <c r="AWS175" s="43"/>
      <c r="AWT175" s="43"/>
      <c r="AWU175" s="43"/>
      <c r="AWV175" s="43"/>
      <c r="AWW175" s="43"/>
      <c r="AWX175" s="43"/>
      <c r="AWY175" s="43"/>
      <c r="AWZ175" s="43"/>
      <c r="AXA175" s="43"/>
      <c r="AXB175" s="43"/>
      <c r="AXC175" s="43"/>
      <c r="AXD175" s="43"/>
      <c r="AXE175" s="43"/>
      <c r="AXF175" s="43"/>
      <c r="AXG175" s="43"/>
      <c r="AXH175" s="43"/>
      <c r="AXI175" s="43"/>
      <c r="AXJ175" s="43"/>
      <c r="AXK175" s="43"/>
      <c r="AXL175" s="43"/>
      <c r="AXM175" s="43"/>
      <c r="AXN175" s="43"/>
      <c r="AXO175" s="43"/>
      <c r="AXP175" s="43"/>
      <c r="AXQ175" s="43"/>
      <c r="AXR175" s="43"/>
      <c r="AXS175" s="43"/>
      <c r="AXT175" s="43"/>
      <c r="AXU175" s="43"/>
      <c r="AXV175" s="43"/>
      <c r="AXW175" s="43"/>
      <c r="AXX175" s="43"/>
      <c r="AXY175" s="43"/>
      <c r="AXZ175" s="43"/>
      <c r="AYA175" s="43"/>
      <c r="AYB175" s="43"/>
      <c r="AYC175" s="43"/>
      <c r="AYD175" s="43"/>
      <c r="AYE175" s="43"/>
      <c r="AYF175" s="43"/>
      <c r="AYG175" s="43"/>
      <c r="AYH175" s="43"/>
      <c r="AYI175" s="43"/>
      <c r="AYJ175" s="43"/>
      <c r="AYK175" s="43"/>
      <c r="AYL175" s="43"/>
      <c r="AYM175" s="43"/>
      <c r="AYN175" s="43"/>
      <c r="AYO175" s="43"/>
      <c r="AYP175" s="43"/>
      <c r="AYQ175" s="43"/>
      <c r="AYR175" s="43"/>
      <c r="AYS175" s="43"/>
      <c r="AYT175" s="43"/>
      <c r="AYU175" s="43"/>
      <c r="AYV175" s="43"/>
      <c r="AYW175" s="43"/>
      <c r="AYX175" s="43"/>
      <c r="AYY175" s="43"/>
      <c r="AYZ175" s="43"/>
      <c r="AZA175" s="43"/>
      <c r="AZB175" s="43"/>
      <c r="AZC175" s="43"/>
      <c r="AZD175" s="43"/>
      <c r="AZE175" s="43"/>
      <c r="AZF175" s="43"/>
      <c r="AZG175" s="43"/>
      <c r="AZH175" s="43"/>
      <c r="AZI175" s="43"/>
      <c r="AZJ175" s="43"/>
      <c r="AZK175" s="43"/>
      <c r="AZL175" s="43"/>
      <c r="AZM175" s="43"/>
      <c r="AZN175" s="43"/>
      <c r="AZO175" s="43"/>
      <c r="AZP175" s="43"/>
      <c r="AZQ175" s="43"/>
      <c r="AZR175" s="43"/>
      <c r="AZS175" s="43"/>
      <c r="AZT175" s="43"/>
      <c r="AZU175" s="43"/>
      <c r="AZV175" s="43"/>
      <c r="AZW175" s="43"/>
      <c r="AZX175" s="43"/>
      <c r="AZY175" s="43"/>
      <c r="AZZ175" s="43"/>
      <c r="BAA175" s="43"/>
      <c r="BAB175" s="43"/>
      <c r="BAC175" s="43"/>
      <c r="BAD175" s="43"/>
      <c r="BAE175" s="43"/>
      <c r="BAF175" s="43"/>
      <c r="BAG175" s="43"/>
      <c r="BAH175" s="43"/>
      <c r="BAI175" s="43"/>
      <c r="BAJ175" s="43"/>
      <c r="BAK175" s="43"/>
      <c r="BAL175" s="43"/>
      <c r="BAM175" s="43"/>
      <c r="BAN175" s="43"/>
      <c r="BAO175" s="43"/>
      <c r="BAP175" s="43"/>
      <c r="BAQ175" s="43"/>
      <c r="BAR175" s="43"/>
      <c r="BAS175" s="43"/>
      <c r="BAT175" s="43"/>
      <c r="BAU175" s="43"/>
      <c r="BAV175" s="43"/>
      <c r="BAW175" s="43"/>
      <c r="BAX175" s="43"/>
      <c r="BAY175" s="43"/>
      <c r="BAZ175" s="43"/>
      <c r="BBA175" s="43"/>
      <c r="BBB175" s="43"/>
      <c r="BBC175" s="43"/>
      <c r="BBD175" s="43"/>
      <c r="BBE175" s="43"/>
      <c r="BBF175" s="43"/>
      <c r="BBG175" s="43"/>
      <c r="BBH175" s="43"/>
      <c r="BBI175" s="43"/>
      <c r="BBJ175" s="43"/>
      <c r="BBK175" s="43"/>
      <c r="BBL175" s="43"/>
      <c r="BBM175" s="43"/>
      <c r="BBN175" s="43"/>
      <c r="BBO175" s="43"/>
      <c r="BBP175" s="43"/>
      <c r="BBQ175" s="43"/>
      <c r="BBR175" s="43"/>
      <c r="BBS175" s="43"/>
      <c r="BBT175" s="43"/>
      <c r="BBU175" s="43"/>
      <c r="BBV175" s="43"/>
      <c r="BBW175" s="43"/>
      <c r="BBX175" s="43"/>
      <c r="BBY175" s="43"/>
      <c r="BBZ175" s="43"/>
      <c r="BCA175" s="43"/>
      <c r="BCB175" s="43"/>
      <c r="BCC175" s="43"/>
      <c r="BCD175" s="43"/>
      <c r="BCE175" s="43"/>
      <c r="BCF175" s="43"/>
      <c r="BCG175" s="43"/>
      <c r="BCH175" s="43"/>
      <c r="BCI175" s="43"/>
      <c r="BCJ175" s="43"/>
      <c r="BCK175" s="43"/>
      <c r="BCL175" s="43"/>
      <c r="BCM175" s="43"/>
      <c r="BCN175" s="43"/>
      <c r="BCO175" s="43"/>
      <c r="BCP175" s="43"/>
      <c r="BCQ175" s="43"/>
      <c r="BCR175" s="43"/>
      <c r="BCS175" s="43"/>
      <c r="BCT175" s="43"/>
      <c r="BCU175" s="43"/>
      <c r="BCV175" s="43"/>
      <c r="BCW175" s="43"/>
      <c r="BCX175" s="43"/>
      <c r="BCY175" s="43"/>
      <c r="BCZ175" s="43"/>
      <c r="BDA175" s="43"/>
      <c r="BDB175" s="43"/>
      <c r="BDC175" s="43"/>
      <c r="BDD175" s="43"/>
      <c r="BDE175" s="43"/>
      <c r="BDF175" s="43"/>
      <c r="BDG175" s="43"/>
      <c r="BDH175" s="43"/>
      <c r="BDI175" s="43"/>
      <c r="BDJ175" s="43"/>
      <c r="BDK175" s="43"/>
      <c r="BDL175" s="43"/>
      <c r="BDM175" s="43"/>
      <c r="BDN175" s="43"/>
      <c r="BDO175" s="43"/>
      <c r="BDP175" s="43"/>
      <c r="BDQ175" s="43"/>
      <c r="BDR175" s="43"/>
      <c r="BDS175" s="43"/>
      <c r="BDT175" s="43"/>
      <c r="BDU175" s="43"/>
      <c r="BDV175" s="43"/>
      <c r="BDW175" s="43"/>
      <c r="BDX175" s="43"/>
      <c r="BDY175" s="43"/>
      <c r="BDZ175" s="43"/>
      <c r="BEA175" s="43"/>
      <c r="BEB175" s="43"/>
      <c r="BEC175" s="43"/>
      <c r="BED175" s="43"/>
      <c r="BEE175" s="43"/>
      <c r="BEF175" s="43"/>
      <c r="BEG175" s="43"/>
      <c r="BEH175" s="43"/>
      <c r="BEI175" s="43"/>
      <c r="BEJ175" s="43"/>
      <c r="BEK175" s="43"/>
      <c r="BEL175" s="43"/>
      <c r="BEM175" s="43"/>
      <c r="BEN175" s="43"/>
      <c r="BEO175" s="43"/>
      <c r="BEP175" s="43"/>
      <c r="BEQ175" s="43"/>
      <c r="BER175" s="43"/>
      <c r="BES175" s="43"/>
      <c r="BET175" s="43"/>
      <c r="BEU175" s="43"/>
      <c r="BEV175" s="43"/>
      <c r="BEW175" s="43"/>
      <c r="BEX175" s="43"/>
      <c r="BEY175" s="43"/>
      <c r="BEZ175" s="43"/>
      <c r="BFA175" s="43"/>
      <c r="BFB175" s="43"/>
      <c r="BFC175" s="43"/>
      <c r="BFD175" s="43"/>
      <c r="BFE175" s="43"/>
      <c r="BFF175" s="43"/>
      <c r="BFG175" s="43"/>
      <c r="BFH175" s="43"/>
      <c r="BFI175" s="43"/>
      <c r="BFJ175" s="43"/>
      <c r="BFK175" s="43"/>
      <c r="BFL175" s="43"/>
      <c r="BFM175" s="43"/>
      <c r="BFN175" s="43"/>
      <c r="BFO175" s="43"/>
      <c r="BFP175" s="43"/>
      <c r="BFQ175" s="43"/>
      <c r="BFR175" s="43"/>
      <c r="BFS175" s="43"/>
      <c r="BFT175" s="43"/>
      <c r="BFU175" s="43"/>
      <c r="BFV175" s="43"/>
      <c r="BFW175" s="43"/>
      <c r="BFX175" s="43"/>
      <c r="BFY175" s="43"/>
      <c r="BFZ175" s="43"/>
      <c r="BGA175" s="43"/>
      <c r="BGB175" s="43"/>
      <c r="BGC175" s="43"/>
      <c r="BGD175" s="43"/>
      <c r="BGE175" s="43"/>
      <c r="BGF175" s="43"/>
      <c r="BGG175" s="43"/>
      <c r="BGH175" s="43"/>
      <c r="BGI175" s="43"/>
      <c r="BGJ175" s="43"/>
      <c r="BGK175" s="43"/>
      <c r="BGL175" s="43"/>
      <c r="BGM175" s="43"/>
      <c r="BGN175" s="43"/>
      <c r="BGO175" s="43"/>
      <c r="BGP175" s="43"/>
      <c r="BGQ175" s="43"/>
      <c r="BGR175" s="43"/>
      <c r="BGS175" s="43"/>
      <c r="BGT175" s="43"/>
      <c r="BGU175" s="43"/>
      <c r="BGV175" s="43"/>
      <c r="BGW175" s="43"/>
      <c r="BGX175" s="43"/>
      <c r="BGY175" s="43"/>
      <c r="BGZ175" s="43"/>
      <c r="BHA175" s="43"/>
      <c r="BHB175" s="43"/>
      <c r="BHC175" s="43"/>
      <c r="BHD175" s="43"/>
      <c r="BHE175" s="43"/>
      <c r="BHF175" s="43"/>
      <c r="BHG175" s="43"/>
      <c r="BHH175" s="43"/>
      <c r="BHI175" s="43"/>
      <c r="BHJ175" s="43"/>
      <c r="BHK175" s="43"/>
      <c r="BHL175" s="43"/>
      <c r="BHM175" s="43"/>
      <c r="BHN175" s="43"/>
      <c r="BHO175" s="43"/>
      <c r="BHP175" s="43"/>
      <c r="BHQ175" s="43"/>
      <c r="BHR175" s="43"/>
      <c r="BHS175" s="43"/>
      <c r="BHT175" s="43"/>
      <c r="BHU175" s="43"/>
      <c r="BHV175" s="43"/>
      <c r="BHW175" s="43"/>
      <c r="BHX175" s="43"/>
      <c r="BHY175" s="43"/>
      <c r="BHZ175" s="43"/>
      <c r="BIA175" s="43"/>
      <c r="BIB175" s="43"/>
      <c r="BIC175" s="43"/>
      <c r="BID175" s="43"/>
      <c r="BIE175" s="43"/>
      <c r="BIF175" s="43"/>
      <c r="BIG175" s="43"/>
      <c r="BIH175" s="43"/>
      <c r="BII175" s="43"/>
      <c r="BIJ175" s="43"/>
      <c r="BIK175" s="43"/>
      <c r="BIL175" s="43"/>
      <c r="BIM175" s="43"/>
      <c r="BIN175" s="43"/>
      <c r="BIO175" s="43"/>
      <c r="BIP175" s="43"/>
      <c r="BIQ175" s="43"/>
      <c r="BIR175" s="43"/>
      <c r="BIS175" s="43"/>
      <c r="BIT175" s="43"/>
      <c r="BIU175" s="43"/>
      <c r="BIV175" s="43"/>
      <c r="BIW175" s="43"/>
      <c r="BIX175" s="43"/>
      <c r="BIY175" s="43"/>
      <c r="BIZ175" s="43"/>
      <c r="BJA175" s="43"/>
      <c r="BJB175" s="43"/>
      <c r="BJC175" s="43"/>
      <c r="BJD175" s="43"/>
      <c r="BJE175" s="43"/>
      <c r="BJF175" s="43"/>
      <c r="BJG175" s="43"/>
      <c r="BJH175" s="43"/>
      <c r="BJI175" s="43"/>
      <c r="BJJ175" s="43"/>
      <c r="BJK175" s="43"/>
      <c r="BJL175" s="43"/>
      <c r="BJM175" s="43"/>
      <c r="BJN175" s="43"/>
      <c r="BJO175" s="43"/>
      <c r="BJP175" s="43"/>
      <c r="BJQ175" s="43"/>
      <c r="BJR175" s="43"/>
      <c r="BJS175" s="43"/>
      <c r="BJT175" s="43"/>
      <c r="BJU175" s="43"/>
      <c r="BJV175" s="43"/>
      <c r="BJW175" s="43"/>
      <c r="BJX175" s="43"/>
      <c r="BJY175" s="43"/>
      <c r="BJZ175" s="43"/>
      <c r="BKA175" s="43"/>
      <c r="BKB175" s="43"/>
      <c r="BKC175" s="43"/>
      <c r="BKD175" s="43"/>
      <c r="BKE175" s="43"/>
      <c r="BKF175" s="43"/>
      <c r="BKG175" s="43"/>
      <c r="BKH175" s="43"/>
      <c r="BKI175" s="43"/>
      <c r="BKJ175" s="43"/>
      <c r="BKK175" s="43"/>
      <c r="BKL175" s="43"/>
      <c r="BKM175" s="43"/>
      <c r="BKN175" s="43"/>
      <c r="BKO175" s="43"/>
      <c r="BKP175" s="43"/>
      <c r="BKQ175" s="43"/>
      <c r="BKR175" s="43"/>
      <c r="BKS175" s="43"/>
      <c r="BKT175" s="43"/>
      <c r="BKU175" s="43"/>
      <c r="BKV175" s="43"/>
      <c r="BKW175" s="43"/>
      <c r="BKX175" s="43"/>
      <c r="BKY175" s="43"/>
      <c r="BKZ175" s="43"/>
      <c r="BLA175" s="43"/>
      <c r="BLB175" s="43"/>
      <c r="BLC175" s="43"/>
      <c r="BLD175" s="43"/>
      <c r="BLE175" s="43"/>
      <c r="BLF175" s="43"/>
      <c r="BLG175" s="43"/>
      <c r="BLH175" s="43"/>
      <c r="BLI175" s="43"/>
      <c r="BLJ175" s="43"/>
      <c r="BLK175" s="43"/>
      <c r="BLL175" s="43"/>
      <c r="BLM175" s="43"/>
      <c r="BLN175" s="43"/>
      <c r="BLO175" s="43"/>
      <c r="BLP175" s="43"/>
      <c r="BLQ175" s="43"/>
      <c r="BLR175" s="43"/>
      <c r="BLS175" s="43"/>
      <c r="BLT175" s="43"/>
      <c r="BLU175" s="43"/>
      <c r="BLV175" s="43"/>
      <c r="BLW175" s="43"/>
      <c r="BLX175" s="43"/>
      <c r="BLY175" s="43"/>
      <c r="BLZ175" s="43"/>
      <c r="BMA175" s="43"/>
      <c r="BMB175" s="43"/>
      <c r="BMC175" s="43"/>
      <c r="BMD175" s="43"/>
      <c r="BME175" s="43"/>
      <c r="BMF175" s="43"/>
      <c r="BMG175" s="43"/>
      <c r="BMH175" s="43"/>
      <c r="BMI175" s="43"/>
      <c r="BMJ175" s="43"/>
      <c r="BMK175" s="43"/>
      <c r="BML175" s="43"/>
      <c r="BMM175" s="43"/>
      <c r="BMN175" s="43"/>
      <c r="BMO175" s="43"/>
      <c r="BMP175" s="43"/>
      <c r="BMQ175" s="43"/>
      <c r="BMR175" s="43"/>
      <c r="BMS175" s="43"/>
      <c r="BMT175" s="43"/>
      <c r="BMU175" s="43"/>
      <c r="BMV175" s="43"/>
      <c r="BMW175" s="43"/>
      <c r="BMX175" s="43"/>
      <c r="BMY175" s="43"/>
      <c r="BMZ175" s="43"/>
      <c r="BNA175" s="43"/>
      <c r="BNB175" s="43"/>
      <c r="BNC175" s="43"/>
      <c r="BND175" s="43"/>
      <c r="BNE175" s="43"/>
      <c r="BNF175" s="43"/>
      <c r="BNG175" s="43"/>
      <c r="BNH175" s="43"/>
      <c r="BNI175" s="43"/>
      <c r="BNJ175" s="43"/>
      <c r="BNK175" s="43"/>
      <c r="BNL175" s="43"/>
      <c r="BNM175" s="43"/>
      <c r="BNN175" s="43"/>
      <c r="BNO175" s="43"/>
      <c r="BNP175" s="43"/>
      <c r="BNQ175" s="43"/>
      <c r="BNR175" s="43"/>
      <c r="BNS175" s="43"/>
      <c r="BNT175" s="43"/>
      <c r="BNU175" s="43"/>
      <c r="BNV175" s="43"/>
      <c r="BNW175" s="43"/>
      <c r="BNX175" s="43"/>
      <c r="BNY175" s="43"/>
      <c r="BNZ175" s="43"/>
      <c r="BOA175" s="43"/>
      <c r="BOB175" s="43"/>
      <c r="BOC175" s="43"/>
      <c r="BOD175" s="43"/>
      <c r="BOE175" s="43"/>
      <c r="BOF175" s="43"/>
      <c r="BOG175" s="43"/>
      <c r="BOH175" s="43"/>
      <c r="BOI175" s="43"/>
      <c r="BOJ175" s="43"/>
      <c r="BOK175" s="43"/>
      <c r="BOL175" s="43"/>
      <c r="BOM175" s="43"/>
      <c r="BON175" s="43"/>
      <c r="BOO175" s="43"/>
      <c r="BOP175" s="43"/>
      <c r="BOQ175" s="43"/>
      <c r="BOR175" s="43"/>
      <c r="BOS175" s="43"/>
      <c r="BOT175" s="43"/>
      <c r="BOU175" s="43"/>
      <c r="BOV175" s="43"/>
      <c r="BOW175" s="43"/>
      <c r="BOX175" s="43"/>
      <c r="BOY175" s="43"/>
      <c r="BOZ175" s="43"/>
      <c r="BPA175" s="43"/>
      <c r="BPB175" s="43"/>
      <c r="BPC175" s="43"/>
      <c r="BPD175" s="43"/>
      <c r="BPE175" s="43"/>
      <c r="BPF175" s="43"/>
      <c r="BPG175" s="43"/>
      <c r="BPH175" s="43"/>
      <c r="BPI175" s="43"/>
      <c r="BPJ175" s="43"/>
      <c r="BPK175" s="43"/>
      <c r="BPL175" s="43"/>
      <c r="BPM175" s="43"/>
      <c r="BPN175" s="43"/>
      <c r="BPO175" s="43"/>
      <c r="BPP175" s="43"/>
      <c r="BPQ175" s="43"/>
      <c r="BPR175" s="43"/>
      <c r="BPS175" s="43"/>
      <c r="BPT175" s="43"/>
      <c r="BPU175" s="43"/>
      <c r="BPV175" s="43"/>
      <c r="BPW175" s="43"/>
      <c r="BPX175" s="43"/>
      <c r="BPY175" s="43"/>
      <c r="BPZ175" s="43"/>
      <c r="BQA175" s="43"/>
      <c r="BQB175" s="43"/>
      <c r="BQC175" s="43"/>
      <c r="BQD175" s="43"/>
      <c r="BQE175" s="43"/>
      <c r="BQF175" s="43"/>
      <c r="BQG175" s="43"/>
      <c r="BQH175" s="43"/>
      <c r="BQI175" s="43"/>
      <c r="BQJ175" s="43"/>
      <c r="BQK175" s="43"/>
      <c r="BQL175" s="43"/>
      <c r="BQM175" s="43"/>
      <c r="BQN175" s="43"/>
      <c r="BQO175" s="43"/>
      <c r="BQP175" s="43"/>
      <c r="BQQ175" s="43"/>
      <c r="BQR175" s="43"/>
      <c r="BQS175" s="43"/>
      <c r="BQT175" s="43"/>
      <c r="BQU175" s="43"/>
      <c r="BQV175" s="43"/>
      <c r="BQW175" s="43"/>
      <c r="BQX175" s="43"/>
      <c r="BQY175" s="43"/>
      <c r="BQZ175" s="43"/>
      <c r="BRA175" s="43"/>
      <c r="BRB175" s="43"/>
      <c r="BRC175" s="43"/>
      <c r="BRD175" s="43"/>
      <c r="BRE175" s="43"/>
      <c r="BRF175" s="43"/>
      <c r="BRG175" s="43"/>
      <c r="BRH175" s="43"/>
      <c r="BRI175" s="43"/>
      <c r="BRJ175" s="43"/>
      <c r="BRK175" s="43"/>
      <c r="BRL175" s="43"/>
      <c r="BRM175" s="43"/>
      <c r="BRN175" s="43"/>
      <c r="BRO175" s="43"/>
      <c r="BRP175" s="43"/>
      <c r="BRQ175" s="43"/>
      <c r="BRR175" s="43"/>
      <c r="BRS175" s="43"/>
      <c r="BRT175" s="43"/>
      <c r="BRU175" s="43"/>
      <c r="BRV175" s="43"/>
      <c r="BRW175" s="43"/>
      <c r="BRX175" s="43"/>
      <c r="BRY175" s="43"/>
      <c r="BRZ175" s="43"/>
      <c r="BSA175" s="43"/>
      <c r="BSB175" s="43"/>
      <c r="BSC175" s="43"/>
      <c r="BSD175" s="43"/>
      <c r="BSE175" s="43"/>
      <c r="BSF175" s="43"/>
      <c r="BSG175" s="43"/>
      <c r="BSH175" s="43"/>
      <c r="BSI175" s="43"/>
      <c r="BSJ175" s="43"/>
      <c r="BSK175" s="43"/>
      <c r="BSL175" s="43"/>
      <c r="BSM175" s="43"/>
      <c r="BSN175" s="43"/>
      <c r="BSO175" s="43"/>
      <c r="BSP175" s="43"/>
      <c r="BSQ175" s="43"/>
      <c r="BSR175" s="43"/>
      <c r="BSS175" s="43"/>
      <c r="BST175" s="43"/>
      <c r="BSU175" s="43"/>
      <c r="BSV175" s="43"/>
      <c r="BSW175" s="43"/>
      <c r="BSX175" s="43"/>
      <c r="BSY175" s="43"/>
      <c r="BSZ175" s="43"/>
      <c r="BTA175" s="43"/>
      <c r="BTB175" s="43"/>
      <c r="BTC175" s="43"/>
      <c r="BTD175" s="43"/>
      <c r="BTE175" s="43"/>
      <c r="BTF175" s="43"/>
      <c r="BTG175" s="43"/>
      <c r="BTH175" s="43"/>
      <c r="BTI175" s="43"/>
      <c r="BTJ175" s="43"/>
      <c r="BTK175" s="43"/>
      <c r="BTL175" s="43"/>
      <c r="BTM175" s="43"/>
      <c r="BTN175" s="43"/>
      <c r="BTO175" s="43"/>
      <c r="BTP175" s="43"/>
      <c r="BTQ175" s="43"/>
      <c r="BTR175" s="43"/>
      <c r="BTS175" s="43"/>
      <c r="BTT175" s="43"/>
      <c r="BTU175" s="43"/>
      <c r="BTV175" s="43"/>
      <c r="BTW175" s="43"/>
      <c r="BTX175" s="43"/>
      <c r="BTY175" s="43"/>
      <c r="BTZ175" s="43"/>
      <c r="BUA175" s="43"/>
      <c r="BUB175" s="43"/>
      <c r="BUC175" s="43"/>
      <c r="BUD175" s="43"/>
      <c r="BUE175" s="43"/>
      <c r="BUF175" s="43"/>
      <c r="BUG175" s="43"/>
      <c r="BUH175" s="43"/>
      <c r="BUI175" s="43"/>
      <c r="BUJ175" s="43"/>
      <c r="BUK175" s="43"/>
      <c r="BUL175" s="43"/>
      <c r="BUM175" s="43"/>
      <c r="BUN175" s="43"/>
      <c r="BUO175" s="43"/>
      <c r="BUP175" s="43"/>
      <c r="BUQ175" s="43"/>
      <c r="BUR175" s="43"/>
      <c r="BUS175" s="43"/>
      <c r="BUT175" s="43"/>
      <c r="BUU175" s="43"/>
      <c r="BUV175" s="43"/>
      <c r="BUW175" s="43"/>
      <c r="BUX175" s="43"/>
      <c r="BUY175" s="43"/>
      <c r="BUZ175" s="43"/>
      <c r="BVA175" s="43"/>
      <c r="BVB175" s="43"/>
      <c r="BVC175" s="43"/>
      <c r="BVD175" s="43"/>
      <c r="BVE175" s="43"/>
      <c r="BVF175" s="43"/>
      <c r="BVG175" s="43"/>
      <c r="BVH175" s="43"/>
      <c r="BVI175" s="43"/>
      <c r="BVJ175" s="43"/>
      <c r="BVK175" s="43"/>
      <c r="BVL175" s="43"/>
      <c r="BVM175" s="43"/>
      <c r="BVN175" s="43"/>
      <c r="BVO175" s="43"/>
      <c r="BVP175" s="43"/>
      <c r="BVQ175" s="43"/>
      <c r="BVR175" s="43"/>
      <c r="BVS175" s="43"/>
      <c r="BVT175" s="43"/>
      <c r="BVU175" s="43"/>
      <c r="BVV175" s="43"/>
      <c r="BVW175" s="43"/>
      <c r="BVX175" s="43"/>
      <c r="BVY175" s="43"/>
      <c r="BVZ175" s="43"/>
      <c r="BWA175" s="43"/>
      <c r="BWB175" s="43"/>
      <c r="BWC175" s="43"/>
      <c r="BWD175" s="43"/>
      <c r="BWE175" s="43"/>
      <c r="BWF175" s="43"/>
      <c r="BWG175" s="43"/>
      <c r="BWH175" s="43"/>
      <c r="BWI175" s="43"/>
      <c r="BWJ175" s="43"/>
      <c r="BWK175" s="43"/>
      <c r="BWL175" s="43"/>
      <c r="BWM175" s="43"/>
      <c r="BWN175" s="43"/>
      <c r="BWO175" s="43"/>
      <c r="BWP175" s="43"/>
      <c r="BWQ175" s="43"/>
      <c r="BWR175" s="43"/>
      <c r="BWS175" s="43"/>
      <c r="BWT175" s="43"/>
      <c r="BWU175" s="43"/>
      <c r="BWV175" s="43"/>
      <c r="BWW175" s="43"/>
      <c r="BWX175" s="43"/>
      <c r="BWY175" s="43"/>
      <c r="BWZ175" s="43"/>
      <c r="BXA175" s="43"/>
      <c r="BXB175" s="43"/>
      <c r="BXC175" s="43"/>
      <c r="BXD175" s="43"/>
      <c r="BXE175" s="43"/>
      <c r="BXF175" s="43"/>
      <c r="BXG175" s="43"/>
      <c r="BXH175" s="43"/>
      <c r="BXI175" s="43"/>
      <c r="BXJ175" s="43"/>
      <c r="BXK175" s="43"/>
      <c r="BXL175" s="43"/>
      <c r="BXM175" s="43"/>
      <c r="BXN175" s="43"/>
      <c r="BXO175" s="43"/>
      <c r="BXP175" s="43"/>
      <c r="BXQ175" s="43"/>
      <c r="BXR175" s="43"/>
      <c r="BXS175" s="43"/>
      <c r="BXT175" s="43"/>
      <c r="BXU175" s="43"/>
      <c r="BXV175" s="43"/>
      <c r="BXW175" s="43"/>
      <c r="BXX175" s="43"/>
      <c r="BXY175" s="43"/>
      <c r="BXZ175" s="43"/>
      <c r="BYA175" s="43"/>
      <c r="BYB175" s="43"/>
      <c r="BYC175" s="43"/>
      <c r="BYD175" s="43"/>
      <c r="BYE175" s="43"/>
      <c r="BYF175" s="43"/>
      <c r="BYG175" s="43"/>
      <c r="BYH175" s="43"/>
      <c r="BYI175" s="43"/>
      <c r="BYJ175" s="43"/>
      <c r="BYK175" s="43"/>
      <c r="BYL175" s="43"/>
      <c r="BYM175" s="43"/>
      <c r="BYN175" s="43"/>
      <c r="BYO175" s="43"/>
      <c r="BYP175" s="43"/>
      <c r="BYQ175" s="43"/>
      <c r="BYR175" s="43"/>
      <c r="BYS175" s="43"/>
      <c r="BYT175" s="43"/>
      <c r="BYU175" s="43"/>
      <c r="BYV175" s="43"/>
      <c r="BYW175" s="43"/>
      <c r="BYX175" s="43"/>
      <c r="BYY175" s="43"/>
      <c r="BYZ175" s="43"/>
      <c r="BZA175" s="43"/>
      <c r="BZB175" s="43"/>
      <c r="BZC175" s="43"/>
      <c r="BZD175" s="43"/>
      <c r="BZE175" s="43"/>
      <c r="BZF175" s="43"/>
      <c r="BZG175" s="43"/>
      <c r="BZH175" s="43"/>
      <c r="BZI175" s="43"/>
      <c r="BZJ175" s="43"/>
      <c r="BZK175" s="43"/>
      <c r="BZL175" s="43"/>
      <c r="BZM175" s="43"/>
      <c r="BZN175" s="43"/>
      <c r="BZO175" s="43"/>
      <c r="BZP175" s="43"/>
      <c r="BZQ175" s="43"/>
      <c r="BZR175" s="43"/>
      <c r="BZS175" s="43"/>
      <c r="BZT175" s="43"/>
      <c r="BZU175" s="43"/>
      <c r="BZV175" s="43"/>
      <c r="BZW175" s="43"/>
      <c r="BZX175" s="43"/>
      <c r="BZY175" s="43"/>
      <c r="BZZ175" s="43"/>
      <c r="CAA175" s="43"/>
      <c r="CAB175" s="43"/>
      <c r="CAC175" s="43"/>
      <c r="CAD175" s="43"/>
      <c r="CAE175" s="43"/>
      <c r="CAF175" s="43"/>
      <c r="CAG175" s="43"/>
      <c r="CAH175" s="43"/>
      <c r="CAI175" s="43"/>
      <c r="CAJ175" s="43"/>
      <c r="CAK175" s="43"/>
      <c r="CAL175" s="43"/>
      <c r="CAM175" s="43"/>
      <c r="CAN175" s="43"/>
      <c r="CAO175" s="43"/>
      <c r="CAP175" s="43"/>
      <c r="CAQ175" s="43"/>
      <c r="CAR175" s="43"/>
      <c r="CAS175" s="43"/>
      <c r="CAT175" s="43"/>
      <c r="CAU175" s="43"/>
      <c r="CAV175" s="43"/>
      <c r="CAW175" s="43"/>
      <c r="CAX175" s="43"/>
      <c r="CAY175" s="43"/>
      <c r="CAZ175" s="43"/>
      <c r="CBA175" s="43"/>
      <c r="CBB175" s="43"/>
      <c r="CBC175" s="43"/>
      <c r="CBD175" s="43"/>
      <c r="CBE175" s="43"/>
      <c r="CBF175" s="43"/>
      <c r="CBG175" s="43"/>
      <c r="CBH175" s="43"/>
      <c r="CBI175" s="43"/>
      <c r="CBJ175" s="43"/>
      <c r="CBK175" s="43"/>
      <c r="CBL175" s="43"/>
      <c r="CBM175" s="43"/>
      <c r="CBN175" s="43"/>
      <c r="CBO175" s="43"/>
      <c r="CBP175" s="43"/>
      <c r="CBQ175" s="43"/>
      <c r="CBR175" s="43"/>
      <c r="CBS175" s="43"/>
      <c r="CBT175" s="43"/>
      <c r="CBU175" s="43"/>
      <c r="CBV175" s="43"/>
      <c r="CBW175" s="43"/>
      <c r="CBX175" s="43"/>
      <c r="CBY175" s="43"/>
      <c r="CBZ175" s="43"/>
      <c r="CCA175" s="43"/>
      <c r="CCB175" s="43"/>
      <c r="CCC175" s="43"/>
      <c r="CCD175" s="43"/>
      <c r="CCE175" s="43"/>
      <c r="CCF175" s="43"/>
      <c r="CCG175" s="43"/>
      <c r="CCH175" s="43"/>
      <c r="CCI175" s="43"/>
      <c r="CCJ175" s="43"/>
      <c r="CCK175" s="43"/>
      <c r="CCL175" s="43"/>
      <c r="CCM175" s="43"/>
      <c r="CCN175" s="43"/>
      <c r="CCO175" s="43"/>
      <c r="CCP175" s="43"/>
      <c r="CCQ175" s="43"/>
      <c r="CCR175" s="43"/>
      <c r="CCS175" s="43"/>
      <c r="CCT175" s="43"/>
      <c r="CCU175" s="43"/>
      <c r="CCV175" s="43"/>
      <c r="CCW175" s="43"/>
      <c r="CCX175" s="43"/>
      <c r="CCY175" s="43"/>
      <c r="CCZ175" s="43"/>
      <c r="CDA175" s="43"/>
      <c r="CDB175" s="43"/>
      <c r="CDC175" s="43"/>
      <c r="CDD175" s="43"/>
      <c r="CDE175" s="43"/>
      <c r="CDF175" s="43"/>
      <c r="CDG175" s="43"/>
      <c r="CDH175" s="43"/>
      <c r="CDI175" s="43"/>
      <c r="CDJ175" s="43"/>
      <c r="CDK175" s="43"/>
      <c r="CDL175" s="43"/>
      <c r="CDM175" s="43"/>
      <c r="CDN175" s="43"/>
      <c r="CDO175" s="43"/>
      <c r="CDP175" s="43"/>
      <c r="CDQ175" s="43"/>
      <c r="CDR175" s="43"/>
      <c r="CDS175" s="43"/>
      <c r="CDT175" s="43"/>
      <c r="CDU175" s="43"/>
      <c r="CDV175" s="43"/>
      <c r="CDW175" s="43"/>
      <c r="CDX175" s="43"/>
      <c r="CDY175" s="43"/>
      <c r="CDZ175" s="43"/>
      <c r="CEA175" s="43"/>
      <c r="CEB175" s="43"/>
      <c r="CEC175" s="43"/>
      <c r="CED175" s="43"/>
      <c r="CEE175" s="43"/>
      <c r="CEF175" s="43"/>
      <c r="CEG175" s="43"/>
      <c r="CEH175" s="43"/>
      <c r="CEI175" s="43"/>
      <c r="CEJ175" s="43"/>
      <c r="CEK175" s="43"/>
      <c r="CEL175" s="43"/>
      <c r="CEM175" s="43"/>
      <c r="CEN175" s="43"/>
      <c r="CEO175" s="43"/>
      <c r="CEP175" s="43"/>
      <c r="CEQ175" s="43"/>
      <c r="CER175" s="43"/>
      <c r="CES175" s="43"/>
      <c r="CET175" s="43"/>
      <c r="CEU175" s="43"/>
      <c r="CEV175" s="43"/>
      <c r="CEW175" s="43"/>
      <c r="CEX175" s="43"/>
      <c r="CEY175" s="43"/>
      <c r="CEZ175" s="43"/>
      <c r="CFA175" s="43"/>
      <c r="CFB175" s="43"/>
      <c r="CFC175" s="43"/>
      <c r="CFD175" s="43"/>
      <c r="CFE175" s="43"/>
      <c r="CFF175" s="43"/>
      <c r="CFG175" s="43"/>
      <c r="CFH175" s="43"/>
      <c r="CFI175" s="43"/>
      <c r="CFJ175" s="43"/>
      <c r="CFK175" s="43"/>
      <c r="CFL175" s="43"/>
      <c r="CFM175" s="43"/>
      <c r="CFN175" s="43"/>
      <c r="CFO175" s="43"/>
      <c r="CFP175" s="43"/>
      <c r="CFQ175" s="43"/>
      <c r="CFR175" s="43"/>
      <c r="CFS175" s="43"/>
      <c r="CFT175" s="43"/>
      <c r="CFU175" s="43"/>
      <c r="CFV175" s="43"/>
      <c r="CFW175" s="43"/>
      <c r="CFX175" s="43"/>
      <c r="CFY175" s="43"/>
      <c r="CFZ175" s="43"/>
      <c r="CGA175" s="43"/>
      <c r="CGB175" s="43"/>
      <c r="CGC175" s="43"/>
      <c r="CGD175" s="43"/>
      <c r="CGE175" s="43"/>
      <c r="CGF175" s="43"/>
      <c r="CGG175" s="43"/>
      <c r="CGH175" s="43"/>
      <c r="CGI175" s="43"/>
      <c r="CGJ175" s="43"/>
      <c r="CGK175" s="43"/>
      <c r="CGL175" s="43"/>
      <c r="CGM175" s="43"/>
      <c r="CGN175" s="43"/>
      <c r="CGO175" s="43"/>
      <c r="CGP175" s="43"/>
      <c r="CGQ175" s="43"/>
      <c r="CGR175" s="43"/>
      <c r="CGS175" s="43"/>
      <c r="CGT175" s="43"/>
      <c r="CGU175" s="43"/>
      <c r="CGV175" s="43"/>
      <c r="CGW175" s="43"/>
      <c r="CGX175" s="43"/>
      <c r="CGY175" s="43"/>
      <c r="CGZ175" s="43"/>
      <c r="CHA175" s="43"/>
      <c r="CHB175" s="43"/>
      <c r="CHC175" s="43"/>
      <c r="CHD175" s="43"/>
      <c r="CHE175" s="43"/>
      <c r="CHF175" s="43"/>
      <c r="CHG175" s="43"/>
      <c r="CHH175" s="43"/>
      <c r="CHI175" s="43"/>
      <c r="CHJ175" s="43"/>
      <c r="CHK175" s="43"/>
      <c r="CHL175" s="43"/>
      <c r="CHM175" s="43"/>
      <c r="CHN175" s="43"/>
      <c r="CHO175" s="43"/>
      <c r="CHP175" s="43"/>
      <c r="CHQ175" s="43"/>
      <c r="CHR175" s="43"/>
      <c r="CHS175" s="43"/>
      <c r="CHT175" s="43"/>
      <c r="CHU175" s="43"/>
      <c r="CHV175" s="43"/>
      <c r="CHW175" s="43"/>
      <c r="CHX175" s="43"/>
      <c r="CHY175" s="43"/>
      <c r="CHZ175" s="43"/>
      <c r="CIA175" s="43"/>
      <c r="CIB175" s="43"/>
      <c r="CIC175" s="43"/>
      <c r="CID175" s="43"/>
      <c r="CIE175" s="43"/>
      <c r="CIF175" s="43"/>
      <c r="CIG175" s="43"/>
      <c r="CIH175" s="43"/>
      <c r="CII175" s="43"/>
      <c r="CIJ175" s="43"/>
      <c r="CIK175" s="43"/>
      <c r="CIL175" s="43"/>
      <c r="CIM175" s="43"/>
      <c r="CIN175" s="43"/>
      <c r="CIO175" s="43"/>
      <c r="CIP175" s="43"/>
      <c r="CIQ175" s="43"/>
      <c r="CIR175" s="43"/>
      <c r="CIS175" s="43"/>
      <c r="CIT175" s="43"/>
      <c r="CIU175" s="43"/>
      <c r="CIV175" s="43"/>
      <c r="CIW175" s="43"/>
      <c r="CIX175" s="43"/>
      <c r="CIY175" s="43"/>
      <c r="CIZ175" s="43"/>
      <c r="CJA175" s="43"/>
      <c r="CJB175" s="43"/>
      <c r="CJC175" s="43"/>
      <c r="CJD175" s="43"/>
      <c r="CJE175" s="43"/>
      <c r="CJF175" s="43"/>
      <c r="CJG175" s="43"/>
      <c r="CJH175" s="43"/>
      <c r="CJI175" s="43"/>
      <c r="CJJ175" s="43"/>
      <c r="CJK175" s="43"/>
      <c r="CJL175" s="43"/>
      <c r="CJM175" s="43"/>
      <c r="CJN175" s="43"/>
      <c r="CJO175" s="43"/>
      <c r="CJP175" s="43"/>
      <c r="CJQ175" s="43"/>
      <c r="CJR175" s="43"/>
      <c r="CJS175" s="43"/>
      <c r="CJT175" s="43"/>
      <c r="CJU175" s="43"/>
      <c r="CJV175" s="43"/>
      <c r="CJW175" s="43"/>
      <c r="CJX175" s="43"/>
      <c r="CJY175" s="43"/>
      <c r="CJZ175" s="43"/>
      <c r="CKA175" s="43"/>
      <c r="CKB175" s="43"/>
      <c r="CKC175" s="43"/>
      <c r="CKD175" s="43"/>
      <c r="CKE175" s="43"/>
      <c r="CKF175" s="43"/>
      <c r="CKG175" s="43"/>
      <c r="CKH175" s="43"/>
      <c r="CKI175" s="43"/>
      <c r="CKJ175" s="43"/>
      <c r="CKK175" s="43"/>
      <c r="CKL175" s="43"/>
      <c r="CKM175" s="43"/>
      <c r="CKN175" s="43"/>
      <c r="CKO175" s="43"/>
      <c r="CKP175" s="43"/>
      <c r="CKQ175" s="43"/>
      <c r="CKR175" s="43"/>
      <c r="CKS175" s="43"/>
      <c r="CKT175" s="43"/>
      <c r="CKU175" s="43"/>
      <c r="CKV175" s="43"/>
      <c r="CKW175" s="43"/>
      <c r="CKX175" s="43"/>
      <c r="CKY175" s="43"/>
      <c r="CKZ175" s="43"/>
      <c r="CLA175" s="43"/>
      <c r="CLB175" s="43"/>
      <c r="CLC175" s="43"/>
      <c r="CLD175" s="43"/>
      <c r="CLE175" s="43"/>
      <c r="CLF175" s="43"/>
      <c r="CLG175" s="43"/>
      <c r="CLH175" s="43"/>
      <c r="CLI175" s="43"/>
      <c r="CLJ175" s="43"/>
      <c r="CLK175" s="43"/>
      <c r="CLL175" s="43"/>
      <c r="CLM175" s="43"/>
      <c r="CLN175" s="43"/>
      <c r="CLO175" s="43"/>
      <c r="CLP175" s="43"/>
      <c r="CLQ175" s="43"/>
      <c r="CLR175" s="43"/>
      <c r="CLS175" s="43"/>
      <c r="CLT175" s="43"/>
      <c r="CLU175" s="43"/>
      <c r="CLV175" s="43"/>
      <c r="CLW175" s="43"/>
      <c r="CLX175" s="43"/>
      <c r="CLY175" s="43"/>
      <c r="CLZ175" s="43"/>
      <c r="CMA175" s="43"/>
      <c r="CMB175" s="43"/>
      <c r="CMC175" s="43"/>
      <c r="CMD175" s="43"/>
      <c r="CME175" s="43"/>
      <c r="CMF175" s="43"/>
      <c r="CMG175" s="43"/>
      <c r="CMH175" s="43"/>
      <c r="CMI175" s="43"/>
      <c r="CMJ175" s="43"/>
      <c r="CMK175" s="43"/>
      <c r="CML175" s="43"/>
      <c r="CMM175" s="43"/>
      <c r="CMN175" s="43"/>
      <c r="CMO175" s="43"/>
      <c r="CMP175" s="43"/>
      <c r="CMQ175" s="43"/>
      <c r="CMR175" s="43"/>
      <c r="CMS175" s="43"/>
      <c r="CMT175" s="43"/>
      <c r="CMU175" s="43"/>
      <c r="CMV175" s="43"/>
      <c r="CMW175" s="43"/>
      <c r="CMX175" s="43"/>
      <c r="CMY175" s="43"/>
      <c r="CMZ175" s="43"/>
      <c r="CNA175" s="43"/>
      <c r="CNB175" s="43"/>
      <c r="CNC175" s="43"/>
      <c r="CND175" s="43"/>
      <c r="CNE175" s="43"/>
      <c r="CNF175" s="43"/>
      <c r="CNG175" s="43"/>
      <c r="CNH175" s="43"/>
      <c r="CNI175" s="43"/>
      <c r="CNJ175" s="43"/>
      <c r="CNK175" s="43"/>
      <c r="CNL175" s="43"/>
      <c r="CNM175" s="43"/>
      <c r="CNN175" s="43"/>
      <c r="CNO175" s="43"/>
      <c r="CNP175" s="43"/>
      <c r="CNQ175" s="43"/>
      <c r="CNR175" s="43"/>
      <c r="CNS175" s="43"/>
      <c r="CNT175" s="43"/>
      <c r="CNU175" s="43"/>
      <c r="CNV175" s="43"/>
      <c r="CNW175" s="43"/>
      <c r="CNX175" s="43"/>
      <c r="CNY175" s="43"/>
      <c r="CNZ175" s="43"/>
      <c r="COA175" s="43"/>
      <c r="COB175" s="43"/>
      <c r="COC175" s="43"/>
      <c r="COD175" s="43"/>
      <c r="COE175" s="43"/>
      <c r="COF175" s="43"/>
      <c r="COG175" s="43"/>
      <c r="COH175" s="43"/>
      <c r="COI175" s="43"/>
      <c r="COJ175" s="43"/>
      <c r="COK175" s="43"/>
      <c r="COL175" s="43"/>
      <c r="COM175" s="43"/>
      <c r="CON175" s="43"/>
      <c r="COO175" s="43"/>
      <c r="COP175" s="43"/>
      <c r="COQ175" s="43"/>
      <c r="COR175" s="43"/>
      <c r="COS175" s="43"/>
      <c r="COT175" s="43"/>
      <c r="COU175" s="43"/>
      <c r="COV175" s="43"/>
      <c r="COW175" s="43"/>
      <c r="COX175" s="43"/>
      <c r="COY175" s="43"/>
      <c r="COZ175" s="43"/>
      <c r="CPA175" s="43"/>
      <c r="CPB175" s="43"/>
      <c r="CPC175" s="43"/>
      <c r="CPD175" s="43"/>
      <c r="CPE175" s="43"/>
      <c r="CPF175" s="43"/>
      <c r="CPG175" s="43"/>
      <c r="CPH175" s="43"/>
      <c r="CPI175" s="43"/>
      <c r="CPJ175" s="43"/>
      <c r="CPK175" s="43"/>
      <c r="CPL175" s="43"/>
      <c r="CPM175" s="43"/>
      <c r="CPN175" s="43"/>
      <c r="CPO175" s="43"/>
      <c r="CPP175" s="43"/>
      <c r="CPQ175" s="43"/>
      <c r="CPR175" s="43"/>
      <c r="CPS175" s="43"/>
      <c r="CPT175" s="43"/>
      <c r="CPU175" s="43"/>
      <c r="CPV175" s="43"/>
      <c r="CPW175" s="43"/>
      <c r="CPX175" s="43"/>
      <c r="CPY175" s="43"/>
      <c r="CPZ175" s="43"/>
      <c r="CQA175" s="43"/>
      <c r="CQB175" s="43"/>
      <c r="CQC175" s="43"/>
      <c r="CQD175" s="43"/>
      <c r="CQE175" s="43"/>
      <c r="CQF175" s="43"/>
      <c r="CQG175" s="43"/>
      <c r="CQH175" s="43"/>
      <c r="CQI175" s="43"/>
      <c r="CQJ175" s="43"/>
      <c r="CQK175" s="43"/>
      <c r="CQL175" s="43"/>
      <c r="CQM175" s="43"/>
      <c r="CQN175" s="43"/>
      <c r="CQO175" s="43"/>
      <c r="CQP175" s="43"/>
      <c r="CQQ175" s="43"/>
      <c r="CQR175" s="43"/>
      <c r="CQS175" s="43"/>
      <c r="CQT175" s="43"/>
      <c r="CQU175" s="43"/>
      <c r="CQV175" s="43"/>
      <c r="CQW175" s="43"/>
      <c r="CQX175" s="43"/>
      <c r="CQY175" s="43"/>
      <c r="CQZ175" s="43"/>
      <c r="CRA175" s="43"/>
      <c r="CRB175" s="43"/>
      <c r="CRC175" s="43"/>
      <c r="CRD175" s="43"/>
      <c r="CRE175" s="43"/>
      <c r="CRF175" s="43"/>
      <c r="CRG175" s="43"/>
      <c r="CRH175" s="43"/>
      <c r="CRI175" s="43"/>
      <c r="CRJ175" s="43"/>
      <c r="CRK175" s="43"/>
      <c r="CRL175" s="43"/>
      <c r="CRM175" s="43"/>
      <c r="CRN175" s="43"/>
      <c r="CRO175" s="43"/>
      <c r="CRP175" s="43"/>
      <c r="CRQ175" s="43"/>
      <c r="CRR175" s="43"/>
      <c r="CRS175" s="43"/>
      <c r="CRT175" s="43"/>
      <c r="CRU175" s="43"/>
      <c r="CRV175" s="43"/>
      <c r="CRW175" s="43"/>
      <c r="CRX175" s="43"/>
      <c r="CRY175" s="43"/>
      <c r="CRZ175" s="43"/>
      <c r="CSA175" s="43"/>
      <c r="CSB175" s="43"/>
      <c r="CSC175" s="43"/>
      <c r="CSD175" s="43"/>
      <c r="CSE175" s="43"/>
      <c r="CSF175" s="43"/>
      <c r="CSG175" s="43"/>
      <c r="CSH175" s="43"/>
      <c r="CSI175" s="43"/>
      <c r="CSJ175" s="43"/>
      <c r="CSK175" s="43"/>
      <c r="CSL175" s="43"/>
      <c r="CSM175" s="43"/>
      <c r="CSN175" s="43"/>
      <c r="CSO175" s="43"/>
      <c r="CSP175" s="43"/>
      <c r="CSQ175" s="43"/>
      <c r="CSR175" s="43"/>
      <c r="CSS175" s="43"/>
      <c r="CST175" s="43"/>
      <c r="CSU175" s="43"/>
      <c r="CSV175" s="43"/>
      <c r="CSW175" s="43"/>
      <c r="CSX175" s="43"/>
      <c r="CSY175" s="43"/>
      <c r="CSZ175" s="43"/>
      <c r="CTA175" s="43"/>
      <c r="CTB175" s="43"/>
      <c r="CTC175" s="43"/>
      <c r="CTD175" s="43"/>
      <c r="CTE175" s="43"/>
      <c r="CTF175" s="43"/>
      <c r="CTG175" s="43"/>
      <c r="CTH175" s="43"/>
      <c r="CTI175" s="43"/>
      <c r="CTJ175" s="43"/>
      <c r="CTK175" s="43"/>
      <c r="CTL175" s="43"/>
      <c r="CTM175" s="43"/>
      <c r="CTN175" s="43"/>
      <c r="CTO175" s="43"/>
      <c r="CTP175" s="43"/>
      <c r="CTQ175" s="43"/>
      <c r="CTR175" s="43"/>
      <c r="CTS175" s="43"/>
      <c r="CTT175" s="43"/>
      <c r="CTU175" s="43"/>
      <c r="CTV175" s="43"/>
      <c r="CTW175" s="43"/>
      <c r="CTX175" s="43"/>
      <c r="CTY175" s="43"/>
      <c r="CTZ175" s="43"/>
      <c r="CUA175" s="43"/>
      <c r="CUB175" s="43"/>
      <c r="CUC175" s="43"/>
      <c r="CUD175" s="43"/>
      <c r="CUE175" s="43"/>
      <c r="CUF175" s="43"/>
      <c r="CUG175" s="43"/>
      <c r="CUH175" s="43"/>
      <c r="CUI175" s="43"/>
      <c r="CUJ175" s="43"/>
      <c r="CUK175" s="43"/>
      <c r="CUL175" s="43"/>
      <c r="CUM175" s="43"/>
      <c r="CUN175" s="43"/>
      <c r="CUO175" s="43"/>
      <c r="CUP175" s="43"/>
      <c r="CUQ175" s="43"/>
      <c r="CUR175" s="43"/>
      <c r="CUS175" s="43"/>
      <c r="CUT175" s="43"/>
      <c r="CUU175" s="43"/>
      <c r="CUV175" s="43"/>
      <c r="CUW175" s="43"/>
      <c r="CUX175" s="43"/>
      <c r="CUY175" s="43"/>
      <c r="CUZ175" s="43"/>
      <c r="CVA175" s="43"/>
      <c r="CVB175" s="43"/>
      <c r="CVC175" s="43"/>
      <c r="CVD175" s="43"/>
      <c r="CVE175" s="43"/>
      <c r="CVF175" s="43"/>
      <c r="CVG175" s="43"/>
      <c r="CVH175" s="43"/>
      <c r="CVI175" s="43"/>
      <c r="CVJ175" s="43"/>
      <c r="CVK175" s="43"/>
      <c r="CVL175" s="43"/>
      <c r="CVM175" s="43"/>
      <c r="CVN175" s="43"/>
      <c r="CVO175" s="43"/>
      <c r="CVP175" s="43"/>
      <c r="CVQ175" s="43"/>
      <c r="CVR175" s="43"/>
      <c r="CVS175" s="43"/>
      <c r="CVT175" s="43"/>
      <c r="CVU175" s="43"/>
      <c r="CVV175" s="43"/>
      <c r="CVW175" s="43"/>
      <c r="CVX175" s="43"/>
      <c r="CVY175" s="43"/>
      <c r="CVZ175" s="43"/>
      <c r="CWA175" s="43"/>
      <c r="CWB175" s="43"/>
      <c r="CWC175" s="43"/>
      <c r="CWD175" s="43"/>
      <c r="CWE175" s="43"/>
      <c r="CWF175" s="43"/>
      <c r="CWG175" s="43"/>
      <c r="CWH175" s="43"/>
      <c r="CWI175" s="43"/>
      <c r="CWJ175" s="43"/>
      <c r="CWK175" s="43"/>
      <c r="CWL175" s="43"/>
      <c r="CWM175" s="43"/>
      <c r="CWN175" s="43"/>
      <c r="CWO175" s="43"/>
      <c r="CWP175" s="43"/>
      <c r="CWQ175" s="43"/>
      <c r="CWR175" s="43"/>
      <c r="CWS175" s="43"/>
      <c r="CWT175" s="43"/>
      <c r="CWU175" s="43"/>
      <c r="CWV175" s="43"/>
      <c r="CWW175" s="43"/>
      <c r="CWX175" s="43"/>
      <c r="CWY175" s="43"/>
      <c r="CWZ175" s="43"/>
      <c r="CXA175" s="43"/>
      <c r="CXB175" s="43"/>
      <c r="CXC175" s="43"/>
      <c r="CXD175" s="43"/>
      <c r="CXE175" s="43"/>
      <c r="CXF175" s="43"/>
      <c r="CXG175" s="43"/>
      <c r="CXH175" s="43"/>
      <c r="CXI175" s="43"/>
      <c r="CXJ175" s="43"/>
      <c r="CXK175" s="43"/>
      <c r="CXL175" s="43"/>
      <c r="CXM175" s="43"/>
      <c r="CXN175" s="43"/>
      <c r="CXO175" s="43"/>
      <c r="CXP175" s="43"/>
      <c r="CXQ175" s="43"/>
      <c r="CXR175" s="43"/>
      <c r="CXS175" s="43"/>
      <c r="CXT175" s="43"/>
      <c r="CXU175" s="43"/>
      <c r="CXV175" s="43"/>
      <c r="CXW175" s="43"/>
      <c r="CXX175" s="43"/>
      <c r="CXY175" s="43"/>
      <c r="CXZ175" s="43"/>
      <c r="CYA175" s="43"/>
      <c r="CYB175" s="43"/>
      <c r="CYC175" s="43"/>
      <c r="CYD175" s="43"/>
      <c r="CYE175" s="43"/>
      <c r="CYF175" s="43"/>
      <c r="CYG175" s="43"/>
      <c r="CYH175" s="43"/>
      <c r="CYI175" s="43"/>
      <c r="CYJ175" s="43"/>
      <c r="CYK175" s="43"/>
      <c r="CYL175" s="43"/>
      <c r="CYM175" s="43"/>
      <c r="CYN175" s="43"/>
      <c r="CYO175" s="43"/>
      <c r="CYP175" s="43"/>
      <c r="CYQ175" s="43"/>
      <c r="CYR175" s="43"/>
      <c r="CYS175" s="43"/>
      <c r="CYT175" s="43"/>
      <c r="CYU175" s="43"/>
      <c r="CYV175" s="43"/>
      <c r="CYW175" s="43"/>
      <c r="CYX175" s="43"/>
      <c r="CYY175" s="43"/>
      <c r="CYZ175" s="43"/>
      <c r="CZA175" s="43"/>
      <c r="CZB175" s="43"/>
      <c r="CZC175" s="43"/>
      <c r="CZD175" s="43"/>
      <c r="CZE175" s="43"/>
      <c r="CZF175" s="43"/>
      <c r="CZG175" s="43"/>
      <c r="CZH175" s="43"/>
      <c r="CZI175" s="43"/>
      <c r="CZJ175" s="43"/>
      <c r="CZK175" s="43"/>
      <c r="CZL175" s="43"/>
      <c r="CZM175" s="43"/>
      <c r="CZN175" s="43"/>
      <c r="CZO175" s="43"/>
      <c r="CZP175" s="43"/>
      <c r="CZQ175" s="43"/>
      <c r="CZR175" s="43"/>
      <c r="CZS175" s="43"/>
      <c r="CZT175" s="43"/>
      <c r="CZU175" s="43"/>
      <c r="CZV175" s="43"/>
      <c r="CZW175" s="43"/>
      <c r="CZX175" s="43"/>
      <c r="CZY175" s="43"/>
      <c r="CZZ175" s="43"/>
      <c r="DAA175" s="43"/>
      <c r="DAB175" s="43"/>
      <c r="DAC175" s="43"/>
      <c r="DAD175" s="43"/>
      <c r="DAE175" s="43"/>
      <c r="DAF175" s="43"/>
      <c r="DAG175" s="43"/>
      <c r="DAH175" s="43"/>
      <c r="DAI175" s="43"/>
      <c r="DAJ175" s="43"/>
      <c r="DAK175" s="43"/>
      <c r="DAL175" s="43"/>
      <c r="DAM175" s="43"/>
      <c r="DAN175" s="43"/>
      <c r="DAO175" s="43"/>
      <c r="DAP175" s="43"/>
      <c r="DAQ175" s="43"/>
      <c r="DAR175" s="43"/>
      <c r="DAS175" s="43"/>
      <c r="DAT175" s="43"/>
      <c r="DAU175" s="43"/>
      <c r="DAV175" s="43"/>
      <c r="DAW175" s="43"/>
      <c r="DAX175" s="43"/>
      <c r="DAY175" s="43"/>
      <c r="DAZ175" s="43"/>
      <c r="DBA175" s="43"/>
      <c r="DBB175" s="43"/>
      <c r="DBC175" s="43"/>
      <c r="DBD175" s="43"/>
      <c r="DBE175" s="43"/>
      <c r="DBF175" s="43"/>
      <c r="DBG175" s="43"/>
      <c r="DBH175" s="43"/>
      <c r="DBI175" s="43"/>
      <c r="DBJ175" s="43"/>
      <c r="DBK175" s="43"/>
      <c r="DBL175" s="43"/>
      <c r="DBM175" s="43"/>
      <c r="DBN175" s="43"/>
      <c r="DBO175" s="43"/>
      <c r="DBP175" s="43"/>
      <c r="DBQ175" s="43"/>
      <c r="DBR175" s="43"/>
      <c r="DBS175" s="43"/>
      <c r="DBT175" s="43"/>
      <c r="DBU175" s="43"/>
      <c r="DBV175" s="43"/>
      <c r="DBW175" s="43"/>
      <c r="DBX175" s="43"/>
      <c r="DBY175" s="43"/>
      <c r="DBZ175" s="43"/>
      <c r="DCA175" s="43"/>
      <c r="DCB175" s="43"/>
      <c r="DCC175" s="43"/>
      <c r="DCD175" s="43"/>
      <c r="DCE175" s="43"/>
      <c r="DCF175" s="43"/>
      <c r="DCG175" s="43"/>
      <c r="DCH175" s="43"/>
      <c r="DCI175" s="43"/>
      <c r="DCJ175" s="43"/>
      <c r="DCK175" s="43"/>
      <c r="DCL175" s="43"/>
      <c r="DCM175" s="43"/>
      <c r="DCN175" s="43"/>
      <c r="DCO175" s="43"/>
      <c r="DCP175" s="43"/>
      <c r="DCQ175" s="43"/>
      <c r="DCR175" s="43"/>
      <c r="DCS175" s="43"/>
      <c r="DCT175" s="43"/>
      <c r="DCU175" s="43"/>
      <c r="DCV175" s="43"/>
      <c r="DCW175" s="43"/>
      <c r="DCX175" s="43"/>
      <c r="DCY175" s="43"/>
      <c r="DCZ175" s="43"/>
      <c r="DDA175" s="43"/>
      <c r="DDB175" s="43"/>
      <c r="DDC175" s="43"/>
      <c r="DDD175" s="43"/>
      <c r="DDE175" s="43"/>
      <c r="DDF175" s="43"/>
      <c r="DDG175" s="43"/>
      <c r="DDH175" s="43"/>
      <c r="DDI175" s="43"/>
      <c r="DDJ175" s="43"/>
      <c r="DDK175" s="43"/>
      <c r="DDL175" s="43"/>
      <c r="DDM175" s="43"/>
      <c r="DDN175" s="43"/>
      <c r="DDO175" s="43"/>
      <c r="DDP175" s="43"/>
      <c r="DDQ175" s="43"/>
      <c r="DDR175" s="43"/>
      <c r="DDS175" s="43"/>
      <c r="DDT175" s="43"/>
      <c r="DDU175" s="43"/>
      <c r="DDV175" s="43"/>
      <c r="DDW175" s="43"/>
      <c r="DDX175" s="43"/>
      <c r="DDY175" s="43"/>
      <c r="DDZ175" s="43"/>
      <c r="DEA175" s="43"/>
      <c r="DEB175" s="43"/>
      <c r="DEC175" s="43"/>
      <c r="DED175" s="43"/>
      <c r="DEE175" s="43"/>
      <c r="DEF175" s="43"/>
      <c r="DEG175" s="43"/>
      <c r="DEH175" s="43"/>
      <c r="DEI175" s="43"/>
      <c r="DEJ175" s="43"/>
      <c r="DEK175" s="43"/>
      <c r="DEL175" s="43"/>
      <c r="DEM175" s="43"/>
      <c r="DEN175" s="43"/>
      <c r="DEO175" s="43"/>
      <c r="DEP175" s="43"/>
      <c r="DEQ175" s="43"/>
      <c r="DER175" s="43"/>
      <c r="DES175" s="43"/>
      <c r="DET175" s="43"/>
      <c r="DEU175" s="43"/>
      <c r="DEV175" s="43"/>
      <c r="DEW175" s="43"/>
      <c r="DEX175" s="43"/>
      <c r="DEY175" s="43"/>
      <c r="DEZ175" s="43"/>
      <c r="DFA175" s="43"/>
      <c r="DFB175" s="43"/>
      <c r="DFC175" s="43"/>
      <c r="DFD175" s="43"/>
      <c r="DFE175" s="43"/>
      <c r="DFF175" s="43"/>
      <c r="DFG175" s="43"/>
      <c r="DFH175" s="43"/>
      <c r="DFI175" s="43"/>
      <c r="DFJ175" s="43"/>
      <c r="DFK175" s="43"/>
      <c r="DFL175" s="43"/>
      <c r="DFM175" s="43"/>
      <c r="DFN175" s="43"/>
      <c r="DFO175" s="43"/>
      <c r="DFP175" s="43"/>
      <c r="DFQ175" s="43"/>
      <c r="DFR175" s="43"/>
      <c r="DFS175" s="43"/>
      <c r="DFT175" s="43"/>
      <c r="DFU175" s="43"/>
      <c r="DFV175" s="43"/>
      <c r="DFW175" s="43"/>
      <c r="DFX175" s="43"/>
      <c r="DFY175" s="43"/>
      <c r="DFZ175" s="43"/>
      <c r="DGA175" s="43"/>
      <c r="DGB175" s="43"/>
      <c r="DGC175" s="43"/>
      <c r="DGD175" s="43"/>
      <c r="DGE175" s="43"/>
      <c r="DGF175" s="43"/>
      <c r="DGG175" s="43"/>
      <c r="DGH175" s="43"/>
      <c r="DGI175" s="43"/>
      <c r="DGJ175" s="43"/>
      <c r="DGK175" s="43"/>
      <c r="DGL175" s="43"/>
      <c r="DGM175" s="43"/>
      <c r="DGN175" s="43"/>
      <c r="DGO175" s="43"/>
      <c r="DGP175" s="43"/>
      <c r="DGQ175" s="43"/>
      <c r="DGR175" s="43"/>
      <c r="DGS175" s="43"/>
      <c r="DGT175" s="43"/>
      <c r="DGU175" s="43"/>
      <c r="DGV175" s="43"/>
      <c r="DGW175" s="43"/>
      <c r="DGX175" s="43"/>
      <c r="DGY175" s="43"/>
      <c r="DGZ175" s="43"/>
      <c r="DHA175" s="43"/>
      <c r="DHB175" s="43"/>
      <c r="DHC175" s="43"/>
      <c r="DHD175" s="43"/>
      <c r="DHE175" s="43"/>
      <c r="DHF175" s="43"/>
      <c r="DHG175" s="43"/>
      <c r="DHH175" s="43"/>
      <c r="DHI175" s="43"/>
      <c r="DHJ175" s="43"/>
      <c r="DHK175" s="43"/>
      <c r="DHL175" s="43"/>
      <c r="DHM175" s="43"/>
      <c r="DHN175" s="43"/>
      <c r="DHO175" s="43"/>
      <c r="DHP175" s="43"/>
      <c r="DHQ175" s="43"/>
      <c r="DHR175" s="43"/>
      <c r="DHS175" s="43"/>
      <c r="DHT175" s="43"/>
      <c r="DHU175" s="43"/>
      <c r="DHV175" s="43"/>
      <c r="DHW175" s="43"/>
      <c r="DHX175" s="43"/>
      <c r="DHY175" s="43"/>
      <c r="DHZ175" s="43"/>
      <c r="DIA175" s="43"/>
      <c r="DIB175" s="43"/>
      <c r="DIC175" s="43"/>
      <c r="DID175" s="43"/>
      <c r="DIE175" s="43"/>
      <c r="DIF175" s="43"/>
      <c r="DIG175" s="43"/>
      <c r="DIH175" s="43"/>
      <c r="DII175" s="43"/>
      <c r="DIJ175" s="43"/>
      <c r="DIK175" s="43"/>
      <c r="DIL175" s="43"/>
      <c r="DIM175" s="43"/>
      <c r="DIN175" s="43"/>
      <c r="DIO175" s="43"/>
      <c r="DIP175" s="43"/>
      <c r="DIQ175" s="43"/>
      <c r="DIR175" s="43"/>
      <c r="DIS175" s="43"/>
      <c r="DIT175" s="43"/>
      <c r="DIU175" s="43"/>
      <c r="DIV175" s="43"/>
      <c r="DIW175" s="43"/>
      <c r="DIX175" s="43"/>
      <c r="DIY175" s="43"/>
      <c r="DIZ175" s="43"/>
      <c r="DJA175" s="43"/>
      <c r="DJB175" s="43"/>
      <c r="DJC175" s="43"/>
      <c r="DJD175" s="43"/>
      <c r="DJE175" s="43"/>
      <c r="DJF175" s="43"/>
      <c r="DJG175" s="43"/>
      <c r="DJH175" s="43"/>
      <c r="DJI175" s="43"/>
      <c r="DJJ175" s="43"/>
      <c r="DJK175" s="43"/>
      <c r="DJL175" s="43"/>
      <c r="DJM175" s="43"/>
      <c r="DJN175" s="43"/>
      <c r="DJO175" s="43"/>
      <c r="DJP175" s="43"/>
      <c r="DJQ175" s="43"/>
      <c r="DJR175" s="43"/>
      <c r="DJS175" s="43"/>
      <c r="DJT175" s="43"/>
      <c r="DJU175" s="43"/>
      <c r="DJV175" s="43"/>
      <c r="DJW175" s="43"/>
      <c r="DJX175" s="43"/>
      <c r="DJY175" s="43"/>
      <c r="DJZ175" s="43"/>
      <c r="DKA175" s="43"/>
      <c r="DKB175" s="43"/>
      <c r="DKC175" s="43"/>
      <c r="DKD175" s="43"/>
      <c r="DKE175" s="43"/>
      <c r="DKF175" s="43"/>
      <c r="DKG175" s="43"/>
      <c r="DKH175" s="43"/>
      <c r="DKI175" s="43"/>
      <c r="DKJ175" s="43"/>
      <c r="DKK175" s="43"/>
      <c r="DKL175" s="43"/>
      <c r="DKM175" s="43"/>
      <c r="DKN175" s="43"/>
      <c r="DKO175" s="43"/>
      <c r="DKP175" s="43"/>
      <c r="DKQ175" s="43"/>
      <c r="DKR175" s="43"/>
      <c r="DKS175" s="43"/>
      <c r="DKT175" s="43"/>
      <c r="DKU175" s="43"/>
      <c r="DKV175" s="43"/>
      <c r="DKW175" s="43"/>
      <c r="DKX175" s="43"/>
      <c r="DKY175" s="43"/>
      <c r="DKZ175" s="43"/>
      <c r="DLA175" s="43"/>
      <c r="DLB175" s="43"/>
      <c r="DLC175" s="43"/>
      <c r="DLD175" s="43"/>
      <c r="DLE175" s="43"/>
      <c r="DLF175" s="43"/>
      <c r="DLG175" s="43"/>
      <c r="DLH175" s="43"/>
      <c r="DLI175" s="43"/>
      <c r="DLJ175" s="43"/>
      <c r="DLK175" s="43"/>
      <c r="DLL175" s="43"/>
      <c r="DLM175" s="43"/>
      <c r="DLN175" s="43"/>
      <c r="DLO175" s="43"/>
      <c r="DLP175" s="43"/>
      <c r="DLQ175" s="43"/>
      <c r="DLR175" s="43"/>
      <c r="DLS175" s="43"/>
      <c r="DLT175" s="43"/>
      <c r="DLU175" s="43"/>
      <c r="DLV175" s="43"/>
      <c r="DLW175" s="43"/>
      <c r="DLX175" s="43"/>
      <c r="DLY175" s="43"/>
      <c r="DLZ175" s="43"/>
      <c r="DMA175" s="43"/>
      <c r="DMB175" s="43"/>
      <c r="DMC175" s="43"/>
      <c r="DMD175" s="43"/>
      <c r="DME175" s="43"/>
      <c r="DMF175" s="43"/>
      <c r="DMG175" s="43"/>
      <c r="DMH175" s="43"/>
      <c r="DMI175" s="43"/>
      <c r="DMJ175" s="43"/>
      <c r="DMK175" s="43"/>
      <c r="DML175" s="43"/>
      <c r="DMM175" s="43"/>
      <c r="DMN175" s="43"/>
      <c r="DMO175" s="43"/>
      <c r="DMP175" s="43"/>
      <c r="DMQ175" s="43"/>
      <c r="DMR175" s="43"/>
      <c r="DMS175" s="43"/>
      <c r="DMT175" s="43"/>
      <c r="DMU175" s="43"/>
      <c r="DMV175" s="43"/>
      <c r="DMW175" s="43"/>
      <c r="DMX175" s="43"/>
      <c r="DMY175" s="43"/>
      <c r="DMZ175" s="43"/>
      <c r="DNA175" s="43"/>
      <c r="DNB175" s="43"/>
      <c r="DNC175" s="43"/>
      <c r="DND175" s="43"/>
      <c r="DNE175" s="43"/>
      <c r="DNF175" s="43"/>
      <c r="DNG175" s="43"/>
      <c r="DNH175" s="43"/>
      <c r="DNI175" s="43"/>
      <c r="DNJ175" s="43"/>
      <c r="DNK175" s="43"/>
      <c r="DNL175" s="43"/>
      <c r="DNM175" s="43"/>
      <c r="DNN175" s="43"/>
      <c r="DNO175" s="43"/>
      <c r="DNP175" s="43"/>
      <c r="DNQ175" s="43"/>
      <c r="DNR175" s="43"/>
      <c r="DNS175" s="43"/>
      <c r="DNT175" s="43"/>
      <c r="DNU175" s="43"/>
      <c r="DNV175" s="43"/>
      <c r="DNW175" s="43"/>
      <c r="DNX175" s="43"/>
      <c r="DNY175" s="43"/>
      <c r="DNZ175" s="43"/>
      <c r="DOA175" s="43"/>
      <c r="DOB175" s="43"/>
      <c r="DOC175" s="43"/>
      <c r="DOD175" s="43"/>
      <c r="DOE175" s="43"/>
      <c r="DOF175" s="43"/>
      <c r="DOG175" s="43"/>
      <c r="DOH175" s="43"/>
      <c r="DOI175" s="43"/>
      <c r="DOJ175" s="43"/>
      <c r="DOK175" s="43"/>
      <c r="DOL175" s="43"/>
      <c r="DOM175" s="43"/>
      <c r="DON175" s="43"/>
      <c r="DOO175" s="43"/>
      <c r="DOP175" s="43"/>
      <c r="DOQ175" s="43"/>
      <c r="DOR175" s="43"/>
      <c r="DOS175" s="43"/>
      <c r="DOT175" s="43"/>
      <c r="DOU175" s="43"/>
      <c r="DOV175" s="43"/>
      <c r="DOW175" s="43"/>
      <c r="DOX175" s="43"/>
      <c r="DOY175" s="43"/>
      <c r="DOZ175" s="43"/>
      <c r="DPA175" s="43"/>
      <c r="DPB175" s="43"/>
      <c r="DPC175" s="43"/>
      <c r="DPD175" s="43"/>
      <c r="DPE175" s="43"/>
      <c r="DPF175" s="43"/>
      <c r="DPG175" s="43"/>
      <c r="DPH175" s="43"/>
      <c r="DPI175" s="43"/>
      <c r="DPJ175" s="43"/>
      <c r="DPK175" s="43"/>
      <c r="DPL175" s="43"/>
      <c r="DPM175" s="43"/>
      <c r="DPN175" s="43"/>
      <c r="DPO175" s="43"/>
      <c r="DPP175" s="43"/>
      <c r="DPQ175" s="43"/>
      <c r="DPR175" s="43"/>
      <c r="DPS175" s="43"/>
      <c r="DPT175" s="43"/>
      <c r="DPU175" s="43"/>
      <c r="DPV175" s="43"/>
      <c r="DPW175" s="43"/>
      <c r="DPX175" s="43"/>
      <c r="DPY175" s="43"/>
      <c r="DPZ175" s="43"/>
      <c r="DQA175" s="43"/>
      <c r="DQB175" s="43"/>
      <c r="DQC175" s="43"/>
      <c r="DQD175" s="43"/>
      <c r="DQE175" s="43"/>
      <c r="DQF175" s="43"/>
      <c r="DQG175" s="43"/>
      <c r="DQH175" s="43"/>
      <c r="DQI175" s="43"/>
      <c r="DQJ175" s="43"/>
      <c r="DQK175" s="43"/>
      <c r="DQL175" s="43"/>
      <c r="DQM175" s="43"/>
      <c r="DQN175" s="43"/>
      <c r="DQO175" s="43"/>
      <c r="DQP175" s="43"/>
      <c r="DQQ175" s="43"/>
      <c r="DQR175" s="43"/>
      <c r="DQS175" s="43"/>
      <c r="DQT175" s="43"/>
      <c r="DQU175" s="43"/>
      <c r="DQV175" s="43"/>
      <c r="DQW175" s="43"/>
      <c r="DQX175" s="43"/>
      <c r="DQY175" s="43"/>
      <c r="DQZ175" s="43"/>
      <c r="DRA175" s="43"/>
      <c r="DRB175" s="43"/>
      <c r="DRC175" s="43"/>
      <c r="DRD175" s="43"/>
      <c r="DRE175" s="43"/>
      <c r="DRF175" s="43"/>
      <c r="DRG175" s="43"/>
      <c r="DRH175" s="43"/>
      <c r="DRI175" s="43"/>
      <c r="DRJ175" s="43"/>
      <c r="DRK175" s="43"/>
      <c r="DRL175" s="43"/>
      <c r="DRM175" s="43"/>
      <c r="DRN175" s="43"/>
      <c r="DRO175" s="43"/>
      <c r="DRP175" s="43"/>
      <c r="DRQ175" s="43"/>
      <c r="DRR175" s="43"/>
      <c r="DRS175" s="43"/>
      <c r="DRT175" s="43"/>
      <c r="DRU175" s="43"/>
      <c r="DRV175" s="43"/>
      <c r="DRW175" s="43"/>
      <c r="DRX175" s="43"/>
      <c r="DRY175" s="43"/>
      <c r="DRZ175" s="43"/>
      <c r="DSA175" s="43"/>
      <c r="DSB175" s="43"/>
      <c r="DSC175" s="43"/>
      <c r="DSD175" s="43"/>
      <c r="DSE175" s="43"/>
      <c r="DSF175" s="43"/>
      <c r="DSG175" s="43"/>
      <c r="DSH175" s="43"/>
      <c r="DSI175" s="43"/>
      <c r="DSJ175" s="43"/>
      <c r="DSK175" s="43"/>
      <c r="DSL175" s="43"/>
      <c r="DSM175" s="43"/>
      <c r="DSN175" s="43"/>
      <c r="DSO175" s="43"/>
      <c r="DSP175" s="43"/>
      <c r="DSQ175" s="43"/>
      <c r="DSR175" s="43"/>
      <c r="DSS175" s="43"/>
      <c r="DST175" s="43"/>
      <c r="DSU175" s="43"/>
      <c r="DSV175" s="43"/>
      <c r="DSW175" s="43"/>
      <c r="DSX175" s="43"/>
      <c r="DSY175" s="43"/>
      <c r="DSZ175" s="43"/>
      <c r="DTA175" s="43"/>
      <c r="DTB175" s="43"/>
      <c r="DTC175" s="43"/>
      <c r="DTD175" s="43"/>
      <c r="DTE175" s="43"/>
      <c r="DTF175" s="43"/>
      <c r="DTG175" s="43"/>
      <c r="DTH175" s="43"/>
      <c r="DTI175" s="43"/>
      <c r="DTJ175" s="43"/>
      <c r="DTK175" s="43"/>
      <c r="DTL175" s="43"/>
      <c r="DTM175" s="43"/>
      <c r="DTN175" s="43"/>
      <c r="DTO175" s="43"/>
      <c r="DTP175" s="43"/>
      <c r="DTQ175" s="43"/>
      <c r="DTR175" s="43"/>
      <c r="DTS175" s="43"/>
      <c r="DTT175" s="43"/>
      <c r="DTU175" s="43"/>
      <c r="DTV175" s="43"/>
      <c r="DTW175" s="43"/>
      <c r="DTX175" s="43"/>
      <c r="DTY175" s="43"/>
      <c r="DTZ175" s="43"/>
      <c r="DUA175" s="43"/>
      <c r="DUB175" s="43"/>
      <c r="DUC175" s="43"/>
      <c r="DUD175" s="43"/>
      <c r="DUE175" s="43"/>
      <c r="DUF175" s="43"/>
      <c r="DUG175" s="43"/>
      <c r="DUH175" s="43"/>
      <c r="DUI175" s="43"/>
      <c r="DUJ175" s="43"/>
      <c r="DUK175" s="43"/>
      <c r="DUL175" s="43"/>
      <c r="DUM175" s="43"/>
      <c r="DUN175" s="43"/>
      <c r="DUO175" s="43"/>
      <c r="DUP175" s="43"/>
      <c r="DUQ175" s="43"/>
      <c r="DUR175" s="43"/>
      <c r="DUS175" s="43"/>
      <c r="DUT175" s="43"/>
      <c r="DUU175" s="43"/>
      <c r="DUV175" s="43"/>
      <c r="DUW175" s="43"/>
      <c r="DUX175" s="43"/>
      <c r="DUY175" s="43"/>
      <c r="DUZ175" s="43"/>
      <c r="DVA175" s="43"/>
      <c r="DVB175" s="43"/>
      <c r="DVC175" s="43"/>
      <c r="DVD175" s="43"/>
      <c r="DVE175" s="43"/>
      <c r="DVF175" s="43"/>
      <c r="DVG175" s="43"/>
      <c r="DVH175" s="43"/>
      <c r="DVI175" s="43"/>
      <c r="DVJ175" s="43"/>
      <c r="DVK175" s="43"/>
      <c r="DVL175" s="43"/>
      <c r="DVM175" s="43"/>
      <c r="DVN175" s="43"/>
      <c r="DVO175" s="43"/>
      <c r="DVP175" s="43"/>
      <c r="DVQ175" s="43"/>
      <c r="DVR175" s="43"/>
      <c r="DVS175" s="43"/>
      <c r="DVT175" s="43"/>
      <c r="DVU175" s="43"/>
      <c r="DVV175" s="43"/>
      <c r="DVW175" s="43"/>
      <c r="DVX175" s="43"/>
      <c r="DVY175" s="43"/>
      <c r="DVZ175" s="43"/>
      <c r="DWA175" s="43"/>
      <c r="DWB175" s="43"/>
      <c r="DWC175" s="43"/>
      <c r="DWD175" s="43"/>
      <c r="DWE175" s="43"/>
      <c r="DWF175" s="43"/>
      <c r="DWG175" s="43"/>
      <c r="DWH175" s="43"/>
      <c r="DWI175" s="43"/>
      <c r="DWJ175" s="43"/>
      <c r="DWK175" s="43"/>
      <c r="DWL175" s="43"/>
      <c r="DWM175" s="43"/>
      <c r="DWN175" s="43"/>
      <c r="DWO175" s="43"/>
      <c r="DWP175" s="43"/>
      <c r="DWQ175" s="43"/>
    </row>
    <row r="176" spans="1:3319" s="49" customFormat="1" ht="10">
      <c r="A176" s="35" t="s">
        <v>555</v>
      </c>
      <c r="B176" s="36" t="s">
        <v>556</v>
      </c>
      <c r="C176" s="37" t="s">
        <v>152</v>
      </c>
      <c r="D176" s="36" t="s">
        <v>557</v>
      </c>
      <c r="E176" s="48" t="s">
        <v>554</v>
      </c>
      <c r="F176" s="48" t="s">
        <v>554</v>
      </c>
      <c r="G176" s="39"/>
      <c r="H176" s="39"/>
      <c r="I176" s="39"/>
      <c r="J176" s="39"/>
    </row>
    <row r="177" spans="1:3319" s="65" customFormat="1" ht="10">
      <c r="A177" s="59" t="s">
        <v>558</v>
      </c>
      <c r="B177" s="60" t="s">
        <v>559</v>
      </c>
      <c r="C177" s="61" t="s">
        <v>152</v>
      </c>
      <c r="D177" s="60" t="s">
        <v>560</v>
      </c>
      <c r="E177" s="63" t="s">
        <v>561</v>
      </c>
      <c r="F177" s="63" t="s">
        <v>561</v>
      </c>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49"/>
      <c r="FD177" s="49"/>
      <c r="FE177" s="49"/>
      <c r="FF177" s="49"/>
      <c r="FG177" s="49"/>
      <c r="FH177" s="49"/>
      <c r="FI177" s="49"/>
      <c r="FJ177" s="49"/>
      <c r="FK177" s="49"/>
      <c r="FL177" s="49"/>
      <c r="FM177" s="49"/>
      <c r="FN177" s="49"/>
      <c r="FO177" s="49"/>
      <c r="FP177" s="49"/>
      <c r="FQ177" s="49"/>
      <c r="FR177" s="49"/>
      <c r="FS177" s="49"/>
      <c r="FT177" s="49"/>
      <c r="FU177" s="49"/>
      <c r="FV177" s="49"/>
      <c r="FW177" s="49"/>
      <c r="FX177" s="49"/>
      <c r="FY177" s="49"/>
      <c r="FZ177" s="49"/>
      <c r="GA177" s="49"/>
      <c r="GB177" s="49"/>
      <c r="GC177" s="49"/>
      <c r="GD177" s="49"/>
      <c r="GE177" s="49"/>
      <c r="GF177" s="49"/>
      <c r="GG177" s="49"/>
      <c r="GH177" s="49"/>
      <c r="GI177" s="49"/>
      <c r="GJ177" s="49"/>
      <c r="GK177" s="49"/>
      <c r="GL177" s="49"/>
      <c r="GM177" s="49"/>
      <c r="GN177" s="49"/>
      <c r="GO177" s="49"/>
      <c r="GP177" s="49"/>
      <c r="GQ177" s="49"/>
      <c r="GR177" s="49"/>
      <c r="GS177" s="49"/>
      <c r="GT177" s="49"/>
      <c r="GU177" s="49"/>
      <c r="GV177" s="49"/>
      <c r="GW177" s="49"/>
      <c r="GX177" s="49"/>
      <c r="GY177" s="49"/>
      <c r="GZ177" s="49"/>
      <c r="HA177" s="49"/>
      <c r="HB177" s="49"/>
      <c r="HC177" s="49"/>
      <c r="HD177" s="49"/>
      <c r="HE177" s="49"/>
      <c r="HF177" s="49"/>
      <c r="HG177" s="49"/>
      <c r="HH177" s="49"/>
      <c r="HI177" s="49"/>
      <c r="HJ177" s="49"/>
      <c r="HK177" s="49"/>
      <c r="HL177" s="49"/>
      <c r="HM177" s="49"/>
      <c r="HN177" s="49"/>
      <c r="HO177" s="49"/>
      <c r="HP177" s="49"/>
      <c r="HQ177" s="49"/>
      <c r="HR177" s="49"/>
      <c r="HS177" s="49"/>
      <c r="HT177" s="49"/>
      <c r="HU177" s="49"/>
      <c r="HV177" s="49"/>
      <c r="HW177" s="49"/>
      <c r="HX177" s="49"/>
      <c r="HY177" s="49"/>
      <c r="HZ177" s="49"/>
      <c r="IA177" s="49"/>
      <c r="IB177" s="49"/>
      <c r="IC177" s="49"/>
      <c r="ID177" s="49"/>
      <c r="IE177" s="49"/>
      <c r="IF177" s="49"/>
      <c r="IG177" s="49"/>
      <c r="IH177" s="49"/>
      <c r="II177" s="49"/>
      <c r="IJ177" s="49"/>
      <c r="IK177" s="49"/>
      <c r="IL177" s="49"/>
      <c r="IM177" s="49"/>
      <c r="IN177" s="49"/>
      <c r="IO177" s="49"/>
      <c r="IP177" s="49"/>
      <c r="IQ177" s="49"/>
      <c r="IR177" s="49"/>
      <c r="IS177" s="49"/>
      <c r="IT177" s="49"/>
      <c r="IU177" s="49"/>
      <c r="IV177" s="49"/>
      <c r="IW177" s="49"/>
      <c r="IX177" s="49"/>
      <c r="IY177" s="49"/>
      <c r="IZ177" s="49"/>
      <c r="JA177" s="49"/>
      <c r="JB177" s="49"/>
      <c r="JC177" s="49"/>
      <c r="JD177" s="49"/>
      <c r="JE177" s="49"/>
      <c r="JF177" s="49"/>
      <c r="JG177" s="49"/>
      <c r="JH177" s="49"/>
      <c r="JI177" s="49"/>
      <c r="JJ177" s="49"/>
      <c r="JK177" s="49"/>
      <c r="JL177" s="49"/>
      <c r="JM177" s="49"/>
      <c r="JN177" s="49"/>
      <c r="JO177" s="49"/>
      <c r="JP177" s="49"/>
      <c r="JQ177" s="49"/>
      <c r="JR177" s="49"/>
      <c r="JS177" s="49"/>
      <c r="JT177" s="49"/>
      <c r="JU177" s="49"/>
      <c r="JV177" s="49"/>
      <c r="JW177" s="49"/>
      <c r="JX177" s="49"/>
      <c r="JY177" s="49"/>
      <c r="JZ177" s="49"/>
      <c r="KA177" s="49"/>
      <c r="KB177" s="49"/>
      <c r="KC177" s="49"/>
      <c r="KD177" s="49"/>
      <c r="KE177" s="49"/>
      <c r="KF177" s="49"/>
      <c r="KG177" s="49"/>
      <c r="KH177" s="49"/>
      <c r="KI177" s="49"/>
      <c r="KJ177" s="49"/>
      <c r="KK177" s="49"/>
      <c r="KL177" s="49"/>
      <c r="KM177" s="49"/>
      <c r="KN177" s="49"/>
      <c r="KO177" s="49"/>
      <c r="KP177" s="49"/>
      <c r="KQ177" s="49"/>
      <c r="KR177" s="49"/>
      <c r="KS177" s="49"/>
      <c r="KT177" s="49"/>
      <c r="KU177" s="49"/>
      <c r="KV177" s="49"/>
      <c r="KW177" s="49"/>
      <c r="KX177" s="49"/>
      <c r="KY177" s="49"/>
      <c r="KZ177" s="49"/>
      <c r="LA177" s="49"/>
      <c r="LB177" s="49"/>
      <c r="LC177" s="49"/>
      <c r="LD177" s="49"/>
      <c r="LE177" s="49"/>
      <c r="LF177" s="49"/>
      <c r="LG177" s="49"/>
      <c r="LH177" s="49"/>
      <c r="LI177" s="49"/>
      <c r="LJ177" s="49"/>
      <c r="LK177" s="49"/>
      <c r="LL177" s="49"/>
      <c r="LM177" s="49"/>
      <c r="LN177" s="49"/>
      <c r="LO177" s="49"/>
      <c r="LP177" s="49"/>
      <c r="LQ177" s="49"/>
      <c r="LR177" s="49"/>
      <c r="LS177" s="49"/>
      <c r="LT177" s="49"/>
      <c r="LU177" s="49"/>
      <c r="LV177" s="49"/>
      <c r="LW177" s="49"/>
      <c r="LX177" s="49"/>
      <c r="LY177" s="49"/>
      <c r="LZ177" s="49"/>
      <c r="MA177" s="49"/>
      <c r="MB177" s="49"/>
      <c r="MC177" s="49"/>
      <c r="MD177" s="49"/>
      <c r="ME177" s="49"/>
      <c r="MF177" s="49"/>
      <c r="MG177" s="49"/>
      <c r="MH177" s="49"/>
      <c r="MI177" s="49"/>
      <c r="MJ177" s="49"/>
      <c r="MK177" s="49"/>
      <c r="ML177" s="49"/>
      <c r="MM177" s="49"/>
      <c r="MN177" s="49"/>
      <c r="MO177" s="49"/>
      <c r="MP177" s="49"/>
      <c r="MQ177" s="49"/>
      <c r="MR177" s="49"/>
      <c r="MS177" s="49"/>
      <c r="MT177" s="49"/>
      <c r="MU177" s="49"/>
      <c r="MV177" s="49"/>
      <c r="MW177" s="49"/>
      <c r="MX177" s="49"/>
      <c r="MY177" s="49"/>
      <c r="MZ177" s="49"/>
      <c r="NA177" s="49"/>
      <c r="NB177" s="49"/>
      <c r="NC177" s="49"/>
      <c r="ND177" s="49"/>
      <c r="NE177" s="49"/>
      <c r="NF177" s="49"/>
      <c r="NG177" s="49"/>
      <c r="NH177" s="49"/>
      <c r="NI177" s="49"/>
      <c r="NJ177" s="49"/>
      <c r="NK177" s="49"/>
      <c r="NL177" s="49"/>
      <c r="NM177" s="49"/>
      <c r="NN177" s="49"/>
      <c r="NO177" s="49"/>
      <c r="NP177" s="49"/>
      <c r="NQ177" s="49"/>
      <c r="NR177" s="49"/>
      <c r="NS177" s="49"/>
      <c r="NT177" s="49"/>
      <c r="NU177" s="49"/>
      <c r="NV177" s="49"/>
      <c r="NW177" s="49"/>
      <c r="NX177" s="49"/>
      <c r="NY177" s="49"/>
      <c r="NZ177" s="49"/>
      <c r="OA177" s="49"/>
      <c r="OB177" s="49"/>
      <c r="OC177" s="49"/>
      <c r="OD177" s="49"/>
      <c r="OE177" s="49"/>
      <c r="OF177" s="49"/>
      <c r="OG177" s="49"/>
      <c r="OH177" s="49"/>
      <c r="OI177" s="49"/>
      <c r="OJ177" s="49"/>
      <c r="OK177" s="49"/>
      <c r="OL177" s="49"/>
      <c r="OM177" s="49"/>
      <c r="ON177" s="49"/>
      <c r="OO177" s="49"/>
      <c r="OP177" s="49"/>
      <c r="OQ177" s="49"/>
      <c r="OR177" s="49"/>
      <c r="OS177" s="49"/>
      <c r="OT177" s="49"/>
      <c r="OU177" s="49"/>
      <c r="OV177" s="49"/>
      <c r="OW177" s="49"/>
      <c r="OX177" s="49"/>
      <c r="OY177" s="49"/>
      <c r="OZ177" s="49"/>
      <c r="PA177" s="49"/>
      <c r="PB177" s="49"/>
      <c r="PC177" s="49"/>
      <c r="PD177" s="49"/>
      <c r="PE177" s="49"/>
      <c r="PF177" s="49"/>
      <c r="PG177" s="49"/>
      <c r="PH177" s="49"/>
      <c r="PI177" s="49"/>
      <c r="PJ177" s="49"/>
      <c r="PK177" s="49"/>
      <c r="PL177" s="49"/>
      <c r="PM177" s="49"/>
      <c r="PN177" s="49"/>
      <c r="PO177" s="49"/>
      <c r="PP177" s="49"/>
      <c r="PQ177" s="49"/>
      <c r="PR177" s="49"/>
      <c r="PS177" s="49"/>
      <c r="PT177" s="49"/>
      <c r="PU177" s="49"/>
      <c r="PV177" s="49"/>
      <c r="PW177" s="49"/>
      <c r="PX177" s="49"/>
      <c r="PY177" s="49"/>
      <c r="PZ177" s="49"/>
      <c r="QA177" s="49"/>
      <c r="QB177" s="49"/>
      <c r="QC177" s="49"/>
      <c r="QD177" s="49"/>
      <c r="QE177" s="49"/>
      <c r="QF177" s="49"/>
      <c r="QG177" s="49"/>
      <c r="QH177" s="49"/>
      <c r="QI177" s="49"/>
      <c r="QJ177" s="49"/>
      <c r="QK177" s="49"/>
      <c r="QL177" s="49"/>
      <c r="QM177" s="49"/>
      <c r="QN177" s="49"/>
      <c r="QO177" s="49"/>
      <c r="QP177" s="49"/>
      <c r="QQ177" s="49"/>
      <c r="QR177" s="49"/>
      <c r="QS177" s="49"/>
      <c r="QT177" s="49"/>
      <c r="QU177" s="49"/>
      <c r="QV177" s="49"/>
      <c r="QW177" s="49"/>
      <c r="QX177" s="49"/>
      <c r="QY177" s="49"/>
      <c r="QZ177" s="49"/>
      <c r="RA177" s="49"/>
      <c r="RB177" s="49"/>
      <c r="RC177" s="49"/>
      <c r="RD177" s="49"/>
      <c r="RE177" s="49"/>
      <c r="RF177" s="49"/>
      <c r="RG177" s="49"/>
      <c r="RH177" s="49"/>
      <c r="RI177" s="49"/>
      <c r="RJ177" s="49"/>
      <c r="RK177" s="49"/>
      <c r="RL177" s="49"/>
      <c r="RM177" s="49"/>
      <c r="RN177" s="49"/>
      <c r="RO177" s="49"/>
      <c r="RP177" s="49"/>
      <c r="RQ177" s="49"/>
      <c r="RR177" s="49"/>
      <c r="RS177" s="49"/>
      <c r="RT177" s="49"/>
      <c r="RU177" s="49"/>
      <c r="RV177" s="49"/>
      <c r="RW177" s="49"/>
      <c r="RX177" s="49"/>
      <c r="RY177" s="49"/>
      <c r="RZ177" s="49"/>
      <c r="SA177" s="49"/>
      <c r="SB177" s="49"/>
      <c r="SC177" s="49"/>
      <c r="SD177" s="49"/>
      <c r="SE177" s="49"/>
      <c r="SF177" s="49"/>
      <c r="SG177" s="49"/>
      <c r="SH177" s="49"/>
      <c r="SI177" s="49"/>
      <c r="SJ177" s="49"/>
      <c r="SK177" s="49"/>
      <c r="SL177" s="49"/>
      <c r="SM177" s="49"/>
      <c r="SN177" s="49"/>
      <c r="SO177" s="49"/>
      <c r="SP177" s="49"/>
      <c r="SQ177" s="49"/>
      <c r="SR177" s="49"/>
      <c r="SS177" s="49"/>
      <c r="ST177" s="49"/>
      <c r="SU177" s="49"/>
      <c r="SV177" s="49"/>
      <c r="SW177" s="49"/>
      <c r="SX177" s="49"/>
      <c r="SY177" s="49"/>
      <c r="SZ177" s="49"/>
      <c r="TA177" s="49"/>
      <c r="TB177" s="49"/>
      <c r="TC177" s="49"/>
      <c r="TD177" s="49"/>
      <c r="TE177" s="49"/>
      <c r="TF177" s="49"/>
      <c r="TG177" s="49"/>
      <c r="TH177" s="49"/>
      <c r="TI177" s="49"/>
      <c r="TJ177" s="49"/>
      <c r="TK177" s="49"/>
      <c r="TL177" s="49"/>
      <c r="TM177" s="49"/>
      <c r="TN177" s="49"/>
      <c r="TO177" s="49"/>
      <c r="TP177" s="49"/>
      <c r="TQ177" s="49"/>
      <c r="TR177" s="49"/>
      <c r="TS177" s="49"/>
      <c r="TT177" s="49"/>
      <c r="TU177" s="49"/>
      <c r="TV177" s="49"/>
      <c r="TW177" s="49"/>
      <c r="TX177" s="49"/>
      <c r="TY177" s="49"/>
      <c r="TZ177" s="49"/>
      <c r="UA177" s="49"/>
      <c r="UB177" s="49"/>
      <c r="UC177" s="49"/>
      <c r="UD177" s="49"/>
      <c r="UE177" s="49"/>
      <c r="UF177" s="49"/>
      <c r="UG177" s="49"/>
      <c r="UH177" s="49"/>
      <c r="UI177" s="49"/>
      <c r="UJ177" s="49"/>
      <c r="UK177" s="49"/>
      <c r="UL177" s="49"/>
      <c r="UM177" s="49"/>
      <c r="UN177" s="49"/>
      <c r="UO177" s="49"/>
      <c r="UP177" s="49"/>
      <c r="UQ177" s="49"/>
      <c r="UR177" s="49"/>
      <c r="US177" s="49"/>
      <c r="UT177" s="49"/>
      <c r="UU177" s="49"/>
      <c r="UV177" s="49"/>
      <c r="UW177" s="49"/>
      <c r="UX177" s="49"/>
      <c r="UY177" s="49"/>
      <c r="UZ177" s="49"/>
      <c r="VA177" s="49"/>
      <c r="VB177" s="49"/>
      <c r="VC177" s="49"/>
      <c r="VD177" s="49"/>
      <c r="VE177" s="49"/>
      <c r="VF177" s="49"/>
      <c r="VG177" s="49"/>
      <c r="VH177" s="49"/>
      <c r="VI177" s="49"/>
      <c r="VJ177" s="49"/>
      <c r="VK177" s="49"/>
      <c r="VL177" s="49"/>
      <c r="VM177" s="49"/>
      <c r="VN177" s="49"/>
      <c r="VO177" s="49"/>
      <c r="VP177" s="49"/>
      <c r="VQ177" s="49"/>
      <c r="VR177" s="49"/>
      <c r="VS177" s="49"/>
      <c r="VT177" s="49"/>
      <c r="VU177" s="49"/>
      <c r="VV177" s="49"/>
      <c r="VW177" s="49"/>
      <c r="VX177" s="49"/>
      <c r="VY177" s="49"/>
      <c r="VZ177" s="49"/>
      <c r="WA177" s="49"/>
      <c r="WB177" s="49"/>
      <c r="WC177" s="49"/>
      <c r="WD177" s="49"/>
      <c r="WE177" s="49"/>
      <c r="WF177" s="49"/>
      <c r="WG177" s="49"/>
      <c r="WH177" s="49"/>
      <c r="WI177" s="49"/>
      <c r="WJ177" s="49"/>
      <c r="WK177" s="49"/>
      <c r="WL177" s="49"/>
      <c r="WM177" s="49"/>
      <c r="WN177" s="49"/>
      <c r="WO177" s="49"/>
      <c r="WP177" s="49"/>
      <c r="WQ177" s="49"/>
      <c r="WR177" s="49"/>
      <c r="WS177" s="49"/>
      <c r="WT177" s="49"/>
      <c r="WU177" s="49"/>
      <c r="WV177" s="49"/>
      <c r="WW177" s="49"/>
      <c r="WX177" s="49"/>
      <c r="WY177" s="49"/>
      <c r="WZ177" s="49"/>
      <c r="XA177" s="49"/>
      <c r="XB177" s="49"/>
      <c r="XC177" s="49"/>
      <c r="XD177" s="49"/>
      <c r="XE177" s="49"/>
      <c r="XF177" s="49"/>
      <c r="XG177" s="49"/>
      <c r="XH177" s="49"/>
      <c r="XI177" s="49"/>
      <c r="XJ177" s="49"/>
      <c r="XK177" s="49"/>
      <c r="XL177" s="49"/>
      <c r="XM177" s="49"/>
      <c r="XN177" s="49"/>
      <c r="XO177" s="49"/>
      <c r="XP177" s="49"/>
      <c r="XQ177" s="49"/>
      <c r="XR177" s="49"/>
      <c r="XS177" s="49"/>
      <c r="XT177" s="49"/>
      <c r="XU177" s="49"/>
      <c r="XV177" s="49"/>
      <c r="XW177" s="49"/>
      <c r="XX177" s="49"/>
      <c r="XY177" s="49"/>
      <c r="XZ177" s="49"/>
      <c r="YA177" s="49"/>
      <c r="YB177" s="49"/>
      <c r="YC177" s="49"/>
      <c r="YD177" s="49"/>
      <c r="YE177" s="49"/>
      <c r="YF177" s="49"/>
      <c r="YG177" s="49"/>
      <c r="YH177" s="49"/>
      <c r="YI177" s="49"/>
      <c r="YJ177" s="49"/>
      <c r="YK177" s="49"/>
      <c r="YL177" s="49"/>
      <c r="YM177" s="49"/>
      <c r="YN177" s="49"/>
      <c r="YO177" s="49"/>
      <c r="YP177" s="49"/>
      <c r="YQ177" s="49"/>
      <c r="YR177" s="49"/>
      <c r="YS177" s="49"/>
      <c r="YT177" s="49"/>
      <c r="YU177" s="49"/>
      <c r="YV177" s="49"/>
      <c r="YW177" s="49"/>
      <c r="YX177" s="49"/>
      <c r="YY177" s="49"/>
      <c r="YZ177" s="49"/>
      <c r="ZA177" s="49"/>
      <c r="ZB177" s="49"/>
      <c r="ZC177" s="49"/>
      <c r="ZD177" s="49"/>
      <c r="ZE177" s="49"/>
      <c r="ZF177" s="49"/>
      <c r="ZG177" s="49"/>
      <c r="ZH177" s="49"/>
      <c r="ZI177" s="49"/>
      <c r="ZJ177" s="49"/>
      <c r="ZK177" s="49"/>
      <c r="ZL177" s="49"/>
      <c r="ZM177" s="49"/>
      <c r="ZN177" s="49"/>
      <c r="ZO177" s="49"/>
      <c r="ZP177" s="49"/>
      <c r="ZQ177" s="49"/>
      <c r="ZR177" s="49"/>
      <c r="ZS177" s="49"/>
      <c r="ZT177" s="49"/>
      <c r="ZU177" s="49"/>
      <c r="ZV177" s="49"/>
      <c r="ZW177" s="49"/>
      <c r="ZX177" s="49"/>
      <c r="ZY177" s="49"/>
      <c r="ZZ177" s="49"/>
      <c r="AAA177" s="49"/>
      <c r="AAB177" s="49"/>
      <c r="AAC177" s="49"/>
      <c r="AAD177" s="49"/>
      <c r="AAE177" s="49"/>
      <c r="AAF177" s="49"/>
      <c r="AAG177" s="49"/>
      <c r="AAH177" s="49"/>
      <c r="AAI177" s="49"/>
      <c r="AAJ177" s="49"/>
      <c r="AAK177" s="49"/>
      <c r="AAL177" s="49"/>
      <c r="AAM177" s="49"/>
      <c r="AAN177" s="49"/>
      <c r="AAO177" s="49"/>
      <c r="AAP177" s="49"/>
      <c r="AAQ177" s="49"/>
      <c r="AAR177" s="49"/>
      <c r="AAS177" s="49"/>
      <c r="AAT177" s="49"/>
      <c r="AAU177" s="49"/>
      <c r="AAV177" s="49"/>
      <c r="AAW177" s="49"/>
      <c r="AAX177" s="49"/>
      <c r="AAY177" s="49"/>
      <c r="AAZ177" s="49"/>
      <c r="ABA177" s="49"/>
      <c r="ABB177" s="49"/>
      <c r="ABC177" s="49"/>
      <c r="ABD177" s="49"/>
      <c r="ABE177" s="49"/>
      <c r="ABF177" s="49"/>
      <c r="ABG177" s="49"/>
      <c r="ABH177" s="49"/>
      <c r="ABI177" s="49"/>
      <c r="ABJ177" s="49"/>
      <c r="ABK177" s="49"/>
      <c r="ABL177" s="49"/>
      <c r="ABM177" s="49"/>
      <c r="ABN177" s="49"/>
      <c r="ABO177" s="49"/>
      <c r="ABP177" s="49"/>
      <c r="ABQ177" s="49"/>
      <c r="ABR177" s="49"/>
      <c r="ABS177" s="49"/>
      <c r="ABT177" s="49"/>
      <c r="ABU177" s="49"/>
      <c r="ABV177" s="49"/>
      <c r="ABW177" s="49"/>
      <c r="ABX177" s="49"/>
      <c r="ABY177" s="49"/>
      <c r="ABZ177" s="49"/>
      <c r="ACA177" s="49"/>
      <c r="ACB177" s="49"/>
      <c r="ACC177" s="49"/>
      <c r="ACD177" s="49"/>
      <c r="ACE177" s="49"/>
      <c r="ACF177" s="49"/>
      <c r="ACG177" s="49"/>
      <c r="ACH177" s="49"/>
      <c r="ACI177" s="49"/>
      <c r="ACJ177" s="49"/>
      <c r="ACK177" s="49"/>
      <c r="ACL177" s="49"/>
      <c r="ACM177" s="49"/>
      <c r="ACN177" s="49"/>
      <c r="ACO177" s="49"/>
      <c r="ACP177" s="49"/>
      <c r="ACQ177" s="49"/>
      <c r="ACR177" s="49"/>
      <c r="ACS177" s="49"/>
      <c r="ACT177" s="49"/>
      <c r="ACU177" s="49"/>
      <c r="ACV177" s="49"/>
      <c r="ACW177" s="49"/>
      <c r="ACX177" s="49"/>
      <c r="ACY177" s="49"/>
      <c r="ACZ177" s="49"/>
      <c r="ADA177" s="49"/>
      <c r="ADB177" s="49"/>
      <c r="ADC177" s="49"/>
      <c r="ADD177" s="49"/>
      <c r="ADE177" s="49"/>
      <c r="ADF177" s="49"/>
      <c r="ADG177" s="49"/>
      <c r="ADH177" s="49"/>
      <c r="ADI177" s="49"/>
      <c r="ADJ177" s="49"/>
      <c r="ADK177" s="49"/>
      <c r="ADL177" s="49"/>
      <c r="ADM177" s="49"/>
      <c r="ADN177" s="49"/>
      <c r="ADO177" s="49"/>
      <c r="ADP177" s="49"/>
      <c r="ADQ177" s="49"/>
      <c r="ADR177" s="49"/>
      <c r="ADS177" s="49"/>
      <c r="ADT177" s="49"/>
      <c r="ADU177" s="49"/>
      <c r="ADV177" s="49"/>
      <c r="ADW177" s="49"/>
      <c r="ADX177" s="49"/>
      <c r="ADY177" s="49"/>
      <c r="ADZ177" s="49"/>
      <c r="AEA177" s="49"/>
      <c r="AEB177" s="49"/>
      <c r="AEC177" s="49"/>
      <c r="AED177" s="49"/>
      <c r="AEE177" s="49"/>
      <c r="AEF177" s="49"/>
      <c r="AEG177" s="49"/>
      <c r="AEH177" s="49"/>
      <c r="AEI177" s="49"/>
      <c r="AEJ177" s="49"/>
      <c r="AEK177" s="49"/>
      <c r="AEL177" s="49"/>
      <c r="AEM177" s="49"/>
      <c r="AEN177" s="49"/>
      <c r="AEO177" s="49"/>
      <c r="AEP177" s="49"/>
      <c r="AEQ177" s="49"/>
      <c r="AER177" s="49"/>
      <c r="AES177" s="49"/>
      <c r="AET177" s="49"/>
      <c r="AEU177" s="49"/>
      <c r="AEV177" s="49"/>
      <c r="AEW177" s="49"/>
      <c r="AEX177" s="49"/>
      <c r="AEY177" s="49"/>
      <c r="AEZ177" s="49"/>
      <c r="AFA177" s="49"/>
      <c r="AFB177" s="49"/>
      <c r="AFC177" s="49"/>
      <c r="AFD177" s="49"/>
      <c r="AFE177" s="49"/>
      <c r="AFF177" s="49"/>
      <c r="AFG177" s="49"/>
      <c r="AFH177" s="49"/>
      <c r="AFI177" s="49"/>
      <c r="AFJ177" s="49"/>
      <c r="AFK177" s="49"/>
      <c r="AFL177" s="49"/>
      <c r="AFM177" s="49"/>
      <c r="AFN177" s="49"/>
      <c r="AFO177" s="49"/>
      <c r="AFP177" s="49"/>
      <c r="AFQ177" s="49"/>
      <c r="AFR177" s="49"/>
      <c r="AFS177" s="49"/>
      <c r="AFT177" s="49"/>
      <c r="AFU177" s="49"/>
      <c r="AFV177" s="49"/>
      <c r="AFW177" s="49"/>
      <c r="AFX177" s="49"/>
      <c r="AFY177" s="49"/>
      <c r="AFZ177" s="49"/>
      <c r="AGA177" s="49"/>
      <c r="AGB177" s="49"/>
      <c r="AGC177" s="49"/>
      <c r="AGD177" s="49"/>
      <c r="AGE177" s="49"/>
      <c r="AGF177" s="49"/>
      <c r="AGG177" s="49"/>
      <c r="AGH177" s="49"/>
      <c r="AGI177" s="49"/>
      <c r="AGJ177" s="49"/>
      <c r="AGK177" s="49"/>
      <c r="AGL177" s="49"/>
      <c r="AGM177" s="49"/>
      <c r="AGN177" s="49"/>
      <c r="AGO177" s="49"/>
      <c r="AGP177" s="49"/>
      <c r="AGQ177" s="49"/>
      <c r="AGR177" s="49"/>
      <c r="AGS177" s="49"/>
      <c r="AGT177" s="49"/>
      <c r="AGU177" s="49"/>
      <c r="AGV177" s="49"/>
      <c r="AGW177" s="49"/>
      <c r="AGX177" s="49"/>
      <c r="AGY177" s="49"/>
      <c r="AGZ177" s="49"/>
      <c r="AHA177" s="49"/>
      <c r="AHB177" s="49"/>
      <c r="AHC177" s="49"/>
      <c r="AHD177" s="49"/>
      <c r="AHE177" s="49"/>
      <c r="AHF177" s="49"/>
      <c r="AHG177" s="49"/>
      <c r="AHH177" s="49"/>
      <c r="AHI177" s="49"/>
      <c r="AHJ177" s="49"/>
      <c r="AHK177" s="49"/>
      <c r="AHL177" s="49"/>
      <c r="AHM177" s="49"/>
      <c r="AHN177" s="49"/>
      <c r="AHO177" s="49"/>
      <c r="AHP177" s="49"/>
      <c r="AHQ177" s="49"/>
      <c r="AHR177" s="49"/>
      <c r="AHS177" s="49"/>
      <c r="AHT177" s="49"/>
      <c r="AHU177" s="49"/>
      <c r="AHV177" s="49"/>
      <c r="AHW177" s="49"/>
      <c r="AHX177" s="49"/>
      <c r="AHY177" s="49"/>
      <c r="AHZ177" s="49"/>
      <c r="AIA177" s="49"/>
      <c r="AIB177" s="49"/>
      <c r="AIC177" s="49"/>
      <c r="AID177" s="49"/>
      <c r="AIE177" s="49"/>
      <c r="AIF177" s="49"/>
      <c r="AIG177" s="49"/>
      <c r="AIH177" s="49"/>
      <c r="AII177" s="49"/>
      <c r="AIJ177" s="49"/>
      <c r="AIK177" s="49"/>
      <c r="AIL177" s="49"/>
      <c r="AIM177" s="49"/>
      <c r="AIN177" s="49"/>
      <c r="AIO177" s="49"/>
      <c r="AIP177" s="49"/>
      <c r="AIQ177" s="49"/>
      <c r="AIR177" s="49"/>
      <c r="AIS177" s="49"/>
      <c r="AIT177" s="49"/>
      <c r="AIU177" s="49"/>
      <c r="AIV177" s="49"/>
      <c r="AIW177" s="49"/>
      <c r="AIX177" s="49"/>
      <c r="AIY177" s="49"/>
      <c r="AIZ177" s="49"/>
      <c r="AJA177" s="49"/>
      <c r="AJB177" s="49"/>
      <c r="AJC177" s="49"/>
      <c r="AJD177" s="49"/>
      <c r="AJE177" s="49"/>
      <c r="AJF177" s="49"/>
      <c r="AJG177" s="49"/>
      <c r="AJH177" s="49"/>
      <c r="AJI177" s="49"/>
      <c r="AJJ177" s="49"/>
      <c r="AJK177" s="49"/>
      <c r="AJL177" s="49"/>
      <c r="AJM177" s="49"/>
      <c r="AJN177" s="49"/>
      <c r="AJO177" s="49"/>
      <c r="AJP177" s="49"/>
      <c r="AJQ177" s="49"/>
      <c r="AJR177" s="49"/>
      <c r="AJS177" s="49"/>
      <c r="AJT177" s="49"/>
      <c r="AJU177" s="49"/>
      <c r="AJV177" s="49"/>
      <c r="AJW177" s="49"/>
      <c r="AJX177" s="49"/>
      <c r="AJY177" s="49"/>
      <c r="AJZ177" s="49"/>
      <c r="AKA177" s="49"/>
      <c r="AKB177" s="49"/>
      <c r="AKC177" s="49"/>
      <c r="AKD177" s="49"/>
      <c r="AKE177" s="49"/>
      <c r="AKF177" s="49"/>
      <c r="AKG177" s="49"/>
      <c r="AKH177" s="49"/>
      <c r="AKI177" s="49"/>
      <c r="AKJ177" s="49"/>
      <c r="AKK177" s="49"/>
      <c r="AKL177" s="49"/>
      <c r="AKM177" s="49"/>
      <c r="AKN177" s="49"/>
      <c r="AKO177" s="49"/>
      <c r="AKP177" s="49"/>
      <c r="AKQ177" s="49"/>
      <c r="AKR177" s="49"/>
      <c r="AKS177" s="49"/>
      <c r="AKT177" s="49"/>
      <c r="AKU177" s="49"/>
      <c r="AKV177" s="49"/>
      <c r="AKW177" s="49"/>
      <c r="AKX177" s="49"/>
      <c r="AKY177" s="49"/>
      <c r="AKZ177" s="49"/>
      <c r="ALA177" s="49"/>
      <c r="ALB177" s="49"/>
      <c r="ALC177" s="49"/>
      <c r="ALD177" s="49"/>
      <c r="ALE177" s="49"/>
      <c r="ALF177" s="49"/>
      <c r="ALG177" s="49"/>
      <c r="ALH177" s="49"/>
      <c r="ALI177" s="49"/>
      <c r="ALJ177" s="49"/>
      <c r="ALK177" s="49"/>
      <c r="ALL177" s="49"/>
      <c r="ALM177" s="49"/>
      <c r="ALN177" s="49"/>
      <c r="ALO177" s="49"/>
      <c r="ALP177" s="49"/>
      <c r="ALQ177" s="49"/>
      <c r="ALR177" s="49"/>
      <c r="ALS177" s="49"/>
      <c r="ALT177" s="49"/>
      <c r="ALU177" s="49"/>
      <c r="ALV177" s="49"/>
      <c r="ALW177" s="49"/>
      <c r="ALX177" s="49"/>
      <c r="ALY177" s="49"/>
      <c r="ALZ177" s="49"/>
      <c r="AMA177" s="49"/>
      <c r="AMB177" s="49"/>
      <c r="AMC177" s="49"/>
      <c r="AMD177" s="49"/>
      <c r="AME177" s="49"/>
      <c r="AMF177" s="49"/>
      <c r="AMG177" s="49"/>
      <c r="AMH177" s="49"/>
      <c r="AMI177" s="49"/>
      <c r="AMJ177" s="49"/>
      <c r="AMK177" s="49"/>
      <c r="AML177" s="49"/>
      <c r="AMM177" s="49"/>
      <c r="AMN177" s="49"/>
      <c r="AMO177" s="49"/>
      <c r="AMP177" s="49"/>
      <c r="AMQ177" s="49"/>
      <c r="AMR177" s="49"/>
      <c r="AMS177" s="49"/>
      <c r="AMT177" s="49"/>
      <c r="AMU177" s="49"/>
      <c r="AMV177" s="49"/>
      <c r="AMW177" s="49"/>
      <c r="AMX177" s="49"/>
      <c r="AMY177" s="49"/>
      <c r="AMZ177" s="49"/>
      <c r="ANA177" s="49"/>
      <c r="ANB177" s="49"/>
      <c r="ANC177" s="49"/>
      <c r="AND177" s="49"/>
      <c r="ANE177" s="49"/>
      <c r="ANF177" s="49"/>
      <c r="ANG177" s="49"/>
      <c r="ANH177" s="49"/>
      <c r="ANI177" s="49"/>
      <c r="ANJ177" s="49"/>
      <c r="ANK177" s="49"/>
      <c r="ANL177" s="49"/>
      <c r="ANM177" s="49"/>
      <c r="ANN177" s="49"/>
      <c r="ANO177" s="49"/>
      <c r="ANP177" s="49"/>
      <c r="ANQ177" s="49"/>
      <c r="ANR177" s="49"/>
      <c r="ANS177" s="49"/>
      <c r="ANT177" s="49"/>
      <c r="ANU177" s="49"/>
      <c r="ANV177" s="49"/>
      <c r="ANW177" s="49"/>
      <c r="ANX177" s="49"/>
      <c r="ANY177" s="49"/>
      <c r="ANZ177" s="49"/>
      <c r="AOA177" s="49"/>
      <c r="AOB177" s="49"/>
      <c r="AOC177" s="49"/>
      <c r="AOD177" s="49"/>
      <c r="AOE177" s="49"/>
      <c r="AOF177" s="49"/>
      <c r="AOG177" s="49"/>
      <c r="AOH177" s="49"/>
      <c r="AOI177" s="49"/>
      <c r="AOJ177" s="49"/>
      <c r="AOK177" s="49"/>
      <c r="AOL177" s="49"/>
      <c r="AOM177" s="49"/>
      <c r="AON177" s="49"/>
      <c r="AOO177" s="49"/>
      <c r="AOP177" s="49"/>
      <c r="AOQ177" s="49"/>
      <c r="AOR177" s="49"/>
      <c r="AOS177" s="49"/>
      <c r="AOT177" s="49"/>
      <c r="AOU177" s="49"/>
      <c r="AOV177" s="49"/>
      <c r="AOW177" s="49"/>
      <c r="AOX177" s="49"/>
      <c r="AOY177" s="49"/>
      <c r="AOZ177" s="49"/>
      <c r="APA177" s="49"/>
      <c r="APB177" s="49"/>
      <c r="APC177" s="49"/>
      <c r="APD177" s="49"/>
      <c r="APE177" s="49"/>
      <c r="APF177" s="49"/>
      <c r="APG177" s="49"/>
      <c r="APH177" s="49"/>
      <c r="API177" s="49"/>
      <c r="APJ177" s="49"/>
      <c r="APK177" s="49"/>
      <c r="APL177" s="49"/>
      <c r="APM177" s="49"/>
      <c r="APN177" s="49"/>
      <c r="APO177" s="49"/>
      <c r="APP177" s="49"/>
      <c r="APQ177" s="49"/>
      <c r="APR177" s="49"/>
      <c r="APS177" s="49"/>
      <c r="APT177" s="49"/>
      <c r="APU177" s="49"/>
      <c r="APV177" s="49"/>
      <c r="APW177" s="49"/>
      <c r="APX177" s="49"/>
      <c r="APY177" s="49"/>
      <c r="APZ177" s="49"/>
      <c r="AQA177" s="49"/>
      <c r="AQB177" s="49"/>
      <c r="AQC177" s="49"/>
      <c r="AQD177" s="49"/>
      <c r="AQE177" s="49"/>
      <c r="AQF177" s="49"/>
      <c r="AQG177" s="49"/>
      <c r="AQH177" s="49"/>
      <c r="AQI177" s="49"/>
      <c r="AQJ177" s="49"/>
      <c r="AQK177" s="49"/>
      <c r="AQL177" s="49"/>
      <c r="AQM177" s="49"/>
      <c r="AQN177" s="49"/>
      <c r="AQO177" s="49"/>
      <c r="AQP177" s="49"/>
      <c r="AQQ177" s="49"/>
      <c r="AQR177" s="49"/>
      <c r="AQS177" s="49"/>
      <c r="AQT177" s="49"/>
      <c r="AQU177" s="49"/>
      <c r="AQV177" s="49"/>
      <c r="AQW177" s="49"/>
      <c r="AQX177" s="49"/>
      <c r="AQY177" s="49"/>
      <c r="AQZ177" s="49"/>
      <c r="ARA177" s="49"/>
      <c r="ARB177" s="49"/>
      <c r="ARC177" s="49"/>
      <c r="ARD177" s="49"/>
      <c r="ARE177" s="49"/>
      <c r="ARF177" s="49"/>
      <c r="ARG177" s="49"/>
      <c r="ARH177" s="49"/>
      <c r="ARI177" s="49"/>
      <c r="ARJ177" s="49"/>
      <c r="ARK177" s="49"/>
      <c r="ARL177" s="49"/>
      <c r="ARM177" s="49"/>
      <c r="ARN177" s="49"/>
      <c r="ARO177" s="49"/>
      <c r="ARP177" s="49"/>
      <c r="ARQ177" s="49"/>
      <c r="ARR177" s="49"/>
      <c r="ARS177" s="49"/>
      <c r="ART177" s="49"/>
      <c r="ARU177" s="49"/>
      <c r="ARV177" s="49"/>
      <c r="ARW177" s="49"/>
      <c r="ARX177" s="49"/>
      <c r="ARY177" s="49"/>
      <c r="ARZ177" s="49"/>
      <c r="ASA177" s="49"/>
      <c r="ASB177" s="49"/>
      <c r="ASC177" s="49"/>
      <c r="ASD177" s="49"/>
      <c r="ASE177" s="49"/>
      <c r="ASF177" s="49"/>
      <c r="ASG177" s="49"/>
      <c r="ASH177" s="49"/>
      <c r="ASI177" s="49"/>
      <c r="ASJ177" s="49"/>
      <c r="ASK177" s="49"/>
      <c r="ASL177" s="49"/>
      <c r="ASM177" s="49"/>
      <c r="ASN177" s="49"/>
      <c r="ASO177" s="49"/>
      <c r="ASP177" s="49"/>
      <c r="ASQ177" s="49"/>
      <c r="ASR177" s="49"/>
      <c r="ASS177" s="49"/>
      <c r="AST177" s="49"/>
      <c r="ASU177" s="49"/>
      <c r="ASV177" s="49"/>
      <c r="ASW177" s="49"/>
      <c r="ASX177" s="49"/>
      <c r="ASY177" s="49"/>
      <c r="ASZ177" s="49"/>
      <c r="ATA177" s="49"/>
      <c r="ATB177" s="49"/>
      <c r="ATC177" s="49"/>
      <c r="ATD177" s="49"/>
      <c r="ATE177" s="49"/>
      <c r="ATF177" s="49"/>
      <c r="ATG177" s="49"/>
      <c r="ATH177" s="49"/>
      <c r="ATI177" s="49"/>
      <c r="ATJ177" s="49"/>
      <c r="ATK177" s="49"/>
      <c r="ATL177" s="49"/>
      <c r="ATM177" s="49"/>
      <c r="ATN177" s="49"/>
      <c r="ATO177" s="49"/>
      <c r="ATP177" s="49"/>
      <c r="ATQ177" s="49"/>
      <c r="ATR177" s="49"/>
      <c r="ATS177" s="49"/>
      <c r="ATT177" s="49"/>
      <c r="ATU177" s="49"/>
      <c r="ATV177" s="49"/>
      <c r="ATW177" s="49"/>
      <c r="ATX177" s="49"/>
      <c r="ATY177" s="49"/>
      <c r="ATZ177" s="49"/>
      <c r="AUA177" s="49"/>
      <c r="AUB177" s="49"/>
      <c r="AUC177" s="49"/>
      <c r="AUD177" s="49"/>
      <c r="AUE177" s="49"/>
      <c r="AUF177" s="49"/>
      <c r="AUG177" s="49"/>
      <c r="AUH177" s="49"/>
      <c r="AUI177" s="49"/>
      <c r="AUJ177" s="49"/>
      <c r="AUK177" s="49"/>
      <c r="AUL177" s="49"/>
      <c r="AUM177" s="49"/>
      <c r="AUN177" s="49"/>
      <c r="AUO177" s="49"/>
      <c r="AUP177" s="49"/>
      <c r="AUQ177" s="49"/>
      <c r="AUR177" s="49"/>
      <c r="AUS177" s="49"/>
      <c r="AUT177" s="49"/>
      <c r="AUU177" s="49"/>
      <c r="AUV177" s="49"/>
      <c r="AUW177" s="49"/>
      <c r="AUX177" s="49"/>
      <c r="AUY177" s="49"/>
      <c r="AUZ177" s="49"/>
      <c r="AVA177" s="49"/>
      <c r="AVB177" s="49"/>
      <c r="AVC177" s="49"/>
      <c r="AVD177" s="49"/>
      <c r="AVE177" s="49"/>
      <c r="AVF177" s="49"/>
      <c r="AVG177" s="49"/>
      <c r="AVH177" s="49"/>
      <c r="AVI177" s="49"/>
      <c r="AVJ177" s="49"/>
      <c r="AVK177" s="49"/>
      <c r="AVL177" s="49"/>
      <c r="AVM177" s="49"/>
      <c r="AVN177" s="49"/>
      <c r="AVO177" s="49"/>
      <c r="AVP177" s="49"/>
      <c r="AVQ177" s="49"/>
      <c r="AVR177" s="49"/>
      <c r="AVS177" s="49"/>
      <c r="AVT177" s="49"/>
      <c r="AVU177" s="49"/>
      <c r="AVV177" s="49"/>
      <c r="AVW177" s="49"/>
      <c r="AVX177" s="49"/>
      <c r="AVY177" s="49"/>
      <c r="AVZ177" s="49"/>
      <c r="AWA177" s="49"/>
      <c r="AWB177" s="49"/>
      <c r="AWC177" s="49"/>
      <c r="AWD177" s="49"/>
      <c r="AWE177" s="49"/>
      <c r="AWF177" s="49"/>
      <c r="AWG177" s="49"/>
      <c r="AWH177" s="49"/>
      <c r="AWI177" s="49"/>
      <c r="AWJ177" s="49"/>
      <c r="AWK177" s="49"/>
      <c r="AWL177" s="49"/>
      <c r="AWM177" s="49"/>
      <c r="AWN177" s="49"/>
      <c r="AWO177" s="49"/>
      <c r="AWP177" s="49"/>
      <c r="AWQ177" s="49"/>
      <c r="AWR177" s="49"/>
      <c r="AWS177" s="49"/>
      <c r="AWT177" s="49"/>
      <c r="AWU177" s="49"/>
      <c r="AWV177" s="49"/>
      <c r="AWW177" s="49"/>
      <c r="AWX177" s="49"/>
      <c r="AWY177" s="49"/>
      <c r="AWZ177" s="49"/>
      <c r="AXA177" s="49"/>
      <c r="AXB177" s="49"/>
      <c r="AXC177" s="49"/>
      <c r="AXD177" s="49"/>
      <c r="AXE177" s="49"/>
      <c r="AXF177" s="49"/>
      <c r="AXG177" s="49"/>
      <c r="AXH177" s="49"/>
      <c r="AXI177" s="49"/>
      <c r="AXJ177" s="49"/>
      <c r="AXK177" s="49"/>
      <c r="AXL177" s="49"/>
      <c r="AXM177" s="49"/>
      <c r="AXN177" s="49"/>
      <c r="AXO177" s="49"/>
      <c r="AXP177" s="49"/>
      <c r="AXQ177" s="49"/>
      <c r="AXR177" s="49"/>
      <c r="AXS177" s="49"/>
      <c r="AXT177" s="49"/>
      <c r="AXU177" s="49"/>
      <c r="AXV177" s="49"/>
      <c r="AXW177" s="49"/>
      <c r="AXX177" s="49"/>
      <c r="AXY177" s="49"/>
      <c r="AXZ177" s="49"/>
      <c r="AYA177" s="49"/>
      <c r="AYB177" s="49"/>
      <c r="AYC177" s="49"/>
      <c r="AYD177" s="49"/>
      <c r="AYE177" s="49"/>
      <c r="AYF177" s="49"/>
      <c r="AYG177" s="49"/>
      <c r="AYH177" s="49"/>
      <c r="AYI177" s="49"/>
      <c r="AYJ177" s="49"/>
      <c r="AYK177" s="49"/>
      <c r="AYL177" s="49"/>
      <c r="AYM177" s="49"/>
      <c r="AYN177" s="49"/>
      <c r="AYO177" s="49"/>
      <c r="AYP177" s="49"/>
      <c r="AYQ177" s="49"/>
      <c r="AYR177" s="49"/>
      <c r="AYS177" s="49"/>
      <c r="AYT177" s="49"/>
      <c r="AYU177" s="49"/>
      <c r="AYV177" s="49"/>
      <c r="AYW177" s="49"/>
      <c r="AYX177" s="49"/>
      <c r="AYY177" s="49"/>
      <c r="AYZ177" s="49"/>
      <c r="AZA177" s="49"/>
      <c r="AZB177" s="49"/>
      <c r="AZC177" s="49"/>
      <c r="AZD177" s="49"/>
      <c r="AZE177" s="49"/>
      <c r="AZF177" s="49"/>
      <c r="AZG177" s="49"/>
      <c r="AZH177" s="49"/>
      <c r="AZI177" s="49"/>
      <c r="AZJ177" s="49"/>
      <c r="AZK177" s="49"/>
      <c r="AZL177" s="49"/>
      <c r="AZM177" s="49"/>
      <c r="AZN177" s="49"/>
      <c r="AZO177" s="49"/>
      <c r="AZP177" s="49"/>
      <c r="AZQ177" s="49"/>
      <c r="AZR177" s="49"/>
      <c r="AZS177" s="49"/>
      <c r="AZT177" s="49"/>
      <c r="AZU177" s="49"/>
      <c r="AZV177" s="49"/>
      <c r="AZW177" s="49"/>
      <c r="AZX177" s="49"/>
      <c r="AZY177" s="49"/>
      <c r="AZZ177" s="49"/>
      <c r="BAA177" s="49"/>
      <c r="BAB177" s="49"/>
      <c r="BAC177" s="49"/>
      <c r="BAD177" s="49"/>
      <c r="BAE177" s="49"/>
      <c r="BAF177" s="49"/>
      <c r="BAG177" s="49"/>
      <c r="BAH177" s="49"/>
      <c r="BAI177" s="49"/>
      <c r="BAJ177" s="49"/>
      <c r="BAK177" s="49"/>
      <c r="BAL177" s="49"/>
      <c r="BAM177" s="49"/>
      <c r="BAN177" s="49"/>
      <c r="BAO177" s="49"/>
      <c r="BAP177" s="49"/>
      <c r="BAQ177" s="49"/>
      <c r="BAR177" s="49"/>
      <c r="BAS177" s="49"/>
      <c r="BAT177" s="49"/>
      <c r="BAU177" s="49"/>
      <c r="BAV177" s="49"/>
      <c r="BAW177" s="49"/>
      <c r="BAX177" s="49"/>
      <c r="BAY177" s="49"/>
      <c r="BAZ177" s="49"/>
      <c r="BBA177" s="49"/>
      <c r="BBB177" s="49"/>
      <c r="BBC177" s="49"/>
      <c r="BBD177" s="49"/>
      <c r="BBE177" s="49"/>
      <c r="BBF177" s="49"/>
      <c r="BBG177" s="49"/>
      <c r="BBH177" s="49"/>
      <c r="BBI177" s="49"/>
      <c r="BBJ177" s="49"/>
      <c r="BBK177" s="49"/>
      <c r="BBL177" s="49"/>
      <c r="BBM177" s="49"/>
      <c r="BBN177" s="49"/>
      <c r="BBO177" s="49"/>
      <c r="BBP177" s="49"/>
      <c r="BBQ177" s="49"/>
      <c r="BBR177" s="49"/>
      <c r="BBS177" s="49"/>
      <c r="BBT177" s="49"/>
      <c r="BBU177" s="49"/>
      <c r="BBV177" s="49"/>
      <c r="BBW177" s="49"/>
      <c r="BBX177" s="49"/>
      <c r="BBY177" s="49"/>
      <c r="BBZ177" s="49"/>
      <c r="BCA177" s="49"/>
      <c r="BCB177" s="49"/>
      <c r="BCC177" s="49"/>
      <c r="BCD177" s="49"/>
      <c r="BCE177" s="49"/>
      <c r="BCF177" s="49"/>
      <c r="BCG177" s="49"/>
      <c r="BCH177" s="49"/>
      <c r="BCI177" s="49"/>
      <c r="BCJ177" s="49"/>
      <c r="BCK177" s="49"/>
      <c r="BCL177" s="49"/>
      <c r="BCM177" s="49"/>
      <c r="BCN177" s="49"/>
      <c r="BCO177" s="49"/>
      <c r="BCP177" s="49"/>
      <c r="BCQ177" s="49"/>
      <c r="BCR177" s="49"/>
      <c r="BCS177" s="49"/>
      <c r="BCT177" s="49"/>
      <c r="BCU177" s="49"/>
      <c r="BCV177" s="49"/>
      <c r="BCW177" s="49"/>
      <c r="BCX177" s="49"/>
      <c r="BCY177" s="49"/>
      <c r="BCZ177" s="49"/>
      <c r="BDA177" s="49"/>
      <c r="BDB177" s="49"/>
      <c r="BDC177" s="49"/>
      <c r="BDD177" s="49"/>
      <c r="BDE177" s="49"/>
      <c r="BDF177" s="49"/>
      <c r="BDG177" s="49"/>
      <c r="BDH177" s="49"/>
      <c r="BDI177" s="49"/>
      <c r="BDJ177" s="49"/>
      <c r="BDK177" s="49"/>
      <c r="BDL177" s="49"/>
      <c r="BDM177" s="49"/>
      <c r="BDN177" s="49"/>
      <c r="BDO177" s="49"/>
      <c r="BDP177" s="49"/>
      <c r="BDQ177" s="49"/>
      <c r="BDR177" s="49"/>
      <c r="BDS177" s="49"/>
      <c r="BDT177" s="49"/>
      <c r="BDU177" s="49"/>
      <c r="BDV177" s="49"/>
      <c r="BDW177" s="49"/>
      <c r="BDX177" s="49"/>
      <c r="BDY177" s="49"/>
      <c r="BDZ177" s="49"/>
      <c r="BEA177" s="49"/>
      <c r="BEB177" s="49"/>
      <c r="BEC177" s="49"/>
      <c r="BED177" s="49"/>
      <c r="BEE177" s="49"/>
      <c r="BEF177" s="49"/>
      <c r="BEG177" s="49"/>
      <c r="BEH177" s="49"/>
      <c r="BEI177" s="49"/>
      <c r="BEJ177" s="49"/>
      <c r="BEK177" s="49"/>
      <c r="BEL177" s="49"/>
      <c r="BEM177" s="49"/>
      <c r="BEN177" s="49"/>
      <c r="BEO177" s="49"/>
      <c r="BEP177" s="49"/>
      <c r="BEQ177" s="49"/>
      <c r="BER177" s="49"/>
      <c r="BES177" s="49"/>
      <c r="BET177" s="49"/>
      <c r="BEU177" s="49"/>
      <c r="BEV177" s="49"/>
      <c r="BEW177" s="49"/>
      <c r="BEX177" s="49"/>
      <c r="BEY177" s="49"/>
      <c r="BEZ177" s="49"/>
      <c r="BFA177" s="49"/>
      <c r="BFB177" s="49"/>
      <c r="BFC177" s="49"/>
      <c r="BFD177" s="49"/>
      <c r="BFE177" s="49"/>
      <c r="BFF177" s="49"/>
      <c r="BFG177" s="49"/>
      <c r="BFH177" s="49"/>
      <c r="BFI177" s="49"/>
      <c r="BFJ177" s="49"/>
      <c r="BFK177" s="49"/>
      <c r="BFL177" s="49"/>
      <c r="BFM177" s="49"/>
      <c r="BFN177" s="49"/>
      <c r="BFO177" s="49"/>
      <c r="BFP177" s="49"/>
      <c r="BFQ177" s="49"/>
      <c r="BFR177" s="49"/>
      <c r="BFS177" s="49"/>
      <c r="BFT177" s="49"/>
      <c r="BFU177" s="49"/>
      <c r="BFV177" s="49"/>
      <c r="BFW177" s="49"/>
      <c r="BFX177" s="49"/>
      <c r="BFY177" s="49"/>
      <c r="BFZ177" s="49"/>
      <c r="BGA177" s="49"/>
      <c r="BGB177" s="49"/>
      <c r="BGC177" s="49"/>
      <c r="BGD177" s="49"/>
      <c r="BGE177" s="49"/>
      <c r="BGF177" s="49"/>
      <c r="BGG177" s="49"/>
      <c r="BGH177" s="49"/>
      <c r="BGI177" s="49"/>
      <c r="BGJ177" s="49"/>
      <c r="BGK177" s="49"/>
      <c r="BGL177" s="49"/>
      <c r="BGM177" s="49"/>
      <c r="BGN177" s="49"/>
      <c r="BGO177" s="49"/>
      <c r="BGP177" s="49"/>
      <c r="BGQ177" s="49"/>
      <c r="BGR177" s="49"/>
      <c r="BGS177" s="49"/>
      <c r="BGT177" s="49"/>
      <c r="BGU177" s="49"/>
      <c r="BGV177" s="49"/>
      <c r="BGW177" s="49"/>
      <c r="BGX177" s="49"/>
      <c r="BGY177" s="49"/>
      <c r="BGZ177" s="49"/>
      <c r="BHA177" s="49"/>
      <c r="BHB177" s="49"/>
      <c r="BHC177" s="49"/>
      <c r="BHD177" s="49"/>
      <c r="BHE177" s="49"/>
      <c r="BHF177" s="49"/>
      <c r="BHG177" s="49"/>
      <c r="BHH177" s="49"/>
      <c r="BHI177" s="49"/>
      <c r="BHJ177" s="49"/>
      <c r="BHK177" s="49"/>
      <c r="BHL177" s="49"/>
      <c r="BHM177" s="49"/>
      <c r="BHN177" s="49"/>
      <c r="BHO177" s="49"/>
      <c r="BHP177" s="49"/>
      <c r="BHQ177" s="49"/>
      <c r="BHR177" s="49"/>
      <c r="BHS177" s="49"/>
      <c r="BHT177" s="49"/>
      <c r="BHU177" s="49"/>
      <c r="BHV177" s="49"/>
      <c r="BHW177" s="49"/>
      <c r="BHX177" s="49"/>
      <c r="BHY177" s="49"/>
      <c r="BHZ177" s="49"/>
      <c r="BIA177" s="49"/>
      <c r="BIB177" s="49"/>
      <c r="BIC177" s="49"/>
      <c r="BID177" s="49"/>
      <c r="BIE177" s="49"/>
      <c r="BIF177" s="49"/>
      <c r="BIG177" s="49"/>
      <c r="BIH177" s="49"/>
      <c r="BII177" s="49"/>
      <c r="BIJ177" s="49"/>
      <c r="BIK177" s="49"/>
      <c r="BIL177" s="49"/>
      <c r="BIM177" s="49"/>
      <c r="BIN177" s="49"/>
      <c r="BIO177" s="49"/>
      <c r="BIP177" s="49"/>
      <c r="BIQ177" s="49"/>
      <c r="BIR177" s="49"/>
      <c r="BIS177" s="49"/>
      <c r="BIT177" s="49"/>
      <c r="BIU177" s="49"/>
      <c r="BIV177" s="49"/>
      <c r="BIW177" s="49"/>
      <c r="BIX177" s="49"/>
      <c r="BIY177" s="49"/>
      <c r="BIZ177" s="49"/>
      <c r="BJA177" s="49"/>
      <c r="BJB177" s="49"/>
      <c r="BJC177" s="49"/>
      <c r="BJD177" s="49"/>
      <c r="BJE177" s="49"/>
      <c r="BJF177" s="49"/>
      <c r="BJG177" s="49"/>
      <c r="BJH177" s="49"/>
      <c r="BJI177" s="49"/>
      <c r="BJJ177" s="49"/>
      <c r="BJK177" s="49"/>
      <c r="BJL177" s="49"/>
      <c r="BJM177" s="49"/>
      <c r="BJN177" s="49"/>
      <c r="BJO177" s="49"/>
      <c r="BJP177" s="49"/>
      <c r="BJQ177" s="49"/>
      <c r="BJR177" s="49"/>
      <c r="BJS177" s="49"/>
      <c r="BJT177" s="49"/>
      <c r="BJU177" s="49"/>
      <c r="BJV177" s="49"/>
      <c r="BJW177" s="49"/>
      <c r="BJX177" s="49"/>
      <c r="BJY177" s="49"/>
      <c r="BJZ177" s="49"/>
      <c r="BKA177" s="49"/>
      <c r="BKB177" s="49"/>
      <c r="BKC177" s="49"/>
      <c r="BKD177" s="49"/>
      <c r="BKE177" s="49"/>
      <c r="BKF177" s="49"/>
      <c r="BKG177" s="49"/>
      <c r="BKH177" s="49"/>
      <c r="BKI177" s="49"/>
      <c r="BKJ177" s="49"/>
      <c r="BKK177" s="49"/>
      <c r="BKL177" s="49"/>
      <c r="BKM177" s="49"/>
      <c r="BKN177" s="49"/>
      <c r="BKO177" s="49"/>
      <c r="BKP177" s="49"/>
      <c r="BKQ177" s="49"/>
      <c r="BKR177" s="49"/>
      <c r="BKS177" s="49"/>
      <c r="BKT177" s="49"/>
      <c r="BKU177" s="49"/>
      <c r="BKV177" s="49"/>
      <c r="BKW177" s="49"/>
      <c r="BKX177" s="49"/>
      <c r="BKY177" s="49"/>
      <c r="BKZ177" s="49"/>
      <c r="BLA177" s="49"/>
      <c r="BLB177" s="49"/>
      <c r="BLC177" s="49"/>
      <c r="BLD177" s="49"/>
      <c r="BLE177" s="49"/>
      <c r="BLF177" s="49"/>
      <c r="BLG177" s="49"/>
      <c r="BLH177" s="49"/>
      <c r="BLI177" s="49"/>
      <c r="BLJ177" s="49"/>
      <c r="BLK177" s="49"/>
      <c r="BLL177" s="49"/>
      <c r="BLM177" s="49"/>
      <c r="BLN177" s="49"/>
      <c r="BLO177" s="49"/>
      <c r="BLP177" s="49"/>
      <c r="BLQ177" s="49"/>
      <c r="BLR177" s="49"/>
      <c r="BLS177" s="49"/>
      <c r="BLT177" s="49"/>
      <c r="BLU177" s="49"/>
      <c r="BLV177" s="49"/>
      <c r="BLW177" s="49"/>
      <c r="BLX177" s="49"/>
      <c r="BLY177" s="49"/>
      <c r="BLZ177" s="49"/>
      <c r="BMA177" s="49"/>
      <c r="BMB177" s="49"/>
      <c r="BMC177" s="49"/>
      <c r="BMD177" s="49"/>
      <c r="BME177" s="49"/>
      <c r="BMF177" s="49"/>
      <c r="BMG177" s="49"/>
      <c r="BMH177" s="49"/>
      <c r="BMI177" s="49"/>
      <c r="BMJ177" s="49"/>
      <c r="BMK177" s="49"/>
      <c r="BML177" s="49"/>
      <c r="BMM177" s="49"/>
      <c r="BMN177" s="49"/>
      <c r="BMO177" s="49"/>
      <c r="BMP177" s="49"/>
      <c r="BMQ177" s="49"/>
      <c r="BMR177" s="49"/>
      <c r="BMS177" s="49"/>
      <c r="BMT177" s="49"/>
      <c r="BMU177" s="49"/>
      <c r="BMV177" s="49"/>
      <c r="BMW177" s="49"/>
      <c r="BMX177" s="49"/>
      <c r="BMY177" s="49"/>
      <c r="BMZ177" s="49"/>
      <c r="BNA177" s="49"/>
      <c r="BNB177" s="49"/>
      <c r="BNC177" s="49"/>
      <c r="BND177" s="49"/>
      <c r="BNE177" s="49"/>
      <c r="BNF177" s="49"/>
      <c r="BNG177" s="49"/>
      <c r="BNH177" s="49"/>
      <c r="BNI177" s="49"/>
      <c r="BNJ177" s="49"/>
      <c r="BNK177" s="49"/>
      <c r="BNL177" s="49"/>
      <c r="BNM177" s="49"/>
      <c r="BNN177" s="49"/>
      <c r="BNO177" s="49"/>
      <c r="BNP177" s="49"/>
      <c r="BNQ177" s="49"/>
      <c r="BNR177" s="49"/>
      <c r="BNS177" s="49"/>
      <c r="BNT177" s="49"/>
      <c r="BNU177" s="49"/>
      <c r="BNV177" s="49"/>
      <c r="BNW177" s="49"/>
      <c r="BNX177" s="49"/>
      <c r="BNY177" s="49"/>
      <c r="BNZ177" s="49"/>
      <c r="BOA177" s="49"/>
      <c r="BOB177" s="49"/>
      <c r="BOC177" s="49"/>
      <c r="BOD177" s="49"/>
      <c r="BOE177" s="49"/>
      <c r="BOF177" s="49"/>
      <c r="BOG177" s="49"/>
      <c r="BOH177" s="49"/>
      <c r="BOI177" s="49"/>
      <c r="BOJ177" s="49"/>
      <c r="BOK177" s="49"/>
      <c r="BOL177" s="49"/>
      <c r="BOM177" s="49"/>
      <c r="BON177" s="49"/>
      <c r="BOO177" s="49"/>
      <c r="BOP177" s="49"/>
      <c r="BOQ177" s="49"/>
      <c r="BOR177" s="49"/>
      <c r="BOS177" s="49"/>
      <c r="BOT177" s="49"/>
      <c r="BOU177" s="49"/>
      <c r="BOV177" s="49"/>
      <c r="BOW177" s="49"/>
      <c r="BOX177" s="49"/>
      <c r="BOY177" s="49"/>
      <c r="BOZ177" s="49"/>
      <c r="BPA177" s="49"/>
      <c r="BPB177" s="49"/>
      <c r="BPC177" s="49"/>
      <c r="BPD177" s="49"/>
      <c r="BPE177" s="49"/>
      <c r="BPF177" s="49"/>
      <c r="BPG177" s="49"/>
      <c r="BPH177" s="49"/>
      <c r="BPI177" s="49"/>
      <c r="BPJ177" s="49"/>
      <c r="BPK177" s="49"/>
      <c r="BPL177" s="49"/>
      <c r="BPM177" s="49"/>
      <c r="BPN177" s="49"/>
      <c r="BPO177" s="49"/>
      <c r="BPP177" s="49"/>
      <c r="BPQ177" s="49"/>
      <c r="BPR177" s="49"/>
      <c r="BPS177" s="49"/>
      <c r="BPT177" s="49"/>
      <c r="BPU177" s="49"/>
      <c r="BPV177" s="49"/>
      <c r="BPW177" s="49"/>
      <c r="BPX177" s="49"/>
      <c r="BPY177" s="49"/>
      <c r="BPZ177" s="49"/>
      <c r="BQA177" s="49"/>
      <c r="BQB177" s="49"/>
      <c r="BQC177" s="49"/>
      <c r="BQD177" s="49"/>
      <c r="BQE177" s="49"/>
      <c r="BQF177" s="49"/>
      <c r="BQG177" s="49"/>
      <c r="BQH177" s="49"/>
      <c r="BQI177" s="49"/>
      <c r="BQJ177" s="49"/>
      <c r="BQK177" s="49"/>
      <c r="BQL177" s="49"/>
      <c r="BQM177" s="49"/>
      <c r="BQN177" s="49"/>
      <c r="BQO177" s="49"/>
      <c r="BQP177" s="49"/>
      <c r="BQQ177" s="49"/>
      <c r="BQR177" s="49"/>
      <c r="BQS177" s="49"/>
      <c r="BQT177" s="49"/>
      <c r="BQU177" s="49"/>
      <c r="BQV177" s="49"/>
      <c r="BQW177" s="49"/>
      <c r="BQX177" s="49"/>
      <c r="BQY177" s="49"/>
      <c r="BQZ177" s="49"/>
      <c r="BRA177" s="49"/>
      <c r="BRB177" s="49"/>
      <c r="BRC177" s="49"/>
      <c r="BRD177" s="49"/>
      <c r="BRE177" s="49"/>
      <c r="BRF177" s="49"/>
      <c r="BRG177" s="49"/>
      <c r="BRH177" s="49"/>
      <c r="BRI177" s="49"/>
      <c r="BRJ177" s="49"/>
      <c r="BRK177" s="49"/>
      <c r="BRL177" s="49"/>
      <c r="BRM177" s="49"/>
      <c r="BRN177" s="49"/>
      <c r="BRO177" s="49"/>
      <c r="BRP177" s="49"/>
      <c r="BRQ177" s="49"/>
      <c r="BRR177" s="49"/>
      <c r="BRS177" s="49"/>
      <c r="BRT177" s="49"/>
      <c r="BRU177" s="49"/>
      <c r="BRV177" s="49"/>
      <c r="BRW177" s="49"/>
      <c r="BRX177" s="49"/>
      <c r="BRY177" s="49"/>
      <c r="BRZ177" s="49"/>
      <c r="BSA177" s="49"/>
      <c r="BSB177" s="49"/>
      <c r="BSC177" s="49"/>
      <c r="BSD177" s="49"/>
      <c r="BSE177" s="49"/>
      <c r="BSF177" s="49"/>
      <c r="BSG177" s="49"/>
      <c r="BSH177" s="49"/>
      <c r="BSI177" s="49"/>
      <c r="BSJ177" s="49"/>
      <c r="BSK177" s="49"/>
      <c r="BSL177" s="49"/>
      <c r="BSM177" s="49"/>
      <c r="BSN177" s="49"/>
      <c r="BSO177" s="49"/>
      <c r="BSP177" s="49"/>
      <c r="BSQ177" s="49"/>
      <c r="BSR177" s="49"/>
      <c r="BSS177" s="49"/>
      <c r="BST177" s="49"/>
      <c r="BSU177" s="49"/>
      <c r="BSV177" s="49"/>
      <c r="BSW177" s="49"/>
      <c r="BSX177" s="49"/>
      <c r="BSY177" s="49"/>
      <c r="BSZ177" s="49"/>
      <c r="BTA177" s="49"/>
      <c r="BTB177" s="49"/>
      <c r="BTC177" s="49"/>
      <c r="BTD177" s="49"/>
      <c r="BTE177" s="49"/>
      <c r="BTF177" s="49"/>
      <c r="BTG177" s="49"/>
      <c r="BTH177" s="49"/>
      <c r="BTI177" s="49"/>
      <c r="BTJ177" s="49"/>
      <c r="BTK177" s="49"/>
      <c r="BTL177" s="49"/>
      <c r="BTM177" s="49"/>
      <c r="BTN177" s="49"/>
      <c r="BTO177" s="49"/>
      <c r="BTP177" s="49"/>
      <c r="BTQ177" s="49"/>
      <c r="BTR177" s="49"/>
      <c r="BTS177" s="49"/>
      <c r="BTT177" s="49"/>
      <c r="BTU177" s="49"/>
      <c r="BTV177" s="49"/>
      <c r="BTW177" s="49"/>
      <c r="BTX177" s="49"/>
      <c r="BTY177" s="49"/>
      <c r="BTZ177" s="49"/>
      <c r="BUA177" s="49"/>
      <c r="BUB177" s="49"/>
      <c r="BUC177" s="49"/>
      <c r="BUD177" s="49"/>
      <c r="BUE177" s="49"/>
      <c r="BUF177" s="49"/>
      <c r="BUG177" s="49"/>
      <c r="BUH177" s="49"/>
      <c r="BUI177" s="49"/>
      <c r="BUJ177" s="49"/>
      <c r="BUK177" s="49"/>
      <c r="BUL177" s="49"/>
      <c r="BUM177" s="49"/>
      <c r="BUN177" s="49"/>
      <c r="BUO177" s="49"/>
      <c r="BUP177" s="49"/>
      <c r="BUQ177" s="49"/>
      <c r="BUR177" s="49"/>
      <c r="BUS177" s="49"/>
      <c r="BUT177" s="49"/>
      <c r="BUU177" s="49"/>
      <c r="BUV177" s="49"/>
      <c r="BUW177" s="49"/>
      <c r="BUX177" s="49"/>
      <c r="BUY177" s="49"/>
      <c r="BUZ177" s="49"/>
      <c r="BVA177" s="49"/>
      <c r="BVB177" s="49"/>
      <c r="BVC177" s="49"/>
      <c r="BVD177" s="49"/>
      <c r="BVE177" s="49"/>
      <c r="BVF177" s="49"/>
      <c r="BVG177" s="49"/>
      <c r="BVH177" s="49"/>
      <c r="BVI177" s="49"/>
      <c r="BVJ177" s="49"/>
      <c r="BVK177" s="49"/>
      <c r="BVL177" s="49"/>
      <c r="BVM177" s="49"/>
      <c r="BVN177" s="49"/>
      <c r="BVO177" s="49"/>
      <c r="BVP177" s="49"/>
      <c r="BVQ177" s="49"/>
      <c r="BVR177" s="49"/>
      <c r="BVS177" s="49"/>
      <c r="BVT177" s="49"/>
      <c r="BVU177" s="49"/>
      <c r="BVV177" s="49"/>
      <c r="BVW177" s="49"/>
      <c r="BVX177" s="49"/>
      <c r="BVY177" s="49"/>
      <c r="BVZ177" s="49"/>
      <c r="BWA177" s="49"/>
      <c r="BWB177" s="49"/>
      <c r="BWC177" s="49"/>
      <c r="BWD177" s="49"/>
      <c r="BWE177" s="49"/>
      <c r="BWF177" s="49"/>
      <c r="BWG177" s="49"/>
      <c r="BWH177" s="49"/>
      <c r="BWI177" s="49"/>
      <c r="BWJ177" s="49"/>
      <c r="BWK177" s="49"/>
      <c r="BWL177" s="49"/>
      <c r="BWM177" s="49"/>
      <c r="BWN177" s="49"/>
      <c r="BWO177" s="49"/>
      <c r="BWP177" s="49"/>
      <c r="BWQ177" s="49"/>
      <c r="BWR177" s="49"/>
      <c r="BWS177" s="49"/>
      <c r="BWT177" s="49"/>
      <c r="BWU177" s="49"/>
      <c r="BWV177" s="49"/>
      <c r="BWW177" s="49"/>
      <c r="BWX177" s="49"/>
      <c r="BWY177" s="49"/>
      <c r="BWZ177" s="49"/>
      <c r="BXA177" s="49"/>
      <c r="BXB177" s="49"/>
      <c r="BXC177" s="49"/>
      <c r="BXD177" s="49"/>
      <c r="BXE177" s="49"/>
      <c r="BXF177" s="49"/>
      <c r="BXG177" s="49"/>
      <c r="BXH177" s="49"/>
      <c r="BXI177" s="49"/>
      <c r="BXJ177" s="49"/>
      <c r="BXK177" s="49"/>
      <c r="BXL177" s="49"/>
      <c r="BXM177" s="49"/>
      <c r="BXN177" s="49"/>
      <c r="BXO177" s="49"/>
      <c r="BXP177" s="49"/>
      <c r="BXQ177" s="49"/>
      <c r="BXR177" s="49"/>
      <c r="BXS177" s="49"/>
      <c r="BXT177" s="49"/>
      <c r="BXU177" s="49"/>
      <c r="BXV177" s="49"/>
      <c r="BXW177" s="49"/>
      <c r="BXX177" s="49"/>
      <c r="BXY177" s="49"/>
      <c r="BXZ177" s="49"/>
      <c r="BYA177" s="49"/>
      <c r="BYB177" s="49"/>
      <c r="BYC177" s="49"/>
      <c r="BYD177" s="49"/>
      <c r="BYE177" s="49"/>
      <c r="BYF177" s="49"/>
      <c r="BYG177" s="49"/>
      <c r="BYH177" s="49"/>
      <c r="BYI177" s="49"/>
      <c r="BYJ177" s="49"/>
      <c r="BYK177" s="49"/>
      <c r="BYL177" s="49"/>
      <c r="BYM177" s="49"/>
      <c r="BYN177" s="49"/>
      <c r="BYO177" s="49"/>
      <c r="BYP177" s="49"/>
      <c r="BYQ177" s="49"/>
      <c r="BYR177" s="49"/>
      <c r="BYS177" s="49"/>
      <c r="BYT177" s="49"/>
      <c r="BYU177" s="49"/>
      <c r="BYV177" s="49"/>
      <c r="BYW177" s="49"/>
      <c r="BYX177" s="49"/>
      <c r="BYY177" s="49"/>
      <c r="BYZ177" s="49"/>
      <c r="BZA177" s="49"/>
      <c r="BZB177" s="49"/>
      <c r="BZC177" s="49"/>
      <c r="BZD177" s="49"/>
      <c r="BZE177" s="49"/>
      <c r="BZF177" s="49"/>
      <c r="BZG177" s="49"/>
      <c r="BZH177" s="49"/>
      <c r="BZI177" s="49"/>
      <c r="BZJ177" s="49"/>
      <c r="BZK177" s="49"/>
      <c r="BZL177" s="49"/>
      <c r="BZM177" s="49"/>
      <c r="BZN177" s="49"/>
      <c r="BZO177" s="49"/>
      <c r="BZP177" s="49"/>
      <c r="BZQ177" s="49"/>
      <c r="BZR177" s="49"/>
      <c r="BZS177" s="49"/>
      <c r="BZT177" s="49"/>
      <c r="BZU177" s="49"/>
      <c r="BZV177" s="49"/>
      <c r="BZW177" s="49"/>
      <c r="BZX177" s="49"/>
      <c r="BZY177" s="49"/>
      <c r="BZZ177" s="49"/>
      <c r="CAA177" s="49"/>
      <c r="CAB177" s="49"/>
      <c r="CAC177" s="49"/>
      <c r="CAD177" s="49"/>
      <c r="CAE177" s="49"/>
      <c r="CAF177" s="49"/>
      <c r="CAG177" s="49"/>
      <c r="CAH177" s="49"/>
      <c r="CAI177" s="49"/>
      <c r="CAJ177" s="49"/>
      <c r="CAK177" s="49"/>
      <c r="CAL177" s="49"/>
      <c r="CAM177" s="49"/>
      <c r="CAN177" s="49"/>
      <c r="CAO177" s="49"/>
      <c r="CAP177" s="49"/>
      <c r="CAQ177" s="49"/>
      <c r="CAR177" s="49"/>
      <c r="CAS177" s="49"/>
      <c r="CAT177" s="49"/>
      <c r="CAU177" s="49"/>
      <c r="CAV177" s="49"/>
      <c r="CAW177" s="49"/>
      <c r="CAX177" s="49"/>
      <c r="CAY177" s="49"/>
      <c r="CAZ177" s="49"/>
      <c r="CBA177" s="49"/>
      <c r="CBB177" s="49"/>
      <c r="CBC177" s="49"/>
      <c r="CBD177" s="49"/>
      <c r="CBE177" s="49"/>
      <c r="CBF177" s="49"/>
      <c r="CBG177" s="49"/>
      <c r="CBH177" s="49"/>
      <c r="CBI177" s="49"/>
      <c r="CBJ177" s="49"/>
      <c r="CBK177" s="49"/>
      <c r="CBL177" s="49"/>
      <c r="CBM177" s="49"/>
      <c r="CBN177" s="49"/>
      <c r="CBO177" s="49"/>
      <c r="CBP177" s="49"/>
      <c r="CBQ177" s="49"/>
      <c r="CBR177" s="49"/>
      <c r="CBS177" s="49"/>
      <c r="CBT177" s="49"/>
      <c r="CBU177" s="49"/>
      <c r="CBV177" s="49"/>
      <c r="CBW177" s="49"/>
      <c r="CBX177" s="49"/>
      <c r="CBY177" s="49"/>
      <c r="CBZ177" s="49"/>
      <c r="CCA177" s="49"/>
      <c r="CCB177" s="49"/>
      <c r="CCC177" s="49"/>
      <c r="CCD177" s="49"/>
      <c r="CCE177" s="49"/>
      <c r="CCF177" s="49"/>
      <c r="CCG177" s="49"/>
      <c r="CCH177" s="49"/>
      <c r="CCI177" s="49"/>
      <c r="CCJ177" s="49"/>
      <c r="CCK177" s="49"/>
      <c r="CCL177" s="49"/>
      <c r="CCM177" s="49"/>
      <c r="CCN177" s="49"/>
      <c r="CCO177" s="49"/>
      <c r="CCP177" s="49"/>
      <c r="CCQ177" s="49"/>
      <c r="CCR177" s="49"/>
      <c r="CCS177" s="49"/>
      <c r="CCT177" s="49"/>
      <c r="CCU177" s="49"/>
      <c r="CCV177" s="49"/>
      <c r="CCW177" s="49"/>
      <c r="CCX177" s="49"/>
      <c r="CCY177" s="49"/>
      <c r="CCZ177" s="49"/>
      <c r="CDA177" s="49"/>
      <c r="CDB177" s="49"/>
      <c r="CDC177" s="49"/>
      <c r="CDD177" s="49"/>
      <c r="CDE177" s="49"/>
      <c r="CDF177" s="49"/>
      <c r="CDG177" s="49"/>
      <c r="CDH177" s="49"/>
      <c r="CDI177" s="49"/>
      <c r="CDJ177" s="49"/>
      <c r="CDK177" s="49"/>
      <c r="CDL177" s="49"/>
      <c r="CDM177" s="49"/>
      <c r="CDN177" s="49"/>
      <c r="CDO177" s="49"/>
      <c r="CDP177" s="49"/>
      <c r="CDQ177" s="49"/>
      <c r="CDR177" s="49"/>
      <c r="CDS177" s="49"/>
      <c r="CDT177" s="49"/>
      <c r="CDU177" s="49"/>
      <c r="CDV177" s="49"/>
      <c r="CDW177" s="49"/>
      <c r="CDX177" s="49"/>
      <c r="CDY177" s="49"/>
      <c r="CDZ177" s="49"/>
      <c r="CEA177" s="49"/>
      <c r="CEB177" s="49"/>
      <c r="CEC177" s="49"/>
      <c r="CED177" s="49"/>
      <c r="CEE177" s="49"/>
      <c r="CEF177" s="49"/>
      <c r="CEG177" s="49"/>
      <c r="CEH177" s="49"/>
      <c r="CEI177" s="49"/>
      <c r="CEJ177" s="49"/>
      <c r="CEK177" s="49"/>
      <c r="CEL177" s="49"/>
      <c r="CEM177" s="49"/>
      <c r="CEN177" s="49"/>
      <c r="CEO177" s="49"/>
      <c r="CEP177" s="49"/>
      <c r="CEQ177" s="49"/>
      <c r="CER177" s="49"/>
      <c r="CES177" s="49"/>
      <c r="CET177" s="49"/>
      <c r="CEU177" s="49"/>
      <c r="CEV177" s="49"/>
      <c r="CEW177" s="49"/>
      <c r="CEX177" s="49"/>
      <c r="CEY177" s="49"/>
      <c r="CEZ177" s="49"/>
      <c r="CFA177" s="49"/>
      <c r="CFB177" s="49"/>
      <c r="CFC177" s="49"/>
      <c r="CFD177" s="49"/>
      <c r="CFE177" s="49"/>
      <c r="CFF177" s="49"/>
      <c r="CFG177" s="49"/>
      <c r="CFH177" s="49"/>
      <c r="CFI177" s="49"/>
      <c r="CFJ177" s="49"/>
      <c r="CFK177" s="49"/>
      <c r="CFL177" s="49"/>
      <c r="CFM177" s="49"/>
      <c r="CFN177" s="49"/>
      <c r="CFO177" s="49"/>
      <c r="CFP177" s="49"/>
      <c r="CFQ177" s="49"/>
      <c r="CFR177" s="49"/>
      <c r="CFS177" s="49"/>
      <c r="CFT177" s="49"/>
      <c r="CFU177" s="49"/>
      <c r="CFV177" s="49"/>
      <c r="CFW177" s="49"/>
      <c r="CFX177" s="49"/>
      <c r="CFY177" s="49"/>
      <c r="CFZ177" s="49"/>
      <c r="CGA177" s="49"/>
      <c r="CGB177" s="49"/>
      <c r="CGC177" s="49"/>
      <c r="CGD177" s="49"/>
      <c r="CGE177" s="49"/>
      <c r="CGF177" s="49"/>
      <c r="CGG177" s="49"/>
      <c r="CGH177" s="49"/>
      <c r="CGI177" s="49"/>
      <c r="CGJ177" s="49"/>
      <c r="CGK177" s="49"/>
      <c r="CGL177" s="49"/>
      <c r="CGM177" s="49"/>
      <c r="CGN177" s="49"/>
      <c r="CGO177" s="49"/>
      <c r="CGP177" s="49"/>
      <c r="CGQ177" s="49"/>
      <c r="CGR177" s="49"/>
      <c r="CGS177" s="49"/>
      <c r="CGT177" s="49"/>
      <c r="CGU177" s="49"/>
      <c r="CGV177" s="49"/>
      <c r="CGW177" s="49"/>
      <c r="CGX177" s="49"/>
      <c r="CGY177" s="49"/>
      <c r="CGZ177" s="49"/>
      <c r="CHA177" s="49"/>
      <c r="CHB177" s="49"/>
      <c r="CHC177" s="49"/>
      <c r="CHD177" s="49"/>
      <c r="CHE177" s="49"/>
      <c r="CHF177" s="49"/>
      <c r="CHG177" s="49"/>
      <c r="CHH177" s="49"/>
      <c r="CHI177" s="49"/>
      <c r="CHJ177" s="49"/>
      <c r="CHK177" s="49"/>
      <c r="CHL177" s="49"/>
      <c r="CHM177" s="49"/>
      <c r="CHN177" s="49"/>
      <c r="CHO177" s="49"/>
      <c r="CHP177" s="49"/>
      <c r="CHQ177" s="49"/>
      <c r="CHR177" s="49"/>
      <c r="CHS177" s="49"/>
      <c r="CHT177" s="49"/>
      <c r="CHU177" s="49"/>
      <c r="CHV177" s="49"/>
      <c r="CHW177" s="49"/>
      <c r="CHX177" s="49"/>
      <c r="CHY177" s="49"/>
      <c r="CHZ177" s="49"/>
      <c r="CIA177" s="49"/>
      <c r="CIB177" s="49"/>
      <c r="CIC177" s="49"/>
      <c r="CID177" s="49"/>
      <c r="CIE177" s="49"/>
      <c r="CIF177" s="49"/>
      <c r="CIG177" s="49"/>
      <c r="CIH177" s="49"/>
      <c r="CII177" s="49"/>
      <c r="CIJ177" s="49"/>
      <c r="CIK177" s="49"/>
      <c r="CIL177" s="49"/>
      <c r="CIM177" s="49"/>
      <c r="CIN177" s="49"/>
      <c r="CIO177" s="49"/>
      <c r="CIP177" s="49"/>
      <c r="CIQ177" s="49"/>
      <c r="CIR177" s="49"/>
      <c r="CIS177" s="49"/>
      <c r="CIT177" s="49"/>
      <c r="CIU177" s="49"/>
      <c r="CIV177" s="49"/>
      <c r="CIW177" s="49"/>
      <c r="CIX177" s="49"/>
      <c r="CIY177" s="49"/>
      <c r="CIZ177" s="49"/>
      <c r="CJA177" s="49"/>
      <c r="CJB177" s="49"/>
      <c r="CJC177" s="49"/>
      <c r="CJD177" s="49"/>
      <c r="CJE177" s="49"/>
      <c r="CJF177" s="49"/>
      <c r="CJG177" s="49"/>
      <c r="CJH177" s="49"/>
      <c r="CJI177" s="49"/>
      <c r="CJJ177" s="49"/>
      <c r="CJK177" s="49"/>
      <c r="CJL177" s="49"/>
      <c r="CJM177" s="49"/>
      <c r="CJN177" s="49"/>
      <c r="CJO177" s="49"/>
      <c r="CJP177" s="49"/>
      <c r="CJQ177" s="49"/>
      <c r="CJR177" s="49"/>
      <c r="CJS177" s="49"/>
      <c r="CJT177" s="49"/>
      <c r="CJU177" s="49"/>
      <c r="CJV177" s="49"/>
      <c r="CJW177" s="49"/>
      <c r="CJX177" s="49"/>
      <c r="CJY177" s="49"/>
      <c r="CJZ177" s="49"/>
      <c r="CKA177" s="49"/>
      <c r="CKB177" s="49"/>
      <c r="CKC177" s="49"/>
      <c r="CKD177" s="49"/>
      <c r="CKE177" s="49"/>
      <c r="CKF177" s="49"/>
      <c r="CKG177" s="49"/>
      <c r="CKH177" s="49"/>
      <c r="CKI177" s="49"/>
      <c r="CKJ177" s="49"/>
      <c r="CKK177" s="49"/>
      <c r="CKL177" s="49"/>
      <c r="CKM177" s="49"/>
      <c r="CKN177" s="49"/>
      <c r="CKO177" s="49"/>
      <c r="CKP177" s="49"/>
      <c r="CKQ177" s="49"/>
      <c r="CKR177" s="49"/>
      <c r="CKS177" s="49"/>
      <c r="CKT177" s="49"/>
      <c r="CKU177" s="49"/>
      <c r="CKV177" s="49"/>
      <c r="CKW177" s="49"/>
      <c r="CKX177" s="49"/>
      <c r="CKY177" s="49"/>
      <c r="CKZ177" s="49"/>
      <c r="CLA177" s="49"/>
      <c r="CLB177" s="49"/>
      <c r="CLC177" s="49"/>
      <c r="CLD177" s="49"/>
      <c r="CLE177" s="49"/>
      <c r="CLF177" s="49"/>
      <c r="CLG177" s="49"/>
      <c r="CLH177" s="49"/>
      <c r="CLI177" s="49"/>
      <c r="CLJ177" s="49"/>
      <c r="CLK177" s="49"/>
      <c r="CLL177" s="49"/>
      <c r="CLM177" s="49"/>
      <c r="CLN177" s="49"/>
      <c r="CLO177" s="49"/>
      <c r="CLP177" s="49"/>
      <c r="CLQ177" s="49"/>
      <c r="CLR177" s="49"/>
      <c r="CLS177" s="49"/>
      <c r="CLT177" s="49"/>
      <c r="CLU177" s="49"/>
      <c r="CLV177" s="49"/>
      <c r="CLW177" s="49"/>
      <c r="CLX177" s="49"/>
      <c r="CLY177" s="49"/>
      <c r="CLZ177" s="49"/>
      <c r="CMA177" s="49"/>
      <c r="CMB177" s="49"/>
      <c r="CMC177" s="49"/>
      <c r="CMD177" s="49"/>
      <c r="CME177" s="49"/>
      <c r="CMF177" s="49"/>
      <c r="CMG177" s="49"/>
      <c r="CMH177" s="49"/>
      <c r="CMI177" s="49"/>
      <c r="CMJ177" s="49"/>
      <c r="CMK177" s="49"/>
      <c r="CML177" s="49"/>
      <c r="CMM177" s="49"/>
      <c r="CMN177" s="49"/>
      <c r="CMO177" s="49"/>
      <c r="CMP177" s="49"/>
      <c r="CMQ177" s="49"/>
      <c r="CMR177" s="49"/>
      <c r="CMS177" s="49"/>
      <c r="CMT177" s="49"/>
      <c r="CMU177" s="49"/>
      <c r="CMV177" s="49"/>
      <c r="CMW177" s="49"/>
      <c r="CMX177" s="49"/>
      <c r="CMY177" s="49"/>
      <c r="CMZ177" s="49"/>
      <c r="CNA177" s="49"/>
      <c r="CNB177" s="49"/>
      <c r="CNC177" s="49"/>
      <c r="CND177" s="49"/>
      <c r="CNE177" s="49"/>
      <c r="CNF177" s="49"/>
      <c r="CNG177" s="49"/>
      <c r="CNH177" s="49"/>
      <c r="CNI177" s="49"/>
      <c r="CNJ177" s="49"/>
      <c r="CNK177" s="49"/>
      <c r="CNL177" s="49"/>
      <c r="CNM177" s="49"/>
      <c r="CNN177" s="49"/>
      <c r="CNO177" s="49"/>
      <c r="CNP177" s="49"/>
      <c r="CNQ177" s="49"/>
      <c r="CNR177" s="49"/>
      <c r="CNS177" s="49"/>
      <c r="CNT177" s="49"/>
      <c r="CNU177" s="49"/>
      <c r="CNV177" s="49"/>
      <c r="CNW177" s="49"/>
      <c r="CNX177" s="49"/>
      <c r="CNY177" s="49"/>
      <c r="CNZ177" s="49"/>
      <c r="COA177" s="49"/>
      <c r="COB177" s="49"/>
      <c r="COC177" s="49"/>
      <c r="COD177" s="49"/>
      <c r="COE177" s="49"/>
      <c r="COF177" s="49"/>
      <c r="COG177" s="49"/>
      <c r="COH177" s="49"/>
      <c r="COI177" s="49"/>
      <c r="COJ177" s="49"/>
      <c r="COK177" s="49"/>
      <c r="COL177" s="49"/>
      <c r="COM177" s="49"/>
      <c r="CON177" s="49"/>
      <c r="COO177" s="49"/>
      <c r="COP177" s="49"/>
      <c r="COQ177" s="49"/>
      <c r="COR177" s="49"/>
      <c r="COS177" s="49"/>
      <c r="COT177" s="49"/>
      <c r="COU177" s="49"/>
      <c r="COV177" s="49"/>
      <c r="COW177" s="49"/>
      <c r="COX177" s="49"/>
      <c r="COY177" s="49"/>
      <c r="COZ177" s="49"/>
      <c r="CPA177" s="49"/>
      <c r="CPB177" s="49"/>
      <c r="CPC177" s="49"/>
      <c r="CPD177" s="49"/>
      <c r="CPE177" s="49"/>
      <c r="CPF177" s="49"/>
      <c r="CPG177" s="49"/>
      <c r="CPH177" s="49"/>
      <c r="CPI177" s="49"/>
      <c r="CPJ177" s="49"/>
      <c r="CPK177" s="49"/>
      <c r="CPL177" s="49"/>
      <c r="CPM177" s="49"/>
      <c r="CPN177" s="49"/>
      <c r="CPO177" s="49"/>
      <c r="CPP177" s="49"/>
      <c r="CPQ177" s="49"/>
      <c r="CPR177" s="49"/>
      <c r="CPS177" s="49"/>
      <c r="CPT177" s="49"/>
      <c r="CPU177" s="49"/>
      <c r="CPV177" s="49"/>
      <c r="CPW177" s="49"/>
      <c r="CPX177" s="49"/>
      <c r="CPY177" s="49"/>
      <c r="CPZ177" s="49"/>
      <c r="CQA177" s="49"/>
      <c r="CQB177" s="49"/>
      <c r="CQC177" s="49"/>
      <c r="CQD177" s="49"/>
      <c r="CQE177" s="49"/>
      <c r="CQF177" s="49"/>
      <c r="CQG177" s="49"/>
      <c r="CQH177" s="49"/>
      <c r="CQI177" s="49"/>
      <c r="CQJ177" s="49"/>
      <c r="CQK177" s="49"/>
      <c r="CQL177" s="49"/>
      <c r="CQM177" s="49"/>
      <c r="CQN177" s="49"/>
      <c r="CQO177" s="49"/>
      <c r="CQP177" s="49"/>
      <c r="CQQ177" s="49"/>
      <c r="CQR177" s="49"/>
      <c r="CQS177" s="49"/>
      <c r="CQT177" s="49"/>
      <c r="CQU177" s="49"/>
      <c r="CQV177" s="49"/>
      <c r="CQW177" s="49"/>
      <c r="CQX177" s="49"/>
      <c r="CQY177" s="49"/>
      <c r="CQZ177" s="49"/>
      <c r="CRA177" s="49"/>
      <c r="CRB177" s="49"/>
      <c r="CRC177" s="49"/>
      <c r="CRD177" s="49"/>
      <c r="CRE177" s="49"/>
      <c r="CRF177" s="49"/>
      <c r="CRG177" s="49"/>
      <c r="CRH177" s="49"/>
      <c r="CRI177" s="49"/>
      <c r="CRJ177" s="49"/>
      <c r="CRK177" s="49"/>
      <c r="CRL177" s="49"/>
      <c r="CRM177" s="49"/>
      <c r="CRN177" s="49"/>
      <c r="CRO177" s="49"/>
      <c r="CRP177" s="49"/>
      <c r="CRQ177" s="49"/>
      <c r="CRR177" s="49"/>
      <c r="CRS177" s="49"/>
      <c r="CRT177" s="49"/>
      <c r="CRU177" s="49"/>
      <c r="CRV177" s="49"/>
      <c r="CRW177" s="49"/>
      <c r="CRX177" s="49"/>
      <c r="CRY177" s="49"/>
      <c r="CRZ177" s="49"/>
      <c r="CSA177" s="49"/>
      <c r="CSB177" s="49"/>
      <c r="CSC177" s="49"/>
      <c r="CSD177" s="49"/>
      <c r="CSE177" s="49"/>
      <c r="CSF177" s="49"/>
      <c r="CSG177" s="49"/>
      <c r="CSH177" s="49"/>
      <c r="CSI177" s="49"/>
      <c r="CSJ177" s="49"/>
      <c r="CSK177" s="49"/>
      <c r="CSL177" s="49"/>
      <c r="CSM177" s="49"/>
      <c r="CSN177" s="49"/>
      <c r="CSO177" s="49"/>
      <c r="CSP177" s="49"/>
      <c r="CSQ177" s="49"/>
      <c r="CSR177" s="49"/>
      <c r="CSS177" s="49"/>
      <c r="CST177" s="49"/>
      <c r="CSU177" s="49"/>
      <c r="CSV177" s="49"/>
      <c r="CSW177" s="49"/>
      <c r="CSX177" s="49"/>
      <c r="CSY177" s="49"/>
      <c r="CSZ177" s="49"/>
      <c r="CTA177" s="49"/>
      <c r="CTB177" s="49"/>
      <c r="CTC177" s="49"/>
      <c r="CTD177" s="49"/>
      <c r="CTE177" s="49"/>
      <c r="CTF177" s="49"/>
      <c r="CTG177" s="49"/>
      <c r="CTH177" s="49"/>
      <c r="CTI177" s="49"/>
      <c r="CTJ177" s="49"/>
      <c r="CTK177" s="49"/>
      <c r="CTL177" s="49"/>
      <c r="CTM177" s="49"/>
      <c r="CTN177" s="49"/>
      <c r="CTO177" s="49"/>
      <c r="CTP177" s="49"/>
      <c r="CTQ177" s="49"/>
      <c r="CTR177" s="49"/>
      <c r="CTS177" s="49"/>
      <c r="CTT177" s="49"/>
      <c r="CTU177" s="49"/>
      <c r="CTV177" s="49"/>
      <c r="CTW177" s="49"/>
      <c r="CTX177" s="49"/>
      <c r="CTY177" s="49"/>
      <c r="CTZ177" s="49"/>
      <c r="CUA177" s="49"/>
      <c r="CUB177" s="49"/>
      <c r="CUC177" s="49"/>
      <c r="CUD177" s="49"/>
      <c r="CUE177" s="49"/>
      <c r="CUF177" s="49"/>
      <c r="CUG177" s="49"/>
      <c r="CUH177" s="49"/>
      <c r="CUI177" s="49"/>
      <c r="CUJ177" s="49"/>
      <c r="CUK177" s="49"/>
      <c r="CUL177" s="49"/>
      <c r="CUM177" s="49"/>
      <c r="CUN177" s="49"/>
      <c r="CUO177" s="49"/>
      <c r="CUP177" s="49"/>
      <c r="CUQ177" s="49"/>
      <c r="CUR177" s="49"/>
      <c r="CUS177" s="49"/>
      <c r="CUT177" s="49"/>
      <c r="CUU177" s="49"/>
      <c r="CUV177" s="49"/>
      <c r="CUW177" s="49"/>
      <c r="CUX177" s="49"/>
      <c r="CUY177" s="49"/>
      <c r="CUZ177" s="49"/>
      <c r="CVA177" s="49"/>
      <c r="CVB177" s="49"/>
      <c r="CVC177" s="49"/>
      <c r="CVD177" s="49"/>
      <c r="CVE177" s="49"/>
      <c r="CVF177" s="49"/>
      <c r="CVG177" s="49"/>
      <c r="CVH177" s="49"/>
      <c r="CVI177" s="49"/>
      <c r="CVJ177" s="49"/>
      <c r="CVK177" s="49"/>
      <c r="CVL177" s="49"/>
      <c r="CVM177" s="49"/>
      <c r="CVN177" s="49"/>
      <c r="CVO177" s="49"/>
      <c r="CVP177" s="49"/>
      <c r="CVQ177" s="49"/>
      <c r="CVR177" s="49"/>
      <c r="CVS177" s="49"/>
      <c r="CVT177" s="49"/>
      <c r="CVU177" s="49"/>
      <c r="CVV177" s="49"/>
      <c r="CVW177" s="49"/>
      <c r="CVX177" s="49"/>
      <c r="CVY177" s="49"/>
      <c r="CVZ177" s="49"/>
      <c r="CWA177" s="49"/>
      <c r="CWB177" s="49"/>
      <c r="CWC177" s="49"/>
      <c r="CWD177" s="49"/>
      <c r="CWE177" s="49"/>
      <c r="CWF177" s="49"/>
      <c r="CWG177" s="49"/>
      <c r="CWH177" s="49"/>
      <c r="CWI177" s="49"/>
      <c r="CWJ177" s="49"/>
      <c r="CWK177" s="49"/>
      <c r="CWL177" s="49"/>
      <c r="CWM177" s="49"/>
      <c r="CWN177" s="49"/>
      <c r="CWO177" s="49"/>
      <c r="CWP177" s="49"/>
      <c r="CWQ177" s="49"/>
      <c r="CWR177" s="49"/>
      <c r="CWS177" s="49"/>
      <c r="CWT177" s="49"/>
      <c r="CWU177" s="49"/>
      <c r="CWV177" s="49"/>
      <c r="CWW177" s="49"/>
      <c r="CWX177" s="49"/>
      <c r="CWY177" s="49"/>
      <c r="CWZ177" s="49"/>
      <c r="CXA177" s="49"/>
      <c r="CXB177" s="49"/>
      <c r="CXC177" s="49"/>
      <c r="CXD177" s="49"/>
      <c r="CXE177" s="49"/>
      <c r="CXF177" s="49"/>
      <c r="CXG177" s="49"/>
      <c r="CXH177" s="49"/>
      <c r="CXI177" s="49"/>
      <c r="CXJ177" s="49"/>
      <c r="CXK177" s="49"/>
      <c r="CXL177" s="49"/>
      <c r="CXM177" s="49"/>
      <c r="CXN177" s="49"/>
      <c r="CXO177" s="49"/>
      <c r="CXP177" s="49"/>
      <c r="CXQ177" s="49"/>
      <c r="CXR177" s="49"/>
      <c r="CXS177" s="49"/>
      <c r="CXT177" s="49"/>
      <c r="CXU177" s="49"/>
      <c r="CXV177" s="49"/>
      <c r="CXW177" s="49"/>
      <c r="CXX177" s="49"/>
      <c r="CXY177" s="49"/>
      <c r="CXZ177" s="49"/>
      <c r="CYA177" s="49"/>
      <c r="CYB177" s="49"/>
      <c r="CYC177" s="49"/>
      <c r="CYD177" s="49"/>
      <c r="CYE177" s="49"/>
      <c r="CYF177" s="49"/>
      <c r="CYG177" s="49"/>
      <c r="CYH177" s="49"/>
      <c r="CYI177" s="49"/>
      <c r="CYJ177" s="49"/>
      <c r="CYK177" s="49"/>
      <c r="CYL177" s="49"/>
      <c r="CYM177" s="49"/>
      <c r="CYN177" s="49"/>
      <c r="CYO177" s="49"/>
      <c r="CYP177" s="49"/>
      <c r="CYQ177" s="49"/>
      <c r="CYR177" s="49"/>
      <c r="CYS177" s="49"/>
      <c r="CYT177" s="49"/>
      <c r="CYU177" s="49"/>
      <c r="CYV177" s="49"/>
      <c r="CYW177" s="49"/>
      <c r="CYX177" s="49"/>
      <c r="CYY177" s="49"/>
      <c r="CYZ177" s="49"/>
      <c r="CZA177" s="49"/>
      <c r="CZB177" s="49"/>
      <c r="CZC177" s="49"/>
      <c r="CZD177" s="49"/>
      <c r="CZE177" s="49"/>
      <c r="CZF177" s="49"/>
      <c r="CZG177" s="49"/>
      <c r="CZH177" s="49"/>
      <c r="CZI177" s="49"/>
      <c r="CZJ177" s="49"/>
      <c r="CZK177" s="49"/>
      <c r="CZL177" s="49"/>
      <c r="CZM177" s="49"/>
      <c r="CZN177" s="49"/>
      <c r="CZO177" s="49"/>
      <c r="CZP177" s="49"/>
      <c r="CZQ177" s="49"/>
      <c r="CZR177" s="49"/>
      <c r="CZS177" s="49"/>
      <c r="CZT177" s="49"/>
      <c r="CZU177" s="49"/>
      <c r="CZV177" s="49"/>
      <c r="CZW177" s="49"/>
      <c r="CZX177" s="49"/>
      <c r="CZY177" s="49"/>
      <c r="CZZ177" s="49"/>
      <c r="DAA177" s="49"/>
      <c r="DAB177" s="49"/>
      <c r="DAC177" s="49"/>
      <c r="DAD177" s="49"/>
      <c r="DAE177" s="49"/>
      <c r="DAF177" s="49"/>
      <c r="DAG177" s="49"/>
      <c r="DAH177" s="49"/>
      <c r="DAI177" s="49"/>
      <c r="DAJ177" s="49"/>
      <c r="DAK177" s="49"/>
      <c r="DAL177" s="49"/>
      <c r="DAM177" s="49"/>
      <c r="DAN177" s="49"/>
      <c r="DAO177" s="49"/>
      <c r="DAP177" s="49"/>
      <c r="DAQ177" s="49"/>
      <c r="DAR177" s="49"/>
      <c r="DAS177" s="49"/>
      <c r="DAT177" s="49"/>
      <c r="DAU177" s="49"/>
      <c r="DAV177" s="49"/>
      <c r="DAW177" s="49"/>
      <c r="DAX177" s="49"/>
      <c r="DAY177" s="49"/>
      <c r="DAZ177" s="49"/>
      <c r="DBA177" s="49"/>
      <c r="DBB177" s="49"/>
      <c r="DBC177" s="49"/>
      <c r="DBD177" s="49"/>
      <c r="DBE177" s="49"/>
      <c r="DBF177" s="49"/>
      <c r="DBG177" s="49"/>
      <c r="DBH177" s="49"/>
      <c r="DBI177" s="49"/>
      <c r="DBJ177" s="49"/>
      <c r="DBK177" s="49"/>
      <c r="DBL177" s="49"/>
      <c r="DBM177" s="49"/>
      <c r="DBN177" s="49"/>
      <c r="DBO177" s="49"/>
      <c r="DBP177" s="49"/>
      <c r="DBQ177" s="49"/>
      <c r="DBR177" s="49"/>
      <c r="DBS177" s="49"/>
      <c r="DBT177" s="49"/>
      <c r="DBU177" s="49"/>
      <c r="DBV177" s="49"/>
      <c r="DBW177" s="49"/>
      <c r="DBX177" s="49"/>
      <c r="DBY177" s="49"/>
      <c r="DBZ177" s="49"/>
      <c r="DCA177" s="49"/>
      <c r="DCB177" s="49"/>
      <c r="DCC177" s="49"/>
      <c r="DCD177" s="49"/>
      <c r="DCE177" s="49"/>
      <c r="DCF177" s="49"/>
      <c r="DCG177" s="49"/>
      <c r="DCH177" s="49"/>
      <c r="DCI177" s="49"/>
      <c r="DCJ177" s="49"/>
      <c r="DCK177" s="49"/>
      <c r="DCL177" s="49"/>
      <c r="DCM177" s="49"/>
      <c r="DCN177" s="49"/>
      <c r="DCO177" s="49"/>
      <c r="DCP177" s="49"/>
      <c r="DCQ177" s="49"/>
      <c r="DCR177" s="49"/>
      <c r="DCS177" s="49"/>
      <c r="DCT177" s="49"/>
      <c r="DCU177" s="49"/>
      <c r="DCV177" s="49"/>
      <c r="DCW177" s="49"/>
      <c r="DCX177" s="49"/>
      <c r="DCY177" s="49"/>
      <c r="DCZ177" s="49"/>
      <c r="DDA177" s="49"/>
      <c r="DDB177" s="49"/>
      <c r="DDC177" s="49"/>
      <c r="DDD177" s="49"/>
      <c r="DDE177" s="49"/>
      <c r="DDF177" s="49"/>
      <c r="DDG177" s="49"/>
      <c r="DDH177" s="49"/>
      <c r="DDI177" s="49"/>
      <c r="DDJ177" s="49"/>
      <c r="DDK177" s="49"/>
      <c r="DDL177" s="49"/>
      <c r="DDM177" s="49"/>
      <c r="DDN177" s="49"/>
      <c r="DDO177" s="49"/>
      <c r="DDP177" s="49"/>
      <c r="DDQ177" s="49"/>
      <c r="DDR177" s="49"/>
      <c r="DDS177" s="49"/>
      <c r="DDT177" s="49"/>
      <c r="DDU177" s="49"/>
      <c r="DDV177" s="49"/>
      <c r="DDW177" s="49"/>
      <c r="DDX177" s="49"/>
      <c r="DDY177" s="49"/>
      <c r="DDZ177" s="49"/>
      <c r="DEA177" s="49"/>
      <c r="DEB177" s="49"/>
      <c r="DEC177" s="49"/>
      <c r="DED177" s="49"/>
      <c r="DEE177" s="49"/>
      <c r="DEF177" s="49"/>
      <c r="DEG177" s="49"/>
      <c r="DEH177" s="49"/>
      <c r="DEI177" s="49"/>
      <c r="DEJ177" s="49"/>
      <c r="DEK177" s="49"/>
      <c r="DEL177" s="49"/>
      <c r="DEM177" s="49"/>
      <c r="DEN177" s="49"/>
      <c r="DEO177" s="49"/>
      <c r="DEP177" s="49"/>
      <c r="DEQ177" s="49"/>
      <c r="DER177" s="49"/>
      <c r="DES177" s="49"/>
      <c r="DET177" s="49"/>
      <c r="DEU177" s="49"/>
      <c r="DEV177" s="49"/>
      <c r="DEW177" s="49"/>
      <c r="DEX177" s="49"/>
      <c r="DEY177" s="49"/>
      <c r="DEZ177" s="49"/>
      <c r="DFA177" s="49"/>
      <c r="DFB177" s="49"/>
      <c r="DFC177" s="49"/>
      <c r="DFD177" s="49"/>
      <c r="DFE177" s="49"/>
      <c r="DFF177" s="49"/>
      <c r="DFG177" s="49"/>
      <c r="DFH177" s="49"/>
      <c r="DFI177" s="49"/>
      <c r="DFJ177" s="49"/>
      <c r="DFK177" s="49"/>
      <c r="DFL177" s="49"/>
      <c r="DFM177" s="49"/>
      <c r="DFN177" s="49"/>
      <c r="DFO177" s="49"/>
      <c r="DFP177" s="49"/>
      <c r="DFQ177" s="49"/>
      <c r="DFR177" s="49"/>
      <c r="DFS177" s="49"/>
      <c r="DFT177" s="49"/>
      <c r="DFU177" s="49"/>
      <c r="DFV177" s="49"/>
      <c r="DFW177" s="49"/>
      <c r="DFX177" s="49"/>
      <c r="DFY177" s="49"/>
      <c r="DFZ177" s="49"/>
      <c r="DGA177" s="49"/>
      <c r="DGB177" s="49"/>
      <c r="DGC177" s="49"/>
      <c r="DGD177" s="49"/>
      <c r="DGE177" s="49"/>
      <c r="DGF177" s="49"/>
      <c r="DGG177" s="49"/>
      <c r="DGH177" s="49"/>
      <c r="DGI177" s="49"/>
      <c r="DGJ177" s="49"/>
      <c r="DGK177" s="49"/>
      <c r="DGL177" s="49"/>
      <c r="DGM177" s="49"/>
      <c r="DGN177" s="49"/>
      <c r="DGO177" s="49"/>
      <c r="DGP177" s="49"/>
      <c r="DGQ177" s="49"/>
      <c r="DGR177" s="49"/>
      <c r="DGS177" s="49"/>
      <c r="DGT177" s="49"/>
      <c r="DGU177" s="49"/>
      <c r="DGV177" s="49"/>
      <c r="DGW177" s="49"/>
      <c r="DGX177" s="49"/>
      <c r="DGY177" s="49"/>
      <c r="DGZ177" s="49"/>
      <c r="DHA177" s="49"/>
      <c r="DHB177" s="49"/>
      <c r="DHC177" s="49"/>
      <c r="DHD177" s="49"/>
      <c r="DHE177" s="49"/>
      <c r="DHF177" s="49"/>
      <c r="DHG177" s="49"/>
      <c r="DHH177" s="49"/>
      <c r="DHI177" s="49"/>
      <c r="DHJ177" s="49"/>
      <c r="DHK177" s="49"/>
      <c r="DHL177" s="49"/>
      <c r="DHM177" s="49"/>
      <c r="DHN177" s="49"/>
      <c r="DHO177" s="49"/>
      <c r="DHP177" s="49"/>
      <c r="DHQ177" s="49"/>
      <c r="DHR177" s="49"/>
      <c r="DHS177" s="49"/>
      <c r="DHT177" s="49"/>
      <c r="DHU177" s="49"/>
      <c r="DHV177" s="49"/>
      <c r="DHW177" s="49"/>
      <c r="DHX177" s="49"/>
      <c r="DHY177" s="49"/>
      <c r="DHZ177" s="49"/>
      <c r="DIA177" s="49"/>
      <c r="DIB177" s="49"/>
      <c r="DIC177" s="49"/>
      <c r="DID177" s="49"/>
      <c r="DIE177" s="49"/>
      <c r="DIF177" s="49"/>
      <c r="DIG177" s="49"/>
      <c r="DIH177" s="49"/>
      <c r="DII177" s="49"/>
      <c r="DIJ177" s="49"/>
      <c r="DIK177" s="49"/>
      <c r="DIL177" s="49"/>
      <c r="DIM177" s="49"/>
      <c r="DIN177" s="49"/>
      <c r="DIO177" s="49"/>
      <c r="DIP177" s="49"/>
      <c r="DIQ177" s="49"/>
      <c r="DIR177" s="49"/>
      <c r="DIS177" s="49"/>
      <c r="DIT177" s="49"/>
      <c r="DIU177" s="49"/>
      <c r="DIV177" s="49"/>
      <c r="DIW177" s="49"/>
      <c r="DIX177" s="49"/>
      <c r="DIY177" s="49"/>
      <c r="DIZ177" s="49"/>
      <c r="DJA177" s="49"/>
      <c r="DJB177" s="49"/>
      <c r="DJC177" s="49"/>
      <c r="DJD177" s="49"/>
      <c r="DJE177" s="49"/>
      <c r="DJF177" s="49"/>
      <c r="DJG177" s="49"/>
      <c r="DJH177" s="49"/>
      <c r="DJI177" s="49"/>
      <c r="DJJ177" s="49"/>
      <c r="DJK177" s="49"/>
      <c r="DJL177" s="49"/>
      <c r="DJM177" s="49"/>
      <c r="DJN177" s="49"/>
      <c r="DJO177" s="49"/>
      <c r="DJP177" s="49"/>
      <c r="DJQ177" s="49"/>
      <c r="DJR177" s="49"/>
      <c r="DJS177" s="49"/>
      <c r="DJT177" s="49"/>
      <c r="DJU177" s="49"/>
      <c r="DJV177" s="49"/>
      <c r="DJW177" s="49"/>
      <c r="DJX177" s="49"/>
      <c r="DJY177" s="49"/>
      <c r="DJZ177" s="49"/>
      <c r="DKA177" s="49"/>
      <c r="DKB177" s="49"/>
      <c r="DKC177" s="49"/>
      <c r="DKD177" s="49"/>
      <c r="DKE177" s="49"/>
      <c r="DKF177" s="49"/>
      <c r="DKG177" s="49"/>
      <c r="DKH177" s="49"/>
      <c r="DKI177" s="49"/>
      <c r="DKJ177" s="49"/>
      <c r="DKK177" s="49"/>
      <c r="DKL177" s="49"/>
      <c r="DKM177" s="49"/>
      <c r="DKN177" s="49"/>
      <c r="DKO177" s="49"/>
      <c r="DKP177" s="49"/>
      <c r="DKQ177" s="49"/>
      <c r="DKR177" s="49"/>
      <c r="DKS177" s="49"/>
      <c r="DKT177" s="49"/>
      <c r="DKU177" s="49"/>
      <c r="DKV177" s="49"/>
      <c r="DKW177" s="49"/>
      <c r="DKX177" s="49"/>
      <c r="DKY177" s="49"/>
      <c r="DKZ177" s="49"/>
      <c r="DLA177" s="49"/>
      <c r="DLB177" s="49"/>
      <c r="DLC177" s="49"/>
      <c r="DLD177" s="49"/>
      <c r="DLE177" s="49"/>
      <c r="DLF177" s="49"/>
      <c r="DLG177" s="49"/>
      <c r="DLH177" s="49"/>
      <c r="DLI177" s="49"/>
      <c r="DLJ177" s="49"/>
      <c r="DLK177" s="49"/>
      <c r="DLL177" s="49"/>
      <c r="DLM177" s="49"/>
      <c r="DLN177" s="49"/>
      <c r="DLO177" s="49"/>
      <c r="DLP177" s="49"/>
      <c r="DLQ177" s="49"/>
      <c r="DLR177" s="49"/>
      <c r="DLS177" s="49"/>
      <c r="DLT177" s="49"/>
      <c r="DLU177" s="49"/>
      <c r="DLV177" s="49"/>
      <c r="DLW177" s="49"/>
      <c r="DLX177" s="49"/>
      <c r="DLY177" s="49"/>
      <c r="DLZ177" s="49"/>
      <c r="DMA177" s="49"/>
      <c r="DMB177" s="49"/>
      <c r="DMC177" s="49"/>
      <c r="DMD177" s="49"/>
      <c r="DME177" s="49"/>
      <c r="DMF177" s="49"/>
      <c r="DMG177" s="49"/>
      <c r="DMH177" s="49"/>
      <c r="DMI177" s="49"/>
      <c r="DMJ177" s="49"/>
      <c r="DMK177" s="49"/>
      <c r="DML177" s="49"/>
      <c r="DMM177" s="49"/>
      <c r="DMN177" s="49"/>
      <c r="DMO177" s="49"/>
      <c r="DMP177" s="49"/>
      <c r="DMQ177" s="49"/>
      <c r="DMR177" s="49"/>
      <c r="DMS177" s="49"/>
      <c r="DMT177" s="49"/>
      <c r="DMU177" s="49"/>
      <c r="DMV177" s="49"/>
      <c r="DMW177" s="49"/>
      <c r="DMX177" s="49"/>
      <c r="DMY177" s="49"/>
      <c r="DMZ177" s="49"/>
      <c r="DNA177" s="49"/>
      <c r="DNB177" s="49"/>
      <c r="DNC177" s="49"/>
      <c r="DND177" s="49"/>
      <c r="DNE177" s="49"/>
      <c r="DNF177" s="49"/>
      <c r="DNG177" s="49"/>
      <c r="DNH177" s="49"/>
      <c r="DNI177" s="49"/>
      <c r="DNJ177" s="49"/>
      <c r="DNK177" s="49"/>
      <c r="DNL177" s="49"/>
      <c r="DNM177" s="49"/>
      <c r="DNN177" s="49"/>
      <c r="DNO177" s="49"/>
      <c r="DNP177" s="49"/>
      <c r="DNQ177" s="49"/>
      <c r="DNR177" s="49"/>
      <c r="DNS177" s="49"/>
      <c r="DNT177" s="49"/>
      <c r="DNU177" s="49"/>
      <c r="DNV177" s="49"/>
      <c r="DNW177" s="49"/>
      <c r="DNX177" s="49"/>
      <c r="DNY177" s="49"/>
      <c r="DNZ177" s="49"/>
      <c r="DOA177" s="49"/>
      <c r="DOB177" s="49"/>
      <c r="DOC177" s="49"/>
      <c r="DOD177" s="49"/>
      <c r="DOE177" s="49"/>
      <c r="DOF177" s="49"/>
      <c r="DOG177" s="49"/>
      <c r="DOH177" s="49"/>
      <c r="DOI177" s="49"/>
      <c r="DOJ177" s="49"/>
      <c r="DOK177" s="49"/>
      <c r="DOL177" s="49"/>
      <c r="DOM177" s="49"/>
      <c r="DON177" s="49"/>
      <c r="DOO177" s="49"/>
      <c r="DOP177" s="49"/>
      <c r="DOQ177" s="49"/>
      <c r="DOR177" s="49"/>
      <c r="DOS177" s="49"/>
      <c r="DOT177" s="49"/>
      <c r="DOU177" s="49"/>
      <c r="DOV177" s="49"/>
      <c r="DOW177" s="49"/>
      <c r="DOX177" s="49"/>
      <c r="DOY177" s="49"/>
      <c r="DOZ177" s="49"/>
      <c r="DPA177" s="49"/>
      <c r="DPB177" s="49"/>
      <c r="DPC177" s="49"/>
      <c r="DPD177" s="49"/>
      <c r="DPE177" s="49"/>
      <c r="DPF177" s="49"/>
      <c r="DPG177" s="49"/>
      <c r="DPH177" s="49"/>
      <c r="DPI177" s="49"/>
      <c r="DPJ177" s="49"/>
      <c r="DPK177" s="49"/>
      <c r="DPL177" s="49"/>
      <c r="DPM177" s="49"/>
      <c r="DPN177" s="49"/>
      <c r="DPO177" s="49"/>
      <c r="DPP177" s="49"/>
      <c r="DPQ177" s="49"/>
      <c r="DPR177" s="49"/>
      <c r="DPS177" s="49"/>
      <c r="DPT177" s="49"/>
      <c r="DPU177" s="49"/>
      <c r="DPV177" s="49"/>
      <c r="DPW177" s="49"/>
      <c r="DPX177" s="49"/>
      <c r="DPY177" s="49"/>
      <c r="DPZ177" s="49"/>
      <c r="DQA177" s="49"/>
      <c r="DQB177" s="49"/>
      <c r="DQC177" s="49"/>
      <c r="DQD177" s="49"/>
      <c r="DQE177" s="49"/>
      <c r="DQF177" s="49"/>
      <c r="DQG177" s="49"/>
      <c r="DQH177" s="49"/>
      <c r="DQI177" s="49"/>
      <c r="DQJ177" s="49"/>
      <c r="DQK177" s="49"/>
      <c r="DQL177" s="49"/>
      <c r="DQM177" s="49"/>
      <c r="DQN177" s="49"/>
      <c r="DQO177" s="49"/>
      <c r="DQP177" s="49"/>
      <c r="DQQ177" s="49"/>
      <c r="DQR177" s="49"/>
      <c r="DQS177" s="49"/>
      <c r="DQT177" s="49"/>
      <c r="DQU177" s="49"/>
      <c r="DQV177" s="49"/>
      <c r="DQW177" s="49"/>
      <c r="DQX177" s="49"/>
      <c r="DQY177" s="49"/>
      <c r="DQZ177" s="49"/>
      <c r="DRA177" s="49"/>
      <c r="DRB177" s="49"/>
      <c r="DRC177" s="49"/>
      <c r="DRD177" s="49"/>
      <c r="DRE177" s="49"/>
      <c r="DRF177" s="49"/>
      <c r="DRG177" s="49"/>
      <c r="DRH177" s="49"/>
      <c r="DRI177" s="49"/>
      <c r="DRJ177" s="49"/>
      <c r="DRK177" s="49"/>
      <c r="DRL177" s="49"/>
      <c r="DRM177" s="49"/>
      <c r="DRN177" s="49"/>
      <c r="DRO177" s="49"/>
      <c r="DRP177" s="49"/>
      <c r="DRQ177" s="49"/>
      <c r="DRR177" s="49"/>
      <c r="DRS177" s="49"/>
      <c r="DRT177" s="49"/>
      <c r="DRU177" s="49"/>
      <c r="DRV177" s="49"/>
      <c r="DRW177" s="49"/>
      <c r="DRX177" s="49"/>
      <c r="DRY177" s="49"/>
      <c r="DRZ177" s="49"/>
      <c r="DSA177" s="49"/>
      <c r="DSB177" s="49"/>
      <c r="DSC177" s="49"/>
      <c r="DSD177" s="49"/>
      <c r="DSE177" s="49"/>
      <c r="DSF177" s="49"/>
      <c r="DSG177" s="49"/>
      <c r="DSH177" s="49"/>
      <c r="DSI177" s="49"/>
      <c r="DSJ177" s="49"/>
      <c r="DSK177" s="49"/>
      <c r="DSL177" s="49"/>
      <c r="DSM177" s="49"/>
      <c r="DSN177" s="49"/>
      <c r="DSO177" s="49"/>
      <c r="DSP177" s="49"/>
      <c r="DSQ177" s="49"/>
      <c r="DSR177" s="49"/>
      <c r="DSS177" s="49"/>
      <c r="DST177" s="49"/>
      <c r="DSU177" s="49"/>
      <c r="DSV177" s="49"/>
      <c r="DSW177" s="49"/>
      <c r="DSX177" s="49"/>
      <c r="DSY177" s="49"/>
      <c r="DSZ177" s="49"/>
      <c r="DTA177" s="49"/>
      <c r="DTB177" s="49"/>
      <c r="DTC177" s="49"/>
      <c r="DTD177" s="49"/>
      <c r="DTE177" s="49"/>
      <c r="DTF177" s="49"/>
      <c r="DTG177" s="49"/>
      <c r="DTH177" s="49"/>
      <c r="DTI177" s="49"/>
      <c r="DTJ177" s="49"/>
      <c r="DTK177" s="49"/>
      <c r="DTL177" s="49"/>
      <c r="DTM177" s="49"/>
      <c r="DTN177" s="49"/>
      <c r="DTO177" s="49"/>
      <c r="DTP177" s="49"/>
      <c r="DTQ177" s="49"/>
      <c r="DTR177" s="49"/>
      <c r="DTS177" s="49"/>
      <c r="DTT177" s="49"/>
      <c r="DTU177" s="49"/>
      <c r="DTV177" s="49"/>
      <c r="DTW177" s="49"/>
      <c r="DTX177" s="49"/>
      <c r="DTY177" s="49"/>
      <c r="DTZ177" s="49"/>
      <c r="DUA177" s="49"/>
      <c r="DUB177" s="49"/>
      <c r="DUC177" s="49"/>
      <c r="DUD177" s="49"/>
      <c r="DUE177" s="49"/>
      <c r="DUF177" s="49"/>
      <c r="DUG177" s="49"/>
      <c r="DUH177" s="49"/>
      <c r="DUI177" s="49"/>
      <c r="DUJ177" s="49"/>
      <c r="DUK177" s="49"/>
      <c r="DUL177" s="49"/>
      <c r="DUM177" s="49"/>
      <c r="DUN177" s="49"/>
      <c r="DUO177" s="49"/>
      <c r="DUP177" s="49"/>
      <c r="DUQ177" s="49"/>
      <c r="DUR177" s="49"/>
      <c r="DUS177" s="49"/>
      <c r="DUT177" s="49"/>
      <c r="DUU177" s="49"/>
      <c r="DUV177" s="49"/>
      <c r="DUW177" s="49"/>
      <c r="DUX177" s="49"/>
      <c r="DUY177" s="49"/>
      <c r="DUZ177" s="49"/>
      <c r="DVA177" s="49"/>
      <c r="DVB177" s="49"/>
      <c r="DVC177" s="49"/>
      <c r="DVD177" s="49"/>
      <c r="DVE177" s="49"/>
      <c r="DVF177" s="49"/>
      <c r="DVG177" s="49"/>
      <c r="DVH177" s="49"/>
      <c r="DVI177" s="49"/>
      <c r="DVJ177" s="49"/>
      <c r="DVK177" s="49"/>
      <c r="DVL177" s="49"/>
      <c r="DVM177" s="49"/>
      <c r="DVN177" s="49"/>
      <c r="DVO177" s="49"/>
      <c r="DVP177" s="49"/>
      <c r="DVQ177" s="49"/>
      <c r="DVR177" s="49"/>
      <c r="DVS177" s="49"/>
      <c r="DVT177" s="49"/>
      <c r="DVU177" s="49"/>
      <c r="DVV177" s="49"/>
      <c r="DVW177" s="49"/>
      <c r="DVX177" s="49"/>
      <c r="DVY177" s="49"/>
      <c r="DVZ177" s="49"/>
      <c r="DWA177" s="49"/>
      <c r="DWB177" s="49"/>
      <c r="DWC177" s="49"/>
      <c r="DWD177" s="49"/>
      <c r="DWE177" s="49"/>
      <c r="DWF177" s="49"/>
      <c r="DWG177" s="49"/>
      <c r="DWH177" s="49"/>
      <c r="DWI177" s="49"/>
      <c r="DWJ177" s="49"/>
      <c r="DWK177" s="49"/>
      <c r="DWL177" s="49"/>
      <c r="DWM177" s="49"/>
      <c r="DWN177" s="49"/>
      <c r="DWO177" s="49"/>
      <c r="DWP177" s="49"/>
      <c r="DWQ177" s="49"/>
    </row>
    <row r="178" spans="1:3319" s="49" customFormat="1" ht="10">
      <c r="A178" s="44" t="s">
        <v>562</v>
      </c>
      <c r="B178" s="45" t="s">
        <v>563</v>
      </c>
      <c r="C178" s="46" t="s">
        <v>152</v>
      </c>
      <c r="D178" s="45" t="s">
        <v>564</v>
      </c>
      <c r="E178" s="47" t="s">
        <v>565</v>
      </c>
      <c r="F178" s="47" t="s">
        <v>565</v>
      </c>
    </row>
    <row r="179" spans="1:3319" s="56" customFormat="1">
      <c r="A179" s="59" t="s">
        <v>566</v>
      </c>
      <c r="B179" s="60" t="s">
        <v>567</v>
      </c>
      <c r="C179" s="61" t="s">
        <v>12</v>
      </c>
      <c r="D179" s="60" t="s">
        <v>568</v>
      </c>
      <c r="E179" s="63" t="s">
        <v>569</v>
      </c>
      <c r="F179" s="63" t="s">
        <v>569</v>
      </c>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c r="DK179" s="43"/>
      <c r="DL179" s="43"/>
      <c r="DM179" s="43"/>
      <c r="DN179" s="43"/>
      <c r="DO179" s="43"/>
      <c r="DP179" s="43"/>
      <c r="DQ179" s="43"/>
      <c r="DR179" s="43"/>
      <c r="DS179" s="43"/>
      <c r="DT179" s="43"/>
      <c r="DU179" s="43"/>
      <c r="DV179" s="43"/>
      <c r="DW179" s="43"/>
      <c r="DX179" s="43"/>
      <c r="DY179" s="43"/>
      <c r="DZ179" s="43"/>
      <c r="EA179" s="43"/>
      <c r="EB179" s="43"/>
      <c r="EC179" s="43"/>
      <c r="ED179" s="43"/>
      <c r="EE179" s="43"/>
      <c r="EF179" s="43"/>
      <c r="EG179" s="43"/>
      <c r="EH179" s="43"/>
      <c r="EI179" s="43"/>
      <c r="EJ179" s="43"/>
      <c r="EK179" s="43"/>
      <c r="EL179" s="43"/>
      <c r="EM179" s="43"/>
      <c r="EN179" s="43"/>
      <c r="EO179" s="43"/>
      <c r="EP179" s="43"/>
      <c r="EQ179" s="43"/>
      <c r="ER179" s="43"/>
      <c r="ES179" s="43"/>
      <c r="ET179" s="43"/>
      <c r="EU179" s="43"/>
      <c r="EV179" s="43"/>
      <c r="EW179" s="43"/>
      <c r="EX179" s="43"/>
      <c r="EY179" s="43"/>
      <c r="EZ179" s="43"/>
      <c r="FA179" s="43"/>
      <c r="FB179" s="43"/>
      <c r="FC179" s="43"/>
      <c r="FD179" s="43"/>
      <c r="FE179" s="43"/>
      <c r="FF179" s="43"/>
      <c r="FG179" s="43"/>
      <c r="FH179" s="43"/>
      <c r="FI179" s="43"/>
      <c r="FJ179" s="43"/>
      <c r="FK179" s="43"/>
      <c r="FL179" s="43"/>
      <c r="FM179" s="43"/>
      <c r="FN179" s="43"/>
      <c r="FO179" s="43"/>
      <c r="FP179" s="43"/>
      <c r="FQ179" s="43"/>
      <c r="FR179" s="43"/>
      <c r="FS179" s="43"/>
      <c r="FT179" s="43"/>
      <c r="FU179" s="43"/>
      <c r="FV179" s="43"/>
      <c r="FW179" s="43"/>
      <c r="FX179" s="43"/>
      <c r="FY179" s="43"/>
      <c r="FZ179" s="43"/>
      <c r="GA179" s="43"/>
      <c r="GB179" s="43"/>
      <c r="GC179" s="43"/>
      <c r="GD179" s="43"/>
      <c r="GE179" s="43"/>
      <c r="GF179" s="43"/>
      <c r="GG179" s="43"/>
      <c r="GH179" s="43"/>
      <c r="GI179" s="43"/>
      <c r="GJ179" s="43"/>
      <c r="GK179" s="43"/>
      <c r="GL179" s="43"/>
      <c r="GM179" s="43"/>
      <c r="GN179" s="43"/>
      <c r="GO179" s="43"/>
      <c r="GP179" s="43"/>
      <c r="GQ179" s="43"/>
      <c r="GR179" s="43"/>
      <c r="GS179" s="43"/>
      <c r="GT179" s="43"/>
      <c r="GU179" s="43"/>
      <c r="GV179" s="43"/>
      <c r="GW179" s="43"/>
      <c r="GX179" s="43"/>
      <c r="GY179" s="43"/>
      <c r="GZ179" s="43"/>
      <c r="HA179" s="43"/>
      <c r="HB179" s="43"/>
      <c r="HC179" s="43"/>
      <c r="HD179" s="43"/>
      <c r="HE179" s="43"/>
      <c r="HF179" s="43"/>
      <c r="HG179" s="43"/>
      <c r="HH179" s="43"/>
      <c r="HI179" s="43"/>
      <c r="HJ179" s="43"/>
      <c r="HK179" s="43"/>
      <c r="HL179" s="43"/>
      <c r="HM179" s="43"/>
      <c r="HN179" s="43"/>
      <c r="HO179" s="43"/>
      <c r="HP179" s="43"/>
      <c r="HQ179" s="43"/>
      <c r="HR179" s="43"/>
      <c r="HS179" s="43"/>
      <c r="HT179" s="43"/>
      <c r="HU179" s="43"/>
      <c r="HV179" s="43"/>
      <c r="HW179" s="43"/>
      <c r="HX179" s="43"/>
      <c r="HY179" s="43"/>
      <c r="HZ179" s="43"/>
      <c r="IA179" s="43"/>
      <c r="IB179" s="43"/>
      <c r="IC179" s="43"/>
      <c r="ID179" s="43"/>
      <c r="IE179" s="43"/>
      <c r="IF179" s="43"/>
      <c r="IG179" s="43"/>
      <c r="IH179" s="43"/>
      <c r="II179" s="43"/>
      <c r="IJ179" s="43"/>
      <c r="IK179" s="43"/>
      <c r="IL179" s="43"/>
      <c r="IM179" s="43"/>
      <c r="IN179" s="43"/>
      <c r="IO179" s="43"/>
      <c r="IP179" s="43"/>
      <c r="IQ179" s="43"/>
      <c r="IR179" s="43"/>
      <c r="IS179" s="43"/>
      <c r="IT179" s="43"/>
      <c r="IU179" s="43"/>
      <c r="IV179" s="43"/>
      <c r="IW179" s="43"/>
      <c r="IX179" s="43"/>
      <c r="IY179" s="43"/>
      <c r="IZ179" s="43"/>
      <c r="JA179" s="43"/>
      <c r="JB179" s="43"/>
      <c r="JC179" s="43"/>
      <c r="JD179" s="43"/>
      <c r="JE179" s="43"/>
      <c r="JF179" s="43"/>
      <c r="JG179" s="43"/>
      <c r="JH179" s="43"/>
      <c r="JI179" s="43"/>
      <c r="JJ179" s="43"/>
      <c r="JK179" s="43"/>
      <c r="JL179" s="43"/>
      <c r="JM179" s="43"/>
      <c r="JN179" s="43"/>
      <c r="JO179" s="43"/>
      <c r="JP179" s="43"/>
      <c r="JQ179" s="43"/>
      <c r="JR179" s="43"/>
      <c r="JS179" s="43"/>
      <c r="JT179" s="43"/>
      <c r="JU179" s="43"/>
      <c r="JV179" s="43"/>
      <c r="JW179" s="43"/>
      <c r="JX179" s="43"/>
      <c r="JY179" s="43"/>
      <c r="JZ179" s="43"/>
      <c r="KA179" s="43"/>
      <c r="KB179" s="43"/>
      <c r="KC179" s="43"/>
      <c r="KD179" s="43"/>
      <c r="KE179" s="43"/>
      <c r="KF179" s="43"/>
      <c r="KG179" s="43"/>
      <c r="KH179" s="43"/>
      <c r="KI179" s="43"/>
      <c r="KJ179" s="43"/>
      <c r="KK179" s="43"/>
      <c r="KL179" s="43"/>
      <c r="KM179" s="43"/>
      <c r="KN179" s="43"/>
      <c r="KO179" s="43"/>
      <c r="KP179" s="43"/>
      <c r="KQ179" s="43"/>
      <c r="KR179" s="43"/>
      <c r="KS179" s="43"/>
      <c r="KT179" s="43"/>
      <c r="KU179" s="43"/>
      <c r="KV179" s="43"/>
      <c r="KW179" s="43"/>
      <c r="KX179" s="43"/>
      <c r="KY179" s="43"/>
      <c r="KZ179" s="43"/>
      <c r="LA179" s="43"/>
      <c r="LB179" s="43"/>
      <c r="LC179" s="43"/>
      <c r="LD179" s="43"/>
      <c r="LE179" s="43"/>
      <c r="LF179" s="43"/>
      <c r="LG179" s="43"/>
      <c r="LH179" s="43"/>
      <c r="LI179" s="43"/>
      <c r="LJ179" s="43"/>
      <c r="LK179" s="43"/>
      <c r="LL179" s="43"/>
      <c r="LM179" s="43"/>
      <c r="LN179" s="43"/>
      <c r="LO179" s="43"/>
      <c r="LP179" s="43"/>
      <c r="LQ179" s="43"/>
      <c r="LR179" s="43"/>
      <c r="LS179" s="43"/>
      <c r="LT179" s="43"/>
      <c r="LU179" s="43"/>
      <c r="LV179" s="43"/>
      <c r="LW179" s="43"/>
      <c r="LX179" s="43"/>
      <c r="LY179" s="43"/>
      <c r="LZ179" s="43"/>
      <c r="MA179" s="43"/>
      <c r="MB179" s="43"/>
      <c r="MC179" s="43"/>
      <c r="MD179" s="43"/>
      <c r="ME179" s="43"/>
      <c r="MF179" s="43"/>
      <c r="MG179" s="43"/>
      <c r="MH179" s="43"/>
      <c r="MI179" s="43"/>
      <c r="MJ179" s="43"/>
      <c r="MK179" s="43"/>
      <c r="ML179" s="43"/>
      <c r="MM179" s="43"/>
      <c r="MN179" s="43"/>
      <c r="MO179" s="43"/>
      <c r="MP179" s="43"/>
      <c r="MQ179" s="43"/>
      <c r="MR179" s="43"/>
      <c r="MS179" s="43"/>
      <c r="MT179" s="43"/>
      <c r="MU179" s="43"/>
      <c r="MV179" s="43"/>
      <c r="MW179" s="43"/>
      <c r="MX179" s="43"/>
      <c r="MY179" s="43"/>
      <c r="MZ179" s="43"/>
      <c r="NA179" s="43"/>
      <c r="NB179" s="43"/>
      <c r="NC179" s="43"/>
      <c r="ND179" s="43"/>
      <c r="NE179" s="43"/>
      <c r="NF179" s="43"/>
      <c r="NG179" s="43"/>
      <c r="NH179" s="43"/>
      <c r="NI179" s="43"/>
      <c r="NJ179" s="43"/>
      <c r="NK179" s="43"/>
      <c r="NL179" s="43"/>
      <c r="NM179" s="43"/>
      <c r="NN179" s="43"/>
      <c r="NO179" s="43"/>
      <c r="NP179" s="43"/>
      <c r="NQ179" s="43"/>
      <c r="NR179" s="43"/>
      <c r="NS179" s="43"/>
      <c r="NT179" s="43"/>
      <c r="NU179" s="43"/>
      <c r="NV179" s="43"/>
      <c r="NW179" s="43"/>
      <c r="NX179" s="43"/>
      <c r="NY179" s="43"/>
      <c r="NZ179" s="43"/>
      <c r="OA179" s="43"/>
      <c r="OB179" s="43"/>
      <c r="OC179" s="43"/>
      <c r="OD179" s="43"/>
      <c r="OE179" s="43"/>
      <c r="OF179" s="43"/>
      <c r="OG179" s="43"/>
      <c r="OH179" s="43"/>
      <c r="OI179" s="43"/>
      <c r="OJ179" s="43"/>
      <c r="OK179" s="43"/>
      <c r="OL179" s="43"/>
      <c r="OM179" s="43"/>
      <c r="ON179" s="43"/>
      <c r="OO179" s="43"/>
      <c r="OP179" s="43"/>
      <c r="OQ179" s="43"/>
      <c r="OR179" s="43"/>
      <c r="OS179" s="43"/>
      <c r="OT179" s="43"/>
      <c r="OU179" s="43"/>
      <c r="OV179" s="43"/>
      <c r="OW179" s="43"/>
      <c r="OX179" s="43"/>
      <c r="OY179" s="43"/>
      <c r="OZ179" s="43"/>
      <c r="PA179" s="43"/>
      <c r="PB179" s="43"/>
      <c r="PC179" s="43"/>
      <c r="PD179" s="43"/>
      <c r="PE179" s="43"/>
      <c r="PF179" s="43"/>
      <c r="PG179" s="43"/>
      <c r="PH179" s="43"/>
      <c r="PI179" s="43"/>
      <c r="PJ179" s="43"/>
      <c r="PK179" s="43"/>
      <c r="PL179" s="43"/>
      <c r="PM179" s="43"/>
      <c r="PN179" s="43"/>
      <c r="PO179" s="43"/>
      <c r="PP179" s="43"/>
      <c r="PQ179" s="43"/>
      <c r="PR179" s="43"/>
      <c r="PS179" s="43"/>
      <c r="PT179" s="43"/>
      <c r="PU179" s="43"/>
      <c r="PV179" s="43"/>
      <c r="PW179" s="43"/>
      <c r="PX179" s="43"/>
      <c r="PY179" s="43"/>
      <c r="PZ179" s="43"/>
      <c r="QA179" s="43"/>
      <c r="QB179" s="43"/>
      <c r="QC179" s="43"/>
      <c r="QD179" s="43"/>
      <c r="QE179" s="43"/>
      <c r="QF179" s="43"/>
      <c r="QG179" s="43"/>
      <c r="QH179" s="43"/>
      <c r="QI179" s="43"/>
      <c r="QJ179" s="43"/>
      <c r="QK179" s="43"/>
      <c r="QL179" s="43"/>
      <c r="QM179" s="43"/>
      <c r="QN179" s="43"/>
      <c r="QO179" s="43"/>
      <c r="QP179" s="43"/>
      <c r="QQ179" s="43"/>
      <c r="QR179" s="43"/>
      <c r="QS179" s="43"/>
      <c r="QT179" s="43"/>
      <c r="QU179" s="43"/>
      <c r="QV179" s="43"/>
      <c r="QW179" s="43"/>
      <c r="QX179" s="43"/>
      <c r="QY179" s="43"/>
      <c r="QZ179" s="43"/>
      <c r="RA179" s="43"/>
      <c r="RB179" s="43"/>
      <c r="RC179" s="43"/>
      <c r="RD179" s="43"/>
      <c r="RE179" s="43"/>
      <c r="RF179" s="43"/>
      <c r="RG179" s="43"/>
      <c r="RH179" s="43"/>
      <c r="RI179" s="43"/>
      <c r="RJ179" s="43"/>
      <c r="RK179" s="43"/>
      <c r="RL179" s="43"/>
      <c r="RM179" s="43"/>
      <c r="RN179" s="43"/>
      <c r="RO179" s="43"/>
      <c r="RP179" s="43"/>
      <c r="RQ179" s="43"/>
      <c r="RR179" s="43"/>
      <c r="RS179" s="43"/>
      <c r="RT179" s="43"/>
      <c r="RU179" s="43"/>
      <c r="RV179" s="43"/>
      <c r="RW179" s="43"/>
      <c r="RX179" s="43"/>
      <c r="RY179" s="43"/>
      <c r="RZ179" s="43"/>
      <c r="SA179" s="43"/>
      <c r="SB179" s="43"/>
      <c r="SC179" s="43"/>
      <c r="SD179" s="43"/>
      <c r="SE179" s="43"/>
      <c r="SF179" s="43"/>
      <c r="SG179" s="43"/>
      <c r="SH179" s="43"/>
      <c r="SI179" s="43"/>
      <c r="SJ179" s="43"/>
      <c r="SK179" s="43"/>
      <c r="SL179" s="43"/>
      <c r="SM179" s="43"/>
      <c r="SN179" s="43"/>
      <c r="SO179" s="43"/>
      <c r="SP179" s="43"/>
      <c r="SQ179" s="43"/>
      <c r="SR179" s="43"/>
      <c r="SS179" s="43"/>
      <c r="ST179" s="43"/>
      <c r="SU179" s="43"/>
      <c r="SV179" s="43"/>
      <c r="SW179" s="43"/>
      <c r="SX179" s="43"/>
      <c r="SY179" s="43"/>
      <c r="SZ179" s="43"/>
      <c r="TA179" s="43"/>
      <c r="TB179" s="43"/>
      <c r="TC179" s="43"/>
      <c r="TD179" s="43"/>
      <c r="TE179" s="43"/>
      <c r="TF179" s="43"/>
      <c r="TG179" s="43"/>
      <c r="TH179" s="43"/>
      <c r="TI179" s="43"/>
      <c r="TJ179" s="43"/>
      <c r="TK179" s="43"/>
      <c r="TL179" s="43"/>
      <c r="TM179" s="43"/>
      <c r="TN179" s="43"/>
      <c r="TO179" s="43"/>
      <c r="TP179" s="43"/>
      <c r="TQ179" s="43"/>
      <c r="TR179" s="43"/>
      <c r="TS179" s="43"/>
      <c r="TT179" s="43"/>
      <c r="TU179" s="43"/>
      <c r="TV179" s="43"/>
      <c r="TW179" s="43"/>
      <c r="TX179" s="43"/>
      <c r="TY179" s="43"/>
      <c r="TZ179" s="43"/>
      <c r="UA179" s="43"/>
      <c r="UB179" s="43"/>
      <c r="UC179" s="43"/>
      <c r="UD179" s="43"/>
      <c r="UE179" s="43"/>
      <c r="UF179" s="43"/>
      <c r="UG179" s="43"/>
      <c r="UH179" s="43"/>
      <c r="UI179" s="43"/>
      <c r="UJ179" s="43"/>
      <c r="UK179" s="43"/>
      <c r="UL179" s="43"/>
      <c r="UM179" s="43"/>
      <c r="UN179" s="43"/>
      <c r="UO179" s="43"/>
      <c r="UP179" s="43"/>
      <c r="UQ179" s="43"/>
      <c r="UR179" s="43"/>
      <c r="US179" s="43"/>
      <c r="UT179" s="43"/>
      <c r="UU179" s="43"/>
      <c r="UV179" s="43"/>
      <c r="UW179" s="43"/>
      <c r="UX179" s="43"/>
      <c r="UY179" s="43"/>
      <c r="UZ179" s="43"/>
      <c r="VA179" s="43"/>
      <c r="VB179" s="43"/>
      <c r="VC179" s="43"/>
      <c r="VD179" s="43"/>
      <c r="VE179" s="43"/>
      <c r="VF179" s="43"/>
      <c r="VG179" s="43"/>
      <c r="VH179" s="43"/>
      <c r="VI179" s="43"/>
      <c r="VJ179" s="43"/>
      <c r="VK179" s="43"/>
      <c r="VL179" s="43"/>
      <c r="VM179" s="43"/>
      <c r="VN179" s="43"/>
      <c r="VO179" s="43"/>
      <c r="VP179" s="43"/>
      <c r="VQ179" s="43"/>
      <c r="VR179" s="43"/>
      <c r="VS179" s="43"/>
      <c r="VT179" s="43"/>
      <c r="VU179" s="43"/>
      <c r="VV179" s="43"/>
      <c r="VW179" s="43"/>
      <c r="VX179" s="43"/>
      <c r="VY179" s="43"/>
      <c r="VZ179" s="43"/>
      <c r="WA179" s="43"/>
      <c r="WB179" s="43"/>
      <c r="WC179" s="43"/>
      <c r="WD179" s="43"/>
      <c r="WE179" s="43"/>
      <c r="WF179" s="43"/>
      <c r="WG179" s="43"/>
      <c r="WH179" s="43"/>
      <c r="WI179" s="43"/>
      <c r="WJ179" s="43"/>
      <c r="WK179" s="43"/>
      <c r="WL179" s="43"/>
      <c r="WM179" s="43"/>
      <c r="WN179" s="43"/>
      <c r="WO179" s="43"/>
      <c r="WP179" s="43"/>
      <c r="WQ179" s="43"/>
      <c r="WR179" s="43"/>
      <c r="WS179" s="43"/>
      <c r="WT179" s="43"/>
      <c r="WU179" s="43"/>
      <c r="WV179" s="43"/>
      <c r="WW179" s="43"/>
      <c r="WX179" s="43"/>
      <c r="WY179" s="43"/>
      <c r="WZ179" s="43"/>
      <c r="XA179" s="43"/>
      <c r="XB179" s="43"/>
      <c r="XC179" s="43"/>
      <c r="XD179" s="43"/>
      <c r="XE179" s="43"/>
      <c r="XF179" s="43"/>
      <c r="XG179" s="43"/>
      <c r="XH179" s="43"/>
      <c r="XI179" s="43"/>
      <c r="XJ179" s="43"/>
      <c r="XK179" s="43"/>
      <c r="XL179" s="43"/>
      <c r="XM179" s="43"/>
      <c r="XN179" s="43"/>
      <c r="XO179" s="43"/>
      <c r="XP179" s="43"/>
      <c r="XQ179" s="43"/>
      <c r="XR179" s="43"/>
      <c r="XS179" s="43"/>
      <c r="XT179" s="43"/>
      <c r="XU179" s="43"/>
      <c r="XV179" s="43"/>
      <c r="XW179" s="43"/>
      <c r="XX179" s="43"/>
      <c r="XY179" s="43"/>
      <c r="XZ179" s="43"/>
      <c r="YA179" s="43"/>
      <c r="YB179" s="43"/>
      <c r="YC179" s="43"/>
      <c r="YD179" s="43"/>
      <c r="YE179" s="43"/>
      <c r="YF179" s="43"/>
      <c r="YG179" s="43"/>
      <c r="YH179" s="43"/>
      <c r="YI179" s="43"/>
      <c r="YJ179" s="43"/>
      <c r="YK179" s="43"/>
      <c r="YL179" s="43"/>
      <c r="YM179" s="43"/>
      <c r="YN179" s="43"/>
      <c r="YO179" s="43"/>
      <c r="YP179" s="43"/>
      <c r="YQ179" s="43"/>
      <c r="YR179" s="43"/>
      <c r="YS179" s="43"/>
      <c r="YT179" s="43"/>
      <c r="YU179" s="43"/>
      <c r="YV179" s="43"/>
      <c r="YW179" s="43"/>
      <c r="YX179" s="43"/>
      <c r="YY179" s="43"/>
      <c r="YZ179" s="43"/>
      <c r="ZA179" s="43"/>
      <c r="ZB179" s="43"/>
      <c r="ZC179" s="43"/>
      <c r="ZD179" s="43"/>
      <c r="ZE179" s="43"/>
      <c r="ZF179" s="43"/>
      <c r="ZG179" s="43"/>
      <c r="ZH179" s="43"/>
      <c r="ZI179" s="43"/>
      <c r="ZJ179" s="43"/>
      <c r="ZK179" s="43"/>
      <c r="ZL179" s="43"/>
      <c r="ZM179" s="43"/>
      <c r="ZN179" s="43"/>
      <c r="ZO179" s="43"/>
      <c r="ZP179" s="43"/>
      <c r="ZQ179" s="43"/>
      <c r="ZR179" s="43"/>
      <c r="ZS179" s="43"/>
      <c r="ZT179" s="43"/>
      <c r="ZU179" s="43"/>
      <c r="ZV179" s="43"/>
      <c r="ZW179" s="43"/>
      <c r="ZX179" s="43"/>
      <c r="ZY179" s="43"/>
      <c r="ZZ179" s="43"/>
      <c r="AAA179" s="43"/>
      <c r="AAB179" s="43"/>
      <c r="AAC179" s="43"/>
      <c r="AAD179" s="43"/>
      <c r="AAE179" s="43"/>
      <c r="AAF179" s="43"/>
      <c r="AAG179" s="43"/>
      <c r="AAH179" s="43"/>
      <c r="AAI179" s="43"/>
      <c r="AAJ179" s="43"/>
      <c r="AAK179" s="43"/>
      <c r="AAL179" s="43"/>
      <c r="AAM179" s="43"/>
      <c r="AAN179" s="43"/>
      <c r="AAO179" s="43"/>
      <c r="AAP179" s="43"/>
      <c r="AAQ179" s="43"/>
      <c r="AAR179" s="43"/>
      <c r="AAS179" s="43"/>
      <c r="AAT179" s="43"/>
      <c r="AAU179" s="43"/>
      <c r="AAV179" s="43"/>
      <c r="AAW179" s="43"/>
      <c r="AAX179" s="43"/>
      <c r="AAY179" s="43"/>
      <c r="AAZ179" s="43"/>
      <c r="ABA179" s="43"/>
      <c r="ABB179" s="43"/>
      <c r="ABC179" s="43"/>
      <c r="ABD179" s="43"/>
      <c r="ABE179" s="43"/>
      <c r="ABF179" s="43"/>
      <c r="ABG179" s="43"/>
      <c r="ABH179" s="43"/>
      <c r="ABI179" s="43"/>
      <c r="ABJ179" s="43"/>
      <c r="ABK179" s="43"/>
      <c r="ABL179" s="43"/>
      <c r="ABM179" s="43"/>
      <c r="ABN179" s="43"/>
      <c r="ABO179" s="43"/>
      <c r="ABP179" s="43"/>
      <c r="ABQ179" s="43"/>
      <c r="ABR179" s="43"/>
      <c r="ABS179" s="43"/>
      <c r="ABT179" s="43"/>
      <c r="ABU179" s="43"/>
      <c r="ABV179" s="43"/>
      <c r="ABW179" s="43"/>
      <c r="ABX179" s="43"/>
      <c r="ABY179" s="43"/>
      <c r="ABZ179" s="43"/>
      <c r="ACA179" s="43"/>
      <c r="ACB179" s="43"/>
      <c r="ACC179" s="43"/>
      <c r="ACD179" s="43"/>
      <c r="ACE179" s="43"/>
      <c r="ACF179" s="43"/>
      <c r="ACG179" s="43"/>
      <c r="ACH179" s="43"/>
      <c r="ACI179" s="43"/>
      <c r="ACJ179" s="43"/>
      <c r="ACK179" s="43"/>
      <c r="ACL179" s="43"/>
      <c r="ACM179" s="43"/>
      <c r="ACN179" s="43"/>
      <c r="ACO179" s="43"/>
      <c r="ACP179" s="43"/>
      <c r="ACQ179" s="43"/>
      <c r="ACR179" s="43"/>
      <c r="ACS179" s="43"/>
      <c r="ACT179" s="43"/>
      <c r="ACU179" s="43"/>
      <c r="ACV179" s="43"/>
      <c r="ACW179" s="43"/>
      <c r="ACX179" s="43"/>
      <c r="ACY179" s="43"/>
      <c r="ACZ179" s="43"/>
      <c r="ADA179" s="43"/>
      <c r="ADB179" s="43"/>
      <c r="ADC179" s="43"/>
      <c r="ADD179" s="43"/>
      <c r="ADE179" s="43"/>
      <c r="ADF179" s="43"/>
      <c r="ADG179" s="43"/>
      <c r="ADH179" s="43"/>
      <c r="ADI179" s="43"/>
      <c r="ADJ179" s="43"/>
      <c r="ADK179" s="43"/>
      <c r="ADL179" s="43"/>
      <c r="ADM179" s="43"/>
      <c r="ADN179" s="43"/>
      <c r="ADO179" s="43"/>
      <c r="ADP179" s="43"/>
      <c r="ADQ179" s="43"/>
      <c r="ADR179" s="43"/>
      <c r="ADS179" s="43"/>
      <c r="ADT179" s="43"/>
      <c r="ADU179" s="43"/>
      <c r="ADV179" s="43"/>
      <c r="ADW179" s="43"/>
      <c r="ADX179" s="43"/>
      <c r="ADY179" s="43"/>
      <c r="ADZ179" s="43"/>
      <c r="AEA179" s="43"/>
      <c r="AEB179" s="43"/>
      <c r="AEC179" s="43"/>
      <c r="AED179" s="43"/>
      <c r="AEE179" s="43"/>
      <c r="AEF179" s="43"/>
      <c r="AEG179" s="43"/>
      <c r="AEH179" s="43"/>
      <c r="AEI179" s="43"/>
      <c r="AEJ179" s="43"/>
      <c r="AEK179" s="43"/>
      <c r="AEL179" s="43"/>
      <c r="AEM179" s="43"/>
      <c r="AEN179" s="43"/>
      <c r="AEO179" s="43"/>
      <c r="AEP179" s="43"/>
      <c r="AEQ179" s="43"/>
      <c r="AER179" s="43"/>
      <c r="AES179" s="43"/>
      <c r="AET179" s="43"/>
      <c r="AEU179" s="43"/>
      <c r="AEV179" s="43"/>
      <c r="AEW179" s="43"/>
      <c r="AEX179" s="43"/>
      <c r="AEY179" s="43"/>
      <c r="AEZ179" s="43"/>
      <c r="AFA179" s="43"/>
      <c r="AFB179" s="43"/>
      <c r="AFC179" s="43"/>
      <c r="AFD179" s="43"/>
      <c r="AFE179" s="43"/>
      <c r="AFF179" s="43"/>
      <c r="AFG179" s="43"/>
      <c r="AFH179" s="43"/>
      <c r="AFI179" s="43"/>
      <c r="AFJ179" s="43"/>
      <c r="AFK179" s="43"/>
      <c r="AFL179" s="43"/>
      <c r="AFM179" s="43"/>
      <c r="AFN179" s="43"/>
      <c r="AFO179" s="43"/>
      <c r="AFP179" s="43"/>
      <c r="AFQ179" s="43"/>
      <c r="AFR179" s="43"/>
      <c r="AFS179" s="43"/>
      <c r="AFT179" s="43"/>
      <c r="AFU179" s="43"/>
      <c r="AFV179" s="43"/>
      <c r="AFW179" s="43"/>
      <c r="AFX179" s="43"/>
      <c r="AFY179" s="43"/>
      <c r="AFZ179" s="43"/>
      <c r="AGA179" s="43"/>
      <c r="AGB179" s="43"/>
      <c r="AGC179" s="43"/>
      <c r="AGD179" s="43"/>
      <c r="AGE179" s="43"/>
      <c r="AGF179" s="43"/>
      <c r="AGG179" s="43"/>
      <c r="AGH179" s="43"/>
      <c r="AGI179" s="43"/>
      <c r="AGJ179" s="43"/>
      <c r="AGK179" s="43"/>
      <c r="AGL179" s="43"/>
      <c r="AGM179" s="43"/>
      <c r="AGN179" s="43"/>
      <c r="AGO179" s="43"/>
      <c r="AGP179" s="43"/>
      <c r="AGQ179" s="43"/>
      <c r="AGR179" s="43"/>
      <c r="AGS179" s="43"/>
      <c r="AGT179" s="43"/>
      <c r="AGU179" s="43"/>
      <c r="AGV179" s="43"/>
      <c r="AGW179" s="43"/>
      <c r="AGX179" s="43"/>
      <c r="AGY179" s="43"/>
      <c r="AGZ179" s="43"/>
      <c r="AHA179" s="43"/>
      <c r="AHB179" s="43"/>
      <c r="AHC179" s="43"/>
      <c r="AHD179" s="43"/>
      <c r="AHE179" s="43"/>
      <c r="AHF179" s="43"/>
      <c r="AHG179" s="43"/>
      <c r="AHH179" s="43"/>
      <c r="AHI179" s="43"/>
      <c r="AHJ179" s="43"/>
      <c r="AHK179" s="43"/>
      <c r="AHL179" s="43"/>
      <c r="AHM179" s="43"/>
      <c r="AHN179" s="43"/>
      <c r="AHO179" s="43"/>
      <c r="AHP179" s="43"/>
      <c r="AHQ179" s="43"/>
      <c r="AHR179" s="43"/>
      <c r="AHS179" s="43"/>
      <c r="AHT179" s="43"/>
      <c r="AHU179" s="43"/>
      <c r="AHV179" s="43"/>
      <c r="AHW179" s="43"/>
      <c r="AHX179" s="43"/>
      <c r="AHY179" s="43"/>
      <c r="AHZ179" s="43"/>
      <c r="AIA179" s="43"/>
      <c r="AIB179" s="43"/>
      <c r="AIC179" s="43"/>
      <c r="AID179" s="43"/>
      <c r="AIE179" s="43"/>
      <c r="AIF179" s="43"/>
      <c r="AIG179" s="43"/>
      <c r="AIH179" s="43"/>
      <c r="AII179" s="43"/>
      <c r="AIJ179" s="43"/>
      <c r="AIK179" s="43"/>
      <c r="AIL179" s="43"/>
      <c r="AIM179" s="43"/>
      <c r="AIN179" s="43"/>
      <c r="AIO179" s="43"/>
      <c r="AIP179" s="43"/>
      <c r="AIQ179" s="43"/>
      <c r="AIR179" s="43"/>
      <c r="AIS179" s="43"/>
      <c r="AIT179" s="43"/>
      <c r="AIU179" s="43"/>
      <c r="AIV179" s="43"/>
      <c r="AIW179" s="43"/>
      <c r="AIX179" s="43"/>
      <c r="AIY179" s="43"/>
      <c r="AIZ179" s="43"/>
      <c r="AJA179" s="43"/>
      <c r="AJB179" s="43"/>
      <c r="AJC179" s="43"/>
      <c r="AJD179" s="43"/>
      <c r="AJE179" s="43"/>
      <c r="AJF179" s="43"/>
      <c r="AJG179" s="43"/>
      <c r="AJH179" s="43"/>
      <c r="AJI179" s="43"/>
      <c r="AJJ179" s="43"/>
      <c r="AJK179" s="43"/>
      <c r="AJL179" s="43"/>
      <c r="AJM179" s="43"/>
      <c r="AJN179" s="43"/>
      <c r="AJO179" s="43"/>
      <c r="AJP179" s="43"/>
      <c r="AJQ179" s="43"/>
      <c r="AJR179" s="43"/>
      <c r="AJS179" s="43"/>
      <c r="AJT179" s="43"/>
      <c r="AJU179" s="43"/>
      <c r="AJV179" s="43"/>
      <c r="AJW179" s="43"/>
      <c r="AJX179" s="43"/>
      <c r="AJY179" s="43"/>
      <c r="AJZ179" s="43"/>
      <c r="AKA179" s="43"/>
      <c r="AKB179" s="43"/>
      <c r="AKC179" s="43"/>
      <c r="AKD179" s="43"/>
      <c r="AKE179" s="43"/>
      <c r="AKF179" s="43"/>
      <c r="AKG179" s="43"/>
      <c r="AKH179" s="43"/>
      <c r="AKI179" s="43"/>
      <c r="AKJ179" s="43"/>
      <c r="AKK179" s="43"/>
      <c r="AKL179" s="43"/>
      <c r="AKM179" s="43"/>
      <c r="AKN179" s="43"/>
      <c r="AKO179" s="43"/>
      <c r="AKP179" s="43"/>
      <c r="AKQ179" s="43"/>
      <c r="AKR179" s="43"/>
      <c r="AKS179" s="43"/>
      <c r="AKT179" s="43"/>
      <c r="AKU179" s="43"/>
      <c r="AKV179" s="43"/>
      <c r="AKW179" s="43"/>
      <c r="AKX179" s="43"/>
      <c r="AKY179" s="43"/>
      <c r="AKZ179" s="43"/>
      <c r="ALA179" s="43"/>
      <c r="ALB179" s="43"/>
      <c r="ALC179" s="43"/>
      <c r="ALD179" s="43"/>
      <c r="ALE179" s="43"/>
      <c r="ALF179" s="43"/>
      <c r="ALG179" s="43"/>
      <c r="ALH179" s="43"/>
      <c r="ALI179" s="43"/>
      <c r="ALJ179" s="43"/>
      <c r="ALK179" s="43"/>
      <c r="ALL179" s="43"/>
      <c r="ALM179" s="43"/>
      <c r="ALN179" s="43"/>
      <c r="ALO179" s="43"/>
      <c r="ALP179" s="43"/>
      <c r="ALQ179" s="43"/>
      <c r="ALR179" s="43"/>
      <c r="ALS179" s="43"/>
      <c r="ALT179" s="43"/>
      <c r="ALU179" s="43"/>
      <c r="ALV179" s="43"/>
      <c r="ALW179" s="43"/>
      <c r="ALX179" s="43"/>
      <c r="ALY179" s="43"/>
      <c r="ALZ179" s="43"/>
      <c r="AMA179" s="43"/>
      <c r="AMB179" s="43"/>
      <c r="AMC179" s="43"/>
      <c r="AMD179" s="43"/>
      <c r="AME179" s="43"/>
      <c r="AMF179" s="43"/>
      <c r="AMG179" s="43"/>
      <c r="AMH179" s="43"/>
      <c r="AMI179" s="43"/>
      <c r="AMJ179" s="43"/>
      <c r="AMK179" s="43"/>
      <c r="AML179" s="43"/>
      <c r="AMM179" s="43"/>
      <c r="AMN179" s="43"/>
      <c r="AMO179" s="43"/>
      <c r="AMP179" s="43"/>
      <c r="AMQ179" s="43"/>
      <c r="AMR179" s="43"/>
      <c r="AMS179" s="43"/>
      <c r="AMT179" s="43"/>
      <c r="AMU179" s="43"/>
      <c r="AMV179" s="43"/>
      <c r="AMW179" s="43"/>
      <c r="AMX179" s="43"/>
      <c r="AMY179" s="43"/>
      <c r="AMZ179" s="43"/>
      <c r="ANA179" s="43"/>
      <c r="ANB179" s="43"/>
      <c r="ANC179" s="43"/>
      <c r="AND179" s="43"/>
      <c r="ANE179" s="43"/>
      <c r="ANF179" s="43"/>
      <c r="ANG179" s="43"/>
      <c r="ANH179" s="43"/>
      <c r="ANI179" s="43"/>
      <c r="ANJ179" s="43"/>
      <c r="ANK179" s="43"/>
      <c r="ANL179" s="43"/>
      <c r="ANM179" s="43"/>
      <c r="ANN179" s="43"/>
      <c r="ANO179" s="43"/>
      <c r="ANP179" s="43"/>
      <c r="ANQ179" s="43"/>
      <c r="ANR179" s="43"/>
      <c r="ANS179" s="43"/>
      <c r="ANT179" s="43"/>
      <c r="ANU179" s="43"/>
      <c r="ANV179" s="43"/>
      <c r="ANW179" s="43"/>
      <c r="ANX179" s="43"/>
      <c r="ANY179" s="43"/>
      <c r="ANZ179" s="43"/>
      <c r="AOA179" s="43"/>
      <c r="AOB179" s="43"/>
      <c r="AOC179" s="43"/>
      <c r="AOD179" s="43"/>
      <c r="AOE179" s="43"/>
      <c r="AOF179" s="43"/>
      <c r="AOG179" s="43"/>
      <c r="AOH179" s="43"/>
      <c r="AOI179" s="43"/>
      <c r="AOJ179" s="43"/>
      <c r="AOK179" s="43"/>
      <c r="AOL179" s="43"/>
      <c r="AOM179" s="43"/>
      <c r="AON179" s="43"/>
      <c r="AOO179" s="43"/>
      <c r="AOP179" s="43"/>
      <c r="AOQ179" s="43"/>
      <c r="AOR179" s="43"/>
      <c r="AOS179" s="43"/>
      <c r="AOT179" s="43"/>
      <c r="AOU179" s="43"/>
      <c r="AOV179" s="43"/>
      <c r="AOW179" s="43"/>
      <c r="AOX179" s="43"/>
      <c r="AOY179" s="43"/>
      <c r="AOZ179" s="43"/>
      <c r="APA179" s="43"/>
      <c r="APB179" s="43"/>
      <c r="APC179" s="43"/>
      <c r="APD179" s="43"/>
      <c r="APE179" s="43"/>
      <c r="APF179" s="43"/>
      <c r="APG179" s="43"/>
      <c r="APH179" s="43"/>
      <c r="API179" s="43"/>
      <c r="APJ179" s="43"/>
      <c r="APK179" s="43"/>
      <c r="APL179" s="43"/>
      <c r="APM179" s="43"/>
      <c r="APN179" s="43"/>
      <c r="APO179" s="43"/>
      <c r="APP179" s="43"/>
      <c r="APQ179" s="43"/>
      <c r="APR179" s="43"/>
      <c r="APS179" s="43"/>
      <c r="APT179" s="43"/>
      <c r="APU179" s="43"/>
      <c r="APV179" s="43"/>
      <c r="APW179" s="43"/>
      <c r="APX179" s="43"/>
      <c r="APY179" s="43"/>
      <c r="APZ179" s="43"/>
      <c r="AQA179" s="43"/>
      <c r="AQB179" s="43"/>
      <c r="AQC179" s="43"/>
      <c r="AQD179" s="43"/>
      <c r="AQE179" s="43"/>
      <c r="AQF179" s="43"/>
      <c r="AQG179" s="43"/>
      <c r="AQH179" s="43"/>
      <c r="AQI179" s="43"/>
      <c r="AQJ179" s="43"/>
      <c r="AQK179" s="43"/>
      <c r="AQL179" s="43"/>
      <c r="AQM179" s="43"/>
      <c r="AQN179" s="43"/>
      <c r="AQO179" s="43"/>
      <c r="AQP179" s="43"/>
      <c r="AQQ179" s="43"/>
      <c r="AQR179" s="43"/>
      <c r="AQS179" s="43"/>
      <c r="AQT179" s="43"/>
      <c r="AQU179" s="43"/>
      <c r="AQV179" s="43"/>
      <c r="AQW179" s="43"/>
      <c r="AQX179" s="43"/>
      <c r="AQY179" s="43"/>
      <c r="AQZ179" s="43"/>
      <c r="ARA179" s="43"/>
      <c r="ARB179" s="43"/>
      <c r="ARC179" s="43"/>
      <c r="ARD179" s="43"/>
      <c r="ARE179" s="43"/>
      <c r="ARF179" s="43"/>
      <c r="ARG179" s="43"/>
      <c r="ARH179" s="43"/>
      <c r="ARI179" s="43"/>
      <c r="ARJ179" s="43"/>
      <c r="ARK179" s="43"/>
      <c r="ARL179" s="43"/>
      <c r="ARM179" s="43"/>
      <c r="ARN179" s="43"/>
      <c r="ARO179" s="43"/>
      <c r="ARP179" s="43"/>
      <c r="ARQ179" s="43"/>
      <c r="ARR179" s="43"/>
      <c r="ARS179" s="43"/>
      <c r="ART179" s="43"/>
      <c r="ARU179" s="43"/>
      <c r="ARV179" s="43"/>
      <c r="ARW179" s="43"/>
      <c r="ARX179" s="43"/>
      <c r="ARY179" s="43"/>
      <c r="ARZ179" s="43"/>
      <c r="ASA179" s="43"/>
      <c r="ASB179" s="43"/>
      <c r="ASC179" s="43"/>
      <c r="ASD179" s="43"/>
      <c r="ASE179" s="43"/>
      <c r="ASF179" s="43"/>
      <c r="ASG179" s="43"/>
      <c r="ASH179" s="43"/>
      <c r="ASI179" s="43"/>
      <c r="ASJ179" s="43"/>
      <c r="ASK179" s="43"/>
      <c r="ASL179" s="43"/>
      <c r="ASM179" s="43"/>
      <c r="ASN179" s="43"/>
      <c r="ASO179" s="43"/>
      <c r="ASP179" s="43"/>
      <c r="ASQ179" s="43"/>
      <c r="ASR179" s="43"/>
      <c r="ASS179" s="43"/>
      <c r="AST179" s="43"/>
      <c r="ASU179" s="43"/>
      <c r="ASV179" s="43"/>
      <c r="ASW179" s="43"/>
      <c r="ASX179" s="43"/>
      <c r="ASY179" s="43"/>
      <c r="ASZ179" s="43"/>
      <c r="ATA179" s="43"/>
      <c r="ATB179" s="43"/>
      <c r="ATC179" s="43"/>
      <c r="ATD179" s="43"/>
      <c r="ATE179" s="43"/>
      <c r="ATF179" s="43"/>
      <c r="ATG179" s="43"/>
      <c r="ATH179" s="43"/>
      <c r="ATI179" s="43"/>
      <c r="ATJ179" s="43"/>
      <c r="ATK179" s="43"/>
      <c r="ATL179" s="43"/>
      <c r="ATM179" s="43"/>
      <c r="ATN179" s="43"/>
      <c r="ATO179" s="43"/>
      <c r="ATP179" s="43"/>
      <c r="ATQ179" s="43"/>
      <c r="ATR179" s="43"/>
      <c r="ATS179" s="43"/>
      <c r="ATT179" s="43"/>
      <c r="ATU179" s="43"/>
      <c r="ATV179" s="43"/>
      <c r="ATW179" s="43"/>
      <c r="ATX179" s="43"/>
      <c r="ATY179" s="43"/>
      <c r="ATZ179" s="43"/>
      <c r="AUA179" s="43"/>
      <c r="AUB179" s="43"/>
      <c r="AUC179" s="43"/>
      <c r="AUD179" s="43"/>
      <c r="AUE179" s="43"/>
      <c r="AUF179" s="43"/>
      <c r="AUG179" s="43"/>
      <c r="AUH179" s="43"/>
      <c r="AUI179" s="43"/>
      <c r="AUJ179" s="43"/>
      <c r="AUK179" s="43"/>
      <c r="AUL179" s="43"/>
      <c r="AUM179" s="43"/>
      <c r="AUN179" s="43"/>
      <c r="AUO179" s="43"/>
      <c r="AUP179" s="43"/>
      <c r="AUQ179" s="43"/>
      <c r="AUR179" s="43"/>
      <c r="AUS179" s="43"/>
      <c r="AUT179" s="43"/>
      <c r="AUU179" s="43"/>
      <c r="AUV179" s="43"/>
      <c r="AUW179" s="43"/>
      <c r="AUX179" s="43"/>
      <c r="AUY179" s="43"/>
      <c r="AUZ179" s="43"/>
      <c r="AVA179" s="43"/>
      <c r="AVB179" s="43"/>
      <c r="AVC179" s="43"/>
      <c r="AVD179" s="43"/>
      <c r="AVE179" s="43"/>
      <c r="AVF179" s="43"/>
      <c r="AVG179" s="43"/>
      <c r="AVH179" s="43"/>
      <c r="AVI179" s="43"/>
      <c r="AVJ179" s="43"/>
      <c r="AVK179" s="43"/>
      <c r="AVL179" s="43"/>
      <c r="AVM179" s="43"/>
      <c r="AVN179" s="43"/>
      <c r="AVO179" s="43"/>
      <c r="AVP179" s="43"/>
      <c r="AVQ179" s="43"/>
      <c r="AVR179" s="43"/>
      <c r="AVS179" s="43"/>
      <c r="AVT179" s="43"/>
      <c r="AVU179" s="43"/>
      <c r="AVV179" s="43"/>
      <c r="AVW179" s="43"/>
      <c r="AVX179" s="43"/>
      <c r="AVY179" s="43"/>
      <c r="AVZ179" s="43"/>
      <c r="AWA179" s="43"/>
      <c r="AWB179" s="43"/>
      <c r="AWC179" s="43"/>
      <c r="AWD179" s="43"/>
      <c r="AWE179" s="43"/>
      <c r="AWF179" s="43"/>
      <c r="AWG179" s="43"/>
      <c r="AWH179" s="43"/>
      <c r="AWI179" s="43"/>
      <c r="AWJ179" s="43"/>
      <c r="AWK179" s="43"/>
      <c r="AWL179" s="43"/>
      <c r="AWM179" s="43"/>
      <c r="AWN179" s="43"/>
      <c r="AWO179" s="43"/>
      <c r="AWP179" s="43"/>
      <c r="AWQ179" s="43"/>
      <c r="AWR179" s="43"/>
      <c r="AWS179" s="43"/>
      <c r="AWT179" s="43"/>
      <c r="AWU179" s="43"/>
      <c r="AWV179" s="43"/>
      <c r="AWW179" s="43"/>
      <c r="AWX179" s="43"/>
      <c r="AWY179" s="43"/>
      <c r="AWZ179" s="43"/>
      <c r="AXA179" s="43"/>
      <c r="AXB179" s="43"/>
      <c r="AXC179" s="43"/>
      <c r="AXD179" s="43"/>
      <c r="AXE179" s="43"/>
      <c r="AXF179" s="43"/>
      <c r="AXG179" s="43"/>
      <c r="AXH179" s="43"/>
      <c r="AXI179" s="43"/>
      <c r="AXJ179" s="43"/>
      <c r="AXK179" s="43"/>
      <c r="AXL179" s="43"/>
      <c r="AXM179" s="43"/>
      <c r="AXN179" s="43"/>
      <c r="AXO179" s="43"/>
      <c r="AXP179" s="43"/>
      <c r="AXQ179" s="43"/>
      <c r="AXR179" s="43"/>
      <c r="AXS179" s="43"/>
      <c r="AXT179" s="43"/>
      <c r="AXU179" s="43"/>
      <c r="AXV179" s="43"/>
      <c r="AXW179" s="43"/>
      <c r="AXX179" s="43"/>
      <c r="AXY179" s="43"/>
      <c r="AXZ179" s="43"/>
      <c r="AYA179" s="43"/>
      <c r="AYB179" s="43"/>
      <c r="AYC179" s="43"/>
      <c r="AYD179" s="43"/>
      <c r="AYE179" s="43"/>
      <c r="AYF179" s="43"/>
      <c r="AYG179" s="43"/>
      <c r="AYH179" s="43"/>
      <c r="AYI179" s="43"/>
      <c r="AYJ179" s="43"/>
      <c r="AYK179" s="43"/>
      <c r="AYL179" s="43"/>
      <c r="AYM179" s="43"/>
      <c r="AYN179" s="43"/>
      <c r="AYO179" s="43"/>
      <c r="AYP179" s="43"/>
      <c r="AYQ179" s="43"/>
      <c r="AYR179" s="43"/>
      <c r="AYS179" s="43"/>
      <c r="AYT179" s="43"/>
      <c r="AYU179" s="43"/>
      <c r="AYV179" s="43"/>
      <c r="AYW179" s="43"/>
      <c r="AYX179" s="43"/>
      <c r="AYY179" s="43"/>
      <c r="AYZ179" s="43"/>
      <c r="AZA179" s="43"/>
      <c r="AZB179" s="43"/>
      <c r="AZC179" s="43"/>
      <c r="AZD179" s="43"/>
      <c r="AZE179" s="43"/>
      <c r="AZF179" s="43"/>
      <c r="AZG179" s="43"/>
      <c r="AZH179" s="43"/>
      <c r="AZI179" s="43"/>
      <c r="AZJ179" s="43"/>
      <c r="AZK179" s="43"/>
      <c r="AZL179" s="43"/>
      <c r="AZM179" s="43"/>
      <c r="AZN179" s="43"/>
      <c r="AZO179" s="43"/>
      <c r="AZP179" s="43"/>
      <c r="AZQ179" s="43"/>
      <c r="AZR179" s="43"/>
      <c r="AZS179" s="43"/>
      <c r="AZT179" s="43"/>
      <c r="AZU179" s="43"/>
      <c r="AZV179" s="43"/>
      <c r="AZW179" s="43"/>
      <c r="AZX179" s="43"/>
      <c r="AZY179" s="43"/>
      <c r="AZZ179" s="43"/>
      <c r="BAA179" s="43"/>
      <c r="BAB179" s="43"/>
      <c r="BAC179" s="43"/>
      <c r="BAD179" s="43"/>
      <c r="BAE179" s="43"/>
      <c r="BAF179" s="43"/>
      <c r="BAG179" s="43"/>
      <c r="BAH179" s="43"/>
      <c r="BAI179" s="43"/>
      <c r="BAJ179" s="43"/>
      <c r="BAK179" s="43"/>
      <c r="BAL179" s="43"/>
      <c r="BAM179" s="43"/>
      <c r="BAN179" s="43"/>
      <c r="BAO179" s="43"/>
      <c r="BAP179" s="43"/>
      <c r="BAQ179" s="43"/>
      <c r="BAR179" s="43"/>
      <c r="BAS179" s="43"/>
      <c r="BAT179" s="43"/>
      <c r="BAU179" s="43"/>
      <c r="BAV179" s="43"/>
      <c r="BAW179" s="43"/>
      <c r="BAX179" s="43"/>
      <c r="BAY179" s="43"/>
      <c r="BAZ179" s="43"/>
      <c r="BBA179" s="43"/>
      <c r="BBB179" s="43"/>
      <c r="BBC179" s="43"/>
      <c r="BBD179" s="43"/>
      <c r="BBE179" s="43"/>
      <c r="BBF179" s="43"/>
      <c r="BBG179" s="43"/>
      <c r="BBH179" s="43"/>
      <c r="BBI179" s="43"/>
      <c r="BBJ179" s="43"/>
      <c r="BBK179" s="43"/>
      <c r="BBL179" s="43"/>
      <c r="BBM179" s="43"/>
      <c r="BBN179" s="43"/>
      <c r="BBO179" s="43"/>
      <c r="BBP179" s="43"/>
      <c r="BBQ179" s="43"/>
      <c r="BBR179" s="43"/>
      <c r="BBS179" s="43"/>
      <c r="BBT179" s="43"/>
      <c r="BBU179" s="43"/>
      <c r="BBV179" s="43"/>
      <c r="BBW179" s="43"/>
      <c r="BBX179" s="43"/>
      <c r="BBY179" s="43"/>
      <c r="BBZ179" s="43"/>
      <c r="BCA179" s="43"/>
      <c r="BCB179" s="43"/>
      <c r="BCC179" s="43"/>
      <c r="BCD179" s="43"/>
      <c r="BCE179" s="43"/>
      <c r="BCF179" s="43"/>
      <c r="BCG179" s="43"/>
      <c r="BCH179" s="43"/>
      <c r="BCI179" s="43"/>
      <c r="BCJ179" s="43"/>
      <c r="BCK179" s="43"/>
      <c r="BCL179" s="43"/>
      <c r="BCM179" s="43"/>
      <c r="BCN179" s="43"/>
      <c r="BCO179" s="43"/>
      <c r="BCP179" s="43"/>
      <c r="BCQ179" s="43"/>
      <c r="BCR179" s="43"/>
      <c r="BCS179" s="43"/>
      <c r="BCT179" s="43"/>
      <c r="BCU179" s="43"/>
      <c r="BCV179" s="43"/>
      <c r="BCW179" s="43"/>
      <c r="BCX179" s="43"/>
      <c r="BCY179" s="43"/>
      <c r="BCZ179" s="43"/>
      <c r="BDA179" s="43"/>
      <c r="BDB179" s="43"/>
      <c r="BDC179" s="43"/>
      <c r="BDD179" s="43"/>
      <c r="BDE179" s="43"/>
      <c r="BDF179" s="43"/>
      <c r="BDG179" s="43"/>
      <c r="BDH179" s="43"/>
      <c r="BDI179" s="43"/>
      <c r="BDJ179" s="43"/>
      <c r="BDK179" s="43"/>
      <c r="BDL179" s="43"/>
      <c r="BDM179" s="43"/>
      <c r="BDN179" s="43"/>
      <c r="BDO179" s="43"/>
      <c r="BDP179" s="43"/>
      <c r="BDQ179" s="43"/>
      <c r="BDR179" s="43"/>
      <c r="BDS179" s="43"/>
      <c r="BDT179" s="43"/>
      <c r="BDU179" s="43"/>
      <c r="BDV179" s="43"/>
      <c r="BDW179" s="43"/>
      <c r="BDX179" s="43"/>
      <c r="BDY179" s="43"/>
      <c r="BDZ179" s="43"/>
      <c r="BEA179" s="43"/>
      <c r="BEB179" s="43"/>
      <c r="BEC179" s="43"/>
      <c r="BED179" s="43"/>
      <c r="BEE179" s="43"/>
      <c r="BEF179" s="43"/>
      <c r="BEG179" s="43"/>
      <c r="BEH179" s="43"/>
      <c r="BEI179" s="43"/>
      <c r="BEJ179" s="43"/>
      <c r="BEK179" s="43"/>
      <c r="BEL179" s="43"/>
      <c r="BEM179" s="43"/>
      <c r="BEN179" s="43"/>
      <c r="BEO179" s="43"/>
      <c r="BEP179" s="43"/>
      <c r="BEQ179" s="43"/>
      <c r="BER179" s="43"/>
      <c r="BES179" s="43"/>
      <c r="BET179" s="43"/>
      <c r="BEU179" s="43"/>
      <c r="BEV179" s="43"/>
      <c r="BEW179" s="43"/>
      <c r="BEX179" s="43"/>
      <c r="BEY179" s="43"/>
      <c r="BEZ179" s="43"/>
      <c r="BFA179" s="43"/>
      <c r="BFB179" s="43"/>
      <c r="BFC179" s="43"/>
      <c r="BFD179" s="43"/>
      <c r="BFE179" s="43"/>
      <c r="BFF179" s="43"/>
      <c r="BFG179" s="43"/>
      <c r="BFH179" s="43"/>
      <c r="BFI179" s="43"/>
      <c r="BFJ179" s="43"/>
      <c r="BFK179" s="43"/>
      <c r="BFL179" s="43"/>
      <c r="BFM179" s="43"/>
      <c r="BFN179" s="43"/>
      <c r="BFO179" s="43"/>
      <c r="BFP179" s="43"/>
      <c r="BFQ179" s="43"/>
      <c r="BFR179" s="43"/>
      <c r="BFS179" s="43"/>
      <c r="BFT179" s="43"/>
      <c r="BFU179" s="43"/>
      <c r="BFV179" s="43"/>
      <c r="BFW179" s="43"/>
      <c r="BFX179" s="43"/>
      <c r="BFY179" s="43"/>
      <c r="BFZ179" s="43"/>
      <c r="BGA179" s="43"/>
      <c r="BGB179" s="43"/>
      <c r="BGC179" s="43"/>
      <c r="BGD179" s="43"/>
      <c r="BGE179" s="43"/>
      <c r="BGF179" s="43"/>
      <c r="BGG179" s="43"/>
      <c r="BGH179" s="43"/>
      <c r="BGI179" s="43"/>
      <c r="BGJ179" s="43"/>
      <c r="BGK179" s="43"/>
      <c r="BGL179" s="43"/>
      <c r="BGM179" s="43"/>
      <c r="BGN179" s="43"/>
      <c r="BGO179" s="43"/>
      <c r="BGP179" s="43"/>
      <c r="BGQ179" s="43"/>
      <c r="BGR179" s="43"/>
      <c r="BGS179" s="43"/>
      <c r="BGT179" s="43"/>
      <c r="BGU179" s="43"/>
      <c r="BGV179" s="43"/>
      <c r="BGW179" s="43"/>
      <c r="BGX179" s="43"/>
      <c r="BGY179" s="43"/>
      <c r="BGZ179" s="43"/>
      <c r="BHA179" s="43"/>
      <c r="BHB179" s="43"/>
      <c r="BHC179" s="43"/>
      <c r="BHD179" s="43"/>
      <c r="BHE179" s="43"/>
      <c r="BHF179" s="43"/>
      <c r="BHG179" s="43"/>
      <c r="BHH179" s="43"/>
      <c r="BHI179" s="43"/>
      <c r="BHJ179" s="43"/>
      <c r="BHK179" s="43"/>
      <c r="BHL179" s="43"/>
      <c r="BHM179" s="43"/>
      <c r="BHN179" s="43"/>
      <c r="BHO179" s="43"/>
      <c r="BHP179" s="43"/>
      <c r="BHQ179" s="43"/>
      <c r="BHR179" s="43"/>
      <c r="BHS179" s="43"/>
      <c r="BHT179" s="43"/>
      <c r="BHU179" s="43"/>
      <c r="BHV179" s="43"/>
      <c r="BHW179" s="43"/>
      <c r="BHX179" s="43"/>
      <c r="BHY179" s="43"/>
      <c r="BHZ179" s="43"/>
      <c r="BIA179" s="43"/>
      <c r="BIB179" s="43"/>
      <c r="BIC179" s="43"/>
      <c r="BID179" s="43"/>
      <c r="BIE179" s="43"/>
      <c r="BIF179" s="43"/>
      <c r="BIG179" s="43"/>
      <c r="BIH179" s="43"/>
      <c r="BII179" s="43"/>
      <c r="BIJ179" s="43"/>
      <c r="BIK179" s="43"/>
      <c r="BIL179" s="43"/>
      <c r="BIM179" s="43"/>
      <c r="BIN179" s="43"/>
      <c r="BIO179" s="43"/>
      <c r="BIP179" s="43"/>
      <c r="BIQ179" s="43"/>
      <c r="BIR179" s="43"/>
      <c r="BIS179" s="43"/>
      <c r="BIT179" s="43"/>
      <c r="BIU179" s="43"/>
      <c r="BIV179" s="43"/>
      <c r="BIW179" s="43"/>
      <c r="BIX179" s="43"/>
      <c r="BIY179" s="43"/>
      <c r="BIZ179" s="43"/>
      <c r="BJA179" s="43"/>
      <c r="BJB179" s="43"/>
      <c r="BJC179" s="43"/>
      <c r="BJD179" s="43"/>
      <c r="BJE179" s="43"/>
      <c r="BJF179" s="43"/>
      <c r="BJG179" s="43"/>
      <c r="BJH179" s="43"/>
      <c r="BJI179" s="43"/>
      <c r="BJJ179" s="43"/>
      <c r="BJK179" s="43"/>
      <c r="BJL179" s="43"/>
      <c r="BJM179" s="43"/>
      <c r="BJN179" s="43"/>
      <c r="BJO179" s="43"/>
      <c r="BJP179" s="43"/>
      <c r="BJQ179" s="43"/>
      <c r="BJR179" s="43"/>
      <c r="BJS179" s="43"/>
      <c r="BJT179" s="43"/>
      <c r="BJU179" s="43"/>
      <c r="BJV179" s="43"/>
      <c r="BJW179" s="43"/>
      <c r="BJX179" s="43"/>
      <c r="BJY179" s="43"/>
      <c r="BJZ179" s="43"/>
      <c r="BKA179" s="43"/>
      <c r="BKB179" s="43"/>
      <c r="BKC179" s="43"/>
      <c r="BKD179" s="43"/>
      <c r="BKE179" s="43"/>
      <c r="BKF179" s="43"/>
      <c r="BKG179" s="43"/>
      <c r="BKH179" s="43"/>
      <c r="BKI179" s="43"/>
      <c r="BKJ179" s="43"/>
      <c r="BKK179" s="43"/>
      <c r="BKL179" s="43"/>
      <c r="BKM179" s="43"/>
      <c r="BKN179" s="43"/>
      <c r="BKO179" s="43"/>
      <c r="BKP179" s="43"/>
      <c r="BKQ179" s="43"/>
      <c r="BKR179" s="43"/>
      <c r="BKS179" s="43"/>
      <c r="BKT179" s="43"/>
      <c r="BKU179" s="43"/>
      <c r="BKV179" s="43"/>
      <c r="BKW179" s="43"/>
      <c r="BKX179" s="43"/>
      <c r="BKY179" s="43"/>
      <c r="BKZ179" s="43"/>
      <c r="BLA179" s="43"/>
      <c r="BLB179" s="43"/>
      <c r="BLC179" s="43"/>
      <c r="BLD179" s="43"/>
      <c r="BLE179" s="43"/>
      <c r="BLF179" s="43"/>
      <c r="BLG179" s="43"/>
      <c r="BLH179" s="43"/>
      <c r="BLI179" s="43"/>
      <c r="BLJ179" s="43"/>
      <c r="BLK179" s="43"/>
      <c r="BLL179" s="43"/>
      <c r="BLM179" s="43"/>
      <c r="BLN179" s="43"/>
      <c r="BLO179" s="43"/>
      <c r="BLP179" s="43"/>
      <c r="BLQ179" s="43"/>
      <c r="BLR179" s="43"/>
      <c r="BLS179" s="43"/>
      <c r="BLT179" s="43"/>
      <c r="BLU179" s="43"/>
      <c r="BLV179" s="43"/>
      <c r="BLW179" s="43"/>
      <c r="BLX179" s="43"/>
      <c r="BLY179" s="43"/>
      <c r="BLZ179" s="43"/>
      <c r="BMA179" s="43"/>
      <c r="BMB179" s="43"/>
      <c r="BMC179" s="43"/>
      <c r="BMD179" s="43"/>
      <c r="BME179" s="43"/>
      <c r="BMF179" s="43"/>
      <c r="BMG179" s="43"/>
      <c r="BMH179" s="43"/>
      <c r="BMI179" s="43"/>
      <c r="BMJ179" s="43"/>
      <c r="BMK179" s="43"/>
      <c r="BML179" s="43"/>
      <c r="BMM179" s="43"/>
      <c r="BMN179" s="43"/>
      <c r="BMO179" s="43"/>
      <c r="BMP179" s="43"/>
      <c r="BMQ179" s="43"/>
      <c r="BMR179" s="43"/>
      <c r="BMS179" s="43"/>
      <c r="BMT179" s="43"/>
      <c r="BMU179" s="43"/>
      <c r="BMV179" s="43"/>
      <c r="BMW179" s="43"/>
      <c r="BMX179" s="43"/>
      <c r="BMY179" s="43"/>
      <c r="BMZ179" s="43"/>
      <c r="BNA179" s="43"/>
      <c r="BNB179" s="43"/>
      <c r="BNC179" s="43"/>
      <c r="BND179" s="43"/>
      <c r="BNE179" s="43"/>
      <c r="BNF179" s="43"/>
      <c r="BNG179" s="43"/>
      <c r="BNH179" s="43"/>
      <c r="BNI179" s="43"/>
      <c r="BNJ179" s="43"/>
      <c r="BNK179" s="43"/>
      <c r="BNL179" s="43"/>
      <c r="BNM179" s="43"/>
      <c r="BNN179" s="43"/>
      <c r="BNO179" s="43"/>
      <c r="BNP179" s="43"/>
      <c r="BNQ179" s="43"/>
      <c r="BNR179" s="43"/>
      <c r="BNS179" s="43"/>
      <c r="BNT179" s="43"/>
      <c r="BNU179" s="43"/>
      <c r="BNV179" s="43"/>
      <c r="BNW179" s="43"/>
      <c r="BNX179" s="43"/>
      <c r="BNY179" s="43"/>
      <c r="BNZ179" s="43"/>
      <c r="BOA179" s="43"/>
      <c r="BOB179" s="43"/>
      <c r="BOC179" s="43"/>
      <c r="BOD179" s="43"/>
      <c r="BOE179" s="43"/>
      <c r="BOF179" s="43"/>
      <c r="BOG179" s="43"/>
      <c r="BOH179" s="43"/>
      <c r="BOI179" s="43"/>
      <c r="BOJ179" s="43"/>
      <c r="BOK179" s="43"/>
      <c r="BOL179" s="43"/>
      <c r="BOM179" s="43"/>
      <c r="BON179" s="43"/>
      <c r="BOO179" s="43"/>
      <c r="BOP179" s="43"/>
      <c r="BOQ179" s="43"/>
      <c r="BOR179" s="43"/>
      <c r="BOS179" s="43"/>
      <c r="BOT179" s="43"/>
      <c r="BOU179" s="43"/>
      <c r="BOV179" s="43"/>
      <c r="BOW179" s="43"/>
      <c r="BOX179" s="43"/>
      <c r="BOY179" s="43"/>
      <c r="BOZ179" s="43"/>
      <c r="BPA179" s="43"/>
      <c r="BPB179" s="43"/>
      <c r="BPC179" s="43"/>
      <c r="BPD179" s="43"/>
      <c r="BPE179" s="43"/>
      <c r="BPF179" s="43"/>
      <c r="BPG179" s="43"/>
      <c r="BPH179" s="43"/>
      <c r="BPI179" s="43"/>
      <c r="BPJ179" s="43"/>
      <c r="BPK179" s="43"/>
      <c r="BPL179" s="43"/>
      <c r="BPM179" s="43"/>
      <c r="BPN179" s="43"/>
      <c r="BPO179" s="43"/>
      <c r="BPP179" s="43"/>
      <c r="BPQ179" s="43"/>
      <c r="BPR179" s="43"/>
      <c r="BPS179" s="43"/>
      <c r="BPT179" s="43"/>
      <c r="BPU179" s="43"/>
      <c r="BPV179" s="43"/>
      <c r="BPW179" s="43"/>
      <c r="BPX179" s="43"/>
      <c r="BPY179" s="43"/>
      <c r="BPZ179" s="43"/>
      <c r="BQA179" s="43"/>
      <c r="BQB179" s="43"/>
      <c r="BQC179" s="43"/>
      <c r="BQD179" s="43"/>
      <c r="BQE179" s="43"/>
      <c r="BQF179" s="43"/>
      <c r="BQG179" s="43"/>
      <c r="BQH179" s="43"/>
      <c r="BQI179" s="43"/>
      <c r="BQJ179" s="43"/>
      <c r="BQK179" s="43"/>
      <c r="BQL179" s="43"/>
      <c r="BQM179" s="43"/>
      <c r="BQN179" s="43"/>
      <c r="BQO179" s="43"/>
      <c r="BQP179" s="43"/>
      <c r="BQQ179" s="43"/>
      <c r="BQR179" s="43"/>
      <c r="BQS179" s="43"/>
      <c r="BQT179" s="43"/>
      <c r="BQU179" s="43"/>
      <c r="BQV179" s="43"/>
      <c r="BQW179" s="43"/>
      <c r="BQX179" s="43"/>
      <c r="BQY179" s="43"/>
      <c r="BQZ179" s="43"/>
      <c r="BRA179" s="43"/>
      <c r="BRB179" s="43"/>
      <c r="BRC179" s="43"/>
      <c r="BRD179" s="43"/>
      <c r="BRE179" s="43"/>
      <c r="BRF179" s="43"/>
      <c r="BRG179" s="43"/>
      <c r="BRH179" s="43"/>
      <c r="BRI179" s="43"/>
      <c r="BRJ179" s="43"/>
      <c r="BRK179" s="43"/>
      <c r="BRL179" s="43"/>
      <c r="BRM179" s="43"/>
      <c r="BRN179" s="43"/>
      <c r="BRO179" s="43"/>
      <c r="BRP179" s="43"/>
      <c r="BRQ179" s="43"/>
      <c r="BRR179" s="43"/>
      <c r="BRS179" s="43"/>
      <c r="BRT179" s="43"/>
      <c r="BRU179" s="43"/>
      <c r="BRV179" s="43"/>
      <c r="BRW179" s="43"/>
      <c r="BRX179" s="43"/>
      <c r="BRY179" s="43"/>
      <c r="BRZ179" s="43"/>
      <c r="BSA179" s="43"/>
      <c r="BSB179" s="43"/>
      <c r="BSC179" s="43"/>
      <c r="BSD179" s="43"/>
      <c r="BSE179" s="43"/>
      <c r="BSF179" s="43"/>
      <c r="BSG179" s="43"/>
      <c r="BSH179" s="43"/>
      <c r="BSI179" s="43"/>
      <c r="BSJ179" s="43"/>
      <c r="BSK179" s="43"/>
      <c r="BSL179" s="43"/>
      <c r="BSM179" s="43"/>
      <c r="BSN179" s="43"/>
      <c r="BSO179" s="43"/>
      <c r="BSP179" s="43"/>
      <c r="BSQ179" s="43"/>
      <c r="BSR179" s="43"/>
      <c r="BSS179" s="43"/>
      <c r="BST179" s="43"/>
      <c r="BSU179" s="43"/>
      <c r="BSV179" s="43"/>
      <c r="BSW179" s="43"/>
      <c r="BSX179" s="43"/>
      <c r="BSY179" s="43"/>
      <c r="BSZ179" s="43"/>
      <c r="BTA179" s="43"/>
      <c r="BTB179" s="43"/>
      <c r="BTC179" s="43"/>
      <c r="BTD179" s="43"/>
      <c r="BTE179" s="43"/>
      <c r="BTF179" s="43"/>
      <c r="BTG179" s="43"/>
      <c r="BTH179" s="43"/>
      <c r="BTI179" s="43"/>
      <c r="BTJ179" s="43"/>
      <c r="BTK179" s="43"/>
      <c r="BTL179" s="43"/>
      <c r="BTM179" s="43"/>
      <c r="BTN179" s="43"/>
      <c r="BTO179" s="43"/>
      <c r="BTP179" s="43"/>
      <c r="BTQ179" s="43"/>
      <c r="BTR179" s="43"/>
      <c r="BTS179" s="43"/>
      <c r="BTT179" s="43"/>
      <c r="BTU179" s="43"/>
      <c r="BTV179" s="43"/>
      <c r="BTW179" s="43"/>
      <c r="BTX179" s="43"/>
      <c r="BTY179" s="43"/>
      <c r="BTZ179" s="43"/>
      <c r="BUA179" s="43"/>
      <c r="BUB179" s="43"/>
      <c r="BUC179" s="43"/>
      <c r="BUD179" s="43"/>
      <c r="BUE179" s="43"/>
      <c r="BUF179" s="43"/>
      <c r="BUG179" s="43"/>
      <c r="BUH179" s="43"/>
      <c r="BUI179" s="43"/>
      <c r="BUJ179" s="43"/>
      <c r="BUK179" s="43"/>
      <c r="BUL179" s="43"/>
      <c r="BUM179" s="43"/>
      <c r="BUN179" s="43"/>
      <c r="BUO179" s="43"/>
      <c r="BUP179" s="43"/>
      <c r="BUQ179" s="43"/>
      <c r="BUR179" s="43"/>
      <c r="BUS179" s="43"/>
      <c r="BUT179" s="43"/>
      <c r="BUU179" s="43"/>
      <c r="BUV179" s="43"/>
      <c r="BUW179" s="43"/>
      <c r="BUX179" s="43"/>
      <c r="BUY179" s="43"/>
      <c r="BUZ179" s="43"/>
      <c r="BVA179" s="43"/>
      <c r="BVB179" s="43"/>
      <c r="BVC179" s="43"/>
      <c r="BVD179" s="43"/>
      <c r="BVE179" s="43"/>
      <c r="BVF179" s="43"/>
      <c r="BVG179" s="43"/>
      <c r="BVH179" s="43"/>
      <c r="BVI179" s="43"/>
      <c r="BVJ179" s="43"/>
      <c r="BVK179" s="43"/>
      <c r="BVL179" s="43"/>
      <c r="BVM179" s="43"/>
      <c r="BVN179" s="43"/>
      <c r="BVO179" s="43"/>
      <c r="BVP179" s="43"/>
      <c r="BVQ179" s="43"/>
      <c r="BVR179" s="43"/>
      <c r="BVS179" s="43"/>
      <c r="BVT179" s="43"/>
      <c r="BVU179" s="43"/>
      <c r="BVV179" s="43"/>
      <c r="BVW179" s="43"/>
      <c r="BVX179" s="43"/>
      <c r="BVY179" s="43"/>
      <c r="BVZ179" s="43"/>
      <c r="BWA179" s="43"/>
      <c r="BWB179" s="43"/>
      <c r="BWC179" s="43"/>
      <c r="BWD179" s="43"/>
      <c r="BWE179" s="43"/>
      <c r="BWF179" s="43"/>
      <c r="BWG179" s="43"/>
      <c r="BWH179" s="43"/>
      <c r="BWI179" s="43"/>
      <c r="BWJ179" s="43"/>
      <c r="BWK179" s="43"/>
      <c r="BWL179" s="43"/>
      <c r="BWM179" s="43"/>
      <c r="BWN179" s="43"/>
      <c r="BWO179" s="43"/>
      <c r="BWP179" s="43"/>
      <c r="BWQ179" s="43"/>
      <c r="BWR179" s="43"/>
      <c r="BWS179" s="43"/>
      <c r="BWT179" s="43"/>
      <c r="BWU179" s="43"/>
      <c r="BWV179" s="43"/>
      <c r="BWW179" s="43"/>
      <c r="BWX179" s="43"/>
      <c r="BWY179" s="43"/>
      <c r="BWZ179" s="43"/>
      <c r="BXA179" s="43"/>
      <c r="BXB179" s="43"/>
      <c r="BXC179" s="43"/>
      <c r="BXD179" s="43"/>
      <c r="BXE179" s="43"/>
      <c r="BXF179" s="43"/>
      <c r="BXG179" s="43"/>
      <c r="BXH179" s="43"/>
      <c r="BXI179" s="43"/>
      <c r="BXJ179" s="43"/>
      <c r="BXK179" s="43"/>
      <c r="BXL179" s="43"/>
      <c r="BXM179" s="43"/>
      <c r="BXN179" s="43"/>
      <c r="BXO179" s="43"/>
      <c r="BXP179" s="43"/>
      <c r="BXQ179" s="43"/>
      <c r="BXR179" s="43"/>
      <c r="BXS179" s="43"/>
      <c r="BXT179" s="43"/>
      <c r="BXU179" s="43"/>
      <c r="BXV179" s="43"/>
      <c r="BXW179" s="43"/>
      <c r="BXX179" s="43"/>
      <c r="BXY179" s="43"/>
      <c r="BXZ179" s="43"/>
      <c r="BYA179" s="43"/>
      <c r="BYB179" s="43"/>
      <c r="BYC179" s="43"/>
      <c r="BYD179" s="43"/>
      <c r="BYE179" s="43"/>
      <c r="BYF179" s="43"/>
      <c r="BYG179" s="43"/>
      <c r="BYH179" s="43"/>
      <c r="BYI179" s="43"/>
      <c r="BYJ179" s="43"/>
      <c r="BYK179" s="43"/>
      <c r="BYL179" s="43"/>
      <c r="BYM179" s="43"/>
      <c r="BYN179" s="43"/>
      <c r="BYO179" s="43"/>
      <c r="BYP179" s="43"/>
      <c r="BYQ179" s="43"/>
      <c r="BYR179" s="43"/>
      <c r="BYS179" s="43"/>
      <c r="BYT179" s="43"/>
      <c r="BYU179" s="43"/>
      <c r="BYV179" s="43"/>
      <c r="BYW179" s="43"/>
      <c r="BYX179" s="43"/>
      <c r="BYY179" s="43"/>
      <c r="BYZ179" s="43"/>
      <c r="BZA179" s="43"/>
      <c r="BZB179" s="43"/>
      <c r="BZC179" s="43"/>
      <c r="BZD179" s="43"/>
      <c r="BZE179" s="43"/>
      <c r="BZF179" s="43"/>
      <c r="BZG179" s="43"/>
      <c r="BZH179" s="43"/>
      <c r="BZI179" s="43"/>
      <c r="BZJ179" s="43"/>
      <c r="BZK179" s="43"/>
      <c r="BZL179" s="43"/>
      <c r="BZM179" s="43"/>
      <c r="BZN179" s="43"/>
      <c r="BZO179" s="43"/>
      <c r="BZP179" s="43"/>
      <c r="BZQ179" s="43"/>
      <c r="BZR179" s="43"/>
      <c r="BZS179" s="43"/>
      <c r="BZT179" s="43"/>
      <c r="BZU179" s="43"/>
      <c r="BZV179" s="43"/>
      <c r="BZW179" s="43"/>
      <c r="BZX179" s="43"/>
      <c r="BZY179" s="43"/>
      <c r="BZZ179" s="43"/>
      <c r="CAA179" s="43"/>
      <c r="CAB179" s="43"/>
      <c r="CAC179" s="43"/>
      <c r="CAD179" s="43"/>
      <c r="CAE179" s="43"/>
      <c r="CAF179" s="43"/>
      <c r="CAG179" s="43"/>
      <c r="CAH179" s="43"/>
      <c r="CAI179" s="43"/>
      <c r="CAJ179" s="43"/>
      <c r="CAK179" s="43"/>
      <c r="CAL179" s="43"/>
      <c r="CAM179" s="43"/>
      <c r="CAN179" s="43"/>
      <c r="CAO179" s="43"/>
      <c r="CAP179" s="43"/>
      <c r="CAQ179" s="43"/>
      <c r="CAR179" s="43"/>
      <c r="CAS179" s="43"/>
      <c r="CAT179" s="43"/>
      <c r="CAU179" s="43"/>
      <c r="CAV179" s="43"/>
      <c r="CAW179" s="43"/>
      <c r="CAX179" s="43"/>
      <c r="CAY179" s="43"/>
      <c r="CAZ179" s="43"/>
      <c r="CBA179" s="43"/>
      <c r="CBB179" s="43"/>
      <c r="CBC179" s="43"/>
      <c r="CBD179" s="43"/>
      <c r="CBE179" s="43"/>
      <c r="CBF179" s="43"/>
      <c r="CBG179" s="43"/>
      <c r="CBH179" s="43"/>
      <c r="CBI179" s="43"/>
      <c r="CBJ179" s="43"/>
      <c r="CBK179" s="43"/>
      <c r="CBL179" s="43"/>
      <c r="CBM179" s="43"/>
      <c r="CBN179" s="43"/>
      <c r="CBO179" s="43"/>
      <c r="CBP179" s="43"/>
      <c r="CBQ179" s="43"/>
      <c r="CBR179" s="43"/>
      <c r="CBS179" s="43"/>
      <c r="CBT179" s="43"/>
      <c r="CBU179" s="43"/>
      <c r="CBV179" s="43"/>
      <c r="CBW179" s="43"/>
      <c r="CBX179" s="43"/>
      <c r="CBY179" s="43"/>
      <c r="CBZ179" s="43"/>
      <c r="CCA179" s="43"/>
      <c r="CCB179" s="43"/>
      <c r="CCC179" s="43"/>
      <c r="CCD179" s="43"/>
      <c r="CCE179" s="43"/>
      <c r="CCF179" s="43"/>
      <c r="CCG179" s="43"/>
      <c r="CCH179" s="43"/>
      <c r="CCI179" s="43"/>
      <c r="CCJ179" s="43"/>
      <c r="CCK179" s="43"/>
      <c r="CCL179" s="43"/>
      <c r="CCM179" s="43"/>
      <c r="CCN179" s="43"/>
      <c r="CCO179" s="43"/>
      <c r="CCP179" s="43"/>
      <c r="CCQ179" s="43"/>
      <c r="CCR179" s="43"/>
      <c r="CCS179" s="43"/>
      <c r="CCT179" s="43"/>
      <c r="CCU179" s="43"/>
      <c r="CCV179" s="43"/>
      <c r="CCW179" s="43"/>
      <c r="CCX179" s="43"/>
      <c r="CCY179" s="43"/>
      <c r="CCZ179" s="43"/>
      <c r="CDA179" s="43"/>
      <c r="CDB179" s="43"/>
      <c r="CDC179" s="43"/>
      <c r="CDD179" s="43"/>
      <c r="CDE179" s="43"/>
      <c r="CDF179" s="43"/>
      <c r="CDG179" s="43"/>
      <c r="CDH179" s="43"/>
      <c r="CDI179" s="43"/>
      <c r="CDJ179" s="43"/>
      <c r="CDK179" s="43"/>
      <c r="CDL179" s="43"/>
      <c r="CDM179" s="43"/>
      <c r="CDN179" s="43"/>
      <c r="CDO179" s="43"/>
      <c r="CDP179" s="43"/>
      <c r="CDQ179" s="43"/>
      <c r="CDR179" s="43"/>
      <c r="CDS179" s="43"/>
      <c r="CDT179" s="43"/>
      <c r="CDU179" s="43"/>
      <c r="CDV179" s="43"/>
      <c r="CDW179" s="43"/>
      <c r="CDX179" s="43"/>
      <c r="CDY179" s="43"/>
      <c r="CDZ179" s="43"/>
      <c r="CEA179" s="43"/>
      <c r="CEB179" s="43"/>
      <c r="CEC179" s="43"/>
      <c r="CED179" s="43"/>
      <c r="CEE179" s="43"/>
      <c r="CEF179" s="43"/>
      <c r="CEG179" s="43"/>
      <c r="CEH179" s="43"/>
      <c r="CEI179" s="43"/>
      <c r="CEJ179" s="43"/>
      <c r="CEK179" s="43"/>
      <c r="CEL179" s="43"/>
      <c r="CEM179" s="43"/>
      <c r="CEN179" s="43"/>
      <c r="CEO179" s="43"/>
      <c r="CEP179" s="43"/>
      <c r="CEQ179" s="43"/>
      <c r="CER179" s="43"/>
      <c r="CES179" s="43"/>
      <c r="CET179" s="43"/>
      <c r="CEU179" s="43"/>
      <c r="CEV179" s="43"/>
      <c r="CEW179" s="43"/>
      <c r="CEX179" s="43"/>
      <c r="CEY179" s="43"/>
      <c r="CEZ179" s="43"/>
      <c r="CFA179" s="43"/>
      <c r="CFB179" s="43"/>
      <c r="CFC179" s="43"/>
      <c r="CFD179" s="43"/>
      <c r="CFE179" s="43"/>
      <c r="CFF179" s="43"/>
      <c r="CFG179" s="43"/>
      <c r="CFH179" s="43"/>
      <c r="CFI179" s="43"/>
      <c r="CFJ179" s="43"/>
      <c r="CFK179" s="43"/>
      <c r="CFL179" s="43"/>
      <c r="CFM179" s="43"/>
      <c r="CFN179" s="43"/>
      <c r="CFO179" s="43"/>
      <c r="CFP179" s="43"/>
      <c r="CFQ179" s="43"/>
      <c r="CFR179" s="43"/>
      <c r="CFS179" s="43"/>
      <c r="CFT179" s="43"/>
      <c r="CFU179" s="43"/>
      <c r="CFV179" s="43"/>
      <c r="CFW179" s="43"/>
      <c r="CFX179" s="43"/>
      <c r="CFY179" s="43"/>
      <c r="CFZ179" s="43"/>
      <c r="CGA179" s="43"/>
      <c r="CGB179" s="43"/>
      <c r="CGC179" s="43"/>
      <c r="CGD179" s="43"/>
      <c r="CGE179" s="43"/>
      <c r="CGF179" s="43"/>
      <c r="CGG179" s="43"/>
      <c r="CGH179" s="43"/>
      <c r="CGI179" s="43"/>
      <c r="CGJ179" s="43"/>
      <c r="CGK179" s="43"/>
      <c r="CGL179" s="43"/>
      <c r="CGM179" s="43"/>
      <c r="CGN179" s="43"/>
      <c r="CGO179" s="43"/>
      <c r="CGP179" s="43"/>
      <c r="CGQ179" s="43"/>
      <c r="CGR179" s="43"/>
      <c r="CGS179" s="43"/>
      <c r="CGT179" s="43"/>
      <c r="CGU179" s="43"/>
      <c r="CGV179" s="43"/>
      <c r="CGW179" s="43"/>
      <c r="CGX179" s="43"/>
      <c r="CGY179" s="43"/>
      <c r="CGZ179" s="43"/>
      <c r="CHA179" s="43"/>
      <c r="CHB179" s="43"/>
      <c r="CHC179" s="43"/>
      <c r="CHD179" s="43"/>
      <c r="CHE179" s="43"/>
      <c r="CHF179" s="43"/>
      <c r="CHG179" s="43"/>
      <c r="CHH179" s="43"/>
      <c r="CHI179" s="43"/>
      <c r="CHJ179" s="43"/>
      <c r="CHK179" s="43"/>
      <c r="CHL179" s="43"/>
      <c r="CHM179" s="43"/>
      <c r="CHN179" s="43"/>
      <c r="CHO179" s="43"/>
      <c r="CHP179" s="43"/>
      <c r="CHQ179" s="43"/>
      <c r="CHR179" s="43"/>
      <c r="CHS179" s="43"/>
      <c r="CHT179" s="43"/>
      <c r="CHU179" s="43"/>
      <c r="CHV179" s="43"/>
      <c r="CHW179" s="43"/>
      <c r="CHX179" s="43"/>
      <c r="CHY179" s="43"/>
      <c r="CHZ179" s="43"/>
      <c r="CIA179" s="43"/>
      <c r="CIB179" s="43"/>
      <c r="CIC179" s="43"/>
      <c r="CID179" s="43"/>
      <c r="CIE179" s="43"/>
      <c r="CIF179" s="43"/>
      <c r="CIG179" s="43"/>
      <c r="CIH179" s="43"/>
      <c r="CII179" s="43"/>
      <c r="CIJ179" s="43"/>
      <c r="CIK179" s="43"/>
      <c r="CIL179" s="43"/>
      <c r="CIM179" s="43"/>
      <c r="CIN179" s="43"/>
      <c r="CIO179" s="43"/>
      <c r="CIP179" s="43"/>
      <c r="CIQ179" s="43"/>
      <c r="CIR179" s="43"/>
      <c r="CIS179" s="43"/>
      <c r="CIT179" s="43"/>
      <c r="CIU179" s="43"/>
      <c r="CIV179" s="43"/>
      <c r="CIW179" s="43"/>
      <c r="CIX179" s="43"/>
      <c r="CIY179" s="43"/>
      <c r="CIZ179" s="43"/>
      <c r="CJA179" s="43"/>
      <c r="CJB179" s="43"/>
      <c r="CJC179" s="43"/>
      <c r="CJD179" s="43"/>
      <c r="CJE179" s="43"/>
      <c r="CJF179" s="43"/>
      <c r="CJG179" s="43"/>
      <c r="CJH179" s="43"/>
      <c r="CJI179" s="43"/>
      <c r="CJJ179" s="43"/>
      <c r="CJK179" s="43"/>
      <c r="CJL179" s="43"/>
      <c r="CJM179" s="43"/>
      <c r="CJN179" s="43"/>
      <c r="CJO179" s="43"/>
      <c r="CJP179" s="43"/>
      <c r="CJQ179" s="43"/>
      <c r="CJR179" s="43"/>
      <c r="CJS179" s="43"/>
      <c r="CJT179" s="43"/>
      <c r="CJU179" s="43"/>
      <c r="CJV179" s="43"/>
      <c r="CJW179" s="43"/>
      <c r="CJX179" s="43"/>
      <c r="CJY179" s="43"/>
      <c r="CJZ179" s="43"/>
      <c r="CKA179" s="43"/>
      <c r="CKB179" s="43"/>
      <c r="CKC179" s="43"/>
      <c r="CKD179" s="43"/>
      <c r="CKE179" s="43"/>
      <c r="CKF179" s="43"/>
      <c r="CKG179" s="43"/>
      <c r="CKH179" s="43"/>
      <c r="CKI179" s="43"/>
      <c r="CKJ179" s="43"/>
      <c r="CKK179" s="43"/>
      <c r="CKL179" s="43"/>
      <c r="CKM179" s="43"/>
      <c r="CKN179" s="43"/>
      <c r="CKO179" s="43"/>
      <c r="CKP179" s="43"/>
      <c r="CKQ179" s="43"/>
      <c r="CKR179" s="43"/>
      <c r="CKS179" s="43"/>
      <c r="CKT179" s="43"/>
      <c r="CKU179" s="43"/>
      <c r="CKV179" s="43"/>
      <c r="CKW179" s="43"/>
      <c r="CKX179" s="43"/>
      <c r="CKY179" s="43"/>
      <c r="CKZ179" s="43"/>
      <c r="CLA179" s="43"/>
      <c r="CLB179" s="43"/>
      <c r="CLC179" s="43"/>
      <c r="CLD179" s="43"/>
      <c r="CLE179" s="43"/>
      <c r="CLF179" s="43"/>
      <c r="CLG179" s="43"/>
      <c r="CLH179" s="43"/>
      <c r="CLI179" s="43"/>
      <c r="CLJ179" s="43"/>
      <c r="CLK179" s="43"/>
      <c r="CLL179" s="43"/>
      <c r="CLM179" s="43"/>
      <c r="CLN179" s="43"/>
      <c r="CLO179" s="43"/>
      <c r="CLP179" s="43"/>
      <c r="CLQ179" s="43"/>
      <c r="CLR179" s="43"/>
      <c r="CLS179" s="43"/>
      <c r="CLT179" s="43"/>
      <c r="CLU179" s="43"/>
      <c r="CLV179" s="43"/>
      <c r="CLW179" s="43"/>
      <c r="CLX179" s="43"/>
      <c r="CLY179" s="43"/>
      <c r="CLZ179" s="43"/>
      <c r="CMA179" s="43"/>
      <c r="CMB179" s="43"/>
      <c r="CMC179" s="43"/>
      <c r="CMD179" s="43"/>
      <c r="CME179" s="43"/>
      <c r="CMF179" s="43"/>
      <c r="CMG179" s="43"/>
      <c r="CMH179" s="43"/>
      <c r="CMI179" s="43"/>
      <c r="CMJ179" s="43"/>
      <c r="CMK179" s="43"/>
      <c r="CML179" s="43"/>
      <c r="CMM179" s="43"/>
      <c r="CMN179" s="43"/>
      <c r="CMO179" s="43"/>
      <c r="CMP179" s="43"/>
      <c r="CMQ179" s="43"/>
      <c r="CMR179" s="43"/>
      <c r="CMS179" s="43"/>
      <c r="CMT179" s="43"/>
      <c r="CMU179" s="43"/>
      <c r="CMV179" s="43"/>
      <c r="CMW179" s="43"/>
      <c r="CMX179" s="43"/>
      <c r="CMY179" s="43"/>
      <c r="CMZ179" s="43"/>
      <c r="CNA179" s="43"/>
      <c r="CNB179" s="43"/>
      <c r="CNC179" s="43"/>
      <c r="CND179" s="43"/>
      <c r="CNE179" s="43"/>
      <c r="CNF179" s="43"/>
      <c r="CNG179" s="43"/>
      <c r="CNH179" s="43"/>
      <c r="CNI179" s="43"/>
      <c r="CNJ179" s="43"/>
      <c r="CNK179" s="43"/>
      <c r="CNL179" s="43"/>
      <c r="CNM179" s="43"/>
      <c r="CNN179" s="43"/>
      <c r="CNO179" s="43"/>
      <c r="CNP179" s="43"/>
      <c r="CNQ179" s="43"/>
      <c r="CNR179" s="43"/>
      <c r="CNS179" s="43"/>
      <c r="CNT179" s="43"/>
      <c r="CNU179" s="43"/>
      <c r="CNV179" s="43"/>
      <c r="CNW179" s="43"/>
      <c r="CNX179" s="43"/>
      <c r="CNY179" s="43"/>
      <c r="CNZ179" s="43"/>
      <c r="COA179" s="43"/>
      <c r="COB179" s="43"/>
      <c r="COC179" s="43"/>
      <c r="COD179" s="43"/>
      <c r="COE179" s="43"/>
      <c r="COF179" s="43"/>
      <c r="COG179" s="43"/>
      <c r="COH179" s="43"/>
      <c r="COI179" s="43"/>
      <c r="COJ179" s="43"/>
      <c r="COK179" s="43"/>
      <c r="COL179" s="43"/>
      <c r="COM179" s="43"/>
      <c r="CON179" s="43"/>
      <c r="COO179" s="43"/>
      <c r="COP179" s="43"/>
      <c r="COQ179" s="43"/>
      <c r="COR179" s="43"/>
      <c r="COS179" s="43"/>
      <c r="COT179" s="43"/>
      <c r="COU179" s="43"/>
      <c r="COV179" s="43"/>
      <c r="COW179" s="43"/>
      <c r="COX179" s="43"/>
      <c r="COY179" s="43"/>
      <c r="COZ179" s="43"/>
      <c r="CPA179" s="43"/>
      <c r="CPB179" s="43"/>
      <c r="CPC179" s="43"/>
      <c r="CPD179" s="43"/>
      <c r="CPE179" s="43"/>
      <c r="CPF179" s="43"/>
      <c r="CPG179" s="43"/>
      <c r="CPH179" s="43"/>
      <c r="CPI179" s="43"/>
      <c r="CPJ179" s="43"/>
      <c r="CPK179" s="43"/>
      <c r="CPL179" s="43"/>
      <c r="CPM179" s="43"/>
      <c r="CPN179" s="43"/>
      <c r="CPO179" s="43"/>
      <c r="CPP179" s="43"/>
      <c r="CPQ179" s="43"/>
      <c r="CPR179" s="43"/>
      <c r="CPS179" s="43"/>
      <c r="CPT179" s="43"/>
      <c r="CPU179" s="43"/>
      <c r="CPV179" s="43"/>
      <c r="CPW179" s="43"/>
      <c r="CPX179" s="43"/>
      <c r="CPY179" s="43"/>
      <c r="CPZ179" s="43"/>
      <c r="CQA179" s="43"/>
      <c r="CQB179" s="43"/>
      <c r="CQC179" s="43"/>
      <c r="CQD179" s="43"/>
      <c r="CQE179" s="43"/>
      <c r="CQF179" s="43"/>
      <c r="CQG179" s="43"/>
      <c r="CQH179" s="43"/>
      <c r="CQI179" s="43"/>
      <c r="CQJ179" s="43"/>
      <c r="CQK179" s="43"/>
      <c r="CQL179" s="43"/>
      <c r="CQM179" s="43"/>
      <c r="CQN179" s="43"/>
      <c r="CQO179" s="43"/>
      <c r="CQP179" s="43"/>
      <c r="CQQ179" s="43"/>
      <c r="CQR179" s="43"/>
      <c r="CQS179" s="43"/>
      <c r="CQT179" s="43"/>
      <c r="CQU179" s="43"/>
      <c r="CQV179" s="43"/>
      <c r="CQW179" s="43"/>
      <c r="CQX179" s="43"/>
      <c r="CQY179" s="43"/>
      <c r="CQZ179" s="43"/>
      <c r="CRA179" s="43"/>
      <c r="CRB179" s="43"/>
      <c r="CRC179" s="43"/>
      <c r="CRD179" s="43"/>
      <c r="CRE179" s="43"/>
      <c r="CRF179" s="43"/>
      <c r="CRG179" s="43"/>
      <c r="CRH179" s="43"/>
      <c r="CRI179" s="43"/>
      <c r="CRJ179" s="43"/>
      <c r="CRK179" s="43"/>
      <c r="CRL179" s="43"/>
      <c r="CRM179" s="43"/>
      <c r="CRN179" s="43"/>
      <c r="CRO179" s="43"/>
      <c r="CRP179" s="43"/>
      <c r="CRQ179" s="43"/>
      <c r="CRR179" s="43"/>
      <c r="CRS179" s="43"/>
      <c r="CRT179" s="43"/>
      <c r="CRU179" s="43"/>
      <c r="CRV179" s="43"/>
      <c r="CRW179" s="43"/>
      <c r="CRX179" s="43"/>
      <c r="CRY179" s="43"/>
      <c r="CRZ179" s="43"/>
      <c r="CSA179" s="43"/>
      <c r="CSB179" s="43"/>
      <c r="CSC179" s="43"/>
      <c r="CSD179" s="43"/>
      <c r="CSE179" s="43"/>
      <c r="CSF179" s="43"/>
      <c r="CSG179" s="43"/>
      <c r="CSH179" s="43"/>
      <c r="CSI179" s="43"/>
      <c r="CSJ179" s="43"/>
      <c r="CSK179" s="43"/>
      <c r="CSL179" s="43"/>
      <c r="CSM179" s="43"/>
      <c r="CSN179" s="43"/>
      <c r="CSO179" s="43"/>
      <c r="CSP179" s="43"/>
      <c r="CSQ179" s="43"/>
      <c r="CSR179" s="43"/>
      <c r="CSS179" s="43"/>
      <c r="CST179" s="43"/>
      <c r="CSU179" s="43"/>
      <c r="CSV179" s="43"/>
      <c r="CSW179" s="43"/>
      <c r="CSX179" s="43"/>
      <c r="CSY179" s="43"/>
      <c r="CSZ179" s="43"/>
      <c r="CTA179" s="43"/>
      <c r="CTB179" s="43"/>
      <c r="CTC179" s="43"/>
      <c r="CTD179" s="43"/>
      <c r="CTE179" s="43"/>
      <c r="CTF179" s="43"/>
      <c r="CTG179" s="43"/>
      <c r="CTH179" s="43"/>
      <c r="CTI179" s="43"/>
      <c r="CTJ179" s="43"/>
      <c r="CTK179" s="43"/>
      <c r="CTL179" s="43"/>
      <c r="CTM179" s="43"/>
      <c r="CTN179" s="43"/>
      <c r="CTO179" s="43"/>
      <c r="CTP179" s="43"/>
      <c r="CTQ179" s="43"/>
      <c r="CTR179" s="43"/>
      <c r="CTS179" s="43"/>
      <c r="CTT179" s="43"/>
      <c r="CTU179" s="43"/>
      <c r="CTV179" s="43"/>
      <c r="CTW179" s="43"/>
      <c r="CTX179" s="43"/>
      <c r="CTY179" s="43"/>
      <c r="CTZ179" s="43"/>
      <c r="CUA179" s="43"/>
      <c r="CUB179" s="43"/>
      <c r="CUC179" s="43"/>
      <c r="CUD179" s="43"/>
      <c r="CUE179" s="43"/>
      <c r="CUF179" s="43"/>
      <c r="CUG179" s="43"/>
      <c r="CUH179" s="43"/>
      <c r="CUI179" s="43"/>
      <c r="CUJ179" s="43"/>
      <c r="CUK179" s="43"/>
      <c r="CUL179" s="43"/>
      <c r="CUM179" s="43"/>
      <c r="CUN179" s="43"/>
      <c r="CUO179" s="43"/>
      <c r="CUP179" s="43"/>
      <c r="CUQ179" s="43"/>
      <c r="CUR179" s="43"/>
      <c r="CUS179" s="43"/>
      <c r="CUT179" s="43"/>
      <c r="CUU179" s="43"/>
      <c r="CUV179" s="43"/>
      <c r="CUW179" s="43"/>
      <c r="CUX179" s="43"/>
      <c r="CUY179" s="43"/>
      <c r="CUZ179" s="43"/>
      <c r="CVA179" s="43"/>
      <c r="CVB179" s="43"/>
      <c r="CVC179" s="43"/>
      <c r="CVD179" s="43"/>
      <c r="CVE179" s="43"/>
      <c r="CVF179" s="43"/>
      <c r="CVG179" s="43"/>
      <c r="CVH179" s="43"/>
      <c r="CVI179" s="43"/>
      <c r="CVJ179" s="43"/>
      <c r="CVK179" s="43"/>
      <c r="CVL179" s="43"/>
      <c r="CVM179" s="43"/>
      <c r="CVN179" s="43"/>
      <c r="CVO179" s="43"/>
      <c r="CVP179" s="43"/>
      <c r="CVQ179" s="43"/>
      <c r="CVR179" s="43"/>
      <c r="CVS179" s="43"/>
      <c r="CVT179" s="43"/>
      <c r="CVU179" s="43"/>
      <c r="CVV179" s="43"/>
      <c r="CVW179" s="43"/>
      <c r="CVX179" s="43"/>
      <c r="CVY179" s="43"/>
      <c r="CVZ179" s="43"/>
      <c r="CWA179" s="43"/>
      <c r="CWB179" s="43"/>
      <c r="CWC179" s="43"/>
      <c r="CWD179" s="43"/>
      <c r="CWE179" s="43"/>
      <c r="CWF179" s="43"/>
      <c r="CWG179" s="43"/>
      <c r="CWH179" s="43"/>
      <c r="CWI179" s="43"/>
      <c r="CWJ179" s="43"/>
      <c r="CWK179" s="43"/>
      <c r="CWL179" s="43"/>
      <c r="CWM179" s="43"/>
      <c r="CWN179" s="43"/>
      <c r="CWO179" s="43"/>
      <c r="CWP179" s="43"/>
      <c r="CWQ179" s="43"/>
      <c r="CWR179" s="43"/>
      <c r="CWS179" s="43"/>
      <c r="CWT179" s="43"/>
      <c r="CWU179" s="43"/>
      <c r="CWV179" s="43"/>
      <c r="CWW179" s="43"/>
      <c r="CWX179" s="43"/>
      <c r="CWY179" s="43"/>
      <c r="CWZ179" s="43"/>
      <c r="CXA179" s="43"/>
      <c r="CXB179" s="43"/>
      <c r="CXC179" s="43"/>
      <c r="CXD179" s="43"/>
      <c r="CXE179" s="43"/>
      <c r="CXF179" s="43"/>
      <c r="CXG179" s="43"/>
      <c r="CXH179" s="43"/>
      <c r="CXI179" s="43"/>
      <c r="CXJ179" s="43"/>
      <c r="CXK179" s="43"/>
      <c r="CXL179" s="43"/>
      <c r="CXM179" s="43"/>
      <c r="CXN179" s="43"/>
      <c r="CXO179" s="43"/>
      <c r="CXP179" s="43"/>
      <c r="CXQ179" s="43"/>
      <c r="CXR179" s="43"/>
      <c r="CXS179" s="43"/>
      <c r="CXT179" s="43"/>
      <c r="CXU179" s="43"/>
      <c r="CXV179" s="43"/>
      <c r="CXW179" s="43"/>
      <c r="CXX179" s="43"/>
      <c r="CXY179" s="43"/>
      <c r="CXZ179" s="43"/>
      <c r="CYA179" s="43"/>
      <c r="CYB179" s="43"/>
      <c r="CYC179" s="43"/>
      <c r="CYD179" s="43"/>
      <c r="CYE179" s="43"/>
      <c r="CYF179" s="43"/>
      <c r="CYG179" s="43"/>
      <c r="CYH179" s="43"/>
      <c r="CYI179" s="43"/>
      <c r="CYJ179" s="43"/>
      <c r="CYK179" s="43"/>
      <c r="CYL179" s="43"/>
      <c r="CYM179" s="43"/>
      <c r="CYN179" s="43"/>
      <c r="CYO179" s="43"/>
      <c r="CYP179" s="43"/>
      <c r="CYQ179" s="43"/>
      <c r="CYR179" s="43"/>
      <c r="CYS179" s="43"/>
      <c r="CYT179" s="43"/>
      <c r="CYU179" s="43"/>
      <c r="CYV179" s="43"/>
      <c r="CYW179" s="43"/>
      <c r="CYX179" s="43"/>
      <c r="CYY179" s="43"/>
      <c r="CYZ179" s="43"/>
      <c r="CZA179" s="43"/>
      <c r="CZB179" s="43"/>
      <c r="CZC179" s="43"/>
      <c r="CZD179" s="43"/>
      <c r="CZE179" s="43"/>
      <c r="CZF179" s="43"/>
      <c r="CZG179" s="43"/>
      <c r="CZH179" s="43"/>
      <c r="CZI179" s="43"/>
      <c r="CZJ179" s="43"/>
      <c r="CZK179" s="43"/>
      <c r="CZL179" s="43"/>
      <c r="CZM179" s="43"/>
      <c r="CZN179" s="43"/>
      <c r="CZO179" s="43"/>
      <c r="CZP179" s="43"/>
      <c r="CZQ179" s="43"/>
      <c r="CZR179" s="43"/>
      <c r="CZS179" s="43"/>
      <c r="CZT179" s="43"/>
      <c r="CZU179" s="43"/>
      <c r="CZV179" s="43"/>
      <c r="CZW179" s="43"/>
      <c r="CZX179" s="43"/>
      <c r="CZY179" s="43"/>
      <c r="CZZ179" s="43"/>
      <c r="DAA179" s="43"/>
      <c r="DAB179" s="43"/>
      <c r="DAC179" s="43"/>
      <c r="DAD179" s="43"/>
      <c r="DAE179" s="43"/>
      <c r="DAF179" s="43"/>
      <c r="DAG179" s="43"/>
      <c r="DAH179" s="43"/>
      <c r="DAI179" s="43"/>
      <c r="DAJ179" s="43"/>
      <c r="DAK179" s="43"/>
      <c r="DAL179" s="43"/>
      <c r="DAM179" s="43"/>
      <c r="DAN179" s="43"/>
      <c r="DAO179" s="43"/>
      <c r="DAP179" s="43"/>
      <c r="DAQ179" s="43"/>
      <c r="DAR179" s="43"/>
      <c r="DAS179" s="43"/>
      <c r="DAT179" s="43"/>
      <c r="DAU179" s="43"/>
      <c r="DAV179" s="43"/>
      <c r="DAW179" s="43"/>
      <c r="DAX179" s="43"/>
      <c r="DAY179" s="43"/>
      <c r="DAZ179" s="43"/>
      <c r="DBA179" s="43"/>
      <c r="DBB179" s="43"/>
      <c r="DBC179" s="43"/>
      <c r="DBD179" s="43"/>
      <c r="DBE179" s="43"/>
      <c r="DBF179" s="43"/>
      <c r="DBG179" s="43"/>
      <c r="DBH179" s="43"/>
      <c r="DBI179" s="43"/>
      <c r="DBJ179" s="43"/>
      <c r="DBK179" s="43"/>
      <c r="DBL179" s="43"/>
      <c r="DBM179" s="43"/>
      <c r="DBN179" s="43"/>
      <c r="DBO179" s="43"/>
      <c r="DBP179" s="43"/>
      <c r="DBQ179" s="43"/>
      <c r="DBR179" s="43"/>
      <c r="DBS179" s="43"/>
      <c r="DBT179" s="43"/>
      <c r="DBU179" s="43"/>
      <c r="DBV179" s="43"/>
      <c r="DBW179" s="43"/>
      <c r="DBX179" s="43"/>
      <c r="DBY179" s="43"/>
      <c r="DBZ179" s="43"/>
      <c r="DCA179" s="43"/>
      <c r="DCB179" s="43"/>
      <c r="DCC179" s="43"/>
      <c r="DCD179" s="43"/>
      <c r="DCE179" s="43"/>
      <c r="DCF179" s="43"/>
      <c r="DCG179" s="43"/>
      <c r="DCH179" s="43"/>
      <c r="DCI179" s="43"/>
      <c r="DCJ179" s="43"/>
      <c r="DCK179" s="43"/>
      <c r="DCL179" s="43"/>
      <c r="DCM179" s="43"/>
      <c r="DCN179" s="43"/>
      <c r="DCO179" s="43"/>
      <c r="DCP179" s="43"/>
      <c r="DCQ179" s="43"/>
      <c r="DCR179" s="43"/>
      <c r="DCS179" s="43"/>
      <c r="DCT179" s="43"/>
      <c r="DCU179" s="43"/>
      <c r="DCV179" s="43"/>
      <c r="DCW179" s="43"/>
      <c r="DCX179" s="43"/>
      <c r="DCY179" s="43"/>
      <c r="DCZ179" s="43"/>
      <c r="DDA179" s="43"/>
      <c r="DDB179" s="43"/>
      <c r="DDC179" s="43"/>
      <c r="DDD179" s="43"/>
      <c r="DDE179" s="43"/>
      <c r="DDF179" s="43"/>
      <c r="DDG179" s="43"/>
      <c r="DDH179" s="43"/>
      <c r="DDI179" s="43"/>
      <c r="DDJ179" s="43"/>
      <c r="DDK179" s="43"/>
      <c r="DDL179" s="43"/>
      <c r="DDM179" s="43"/>
      <c r="DDN179" s="43"/>
      <c r="DDO179" s="43"/>
      <c r="DDP179" s="43"/>
      <c r="DDQ179" s="43"/>
      <c r="DDR179" s="43"/>
      <c r="DDS179" s="43"/>
      <c r="DDT179" s="43"/>
      <c r="DDU179" s="43"/>
      <c r="DDV179" s="43"/>
      <c r="DDW179" s="43"/>
      <c r="DDX179" s="43"/>
      <c r="DDY179" s="43"/>
      <c r="DDZ179" s="43"/>
      <c r="DEA179" s="43"/>
      <c r="DEB179" s="43"/>
      <c r="DEC179" s="43"/>
      <c r="DED179" s="43"/>
      <c r="DEE179" s="43"/>
      <c r="DEF179" s="43"/>
      <c r="DEG179" s="43"/>
      <c r="DEH179" s="43"/>
      <c r="DEI179" s="43"/>
      <c r="DEJ179" s="43"/>
      <c r="DEK179" s="43"/>
      <c r="DEL179" s="43"/>
      <c r="DEM179" s="43"/>
      <c r="DEN179" s="43"/>
      <c r="DEO179" s="43"/>
      <c r="DEP179" s="43"/>
      <c r="DEQ179" s="43"/>
      <c r="DER179" s="43"/>
      <c r="DES179" s="43"/>
      <c r="DET179" s="43"/>
      <c r="DEU179" s="43"/>
      <c r="DEV179" s="43"/>
      <c r="DEW179" s="43"/>
      <c r="DEX179" s="43"/>
      <c r="DEY179" s="43"/>
      <c r="DEZ179" s="43"/>
      <c r="DFA179" s="43"/>
      <c r="DFB179" s="43"/>
      <c r="DFC179" s="43"/>
      <c r="DFD179" s="43"/>
      <c r="DFE179" s="43"/>
      <c r="DFF179" s="43"/>
      <c r="DFG179" s="43"/>
      <c r="DFH179" s="43"/>
      <c r="DFI179" s="43"/>
      <c r="DFJ179" s="43"/>
      <c r="DFK179" s="43"/>
      <c r="DFL179" s="43"/>
      <c r="DFM179" s="43"/>
      <c r="DFN179" s="43"/>
      <c r="DFO179" s="43"/>
      <c r="DFP179" s="43"/>
      <c r="DFQ179" s="43"/>
      <c r="DFR179" s="43"/>
      <c r="DFS179" s="43"/>
      <c r="DFT179" s="43"/>
      <c r="DFU179" s="43"/>
      <c r="DFV179" s="43"/>
      <c r="DFW179" s="43"/>
      <c r="DFX179" s="43"/>
      <c r="DFY179" s="43"/>
      <c r="DFZ179" s="43"/>
      <c r="DGA179" s="43"/>
      <c r="DGB179" s="43"/>
      <c r="DGC179" s="43"/>
      <c r="DGD179" s="43"/>
      <c r="DGE179" s="43"/>
      <c r="DGF179" s="43"/>
      <c r="DGG179" s="43"/>
      <c r="DGH179" s="43"/>
      <c r="DGI179" s="43"/>
      <c r="DGJ179" s="43"/>
      <c r="DGK179" s="43"/>
      <c r="DGL179" s="43"/>
      <c r="DGM179" s="43"/>
      <c r="DGN179" s="43"/>
      <c r="DGO179" s="43"/>
      <c r="DGP179" s="43"/>
      <c r="DGQ179" s="43"/>
      <c r="DGR179" s="43"/>
      <c r="DGS179" s="43"/>
      <c r="DGT179" s="43"/>
      <c r="DGU179" s="43"/>
      <c r="DGV179" s="43"/>
      <c r="DGW179" s="43"/>
      <c r="DGX179" s="43"/>
      <c r="DGY179" s="43"/>
      <c r="DGZ179" s="43"/>
      <c r="DHA179" s="43"/>
      <c r="DHB179" s="43"/>
      <c r="DHC179" s="43"/>
      <c r="DHD179" s="43"/>
      <c r="DHE179" s="43"/>
      <c r="DHF179" s="43"/>
      <c r="DHG179" s="43"/>
      <c r="DHH179" s="43"/>
      <c r="DHI179" s="43"/>
      <c r="DHJ179" s="43"/>
      <c r="DHK179" s="43"/>
      <c r="DHL179" s="43"/>
      <c r="DHM179" s="43"/>
      <c r="DHN179" s="43"/>
      <c r="DHO179" s="43"/>
      <c r="DHP179" s="43"/>
      <c r="DHQ179" s="43"/>
      <c r="DHR179" s="43"/>
      <c r="DHS179" s="43"/>
      <c r="DHT179" s="43"/>
      <c r="DHU179" s="43"/>
      <c r="DHV179" s="43"/>
      <c r="DHW179" s="43"/>
      <c r="DHX179" s="43"/>
      <c r="DHY179" s="43"/>
      <c r="DHZ179" s="43"/>
      <c r="DIA179" s="43"/>
      <c r="DIB179" s="43"/>
      <c r="DIC179" s="43"/>
      <c r="DID179" s="43"/>
      <c r="DIE179" s="43"/>
      <c r="DIF179" s="43"/>
      <c r="DIG179" s="43"/>
      <c r="DIH179" s="43"/>
      <c r="DII179" s="43"/>
      <c r="DIJ179" s="43"/>
      <c r="DIK179" s="43"/>
      <c r="DIL179" s="43"/>
      <c r="DIM179" s="43"/>
      <c r="DIN179" s="43"/>
      <c r="DIO179" s="43"/>
      <c r="DIP179" s="43"/>
      <c r="DIQ179" s="43"/>
      <c r="DIR179" s="43"/>
      <c r="DIS179" s="43"/>
      <c r="DIT179" s="43"/>
      <c r="DIU179" s="43"/>
      <c r="DIV179" s="43"/>
      <c r="DIW179" s="43"/>
      <c r="DIX179" s="43"/>
      <c r="DIY179" s="43"/>
      <c r="DIZ179" s="43"/>
      <c r="DJA179" s="43"/>
      <c r="DJB179" s="43"/>
      <c r="DJC179" s="43"/>
      <c r="DJD179" s="43"/>
      <c r="DJE179" s="43"/>
      <c r="DJF179" s="43"/>
      <c r="DJG179" s="43"/>
      <c r="DJH179" s="43"/>
      <c r="DJI179" s="43"/>
      <c r="DJJ179" s="43"/>
      <c r="DJK179" s="43"/>
      <c r="DJL179" s="43"/>
      <c r="DJM179" s="43"/>
      <c r="DJN179" s="43"/>
      <c r="DJO179" s="43"/>
      <c r="DJP179" s="43"/>
      <c r="DJQ179" s="43"/>
      <c r="DJR179" s="43"/>
      <c r="DJS179" s="43"/>
      <c r="DJT179" s="43"/>
      <c r="DJU179" s="43"/>
      <c r="DJV179" s="43"/>
      <c r="DJW179" s="43"/>
      <c r="DJX179" s="43"/>
      <c r="DJY179" s="43"/>
      <c r="DJZ179" s="43"/>
      <c r="DKA179" s="43"/>
      <c r="DKB179" s="43"/>
      <c r="DKC179" s="43"/>
      <c r="DKD179" s="43"/>
      <c r="DKE179" s="43"/>
      <c r="DKF179" s="43"/>
      <c r="DKG179" s="43"/>
      <c r="DKH179" s="43"/>
      <c r="DKI179" s="43"/>
      <c r="DKJ179" s="43"/>
      <c r="DKK179" s="43"/>
      <c r="DKL179" s="43"/>
      <c r="DKM179" s="43"/>
      <c r="DKN179" s="43"/>
      <c r="DKO179" s="43"/>
      <c r="DKP179" s="43"/>
      <c r="DKQ179" s="43"/>
      <c r="DKR179" s="43"/>
      <c r="DKS179" s="43"/>
      <c r="DKT179" s="43"/>
      <c r="DKU179" s="43"/>
      <c r="DKV179" s="43"/>
      <c r="DKW179" s="43"/>
      <c r="DKX179" s="43"/>
      <c r="DKY179" s="43"/>
      <c r="DKZ179" s="43"/>
      <c r="DLA179" s="43"/>
      <c r="DLB179" s="43"/>
      <c r="DLC179" s="43"/>
      <c r="DLD179" s="43"/>
      <c r="DLE179" s="43"/>
      <c r="DLF179" s="43"/>
      <c r="DLG179" s="43"/>
      <c r="DLH179" s="43"/>
      <c r="DLI179" s="43"/>
      <c r="DLJ179" s="43"/>
      <c r="DLK179" s="43"/>
      <c r="DLL179" s="43"/>
      <c r="DLM179" s="43"/>
      <c r="DLN179" s="43"/>
      <c r="DLO179" s="43"/>
      <c r="DLP179" s="43"/>
      <c r="DLQ179" s="43"/>
      <c r="DLR179" s="43"/>
      <c r="DLS179" s="43"/>
      <c r="DLT179" s="43"/>
      <c r="DLU179" s="43"/>
      <c r="DLV179" s="43"/>
      <c r="DLW179" s="43"/>
      <c r="DLX179" s="43"/>
      <c r="DLY179" s="43"/>
      <c r="DLZ179" s="43"/>
      <c r="DMA179" s="43"/>
      <c r="DMB179" s="43"/>
      <c r="DMC179" s="43"/>
      <c r="DMD179" s="43"/>
      <c r="DME179" s="43"/>
      <c r="DMF179" s="43"/>
      <c r="DMG179" s="43"/>
      <c r="DMH179" s="43"/>
      <c r="DMI179" s="43"/>
      <c r="DMJ179" s="43"/>
      <c r="DMK179" s="43"/>
      <c r="DML179" s="43"/>
      <c r="DMM179" s="43"/>
      <c r="DMN179" s="43"/>
      <c r="DMO179" s="43"/>
      <c r="DMP179" s="43"/>
      <c r="DMQ179" s="43"/>
      <c r="DMR179" s="43"/>
      <c r="DMS179" s="43"/>
      <c r="DMT179" s="43"/>
      <c r="DMU179" s="43"/>
      <c r="DMV179" s="43"/>
      <c r="DMW179" s="43"/>
      <c r="DMX179" s="43"/>
      <c r="DMY179" s="43"/>
      <c r="DMZ179" s="43"/>
      <c r="DNA179" s="43"/>
      <c r="DNB179" s="43"/>
      <c r="DNC179" s="43"/>
      <c r="DND179" s="43"/>
      <c r="DNE179" s="43"/>
      <c r="DNF179" s="43"/>
      <c r="DNG179" s="43"/>
      <c r="DNH179" s="43"/>
      <c r="DNI179" s="43"/>
      <c r="DNJ179" s="43"/>
      <c r="DNK179" s="43"/>
      <c r="DNL179" s="43"/>
      <c r="DNM179" s="43"/>
      <c r="DNN179" s="43"/>
      <c r="DNO179" s="43"/>
      <c r="DNP179" s="43"/>
      <c r="DNQ179" s="43"/>
      <c r="DNR179" s="43"/>
      <c r="DNS179" s="43"/>
      <c r="DNT179" s="43"/>
      <c r="DNU179" s="43"/>
      <c r="DNV179" s="43"/>
      <c r="DNW179" s="43"/>
      <c r="DNX179" s="43"/>
      <c r="DNY179" s="43"/>
      <c r="DNZ179" s="43"/>
      <c r="DOA179" s="43"/>
      <c r="DOB179" s="43"/>
      <c r="DOC179" s="43"/>
      <c r="DOD179" s="43"/>
      <c r="DOE179" s="43"/>
      <c r="DOF179" s="43"/>
      <c r="DOG179" s="43"/>
      <c r="DOH179" s="43"/>
      <c r="DOI179" s="43"/>
      <c r="DOJ179" s="43"/>
      <c r="DOK179" s="43"/>
      <c r="DOL179" s="43"/>
      <c r="DOM179" s="43"/>
      <c r="DON179" s="43"/>
      <c r="DOO179" s="43"/>
      <c r="DOP179" s="43"/>
      <c r="DOQ179" s="43"/>
      <c r="DOR179" s="43"/>
      <c r="DOS179" s="43"/>
      <c r="DOT179" s="43"/>
      <c r="DOU179" s="43"/>
      <c r="DOV179" s="43"/>
      <c r="DOW179" s="43"/>
      <c r="DOX179" s="43"/>
      <c r="DOY179" s="43"/>
      <c r="DOZ179" s="43"/>
      <c r="DPA179" s="43"/>
      <c r="DPB179" s="43"/>
      <c r="DPC179" s="43"/>
      <c r="DPD179" s="43"/>
      <c r="DPE179" s="43"/>
      <c r="DPF179" s="43"/>
      <c r="DPG179" s="43"/>
      <c r="DPH179" s="43"/>
      <c r="DPI179" s="43"/>
      <c r="DPJ179" s="43"/>
      <c r="DPK179" s="43"/>
      <c r="DPL179" s="43"/>
      <c r="DPM179" s="43"/>
      <c r="DPN179" s="43"/>
      <c r="DPO179" s="43"/>
      <c r="DPP179" s="43"/>
      <c r="DPQ179" s="43"/>
      <c r="DPR179" s="43"/>
      <c r="DPS179" s="43"/>
      <c r="DPT179" s="43"/>
      <c r="DPU179" s="43"/>
      <c r="DPV179" s="43"/>
      <c r="DPW179" s="43"/>
      <c r="DPX179" s="43"/>
      <c r="DPY179" s="43"/>
      <c r="DPZ179" s="43"/>
      <c r="DQA179" s="43"/>
      <c r="DQB179" s="43"/>
      <c r="DQC179" s="43"/>
      <c r="DQD179" s="43"/>
      <c r="DQE179" s="43"/>
      <c r="DQF179" s="43"/>
      <c r="DQG179" s="43"/>
      <c r="DQH179" s="43"/>
      <c r="DQI179" s="43"/>
      <c r="DQJ179" s="43"/>
      <c r="DQK179" s="43"/>
      <c r="DQL179" s="43"/>
      <c r="DQM179" s="43"/>
      <c r="DQN179" s="43"/>
      <c r="DQO179" s="43"/>
      <c r="DQP179" s="43"/>
      <c r="DQQ179" s="43"/>
      <c r="DQR179" s="43"/>
      <c r="DQS179" s="43"/>
      <c r="DQT179" s="43"/>
      <c r="DQU179" s="43"/>
      <c r="DQV179" s="43"/>
      <c r="DQW179" s="43"/>
      <c r="DQX179" s="43"/>
      <c r="DQY179" s="43"/>
      <c r="DQZ179" s="43"/>
      <c r="DRA179" s="43"/>
      <c r="DRB179" s="43"/>
      <c r="DRC179" s="43"/>
      <c r="DRD179" s="43"/>
      <c r="DRE179" s="43"/>
      <c r="DRF179" s="43"/>
      <c r="DRG179" s="43"/>
      <c r="DRH179" s="43"/>
      <c r="DRI179" s="43"/>
      <c r="DRJ179" s="43"/>
      <c r="DRK179" s="43"/>
      <c r="DRL179" s="43"/>
      <c r="DRM179" s="43"/>
      <c r="DRN179" s="43"/>
      <c r="DRO179" s="43"/>
      <c r="DRP179" s="43"/>
      <c r="DRQ179" s="43"/>
      <c r="DRR179" s="43"/>
      <c r="DRS179" s="43"/>
      <c r="DRT179" s="43"/>
      <c r="DRU179" s="43"/>
      <c r="DRV179" s="43"/>
      <c r="DRW179" s="43"/>
      <c r="DRX179" s="43"/>
      <c r="DRY179" s="43"/>
      <c r="DRZ179" s="43"/>
      <c r="DSA179" s="43"/>
      <c r="DSB179" s="43"/>
      <c r="DSC179" s="43"/>
      <c r="DSD179" s="43"/>
      <c r="DSE179" s="43"/>
      <c r="DSF179" s="43"/>
      <c r="DSG179" s="43"/>
      <c r="DSH179" s="43"/>
      <c r="DSI179" s="43"/>
      <c r="DSJ179" s="43"/>
      <c r="DSK179" s="43"/>
      <c r="DSL179" s="43"/>
      <c r="DSM179" s="43"/>
      <c r="DSN179" s="43"/>
      <c r="DSO179" s="43"/>
      <c r="DSP179" s="43"/>
      <c r="DSQ179" s="43"/>
      <c r="DSR179" s="43"/>
      <c r="DSS179" s="43"/>
      <c r="DST179" s="43"/>
      <c r="DSU179" s="43"/>
      <c r="DSV179" s="43"/>
      <c r="DSW179" s="43"/>
      <c r="DSX179" s="43"/>
      <c r="DSY179" s="43"/>
      <c r="DSZ179" s="43"/>
      <c r="DTA179" s="43"/>
      <c r="DTB179" s="43"/>
      <c r="DTC179" s="43"/>
      <c r="DTD179" s="43"/>
      <c r="DTE179" s="43"/>
      <c r="DTF179" s="43"/>
      <c r="DTG179" s="43"/>
      <c r="DTH179" s="43"/>
      <c r="DTI179" s="43"/>
      <c r="DTJ179" s="43"/>
      <c r="DTK179" s="43"/>
      <c r="DTL179" s="43"/>
      <c r="DTM179" s="43"/>
      <c r="DTN179" s="43"/>
      <c r="DTO179" s="43"/>
      <c r="DTP179" s="43"/>
      <c r="DTQ179" s="43"/>
      <c r="DTR179" s="43"/>
      <c r="DTS179" s="43"/>
      <c r="DTT179" s="43"/>
      <c r="DTU179" s="43"/>
      <c r="DTV179" s="43"/>
      <c r="DTW179" s="43"/>
      <c r="DTX179" s="43"/>
      <c r="DTY179" s="43"/>
      <c r="DTZ179" s="43"/>
      <c r="DUA179" s="43"/>
      <c r="DUB179" s="43"/>
      <c r="DUC179" s="43"/>
      <c r="DUD179" s="43"/>
      <c r="DUE179" s="43"/>
      <c r="DUF179" s="43"/>
      <c r="DUG179" s="43"/>
      <c r="DUH179" s="43"/>
      <c r="DUI179" s="43"/>
      <c r="DUJ179" s="43"/>
      <c r="DUK179" s="43"/>
      <c r="DUL179" s="43"/>
      <c r="DUM179" s="43"/>
      <c r="DUN179" s="43"/>
      <c r="DUO179" s="43"/>
      <c r="DUP179" s="43"/>
      <c r="DUQ179" s="43"/>
      <c r="DUR179" s="43"/>
      <c r="DUS179" s="43"/>
      <c r="DUT179" s="43"/>
      <c r="DUU179" s="43"/>
      <c r="DUV179" s="43"/>
      <c r="DUW179" s="43"/>
      <c r="DUX179" s="43"/>
      <c r="DUY179" s="43"/>
      <c r="DUZ179" s="43"/>
      <c r="DVA179" s="43"/>
      <c r="DVB179" s="43"/>
      <c r="DVC179" s="43"/>
      <c r="DVD179" s="43"/>
      <c r="DVE179" s="43"/>
      <c r="DVF179" s="43"/>
      <c r="DVG179" s="43"/>
      <c r="DVH179" s="43"/>
      <c r="DVI179" s="43"/>
      <c r="DVJ179" s="43"/>
      <c r="DVK179" s="43"/>
      <c r="DVL179" s="43"/>
      <c r="DVM179" s="43"/>
      <c r="DVN179" s="43"/>
      <c r="DVO179" s="43"/>
      <c r="DVP179" s="43"/>
      <c r="DVQ179" s="43"/>
      <c r="DVR179" s="43"/>
      <c r="DVS179" s="43"/>
      <c r="DVT179" s="43"/>
      <c r="DVU179" s="43"/>
      <c r="DVV179" s="43"/>
      <c r="DVW179" s="43"/>
      <c r="DVX179" s="43"/>
      <c r="DVY179" s="43"/>
      <c r="DVZ179" s="43"/>
      <c r="DWA179" s="43"/>
      <c r="DWB179" s="43"/>
      <c r="DWC179" s="43"/>
      <c r="DWD179" s="43"/>
      <c r="DWE179" s="43"/>
      <c r="DWF179" s="43"/>
      <c r="DWG179" s="43"/>
      <c r="DWH179" s="43"/>
      <c r="DWI179" s="43"/>
      <c r="DWJ179" s="43"/>
      <c r="DWK179" s="43"/>
      <c r="DWL179" s="43"/>
      <c r="DWM179" s="43"/>
      <c r="DWN179" s="43"/>
      <c r="DWO179" s="43"/>
      <c r="DWP179" s="43"/>
      <c r="DWQ179" s="43"/>
    </row>
    <row r="180" spans="1:3319" s="39" customFormat="1" ht="10">
      <c r="A180" s="44" t="s">
        <v>570</v>
      </c>
      <c r="B180" s="45" t="s">
        <v>571</v>
      </c>
      <c r="C180" s="46" t="s">
        <v>7</v>
      </c>
      <c r="D180" s="45" t="s">
        <v>572</v>
      </c>
      <c r="E180" s="47" t="s">
        <v>517</v>
      </c>
      <c r="F180" s="47" t="s">
        <v>517</v>
      </c>
    </row>
    <row r="181" spans="1:3319" s="64" customFormat="1" ht="10">
      <c r="A181" s="59" t="s">
        <v>573</v>
      </c>
      <c r="B181" s="60" t="s">
        <v>574</v>
      </c>
      <c r="C181" s="61" t="s">
        <v>7</v>
      </c>
      <c r="D181" s="60" t="s">
        <v>575</v>
      </c>
      <c r="E181" s="63" t="s">
        <v>517</v>
      </c>
      <c r="F181" s="63" t="s">
        <v>517</v>
      </c>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c r="EI181" s="39"/>
      <c r="EJ181" s="39"/>
      <c r="EK181" s="39"/>
      <c r="EL181" s="39"/>
      <c r="EM181" s="39"/>
      <c r="EN181" s="39"/>
      <c r="EO181" s="39"/>
      <c r="EP181" s="39"/>
      <c r="EQ181" s="39"/>
      <c r="ER181" s="39"/>
      <c r="ES181" s="39"/>
      <c r="ET181" s="39"/>
      <c r="EU181" s="39"/>
      <c r="EV181" s="39"/>
      <c r="EW181" s="39"/>
      <c r="EX181" s="39"/>
      <c r="EY181" s="39"/>
      <c r="EZ181" s="39"/>
      <c r="FA181" s="39"/>
      <c r="FB181" s="39"/>
      <c r="FC181" s="39"/>
      <c r="FD181" s="39"/>
      <c r="FE181" s="39"/>
      <c r="FF181" s="39"/>
      <c r="FG181" s="39"/>
      <c r="FH181" s="39"/>
      <c r="FI181" s="39"/>
      <c r="FJ181" s="39"/>
      <c r="FK181" s="39"/>
      <c r="FL181" s="39"/>
      <c r="FM181" s="39"/>
      <c r="FN181" s="39"/>
      <c r="FO181" s="39"/>
      <c r="FP181" s="39"/>
      <c r="FQ181" s="39"/>
      <c r="FR181" s="39"/>
      <c r="FS181" s="39"/>
      <c r="FT181" s="39"/>
      <c r="FU181" s="39"/>
      <c r="FV181" s="39"/>
      <c r="FW181" s="39"/>
      <c r="FX181" s="39"/>
      <c r="FY181" s="39"/>
      <c r="FZ181" s="39"/>
      <c r="GA181" s="39"/>
      <c r="GB181" s="39"/>
      <c r="GC181" s="39"/>
      <c r="GD181" s="39"/>
      <c r="GE181" s="39"/>
      <c r="GF181" s="39"/>
      <c r="GG181" s="39"/>
      <c r="GH181" s="39"/>
      <c r="GI181" s="39"/>
      <c r="GJ181" s="39"/>
      <c r="GK181" s="39"/>
      <c r="GL181" s="39"/>
      <c r="GM181" s="39"/>
      <c r="GN181" s="39"/>
      <c r="GO181" s="39"/>
      <c r="GP181" s="39"/>
      <c r="GQ181" s="39"/>
      <c r="GR181" s="39"/>
      <c r="GS181" s="39"/>
      <c r="GT181" s="39"/>
      <c r="GU181" s="39"/>
      <c r="GV181" s="39"/>
      <c r="GW181" s="39"/>
      <c r="GX181" s="39"/>
      <c r="GY181" s="39"/>
      <c r="GZ181" s="39"/>
      <c r="HA181" s="39"/>
      <c r="HB181" s="39"/>
      <c r="HC181" s="39"/>
      <c r="HD181" s="39"/>
      <c r="HE181" s="39"/>
      <c r="HF181" s="39"/>
      <c r="HG181" s="39"/>
      <c r="HH181" s="39"/>
      <c r="HI181" s="39"/>
      <c r="HJ181" s="39"/>
      <c r="HK181" s="39"/>
      <c r="HL181" s="39"/>
      <c r="HM181" s="39"/>
      <c r="HN181" s="39"/>
      <c r="HO181" s="39"/>
      <c r="HP181" s="39"/>
      <c r="HQ181" s="39"/>
      <c r="HR181" s="39"/>
      <c r="HS181" s="39"/>
      <c r="HT181" s="39"/>
      <c r="HU181" s="39"/>
      <c r="HV181" s="39"/>
      <c r="HW181" s="39"/>
      <c r="HX181" s="39"/>
      <c r="HY181" s="39"/>
      <c r="HZ181" s="39"/>
      <c r="IA181" s="39"/>
      <c r="IB181" s="39"/>
      <c r="IC181" s="39"/>
      <c r="ID181" s="39"/>
      <c r="IE181" s="39"/>
      <c r="IF181" s="39"/>
      <c r="IG181" s="39"/>
      <c r="IH181" s="39"/>
      <c r="II181" s="39"/>
      <c r="IJ181" s="39"/>
      <c r="IK181" s="39"/>
      <c r="IL181" s="39"/>
      <c r="IM181" s="39"/>
      <c r="IN181" s="39"/>
      <c r="IO181" s="39"/>
      <c r="IP181" s="39"/>
      <c r="IQ181" s="39"/>
      <c r="IR181" s="39"/>
      <c r="IS181" s="39"/>
      <c r="IT181" s="39"/>
      <c r="IU181" s="39"/>
      <c r="IV181" s="39"/>
      <c r="IW181" s="39"/>
      <c r="IX181" s="39"/>
      <c r="IY181" s="39"/>
      <c r="IZ181" s="39"/>
      <c r="JA181" s="39"/>
      <c r="JB181" s="39"/>
      <c r="JC181" s="39"/>
      <c r="JD181" s="39"/>
      <c r="JE181" s="39"/>
      <c r="JF181" s="39"/>
      <c r="JG181" s="39"/>
      <c r="JH181" s="39"/>
      <c r="JI181" s="39"/>
      <c r="JJ181" s="39"/>
      <c r="JK181" s="39"/>
      <c r="JL181" s="39"/>
      <c r="JM181" s="39"/>
      <c r="JN181" s="39"/>
      <c r="JO181" s="39"/>
      <c r="JP181" s="39"/>
      <c r="JQ181" s="39"/>
      <c r="JR181" s="39"/>
      <c r="JS181" s="39"/>
      <c r="JT181" s="39"/>
      <c r="JU181" s="39"/>
      <c r="JV181" s="39"/>
      <c r="JW181" s="39"/>
      <c r="JX181" s="39"/>
      <c r="JY181" s="39"/>
      <c r="JZ181" s="39"/>
      <c r="KA181" s="39"/>
      <c r="KB181" s="39"/>
      <c r="KC181" s="39"/>
      <c r="KD181" s="39"/>
      <c r="KE181" s="39"/>
      <c r="KF181" s="39"/>
      <c r="KG181" s="39"/>
      <c r="KH181" s="39"/>
      <c r="KI181" s="39"/>
      <c r="KJ181" s="39"/>
      <c r="KK181" s="39"/>
      <c r="KL181" s="39"/>
      <c r="KM181" s="39"/>
      <c r="KN181" s="39"/>
      <c r="KO181" s="39"/>
      <c r="KP181" s="39"/>
      <c r="KQ181" s="39"/>
      <c r="KR181" s="39"/>
      <c r="KS181" s="39"/>
      <c r="KT181" s="39"/>
      <c r="KU181" s="39"/>
      <c r="KV181" s="39"/>
      <c r="KW181" s="39"/>
      <c r="KX181" s="39"/>
      <c r="KY181" s="39"/>
      <c r="KZ181" s="39"/>
      <c r="LA181" s="39"/>
      <c r="LB181" s="39"/>
      <c r="LC181" s="39"/>
      <c r="LD181" s="39"/>
      <c r="LE181" s="39"/>
      <c r="LF181" s="39"/>
      <c r="LG181" s="39"/>
      <c r="LH181" s="39"/>
      <c r="LI181" s="39"/>
      <c r="LJ181" s="39"/>
      <c r="LK181" s="39"/>
      <c r="LL181" s="39"/>
      <c r="LM181" s="39"/>
      <c r="LN181" s="39"/>
      <c r="LO181" s="39"/>
      <c r="LP181" s="39"/>
      <c r="LQ181" s="39"/>
      <c r="LR181" s="39"/>
      <c r="LS181" s="39"/>
      <c r="LT181" s="39"/>
      <c r="LU181" s="39"/>
      <c r="LV181" s="39"/>
      <c r="LW181" s="39"/>
      <c r="LX181" s="39"/>
      <c r="LY181" s="39"/>
      <c r="LZ181" s="39"/>
      <c r="MA181" s="39"/>
      <c r="MB181" s="39"/>
      <c r="MC181" s="39"/>
      <c r="MD181" s="39"/>
      <c r="ME181" s="39"/>
      <c r="MF181" s="39"/>
      <c r="MG181" s="39"/>
      <c r="MH181" s="39"/>
      <c r="MI181" s="39"/>
      <c r="MJ181" s="39"/>
      <c r="MK181" s="39"/>
      <c r="ML181" s="39"/>
      <c r="MM181" s="39"/>
      <c r="MN181" s="39"/>
      <c r="MO181" s="39"/>
      <c r="MP181" s="39"/>
      <c r="MQ181" s="39"/>
      <c r="MR181" s="39"/>
      <c r="MS181" s="39"/>
      <c r="MT181" s="39"/>
      <c r="MU181" s="39"/>
      <c r="MV181" s="39"/>
      <c r="MW181" s="39"/>
      <c r="MX181" s="39"/>
      <c r="MY181" s="39"/>
      <c r="MZ181" s="39"/>
      <c r="NA181" s="39"/>
      <c r="NB181" s="39"/>
      <c r="NC181" s="39"/>
      <c r="ND181" s="39"/>
      <c r="NE181" s="39"/>
      <c r="NF181" s="39"/>
      <c r="NG181" s="39"/>
      <c r="NH181" s="39"/>
      <c r="NI181" s="39"/>
      <c r="NJ181" s="39"/>
      <c r="NK181" s="39"/>
      <c r="NL181" s="39"/>
      <c r="NM181" s="39"/>
      <c r="NN181" s="39"/>
      <c r="NO181" s="39"/>
      <c r="NP181" s="39"/>
      <c r="NQ181" s="39"/>
      <c r="NR181" s="39"/>
      <c r="NS181" s="39"/>
      <c r="NT181" s="39"/>
      <c r="NU181" s="39"/>
      <c r="NV181" s="39"/>
      <c r="NW181" s="39"/>
      <c r="NX181" s="39"/>
      <c r="NY181" s="39"/>
      <c r="NZ181" s="39"/>
      <c r="OA181" s="39"/>
      <c r="OB181" s="39"/>
      <c r="OC181" s="39"/>
      <c r="OD181" s="39"/>
      <c r="OE181" s="39"/>
      <c r="OF181" s="39"/>
      <c r="OG181" s="39"/>
      <c r="OH181" s="39"/>
      <c r="OI181" s="39"/>
      <c r="OJ181" s="39"/>
      <c r="OK181" s="39"/>
      <c r="OL181" s="39"/>
      <c r="OM181" s="39"/>
      <c r="ON181" s="39"/>
      <c r="OO181" s="39"/>
      <c r="OP181" s="39"/>
      <c r="OQ181" s="39"/>
      <c r="OR181" s="39"/>
      <c r="OS181" s="39"/>
      <c r="OT181" s="39"/>
      <c r="OU181" s="39"/>
      <c r="OV181" s="39"/>
      <c r="OW181" s="39"/>
      <c r="OX181" s="39"/>
      <c r="OY181" s="39"/>
      <c r="OZ181" s="39"/>
      <c r="PA181" s="39"/>
      <c r="PB181" s="39"/>
      <c r="PC181" s="39"/>
      <c r="PD181" s="39"/>
      <c r="PE181" s="39"/>
      <c r="PF181" s="39"/>
      <c r="PG181" s="39"/>
      <c r="PH181" s="39"/>
      <c r="PI181" s="39"/>
      <c r="PJ181" s="39"/>
      <c r="PK181" s="39"/>
      <c r="PL181" s="39"/>
      <c r="PM181" s="39"/>
      <c r="PN181" s="39"/>
      <c r="PO181" s="39"/>
      <c r="PP181" s="39"/>
      <c r="PQ181" s="39"/>
      <c r="PR181" s="39"/>
      <c r="PS181" s="39"/>
      <c r="PT181" s="39"/>
      <c r="PU181" s="39"/>
      <c r="PV181" s="39"/>
      <c r="PW181" s="39"/>
      <c r="PX181" s="39"/>
      <c r="PY181" s="39"/>
      <c r="PZ181" s="39"/>
      <c r="QA181" s="39"/>
      <c r="QB181" s="39"/>
      <c r="QC181" s="39"/>
      <c r="QD181" s="39"/>
      <c r="QE181" s="39"/>
      <c r="QF181" s="39"/>
      <c r="QG181" s="39"/>
      <c r="QH181" s="39"/>
      <c r="QI181" s="39"/>
      <c r="QJ181" s="39"/>
      <c r="QK181" s="39"/>
      <c r="QL181" s="39"/>
      <c r="QM181" s="39"/>
      <c r="QN181" s="39"/>
      <c r="QO181" s="39"/>
      <c r="QP181" s="39"/>
      <c r="QQ181" s="39"/>
      <c r="QR181" s="39"/>
      <c r="QS181" s="39"/>
      <c r="QT181" s="39"/>
      <c r="QU181" s="39"/>
      <c r="QV181" s="39"/>
      <c r="QW181" s="39"/>
      <c r="QX181" s="39"/>
      <c r="QY181" s="39"/>
      <c r="QZ181" s="39"/>
      <c r="RA181" s="39"/>
      <c r="RB181" s="39"/>
      <c r="RC181" s="39"/>
      <c r="RD181" s="39"/>
      <c r="RE181" s="39"/>
      <c r="RF181" s="39"/>
      <c r="RG181" s="39"/>
      <c r="RH181" s="39"/>
      <c r="RI181" s="39"/>
      <c r="RJ181" s="39"/>
      <c r="RK181" s="39"/>
      <c r="RL181" s="39"/>
      <c r="RM181" s="39"/>
      <c r="RN181" s="39"/>
      <c r="RO181" s="39"/>
      <c r="RP181" s="39"/>
      <c r="RQ181" s="39"/>
      <c r="RR181" s="39"/>
      <c r="RS181" s="39"/>
      <c r="RT181" s="39"/>
      <c r="RU181" s="39"/>
      <c r="RV181" s="39"/>
      <c r="RW181" s="39"/>
      <c r="RX181" s="39"/>
      <c r="RY181" s="39"/>
      <c r="RZ181" s="39"/>
      <c r="SA181" s="39"/>
      <c r="SB181" s="39"/>
      <c r="SC181" s="39"/>
      <c r="SD181" s="39"/>
      <c r="SE181" s="39"/>
      <c r="SF181" s="39"/>
      <c r="SG181" s="39"/>
      <c r="SH181" s="39"/>
      <c r="SI181" s="39"/>
      <c r="SJ181" s="39"/>
      <c r="SK181" s="39"/>
      <c r="SL181" s="39"/>
      <c r="SM181" s="39"/>
      <c r="SN181" s="39"/>
      <c r="SO181" s="39"/>
      <c r="SP181" s="39"/>
      <c r="SQ181" s="39"/>
      <c r="SR181" s="39"/>
      <c r="SS181" s="39"/>
      <c r="ST181" s="39"/>
      <c r="SU181" s="39"/>
      <c r="SV181" s="39"/>
      <c r="SW181" s="39"/>
      <c r="SX181" s="39"/>
      <c r="SY181" s="39"/>
      <c r="SZ181" s="39"/>
      <c r="TA181" s="39"/>
      <c r="TB181" s="39"/>
      <c r="TC181" s="39"/>
      <c r="TD181" s="39"/>
      <c r="TE181" s="39"/>
      <c r="TF181" s="39"/>
      <c r="TG181" s="39"/>
      <c r="TH181" s="39"/>
      <c r="TI181" s="39"/>
      <c r="TJ181" s="39"/>
      <c r="TK181" s="39"/>
      <c r="TL181" s="39"/>
      <c r="TM181" s="39"/>
      <c r="TN181" s="39"/>
      <c r="TO181" s="39"/>
      <c r="TP181" s="39"/>
      <c r="TQ181" s="39"/>
      <c r="TR181" s="39"/>
      <c r="TS181" s="39"/>
      <c r="TT181" s="39"/>
      <c r="TU181" s="39"/>
      <c r="TV181" s="39"/>
      <c r="TW181" s="39"/>
      <c r="TX181" s="39"/>
      <c r="TY181" s="39"/>
      <c r="TZ181" s="39"/>
      <c r="UA181" s="39"/>
      <c r="UB181" s="39"/>
      <c r="UC181" s="39"/>
      <c r="UD181" s="39"/>
      <c r="UE181" s="39"/>
      <c r="UF181" s="39"/>
      <c r="UG181" s="39"/>
      <c r="UH181" s="39"/>
      <c r="UI181" s="39"/>
      <c r="UJ181" s="39"/>
      <c r="UK181" s="39"/>
      <c r="UL181" s="39"/>
      <c r="UM181" s="39"/>
      <c r="UN181" s="39"/>
      <c r="UO181" s="39"/>
      <c r="UP181" s="39"/>
      <c r="UQ181" s="39"/>
      <c r="UR181" s="39"/>
      <c r="US181" s="39"/>
      <c r="UT181" s="39"/>
      <c r="UU181" s="39"/>
      <c r="UV181" s="39"/>
      <c r="UW181" s="39"/>
      <c r="UX181" s="39"/>
      <c r="UY181" s="39"/>
      <c r="UZ181" s="39"/>
      <c r="VA181" s="39"/>
      <c r="VB181" s="39"/>
      <c r="VC181" s="39"/>
      <c r="VD181" s="39"/>
      <c r="VE181" s="39"/>
      <c r="VF181" s="39"/>
      <c r="VG181" s="39"/>
      <c r="VH181" s="39"/>
      <c r="VI181" s="39"/>
      <c r="VJ181" s="39"/>
      <c r="VK181" s="39"/>
      <c r="VL181" s="39"/>
      <c r="VM181" s="39"/>
      <c r="VN181" s="39"/>
      <c r="VO181" s="39"/>
      <c r="VP181" s="39"/>
      <c r="VQ181" s="39"/>
      <c r="VR181" s="39"/>
      <c r="VS181" s="39"/>
      <c r="VT181" s="39"/>
      <c r="VU181" s="39"/>
      <c r="VV181" s="39"/>
      <c r="VW181" s="39"/>
      <c r="VX181" s="39"/>
      <c r="VY181" s="39"/>
      <c r="VZ181" s="39"/>
      <c r="WA181" s="39"/>
      <c r="WB181" s="39"/>
      <c r="WC181" s="39"/>
      <c r="WD181" s="39"/>
      <c r="WE181" s="39"/>
      <c r="WF181" s="39"/>
      <c r="WG181" s="39"/>
      <c r="WH181" s="39"/>
      <c r="WI181" s="39"/>
      <c r="WJ181" s="39"/>
      <c r="WK181" s="39"/>
      <c r="WL181" s="39"/>
      <c r="WM181" s="39"/>
      <c r="WN181" s="39"/>
      <c r="WO181" s="39"/>
      <c r="WP181" s="39"/>
      <c r="WQ181" s="39"/>
      <c r="WR181" s="39"/>
      <c r="WS181" s="39"/>
      <c r="WT181" s="39"/>
      <c r="WU181" s="39"/>
      <c r="WV181" s="39"/>
      <c r="WW181" s="39"/>
      <c r="WX181" s="39"/>
      <c r="WY181" s="39"/>
      <c r="WZ181" s="39"/>
      <c r="XA181" s="39"/>
      <c r="XB181" s="39"/>
      <c r="XC181" s="39"/>
      <c r="XD181" s="39"/>
      <c r="XE181" s="39"/>
      <c r="XF181" s="39"/>
      <c r="XG181" s="39"/>
      <c r="XH181" s="39"/>
      <c r="XI181" s="39"/>
      <c r="XJ181" s="39"/>
      <c r="XK181" s="39"/>
      <c r="XL181" s="39"/>
      <c r="XM181" s="39"/>
      <c r="XN181" s="39"/>
      <c r="XO181" s="39"/>
      <c r="XP181" s="39"/>
      <c r="XQ181" s="39"/>
      <c r="XR181" s="39"/>
      <c r="XS181" s="39"/>
      <c r="XT181" s="39"/>
      <c r="XU181" s="39"/>
      <c r="XV181" s="39"/>
      <c r="XW181" s="39"/>
      <c r="XX181" s="39"/>
      <c r="XY181" s="39"/>
      <c r="XZ181" s="39"/>
      <c r="YA181" s="39"/>
      <c r="YB181" s="39"/>
      <c r="YC181" s="39"/>
      <c r="YD181" s="39"/>
      <c r="YE181" s="39"/>
      <c r="YF181" s="39"/>
      <c r="YG181" s="39"/>
      <c r="YH181" s="39"/>
      <c r="YI181" s="39"/>
      <c r="YJ181" s="39"/>
      <c r="YK181" s="39"/>
      <c r="YL181" s="39"/>
      <c r="YM181" s="39"/>
      <c r="YN181" s="39"/>
      <c r="YO181" s="39"/>
      <c r="YP181" s="39"/>
      <c r="YQ181" s="39"/>
      <c r="YR181" s="39"/>
      <c r="YS181" s="39"/>
      <c r="YT181" s="39"/>
      <c r="YU181" s="39"/>
      <c r="YV181" s="39"/>
      <c r="YW181" s="39"/>
      <c r="YX181" s="39"/>
      <c r="YY181" s="39"/>
      <c r="YZ181" s="39"/>
      <c r="ZA181" s="39"/>
      <c r="ZB181" s="39"/>
      <c r="ZC181" s="39"/>
      <c r="ZD181" s="39"/>
      <c r="ZE181" s="39"/>
      <c r="ZF181" s="39"/>
      <c r="ZG181" s="39"/>
      <c r="ZH181" s="39"/>
      <c r="ZI181" s="39"/>
      <c r="ZJ181" s="39"/>
      <c r="ZK181" s="39"/>
      <c r="ZL181" s="39"/>
      <c r="ZM181" s="39"/>
      <c r="ZN181" s="39"/>
      <c r="ZO181" s="39"/>
      <c r="ZP181" s="39"/>
      <c r="ZQ181" s="39"/>
      <c r="ZR181" s="39"/>
      <c r="ZS181" s="39"/>
      <c r="ZT181" s="39"/>
      <c r="ZU181" s="39"/>
      <c r="ZV181" s="39"/>
      <c r="ZW181" s="39"/>
      <c r="ZX181" s="39"/>
      <c r="ZY181" s="39"/>
      <c r="ZZ181" s="39"/>
      <c r="AAA181" s="39"/>
      <c r="AAB181" s="39"/>
      <c r="AAC181" s="39"/>
      <c r="AAD181" s="39"/>
      <c r="AAE181" s="39"/>
      <c r="AAF181" s="39"/>
      <c r="AAG181" s="39"/>
      <c r="AAH181" s="39"/>
      <c r="AAI181" s="39"/>
      <c r="AAJ181" s="39"/>
      <c r="AAK181" s="39"/>
      <c r="AAL181" s="39"/>
      <c r="AAM181" s="39"/>
      <c r="AAN181" s="39"/>
      <c r="AAO181" s="39"/>
      <c r="AAP181" s="39"/>
      <c r="AAQ181" s="39"/>
      <c r="AAR181" s="39"/>
      <c r="AAS181" s="39"/>
      <c r="AAT181" s="39"/>
      <c r="AAU181" s="39"/>
      <c r="AAV181" s="39"/>
      <c r="AAW181" s="39"/>
      <c r="AAX181" s="39"/>
      <c r="AAY181" s="39"/>
      <c r="AAZ181" s="39"/>
      <c r="ABA181" s="39"/>
      <c r="ABB181" s="39"/>
      <c r="ABC181" s="39"/>
      <c r="ABD181" s="39"/>
      <c r="ABE181" s="39"/>
      <c r="ABF181" s="39"/>
      <c r="ABG181" s="39"/>
      <c r="ABH181" s="39"/>
      <c r="ABI181" s="39"/>
      <c r="ABJ181" s="39"/>
      <c r="ABK181" s="39"/>
      <c r="ABL181" s="39"/>
      <c r="ABM181" s="39"/>
      <c r="ABN181" s="39"/>
      <c r="ABO181" s="39"/>
      <c r="ABP181" s="39"/>
      <c r="ABQ181" s="39"/>
      <c r="ABR181" s="39"/>
      <c r="ABS181" s="39"/>
      <c r="ABT181" s="39"/>
      <c r="ABU181" s="39"/>
      <c r="ABV181" s="39"/>
      <c r="ABW181" s="39"/>
      <c r="ABX181" s="39"/>
      <c r="ABY181" s="39"/>
      <c r="ABZ181" s="39"/>
      <c r="ACA181" s="39"/>
      <c r="ACB181" s="39"/>
      <c r="ACC181" s="39"/>
      <c r="ACD181" s="39"/>
      <c r="ACE181" s="39"/>
      <c r="ACF181" s="39"/>
      <c r="ACG181" s="39"/>
      <c r="ACH181" s="39"/>
      <c r="ACI181" s="39"/>
      <c r="ACJ181" s="39"/>
      <c r="ACK181" s="39"/>
      <c r="ACL181" s="39"/>
      <c r="ACM181" s="39"/>
      <c r="ACN181" s="39"/>
      <c r="ACO181" s="39"/>
      <c r="ACP181" s="39"/>
      <c r="ACQ181" s="39"/>
      <c r="ACR181" s="39"/>
      <c r="ACS181" s="39"/>
      <c r="ACT181" s="39"/>
      <c r="ACU181" s="39"/>
      <c r="ACV181" s="39"/>
      <c r="ACW181" s="39"/>
      <c r="ACX181" s="39"/>
      <c r="ACY181" s="39"/>
      <c r="ACZ181" s="39"/>
      <c r="ADA181" s="39"/>
      <c r="ADB181" s="39"/>
      <c r="ADC181" s="39"/>
      <c r="ADD181" s="39"/>
      <c r="ADE181" s="39"/>
      <c r="ADF181" s="39"/>
      <c r="ADG181" s="39"/>
      <c r="ADH181" s="39"/>
      <c r="ADI181" s="39"/>
      <c r="ADJ181" s="39"/>
      <c r="ADK181" s="39"/>
      <c r="ADL181" s="39"/>
      <c r="ADM181" s="39"/>
      <c r="ADN181" s="39"/>
      <c r="ADO181" s="39"/>
      <c r="ADP181" s="39"/>
      <c r="ADQ181" s="39"/>
      <c r="ADR181" s="39"/>
      <c r="ADS181" s="39"/>
      <c r="ADT181" s="39"/>
      <c r="ADU181" s="39"/>
      <c r="ADV181" s="39"/>
      <c r="ADW181" s="39"/>
      <c r="ADX181" s="39"/>
      <c r="ADY181" s="39"/>
      <c r="ADZ181" s="39"/>
      <c r="AEA181" s="39"/>
      <c r="AEB181" s="39"/>
      <c r="AEC181" s="39"/>
      <c r="AED181" s="39"/>
      <c r="AEE181" s="39"/>
      <c r="AEF181" s="39"/>
      <c r="AEG181" s="39"/>
      <c r="AEH181" s="39"/>
      <c r="AEI181" s="39"/>
      <c r="AEJ181" s="39"/>
      <c r="AEK181" s="39"/>
      <c r="AEL181" s="39"/>
      <c r="AEM181" s="39"/>
      <c r="AEN181" s="39"/>
      <c r="AEO181" s="39"/>
      <c r="AEP181" s="39"/>
      <c r="AEQ181" s="39"/>
      <c r="AER181" s="39"/>
      <c r="AES181" s="39"/>
      <c r="AET181" s="39"/>
      <c r="AEU181" s="39"/>
      <c r="AEV181" s="39"/>
      <c r="AEW181" s="39"/>
      <c r="AEX181" s="39"/>
      <c r="AEY181" s="39"/>
      <c r="AEZ181" s="39"/>
      <c r="AFA181" s="39"/>
      <c r="AFB181" s="39"/>
      <c r="AFC181" s="39"/>
      <c r="AFD181" s="39"/>
      <c r="AFE181" s="39"/>
      <c r="AFF181" s="39"/>
      <c r="AFG181" s="39"/>
      <c r="AFH181" s="39"/>
      <c r="AFI181" s="39"/>
      <c r="AFJ181" s="39"/>
      <c r="AFK181" s="39"/>
      <c r="AFL181" s="39"/>
      <c r="AFM181" s="39"/>
      <c r="AFN181" s="39"/>
      <c r="AFO181" s="39"/>
      <c r="AFP181" s="39"/>
      <c r="AFQ181" s="39"/>
      <c r="AFR181" s="39"/>
      <c r="AFS181" s="39"/>
      <c r="AFT181" s="39"/>
      <c r="AFU181" s="39"/>
      <c r="AFV181" s="39"/>
      <c r="AFW181" s="39"/>
      <c r="AFX181" s="39"/>
      <c r="AFY181" s="39"/>
      <c r="AFZ181" s="39"/>
      <c r="AGA181" s="39"/>
      <c r="AGB181" s="39"/>
      <c r="AGC181" s="39"/>
      <c r="AGD181" s="39"/>
      <c r="AGE181" s="39"/>
      <c r="AGF181" s="39"/>
      <c r="AGG181" s="39"/>
      <c r="AGH181" s="39"/>
      <c r="AGI181" s="39"/>
      <c r="AGJ181" s="39"/>
      <c r="AGK181" s="39"/>
      <c r="AGL181" s="39"/>
      <c r="AGM181" s="39"/>
      <c r="AGN181" s="39"/>
      <c r="AGO181" s="39"/>
      <c r="AGP181" s="39"/>
      <c r="AGQ181" s="39"/>
      <c r="AGR181" s="39"/>
      <c r="AGS181" s="39"/>
      <c r="AGT181" s="39"/>
      <c r="AGU181" s="39"/>
      <c r="AGV181" s="39"/>
      <c r="AGW181" s="39"/>
      <c r="AGX181" s="39"/>
      <c r="AGY181" s="39"/>
      <c r="AGZ181" s="39"/>
      <c r="AHA181" s="39"/>
      <c r="AHB181" s="39"/>
      <c r="AHC181" s="39"/>
      <c r="AHD181" s="39"/>
      <c r="AHE181" s="39"/>
      <c r="AHF181" s="39"/>
      <c r="AHG181" s="39"/>
      <c r="AHH181" s="39"/>
      <c r="AHI181" s="39"/>
      <c r="AHJ181" s="39"/>
      <c r="AHK181" s="39"/>
      <c r="AHL181" s="39"/>
      <c r="AHM181" s="39"/>
      <c r="AHN181" s="39"/>
      <c r="AHO181" s="39"/>
      <c r="AHP181" s="39"/>
      <c r="AHQ181" s="39"/>
      <c r="AHR181" s="39"/>
      <c r="AHS181" s="39"/>
      <c r="AHT181" s="39"/>
      <c r="AHU181" s="39"/>
      <c r="AHV181" s="39"/>
      <c r="AHW181" s="39"/>
      <c r="AHX181" s="39"/>
      <c r="AHY181" s="39"/>
      <c r="AHZ181" s="39"/>
      <c r="AIA181" s="39"/>
      <c r="AIB181" s="39"/>
      <c r="AIC181" s="39"/>
      <c r="AID181" s="39"/>
      <c r="AIE181" s="39"/>
      <c r="AIF181" s="39"/>
      <c r="AIG181" s="39"/>
      <c r="AIH181" s="39"/>
      <c r="AII181" s="39"/>
      <c r="AIJ181" s="39"/>
      <c r="AIK181" s="39"/>
      <c r="AIL181" s="39"/>
      <c r="AIM181" s="39"/>
      <c r="AIN181" s="39"/>
      <c r="AIO181" s="39"/>
      <c r="AIP181" s="39"/>
      <c r="AIQ181" s="39"/>
      <c r="AIR181" s="39"/>
      <c r="AIS181" s="39"/>
      <c r="AIT181" s="39"/>
      <c r="AIU181" s="39"/>
      <c r="AIV181" s="39"/>
      <c r="AIW181" s="39"/>
      <c r="AIX181" s="39"/>
      <c r="AIY181" s="39"/>
      <c r="AIZ181" s="39"/>
      <c r="AJA181" s="39"/>
      <c r="AJB181" s="39"/>
      <c r="AJC181" s="39"/>
      <c r="AJD181" s="39"/>
      <c r="AJE181" s="39"/>
      <c r="AJF181" s="39"/>
      <c r="AJG181" s="39"/>
      <c r="AJH181" s="39"/>
      <c r="AJI181" s="39"/>
      <c r="AJJ181" s="39"/>
      <c r="AJK181" s="39"/>
      <c r="AJL181" s="39"/>
      <c r="AJM181" s="39"/>
      <c r="AJN181" s="39"/>
      <c r="AJO181" s="39"/>
      <c r="AJP181" s="39"/>
      <c r="AJQ181" s="39"/>
      <c r="AJR181" s="39"/>
      <c r="AJS181" s="39"/>
      <c r="AJT181" s="39"/>
      <c r="AJU181" s="39"/>
      <c r="AJV181" s="39"/>
      <c r="AJW181" s="39"/>
      <c r="AJX181" s="39"/>
      <c r="AJY181" s="39"/>
      <c r="AJZ181" s="39"/>
      <c r="AKA181" s="39"/>
      <c r="AKB181" s="39"/>
      <c r="AKC181" s="39"/>
      <c r="AKD181" s="39"/>
      <c r="AKE181" s="39"/>
      <c r="AKF181" s="39"/>
      <c r="AKG181" s="39"/>
      <c r="AKH181" s="39"/>
      <c r="AKI181" s="39"/>
      <c r="AKJ181" s="39"/>
      <c r="AKK181" s="39"/>
      <c r="AKL181" s="39"/>
      <c r="AKM181" s="39"/>
      <c r="AKN181" s="39"/>
      <c r="AKO181" s="39"/>
      <c r="AKP181" s="39"/>
      <c r="AKQ181" s="39"/>
      <c r="AKR181" s="39"/>
      <c r="AKS181" s="39"/>
      <c r="AKT181" s="39"/>
      <c r="AKU181" s="39"/>
      <c r="AKV181" s="39"/>
      <c r="AKW181" s="39"/>
      <c r="AKX181" s="39"/>
      <c r="AKY181" s="39"/>
      <c r="AKZ181" s="39"/>
      <c r="ALA181" s="39"/>
      <c r="ALB181" s="39"/>
      <c r="ALC181" s="39"/>
      <c r="ALD181" s="39"/>
      <c r="ALE181" s="39"/>
      <c r="ALF181" s="39"/>
      <c r="ALG181" s="39"/>
      <c r="ALH181" s="39"/>
      <c r="ALI181" s="39"/>
      <c r="ALJ181" s="39"/>
      <c r="ALK181" s="39"/>
      <c r="ALL181" s="39"/>
      <c r="ALM181" s="39"/>
      <c r="ALN181" s="39"/>
      <c r="ALO181" s="39"/>
      <c r="ALP181" s="39"/>
      <c r="ALQ181" s="39"/>
      <c r="ALR181" s="39"/>
      <c r="ALS181" s="39"/>
      <c r="ALT181" s="39"/>
      <c r="ALU181" s="39"/>
      <c r="ALV181" s="39"/>
      <c r="ALW181" s="39"/>
      <c r="ALX181" s="39"/>
      <c r="ALY181" s="39"/>
      <c r="ALZ181" s="39"/>
      <c r="AMA181" s="39"/>
      <c r="AMB181" s="39"/>
      <c r="AMC181" s="39"/>
      <c r="AMD181" s="39"/>
      <c r="AME181" s="39"/>
      <c r="AMF181" s="39"/>
      <c r="AMG181" s="39"/>
      <c r="AMH181" s="39"/>
      <c r="AMI181" s="39"/>
      <c r="AMJ181" s="39"/>
      <c r="AMK181" s="39"/>
      <c r="AML181" s="39"/>
      <c r="AMM181" s="39"/>
      <c r="AMN181" s="39"/>
      <c r="AMO181" s="39"/>
      <c r="AMP181" s="39"/>
      <c r="AMQ181" s="39"/>
      <c r="AMR181" s="39"/>
      <c r="AMS181" s="39"/>
      <c r="AMT181" s="39"/>
      <c r="AMU181" s="39"/>
      <c r="AMV181" s="39"/>
      <c r="AMW181" s="39"/>
      <c r="AMX181" s="39"/>
      <c r="AMY181" s="39"/>
      <c r="AMZ181" s="39"/>
      <c r="ANA181" s="39"/>
      <c r="ANB181" s="39"/>
      <c r="ANC181" s="39"/>
      <c r="AND181" s="39"/>
      <c r="ANE181" s="39"/>
      <c r="ANF181" s="39"/>
      <c r="ANG181" s="39"/>
      <c r="ANH181" s="39"/>
      <c r="ANI181" s="39"/>
      <c r="ANJ181" s="39"/>
      <c r="ANK181" s="39"/>
      <c r="ANL181" s="39"/>
      <c r="ANM181" s="39"/>
      <c r="ANN181" s="39"/>
      <c r="ANO181" s="39"/>
      <c r="ANP181" s="39"/>
      <c r="ANQ181" s="39"/>
      <c r="ANR181" s="39"/>
      <c r="ANS181" s="39"/>
      <c r="ANT181" s="39"/>
      <c r="ANU181" s="39"/>
      <c r="ANV181" s="39"/>
      <c r="ANW181" s="39"/>
      <c r="ANX181" s="39"/>
      <c r="ANY181" s="39"/>
      <c r="ANZ181" s="39"/>
      <c r="AOA181" s="39"/>
      <c r="AOB181" s="39"/>
      <c r="AOC181" s="39"/>
      <c r="AOD181" s="39"/>
      <c r="AOE181" s="39"/>
      <c r="AOF181" s="39"/>
      <c r="AOG181" s="39"/>
      <c r="AOH181" s="39"/>
      <c r="AOI181" s="39"/>
      <c r="AOJ181" s="39"/>
      <c r="AOK181" s="39"/>
      <c r="AOL181" s="39"/>
      <c r="AOM181" s="39"/>
      <c r="AON181" s="39"/>
      <c r="AOO181" s="39"/>
      <c r="AOP181" s="39"/>
      <c r="AOQ181" s="39"/>
      <c r="AOR181" s="39"/>
      <c r="AOS181" s="39"/>
      <c r="AOT181" s="39"/>
      <c r="AOU181" s="39"/>
      <c r="AOV181" s="39"/>
      <c r="AOW181" s="39"/>
      <c r="AOX181" s="39"/>
      <c r="AOY181" s="39"/>
      <c r="AOZ181" s="39"/>
      <c r="APA181" s="39"/>
      <c r="APB181" s="39"/>
      <c r="APC181" s="39"/>
      <c r="APD181" s="39"/>
      <c r="APE181" s="39"/>
      <c r="APF181" s="39"/>
      <c r="APG181" s="39"/>
      <c r="APH181" s="39"/>
      <c r="API181" s="39"/>
      <c r="APJ181" s="39"/>
      <c r="APK181" s="39"/>
      <c r="APL181" s="39"/>
      <c r="APM181" s="39"/>
      <c r="APN181" s="39"/>
      <c r="APO181" s="39"/>
      <c r="APP181" s="39"/>
      <c r="APQ181" s="39"/>
      <c r="APR181" s="39"/>
      <c r="APS181" s="39"/>
      <c r="APT181" s="39"/>
      <c r="APU181" s="39"/>
      <c r="APV181" s="39"/>
      <c r="APW181" s="39"/>
      <c r="APX181" s="39"/>
      <c r="APY181" s="39"/>
      <c r="APZ181" s="39"/>
      <c r="AQA181" s="39"/>
      <c r="AQB181" s="39"/>
      <c r="AQC181" s="39"/>
      <c r="AQD181" s="39"/>
      <c r="AQE181" s="39"/>
      <c r="AQF181" s="39"/>
      <c r="AQG181" s="39"/>
      <c r="AQH181" s="39"/>
      <c r="AQI181" s="39"/>
      <c r="AQJ181" s="39"/>
      <c r="AQK181" s="39"/>
      <c r="AQL181" s="39"/>
      <c r="AQM181" s="39"/>
      <c r="AQN181" s="39"/>
      <c r="AQO181" s="39"/>
      <c r="AQP181" s="39"/>
      <c r="AQQ181" s="39"/>
      <c r="AQR181" s="39"/>
      <c r="AQS181" s="39"/>
      <c r="AQT181" s="39"/>
      <c r="AQU181" s="39"/>
      <c r="AQV181" s="39"/>
      <c r="AQW181" s="39"/>
      <c r="AQX181" s="39"/>
      <c r="AQY181" s="39"/>
      <c r="AQZ181" s="39"/>
      <c r="ARA181" s="39"/>
      <c r="ARB181" s="39"/>
      <c r="ARC181" s="39"/>
      <c r="ARD181" s="39"/>
      <c r="ARE181" s="39"/>
      <c r="ARF181" s="39"/>
      <c r="ARG181" s="39"/>
      <c r="ARH181" s="39"/>
      <c r="ARI181" s="39"/>
      <c r="ARJ181" s="39"/>
      <c r="ARK181" s="39"/>
      <c r="ARL181" s="39"/>
      <c r="ARM181" s="39"/>
      <c r="ARN181" s="39"/>
      <c r="ARO181" s="39"/>
      <c r="ARP181" s="39"/>
      <c r="ARQ181" s="39"/>
      <c r="ARR181" s="39"/>
      <c r="ARS181" s="39"/>
      <c r="ART181" s="39"/>
      <c r="ARU181" s="39"/>
      <c r="ARV181" s="39"/>
      <c r="ARW181" s="39"/>
      <c r="ARX181" s="39"/>
      <c r="ARY181" s="39"/>
      <c r="ARZ181" s="39"/>
      <c r="ASA181" s="39"/>
      <c r="ASB181" s="39"/>
      <c r="ASC181" s="39"/>
      <c r="ASD181" s="39"/>
      <c r="ASE181" s="39"/>
      <c r="ASF181" s="39"/>
      <c r="ASG181" s="39"/>
      <c r="ASH181" s="39"/>
      <c r="ASI181" s="39"/>
      <c r="ASJ181" s="39"/>
      <c r="ASK181" s="39"/>
      <c r="ASL181" s="39"/>
      <c r="ASM181" s="39"/>
      <c r="ASN181" s="39"/>
      <c r="ASO181" s="39"/>
      <c r="ASP181" s="39"/>
      <c r="ASQ181" s="39"/>
      <c r="ASR181" s="39"/>
      <c r="ASS181" s="39"/>
      <c r="AST181" s="39"/>
      <c r="ASU181" s="39"/>
      <c r="ASV181" s="39"/>
      <c r="ASW181" s="39"/>
      <c r="ASX181" s="39"/>
      <c r="ASY181" s="39"/>
      <c r="ASZ181" s="39"/>
      <c r="ATA181" s="39"/>
      <c r="ATB181" s="39"/>
      <c r="ATC181" s="39"/>
      <c r="ATD181" s="39"/>
      <c r="ATE181" s="39"/>
      <c r="ATF181" s="39"/>
      <c r="ATG181" s="39"/>
      <c r="ATH181" s="39"/>
      <c r="ATI181" s="39"/>
      <c r="ATJ181" s="39"/>
      <c r="ATK181" s="39"/>
      <c r="ATL181" s="39"/>
      <c r="ATM181" s="39"/>
      <c r="ATN181" s="39"/>
      <c r="ATO181" s="39"/>
      <c r="ATP181" s="39"/>
      <c r="ATQ181" s="39"/>
      <c r="ATR181" s="39"/>
      <c r="ATS181" s="39"/>
      <c r="ATT181" s="39"/>
      <c r="ATU181" s="39"/>
      <c r="ATV181" s="39"/>
      <c r="ATW181" s="39"/>
      <c r="ATX181" s="39"/>
      <c r="ATY181" s="39"/>
      <c r="ATZ181" s="39"/>
      <c r="AUA181" s="39"/>
      <c r="AUB181" s="39"/>
      <c r="AUC181" s="39"/>
      <c r="AUD181" s="39"/>
      <c r="AUE181" s="39"/>
      <c r="AUF181" s="39"/>
      <c r="AUG181" s="39"/>
      <c r="AUH181" s="39"/>
      <c r="AUI181" s="39"/>
      <c r="AUJ181" s="39"/>
      <c r="AUK181" s="39"/>
      <c r="AUL181" s="39"/>
      <c r="AUM181" s="39"/>
      <c r="AUN181" s="39"/>
      <c r="AUO181" s="39"/>
      <c r="AUP181" s="39"/>
      <c r="AUQ181" s="39"/>
      <c r="AUR181" s="39"/>
      <c r="AUS181" s="39"/>
      <c r="AUT181" s="39"/>
      <c r="AUU181" s="39"/>
      <c r="AUV181" s="39"/>
      <c r="AUW181" s="39"/>
      <c r="AUX181" s="39"/>
      <c r="AUY181" s="39"/>
      <c r="AUZ181" s="39"/>
      <c r="AVA181" s="39"/>
      <c r="AVB181" s="39"/>
      <c r="AVC181" s="39"/>
      <c r="AVD181" s="39"/>
      <c r="AVE181" s="39"/>
      <c r="AVF181" s="39"/>
      <c r="AVG181" s="39"/>
      <c r="AVH181" s="39"/>
      <c r="AVI181" s="39"/>
      <c r="AVJ181" s="39"/>
      <c r="AVK181" s="39"/>
      <c r="AVL181" s="39"/>
      <c r="AVM181" s="39"/>
      <c r="AVN181" s="39"/>
      <c r="AVO181" s="39"/>
      <c r="AVP181" s="39"/>
      <c r="AVQ181" s="39"/>
      <c r="AVR181" s="39"/>
      <c r="AVS181" s="39"/>
      <c r="AVT181" s="39"/>
      <c r="AVU181" s="39"/>
      <c r="AVV181" s="39"/>
      <c r="AVW181" s="39"/>
      <c r="AVX181" s="39"/>
      <c r="AVY181" s="39"/>
      <c r="AVZ181" s="39"/>
      <c r="AWA181" s="39"/>
      <c r="AWB181" s="39"/>
      <c r="AWC181" s="39"/>
      <c r="AWD181" s="39"/>
      <c r="AWE181" s="39"/>
      <c r="AWF181" s="39"/>
      <c r="AWG181" s="39"/>
      <c r="AWH181" s="39"/>
      <c r="AWI181" s="39"/>
      <c r="AWJ181" s="39"/>
      <c r="AWK181" s="39"/>
      <c r="AWL181" s="39"/>
      <c r="AWM181" s="39"/>
      <c r="AWN181" s="39"/>
      <c r="AWO181" s="39"/>
      <c r="AWP181" s="39"/>
      <c r="AWQ181" s="39"/>
      <c r="AWR181" s="39"/>
      <c r="AWS181" s="39"/>
      <c r="AWT181" s="39"/>
      <c r="AWU181" s="39"/>
      <c r="AWV181" s="39"/>
      <c r="AWW181" s="39"/>
      <c r="AWX181" s="39"/>
      <c r="AWY181" s="39"/>
      <c r="AWZ181" s="39"/>
      <c r="AXA181" s="39"/>
      <c r="AXB181" s="39"/>
      <c r="AXC181" s="39"/>
      <c r="AXD181" s="39"/>
      <c r="AXE181" s="39"/>
      <c r="AXF181" s="39"/>
      <c r="AXG181" s="39"/>
      <c r="AXH181" s="39"/>
      <c r="AXI181" s="39"/>
      <c r="AXJ181" s="39"/>
      <c r="AXK181" s="39"/>
      <c r="AXL181" s="39"/>
      <c r="AXM181" s="39"/>
      <c r="AXN181" s="39"/>
      <c r="AXO181" s="39"/>
      <c r="AXP181" s="39"/>
      <c r="AXQ181" s="39"/>
      <c r="AXR181" s="39"/>
      <c r="AXS181" s="39"/>
      <c r="AXT181" s="39"/>
      <c r="AXU181" s="39"/>
      <c r="AXV181" s="39"/>
      <c r="AXW181" s="39"/>
      <c r="AXX181" s="39"/>
      <c r="AXY181" s="39"/>
      <c r="AXZ181" s="39"/>
      <c r="AYA181" s="39"/>
      <c r="AYB181" s="39"/>
      <c r="AYC181" s="39"/>
      <c r="AYD181" s="39"/>
      <c r="AYE181" s="39"/>
      <c r="AYF181" s="39"/>
      <c r="AYG181" s="39"/>
      <c r="AYH181" s="39"/>
      <c r="AYI181" s="39"/>
      <c r="AYJ181" s="39"/>
      <c r="AYK181" s="39"/>
      <c r="AYL181" s="39"/>
      <c r="AYM181" s="39"/>
      <c r="AYN181" s="39"/>
      <c r="AYO181" s="39"/>
      <c r="AYP181" s="39"/>
      <c r="AYQ181" s="39"/>
      <c r="AYR181" s="39"/>
      <c r="AYS181" s="39"/>
      <c r="AYT181" s="39"/>
      <c r="AYU181" s="39"/>
      <c r="AYV181" s="39"/>
      <c r="AYW181" s="39"/>
      <c r="AYX181" s="39"/>
      <c r="AYY181" s="39"/>
      <c r="AYZ181" s="39"/>
      <c r="AZA181" s="39"/>
      <c r="AZB181" s="39"/>
      <c r="AZC181" s="39"/>
      <c r="AZD181" s="39"/>
      <c r="AZE181" s="39"/>
      <c r="AZF181" s="39"/>
      <c r="AZG181" s="39"/>
      <c r="AZH181" s="39"/>
      <c r="AZI181" s="39"/>
      <c r="AZJ181" s="39"/>
      <c r="AZK181" s="39"/>
      <c r="AZL181" s="39"/>
      <c r="AZM181" s="39"/>
      <c r="AZN181" s="39"/>
      <c r="AZO181" s="39"/>
      <c r="AZP181" s="39"/>
      <c r="AZQ181" s="39"/>
      <c r="AZR181" s="39"/>
      <c r="AZS181" s="39"/>
      <c r="AZT181" s="39"/>
      <c r="AZU181" s="39"/>
      <c r="AZV181" s="39"/>
      <c r="AZW181" s="39"/>
      <c r="AZX181" s="39"/>
      <c r="AZY181" s="39"/>
      <c r="AZZ181" s="39"/>
      <c r="BAA181" s="39"/>
      <c r="BAB181" s="39"/>
      <c r="BAC181" s="39"/>
      <c r="BAD181" s="39"/>
      <c r="BAE181" s="39"/>
      <c r="BAF181" s="39"/>
      <c r="BAG181" s="39"/>
      <c r="BAH181" s="39"/>
      <c r="BAI181" s="39"/>
      <c r="BAJ181" s="39"/>
      <c r="BAK181" s="39"/>
      <c r="BAL181" s="39"/>
      <c r="BAM181" s="39"/>
      <c r="BAN181" s="39"/>
      <c r="BAO181" s="39"/>
      <c r="BAP181" s="39"/>
      <c r="BAQ181" s="39"/>
      <c r="BAR181" s="39"/>
      <c r="BAS181" s="39"/>
      <c r="BAT181" s="39"/>
      <c r="BAU181" s="39"/>
      <c r="BAV181" s="39"/>
      <c r="BAW181" s="39"/>
      <c r="BAX181" s="39"/>
      <c r="BAY181" s="39"/>
      <c r="BAZ181" s="39"/>
      <c r="BBA181" s="39"/>
      <c r="BBB181" s="39"/>
      <c r="BBC181" s="39"/>
      <c r="BBD181" s="39"/>
      <c r="BBE181" s="39"/>
      <c r="BBF181" s="39"/>
      <c r="BBG181" s="39"/>
      <c r="BBH181" s="39"/>
      <c r="BBI181" s="39"/>
      <c r="BBJ181" s="39"/>
      <c r="BBK181" s="39"/>
      <c r="BBL181" s="39"/>
      <c r="BBM181" s="39"/>
      <c r="BBN181" s="39"/>
      <c r="BBO181" s="39"/>
      <c r="BBP181" s="39"/>
      <c r="BBQ181" s="39"/>
      <c r="BBR181" s="39"/>
      <c r="BBS181" s="39"/>
      <c r="BBT181" s="39"/>
      <c r="BBU181" s="39"/>
      <c r="BBV181" s="39"/>
      <c r="BBW181" s="39"/>
      <c r="BBX181" s="39"/>
      <c r="BBY181" s="39"/>
      <c r="BBZ181" s="39"/>
      <c r="BCA181" s="39"/>
      <c r="BCB181" s="39"/>
      <c r="BCC181" s="39"/>
      <c r="BCD181" s="39"/>
      <c r="BCE181" s="39"/>
      <c r="BCF181" s="39"/>
      <c r="BCG181" s="39"/>
      <c r="BCH181" s="39"/>
      <c r="BCI181" s="39"/>
      <c r="BCJ181" s="39"/>
      <c r="BCK181" s="39"/>
      <c r="BCL181" s="39"/>
      <c r="BCM181" s="39"/>
      <c r="BCN181" s="39"/>
      <c r="BCO181" s="39"/>
      <c r="BCP181" s="39"/>
      <c r="BCQ181" s="39"/>
      <c r="BCR181" s="39"/>
      <c r="BCS181" s="39"/>
      <c r="BCT181" s="39"/>
      <c r="BCU181" s="39"/>
      <c r="BCV181" s="39"/>
      <c r="BCW181" s="39"/>
      <c r="BCX181" s="39"/>
      <c r="BCY181" s="39"/>
      <c r="BCZ181" s="39"/>
      <c r="BDA181" s="39"/>
      <c r="BDB181" s="39"/>
      <c r="BDC181" s="39"/>
      <c r="BDD181" s="39"/>
      <c r="BDE181" s="39"/>
      <c r="BDF181" s="39"/>
      <c r="BDG181" s="39"/>
      <c r="BDH181" s="39"/>
      <c r="BDI181" s="39"/>
      <c r="BDJ181" s="39"/>
      <c r="BDK181" s="39"/>
      <c r="BDL181" s="39"/>
      <c r="BDM181" s="39"/>
      <c r="BDN181" s="39"/>
      <c r="BDO181" s="39"/>
      <c r="BDP181" s="39"/>
      <c r="BDQ181" s="39"/>
      <c r="BDR181" s="39"/>
      <c r="BDS181" s="39"/>
      <c r="BDT181" s="39"/>
      <c r="BDU181" s="39"/>
      <c r="BDV181" s="39"/>
      <c r="BDW181" s="39"/>
      <c r="BDX181" s="39"/>
      <c r="BDY181" s="39"/>
      <c r="BDZ181" s="39"/>
      <c r="BEA181" s="39"/>
      <c r="BEB181" s="39"/>
      <c r="BEC181" s="39"/>
      <c r="BED181" s="39"/>
      <c r="BEE181" s="39"/>
      <c r="BEF181" s="39"/>
      <c r="BEG181" s="39"/>
      <c r="BEH181" s="39"/>
      <c r="BEI181" s="39"/>
      <c r="BEJ181" s="39"/>
      <c r="BEK181" s="39"/>
      <c r="BEL181" s="39"/>
      <c r="BEM181" s="39"/>
      <c r="BEN181" s="39"/>
      <c r="BEO181" s="39"/>
      <c r="BEP181" s="39"/>
      <c r="BEQ181" s="39"/>
      <c r="BER181" s="39"/>
      <c r="BES181" s="39"/>
      <c r="BET181" s="39"/>
      <c r="BEU181" s="39"/>
      <c r="BEV181" s="39"/>
      <c r="BEW181" s="39"/>
      <c r="BEX181" s="39"/>
      <c r="BEY181" s="39"/>
      <c r="BEZ181" s="39"/>
      <c r="BFA181" s="39"/>
      <c r="BFB181" s="39"/>
      <c r="BFC181" s="39"/>
      <c r="BFD181" s="39"/>
      <c r="BFE181" s="39"/>
      <c r="BFF181" s="39"/>
      <c r="BFG181" s="39"/>
      <c r="BFH181" s="39"/>
      <c r="BFI181" s="39"/>
      <c r="BFJ181" s="39"/>
      <c r="BFK181" s="39"/>
      <c r="BFL181" s="39"/>
      <c r="BFM181" s="39"/>
      <c r="BFN181" s="39"/>
      <c r="BFO181" s="39"/>
      <c r="BFP181" s="39"/>
      <c r="BFQ181" s="39"/>
      <c r="BFR181" s="39"/>
      <c r="BFS181" s="39"/>
      <c r="BFT181" s="39"/>
      <c r="BFU181" s="39"/>
      <c r="BFV181" s="39"/>
      <c r="BFW181" s="39"/>
      <c r="BFX181" s="39"/>
      <c r="BFY181" s="39"/>
      <c r="BFZ181" s="39"/>
      <c r="BGA181" s="39"/>
      <c r="BGB181" s="39"/>
      <c r="BGC181" s="39"/>
      <c r="BGD181" s="39"/>
      <c r="BGE181" s="39"/>
      <c r="BGF181" s="39"/>
      <c r="BGG181" s="39"/>
      <c r="BGH181" s="39"/>
      <c r="BGI181" s="39"/>
      <c r="BGJ181" s="39"/>
      <c r="BGK181" s="39"/>
      <c r="BGL181" s="39"/>
      <c r="BGM181" s="39"/>
      <c r="BGN181" s="39"/>
      <c r="BGO181" s="39"/>
      <c r="BGP181" s="39"/>
      <c r="BGQ181" s="39"/>
      <c r="BGR181" s="39"/>
      <c r="BGS181" s="39"/>
      <c r="BGT181" s="39"/>
      <c r="BGU181" s="39"/>
      <c r="BGV181" s="39"/>
      <c r="BGW181" s="39"/>
      <c r="BGX181" s="39"/>
      <c r="BGY181" s="39"/>
      <c r="BGZ181" s="39"/>
      <c r="BHA181" s="39"/>
      <c r="BHB181" s="39"/>
      <c r="BHC181" s="39"/>
      <c r="BHD181" s="39"/>
      <c r="BHE181" s="39"/>
      <c r="BHF181" s="39"/>
      <c r="BHG181" s="39"/>
      <c r="BHH181" s="39"/>
      <c r="BHI181" s="39"/>
      <c r="BHJ181" s="39"/>
      <c r="BHK181" s="39"/>
      <c r="BHL181" s="39"/>
      <c r="BHM181" s="39"/>
      <c r="BHN181" s="39"/>
      <c r="BHO181" s="39"/>
      <c r="BHP181" s="39"/>
      <c r="BHQ181" s="39"/>
      <c r="BHR181" s="39"/>
      <c r="BHS181" s="39"/>
      <c r="BHT181" s="39"/>
      <c r="BHU181" s="39"/>
      <c r="BHV181" s="39"/>
      <c r="BHW181" s="39"/>
      <c r="BHX181" s="39"/>
      <c r="BHY181" s="39"/>
      <c r="BHZ181" s="39"/>
      <c r="BIA181" s="39"/>
      <c r="BIB181" s="39"/>
      <c r="BIC181" s="39"/>
      <c r="BID181" s="39"/>
      <c r="BIE181" s="39"/>
      <c r="BIF181" s="39"/>
      <c r="BIG181" s="39"/>
      <c r="BIH181" s="39"/>
      <c r="BII181" s="39"/>
      <c r="BIJ181" s="39"/>
      <c r="BIK181" s="39"/>
      <c r="BIL181" s="39"/>
      <c r="BIM181" s="39"/>
      <c r="BIN181" s="39"/>
      <c r="BIO181" s="39"/>
      <c r="BIP181" s="39"/>
      <c r="BIQ181" s="39"/>
      <c r="BIR181" s="39"/>
      <c r="BIS181" s="39"/>
      <c r="BIT181" s="39"/>
      <c r="BIU181" s="39"/>
      <c r="BIV181" s="39"/>
      <c r="BIW181" s="39"/>
      <c r="BIX181" s="39"/>
      <c r="BIY181" s="39"/>
      <c r="BIZ181" s="39"/>
      <c r="BJA181" s="39"/>
      <c r="BJB181" s="39"/>
      <c r="BJC181" s="39"/>
      <c r="BJD181" s="39"/>
      <c r="BJE181" s="39"/>
      <c r="BJF181" s="39"/>
      <c r="BJG181" s="39"/>
      <c r="BJH181" s="39"/>
      <c r="BJI181" s="39"/>
      <c r="BJJ181" s="39"/>
      <c r="BJK181" s="39"/>
      <c r="BJL181" s="39"/>
      <c r="BJM181" s="39"/>
      <c r="BJN181" s="39"/>
      <c r="BJO181" s="39"/>
      <c r="BJP181" s="39"/>
      <c r="BJQ181" s="39"/>
      <c r="BJR181" s="39"/>
      <c r="BJS181" s="39"/>
      <c r="BJT181" s="39"/>
      <c r="BJU181" s="39"/>
      <c r="BJV181" s="39"/>
      <c r="BJW181" s="39"/>
      <c r="BJX181" s="39"/>
      <c r="BJY181" s="39"/>
      <c r="BJZ181" s="39"/>
      <c r="BKA181" s="39"/>
      <c r="BKB181" s="39"/>
      <c r="BKC181" s="39"/>
      <c r="BKD181" s="39"/>
      <c r="BKE181" s="39"/>
      <c r="BKF181" s="39"/>
      <c r="BKG181" s="39"/>
      <c r="BKH181" s="39"/>
      <c r="BKI181" s="39"/>
      <c r="BKJ181" s="39"/>
      <c r="BKK181" s="39"/>
      <c r="BKL181" s="39"/>
      <c r="BKM181" s="39"/>
      <c r="BKN181" s="39"/>
      <c r="BKO181" s="39"/>
      <c r="BKP181" s="39"/>
      <c r="BKQ181" s="39"/>
      <c r="BKR181" s="39"/>
      <c r="BKS181" s="39"/>
      <c r="BKT181" s="39"/>
      <c r="BKU181" s="39"/>
      <c r="BKV181" s="39"/>
      <c r="BKW181" s="39"/>
      <c r="BKX181" s="39"/>
      <c r="BKY181" s="39"/>
      <c r="BKZ181" s="39"/>
      <c r="BLA181" s="39"/>
      <c r="BLB181" s="39"/>
      <c r="BLC181" s="39"/>
      <c r="BLD181" s="39"/>
      <c r="BLE181" s="39"/>
      <c r="BLF181" s="39"/>
      <c r="BLG181" s="39"/>
      <c r="BLH181" s="39"/>
      <c r="BLI181" s="39"/>
      <c r="BLJ181" s="39"/>
      <c r="BLK181" s="39"/>
      <c r="BLL181" s="39"/>
      <c r="BLM181" s="39"/>
      <c r="BLN181" s="39"/>
      <c r="BLO181" s="39"/>
      <c r="BLP181" s="39"/>
      <c r="BLQ181" s="39"/>
      <c r="BLR181" s="39"/>
      <c r="BLS181" s="39"/>
      <c r="BLT181" s="39"/>
      <c r="BLU181" s="39"/>
      <c r="BLV181" s="39"/>
      <c r="BLW181" s="39"/>
      <c r="BLX181" s="39"/>
      <c r="BLY181" s="39"/>
      <c r="BLZ181" s="39"/>
      <c r="BMA181" s="39"/>
      <c r="BMB181" s="39"/>
      <c r="BMC181" s="39"/>
      <c r="BMD181" s="39"/>
      <c r="BME181" s="39"/>
      <c r="BMF181" s="39"/>
      <c r="BMG181" s="39"/>
      <c r="BMH181" s="39"/>
      <c r="BMI181" s="39"/>
      <c r="BMJ181" s="39"/>
      <c r="BMK181" s="39"/>
      <c r="BML181" s="39"/>
      <c r="BMM181" s="39"/>
      <c r="BMN181" s="39"/>
      <c r="BMO181" s="39"/>
      <c r="BMP181" s="39"/>
      <c r="BMQ181" s="39"/>
      <c r="BMR181" s="39"/>
      <c r="BMS181" s="39"/>
      <c r="BMT181" s="39"/>
      <c r="BMU181" s="39"/>
      <c r="BMV181" s="39"/>
      <c r="BMW181" s="39"/>
      <c r="BMX181" s="39"/>
      <c r="BMY181" s="39"/>
      <c r="BMZ181" s="39"/>
      <c r="BNA181" s="39"/>
      <c r="BNB181" s="39"/>
      <c r="BNC181" s="39"/>
      <c r="BND181" s="39"/>
      <c r="BNE181" s="39"/>
      <c r="BNF181" s="39"/>
      <c r="BNG181" s="39"/>
      <c r="BNH181" s="39"/>
      <c r="BNI181" s="39"/>
      <c r="BNJ181" s="39"/>
      <c r="BNK181" s="39"/>
      <c r="BNL181" s="39"/>
      <c r="BNM181" s="39"/>
      <c r="BNN181" s="39"/>
      <c r="BNO181" s="39"/>
      <c r="BNP181" s="39"/>
      <c r="BNQ181" s="39"/>
      <c r="BNR181" s="39"/>
      <c r="BNS181" s="39"/>
      <c r="BNT181" s="39"/>
      <c r="BNU181" s="39"/>
      <c r="BNV181" s="39"/>
      <c r="BNW181" s="39"/>
      <c r="BNX181" s="39"/>
      <c r="BNY181" s="39"/>
      <c r="BNZ181" s="39"/>
      <c r="BOA181" s="39"/>
      <c r="BOB181" s="39"/>
      <c r="BOC181" s="39"/>
      <c r="BOD181" s="39"/>
      <c r="BOE181" s="39"/>
      <c r="BOF181" s="39"/>
      <c r="BOG181" s="39"/>
      <c r="BOH181" s="39"/>
      <c r="BOI181" s="39"/>
      <c r="BOJ181" s="39"/>
      <c r="BOK181" s="39"/>
      <c r="BOL181" s="39"/>
      <c r="BOM181" s="39"/>
      <c r="BON181" s="39"/>
      <c r="BOO181" s="39"/>
      <c r="BOP181" s="39"/>
      <c r="BOQ181" s="39"/>
      <c r="BOR181" s="39"/>
      <c r="BOS181" s="39"/>
      <c r="BOT181" s="39"/>
      <c r="BOU181" s="39"/>
      <c r="BOV181" s="39"/>
      <c r="BOW181" s="39"/>
      <c r="BOX181" s="39"/>
      <c r="BOY181" s="39"/>
      <c r="BOZ181" s="39"/>
      <c r="BPA181" s="39"/>
      <c r="BPB181" s="39"/>
      <c r="BPC181" s="39"/>
      <c r="BPD181" s="39"/>
      <c r="BPE181" s="39"/>
      <c r="BPF181" s="39"/>
      <c r="BPG181" s="39"/>
      <c r="BPH181" s="39"/>
      <c r="BPI181" s="39"/>
      <c r="BPJ181" s="39"/>
      <c r="BPK181" s="39"/>
      <c r="BPL181" s="39"/>
      <c r="BPM181" s="39"/>
      <c r="BPN181" s="39"/>
      <c r="BPO181" s="39"/>
      <c r="BPP181" s="39"/>
      <c r="BPQ181" s="39"/>
      <c r="BPR181" s="39"/>
      <c r="BPS181" s="39"/>
      <c r="BPT181" s="39"/>
      <c r="BPU181" s="39"/>
      <c r="BPV181" s="39"/>
      <c r="BPW181" s="39"/>
      <c r="BPX181" s="39"/>
      <c r="BPY181" s="39"/>
      <c r="BPZ181" s="39"/>
      <c r="BQA181" s="39"/>
      <c r="BQB181" s="39"/>
      <c r="BQC181" s="39"/>
      <c r="BQD181" s="39"/>
      <c r="BQE181" s="39"/>
      <c r="BQF181" s="39"/>
      <c r="BQG181" s="39"/>
      <c r="BQH181" s="39"/>
      <c r="BQI181" s="39"/>
      <c r="BQJ181" s="39"/>
      <c r="BQK181" s="39"/>
      <c r="BQL181" s="39"/>
      <c r="BQM181" s="39"/>
      <c r="BQN181" s="39"/>
      <c r="BQO181" s="39"/>
      <c r="BQP181" s="39"/>
      <c r="BQQ181" s="39"/>
      <c r="BQR181" s="39"/>
      <c r="BQS181" s="39"/>
      <c r="BQT181" s="39"/>
      <c r="BQU181" s="39"/>
      <c r="BQV181" s="39"/>
      <c r="BQW181" s="39"/>
      <c r="BQX181" s="39"/>
      <c r="BQY181" s="39"/>
      <c r="BQZ181" s="39"/>
      <c r="BRA181" s="39"/>
      <c r="BRB181" s="39"/>
      <c r="BRC181" s="39"/>
      <c r="BRD181" s="39"/>
      <c r="BRE181" s="39"/>
      <c r="BRF181" s="39"/>
      <c r="BRG181" s="39"/>
      <c r="BRH181" s="39"/>
      <c r="BRI181" s="39"/>
      <c r="BRJ181" s="39"/>
      <c r="BRK181" s="39"/>
      <c r="BRL181" s="39"/>
      <c r="BRM181" s="39"/>
      <c r="BRN181" s="39"/>
      <c r="BRO181" s="39"/>
      <c r="BRP181" s="39"/>
      <c r="BRQ181" s="39"/>
      <c r="BRR181" s="39"/>
      <c r="BRS181" s="39"/>
      <c r="BRT181" s="39"/>
      <c r="BRU181" s="39"/>
      <c r="BRV181" s="39"/>
      <c r="BRW181" s="39"/>
      <c r="BRX181" s="39"/>
      <c r="BRY181" s="39"/>
      <c r="BRZ181" s="39"/>
      <c r="BSA181" s="39"/>
      <c r="BSB181" s="39"/>
      <c r="BSC181" s="39"/>
      <c r="BSD181" s="39"/>
      <c r="BSE181" s="39"/>
      <c r="BSF181" s="39"/>
      <c r="BSG181" s="39"/>
      <c r="BSH181" s="39"/>
      <c r="BSI181" s="39"/>
      <c r="BSJ181" s="39"/>
      <c r="BSK181" s="39"/>
      <c r="BSL181" s="39"/>
      <c r="BSM181" s="39"/>
      <c r="BSN181" s="39"/>
      <c r="BSO181" s="39"/>
      <c r="BSP181" s="39"/>
      <c r="BSQ181" s="39"/>
      <c r="BSR181" s="39"/>
      <c r="BSS181" s="39"/>
      <c r="BST181" s="39"/>
      <c r="BSU181" s="39"/>
      <c r="BSV181" s="39"/>
      <c r="BSW181" s="39"/>
      <c r="BSX181" s="39"/>
      <c r="BSY181" s="39"/>
      <c r="BSZ181" s="39"/>
      <c r="BTA181" s="39"/>
      <c r="BTB181" s="39"/>
      <c r="BTC181" s="39"/>
      <c r="BTD181" s="39"/>
      <c r="BTE181" s="39"/>
      <c r="BTF181" s="39"/>
      <c r="BTG181" s="39"/>
      <c r="BTH181" s="39"/>
      <c r="BTI181" s="39"/>
      <c r="BTJ181" s="39"/>
      <c r="BTK181" s="39"/>
      <c r="BTL181" s="39"/>
      <c r="BTM181" s="39"/>
      <c r="BTN181" s="39"/>
      <c r="BTO181" s="39"/>
      <c r="BTP181" s="39"/>
      <c r="BTQ181" s="39"/>
      <c r="BTR181" s="39"/>
      <c r="BTS181" s="39"/>
      <c r="BTT181" s="39"/>
      <c r="BTU181" s="39"/>
      <c r="BTV181" s="39"/>
      <c r="BTW181" s="39"/>
      <c r="BTX181" s="39"/>
      <c r="BTY181" s="39"/>
      <c r="BTZ181" s="39"/>
      <c r="BUA181" s="39"/>
      <c r="BUB181" s="39"/>
      <c r="BUC181" s="39"/>
      <c r="BUD181" s="39"/>
      <c r="BUE181" s="39"/>
      <c r="BUF181" s="39"/>
      <c r="BUG181" s="39"/>
      <c r="BUH181" s="39"/>
      <c r="BUI181" s="39"/>
      <c r="BUJ181" s="39"/>
      <c r="BUK181" s="39"/>
      <c r="BUL181" s="39"/>
      <c r="BUM181" s="39"/>
      <c r="BUN181" s="39"/>
      <c r="BUO181" s="39"/>
      <c r="BUP181" s="39"/>
      <c r="BUQ181" s="39"/>
      <c r="BUR181" s="39"/>
      <c r="BUS181" s="39"/>
      <c r="BUT181" s="39"/>
      <c r="BUU181" s="39"/>
      <c r="BUV181" s="39"/>
      <c r="BUW181" s="39"/>
      <c r="BUX181" s="39"/>
      <c r="BUY181" s="39"/>
      <c r="BUZ181" s="39"/>
      <c r="BVA181" s="39"/>
      <c r="BVB181" s="39"/>
      <c r="BVC181" s="39"/>
      <c r="BVD181" s="39"/>
      <c r="BVE181" s="39"/>
      <c r="BVF181" s="39"/>
      <c r="BVG181" s="39"/>
      <c r="BVH181" s="39"/>
      <c r="BVI181" s="39"/>
      <c r="BVJ181" s="39"/>
      <c r="BVK181" s="39"/>
      <c r="BVL181" s="39"/>
      <c r="BVM181" s="39"/>
      <c r="BVN181" s="39"/>
      <c r="BVO181" s="39"/>
      <c r="BVP181" s="39"/>
      <c r="BVQ181" s="39"/>
      <c r="BVR181" s="39"/>
      <c r="BVS181" s="39"/>
      <c r="BVT181" s="39"/>
      <c r="BVU181" s="39"/>
      <c r="BVV181" s="39"/>
      <c r="BVW181" s="39"/>
      <c r="BVX181" s="39"/>
      <c r="BVY181" s="39"/>
      <c r="BVZ181" s="39"/>
      <c r="BWA181" s="39"/>
      <c r="BWB181" s="39"/>
      <c r="BWC181" s="39"/>
      <c r="BWD181" s="39"/>
      <c r="BWE181" s="39"/>
      <c r="BWF181" s="39"/>
      <c r="BWG181" s="39"/>
      <c r="BWH181" s="39"/>
      <c r="BWI181" s="39"/>
      <c r="BWJ181" s="39"/>
      <c r="BWK181" s="39"/>
      <c r="BWL181" s="39"/>
      <c r="BWM181" s="39"/>
      <c r="BWN181" s="39"/>
      <c r="BWO181" s="39"/>
      <c r="BWP181" s="39"/>
      <c r="BWQ181" s="39"/>
      <c r="BWR181" s="39"/>
      <c r="BWS181" s="39"/>
      <c r="BWT181" s="39"/>
      <c r="BWU181" s="39"/>
      <c r="BWV181" s="39"/>
      <c r="BWW181" s="39"/>
      <c r="BWX181" s="39"/>
      <c r="BWY181" s="39"/>
      <c r="BWZ181" s="39"/>
      <c r="BXA181" s="39"/>
      <c r="BXB181" s="39"/>
      <c r="BXC181" s="39"/>
      <c r="BXD181" s="39"/>
      <c r="BXE181" s="39"/>
      <c r="BXF181" s="39"/>
      <c r="BXG181" s="39"/>
      <c r="BXH181" s="39"/>
      <c r="BXI181" s="39"/>
      <c r="BXJ181" s="39"/>
      <c r="BXK181" s="39"/>
      <c r="BXL181" s="39"/>
      <c r="BXM181" s="39"/>
      <c r="BXN181" s="39"/>
      <c r="BXO181" s="39"/>
      <c r="BXP181" s="39"/>
      <c r="BXQ181" s="39"/>
      <c r="BXR181" s="39"/>
      <c r="BXS181" s="39"/>
      <c r="BXT181" s="39"/>
      <c r="BXU181" s="39"/>
      <c r="BXV181" s="39"/>
      <c r="BXW181" s="39"/>
      <c r="BXX181" s="39"/>
      <c r="BXY181" s="39"/>
      <c r="BXZ181" s="39"/>
      <c r="BYA181" s="39"/>
      <c r="BYB181" s="39"/>
      <c r="BYC181" s="39"/>
      <c r="BYD181" s="39"/>
      <c r="BYE181" s="39"/>
      <c r="BYF181" s="39"/>
      <c r="BYG181" s="39"/>
      <c r="BYH181" s="39"/>
      <c r="BYI181" s="39"/>
      <c r="BYJ181" s="39"/>
      <c r="BYK181" s="39"/>
      <c r="BYL181" s="39"/>
      <c r="BYM181" s="39"/>
      <c r="BYN181" s="39"/>
      <c r="BYO181" s="39"/>
      <c r="BYP181" s="39"/>
      <c r="BYQ181" s="39"/>
      <c r="BYR181" s="39"/>
      <c r="BYS181" s="39"/>
      <c r="BYT181" s="39"/>
      <c r="BYU181" s="39"/>
      <c r="BYV181" s="39"/>
      <c r="BYW181" s="39"/>
      <c r="BYX181" s="39"/>
      <c r="BYY181" s="39"/>
      <c r="BYZ181" s="39"/>
      <c r="BZA181" s="39"/>
      <c r="BZB181" s="39"/>
      <c r="BZC181" s="39"/>
      <c r="BZD181" s="39"/>
      <c r="BZE181" s="39"/>
      <c r="BZF181" s="39"/>
      <c r="BZG181" s="39"/>
      <c r="BZH181" s="39"/>
      <c r="BZI181" s="39"/>
      <c r="BZJ181" s="39"/>
      <c r="BZK181" s="39"/>
      <c r="BZL181" s="39"/>
      <c r="BZM181" s="39"/>
      <c r="BZN181" s="39"/>
      <c r="BZO181" s="39"/>
      <c r="BZP181" s="39"/>
      <c r="BZQ181" s="39"/>
      <c r="BZR181" s="39"/>
      <c r="BZS181" s="39"/>
      <c r="BZT181" s="39"/>
      <c r="BZU181" s="39"/>
      <c r="BZV181" s="39"/>
      <c r="BZW181" s="39"/>
      <c r="BZX181" s="39"/>
      <c r="BZY181" s="39"/>
      <c r="BZZ181" s="39"/>
      <c r="CAA181" s="39"/>
      <c r="CAB181" s="39"/>
      <c r="CAC181" s="39"/>
      <c r="CAD181" s="39"/>
      <c r="CAE181" s="39"/>
      <c r="CAF181" s="39"/>
      <c r="CAG181" s="39"/>
      <c r="CAH181" s="39"/>
      <c r="CAI181" s="39"/>
      <c r="CAJ181" s="39"/>
      <c r="CAK181" s="39"/>
      <c r="CAL181" s="39"/>
      <c r="CAM181" s="39"/>
      <c r="CAN181" s="39"/>
      <c r="CAO181" s="39"/>
      <c r="CAP181" s="39"/>
      <c r="CAQ181" s="39"/>
      <c r="CAR181" s="39"/>
      <c r="CAS181" s="39"/>
      <c r="CAT181" s="39"/>
      <c r="CAU181" s="39"/>
      <c r="CAV181" s="39"/>
      <c r="CAW181" s="39"/>
      <c r="CAX181" s="39"/>
      <c r="CAY181" s="39"/>
      <c r="CAZ181" s="39"/>
      <c r="CBA181" s="39"/>
      <c r="CBB181" s="39"/>
      <c r="CBC181" s="39"/>
      <c r="CBD181" s="39"/>
      <c r="CBE181" s="39"/>
      <c r="CBF181" s="39"/>
      <c r="CBG181" s="39"/>
      <c r="CBH181" s="39"/>
      <c r="CBI181" s="39"/>
      <c r="CBJ181" s="39"/>
      <c r="CBK181" s="39"/>
      <c r="CBL181" s="39"/>
      <c r="CBM181" s="39"/>
      <c r="CBN181" s="39"/>
      <c r="CBO181" s="39"/>
      <c r="CBP181" s="39"/>
      <c r="CBQ181" s="39"/>
      <c r="CBR181" s="39"/>
      <c r="CBS181" s="39"/>
      <c r="CBT181" s="39"/>
      <c r="CBU181" s="39"/>
      <c r="CBV181" s="39"/>
      <c r="CBW181" s="39"/>
      <c r="CBX181" s="39"/>
      <c r="CBY181" s="39"/>
      <c r="CBZ181" s="39"/>
      <c r="CCA181" s="39"/>
      <c r="CCB181" s="39"/>
      <c r="CCC181" s="39"/>
      <c r="CCD181" s="39"/>
      <c r="CCE181" s="39"/>
      <c r="CCF181" s="39"/>
      <c r="CCG181" s="39"/>
      <c r="CCH181" s="39"/>
      <c r="CCI181" s="39"/>
      <c r="CCJ181" s="39"/>
      <c r="CCK181" s="39"/>
      <c r="CCL181" s="39"/>
      <c r="CCM181" s="39"/>
      <c r="CCN181" s="39"/>
      <c r="CCO181" s="39"/>
      <c r="CCP181" s="39"/>
      <c r="CCQ181" s="39"/>
      <c r="CCR181" s="39"/>
      <c r="CCS181" s="39"/>
      <c r="CCT181" s="39"/>
      <c r="CCU181" s="39"/>
      <c r="CCV181" s="39"/>
      <c r="CCW181" s="39"/>
      <c r="CCX181" s="39"/>
      <c r="CCY181" s="39"/>
      <c r="CCZ181" s="39"/>
      <c r="CDA181" s="39"/>
      <c r="CDB181" s="39"/>
      <c r="CDC181" s="39"/>
      <c r="CDD181" s="39"/>
      <c r="CDE181" s="39"/>
      <c r="CDF181" s="39"/>
      <c r="CDG181" s="39"/>
      <c r="CDH181" s="39"/>
      <c r="CDI181" s="39"/>
      <c r="CDJ181" s="39"/>
      <c r="CDK181" s="39"/>
      <c r="CDL181" s="39"/>
      <c r="CDM181" s="39"/>
      <c r="CDN181" s="39"/>
      <c r="CDO181" s="39"/>
      <c r="CDP181" s="39"/>
      <c r="CDQ181" s="39"/>
      <c r="CDR181" s="39"/>
      <c r="CDS181" s="39"/>
      <c r="CDT181" s="39"/>
      <c r="CDU181" s="39"/>
      <c r="CDV181" s="39"/>
      <c r="CDW181" s="39"/>
      <c r="CDX181" s="39"/>
      <c r="CDY181" s="39"/>
      <c r="CDZ181" s="39"/>
      <c r="CEA181" s="39"/>
      <c r="CEB181" s="39"/>
      <c r="CEC181" s="39"/>
      <c r="CED181" s="39"/>
      <c r="CEE181" s="39"/>
      <c r="CEF181" s="39"/>
      <c r="CEG181" s="39"/>
      <c r="CEH181" s="39"/>
      <c r="CEI181" s="39"/>
      <c r="CEJ181" s="39"/>
      <c r="CEK181" s="39"/>
      <c r="CEL181" s="39"/>
      <c r="CEM181" s="39"/>
      <c r="CEN181" s="39"/>
      <c r="CEO181" s="39"/>
      <c r="CEP181" s="39"/>
      <c r="CEQ181" s="39"/>
      <c r="CER181" s="39"/>
      <c r="CES181" s="39"/>
      <c r="CET181" s="39"/>
      <c r="CEU181" s="39"/>
      <c r="CEV181" s="39"/>
      <c r="CEW181" s="39"/>
      <c r="CEX181" s="39"/>
      <c r="CEY181" s="39"/>
      <c r="CEZ181" s="39"/>
      <c r="CFA181" s="39"/>
      <c r="CFB181" s="39"/>
      <c r="CFC181" s="39"/>
      <c r="CFD181" s="39"/>
      <c r="CFE181" s="39"/>
      <c r="CFF181" s="39"/>
      <c r="CFG181" s="39"/>
      <c r="CFH181" s="39"/>
      <c r="CFI181" s="39"/>
      <c r="CFJ181" s="39"/>
      <c r="CFK181" s="39"/>
      <c r="CFL181" s="39"/>
      <c r="CFM181" s="39"/>
      <c r="CFN181" s="39"/>
      <c r="CFO181" s="39"/>
      <c r="CFP181" s="39"/>
      <c r="CFQ181" s="39"/>
      <c r="CFR181" s="39"/>
      <c r="CFS181" s="39"/>
      <c r="CFT181" s="39"/>
      <c r="CFU181" s="39"/>
      <c r="CFV181" s="39"/>
      <c r="CFW181" s="39"/>
      <c r="CFX181" s="39"/>
      <c r="CFY181" s="39"/>
      <c r="CFZ181" s="39"/>
      <c r="CGA181" s="39"/>
      <c r="CGB181" s="39"/>
      <c r="CGC181" s="39"/>
      <c r="CGD181" s="39"/>
      <c r="CGE181" s="39"/>
      <c r="CGF181" s="39"/>
      <c r="CGG181" s="39"/>
      <c r="CGH181" s="39"/>
      <c r="CGI181" s="39"/>
      <c r="CGJ181" s="39"/>
      <c r="CGK181" s="39"/>
      <c r="CGL181" s="39"/>
      <c r="CGM181" s="39"/>
      <c r="CGN181" s="39"/>
      <c r="CGO181" s="39"/>
      <c r="CGP181" s="39"/>
      <c r="CGQ181" s="39"/>
      <c r="CGR181" s="39"/>
      <c r="CGS181" s="39"/>
      <c r="CGT181" s="39"/>
      <c r="CGU181" s="39"/>
      <c r="CGV181" s="39"/>
      <c r="CGW181" s="39"/>
      <c r="CGX181" s="39"/>
      <c r="CGY181" s="39"/>
      <c r="CGZ181" s="39"/>
      <c r="CHA181" s="39"/>
      <c r="CHB181" s="39"/>
      <c r="CHC181" s="39"/>
      <c r="CHD181" s="39"/>
      <c r="CHE181" s="39"/>
      <c r="CHF181" s="39"/>
      <c r="CHG181" s="39"/>
      <c r="CHH181" s="39"/>
      <c r="CHI181" s="39"/>
      <c r="CHJ181" s="39"/>
      <c r="CHK181" s="39"/>
      <c r="CHL181" s="39"/>
      <c r="CHM181" s="39"/>
      <c r="CHN181" s="39"/>
      <c r="CHO181" s="39"/>
      <c r="CHP181" s="39"/>
      <c r="CHQ181" s="39"/>
      <c r="CHR181" s="39"/>
      <c r="CHS181" s="39"/>
      <c r="CHT181" s="39"/>
      <c r="CHU181" s="39"/>
      <c r="CHV181" s="39"/>
      <c r="CHW181" s="39"/>
      <c r="CHX181" s="39"/>
      <c r="CHY181" s="39"/>
      <c r="CHZ181" s="39"/>
      <c r="CIA181" s="39"/>
      <c r="CIB181" s="39"/>
      <c r="CIC181" s="39"/>
      <c r="CID181" s="39"/>
      <c r="CIE181" s="39"/>
      <c r="CIF181" s="39"/>
      <c r="CIG181" s="39"/>
      <c r="CIH181" s="39"/>
      <c r="CII181" s="39"/>
      <c r="CIJ181" s="39"/>
      <c r="CIK181" s="39"/>
      <c r="CIL181" s="39"/>
      <c r="CIM181" s="39"/>
      <c r="CIN181" s="39"/>
      <c r="CIO181" s="39"/>
      <c r="CIP181" s="39"/>
      <c r="CIQ181" s="39"/>
      <c r="CIR181" s="39"/>
      <c r="CIS181" s="39"/>
      <c r="CIT181" s="39"/>
      <c r="CIU181" s="39"/>
      <c r="CIV181" s="39"/>
      <c r="CIW181" s="39"/>
      <c r="CIX181" s="39"/>
      <c r="CIY181" s="39"/>
      <c r="CIZ181" s="39"/>
      <c r="CJA181" s="39"/>
      <c r="CJB181" s="39"/>
      <c r="CJC181" s="39"/>
      <c r="CJD181" s="39"/>
      <c r="CJE181" s="39"/>
      <c r="CJF181" s="39"/>
      <c r="CJG181" s="39"/>
      <c r="CJH181" s="39"/>
      <c r="CJI181" s="39"/>
      <c r="CJJ181" s="39"/>
      <c r="CJK181" s="39"/>
      <c r="CJL181" s="39"/>
      <c r="CJM181" s="39"/>
      <c r="CJN181" s="39"/>
      <c r="CJO181" s="39"/>
      <c r="CJP181" s="39"/>
      <c r="CJQ181" s="39"/>
      <c r="CJR181" s="39"/>
      <c r="CJS181" s="39"/>
      <c r="CJT181" s="39"/>
      <c r="CJU181" s="39"/>
      <c r="CJV181" s="39"/>
      <c r="CJW181" s="39"/>
      <c r="CJX181" s="39"/>
      <c r="CJY181" s="39"/>
      <c r="CJZ181" s="39"/>
      <c r="CKA181" s="39"/>
      <c r="CKB181" s="39"/>
      <c r="CKC181" s="39"/>
      <c r="CKD181" s="39"/>
      <c r="CKE181" s="39"/>
      <c r="CKF181" s="39"/>
      <c r="CKG181" s="39"/>
      <c r="CKH181" s="39"/>
      <c r="CKI181" s="39"/>
      <c r="CKJ181" s="39"/>
      <c r="CKK181" s="39"/>
      <c r="CKL181" s="39"/>
      <c r="CKM181" s="39"/>
      <c r="CKN181" s="39"/>
      <c r="CKO181" s="39"/>
      <c r="CKP181" s="39"/>
      <c r="CKQ181" s="39"/>
      <c r="CKR181" s="39"/>
      <c r="CKS181" s="39"/>
      <c r="CKT181" s="39"/>
      <c r="CKU181" s="39"/>
      <c r="CKV181" s="39"/>
      <c r="CKW181" s="39"/>
      <c r="CKX181" s="39"/>
      <c r="CKY181" s="39"/>
      <c r="CKZ181" s="39"/>
      <c r="CLA181" s="39"/>
      <c r="CLB181" s="39"/>
      <c r="CLC181" s="39"/>
      <c r="CLD181" s="39"/>
      <c r="CLE181" s="39"/>
      <c r="CLF181" s="39"/>
      <c r="CLG181" s="39"/>
      <c r="CLH181" s="39"/>
      <c r="CLI181" s="39"/>
      <c r="CLJ181" s="39"/>
      <c r="CLK181" s="39"/>
      <c r="CLL181" s="39"/>
      <c r="CLM181" s="39"/>
      <c r="CLN181" s="39"/>
      <c r="CLO181" s="39"/>
      <c r="CLP181" s="39"/>
      <c r="CLQ181" s="39"/>
      <c r="CLR181" s="39"/>
      <c r="CLS181" s="39"/>
      <c r="CLT181" s="39"/>
      <c r="CLU181" s="39"/>
      <c r="CLV181" s="39"/>
      <c r="CLW181" s="39"/>
      <c r="CLX181" s="39"/>
      <c r="CLY181" s="39"/>
      <c r="CLZ181" s="39"/>
      <c r="CMA181" s="39"/>
      <c r="CMB181" s="39"/>
      <c r="CMC181" s="39"/>
      <c r="CMD181" s="39"/>
      <c r="CME181" s="39"/>
      <c r="CMF181" s="39"/>
      <c r="CMG181" s="39"/>
      <c r="CMH181" s="39"/>
      <c r="CMI181" s="39"/>
      <c r="CMJ181" s="39"/>
      <c r="CMK181" s="39"/>
      <c r="CML181" s="39"/>
      <c r="CMM181" s="39"/>
      <c r="CMN181" s="39"/>
      <c r="CMO181" s="39"/>
      <c r="CMP181" s="39"/>
      <c r="CMQ181" s="39"/>
      <c r="CMR181" s="39"/>
      <c r="CMS181" s="39"/>
      <c r="CMT181" s="39"/>
      <c r="CMU181" s="39"/>
      <c r="CMV181" s="39"/>
      <c r="CMW181" s="39"/>
      <c r="CMX181" s="39"/>
      <c r="CMY181" s="39"/>
      <c r="CMZ181" s="39"/>
      <c r="CNA181" s="39"/>
      <c r="CNB181" s="39"/>
      <c r="CNC181" s="39"/>
      <c r="CND181" s="39"/>
      <c r="CNE181" s="39"/>
      <c r="CNF181" s="39"/>
      <c r="CNG181" s="39"/>
      <c r="CNH181" s="39"/>
      <c r="CNI181" s="39"/>
      <c r="CNJ181" s="39"/>
      <c r="CNK181" s="39"/>
      <c r="CNL181" s="39"/>
      <c r="CNM181" s="39"/>
      <c r="CNN181" s="39"/>
      <c r="CNO181" s="39"/>
      <c r="CNP181" s="39"/>
      <c r="CNQ181" s="39"/>
      <c r="CNR181" s="39"/>
      <c r="CNS181" s="39"/>
      <c r="CNT181" s="39"/>
      <c r="CNU181" s="39"/>
      <c r="CNV181" s="39"/>
      <c r="CNW181" s="39"/>
      <c r="CNX181" s="39"/>
      <c r="CNY181" s="39"/>
      <c r="CNZ181" s="39"/>
      <c r="COA181" s="39"/>
      <c r="COB181" s="39"/>
      <c r="COC181" s="39"/>
      <c r="COD181" s="39"/>
      <c r="COE181" s="39"/>
      <c r="COF181" s="39"/>
      <c r="COG181" s="39"/>
      <c r="COH181" s="39"/>
      <c r="COI181" s="39"/>
      <c r="COJ181" s="39"/>
      <c r="COK181" s="39"/>
      <c r="COL181" s="39"/>
      <c r="COM181" s="39"/>
      <c r="CON181" s="39"/>
      <c r="COO181" s="39"/>
      <c r="COP181" s="39"/>
      <c r="COQ181" s="39"/>
      <c r="COR181" s="39"/>
      <c r="COS181" s="39"/>
      <c r="COT181" s="39"/>
      <c r="COU181" s="39"/>
      <c r="COV181" s="39"/>
      <c r="COW181" s="39"/>
      <c r="COX181" s="39"/>
      <c r="COY181" s="39"/>
      <c r="COZ181" s="39"/>
      <c r="CPA181" s="39"/>
      <c r="CPB181" s="39"/>
      <c r="CPC181" s="39"/>
      <c r="CPD181" s="39"/>
      <c r="CPE181" s="39"/>
      <c r="CPF181" s="39"/>
      <c r="CPG181" s="39"/>
      <c r="CPH181" s="39"/>
      <c r="CPI181" s="39"/>
      <c r="CPJ181" s="39"/>
      <c r="CPK181" s="39"/>
      <c r="CPL181" s="39"/>
      <c r="CPM181" s="39"/>
      <c r="CPN181" s="39"/>
      <c r="CPO181" s="39"/>
      <c r="CPP181" s="39"/>
      <c r="CPQ181" s="39"/>
      <c r="CPR181" s="39"/>
      <c r="CPS181" s="39"/>
      <c r="CPT181" s="39"/>
      <c r="CPU181" s="39"/>
      <c r="CPV181" s="39"/>
      <c r="CPW181" s="39"/>
      <c r="CPX181" s="39"/>
      <c r="CPY181" s="39"/>
      <c r="CPZ181" s="39"/>
      <c r="CQA181" s="39"/>
      <c r="CQB181" s="39"/>
      <c r="CQC181" s="39"/>
      <c r="CQD181" s="39"/>
      <c r="CQE181" s="39"/>
      <c r="CQF181" s="39"/>
      <c r="CQG181" s="39"/>
      <c r="CQH181" s="39"/>
      <c r="CQI181" s="39"/>
      <c r="CQJ181" s="39"/>
      <c r="CQK181" s="39"/>
      <c r="CQL181" s="39"/>
      <c r="CQM181" s="39"/>
      <c r="CQN181" s="39"/>
      <c r="CQO181" s="39"/>
      <c r="CQP181" s="39"/>
      <c r="CQQ181" s="39"/>
      <c r="CQR181" s="39"/>
      <c r="CQS181" s="39"/>
      <c r="CQT181" s="39"/>
      <c r="CQU181" s="39"/>
      <c r="CQV181" s="39"/>
      <c r="CQW181" s="39"/>
      <c r="CQX181" s="39"/>
      <c r="CQY181" s="39"/>
      <c r="CQZ181" s="39"/>
      <c r="CRA181" s="39"/>
      <c r="CRB181" s="39"/>
      <c r="CRC181" s="39"/>
      <c r="CRD181" s="39"/>
      <c r="CRE181" s="39"/>
      <c r="CRF181" s="39"/>
      <c r="CRG181" s="39"/>
      <c r="CRH181" s="39"/>
      <c r="CRI181" s="39"/>
      <c r="CRJ181" s="39"/>
      <c r="CRK181" s="39"/>
      <c r="CRL181" s="39"/>
      <c r="CRM181" s="39"/>
      <c r="CRN181" s="39"/>
      <c r="CRO181" s="39"/>
      <c r="CRP181" s="39"/>
      <c r="CRQ181" s="39"/>
      <c r="CRR181" s="39"/>
      <c r="CRS181" s="39"/>
      <c r="CRT181" s="39"/>
      <c r="CRU181" s="39"/>
      <c r="CRV181" s="39"/>
      <c r="CRW181" s="39"/>
      <c r="CRX181" s="39"/>
      <c r="CRY181" s="39"/>
      <c r="CRZ181" s="39"/>
      <c r="CSA181" s="39"/>
      <c r="CSB181" s="39"/>
      <c r="CSC181" s="39"/>
      <c r="CSD181" s="39"/>
      <c r="CSE181" s="39"/>
      <c r="CSF181" s="39"/>
      <c r="CSG181" s="39"/>
      <c r="CSH181" s="39"/>
      <c r="CSI181" s="39"/>
      <c r="CSJ181" s="39"/>
      <c r="CSK181" s="39"/>
      <c r="CSL181" s="39"/>
      <c r="CSM181" s="39"/>
      <c r="CSN181" s="39"/>
      <c r="CSO181" s="39"/>
      <c r="CSP181" s="39"/>
      <c r="CSQ181" s="39"/>
      <c r="CSR181" s="39"/>
      <c r="CSS181" s="39"/>
      <c r="CST181" s="39"/>
      <c r="CSU181" s="39"/>
      <c r="CSV181" s="39"/>
      <c r="CSW181" s="39"/>
      <c r="CSX181" s="39"/>
      <c r="CSY181" s="39"/>
      <c r="CSZ181" s="39"/>
      <c r="CTA181" s="39"/>
      <c r="CTB181" s="39"/>
      <c r="CTC181" s="39"/>
      <c r="CTD181" s="39"/>
      <c r="CTE181" s="39"/>
      <c r="CTF181" s="39"/>
      <c r="CTG181" s="39"/>
      <c r="CTH181" s="39"/>
      <c r="CTI181" s="39"/>
      <c r="CTJ181" s="39"/>
      <c r="CTK181" s="39"/>
      <c r="CTL181" s="39"/>
      <c r="CTM181" s="39"/>
      <c r="CTN181" s="39"/>
      <c r="CTO181" s="39"/>
      <c r="CTP181" s="39"/>
      <c r="CTQ181" s="39"/>
      <c r="CTR181" s="39"/>
      <c r="CTS181" s="39"/>
      <c r="CTT181" s="39"/>
      <c r="CTU181" s="39"/>
      <c r="CTV181" s="39"/>
      <c r="CTW181" s="39"/>
      <c r="CTX181" s="39"/>
      <c r="CTY181" s="39"/>
      <c r="CTZ181" s="39"/>
      <c r="CUA181" s="39"/>
      <c r="CUB181" s="39"/>
      <c r="CUC181" s="39"/>
      <c r="CUD181" s="39"/>
      <c r="CUE181" s="39"/>
      <c r="CUF181" s="39"/>
      <c r="CUG181" s="39"/>
      <c r="CUH181" s="39"/>
      <c r="CUI181" s="39"/>
      <c r="CUJ181" s="39"/>
      <c r="CUK181" s="39"/>
      <c r="CUL181" s="39"/>
      <c r="CUM181" s="39"/>
      <c r="CUN181" s="39"/>
      <c r="CUO181" s="39"/>
      <c r="CUP181" s="39"/>
      <c r="CUQ181" s="39"/>
      <c r="CUR181" s="39"/>
      <c r="CUS181" s="39"/>
      <c r="CUT181" s="39"/>
      <c r="CUU181" s="39"/>
      <c r="CUV181" s="39"/>
      <c r="CUW181" s="39"/>
      <c r="CUX181" s="39"/>
      <c r="CUY181" s="39"/>
      <c r="CUZ181" s="39"/>
      <c r="CVA181" s="39"/>
      <c r="CVB181" s="39"/>
      <c r="CVC181" s="39"/>
      <c r="CVD181" s="39"/>
      <c r="CVE181" s="39"/>
      <c r="CVF181" s="39"/>
      <c r="CVG181" s="39"/>
      <c r="CVH181" s="39"/>
      <c r="CVI181" s="39"/>
      <c r="CVJ181" s="39"/>
      <c r="CVK181" s="39"/>
      <c r="CVL181" s="39"/>
      <c r="CVM181" s="39"/>
      <c r="CVN181" s="39"/>
      <c r="CVO181" s="39"/>
      <c r="CVP181" s="39"/>
      <c r="CVQ181" s="39"/>
      <c r="CVR181" s="39"/>
      <c r="CVS181" s="39"/>
      <c r="CVT181" s="39"/>
      <c r="CVU181" s="39"/>
      <c r="CVV181" s="39"/>
      <c r="CVW181" s="39"/>
      <c r="CVX181" s="39"/>
      <c r="CVY181" s="39"/>
      <c r="CVZ181" s="39"/>
      <c r="CWA181" s="39"/>
      <c r="CWB181" s="39"/>
      <c r="CWC181" s="39"/>
      <c r="CWD181" s="39"/>
      <c r="CWE181" s="39"/>
      <c r="CWF181" s="39"/>
      <c r="CWG181" s="39"/>
      <c r="CWH181" s="39"/>
      <c r="CWI181" s="39"/>
      <c r="CWJ181" s="39"/>
      <c r="CWK181" s="39"/>
      <c r="CWL181" s="39"/>
      <c r="CWM181" s="39"/>
      <c r="CWN181" s="39"/>
      <c r="CWO181" s="39"/>
      <c r="CWP181" s="39"/>
      <c r="CWQ181" s="39"/>
      <c r="CWR181" s="39"/>
      <c r="CWS181" s="39"/>
      <c r="CWT181" s="39"/>
      <c r="CWU181" s="39"/>
      <c r="CWV181" s="39"/>
      <c r="CWW181" s="39"/>
      <c r="CWX181" s="39"/>
      <c r="CWY181" s="39"/>
      <c r="CWZ181" s="39"/>
      <c r="CXA181" s="39"/>
      <c r="CXB181" s="39"/>
      <c r="CXC181" s="39"/>
      <c r="CXD181" s="39"/>
      <c r="CXE181" s="39"/>
      <c r="CXF181" s="39"/>
      <c r="CXG181" s="39"/>
      <c r="CXH181" s="39"/>
      <c r="CXI181" s="39"/>
      <c r="CXJ181" s="39"/>
      <c r="CXK181" s="39"/>
      <c r="CXL181" s="39"/>
      <c r="CXM181" s="39"/>
      <c r="CXN181" s="39"/>
      <c r="CXO181" s="39"/>
      <c r="CXP181" s="39"/>
      <c r="CXQ181" s="39"/>
      <c r="CXR181" s="39"/>
      <c r="CXS181" s="39"/>
      <c r="CXT181" s="39"/>
      <c r="CXU181" s="39"/>
      <c r="CXV181" s="39"/>
      <c r="CXW181" s="39"/>
      <c r="CXX181" s="39"/>
      <c r="CXY181" s="39"/>
      <c r="CXZ181" s="39"/>
      <c r="CYA181" s="39"/>
      <c r="CYB181" s="39"/>
      <c r="CYC181" s="39"/>
      <c r="CYD181" s="39"/>
      <c r="CYE181" s="39"/>
      <c r="CYF181" s="39"/>
      <c r="CYG181" s="39"/>
      <c r="CYH181" s="39"/>
      <c r="CYI181" s="39"/>
      <c r="CYJ181" s="39"/>
      <c r="CYK181" s="39"/>
      <c r="CYL181" s="39"/>
      <c r="CYM181" s="39"/>
      <c r="CYN181" s="39"/>
      <c r="CYO181" s="39"/>
      <c r="CYP181" s="39"/>
      <c r="CYQ181" s="39"/>
      <c r="CYR181" s="39"/>
      <c r="CYS181" s="39"/>
      <c r="CYT181" s="39"/>
      <c r="CYU181" s="39"/>
      <c r="CYV181" s="39"/>
      <c r="CYW181" s="39"/>
      <c r="CYX181" s="39"/>
      <c r="CYY181" s="39"/>
      <c r="CYZ181" s="39"/>
      <c r="CZA181" s="39"/>
      <c r="CZB181" s="39"/>
      <c r="CZC181" s="39"/>
      <c r="CZD181" s="39"/>
      <c r="CZE181" s="39"/>
      <c r="CZF181" s="39"/>
      <c r="CZG181" s="39"/>
      <c r="CZH181" s="39"/>
      <c r="CZI181" s="39"/>
      <c r="CZJ181" s="39"/>
      <c r="CZK181" s="39"/>
      <c r="CZL181" s="39"/>
      <c r="CZM181" s="39"/>
      <c r="CZN181" s="39"/>
      <c r="CZO181" s="39"/>
      <c r="CZP181" s="39"/>
      <c r="CZQ181" s="39"/>
      <c r="CZR181" s="39"/>
      <c r="CZS181" s="39"/>
      <c r="CZT181" s="39"/>
      <c r="CZU181" s="39"/>
      <c r="CZV181" s="39"/>
      <c r="CZW181" s="39"/>
      <c r="CZX181" s="39"/>
      <c r="CZY181" s="39"/>
      <c r="CZZ181" s="39"/>
      <c r="DAA181" s="39"/>
      <c r="DAB181" s="39"/>
      <c r="DAC181" s="39"/>
      <c r="DAD181" s="39"/>
      <c r="DAE181" s="39"/>
      <c r="DAF181" s="39"/>
      <c r="DAG181" s="39"/>
      <c r="DAH181" s="39"/>
      <c r="DAI181" s="39"/>
      <c r="DAJ181" s="39"/>
      <c r="DAK181" s="39"/>
      <c r="DAL181" s="39"/>
      <c r="DAM181" s="39"/>
      <c r="DAN181" s="39"/>
      <c r="DAO181" s="39"/>
      <c r="DAP181" s="39"/>
      <c r="DAQ181" s="39"/>
      <c r="DAR181" s="39"/>
      <c r="DAS181" s="39"/>
      <c r="DAT181" s="39"/>
      <c r="DAU181" s="39"/>
      <c r="DAV181" s="39"/>
      <c r="DAW181" s="39"/>
      <c r="DAX181" s="39"/>
      <c r="DAY181" s="39"/>
      <c r="DAZ181" s="39"/>
      <c r="DBA181" s="39"/>
      <c r="DBB181" s="39"/>
      <c r="DBC181" s="39"/>
      <c r="DBD181" s="39"/>
      <c r="DBE181" s="39"/>
      <c r="DBF181" s="39"/>
      <c r="DBG181" s="39"/>
      <c r="DBH181" s="39"/>
      <c r="DBI181" s="39"/>
      <c r="DBJ181" s="39"/>
      <c r="DBK181" s="39"/>
      <c r="DBL181" s="39"/>
      <c r="DBM181" s="39"/>
      <c r="DBN181" s="39"/>
      <c r="DBO181" s="39"/>
      <c r="DBP181" s="39"/>
      <c r="DBQ181" s="39"/>
      <c r="DBR181" s="39"/>
      <c r="DBS181" s="39"/>
      <c r="DBT181" s="39"/>
      <c r="DBU181" s="39"/>
      <c r="DBV181" s="39"/>
      <c r="DBW181" s="39"/>
      <c r="DBX181" s="39"/>
      <c r="DBY181" s="39"/>
      <c r="DBZ181" s="39"/>
      <c r="DCA181" s="39"/>
      <c r="DCB181" s="39"/>
      <c r="DCC181" s="39"/>
      <c r="DCD181" s="39"/>
      <c r="DCE181" s="39"/>
      <c r="DCF181" s="39"/>
      <c r="DCG181" s="39"/>
      <c r="DCH181" s="39"/>
      <c r="DCI181" s="39"/>
      <c r="DCJ181" s="39"/>
      <c r="DCK181" s="39"/>
      <c r="DCL181" s="39"/>
      <c r="DCM181" s="39"/>
      <c r="DCN181" s="39"/>
      <c r="DCO181" s="39"/>
      <c r="DCP181" s="39"/>
      <c r="DCQ181" s="39"/>
      <c r="DCR181" s="39"/>
      <c r="DCS181" s="39"/>
      <c r="DCT181" s="39"/>
      <c r="DCU181" s="39"/>
      <c r="DCV181" s="39"/>
      <c r="DCW181" s="39"/>
      <c r="DCX181" s="39"/>
      <c r="DCY181" s="39"/>
      <c r="DCZ181" s="39"/>
      <c r="DDA181" s="39"/>
      <c r="DDB181" s="39"/>
      <c r="DDC181" s="39"/>
      <c r="DDD181" s="39"/>
      <c r="DDE181" s="39"/>
      <c r="DDF181" s="39"/>
      <c r="DDG181" s="39"/>
      <c r="DDH181" s="39"/>
      <c r="DDI181" s="39"/>
      <c r="DDJ181" s="39"/>
      <c r="DDK181" s="39"/>
      <c r="DDL181" s="39"/>
      <c r="DDM181" s="39"/>
      <c r="DDN181" s="39"/>
      <c r="DDO181" s="39"/>
      <c r="DDP181" s="39"/>
      <c r="DDQ181" s="39"/>
      <c r="DDR181" s="39"/>
      <c r="DDS181" s="39"/>
      <c r="DDT181" s="39"/>
      <c r="DDU181" s="39"/>
      <c r="DDV181" s="39"/>
      <c r="DDW181" s="39"/>
      <c r="DDX181" s="39"/>
      <c r="DDY181" s="39"/>
      <c r="DDZ181" s="39"/>
      <c r="DEA181" s="39"/>
      <c r="DEB181" s="39"/>
      <c r="DEC181" s="39"/>
      <c r="DED181" s="39"/>
      <c r="DEE181" s="39"/>
      <c r="DEF181" s="39"/>
      <c r="DEG181" s="39"/>
      <c r="DEH181" s="39"/>
      <c r="DEI181" s="39"/>
      <c r="DEJ181" s="39"/>
      <c r="DEK181" s="39"/>
      <c r="DEL181" s="39"/>
      <c r="DEM181" s="39"/>
      <c r="DEN181" s="39"/>
      <c r="DEO181" s="39"/>
      <c r="DEP181" s="39"/>
      <c r="DEQ181" s="39"/>
      <c r="DER181" s="39"/>
      <c r="DES181" s="39"/>
      <c r="DET181" s="39"/>
      <c r="DEU181" s="39"/>
      <c r="DEV181" s="39"/>
      <c r="DEW181" s="39"/>
      <c r="DEX181" s="39"/>
      <c r="DEY181" s="39"/>
      <c r="DEZ181" s="39"/>
      <c r="DFA181" s="39"/>
      <c r="DFB181" s="39"/>
      <c r="DFC181" s="39"/>
      <c r="DFD181" s="39"/>
      <c r="DFE181" s="39"/>
      <c r="DFF181" s="39"/>
      <c r="DFG181" s="39"/>
      <c r="DFH181" s="39"/>
      <c r="DFI181" s="39"/>
      <c r="DFJ181" s="39"/>
      <c r="DFK181" s="39"/>
      <c r="DFL181" s="39"/>
      <c r="DFM181" s="39"/>
      <c r="DFN181" s="39"/>
      <c r="DFO181" s="39"/>
      <c r="DFP181" s="39"/>
      <c r="DFQ181" s="39"/>
      <c r="DFR181" s="39"/>
      <c r="DFS181" s="39"/>
      <c r="DFT181" s="39"/>
      <c r="DFU181" s="39"/>
      <c r="DFV181" s="39"/>
      <c r="DFW181" s="39"/>
      <c r="DFX181" s="39"/>
      <c r="DFY181" s="39"/>
      <c r="DFZ181" s="39"/>
      <c r="DGA181" s="39"/>
      <c r="DGB181" s="39"/>
      <c r="DGC181" s="39"/>
      <c r="DGD181" s="39"/>
      <c r="DGE181" s="39"/>
      <c r="DGF181" s="39"/>
      <c r="DGG181" s="39"/>
      <c r="DGH181" s="39"/>
      <c r="DGI181" s="39"/>
      <c r="DGJ181" s="39"/>
      <c r="DGK181" s="39"/>
      <c r="DGL181" s="39"/>
      <c r="DGM181" s="39"/>
      <c r="DGN181" s="39"/>
      <c r="DGO181" s="39"/>
      <c r="DGP181" s="39"/>
      <c r="DGQ181" s="39"/>
      <c r="DGR181" s="39"/>
      <c r="DGS181" s="39"/>
      <c r="DGT181" s="39"/>
      <c r="DGU181" s="39"/>
      <c r="DGV181" s="39"/>
      <c r="DGW181" s="39"/>
      <c r="DGX181" s="39"/>
      <c r="DGY181" s="39"/>
      <c r="DGZ181" s="39"/>
      <c r="DHA181" s="39"/>
      <c r="DHB181" s="39"/>
      <c r="DHC181" s="39"/>
      <c r="DHD181" s="39"/>
      <c r="DHE181" s="39"/>
      <c r="DHF181" s="39"/>
      <c r="DHG181" s="39"/>
      <c r="DHH181" s="39"/>
      <c r="DHI181" s="39"/>
      <c r="DHJ181" s="39"/>
      <c r="DHK181" s="39"/>
      <c r="DHL181" s="39"/>
      <c r="DHM181" s="39"/>
      <c r="DHN181" s="39"/>
      <c r="DHO181" s="39"/>
      <c r="DHP181" s="39"/>
      <c r="DHQ181" s="39"/>
      <c r="DHR181" s="39"/>
      <c r="DHS181" s="39"/>
      <c r="DHT181" s="39"/>
      <c r="DHU181" s="39"/>
      <c r="DHV181" s="39"/>
      <c r="DHW181" s="39"/>
      <c r="DHX181" s="39"/>
      <c r="DHY181" s="39"/>
      <c r="DHZ181" s="39"/>
      <c r="DIA181" s="39"/>
      <c r="DIB181" s="39"/>
      <c r="DIC181" s="39"/>
      <c r="DID181" s="39"/>
      <c r="DIE181" s="39"/>
      <c r="DIF181" s="39"/>
      <c r="DIG181" s="39"/>
      <c r="DIH181" s="39"/>
      <c r="DII181" s="39"/>
      <c r="DIJ181" s="39"/>
      <c r="DIK181" s="39"/>
      <c r="DIL181" s="39"/>
      <c r="DIM181" s="39"/>
      <c r="DIN181" s="39"/>
      <c r="DIO181" s="39"/>
      <c r="DIP181" s="39"/>
      <c r="DIQ181" s="39"/>
      <c r="DIR181" s="39"/>
      <c r="DIS181" s="39"/>
      <c r="DIT181" s="39"/>
      <c r="DIU181" s="39"/>
      <c r="DIV181" s="39"/>
      <c r="DIW181" s="39"/>
      <c r="DIX181" s="39"/>
      <c r="DIY181" s="39"/>
      <c r="DIZ181" s="39"/>
      <c r="DJA181" s="39"/>
      <c r="DJB181" s="39"/>
      <c r="DJC181" s="39"/>
      <c r="DJD181" s="39"/>
      <c r="DJE181" s="39"/>
      <c r="DJF181" s="39"/>
      <c r="DJG181" s="39"/>
      <c r="DJH181" s="39"/>
      <c r="DJI181" s="39"/>
      <c r="DJJ181" s="39"/>
      <c r="DJK181" s="39"/>
      <c r="DJL181" s="39"/>
      <c r="DJM181" s="39"/>
      <c r="DJN181" s="39"/>
      <c r="DJO181" s="39"/>
      <c r="DJP181" s="39"/>
      <c r="DJQ181" s="39"/>
      <c r="DJR181" s="39"/>
      <c r="DJS181" s="39"/>
      <c r="DJT181" s="39"/>
      <c r="DJU181" s="39"/>
      <c r="DJV181" s="39"/>
      <c r="DJW181" s="39"/>
      <c r="DJX181" s="39"/>
      <c r="DJY181" s="39"/>
      <c r="DJZ181" s="39"/>
      <c r="DKA181" s="39"/>
      <c r="DKB181" s="39"/>
      <c r="DKC181" s="39"/>
      <c r="DKD181" s="39"/>
      <c r="DKE181" s="39"/>
      <c r="DKF181" s="39"/>
      <c r="DKG181" s="39"/>
      <c r="DKH181" s="39"/>
      <c r="DKI181" s="39"/>
      <c r="DKJ181" s="39"/>
      <c r="DKK181" s="39"/>
      <c r="DKL181" s="39"/>
      <c r="DKM181" s="39"/>
      <c r="DKN181" s="39"/>
      <c r="DKO181" s="39"/>
      <c r="DKP181" s="39"/>
      <c r="DKQ181" s="39"/>
      <c r="DKR181" s="39"/>
      <c r="DKS181" s="39"/>
      <c r="DKT181" s="39"/>
      <c r="DKU181" s="39"/>
      <c r="DKV181" s="39"/>
      <c r="DKW181" s="39"/>
      <c r="DKX181" s="39"/>
      <c r="DKY181" s="39"/>
      <c r="DKZ181" s="39"/>
      <c r="DLA181" s="39"/>
      <c r="DLB181" s="39"/>
      <c r="DLC181" s="39"/>
      <c r="DLD181" s="39"/>
      <c r="DLE181" s="39"/>
      <c r="DLF181" s="39"/>
      <c r="DLG181" s="39"/>
      <c r="DLH181" s="39"/>
      <c r="DLI181" s="39"/>
      <c r="DLJ181" s="39"/>
      <c r="DLK181" s="39"/>
      <c r="DLL181" s="39"/>
      <c r="DLM181" s="39"/>
      <c r="DLN181" s="39"/>
      <c r="DLO181" s="39"/>
      <c r="DLP181" s="39"/>
      <c r="DLQ181" s="39"/>
      <c r="DLR181" s="39"/>
      <c r="DLS181" s="39"/>
      <c r="DLT181" s="39"/>
      <c r="DLU181" s="39"/>
      <c r="DLV181" s="39"/>
      <c r="DLW181" s="39"/>
      <c r="DLX181" s="39"/>
      <c r="DLY181" s="39"/>
      <c r="DLZ181" s="39"/>
      <c r="DMA181" s="39"/>
      <c r="DMB181" s="39"/>
      <c r="DMC181" s="39"/>
      <c r="DMD181" s="39"/>
      <c r="DME181" s="39"/>
      <c r="DMF181" s="39"/>
      <c r="DMG181" s="39"/>
      <c r="DMH181" s="39"/>
      <c r="DMI181" s="39"/>
      <c r="DMJ181" s="39"/>
      <c r="DMK181" s="39"/>
      <c r="DML181" s="39"/>
      <c r="DMM181" s="39"/>
      <c r="DMN181" s="39"/>
      <c r="DMO181" s="39"/>
      <c r="DMP181" s="39"/>
      <c r="DMQ181" s="39"/>
      <c r="DMR181" s="39"/>
      <c r="DMS181" s="39"/>
      <c r="DMT181" s="39"/>
      <c r="DMU181" s="39"/>
      <c r="DMV181" s="39"/>
      <c r="DMW181" s="39"/>
      <c r="DMX181" s="39"/>
      <c r="DMY181" s="39"/>
      <c r="DMZ181" s="39"/>
      <c r="DNA181" s="39"/>
      <c r="DNB181" s="39"/>
      <c r="DNC181" s="39"/>
      <c r="DND181" s="39"/>
      <c r="DNE181" s="39"/>
      <c r="DNF181" s="39"/>
      <c r="DNG181" s="39"/>
      <c r="DNH181" s="39"/>
      <c r="DNI181" s="39"/>
      <c r="DNJ181" s="39"/>
      <c r="DNK181" s="39"/>
      <c r="DNL181" s="39"/>
      <c r="DNM181" s="39"/>
      <c r="DNN181" s="39"/>
      <c r="DNO181" s="39"/>
      <c r="DNP181" s="39"/>
      <c r="DNQ181" s="39"/>
      <c r="DNR181" s="39"/>
      <c r="DNS181" s="39"/>
      <c r="DNT181" s="39"/>
      <c r="DNU181" s="39"/>
      <c r="DNV181" s="39"/>
      <c r="DNW181" s="39"/>
      <c r="DNX181" s="39"/>
      <c r="DNY181" s="39"/>
      <c r="DNZ181" s="39"/>
      <c r="DOA181" s="39"/>
      <c r="DOB181" s="39"/>
      <c r="DOC181" s="39"/>
      <c r="DOD181" s="39"/>
      <c r="DOE181" s="39"/>
      <c r="DOF181" s="39"/>
      <c r="DOG181" s="39"/>
      <c r="DOH181" s="39"/>
      <c r="DOI181" s="39"/>
      <c r="DOJ181" s="39"/>
      <c r="DOK181" s="39"/>
      <c r="DOL181" s="39"/>
      <c r="DOM181" s="39"/>
      <c r="DON181" s="39"/>
      <c r="DOO181" s="39"/>
      <c r="DOP181" s="39"/>
      <c r="DOQ181" s="39"/>
      <c r="DOR181" s="39"/>
      <c r="DOS181" s="39"/>
      <c r="DOT181" s="39"/>
      <c r="DOU181" s="39"/>
      <c r="DOV181" s="39"/>
      <c r="DOW181" s="39"/>
      <c r="DOX181" s="39"/>
      <c r="DOY181" s="39"/>
      <c r="DOZ181" s="39"/>
      <c r="DPA181" s="39"/>
      <c r="DPB181" s="39"/>
      <c r="DPC181" s="39"/>
      <c r="DPD181" s="39"/>
      <c r="DPE181" s="39"/>
      <c r="DPF181" s="39"/>
      <c r="DPG181" s="39"/>
      <c r="DPH181" s="39"/>
      <c r="DPI181" s="39"/>
      <c r="DPJ181" s="39"/>
      <c r="DPK181" s="39"/>
      <c r="DPL181" s="39"/>
      <c r="DPM181" s="39"/>
      <c r="DPN181" s="39"/>
      <c r="DPO181" s="39"/>
      <c r="DPP181" s="39"/>
      <c r="DPQ181" s="39"/>
      <c r="DPR181" s="39"/>
      <c r="DPS181" s="39"/>
      <c r="DPT181" s="39"/>
      <c r="DPU181" s="39"/>
      <c r="DPV181" s="39"/>
      <c r="DPW181" s="39"/>
      <c r="DPX181" s="39"/>
      <c r="DPY181" s="39"/>
      <c r="DPZ181" s="39"/>
      <c r="DQA181" s="39"/>
      <c r="DQB181" s="39"/>
      <c r="DQC181" s="39"/>
      <c r="DQD181" s="39"/>
      <c r="DQE181" s="39"/>
      <c r="DQF181" s="39"/>
      <c r="DQG181" s="39"/>
      <c r="DQH181" s="39"/>
      <c r="DQI181" s="39"/>
      <c r="DQJ181" s="39"/>
      <c r="DQK181" s="39"/>
      <c r="DQL181" s="39"/>
      <c r="DQM181" s="39"/>
      <c r="DQN181" s="39"/>
      <c r="DQO181" s="39"/>
      <c r="DQP181" s="39"/>
      <c r="DQQ181" s="39"/>
      <c r="DQR181" s="39"/>
      <c r="DQS181" s="39"/>
      <c r="DQT181" s="39"/>
      <c r="DQU181" s="39"/>
      <c r="DQV181" s="39"/>
      <c r="DQW181" s="39"/>
      <c r="DQX181" s="39"/>
      <c r="DQY181" s="39"/>
      <c r="DQZ181" s="39"/>
      <c r="DRA181" s="39"/>
      <c r="DRB181" s="39"/>
      <c r="DRC181" s="39"/>
      <c r="DRD181" s="39"/>
      <c r="DRE181" s="39"/>
      <c r="DRF181" s="39"/>
      <c r="DRG181" s="39"/>
      <c r="DRH181" s="39"/>
      <c r="DRI181" s="39"/>
      <c r="DRJ181" s="39"/>
      <c r="DRK181" s="39"/>
      <c r="DRL181" s="39"/>
      <c r="DRM181" s="39"/>
      <c r="DRN181" s="39"/>
      <c r="DRO181" s="39"/>
      <c r="DRP181" s="39"/>
      <c r="DRQ181" s="39"/>
      <c r="DRR181" s="39"/>
      <c r="DRS181" s="39"/>
      <c r="DRT181" s="39"/>
      <c r="DRU181" s="39"/>
      <c r="DRV181" s="39"/>
      <c r="DRW181" s="39"/>
      <c r="DRX181" s="39"/>
      <c r="DRY181" s="39"/>
      <c r="DRZ181" s="39"/>
      <c r="DSA181" s="39"/>
      <c r="DSB181" s="39"/>
      <c r="DSC181" s="39"/>
      <c r="DSD181" s="39"/>
      <c r="DSE181" s="39"/>
      <c r="DSF181" s="39"/>
      <c r="DSG181" s="39"/>
      <c r="DSH181" s="39"/>
      <c r="DSI181" s="39"/>
      <c r="DSJ181" s="39"/>
      <c r="DSK181" s="39"/>
      <c r="DSL181" s="39"/>
      <c r="DSM181" s="39"/>
      <c r="DSN181" s="39"/>
      <c r="DSO181" s="39"/>
      <c r="DSP181" s="39"/>
      <c r="DSQ181" s="39"/>
      <c r="DSR181" s="39"/>
      <c r="DSS181" s="39"/>
      <c r="DST181" s="39"/>
      <c r="DSU181" s="39"/>
      <c r="DSV181" s="39"/>
      <c r="DSW181" s="39"/>
      <c r="DSX181" s="39"/>
      <c r="DSY181" s="39"/>
      <c r="DSZ181" s="39"/>
      <c r="DTA181" s="39"/>
      <c r="DTB181" s="39"/>
      <c r="DTC181" s="39"/>
      <c r="DTD181" s="39"/>
      <c r="DTE181" s="39"/>
      <c r="DTF181" s="39"/>
      <c r="DTG181" s="39"/>
      <c r="DTH181" s="39"/>
      <c r="DTI181" s="39"/>
      <c r="DTJ181" s="39"/>
      <c r="DTK181" s="39"/>
      <c r="DTL181" s="39"/>
      <c r="DTM181" s="39"/>
      <c r="DTN181" s="39"/>
      <c r="DTO181" s="39"/>
      <c r="DTP181" s="39"/>
      <c r="DTQ181" s="39"/>
      <c r="DTR181" s="39"/>
      <c r="DTS181" s="39"/>
      <c r="DTT181" s="39"/>
      <c r="DTU181" s="39"/>
      <c r="DTV181" s="39"/>
      <c r="DTW181" s="39"/>
      <c r="DTX181" s="39"/>
      <c r="DTY181" s="39"/>
      <c r="DTZ181" s="39"/>
      <c r="DUA181" s="39"/>
      <c r="DUB181" s="39"/>
      <c r="DUC181" s="39"/>
      <c r="DUD181" s="39"/>
      <c r="DUE181" s="39"/>
      <c r="DUF181" s="39"/>
      <c r="DUG181" s="39"/>
      <c r="DUH181" s="39"/>
      <c r="DUI181" s="39"/>
      <c r="DUJ181" s="39"/>
      <c r="DUK181" s="39"/>
      <c r="DUL181" s="39"/>
      <c r="DUM181" s="39"/>
      <c r="DUN181" s="39"/>
      <c r="DUO181" s="39"/>
      <c r="DUP181" s="39"/>
      <c r="DUQ181" s="39"/>
      <c r="DUR181" s="39"/>
      <c r="DUS181" s="39"/>
      <c r="DUT181" s="39"/>
      <c r="DUU181" s="39"/>
      <c r="DUV181" s="39"/>
      <c r="DUW181" s="39"/>
      <c r="DUX181" s="39"/>
      <c r="DUY181" s="39"/>
      <c r="DUZ181" s="39"/>
      <c r="DVA181" s="39"/>
      <c r="DVB181" s="39"/>
      <c r="DVC181" s="39"/>
      <c r="DVD181" s="39"/>
      <c r="DVE181" s="39"/>
      <c r="DVF181" s="39"/>
      <c r="DVG181" s="39"/>
      <c r="DVH181" s="39"/>
      <c r="DVI181" s="39"/>
      <c r="DVJ181" s="39"/>
      <c r="DVK181" s="39"/>
      <c r="DVL181" s="39"/>
      <c r="DVM181" s="39"/>
      <c r="DVN181" s="39"/>
      <c r="DVO181" s="39"/>
      <c r="DVP181" s="39"/>
      <c r="DVQ181" s="39"/>
      <c r="DVR181" s="39"/>
      <c r="DVS181" s="39"/>
      <c r="DVT181" s="39"/>
      <c r="DVU181" s="39"/>
      <c r="DVV181" s="39"/>
      <c r="DVW181" s="39"/>
      <c r="DVX181" s="39"/>
      <c r="DVY181" s="39"/>
      <c r="DVZ181" s="39"/>
      <c r="DWA181" s="39"/>
      <c r="DWB181" s="39"/>
      <c r="DWC181" s="39"/>
      <c r="DWD181" s="39"/>
      <c r="DWE181" s="39"/>
      <c r="DWF181" s="39"/>
      <c r="DWG181" s="39"/>
      <c r="DWH181" s="39"/>
      <c r="DWI181" s="39"/>
      <c r="DWJ181" s="39"/>
      <c r="DWK181" s="39"/>
      <c r="DWL181" s="39"/>
      <c r="DWM181" s="39"/>
      <c r="DWN181" s="39"/>
      <c r="DWO181" s="39"/>
      <c r="DWP181" s="39"/>
      <c r="DWQ181" s="39"/>
    </row>
    <row r="182" spans="1:3319" s="39" customFormat="1" ht="10">
      <c r="A182" s="44" t="s">
        <v>576</v>
      </c>
      <c r="B182" s="45" t="s">
        <v>577</v>
      </c>
      <c r="C182" s="46" t="s">
        <v>12</v>
      </c>
      <c r="D182" s="45" t="s">
        <v>578</v>
      </c>
      <c r="E182" s="47" t="s">
        <v>579</v>
      </c>
      <c r="F182" s="47" t="s">
        <v>579</v>
      </c>
    </row>
    <row r="183" spans="1:3319" s="64" customFormat="1" ht="10">
      <c r="A183" s="59" t="s">
        <v>580</v>
      </c>
      <c r="B183" s="60" t="s">
        <v>581</v>
      </c>
      <c r="C183" s="61" t="s">
        <v>152</v>
      </c>
      <c r="D183" s="60" t="s">
        <v>582</v>
      </c>
      <c r="E183" s="63" t="s">
        <v>565</v>
      </c>
      <c r="F183" s="63" t="s">
        <v>565</v>
      </c>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39"/>
      <c r="EJ183" s="39"/>
      <c r="EK183" s="39"/>
      <c r="EL183" s="39"/>
      <c r="EM183" s="39"/>
      <c r="EN183" s="39"/>
      <c r="EO183" s="39"/>
      <c r="EP183" s="39"/>
      <c r="EQ183" s="39"/>
      <c r="ER183" s="39"/>
      <c r="ES183" s="39"/>
      <c r="ET183" s="39"/>
      <c r="EU183" s="39"/>
      <c r="EV183" s="39"/>
      <c r="EW183" s="39"/>
      <c r="EX183" s="39"/>
      <c r="EY183" s="39"/>
      <c r="EZ183" s="39"/>
      <c r="FA183" s="39"/>
      <c r="FB183" s="39"/>
      <c r="FC183" s="39"/>
      <c r="FD183" s="39"/>
      <c r="FE183" s="39"/>
      <c r="FF183" s="39"/>
      <c r="FG183" s="39"/>
      <c r="FH183" s="39"/>
      <c r="FI183" s="39"/>
      <c r="FJ183" s="39"/>
      <c r="FK183" s="39"/>
      <c r="FL183" s="39"/>
      <c r="FM183" s="39"/>
      <c r="FN183" s="39"/>
      <c r="FO183" s="39"/>
      <c r="FP183" s="39"/>
      <c r="FQ183" s="39"/>
      <c r="FR183" s="39"/>
      <c r="FS183" s="39"/>
      <c r="FT183" s="39"/>
      <c r="FU183" s="39"/>
      <c r="FV183" s="39"/>
      <c r="FW183" s="39"/>
      <c r="FX183" s="39"/>
      <c r="FY183" s="39"/>
      <c r="FZ183" s="39"/>
      <c r="GA183" s="39"/>
      <c r="GB183" s="39"/>
      <c r="GC183" s="39"/>
      <c r="GD183" s="39"/>
      <c r="GE183" s="39"/>
      <c r="GF183" s="39"/>
      <c r="GG183" s="39"/>
      <c r="GH183" s="39"/>
      <c r="GI183" s="39"/>
      <c r="GJ183" s="39"/>
      <c r="GK183" s="39"/>
      <c r="GL183" s="39"/>
      <c r="GM183" s="39"/>
      <c r="GN183" s="39"/>
      <c r="GO183" s="39"/>
      <c r="GP183" s="39"/>
      <c r="GQ183" s="39"/>
      <c r="GR183" s="39"/>
      <c r="GS183" s="39"/>
      <c r="GT183" s="39"/>
      <c r="GU183" s="39"/>
      <c r="GV183" s="39"/>
      <c r="GW183" s="39"/>
      <c r="GX183" s="39"/>
      <c r="GY183" s="39"/>
      <c r="GZ183" s="39"/>
      <c r="HA183" s="39"/>
      <c r="HB183" s="39"/>
      <c r="HC183" s="39"/>
      <c r="HD183" s="39"/>
      <c r="HE183" s="39"/>
      <c r="HF183" s="39"/>
      <c r="HG183" s="39"/>
      <c r="HH183" s="39"/>
      <c r="HI183" s="39"/>
      <c r="HJ183" s="39"/>
      <c r="HK183" s="39"/>
      <c r="HL183" s="39"/>
      <c r="HM183" s="39"/>
      <c r="HN183" s="39"/>
      <c r="HO183" s="39"/>
      <c r="HP183" s="39"/>
      <c r="HQ183" s="39"/>
      <c r="HR183" s="39"/>
      <c r="HS183" s="39"/>
      <c r="HT183" s="39"/>
      <c r="HU183" s="39"/>
      <c r="HV183" s="39"/>
      <c r="HW183" s="39"/>
      <c r="HX183" s="39"/>
      <c r="HY183" s="39"/>
      <c r="HZ183" s="39"/>
      <c r="IA183" s="39"/>
      <c r="IB183" s="39"/>
      <c r="IC183" s="39"/>
      <c r="ID183" s="39"/>
      <c r="IE183" s="39"/>
      <c r="IF183" s="39"/>
      <c r="IG183" s="39"/>
      <c r="IH183" s="39"/>
      <c r="II183" s="39"/>
      <c r="IJ183" s="39"/>
      <c r="IK183" s="39"/>
      <c r="IL183" s="39"/>
      <c r="IM183" s="39"/>
      <c r="IN183" s="39"/>
      <c r="IO183" s="39"/>
      <c r="IP183" s="39"/>
      <c r="IQ183" s="39"/>
      <c r="IR183" s="39"/>
      <c r="IS183" s="39"/>
      <c r="IT183" s="39"/>
      <c r="IU183" s="39"/>
      <c r="IV183" s="39"/>
      <c r="IW183" s="39"/>
      <c r="IX183" s="39"/>
      <c r="IY183" s="39"/>
      <c r="IZ183" s="39"/>
      <c r="JA183" s="39"/>
      <c r="JB183" s="39"/>
      <c r="JC183" s="39"/>
      <c r="JD183" s="39"/>
      <c r="JE183" s="39"/>
      <c r="JF183" s="39"/>
      <c r="JG183" s="39"/>
      <c r="JH183" s="39"/>
      <c r="JI183" s="39"/>
      <c r="JJ183" s="39"/>
      <c r="JK183" s="39"/>
      <c r="JL183" s="39"/>
      <c r="JM183" s="39"/>
      <c r="JN183" s="39"/>
      <c r="JO183" s="39"/>
      <c r="JP183" s="39"/>
      <c r="JQ183" s="39"/>
      <c r="JR183" s="39"/>
      <c r="JS183" s="39"/>
      <c r="JT183" s="39"/>
      <c r="JU183" s="39"/>
      <c r="JV183" s="39"/>
      <c r="JW183" s="39"/>
      <c r="JX183" s="39"/>
      <c r="JY183" s="39"/>
      <c r="JZ183" s="39"/>
      <c r="KA183" s="39"/>
      <c r="KB183" s="39"/>
      <c r="KC183" s="39"/>
      <c r="KD183" s="39"/>
      <c r="KE183" s="39"/>
      <c r="KF183" s="39"/>
      <c r="KG183" s="39"/>
      <c r="KH183" s="39"/>
      <c r="KI183" s="39"/>
      <c r="KJ183" s="39"/>
      <c r="KK183" s="39"/>
      <c r="KL183" s="39"/>
      <c r="KM183" s="39"/>
      <c r="KN183" s="39"/>
      <c r="KO183" s="39"/>
      <c r="KP183" s="39"/>
      <c r="KQ183" s="39"/>
      <c r="KR183" s="39"/>
      <c r="KS183" s="39"/>
      <c r="KT183" s="39"/>
      <c r="KU183" s="39"/>
      <c r="KV183" s="39"/>
      <c r="KW183" s="39"/>
      <c r="KX183" s="39"/>
      <c r="KY183" s="39"/>
      <c r="KZ183" s="39"/>
      <c r="LA183" s="39"/>
      <c r="LB183" s="39"/>
      <c r="LC183" s="39"/>
      <c r="LD183" s="39"/>
      <c r="LE183" s="39"/>
      <c r="LF183" s="39"/>
      <c r="LG183" s="39"/>
      <c r="LH183" s="39"/>
      <c r="LI183" s="39"/>
      <c r="LJ183" s="39"/>
      <c r="LK183" s="39"/>
      <c r="LL183" s="39"/>
      <c r="LM183" s="39"/>
      <c r="LN183" s="39"/>
      <c r="LO183" s="39"/>
      <c r="LP183" s="39"/>
      <c r="LQ183" s="39"/>
      <c r="LR183" s="39"/>
      <c r="LS183" s="39"/>
      <c r="LT183" s="39"/>
      <c r="LU183" s="39"/>
      <c r="LV183" s="39"/>
      <c r="LW183" s="39"/>
      <c r="LX183" s="39"/>
      <c r="LY183" s="39"/>
      <c r="LZ183" s="39"/>
      <c r="MA183" s="39"/>
      <c r="MB183" s="39"/>
      <c r="MC183" s="39"/>
      <c r="MD183" s="39"/>
      <c r="ME183" s="39"/>
      <c r="MF183" s="39"/>
      <c r="MG183" s="39"/>
      <c r="MH183" s="39"/>
      <c r="MI183" s="39"/>
      <c r="MJ183" s="39"/>
      <c r="MK183" s="39"/>
      <c r="ML183" s="39"/>
      <c r="MM183" s="39"/>
      <c r="MN183" s="39"/>
      <c r="MO183" s="39"/>
      <c r="MP183" s="39"/>
      <c r="MQ183" s="39"/>
      <c r="MR183" s="39"/>
      <c r="MS183" s="39"/>
      <c r="MT183" s="39"/>
      <c r="MU183" s="39"/>
      <c r="MV183" s="39"/>
      <c r="MW183" s="39"/>
      <c r="MX183" s="39"/>
      <c r="MY183" s="39"/>
      <c r="MZ183" s="39"/>
      <c r="NA183" s="39"/>
      <c r="NB183" s="39"/>
      <c r="NC183" s="39"/>
      <c r="ND183" s="39"/>
      <c r="NE183" s="39"/>
      <c r="NF183" s="39"/>
      <c r="NG183" s="39"/>
      <c r="NH183" s="39"/>
      <c r="NI183" s="39"/>
      <c r="NJ183" s="39"/>
      <c r="NK183" s="39"/>
      <c r="NL183" s="39"/>
      <c r="NM183" s="39"/>
      <c r="NN183" s="39"/>
      <c r="NO183" s="39"/>
      <c r="NP183" s="39"/>
      <c r="NQ183" s="39"/>
      <c r="NR183" s="39"/>
      <c r="NS183" s="39"/>
      <c r="NT183" s="39"/>
      <c r="NU183" s="39"/>
      <c r="NV183" s="39"/>
      <c r="NW183" s="39"/>
      <c r="NX183" s="39"/>
      <c r="NY183" s="39"/>
      <c r="NZ183" s="39"/>
      <c r="OA183" s="39"/>
      <c r="OB183" s="39"/>
      <c r="OC183" s="39"/>
      <c r="OD183" s="39"/>
      <c r="OE183" s="39"/>
      <c r="OF183" s="39"/>
      <c r="OG183" s="39"/>
      <c r="OH183" s="39"/>
      <c r="OI183" s="39"/>
      <c r="OJ183" s="39"/>
      <c r="OK183" s="39"/>
      <c r="OL183" s="39"/>
      <c r="OM183" s="39"/>
      <c r="ON183" s="39"/>
      <c r="OO183" s="39"/>
      <c r="OP183" s="39"/>
      <c r="OQ183" s="39"/>
      <c r="OR183" s="39"/>
      <c r="OS183" s="39"/>
      <c r="OT183" s="39"/>
      <c r="OU183" s="39"/>
      <c r="OV183" s="39"/>
      <c r="OW183" s="39"/>
      <c r="OX183" s="39"/>
      <c r="OY183" s="39"/>
      <c r="OZ183" s="39"/>
      <c r="PA183" s="39"/>
      <c r="PB183" s="39"/>
      <c r="PC183" s="39"/>
      <c r="PD183" s="39"/>
      <c r="PE183" s="39"/>
      <c r="PF183" s="39"/>
      <c r="PG183" s="39"/>
      <c r="PH183" s="39"/>
      <c r="PI183" s="39"/>
      <c r="PJ183" s="39"/>
      <c r="PK183" s="39"/>
      <c r="PL183" s="39"/>
      <c r="PM183" s="39"/>
      <c r="PN183" s="39"/>
      <c r="PO183" s="39"/>
      <c r="PP183" s="39"/>
      <c r="PQ183" s="39"/>
      <c r="PR183" s="39"/>
      <c r="PS183" s="39"/>
      <c r="PT183" s="39"/>
      <c r="PU183" s="39"/>
      <c r="PV183" s="39"/>
      <c r="PW183" s="39"/>
      <c r="PX183" s="39"/>
      <c r="PY183" s="39"/>
      <c r="PZ183" s="39"/>
      <c r="QA183" s="39"/>
      <c r="QB183" s="39"/>
      <c r="QC183" s="39"/>
      <c r="QD183" s="39"/>
      <c r="QE183" s="39"/>
      <c r="QF183" s="39"/>
      <c r="QG183" s="39"/>
      <c r="QH183" s="39"/>
      <c r="QI183" s="39"/>
      <c r="QJ183" s="39"/>
      <c r="QK183" s="39"/>
      <c r="QL183" s="39"/>
      <c r="QM183" s="39"/>
      <c r="QN183" s="39"/>
      <c r="QO183" s="39"/>
      <c r="QP183" s="39"/>
      <c r="QQ183" s="39"/>
      <c r="QR183" s="39"/>
      <c r="QS183" s="39"/>
      <c r="QT183" s="39"/>
      <c r="QU183" s="39"/>
      <c r="QV183" s="39"/>
      <c r="QW183" s="39"/>
      <c r="QX183" s="39"/>
      <c r="QY183" s="39"/>
      <c r="QZ183" s="39"/>
      <c r="RA183" s="39"/>
      <c r="RB183" s="39"/>
      <c r="RC183" s="39"/>
      <c r="RD183" s="39"/>
      <c r="RE183" s="39"/>
      <c r="RF183" s="39"/>
      <c r="RG183" s="39"/>
      <c r="RH183" s="39"/>
      <c r="RI183" s="39"/>
      <c r="RJ183" s="39"/>
      <c r="RK183" s="39"/>
      <c r="RL183" s="39"/>
      <c r="RM183" s="39"/>
      <c r="RN183" s="39"/>
      <c r="RO183" s="39"/>
      <c r="RP183" s="39"/>
      <c r="RQ183" s="39"/>
      <c r="RR183" s="39"/>
      <c r="RS183" s="39"/>
      <c r="RT183" s="39"/>
      <c r="RU183" s="39"/>
      <c r="RV183" s="39"/>
      <c r="RW183" s="39"/>
      <c r="RX183" s="39"/>
      <c r="RY183" s="39"/>
      <c r="RZ183" s="39"/>
      <c r="SA183" s="39"/>
      <c r="SB183" s="39"/>
      <c r="SC183" s="39"/>
      <c r="SD183" s="39"/>
      <c r="SE183" s="39"/>
      <c r="SF183" s="39"/>
      <c r="SG183" s="39"/>
      <c r="SH183" s="39"/>
      <c r="SI183" s="39"/>
      <c r="SJ183" s="39"/>
      <c r="SK183" s="39"/>
      <c r="SL183" s="39"/>
      <c r="SM183" s="39"/>
      <c r="SN183" s="39"/>
      <c r="SO183" s="39"/>
      <c r="SP183" s="39"/>
      <c r="SQ183" s="39"/>
      <c r="SR183" s="39"/>
      <c r="SS183" s="39"/>
      <c r="ST183" s="39"/>
      <c r="SU183" s="39"/>
      <c r="SV183" s="39"/>
      <c r="SW183" s="39"/>
      <c r="SX183" s="39"/>
      <c r="SY183" s="39"/>
      <c r="SZ183" s="39"/>
      <c r="TA183" s="39"/>
      <c r="TB183" s="39"/>
      <c r="TC183" s="39"/>
      <c r="TD183" s="39"/>
      <c r="TE183" s="39"/>
      <c r="TF183" s="39"/>
      <c r="TG183" s="39"/>
      <c r="TH183" s="39"/>
      <c r="TI183" s="39"/>
      <c r="TJ183" s="39"/>
      <c r="TK183" s="39"/>
      <c r="TL183" s="39"/>
      <c r="TM183" s="39"/>
      <c r="TN183" s="39"/>
      <c r="TO183" s="39"/>
      <c r="TP183" s="39"/>
      <c r="TQ183" s="39"/>
      <c r="TR183" s="39"/>
      <c r="TS183" s="39"/>
      <c r="TT183" s="39"/>
      <c r="TU183" s="39"/>
      <c r="TV183" s="39"/>
      <c r="TW183" s="39"/>
      <c r="TX183" s="39"/>
      <c r="TY183" s="39"/>
      <c r="TZ183" s="39"/>
      <c r="UA183" s="39"/>
      <c r="UB183" s="39"/>
      <c r="UC183" s="39"/>
      <c r="UD183" s="39"/>
      <c r="UE183" s="39"/>
      <c r="UF183" s="39"/>
      <c r="UG183" s="39"/>
      <c r="UH183" s="39"/>
      <c r="UI183" s="39"/>
      <c r="UJ183" s="39"/>
      <c r="UK183" s="39"/>
      <c r="UL183" s="39"/>
      <c r="UM183" s="39"/>
      <c r="UN183" s="39"/>
      <c r="UO183" s="39"/>
      <c r="UP183" s="39"/>
      <c r="UQ183" s="39"/>
      <c r="UR183" s="39"/>
      <c r="US183" s="39"/>
      <c r="UT183" s="39"/>
      <c r="UU183" s="39"/>
      <c r="UV183" s="39"/>
      <c r="UW183" s="39"/>
      <c r="UX183" s="39"/>
      <c r="UY183" s="39"/>
      <c r="UZ183" s="39"/>
      <c r="VA183" s="39"/>
      <c r="VB183" s="39"/>
      <c r="VC183" s="39"/>
      <c r="VD183" s="39"/>
      <c r="VE183" s="39"/>
      <c r="VF183" s="39"/>
      <c r="VG183" s="39"/>
      <c r="VH183" s="39"/>
      <c r="VI183" s="39"/>
      <c r="VJ183" s="39"/>
      <c r="VK183" s="39"/>
      <c r="VL183" s="39"/>
      <c r="VM183" s="39"/>
      <c r="VN183" s="39"/>
      <c r="VO183" s="39"/>
      <c r="VP183" s="39"/>
      <c r="VQ183" s="39"/>
      <c r="VR183" s="39"/>
      <c r="VS183" s="39"/>
      <c r="VT183" s="39"/>
      <c r="VU183" s="39"/>
      <c r="VV183" s="39"/>
      <c r="VW183" s="39"/>
      <c r="VX183" s="39"/>
      <c r="VY183" s="39"/>
      <c r="VZ183" s="39"/>
      <c r="WA183" s="39"/>
      <c r="WB183" s="39"/>
      <c r="WC183" s="39"/>
      <c r="WD183" s="39"/>
      <c r="WE183" s="39"/>
      <c r="WF183" s="39"/>
      <c r="WG183" s="39"/>
      <c r="WH183" s="39"/>
      <c r="WI183" s="39"/>
      <c r="WJ183" s="39"/>
      <c r="WK183" s="39"/>
      <c r="WL183" s="39"/>
      <c r="WM183" s="39"/>
      <c r="WN183" s="39"/>
      <c r="WO183" s="39"/>
      <c r="WP183" s="39"/>
      <c r="WQ183" s="39"/>
      <c r="WR183" s="39"/>
      <c r="WS183" s="39"/>
      <c r="WT183" s="39"/>
      <c r="WU183" s="39"/>
      <c r="WV183" s="39"/>
      <c r="WW183" s="39"/>
      <c r="WX183" s="39"/>
      <c r="WY183" s="39"/>
      <c r="WZ183" s="39"/>
      <c r="XA183" s="39"/>
      <c r="XB183" s="39"/>
      <c r="XC183" s="39"/>
      <c r="XD183" s="39"/>
      <c r="XE183" s="39"/>
      <c r="XF183" s="39"/>
      <c r="XG183" s="39"/>
      <c r="XH183" s="39"/>
      <c r="XI183" s="39"/>
      <c r="XJ183" s="39"/>
      <c r="XK183" s="39"/>
      <c r="XL183" s="39"/>
      <c r="XM183" s="39"/>
      <c r="XN183" s="39"/>
      <c r="XO183" s="39"/>
      <c r="XP183" s="39"/>
      <c r="XQ183" s="39"/>
      <c r="XR183" s="39"/>
      <c r="XS183" s="39"/>
      <c r="XT183" s="39"/>
      <c r="XU183" s="39"/>
      <c r="XV183" s="39"/>
      <c r="XW183" s="39"/>
      <c r="XX183" s="39"/>
      <c r="XY183" s="39"/>
      <c r="XZ183" s="39"/>
      <c r="YA183" s="39"/>
      <c r="YB183" s="39"/>
      <c r="YC183" s="39"/>
      <c r="YD183" s="39"/>
      <c r="YE183" s="39"/>
      <c r="YF183" s="39"/>
      <c r="YG183" s="39"/>
      <c r="YH183" s="39"/>
      <c r="YI183" s="39"/>
      <c r="YJ183" s="39"/>
      <c r="YK183" s="39"/>
      <c r="YL183" s="39"/>
      <c r="YM183" s="39"/>
      <c r="YN183" s="39"/>
      <c r="YO183" s="39"/>
      <c r="YP183" s="39"/>
      <c r="YQ183" s="39"/>
      <c r="YR183" s="39"/>
      <c r="YS183" s="39"/>
      <c r="YT183" s="39"/>
      <c r="YU183" s="39"/>
      <c r="YV183" s="39"/>
      <c r="YW183" s="39"/>
      <c r="YX183" s="39"/>
      <c r="YY183" s="39"/>
      <c r="YZ183" s="39"/>
      <c r="ZA183" s="39"/>
      <c r="ZB183" s="39"/>
      <c r="ZC183" s="39"/>
      <c r="ZD183" s="39"/>
      <c r="ZE183" s="39"/>
      <c r="ZF183" s="39"/>
      <c r="ZG183" s="39"/>
      <c r="ZH183" s="39"/>
      <c r="ZI183" s="39"/>
      <c r="ZJ183" s="39"/>
      <c r="ZK183" s="39"/>
      <c r="ZL183" s="39"/>
      <c r="ZM183" s="39"/>
      <c r="ZN183" s="39"/>
      <c r="ZO183" s="39"/>
      <c r="ZP183" s="39"/>
      <c r="ZQ183" s="39"/>
      <c r="ZR183" s="39"/>
      <c r="ZS183" s="39"/>
      <c r="ZT183" s="39"/>
      <c r="ZU183" s="39"/>
      <c r="ZV183" s="39"/>
      <c r="ZW183" s="39"/>
      <c r="ZX183" s="39"/>
      <c r="ZY183" s="39"/>
      <c r="ZZ183" s="39"/>
      <c r="AAA183" s="39"/>
      <c r="AAB183" s="39"/>
      <c r="AAC183" s="39"/>
      <c r="AAD183" s="39"/>
      <c r="AAE183" s="39"/>
      <c r="AAF183" s="39"/>
      <c r="AAG183" s="39"/>
      <c r="AAH183" s="39"/>
      <c r="AAI183" s="39"/>
      <c r="AAJ183" s="39"/>
      <c r="AAK183" s="39"/>
      <c r="AAL183" s="39"/>
      <c r="AAM183" s="39"/>
      <c r="AAN183" s="39"/>
      <c r="AAO183" s="39"/>
      <c r="AAP183" s="39"/>
      <c r="AAQ183" s="39"/>
      <c r="AAR183" s="39"/>
      <c r="AAS183" s="39"/>
      <c r="AAT183" s="39"/>
      <c r="AAU183" s="39"/>
      <c r="AAV183" s="39"/>
      <c r="AAW183" s="39"/>
      <c r="AAX183" s="39"/>
      <c r="AAY183" s="39"/>
      <c r="AAZ183" s="39"/>
      <c r="ABA183" s="39"/>
      <c r="ABB183" s="39"/>
      <c r="ABC183" s="39"/>
      <c r="ABD183" s="39"/>
      <c r="ABE183" s="39"/>
      <c r="ABF183" s="39"/>
      <c r="ABG183" s="39"/>
      <c r="ABH183" s="39"/>
      <c r="ABI183" s="39"/>
      <c r="ABJ183" s="39"/>
      <c r="ABK183" s="39"/>
      <c r="ABL183" s="39"/>
      <c r="ABM183" s="39"/>
      <c r="ABN183" s="39"/>
      <c r="ABO183" s="39"/>
      <c r="ABP183" s="39"/>
      <c r="ABQ183" s="39"/>
      <c r="ABR183" s="39"/>
      <c r="ABS183" s="39"/>
      <c r="ABT183" s="39"/>
      <c r="ABU183" s="39"/>
      <c r="ABV183" s="39"/>
      <c r="ABW183" s="39"/>
      <c r="ABX183" s="39"/>
      <c r="ABY183" s="39"/>
      <c r="ABZ183" s="39"/>
      <c r="ACA183" s="39"/>
      <c r="ACB183" s="39"/>
      <c r="ACC183" s="39"/>
      <c r="ACD183" s="39"/>
      <c r="ACE183" s="39"/>
      <c r="ACF183" s="39"/>
      <c r="ACG183" s="39"/>
      <c r="ACH183" s="39"/>
      <c r="ACI183" s="39"/>
      <c r="ACJ183" s="39"/>
      <c r="ACK183" s="39"/>
      <c r="ACL183" s="39"/>
      <c r="ACM183" s="39"/>
      <c r="ACN183" s="39"/>
      <c r="ACO183" s="39"/>
      <c r="ACP183" s="39"/>
      <c r="ACQ183" s="39"/>
      <c r="ACR183" s="39"/>
      <c r="ACS183" s="39"/>
      <c r="ACT183" s="39"/>
      <c r="ACU183" s="39"/>
      <c r="ACV183" s="39"/>
      <c r="ACW183" s="39"/>
      <c r="ACX183" s="39"/>
      <c r="ACY183" s="39"/>
      <c r="ACZ183" s="39"/>
      <c r="ADA183" s="39"/>
      <c r="ADB183" s="39"/>
      <c r="ADC183" s="39"/>
      <c r="ADD183" s="39"/>
      <c r="ADE183" s="39"/>
      <c r="ADF183" s="39"/>
      <c r="ADG183" s="39"/>
      <c r="ADH183" s="39"/>
      <c r="ADI183" s="39"/>
      <c r="ADJ183" s="39"/>
      <c r="ADK183" s="39"/>
      <c r="ADL183" s="39"/>
      <c r="ADM183" s="39"/>
      <c r="ADN183" s="39"/>
      <c r="ADO183" s="39"/>
      <c r="ADP183" s="39"/>
      <c r="ADQ183" s="39"/>
      <c r="ADR183" s="39"/>
      <c r="ADS183" s="39"/>
      <c r="ADT183" s="39"/>
      <c r="ADU183" s="39"/>
      <c r="ADV183" s="39"/>
      <c r="ADW183" s="39"/>
      <c r="ADX183" s="39"/>
      <c r="ADY183" s="39"/>
      <c r="ADZ183" s="39"/>
      <c r="AEA183" s="39"/>
      <c r="AEB183" s="39"/>
      <c r="AEC183" s="39"/>
      <c r="AED183" s="39"/>
      <c r="AEE183" s="39"/>
      <c r="AEF183" s="39"/>
      <c r="AEG183" s="39"/>
      <c r="AEH183" s="39"/>
      <c r="AEI183" s="39"/>
      <c r="AEJ183" s="39"/>
      <c r="AEK183" s="39"/>
      <c r="AEL183" s="39"/>
      <c r="AEM183" s="39"/>
      <c r="AEN183" s="39"/>
      <c r="AEO183" s="39"/>
      <c r="AEP183" s="39"/>
      <c r="AEQ183" s="39"/>
      <c r="AER183" s="39"/>
      <c r="AES183" s="39"/>
      <c r="AET183" s="39"/>
      <c r="AEU183" s="39"/>
      <c r="AEV183" s="39"/>
      <c r="AEW183" s="39"/>
      <c r="AEX183" s="39"/>
      <c r="AEY183" s="39"/>
      <c r="AEZ183" s="39"/>
      <c r="AFA183" s="39"/>
      <c r="AFB183" s="39"/>
      <c r="AFC183" s="39"/>
      <c r="AFD183" s="39"/>
      <c r="AFE183" s="39"/>
      <c r="AFF183" s="39"/>
      <c r="AFG183" s="39"/>
      <c r="AFH183" s="39"/>
      <c r="AFI183" s="39"/>
      <c r="AFJ183" s="39"/>
      <c r="AFK183" s="39"/>
      <c r="AFL183" s="39"/>
      <c r="AFM183" s="39"/>
      <c r="AFN183" s="39"/>
      <c r="AFO183" s="39"/>
      <c r="AFP183" s="39"/>
      <c r="AFQ183" s="39"/>
      <c r="AFR183" s="39"/>
      <c r="AFS183" s="39"/>
      <c r="AFT183" s="39"/>
      <c r="AFU183" s="39"/>
      <c r="AFV183" s="39"/>
      <c r="AFW183" s="39"/>
      <c r="AFX183" s="39"/>
      <c r="AFY183" s="39"/>
      <c r="AFZ183" s="39"/>
      <c r="AGA183" s="39"/>
      <c r="AGB183" s="39"/>
      <c r="AGC183" s="39"/>
      <c r="AGD183" s="39"/>
      <c r="AGE183" s="39"/>
      <c r="AGF183" s="39"/>
      <c r="AGG183" s="39"/>
      <c r="AGH183" s="39"/>
      <c r="AGI183" s="39"/>
      <c r="AGJ183" s="39"/>
      <c r="AGK183" s="39"/>
      <c r="AGL183" s="39"/>
      <c r="AGM183" s="39"/>
      <c r="AGN183" s="39"/>
      <c r="AGO183" s="39"/>
      <c r="AGP183" s="39"/>
      <c r="AGQ183" s="39"/>
      <c r="AGR183" s="39"/>
      <c r="AGS183" s="39"/>
      <c r="AGT183" s="39"/>
      <c r="AGU183" s="39"/>
      <c r="AGV183" s="39"/>
      <c r="AGW183" s="39"/>
      <c r="AGX183" s="39"/>
      <c r="AGY183" s="39"/>
      <c r="AGZ183" s="39"/>
      <c r="AHA183" s="39"/>
      <c r="AHB183" s="39"/>
      <c r="AHC183" s="39"/>
      <c r="AHD183" s="39"/>
      <c r="AHE183" s="39"/>
      <c r="AHF183" s="39"/>
      <c r="AHG183" s="39"/>
      <c r="AHH183" s="39"/>
      <c r="AHI183" s="39"/>
      <c r="AHJ183" s="39"/>
      <c r="AHK183" s="39"/>
      <c r="AHL183" s="39"/>
      <c r="AHM183" s="39"/>
      <c r="AHN183" s="39"/>
      <c r="AHO183" s="39"/>
      <c r="AHP183" s="39"/>
      <c r="AHQ183" s="39"/>
      <c r="AHR183" s="39"/>
      <c r="AHS183" s="39"/>
      <c r="AHT183" s="39"/>
      <c r="AHU183" s="39"/>
      <c r="AHV183" s="39"/>
      <c r="AHW183" s="39"/>
      <c r="AHX183" s="39"/>
      <c r="AHY183" s="39"/>
      <c r="AHZ183" s="39"/>
      <c r="AIA183" s="39"/>
      <c r="AIB183" s="39"/>
      <c r="AIC183" s="39"/>
      <c r="AID183" s="39"/>
      <c r="AIE183" s="39"/>
      <c r="AIF183" s="39"/>
      <c r="AIG183" s="39"/>
      <c r="AIH183" s="39"/>
      <c r="AII183" s="39"/>
      <c r="AIJ183" s="39"/>
      <c r="AIK183" s="39"/>
      <c r="AIL183" s="39"/>
      <c r="AIM183" s="39"/>
      <c r="AIN183" s="39"/>
      <c r="AIO183" s="39"/>
      <c r="AIP183" s="39"/>
      <c r="AIQ183" s="39"/>
      <c r="AIR183" s="39"/>
      <c r="AIS183" s="39"/>
      <c r="AIT183" s="39"/>
      <c r="AIU183" s="39"/>
      <c r="AIV183" s="39"/>
      <c r="AIW183" s="39"/>
      <c r="AIX183" s="39"/>
      <c r="AIY183" s="39"/>
      <c r="AIZ183" s="39"/>
      <c r="AJA183" s="39"/>
      <c r="AJB183" s="39"/>
      <c r="AJC183" s="39"/>
      <c r="AJD183" s="39"/>
      <c r="AJE183" s="39"/>
      <c r="AJF183" s="39"/>
      <c r="AJG183" s="39"/>
      <c r="AJH183" s="39"/>
      <c r="AJI183" s="39"/>
      <c r="AJJ183" s="39"/>
      <c r="AJK183" s="39"/>
      <c r="AJL183" s="39"/>
      <c r="AJM183" s="39"/>
      <c r="AJN183" s="39"/>
      <c r="AJO183" s="39"/>
      <c r="AJP183" s="39"/>
      <c r="AJQ183" s="39"/>
      <c r="AJR183" s="39"/>
      <c r="AJS183" s="39"/>
      <c r="AJT183" s="39"/>
      <c r="AJU183" s="39"/>
      <c r="AJV183" s="39"/>
      <c r="AJW183" s="39"/>
      <c r="AJX183" s="39"/>
      <c r="AJY183" s="39"/>
      <c r="AJZ183" s="39"/>
      <c r="AKA183" s="39"/>
      <c r="AKB183" s="39"/>
      <c r="AKC183" s="39"/>
      <c r="AKD183" s="39"/>
      <c r="AKE183" s="39"/>
      <c r="AKF183" s="39"/>
      <c r="AKG183" s="39"/>
      <c r="AKH183" s="39"/>
      <c r="AKI183" s="39"/>
      <c r="AKJ183" s="39"/>
      <c r="AKK183" s="39"/>
      <c r="AKL183" s="39"/>
      <c r="AKM183" s="39"/>
      <c r="AKN183" s="39"/>
      <c r="AKO183" s="39"/>
      <c r="AKP183" s="39"/>
      <c r="AKQ183" s="39"/>
      <c r="AKR183" s="39"/>
      <c r="AKS183" s="39"/>
      <c r="AKT183" s="39"/>
      <c r="AKU183" s="39"/>
      <c r="AKV183" s="39"/>
      <c r="AKW183" s="39"/>
      <c r="AKX183" s="39"/>
      <c r="AKY183" s="39"/>
      <c r="AKZ183" s="39"/>
      <c r="ALA183" s="39"/>
      <c r="ALB183" s="39"/>
      <c r="ALC183" s="39"/>
      <c r="ALD183" s="39"/>
      <c r="ALE183" s="39"/>
      <c r="ALF183" s="39"/>
      <c r="ALG183" s="39"/>
      <c r="ALH183" s="39"/>
      <c r="ALI183" s="39"/>
      <c r="ALJ183" s="39"/>
      <c r="ALK183" s="39"/>
      <c r="ALL183" s="39"/>
      <c r="ALM183" s="39"/>
      <c r="ALN183" s="39"/>
      <c r="ALO183" s="39"/>
      <c r="ALP183" s="39"/>
      <c r="ALQ183" s="39"/>
      <c r="ALR183" s="39"/>
      <c r="ALS183" s="39"/>
      <c r="ALT183" s="39"/>
      <c r="ALU183" s="39"/>
      <c r="ALV183" s="39"/>
      <c r="ALW183" s="39"/>
      <c r="ALX183" s="39"/>
      <c r="ALY183" s="39"/>
      <c r="ALZ183" s="39"/>
      <c r="AMA183" s="39"/>
      <c r="AMB183" s="39"/>
      <c r="AMC183" s="39"/>
      <c r="AMD183" s="39"/>
      <c r="AME183" s="39"/>
      <c r="AMF183" s="39"/>
      <c r="AMG183" s="39"/>
      <c r="AMH183" s="39"/>
      <c r="AMI183" s="39"/>
      <c r="AMJ183" s="39"/>
      <c r="AMK183" s="39"/>
      <c r="AML183" s="39"/>
      <c r="AMM183" s="39"/>
      <c r="AMN183" s="39"/>
      <c r="AMO183" s="39"/>
      <c r="AMP183" s="39"/>
      <c r="AMQ183" s="39"/>
      <c r="AMR183" s="39"/>
      <c r="AMS183" s="39"/>
      <c r="AMT183" s="39"/>
      <c r="AMU183" s="39"/>
      <c r="AMV183" s="39"/>
      <c r="AMW183" s="39"/>
      <c r="AMX183" s="39"/>
      <c r="AMY183" s="39"/>
      <c r="AMZ183" s="39"/>
      <c r="ANA183" s="39"/>
      <c r="ANB183" s="39"/>
      <c r="ANC183" s="39"/>
      <c r="AND183" s="39"/>
      <c r="ANE183" s="39"/>
      <c r="ANF183" s="39"/>
      <c r="ANG183" s="39"/>
      <c r="ANH183" s="39"/>
      <c r="ANI183" s="39"/>
      <c r="ANJ183" s="39"/>
      <c r="ANK183" s="39"/>
      <c r="ANL183" s="39"/>
      <c r="ANM183" s="39"/>
      <c r="ANN183" s="39"/>
      <c r="ANO183" s="39"/>
      <c r="ANP183" s="39"/>
      <c r="ANQ183" s="39"/>
      <c r="ANR183" s="39"/>
      <c r="ANS183" s="39"/>
      <c r="ANT183" s="39"/>
      <c r="ANU183" s="39"/>
      <c r="ANV183" s="39"/>
      <c r="ANW183" s="39"/>
      <c r="ANX183" s="39"/>
      <c r="ANY183" s="39"/>
      <c r="ANZ183" s="39"/>
      <c r="AOA183" s="39"/>
      <c r="AOB183" s="39"/>
      <c r="AOC183" s="39"/>
      <c r="AOD183" s="39"/>
      <c r="AOE183" s="39"/>
      <c r="AOF183" s="39"/>
      <c r="AOG183" s="39"/>
      <c r="AOH183" s="39"/>
      <c r="AOI183" s="39"/>
      <c r="AOJ183" s="39"/>
      <c r="AOK183" s="39"/>
      <c r="AOL183" s="39"/>
      <c r="AOM183" s="39"/>
      <c r="AON183" s="39"/>
      <c r="AOO183" s="39"/>
      <c r="AOP183" s="39"/>
      <c r="AOQ183" s="39"/>
      <c r="AOR183" s="39"/>
      <c r="AOS183" s="39"/>
      <c r="AOT183" s="39"/>
      <c r="AOU183" s="39"/>
      <c r="AOV183" s="39"/>
      <c r="AOW183" s="39"/>
      <c r="AOX183" s="39"/>
      <c r="AOY183" s="39"/>
      <c r="AOZ183" s="39"/>
      <c r="APA183" s="39"/>
      <c r="APB183" s="39"/>
      <c r="APC183" s="39"/>
      <c r="APD183" s="39"/>
      <c r="APE183" s="39"/>
      <c r="APF183" s="39"/>
      <c r="APG183" s="39"/>
      <c r="APH183" s="39"/>
      <c r="API183" s="39"/>
      <c r="APJ183" s="39"/>
      <c r="APK183" s="39"/>
      <c r="APL183" s="39"/>
      <c r="APM183" s="39"/>
      <c r="APN183" s="39"/>
      <c r="APO183" s="39"/>
      <c r="APP183" s="39"/>
      <c r="APQ183" s="39"/>
      <c r="APR183" s="39"/>
      <c r="APS183" s="39"/>
      <c r="APT183" s="39"/>
      <c r="APU183" s="39"/>
      <c r="APV183" s="39"/>
      <c r="APW183" s="39"/>
      <c r="APX183" s="39"/>
      <c r="APY183" s="39"/>
      <c r="APZ183" s="39"/>
      <c r="AQA183" s="39"/>
      <c r="AQB183" s="39"/>
      <c r="AQC183" s="39"/>
      <c r="AQD183" s="39"/>
      <c r="AQE183" s="39"/>
      <c r="AQF183" s="39"/>
      <c r="AQG183" s="39"/>
      <c r="AQH183" s="39"/>
      <c r="AQI183" s="39"/>
      <c r="AQJ183" s="39"/>
      <c r="AQK183" s="39"/>
      <c r="AQL183" s="39"/>
      <c r="AQM183" s="39"/>
      <c r="AQN183" s="39"/>
      <c r="AQO183" s="39"/>
      <c r="AQP183" s="39"/>
      <c r="AQQ183" s="39"/>
      <c r="AQR183" s="39"/>
      <c r="AQS183" s="39"/>
      <c r="AQT183" s="39"/>
      <c r="AQU183" s="39"/>
      <c r="AQV183" s="39"/>
      <c r="AQW183" s="39"/>
      <c r="AQX183" s="39"/>
      <c r="AQY183" s="39"/>
      <c r="AQZ183" s="39"/>
      <c r="ARA183" s="39"/>
      <c r="ARB183" s="39"/>
      <c r="ARC183" s="39"/>
      <c r="ARD183" s="39"/>
      <c r="ARE183" s="39"/>
      <c r="ARF183" s="39"/>
      <c r="ARG183" s="39"/>
      <c r="ARH183" s="39"/>
      <c r="ARI183" s="39"/>
      <c r="ARJ183" s="39"/>
      <c r="ARK183" s="39"/>
      <c r="ARL183" s="39"/>
      <c r="ARM183" s="39"/>
      <c r="ARN183" s="39"/>
      <c r="ARO183" s="39"/>
      <c r="ARP183" s="39"/>
      <c r="ARQ183" s="39"/>
      <c r="ARR183" s="39"/>
      <c r="ARS183" s="39"/>
      <c r="ART183" s="39"/>
      <c r="ARU183" s="39"/>
      <c r="ARV183" s="39"/>
      <c r="ARW183" s="39"/>
      <c r="ARX183" s="39"/>
      <c r="ARY183" s="39"/>
      <c r="ARZ183" s="39"/>
      <c r="ASA183" s="39"/>
      <c r="ASB183" s="39"/>
      <c r="ASC183" s="39"/>
      <c r="ASD183" s="39"/>
      <c r="ASE183" s="39"/>
      <c r="ASF183" s="39"/>
      <c r="ASG183" s="39"/>
      <c r="ASH183" s="39"/>
      <c r="ASI183" s="39"/>
      <c r="ASJ183" s="39"/>
      <c r="ASK183" s="39"/>
      <c r="ASL183" s="39"/>
      <c r="ASM183" s="39"/>
      <c r="ASN183" s="39"/>
      <c r="ASO183" s="39"/>
      <c r="ASP183" s="39"/>
      <c r="ASQ183" s="39"/>
      <c r="ASR183" s="39"/>
      <c r="ASS183" s="39"/>
      <c r="AST183" s="39"/>
      <c r="ASU183" s="39"/>
      <c r="ASV183" s="39"/>
      <c r="ASW183" s="39"/>
      <c r="ASX183" s="39"/>
      <c r="ASY183" s="39"/>
      <c r="ASZ183" s="39"/>
      <c r="ATA183" s="39"/>
      <c r="ATB183" s="39"/>
      <c r="ATC183" s="39"/>
      <c r="ATD183" s="39"/>
      <c r="ATE183" s="39"/>
      <c r="ATF183" s="39"/>
      <c r="ATG183" s="39"/>
      <c r="ATH183" s="39"/>
      <c r="ATI183" s="39"/>
      <c r="ATJ183" s="39"/>
      <c r="ATK183" s="39"/>
      <c r="ATL183" s="39"/>
      <c r="ATM183" s="39"/>
      <c r="ATN183" s="39"/>
      <c r="ATO183" s="39"/>
      <c r="ATP183" s="39"/>
      <c r="ATQ183" s="39"/>
      <c r="ATR183" s="39"/>
      <c r="ATS183" s="39"/>
      <c r="ATT183" s="39"/>
      <c r="ATU183" s="39"/>
      <c r="ATV183" s="39"/>
      <c r="ATW183" s="39"/>
      <c r="ATX183" s="39"/>
      <c r="ATY183" s="39"/>
      <c r="ATZ183" s="39"/>
      <c r="AUA183" s="39"/>
      <c r="AUB183" s="39"/>
      <c r="AUC183" s="39"/>
      <c r="AUD183" s="39"/>
      <c r="AUE183" s="39"/>
      <c r="AUF183" s="39"/>
      <c r="AUG183" s="39"/>
      <c r="AUH183" s="39"/>
      <c r="AUI183" s="39"/>
      <c r="AUJ183" s="39"/>
      <c r="AUK183" s="39"/>
      <c r="AUL183" s="39"/>
      <c r="AUM183" s="39"/>
      <c r="AUN183" s="39"/>
      <c r="AUO183" s="39"/>
      <c r="AUP183" s="39"/>
      <c r="AUQ183" s="39"/>
      <c r="AUR183" s="39"/>
      <c r="AUS183" s="39"/>
      <c r="AUT183" s="39"/>
      <c r="AUU183" s="39"/>
      <c r="AUV183" s="39"/>
      <c r="AUW183" s="39"/>
      <c r="AUX183" s="39"/>
      <c r="AUY183" s="39"/>
      <c r="AUZ183" s="39"/>
      <c r="AVA183" s="39"/>
      <c r="AVB183" s="39"/>
      <c r="AVC183" s="39"/>
      <c r="AVD183" s="39"/>
      <c r="AVE183" s="39"/>
      <c r="AVF183" s="39"/>
      <c r="AVG183" s="39"/>
      <c r="AVH183" s="39"/>
      <c r="AVI183" s="39"/>
      <c r="AVJ183" s="39"/>
      <c r="AVK183" s="39"/>
      <c r="AVL183" s="39"/>
      <c r="AVM183" s="39"/>
      <c r="AVN183" s="39"/>
      <c r="AVO183" s="39"/>
      <c r="AVP183" s="39"/>
      <c r="AVQ183" s="39"/>
      <c r="AVR183" s="39"/>
      <c r="AVS183" s="39"/>
      <c r="AVT183" s="39"/>
      <c r="AVU183" s="39"/>
      <c r="AVV183" s="39"/>
      <c r="AVW183" s="39"/>
      <c r="AVX183" s="39"/>
      <c r="AVY183" s="39"/>
      <c r="AVZ183" s="39"/>
      <c r="AWA183" s="39"/>
      <c r="AWB183" s="39"/>
      <c r="AWC183" s="39"/>
      <c r="AWD183" s="39"/>
      <c r="AWE183" s="39"/>
      <c r="AWF183" s="39"/>
      <c r="AWG183" s="39"/>
      <c r="AWH183" s="39"/>
      <c r="AWI183" s="39"/>
      <c r="AWJ183" s="39"/>
      <c r="AWK183" s="39"/>
      <c r="AWL183" s="39"/>
      <c r="AWM183" s="39"/>
      <c r="AWN183" s="39"/>
      <c r="AWO183" s="39"/>
      <c r="AWP183" s="39"/>
      <c r="AWQ183" s="39"/>
      <c r="AWR183" s="39"/>
      <c r="AWS183" s="39"/>
      <c r="AWT183" s="39"/>
      <c r="AWU183" s="39"/>
      <c r="AWV183" s="39"/>
      <c r="AWW183" s="39"/>
      <c r="AWX183" s="39"/>
      <c r="AWY183" s="39"/>
      <c r="AWZ183" s="39"/>
      <c r="AXA183" s="39"/>
      <c r="AXB183" s="39"/>
      <c r="AXC183" s="39"/>
      <c r="AXD183" s="39"/>
      <c r="AXE183" s="39"/>
      <c r="AXF183" s="39"/>
      <c r="AXG183" s="39"/>
      <c r="AXH183" s="39"/>
      <c r="AXI183" s="39"/>
      <c r="AXJ183" s="39"/>
      <c r="AXK183" s="39"/>
      <c r="AXL183" s="39"/>
      <c r="AXM183" s="39"/>
      <c r="AXN183" s="39"/>
      <c r="AXO183" s="39"/>
      <c r="AXP183" s="39"/>
      <c r="AXQ183" s="39"/>
      <c r="AXR183" s="39"/>
      <c r="AXS183" s="39"/>
      <c r="AXT183" s="39"/>
      <c r="AXU183" s="39"/>
      <c r="AXV183" s="39"/>
      <c r="AXW183" s="39"/>
      <c r="AXX183" s="39"/>
      <c r="AXY183" s="39"/>
      <c r="AXZ183" s="39"/>
      <c r="AYA183" s="39"/>
      <c r="AYB183" s="39"/>
      <c r="AYC183" s="39"/>
      <c r="AYD183" s="39"/>
      <c r="AYE183" s="39"/>
      <c r="AYF183" s="39"/>
      <c r="AYG183" s="39"/>
      <c r="AYH183" s="39"/>
      <c r="AYI183" s="39"/>
      <c r="AYJ183" s="39"/>
      <c r="AYK183" s="39"/>
      <c r="AYL183" s="39"/>
      <c r="AYM183" s="39"/>
      <c r="AYN183" s="39"/>
      <c r="AYO183" s="39"/>
      <c r="AYP183" s="39"/>
      <c r="AYQ183" s="39"/>
      <c r="AYR183" s="39"/>
      <c r="AYS183" s="39"/>
      <c r="AYT183" s="39"/>
      <c r="AYU183" s="39"/>
      <c r="AYV183" s="39"/>
      <c r="AYW183" s="39"/>
      <c r="AYX183" s="39"/>
      <c r="AYY183" s="39"/>
      <c r="AYZ183" s="39"/>
      <c r="AZA183" s="39"/>
      <c r="AZB183" s="39"/>
      <c r="AZC183" s="39"/>
      <c r="AZD183" s="39"/>
      <c r="AZE183" s="39"/>
      <c r="AZF183" s="39"/>
      <c r="AZG183" s="39"/>
      <c r="AZH183" s="39"/>
      <c r="AZI183" s="39"/>
      <c r="AZJ183" s="39"/>
      <c r="AZK183" s="39"/>
      <c r="AZL183" s="39"/>
      <c r="AZM183" s="39"/>
      <c r="AZN183" s="39"/>
      <c r="AZO183" s="39"/>
      <c r="AZP183" s="39"/>
      <c r="AZQ183" s="39"/>
      <c r="AZR183" s="39"/>
      <c r="AZS183" s="39"/>
      <c r="AZT183" s="39"/>
      <c r="AZU183" s="39"/>
      <c r="AZV183" s="39"/>
      <c r="AZW183" s="39"/>
      <c r="AZX183" s="39"/>
      <c r="AZY183" s="39"/>
      <c r="AZZ183" s="39"/>
      <c r="BAA183" s="39"/>
      <c r="BAB183" s="39"/>
      <c r="BAC183" s="39"/>
      <c r="BAD183" s="39"/>
      <c r="BAE183" s="39"/>
      <c r="BAF183" s="39"/>
      <c r="BAG183" s="39"/>
      <c r="BAH183" s="39"/>
      <c r="BAI183" s="39"/>
      <c r="BAJ183" s="39"/>
      <c r="BAK183" s="39"/>
      <c r="BAL183" s="39"/>
      <c r="BAM183" s="39"/>
      <c r="BAN183" s="39"/>
      <c r="BAO183" s="39"/>
      <c r="BAP183" s="39"/>
      <c r="BAQ183" s="39"/>
      <c r="BAR183" s="39"/>
      <c r="BAS183" s="39"/>
      <c r="BAT183" s="39"/>
      <c r="BAU183" s="39"/>
      <c r="BAV183" s="39"/>
      <c r="BAW183" s="39"/>
      <c r="BAX183" s="39"/>
      <c r="BAY183" s="39"/>
      <c r="BAZ183" s="39"/>
      <c r="BBA183" s="39"/>
      <c r="BBB183" s="39"/>
      <c r="BBC183" s="39"/>
      <c r="BBD183" s="39"/>
      <c r="BBE183" s="39"/>
      <c r="BBF183" s="39"/>
      <c r="BBG183" s="39"/>
      <c r="BBH183" s="39"/>
      <c r="BBI183" s="39"/>
      <c r="BBJ183" s="39"/>
      <c r="BBK183" s="39"/>
      <c r="BBL183" s="39"/>
      <c r="BBM183" s="39"/>
      <c r="BBN183" s="39"/>
      <c r="BBO183" s="39"/>
      <c r="BBP183" s="39"/>
      <c r="BBQ183" s="39"/>
      <c r="BBR183" s="39"/>
      <c r="BBS183" s="39"/>
      <c r="BBT183" s="39"/>
      <c r="BBU183" s="39"/>
      <c r="BBV183" s="39"/>
      <c r="BBW183" s="39"/>
      <c r="BBX183" s="39"/>
      <c r="BBY183" s="39"/>
      <c r="BBZ183" s="39"/>
      <c r="BCA183" s="39"/>
      <c r="BCB183" s="39"/>
      <c r="BCC183" s="39"/>
      <c r="BCD183" s="39"/>
      <c r="BCE183" s="39"/>
      <c r="BCF183" s="39"/>
      <c r="BCG183" s="39"/>
      <c r="BCH183" s="39"/>
      <c r="BCI183" s="39"/>
      <c r="BCJ183" s="39"/>
      <c r="BCK183" s="39"/>
      <c r="BCL183" s="39"/>
      <c r="BCM183" s="39"/>
      <c r="BCN183" s="39"/>
      <c r="BCO183" s="39"/>
      <c r="BCP183" s="39"/>
      <c r="BCQ183" s="39"/>
      <c r="BCR183" s="39"/>
      <c r="BCS183" s="39"/>
      <c r="BCT183" s="39"/>
      <c r="BCU183" s="39"/>
      <c r="BCV183" s="39"/>
      <c r="BCW183" s="39"/>
      <c r="BCX183" s="39"/>
      <c r="BCY183" s="39"/>
      <c r="BCZ183" s="39"/>
      <c r="BDA183" s="39"/>
      <c r="BDB183" s="39"/>
      <c r="BDC183" s="39"/>
      <c r="BDD183" s="39"/>
      <c r="BDE183" s="39"/>
      <c r="BDF183" s="39"/>
      <c r="BDG183" s="39"/>
      <c r="BDH183" s="39"/>
      <c r="BDI183" s="39"/>
      <c r="BDJ183" s="39"/>
      <c r="BDK183" s="39"/>
      <c r="BDL183" s="39"/>
      <c r="BDM183" s="39"/>
      <c r="BDN183" s="39"/>
      <c r="BDO183" s="39"/>
      <c r="BDP183" s="39"/>
      <c r="BDQ183" s="39"/>
      <c r="BDR183" s="39"/>
      <c r="BDS183" s="39"/>
      <c r="BDT183" s="39"/>
      <c r="BDU183" s="39"/>
      <c r="BDV183" s="39"/>
      <c r="BDW183" s="39"/>
      <c r="BDX183" s="39"/>
      <c r="BDY183" s="39"/>
      <c r="BDZ183" s="39"/>
      <c r="BEA183" s="39"/>
      <c r="BEB183" s="39"/>
      <c r="BEC183" s="39"/>
      <c r="BED183" s="39"/>
      <c r="BEE183" s="39"/>
      <c r="BEF183" s="39"/>
      <c r="BEG183" s="39"/>
      <c r="BEH183" s="39"/>
      <c r="BEI183" s="39"/>
      <c r="BEJ183" s="39"/>
      <c r="BEK183" s="39"/>
      <c r="BEL183" s="39"/>
      <c r="BEM183" s="39"/>
      <c r="BEN183" s="39"/>
      <c r="BEO183" s="39"/>
      <c r="BEP183" s="39"/>
      <c r="BEQ183" s="39"/>
      <c r="BER183" s="39"/>
      <c r="BES183" s="39"/>
      <c r="BET183" s="39"/>
      <c r="BEU183" s="39"/>
      <c r="BEV183" s="39"/>
      <c r="BEW183" s="39"/>
      <c r="BEX183" s="39"/>
      <c r="BEY183" s="39"/>
      <c r="BEZ183" s="39"/>
      <c r="BFA183" s="39"/>
      <c r="BFB183" s="39"/>
      <c r="BFC183" s="39"/>
      <c r="BFD183" s="39"/>
      <c r="BFE183" s="39"/>
      <c r="BFF183" s="39"/>
      <c r="BFG183" s="39"/>
      <c r="BFH183" s="39"/>
      <c r="BFI183" s="39"/>
      <c r="BFJ183" s="39"/>
      <c r="BFK183" s="39"/>
      <c r="BFL183" s="39"/>
      <c r="BFM183" s="39"/>
      <c r="BFN183" s="39"/>
      <c r="BFO183" s="39"/>
      <c r="BFP183" s="39"/>
      <c r="BFQ183" s="39"/>
      <c r="BFR183" s="39"/>
      <c r="BFS183" s="39"/>
      <c r="BFT183" s="39"/>
      <c r="BFU183" s="39"/>
      <c r="BFV183" s="39"/>
      <c r="BFW183" s="39"/>
      <c r="BFX183" s="39"/>
      <c r="BFY183" s="39"/>
      <c r="BFZ183" s="39"/>
      <c r="BGA183" s="39"/>
      <c r="BGB183" s="39"/>
      <c r="BGC183" s="39"/>
      <c r="BGD183" s="39"/>
      <c r="BGE183" s="39"/>
      <c r="BGF183" s="39"/>
      <c r="BGG183" s="39"/>
      <c r="BGH183" s="39"/>
      <c r="BGI183" s="39"/>
      <c r="BGJ183" s="39"/>
      <c r="BGK183" s="39"/>
      <c r="BGL183" s="39"/>
      <c r="BGM183" s="39"/>
      <c r="BGN183" s="39"/>
      <c r="BGO183" s="39"/>
      <c r="BGP183" s="39"/>
      <c r="BGQ183" s="39"/>
      <c r="BGR183" s="39"/>
      <c r="BGS183" s="39"/>
      <c r="BGT183" s="39"/>
      <c r="BGU183" s="39"/>
      <c r="BGV183" s="39"/>
      <c r="BGW183" s="39"/>
      <c r="BGX183" s="39"/>
      <c r="BGY183" s="39"/>
      <c r="BGZ183" s="39"/>
      <c r="BHA183" s="39"/>
      <c r="BHB183" s="39"/>
      <c r="BHC183" s="39"/>
      <c r="BHD183" s="39"/>
      <c r="BHE183" s="39"/>
      <c r="BHF183" s="39"/>
      <c r="BHG183" s="39"/>
      <c r="BHH183" s="39"/>
      <c r="BHI183" s="39"/>
      <c r="BHJ183" s="39"/>
      <c r="BHK183" s="39"/>
      <c r="BHL183" s="39"/>
      <c r="BHM183" s="39"/>
      <c r="BHN183" s="39"/>
      <c r="BHO183" s="39"/>
      <c r="BHP183" s="39"/>
      <c r="BHQ183" s="39"/>
      <c r="BHR183" s="39"/>
      <c r="BHS183" s="39"/>
      <c r="BHT183" s="39"/>
      <c r="BHU183" s="39"/>
      <c r="BHV183" s="39"/>
      <c r="BHW183" s="39"/>
      <c r="BHX183" s="39"/>
      <c r="BHY183" s="39"/>
      <c r="BHZ183" s="39"/>
      <c r="BIA183" s="39"/>
      <c r="BIB183" s="39"/>
      <c r="BIC183" s="39"/>
      <c r="BID183" s="39"/>
      <c r="BIE183" s="39"/>
      <c r="BIF183" s="39"/>
      <c r="BIG183" s="39"/>
      <c r="BIH183" s="39"/>
      <c r="BII183" s="39"/>
      <c r="BIJ183" s="39"/>
      <c r="BIK183" s="39"/>
      <c r="BIL183" s="39"/>
      <c r="BIM183" s="39"/>
      <c r="BIN183" s="39"/>
      <c r="BIO183" s="39"/>
      <c r="BIP183" s="39"/>
      <c r="BIQ183" s="39"/>
      <c r="BIR183" s="39"/>
      <c r="BIS183" s="39"/>
      <c r="BIT183" s="39"/>
      <c r="BIU183" s="39"/>
      <c r="BIV183" s="39"/>
      <c r="BIW183" s="39"/>
      <c r="BIX183" s="39"/>
      <c r="BIY183" s="39"/>
      <c r="BIZ183" s="39"/>
      <c r="BJA183" s="39"/>
      <c r="BJB183" s="39"/>
      <c r="BJC183" s="39"/>
      <c r="BJD183" s="39"/>
      <c r="BJE183" s="39"/>
      <c r="BJF183" s="39"/>
      <c r="BJG183" s="39"/>
      <c r="BJH183" s="39"/>
      <c r="BJI183" s="39"/>
      <c r="BJJ183" s="39"/>
      <c r="BJK183" s="39"/>
      <c r="BJL183" s="39"/>
      <c r="BJM183" s="39"/>
      <c r="BJN183" s="39"/>
      <c r="BJO183" s="39"/>
      <c r="BJP183" s="39"/>
      <c r="BJQ183" s="39"/>
      <c r="BJR183" s="39"/>
      <c r="BJS183" s="39"/>
      <c r="BJT183" s="39"/>
      <c r="BJU183" s="39"/>
      <c r="BJV183" s="39"/>
      <c r="BJW183" s="39"/>
      <c r="BJX183" s="39"/>
      <c r="BJY183" s="39"/>
      <c r="BJZ183" s="39"/>
      <c r="BKA183" s="39"/>
      <c r="BKB183" s="39"/>
      <c r="BKC183" s="39"/>
      <c r="BKD183" s="39"/>
      <c r="BKE183" s="39"/>
      <c r="BKF183" s="39"/>
      <c r="BKG183" s="39"/>
      <c r="BKH183" s="39"/>
      <c r="BKI183" s="39"/>
      <c r="BKJ183" s="39"/>
      <c r="BKK183" s="39"/>
      <c r="BKL183" s="39"/>
      <c r="BKM183" s="39"/>
      <c r="BKN183" s="39"/>
      <c r="BKO183" s="39"/>
      <c r="BKP183" s="39"/>
      <c r="BKQ183" s="39"/>
      <c r="BKR183" s="39"/>
      <c r="BKS183" s="39"/>
      <c r="BKT183" s="39"/>
      <c r="BKU183" s="39"/>
      <c r="BKV183" s="39"/>
      <c r="BKW183" s="39"/>
      <c r="BKX183" s="39"/>
      <c r="BKY183" s="39"/>
      <c r="BKZ183" s="39"/>
      <c r="BLA183" s="39"/>
      <c r="BLB183" s="39"/>
      <c r="BLC183" s="39"/>
      <c r="BLD183" s="39"/>
      <c r="BLE183" s="39"/>
      <c r="BLF183" s="39"/>
      <c r="BLG183" s="39"/>
      <c r="BLH183" s="39"/>
      <c r="BLI183" s="39"/>
      <c r="BLJ183" s="39"/>
      <c r="BLK183" s="39"/>
      <c r="BLL183" s="39"/>
      <c r="BLM183" s="39"/>
      <c r="BLN183" s="39"/>
      <c r="BLO183" s="39"/>
      <c r="BLP183" s="39"/>
      <c r="BLQ183" s="39"/>
      <c r="BLR183" s="39"/>
      <c r="BLS183" s="39"/>
      <c r="BLT183" s="39"/>
      <c r="BLU183" s="39"/>
      <c r="BLV183" s="39"/>
      <c r="BLW183" s="39"/>
      <c r="BLX183" s="39"/>
      <c r="BLY183" s="39"/>
      <c r="BLZ183" s="39"/>
      <c r="BMA183" s="39"/>
      <c r="BMB183" s="39"/>
      <c r="BMC183" s="39"/>
      <c r="BMD183" s="39"/>
      <c r="BME183" s="39"/>
      <c r="BMF183" s="39"/>
      <c r="BMG183" s="39"/>
      <c r="BMH183" s="39"/>
      <c r="BMI183" s="39"/>
      <c r="BMJ183" s="39"/>
      <c r="BMK183" s="39"/>
      <c r="BML183" s="39"/>
      <c r="BMM183" s="39"/>
      <c r="BMN183" s="39"/>
      <c r="BMO183" s="39"/>
      <c r="BMP183" s="39"/>
      <c r="BMQ183" s="39"/>
      <c r="BMR183" s="39"/>
      <c r="BMS183" s="39"/>
      <c r="BMT183" s="39"/>
      <c r="BMU183" s="39"/>
      <c r="BMV183" s="39"/>
      <c r="BMW183" s="39"/>
      <c r="BMX183" s="39"/>
      <c r="BMY183" s="39"/>
      <c r="BMZ183" s="39"/>
      <c r="BNA183" s="39"/>
      <c r="BNB183" s="39"/>
      <c r="BNC183" s="39"/>
      <c r="BND183" s="39"/>
      <c r="BNE183" s="39"/>
      <c r="BNF183" s="39"/>
      <c r="BNG183" s="39"/>
      <c r="BNH183" s="39"/>
      <c r="BNI183" s="39"/>
      <c r="BNJ183" s="39"/>
      <c r="BNK183" s="39"/>
      <c r="BNL183" s="39"/>
      <c r="BNM183" s="39"/>
      <c r="BNN183" s="39"/>
      <c r="BNO183" s="39"/>
      <c r="BNP183" s="39"/>
      <c r="BNQ183" s="39"/>
      <c r="BNR183" s="39"/>
      <c r="BNS183" s="39"/>
      <c r="BNT183" s="39"/>
      <c r="BNU183" s="39"/>
      <c r="BNV183" s="39"/>
      <c r="BNW183" s="39"/>
      <c r="BNX183" s="39"/>
      <c r="BNY183" s="39"/>
      <c r="BNZ183" s="39"/>
      <c r="BOA183" s="39"/>
      <c r="BOB183" s="39"/>
      <c r="BOC183" s="39"/>
      <c r="BOD183" s="39"/>
      <c r="BOE183" s="39"/>
      <c r="BOF183" s="39"/>
      <c r="BOG183" s="39"/>
      <c r="BOH183" s="39"/>
      <c r="BOI183" s="39"/>
      <c r="BOJ183" s="39"/>
      <c r="BOK183" s="39"/>
      <c r="BOL183" s="39"/>
      <c r="BOM183" s="39"/>
      <c r="BON183" s="39"/>
      <c r="BOO183" s="39"/>
      <c r="BOP183" s="39"/>
      <c r="BOQ183" s="39"/>
      <c r="BOR183" s="39"/>
      <c r="BOS183" s="39"/>
      <c r="BOT183" s="39"/>
      <c r="BOU183" s="39"/>
      <c r="BOV183" s="39"/>
      <c r="BOW183" s="39"/>
      <c r="BOX183" s="39"/>
      <c r="BOY183" s="39"/>
      <c r="BOZ183" s="39"/>
      <c r="BPA183" s="39"/>
      <c r="BPB183" s="39"/>
      <c r="BPC183" s="39"/>
      <c r="BPD183" s="39"/>
      <c r="BPE183" s="39"/>
      <c r="BPF183" s="39"/>
      <c r="BPG183" s="39"/>
      <c r="BPH183" s="39"/>
      <c r="BPI183" s="39"/>
      <c r="BPJ183" s="39"/>
      <c r="BPK183" s="39"/>
      <c r="BPL183" s="39"/>
      <c r="BPM183" s="39"/>
      <c r="BPN183" s="39"/>
      <c r="BPO183" s="39"/>
      <c r="BPP183" s="39"/>
      <c r="BPQ183" s="39"/>
      <c r="BPR183" s="39"/>
      <c r="BPS183" s="39"/>
      <c r="BPT183" s="39"/>
      <c r="BPU183" s="39"/>
      <c r="BPV183" s="39"/>
      <c r="BPW183" s="39"/>
      <c r="BPX183" s="39"/>
      <c r="BPY183" s="39"/>
      <c r="BPZ183" s="39"/>
      <c r="BQA183" s="39"/>
      <c r="BQB183" s="39"/>
      <c r="BQC183" s="39"/>
      <c r="BQD183" s="39"/>
      <c r="BQE183" s="39"/>
      <c r="BQF183" s="39"/>
      <c r="BQG183" s="39"/>
      <c r="BQH183" s="39"/>
      <c r="BQI183" s="39"/>
      <c r="BQJ183" s="39"/>
      <c r="BQK183" s="39"/>
      <c r="BQL183" s="39"/>
      <c r="BQM183" s="39"/>
      <c r="BQN183" s="39"/>
      <c r="BQO183" s="39"/>
      <c r="BQP183" s="39"/>
      <c r="BQQ183" s="39"/>
      <c r="BQR183" s="39"/>
      <c r="BQS183" s="39"/>
      <c r="BQT183" s="39"/>
      <c r="BQU183" s="39"/>
      <c r="BQV183" s="39"/>
      <c r="BQW183" s="39"/>
      <c r="BQX183" s="39"/>
      <c r="BQY183" s="39"/>
      <c r="BQZ183" s="39"/>
      <c r="BRA183" s="39"/>
      <c r="BRB183" s="39"/>
      <c r="BRC183" s="39"/>
      <c r="BRD183" s="39"/>
      <c r="BRE183" s="39"/>
      <c r="BRF183" s="39"/>
      <c r="BRG183" s="39"/>
      <c r="BRH183" s="39"/>
      <c r="BRI183" s="39"/>
      <c r="BRJ183" s="39"/>
      <c r="BRK183" s="39"/>
      <c r="BRL183" s="39"/>
      <c r="BRM183" s="39"/>
      <c r="BRN183" s="39"/>
      <c r="BRO183" s="39"/>
      <c r="BRP183" s="39"/>
      <c r="BRQ183" s="39"/>
      <c r="BRR183" s="39"/>
      <c r="BRS183" s="39"/>
      <c r="BRT183" s="39"/>
      <c r="BRU183" s="39"/>
      <c r="BRV183" s="39"/>
      <c r="BRW183" s="39"/>
      <c r="BRX183" s="39"/>
      <c r="BRY183" s="39"/>
      <c r="BRZ183" s="39"/>
      <c r="BSA183" s="39"/>
      <c r="BSB183" s="39"/>
      <c r="BSC183" s="39"/>
      <c r="BSD183" s="39"/>
      <c r="BSE183" s="39"/>
      <c r="BSF183" s="39"/>
      <c r="BSG183" s="39"/>
      <c r="BSH183" s="39"/>
      <c r="BSI183" s="39"/>
      <c r="BSJ183" s="39"/>
      <c r="BSK183" s="39"/>
      <c r="BSL183" s="39"/>
      <c r="BSM183" s="39"/>
      <c r="BSN183" s="39"/>
      <c r="BSO183" s="39"/>
      <c r="BSP183" s="39"/>
      <c r="BSQ183" s="39"/>
      <c r="BSR183" s="39"/>
      <c r="BSS183" s="39"/>
      <c r="BST183" s="39"/>
      <c r="BSU183" s="39"/>
      <c r="BSV183" s="39"/>
      <c r="BSW183" s="39"/>
      <c r="BSX183" s="39"/>
      <c r="BSY183" s="39"/>
      <c r="BSZ183" s="39"/>
      <c r="BTA183" s="39"/>
      <c r="BTB183" s="39"/>
      <c r="BTC183" s="39"/>
      <c r="BTD183" s="39"/>
      <c r="BTE183" s="39"/>
      <c r="BTF183" s="39"/>
      <c r="BTG183" s="39"/>
      <c r="BTH183" s="39"/>
      <c r="BTI183" s="39"/>
      <c r="BTJ183" s="39"/>
      <c r="BTK183" s="39"/>
      <c r="BTL183" s="39"/>
      <c r="BTM183" s="39"/>
      <c r="BTN183" s="39"/>
      <c r="BTO183" s="39"/>
      <c r="BTP183" s="39"/>
      <c r="BTQ183" s="39"/>
      <c r="BTR183" s="39"/>
      <c r="BTS183" s="39"/>
      <c r="BTT183" s="39"/>
      <c r="BTU183" s="39"/>
      <c r="BTV183" s="39"/>
      <c r="BTW183" s="39"/>
      <c r="BTX183" s="39"/>
      <c r="BTY183" s="39"/>
      <c r="BTZ183" s="39"/>
      <c r="BUA183" s="39"/>
      <c r="BUB183" s="39"/>
      <c r="BUC183" s="39"/>
      <c r="BUD183" s="39"/>
      <c r="BUE183" s="39"/>
      <c r="BUF183" s="39"/>
      <c r="BUG183" s="39"/>
      <c r="BUH183" s="39"/>
      <c r="BUI183" s="39"/>
      <c r="BUJ183" s="39"/>
      <c r="BUK183" s="39"/>
      <c r="BUL183" s="39"/>
      <c r="BUM183" s="39"/>
      <c r="BUN183" s="39"/>
      <c r="BUO183" s="39"/>
      <c r="BUP183" s="39"/>
      <c r="BUQ183" s="39"/>
      <c r="BUR183" s="39"/>
      <c r="BUS183" s="39"/>
      <c r="BUT183" s="39"/>
      <c r="BUU183" s="39"/>
      <c r="BUV183" s="39"/>
      <c r="BUW183" s="39"/>
      <c r="BUX183" s="39"/>
      <c r="BUY183" s="39"/>
      <c r="BUZ183" s="39"/>
      <c r="BVA183" s="39"/>
      <c r="BVB183" s="39"/>
      <c r="BVC183" s="39"/>
      <c r="BVD183" s="39"/>
      <c r="BVE183" s="39"/>
      <c r="BVF183" s="39"/>
      <c r="BVG183" s="39"/>
      <c r="BVH183" s="39"/>
      <c r="BVI183" s="39"/>
      <c r="BVJ183" s="39"/>
      <c r="BVK183" s="39"/>
      <c r="BVL183" s="39"/>
      <c r="BVM183" s="39"/>
      <c r="BVN183" s="39"/>
      <c r="BVO183" s="39"/>
      <c r="BVP183" s="39"/>
      <c r="BVQ183" s="39"/>
      <c r="BVR183" s="39"/>
      <c r="BVS183" s="39"/>
      <c r="BVT183" s="39"/>
      <c r="BVU183" s="39"/>
      <c r="BVV183" s="39"/>
      <c r="BVW183" s="39"/>
      <c r="BVX183" s="39"/>
      <c r="BVY183" s="39"/>
      <c r="BVZ183" s="39"/>
      <c r="BWA183" s="39"/>
      <c r="BWB183" s="39"/>
      <c r="BWC183" s="39"/>
      <c r="BWD183" s="39"/>
      <c r="BWE183" s="39"/>
      <c r="BWF183" s="39"/>
      <c r="BWG183" s="39"/>
      <c r="BWH183" s="39"/>
      <c r="BWI183" s="39"/>
      <c r="BWJ183" s="39"/>
      <c r="BWK183" s="39"/>
      <c r="BWL183" s="39"/>
      <c r="BWM183" s="39"/>
      <c r="BWN183" s="39"/>
      <c r="BWO183" s="39"/>
      <c r="BWP183" s="39"/>
      <c r="BWQ183" s="39"/>
      <c r="BWR183" s="39"/>
      <c r="BWS183" s="39"/>
      <c r="BWT183" s="39"/>
      <c r="BWU183" s="39"/>
      <c r="BWV183" s="39"/>
      <c r="BWW183" s="39"/>
      <c r="BWX183" s="39"/>
      <c r="BWY183" s="39"/>
      <c r="BWZ183" s="39"/>
      <c r="BXA183" s="39"/>
      <c r="BXB183" s="39"/>
      <c r="BXC183" s="39"/>
      <c r="BXD183" s="39"/>
      <c r="BXE183" s="39"/>
      <c r="BXF183" s="39"/>
      <c r="BXG183" s="39"/>
      <c r="BXH183" s="39"/>
      <c r="BXI183" s="39"/>
      <c r="BXJ183" s="39"/>
      <c r="BXK183" s="39"/>
      <c r="BXL183" s="39"/>
      <c r="BXM183" s="39"/>
      <c r="BXN183" s="39"/>
      <c r="BXO183" s="39"/>
      <c r="BXP183" s="39"/>
      <c r="BXQ183" s="39"/>
      <c r="BXR183" s="39"/>
      <c r="BXS183" s="39"/>
      <c r="BXT183" s="39"/>
      <c r="BXU183" s="39"/>
      <c r="BXV183" s="39"/>
      <c r="BXW183" s="39"/>
      <c r="BXX183" s="39"/>
      <c r="BXY183" s="39"/>
      <c r="BXZ183" s="39"/>
      <c r="BYA183" s="39"/>
      <c r="BYB183" s="39"/>
      <c r="BYC183" s="39"/>
      <c r="BYD183" s="39"/>
      <c r="BYE183" s="39"/>
      <c r="BYF183" s="39"/>
      <c r="BYG183" s="39"/>
      <c r="BYH183" s="39"/>
      <c r="BYI183" s="39"/>
      <c r="BYJ183" s="39"/>
      <c r="BYK183" s="39"/>
      <c r="BYL183" s="39"/>
      <c r="BYM183" s="39"/>
      <c r="BYN183" s="39"/>
      <c r="BYO183" s="39"/>
      <c r="BYP183" s="39"/>
      <c r="BYQ183" s="39"/>
      <c r="BYR183" s="39"/>
      <c r="BYS183" s="39"/>
      <c r="BYT183" s="39"/>
      <c r="BYU183" s="39"/>
      <c r="BYV183" s="39"/>
      <c r="BYW183" s="39"/>
      <c r="BYX183" s="39"/>
      <c r="BYY183" s="39"/>
      <c r="BYZ183" s="39"/>
      <c r="BZA183" s="39"/>
      <c r="BZB183" s="39"/>
      <c r="BZC183" s="39"/>
      <c r="BZD183" s="39"/>
      <c r="BZE183" s="39"/>
      <c r="BZF183" s="39"/>
      <c r="BZG183" s="39"/>
      <c r="BZH183" s="39"/>
      <c r="BZI183" s="39"/>
      <c r="BZJ183" s="39"/>
      <c r="BZK183" s="39"/>
      <c r="BZL183" s="39"/>
      <c r="BZM183" s="39"/>
      <c r="BZN183" s="39"/>
      <c r="BZO183" s="39"/>
      <c r="BZP183" s="39"/>
      <c r="BZQ183" s="39"/>
      <c r="BZR183" s="39"/>
      <c r="BZS183" s="39"/>
      <c r="BZT183" s="39"/>
      <c r="BZU183" s="39"/>
      <c r="BZV183" s="39"/>
      <c r="BZW183" s="39"/>
      <c r="BZX183" s="39"/>
      <c r="BZY183" s="39"/>
      <c r="BZZ183" s="39"/>
      <c r="CAA183" s="39"/>
      <c r="CAB183" s="39"/>
      <c r="CAC183" s="39"/>
      <c r="CAD183" s="39"/>
      <c r="CAE183" s="39"/>
      <c r="CAF183" s="39"/>
      <c r="CAG183" s="39"/>
      <c r="CAH183" s="39"/>
      <c r="CAI183" s="39"/>
      <c r="CAJ183" s="39"/>
      <c r="CAK183" s="39"/>
      <c r="CAL183" s="39"/>
      <c r="CAM183" s="39"/>
      <c r="CAN183" s="39"/>
      <c r="CAO183" s="39"/>
      <c r="CAP183" s="39"/>
      <c r="CAQ183" s="39"/>
      <c r="CAR183" s="39"/>
      <c r="CAS183" s="39"/>
      <c r="CAT183" s="39"/>
      <c r="CAU183" s="39"/>
      <c r="CAV183" s="39"/>
      <c r="CAW183" s="39"/>
      <c r="CAX183" s="39"/>
      <c r="CAY183" s="39"/>
      <c r="CAZ183" s="39"/>
      <c r="CBA183" s="39"/>
      <c r="CBB183" s="39"/>
      <c r="CBC183" s="39"/>
      <c r="CBD183" s="39"/>
      <c r="CBE183" s="39"/>
      <c r="CBF183" s="39"/>
      <c r="CBG183" s="39"/>
      <c r="CBH183" s="39"/>
      <c r="CBI183" s="39"/>
      <c r="CBJ183" s="39"/>
      <c r="CBK183" s="39"/>
      <c r="CBL183" s="39"/>
      <c r="CBM183" s="39"/>
      <c r="CBN183" s="39"/>
      <c r="CBO183" s="39"/>
      <c r="CBP183" s="39"/>
      <c r="CBQ183" s="39"/>
      <c r="CBR183" s="39"/>
      <c r="CBS183" s="39"/>
      <c r="CBT183" s="39"/>
      <c r="CBU183" s="39"/>
      <c r="CBV183" s="39"/>
      <c r="CBW183" s="39"/>
      <c r="CBX183" s="39"/>
      <c r="CBY183" s="39"/>
      <c r="CBZ183" s="39"/>
      <c r="CCA183" s="39"/>
      <c r="CCB183" s="39"/>
      <c r="CCC183" s="39"/>
      <c r="CCD183" s="39"/>
      <c r="CCE183" s="39"/>
      <c r="CCF183" s="39"/>
      <c r="CCG183" s="39"/>
      <c r="CCH183" s="39"/>
      <c r="CCI183" s="39"/>
      <c r="CCJ183" s="39"/>
      <c r="CCK183" s="39"/>
      <c r="CCL183" s="39"/>
      <c r="CCM183" s="39"/>
      <c r="CCN183" s="39"/>
      <c r="CCO183" s="39"/>
      <c r="CCP183" s="39"/>
      <c r="CCQ183" s="39"/>
      <c r="CCR183" s="39"/>
      <c r="CCS183" s="39"/>
      <c r="CCT183" s="39"/>
      <c r="CCU183" s="39"/>
      <c r="CCV183" s="39"/>
      <c r="CCW183" s="39"/>
      <c r="CCX183" s="39"/>
      <c r="CCY183" s="39"/>
      <c r="CCZ183" s="39"/>
      <c r="CDA183" s="39"/>
      <c r="CDB183" s="39"/>
      <c r="CDC183" s="39"/>
      <c r="CDD183" s="39"/>
      <c r="CDE183" s="39"/>
      <c r="CDF183" s="39"/>
      <c r="CDG183" s="39"/>
      <c r="CDH183" s="39"/>
      <c r="CDI183" s="39"/>
      <c r="CDJ183" s="39"/>
      <c r="CDK183" s="39"/>
      <c r="CDL183" s="39"/>
      <c r="CDM183" s="39"/>
      <c r="CDN183" s="39"/>
      <c r="CDO183" s="39"/>
      <c r="CDP183" s="39"/>
      <c r="CDQ183" s="39"/>
      <c r="CDR183" s="39"/>
      <c r="CDS183" s="39"/>
      <c r="CDT183" s="39"/>
      <c r="CDU183" s="39"/>
      <c r="CDV183" s="39"/>
      <c r="CDW183" s="39"/>
      <c r="CDX183" s="39"/>
      <c r="CDY183" s="39"/>
      <c r="CDZ183" s="39"/>
      <c r="CEA183" s="39"/>
      <c r="CEB183" s="39"/>
      <c r="CEC183" s="39"/>
      <c r="CED183" s="39"/>
      <c r="CEE183" s="39"/>
      <c r="CEF183" s="39"/>
      <c r="CEG183" s="39"/>
      <c r="CEH183" s="39"/>
      <c r="CEI183" s="39"/>
      <c r="CEJ183" s="39"/>
      <c r="CEK183" s="39"/>
      <c r="CEL183" s="39"/>
      <c r="CEM183" s="39"/>
      <c r="CEN183" s="39"/>
      <c r="CEO183" s="39"/>
      <c r="CEP183" s="39"/>
      <c r="CEQ183" s="39"/>
      <c r="CER183" s="39"/>
      <c r="CES183" s="39"/>
      <c r="CET183" s="39"/>
      <c r="CEU183" s="39"/>
      <c r="CEV183" s="39"/>
      <c r="CEW183" s="39"/>
      <c r="CEX183" s="39"/>
      <c r="CEY183" s="39"/>
      <c r="CEZ183" s="39"/>
      <c r="CFA183" s="39"/>
      <c r="CFB183" s="39"/>
      <c r="CFC183" s="39"/>
      <c r="CFD183" s="39"/>
      <c r="CFE183" s="39"/>
      <c r="CFF183" s="39"/>
      <c r="CFG183" s="39"/>
      <c r="CFH183" s="39"/>
      <c r="CFI183" s="39"/>
      <c r="CFJ183" s="39"/>
      <c r="CFK183" s="39"/>
      <c r="CFL183" s="39"/>
      <c r="CFM183" s="39"/>
      <c r="CFN183" s="39"/>
      <c r="CFO183" s="39"/>
      <c r="CFP183" s="39"/>
      <c r="CFQ183" s="39"/>
      <c r="CFR183" s="39"/>
      <c r="CFS183" s="39"/>
      <c r="CFT183" s="39"/>
      <c r="CFU183" s="39"/>
      <c r="CFV183" s="39"/>
      <c r="CFW183" s="39"/>
      <c r="CFX183" s="39"/>
      <c r="CFY183" s="39"/>
      <c r="CFZ183" s="39"/>
      <c r="CGA183" s="39"/>
      <c r="CGB183" s="39"/>
      <c r="CGC183" s="39"/>
      <c r="CGD183" s="39"/>
      <c r="CGE183" s="39"/>
      <c r="CGF183" s="39"/>
      <c r="CGG183" s="39"/>
      <c r="CGH183" s="39"/>
      <c r="CGI183" s="39"/>
      <c r="CGJ183" s="39"/>
      <c r="CGK183" s="39"/>
      <c r="CGL183" s="39"/>
      <c r="CGM183" s="39"/>
      <c r="CGN183" s="39"/>
      <c r="CGO183" s="39"/>
      <c r="CGP183" s="39"/>
      <c r="CGQ183" s="39"/>
      <c r="CGR183" s="39"/>
      <c r="CGS183" s="39"/>
      <c r="CGT183" s="39"/>
      <c r="CGU183" s="39"/>
      <c r="CGV183" s="39"/>
      <c r="CGW183" s="39"/>
      <c r="CGX183" s="39"/>
      <c r="CGY183" s="39"/>
      <c r="CGZ183" s="39"/>
      <c r="CHA183" s="39"/>
      <c r="CHB183" s="39"/>
      <c r="CHC183" s="39"/>
      <c r="CHD183" s="39"/>
      <c r="CHE183" s="39"/>
      <c r="CHF183" s="39"/>
      <c r="CHG183" s="39"/>
      <c r="CHH183" s="39"/>
      <c r="CHI183" s="39"/>
      <c r="CHJ183" s="39"/>
      <c r="CHK183" s="39"/>
      <c r="CHL183" s="39"/>
      <c r="CHM183" s="39"/>
      <c r="CHN183" s="39"/>
      <c r="CHO183" s="39"/>
      <c r="CHP183" s="39"/>
      <c r="CHQ183" s="39"/>
      <c r="CHR183" s="39"/>
      <c r="CHS183" s="39"/>
      <c r="CHT183" s="39"/>
      <c r="CHU183" s="39"/>
      <c r="CHV183" s="39"/>
      <c r="CHW183" s="39"/>
      <c r="CHX183" s="39"/>
      <c r="CHY183" s="39"/>
      <c r="CHZ183" s="39"/>
      <c r="CIA183" s="39"/>
      <c r="CIB183" s="39"/>
      <c r="CIC183" s="39"/>
      <c r="CID183" s="39"/>
      <c r="CIE183" s="39"/>
      <c r="CIF183" s="39"/>
      <c r="CIG183" s="39"/>
      <c r="CIH183" s="39"/>
      <c r="CII183" s="39"/>
      <c r="CIJ183" s="39"/>
      <c r="CIK183" s="39"/>
      <c r="CIL183" s="39"/>
      <c r="CIM183" s="39"/>
      <c r="CIN183" s="39"/>
      <c r="CIO183" s="39"/>
      <c r="CIP183" s="39"/>
      <c r="CIQ183" s="39"/>
      <c r="CIR183" s="39"/>
      <c r="CIS183" s="39"/>
      <c r="CIT183" s="39"/>
      <c r="CIU183" s="39"/>
      <c r="CIV183" s="39"/>
      <c r="CIW183" s="39"/>
      <c r="CIX183" s="39"/>
      <c r="CIY183" s="39"/>
      <c r="CIZ183" s="39"/>
      <c r="CJA183" s="39"/>
      <c r="CJB183" s="39"/>
      <c r="CJC183" s="39"/>
      <c r="CJD183" s="39"/>
      <c r="CJE183" s="39"/>
      <c r="CJF183" s="39"/>
      <c r="CJG183" s="39"/>
      <c r="CJH183" s="39"/>
      <c r="CJI183" s="39"/>
      <c r="CJJ183" s="39"/>
      <c r="CJK183" s="39"/>
      <c r="CJL183" s="39"/>
      <c r="CJM183" s="39"/>
      <c r="CJN183" s="39"/>
      <c r="CJO183" s="39"/>
      <c r="CJP183" s="39"/>
      <c r="CJQ183" s="39"/>
      <c r="CJR183" s="39"/>
      <c r="CJS183" s="39"/>
      <c r="CJT183" s="39"/>
      <c r="CJU183" s="39"/>
      <c r="CJV183" s="39"/>
      <c r="CJW183" s="39"/>
      <c r="CJX183" s="39"/>
      <c r="CJY183" s="39"/>
      <c r="CJZ183" s="39"/>
      <c r="CKA183" s="39"/>
      <c r="CKB183" s="39"/>
      <c r="CKC183" s="39"/>
      <c r="CKD183" s="39"/>
      <c r="CKE183" s="39"/>
      <c r="CKF183" s="39"/>
      <c r="CKG183" s="39"/>
      <c r="CKH183" s="39"/>
      <c r="CKI183" s="39"/>
      <c r="CKJ183" s="39"/>
      <c r="CKK183" s="39"/>
      <c r="CKL183" s="39"/>
      <c r="CKM183" s="39"/>
      <c r="CKN183" s="39"/>
      <c r="CKO183" s="39"/>
      <c r="CKP183" s="39"/>
      <c r="CKQ183" s="39"/>
      <c r="CKR183" s="39"/>
      <c r="CKS183" s="39"/>
      <c r="CKT183" s="39"/>
      <c r="CKU183" s="39"/>
      <c r="CKV183" s="39"/>
      <c r="CKW183" s="39"/>
      <c r="CKX183" s="39"/>
      <c r="CKY183" s="39"/>
      <c r="CKZ183" s="39"/>
      <c r="CLA183" s="39"/>
      <c r="CLB183" s="39"/>
      <c r="CLC183" s="39"/>
      <c r="CLD183" s="39"/>
      <c r="CLE183" s="39"/>
      <c r="CLF183" s="39"/>
      <c r="CLG183" s="39"/>
      <c r="CLH183" s="39"/>
      <c r="CLI183" s="39"/>
      <c r="CLJ183" s="39"/>
      <c r="CLK183" s="39"/>
      <c r="CLL183" s="39"/>
      <c r="CLM183" s="39"/>
      <c r="CLN183" s="39"/>
      <c r="CLO183" s="39"/>
      <c r="CLP183" s="39"/>
      <c r="CLQ183" s="39"/>
      <c r="CLR183" s="39"/>
      <c r="CLS183" s="39"/>
      <c r="CLT183" s="39"/>
      <c r="CLU183" s="39"/>
      <c r="CLV183" s="39"/>
      <c r="CLW183" s="39"/>
      <c r="CLX183" s="39"/>
      <c r="CLY183" s="39"/>
      <c r="CLZ183" s="39"/>
      <c r="CMA183" s="39"/>
      <c r="CMB183" s="39"/>
      <c r="CMC183" s="39"/>
      <c r="CMD183" s="39"/>
      <c r="CME183" s="39"/>
      <c r="CMF183" s="39"/>
      <c r="CMG183" s="39"/>
      <c r="CMH183" s="39"/>
      <c r="CMI183" s="39"/>
      <c r="CMJ183" s="39"/>
      <c r="CMK183" s="39"/>
      <c r="CML183" s="39"/>
      <c r="CMM183" s="39"/>
      <c r="CMN183" s="39"/>
      <c r="CMO183" s="39"/>
      <c r="CMP183" s="39"/>
      <c r="CMQ183" s="39"/>
      <c r="CMR183" s="39"/>
      <c r="CMS183" s="39"/>
      <c r="CMT183" s="39"/>
      <c r="CMU183" s="39"/>
      <c r="CMV183" s="39"/>
      <c r="CMW183" s="39"/>
      <c r="CMX183" s="39"/>
      <c r="CMY183" s="39"/>
      <c r="CMZ183" s="39"/>
      <c r="CNA183" s="39"/>
      <c r="CNB183" s="39"/>
      <c r="CNC183" s="39"/>
      <c r="CND183" s="39"/>
      <c r="CNE183" s="39"/>
      <c r="CNF183" s="39"/>
      <c r="CNG183" s="39"/>
      <c r="CNH183" s="39"/>
      <c r="CNI183" s="39"/>
      <c r="CNJ183" s="39"/>
      <c r="CNK183" s="39"/>
      <c r="CNL183" s="39"/>
      <c r="CNM183" s="39"/>
      <c r="CNN183" s="39"/>
      <c r="CNO183" s="39"/>
      <c r="CNP183" s="39"/>
      <c r="CNQ183" s="39"/>
      <c r="CNR183" s="39"/>
      <c r="CNS183" s="39"/>
      <c r="CNT183" s="39"/>
      <c r="CNU183" s="39"/>
      <c r="CNV183" s="39"/>
      <c r="CNW183" s="39"/>
      <c r="CNX183" s="39"/>
      <c r="CNY183" s="39"/>
      <c r="CNZ183" s="39"/>
      <c r="COA183" s="39"/>
      <c r="COB183" s="39"/>
      <c r="COC183" s="39"/>
      <c r="COD183" s="39"/>
      <c r="COE183" s="39"/>
      <c r="COF183" s="39"/>
      <c r="COG183" s="39"/>
      <c r="COH183" s="39"/>
      <c r="COI183" s="39"/>
      <c r="COJ183" s="39"/>
      <c r="COK183" s="39"/>
      <c r="COL183" s="39"/>
      <c r="COM183" s="39"/>
      <c r="CON183" s="39"/>
      <c r="COO183" s="39"/>
      <c r="COP183" s="39"/>
      <c r="COQ183" s="39"/>
      <c r="COR183" s="39"/>
      <c r="COS183" s="39"/>
      <c r="COT183" s="39"/>
      <c r="COU183" s="39"/>
      <c r="COV183" s="39"/>
      <c r="COW183" s="39"/>
      <c r="COX183" s="39"/>
      <c r="COY183" s="39"/>
      <c r="COZ183" s="39"/>
      <c r="CPA183" s="39"/>
      <c r="CPB183" s="39"/>
      <c r="CPC183" s="39"/>
      <c r="CPD183" s="39"/>
      <c r="CPE183" s="39"/>
      <c r="CPF183" s="39"/>
      <c r="CPG183" s="39"/>
      <c r="CPH183" s="39"/>
      <c r="CPI183" s="39"/>
      <c r="CPJ183" s="39"/>
      <c r="CPK183" s="39"/>
      <c r="CPL183" s="39"/>
      <c r="CPM183" s="39"/>
      <c r="CPN183" s="39"/>
      <c r="CPO183" s="39"/>
      <c r="CPP183" s="39"/>
      <c r="CPQ183" s="39"/>
      <c r="CPR183" s="39"/>
      <c r="CPS183" s="39"/>
      <c r="CPT183" s="39"/>
      <c r="CPU183" s="39"/>
      <c r="CPV183" s="39"/>
      <c r="CPW183" s="39"/>
      <c r="CPX183" s="39"/>
      <c r="CPY183" s="39"/>
      <c r="CPZ183" s="39"/>
      <c r="CQA183" s="39"/>
      <c r="CQB183" s="39"/>
      <c r="CQC183" s="39"/>
      <c r="CQD183" s="39"/>
      <c r="CQE183" s="39"/>
      <c r="CQF183" s="39"/>
      <c r="CQG183" s="39"/>
      <c r="CQH183" s="39"/>
      <c r="CQI183" s="39"/>
      <c r="CQJ183" s="39"/>
      <c r="CQK183" s="39"/>
      <c r="CQL183" s="39"/>
      <c r="CQM183" s="39"/>
      <c r="CQN183" s="39"/>
      <c r="CQO183" s="39"/>
      <c r="CQP183" s="39"/>
      <c r="CQQ183" s="39"/>
      <c r="CQR183" s="39"/>
      <c r="CQS183" s="39"/>
      <c r="CQT183" s="39"/>
      <c r="CQU183" s="39"/>
      <c r="CQV183" s="39"/>
      <c r="CQW183" s="39"/>
      <c r="CQX183" s="39"/>
      <c r="CQY183" s="39"/>
      <c r="CQZ183" s="39"/>
      <c r="CRA183" s="39"/>
      <c r="CRB183" s="39"/>
      <c r="CRC183" s="39"/>
      <c r="CRD183" s="39"/>
      <c r="CRE183" s="39"/>
      <c r="CRF183" s="39"/>
      <c r="CRG183" s="39"/>
      <c r="CRH183" s="39"/>
      <c r="CRI183" s="39"/>
      <c r="CRJ183" s="39"/>
      <c r="CRK183" s="39"/>
      <c r="CRL183" s="39"/>
      <c r="CRM183" s="39"/>
      <c r="CRN183" s="39"/>
      <c r="CRO183" s="39"/>
      <c r="CRP183" s="39"/>
      <c r="CRQ183" s="39"/>
      <c r="CRR183" s="39"/>
      <c r="CRS183" s="39"/>
      <c r="CRT183" s="39"/>
      <c r="CRU183" s="39"/>
      <c r="CRV183" s="39"/>
      <c r="CRW183" s="39"/>
      <c r="CRX183" s="39"/>
      <c r="CRY183" s="39"/>
      <c r="CRZ183" s="39"/>
      <c r="CSA183" s="39"/>
      <c r="CSB183" s="39"/>
      <c r="CSC183" s="39"/>
      <c r="CSD183" s="39"/>
      <c r="CSE183" s="39"/>
      <c r="CSF183" s="39"/>
      <c r="CSG183" s="39"/>
      <c r="CSH183" s="39"/>
      <c r="CSI183" s="39"/>
      <c r="CSJ183" s="39"/>
      <c r="CSK183" s="39"/>
      <c r="CSL183" s="39"/>
      <c r="CSM183" s="39"/>
      <c r="CSN183" s="39"/>
      <c r="CSO183" s="39"/>
      <c r="CSP183" s="39"/>
      <c r="CSQ183" s="39"/>
      <c r="CSR183" s="39"/>
      <c r="CSS183" s="39"/>
      <c r="CST183" s="39"/>
      <c r="CSU183" s="39"/>
      <c r="CSV183" s="39"/>
      <c r="CSW183" s="39"/>
      <c r="CSX183" s="39"/>
      <c r="CSY183" s="39"/>
      <c r="CSZ183" s="39"/>
      <c r="CTA183" s="39"/>
      <c r="CTB183" s="39"/>
      <c r="CTC183" s="39"/>
      <c r="CTD183" s="39"/>
      <c r="CTE183" s="39"/>
      <c r="CTF183" s="39"/>
      <c r="CTG183" s="39"/>
      <c r="CTH183" s="39"/>
      <c r="CTI183" s="39"/>
      <c r="CTJ183" s="39"/>
      <c r="CTK183" s="39"/>
      <c r="CTL183" s="39"/>
      <c r="CTM183" s="39"/>
      <c r="CTN183" s="39"/>
      <c r="CTO183" s="39"/>
      <c r="CTP183" s="39"/>
      <c r="CTQ183" s="39"/>
      <c r="CTR183" s="39"/>
      <c r="CTS183" s="39"/>
      <c r="CTT183" s="39"/>
      <c r="CTU183" s="39"/>
      <c r="CTV183" s="39"/>
      <c r="CTW183" s="39"/>
      <c r="CTX183" s="39"/>
      <c r="CTY183" s="39"/>
      <c r="CTZ183" s="39"/>
      <c r="CUA183" s="39"/>
      <c r="CUB183" s="39"/>
      <c r="CUC183" s="39"/>
      <c r="CUD183" s="39"/>
      <c r="CUE183" s="39"/>
      <c r="CUF183" s="39"/>
      <c r="CUG183" s="39"/>
      <c r="CUH183" s="39"/>
      <c r="CUI183" s="39"/>
      <c r="CUJ183" s="39"/>
      <c r="CUK183" s="39"/>
      <c r="CUL183" s="39"/>
      <c r="CUM183" s="39"/>
      <c r="CUN183" s="39"/>
      <c r="CUO183" s="39"/>
      <c r="CUP183" s="39"/>
      <c r="CUQ183" s="39"/>
      <c r="CUR183" s="39"/>
      <c r="CUS183" s="39"/>
      <c r="CUT183" s="39"/>
      <c r="CUU183" s="39"/>
      <c r="CUV183" s="39"/>
      <c r="CUW183" s="39"/>
      <c r="CUX183" s="39"/>
      <c r="CUY183" s="39"/>
      <c r="CUZ183" s="39"/>
      <c r="CVA183" s="39"/>
      <c r="CVB183" s="39"/>
      <c r="CVC183" s="39"/>
      <c r="CVD183" s="39"/>
      <c r="CVE183" s="39"/>
      <c r="CVF183" s="39"/>
      <c r="CVG183" s="39"/>
      <c r="CVH183" s="39"/>
      <c r="CVI183" s="39"/>
      <c r="CVJ183" s="39"/>
      <c r="CVK183" s="39"/>
      <c r="CVL183" s="39"/>
      <c r="CVM183" s="39"/>
      <c r="CVN183" s="39"/>
      <c r="CVO183" s="39"/>
      <c r="CVP183" s="39"/>
      <c r="CVQ183" s="39"/>
      <c r="CVR183" s="39"/>
      <c r="CVS183" s="39"/>
      <c r="CVT183" s="39"/>
      <c r="CVU183" s="39"/>
      <c r="CVV183" s="39"/>
      <c r="CVW183" s="39"/>
      <c r="CVX183" s="39"/>
      <c r="CVY183" s="39"/>
      <c r="CVZ183" s="39"/>
      <c r="CWA183" s="39"/>
      <c r="CWB183" s="39"/>
      <c r="CWC183" s="39"/>
      <c r="CWD183" s="39"/>
      <c r="CWE183" s="39"/>
      <c r="CWF183" s="39"/>
      <c r="CWG183" s="39"/>
      <c r="CWH183" s="39"/>
      <c r="CWI183" s="39"/>
      <c r="CWJ183" s="39"/>
      <c r="CWK183" s="39"/>
      <c r="CWL183" s="39"/>
      <c r="CWM183" s="39"/>
      <c r="CWN183" s="39"/>
      <c r="CWO183" s="39"/>
      <c r="CWP183" s="39"/>
      <c r="CWQ183" s="39"/>
      <c r="CWR183" s="39"/>
      <c r="CWS183" s="39"/>
      <c r="CWT183" s="39"/>
      <c r="CWU183" s="39"/>
      <c r="CWV183" s="39"/>
      <c r="CWW183" s="39"/>
      <c r="CWX183" s="39"/>
      <c r="CWY183" s="39"/>
      <c r="CWZ183" s="39"/>
      <c r="CXA183" s="39"/>
      <c r="CXB183" s="39"/>
      <c r="CXC183" s="39"/>
      <c r="CXD183" s="39"/>
      <c r="CXE183" s="39"/>
      <c r="CXF183" s="39"/>
      <c r="CXG183" s="39"/>
      <c r="CXH183" s="39"/>
      <c r="CXI183" s="39"/>
      <c r="CXJ183" s="39"/>
      <c r="CXK183" s="39"/>
      <c r="CXL183" s="39"/>
      <c r="CXM183" s="39"/>
      <c r="CXN183" s="39"/>
      <c r="CXO183" s="39"/>
      <c r="CXP183" s="39"/>
      <c r="CXQ183" s="39"/>
      <c r="CXR183" s="39"/>
      <c r="CXS183" s="39"/>
      <c r="CXT183" s="39"/>
      <c r="CXU183" s="39"/>
      <c r="CXV183" s="39"/>
      <c r="CXW183" s="39"/>
      <c r="CXX183" s="39"/>
      <c r="CXY183" s="39"/>
      <c r="CXZ183" s="39"/>
      <c r="CYA183" s="39"/>
      <c r="CYB183" s="39"/>
      <c r="CYC183" s="39"/>
      <c r="CYD183" s="39"/>
      <c r="CYE183" s="39"/>
      <c r="CYF183" s="39"/>
      <c r="CYG183" s="39"/>
      <c r="CYH183" s="39"/>
      <c r="CYI183" s="39"/>
      <c r="CYJ183" s="39"/>
      <c r="CYK183" s="39"/>
      <c r="CYL183" s="39"/>
      <c r="CYM183" s="39"/>
      <c r="CYN183" s="39"/>
      <c r="CYO183" s="39"/>
      <c r="CYP183" s="39"/>
      <c r="CYQ183" s="39"/>
      <c r="CYR183" s="39"/>
      <c r="CYS183" s="39"/>
      <c r="CYT183" s="39"/>
      <c r="CYU183" s="39"/>
      <c r="CYV183" s="39"/>
      <c r="CYW183" s="39"/>
      <c r="CYX183" s="39"/>
      <c r="CYY183" s="39"/>
      <c r="CYZ183" s="39"/>
      <c r="CZA183" s="39"/>
      <c r="CZB183" s="39"/>
      <c r="CZC183" s="39"/>
      <c r="CZD183" s="39"/>
      <c r="CZE183" s="39"/>
      <c r="CZF183" s="39"/>
      <c r="CZG183" s="39"/>
      <c r="CZH183" s="39"/>
      <c r="CZI183" s="39"/>
      <c r="CZJ183" s="39"/>
      <c r="CZK183" s="39"/>
      <c r="CZL183" s="39"/>
      <c r="CZM183" s="39"/>
      <c r="CZN183" s="39"/>
      <c r="CZO183" s="39"/>
      <c r="CZP183" s="39"/>
      <c r="CZQ183" s="39"/>
      <c r="CZR183" s="39"/>
      <c r="CZS183" s="39"/>
      <c r="CZT183" s="39"/>
      <c r="CZU183" s="39"/>
      <c r="CZV183" s="39"/>
      <c r="CZW183" s="39"/>
      <c r="CZX183" s="39"/>
      <c r="CZY183" s="39"/>
      <c r="CZZ183" s="39"/>
      <c r="DAA183" s="39"/>
      <c r="DAB183" s="39"/>
      <c r="DAC183" s="39"/>
      <c r="DAD183" s="39"/>
      <c r="DAE183" s="39"/>
      <c r="DAF183" s="39"/>
      <c r="DAG183" s="39"/>
      <c r="DAH183" s="39"/>
      <c r="DAI183" s="39"/>
      <c r="DAJ183" s="39"/>
      <c r="DAK183" s="39"/>
      <c r="DAL183" s="39"/>
      <c r="DAM183" s="39"/>
      <c r="DAN183" s="39"/>
      <c r="DAO183" s="39"/>
      <c r="DAP183" s="39"/>
      <c r="DAQ183" s="39"/>
      <c r="DAR183" s="39"/>
      <c r="DAS183" s="39"/>
      <c r="DAT183" s="39"/>
      <c r="DAU183" s="39"/>
      <c r="DAV183" s="39"/>
      <c r="DAW183" s="39"/>
      <c r="DAX183" s="39"/>
      <c r="DAY183" s="39"/>
      <c r="DAZ183" s="39"/>
      <c r="DBA183" s="39"/>
      <c r="DBB183" s="39"/>
      <c r="DBC183" s="39"/>
      <c r="DBD183" s="39"/>
      <c r="DBE183" s="39"/>
      <c r="DBF183" s="39"/>
      <c r="DBG183" s="39"/>
      <c r="DBH183" s="39"/>
      <c r="DBI183" s="39"/>
      <c r="DBJ183" s="39"/>
      <c r="DBK183" s="39"/>
      <c r="DBL183" s="39"/>
      <c r="DBM183" s="39"/>
      <c r="DBN183" s="39"/>
      <c r="DBO183" s="39"/>
      <c r="DBP183" s="39"/>
      <c r="DBQ183" s="39"/>
      <c r="DBR183" s="39"/>
      <c r="DBS183" s="39"/>
      <c r="DBT183" s="39"/>
      <c r="DBU183" s="39"/>
      <c r="DBV183" s="39"/>
      <c r="DBW183" s="39"/>
      <c r="DBX183" s="39"/>
      <c r="DBY183" s="39"/>
      <c r="DBZ183" s="39"/>
      <c r="DCA183" s="39"/>
      <c r="DCB183" s="39"/>
      <c r="DCC183" s="39"/>
      <c r="DCD183" s="39"/>
      <c r="DCE183" s="39"/>
      <c r="DCF183" s="39"/>
      <c r="DCG183" s="39"/>
      <c r="DCH183" s="39"/>
      <c r="DCI183" s="39"/>
      <c r="DCJ183" s="39"/>
      <c r="DCK183" s="39"/>
      <c r="DCL183" s="39"/>
      <c r="DCM183" s="39"/>
      <c r="DCN183" s="39"/>
      <c r="DCO183" s="39"/>
      <c r="DCP183" s="39"/>
      <c r="DCQ183" s="39"/>
      <c r="DCR183" s="39"/>
      <c r="DCS183" s="39"/>
      <c r="DCT183" s="39"/>
      <c r="DCU183" s="39"/>
      <c r="DCV183" s="39"/>
      <c r="DCW183" s="39"/>
      <c r="DCX183" s="39"/>
      <c r="DCY183" s="39"/>
      <c r="DCZ183" s="39"/>
      <c r="DDA183" s="39"/>
      <c r="DDB183" s="39"/>
      <c r="DDC183" s="39"/>
      <c r="DDD183" s="39"/>
      <c r="DDE183" s="39"/>
      <c r="DDF183" s="39"/>
      <c r="DDG183" s="39"/>
      <c r="DDH183" s="39"/>
      <c r="DDI183" s="39"/>
      <c r="DDJ183" s="39"/>
      <c r="DDK183" s="39"/>
      <c r="DDL183" s="39"/>
      <c r="DDM183" s="39"/>
      <c r="DDN183" s="39"/>
      <c r="DDO183" s="39"/>
      <c r="DDP183" s="39"/>
      <c r="DDQ183" s="39"/>
      <c r="DDR183" s="39"/>
      <c r="DDS183" s="39"/>
      <c r="DDT183" s="39"/>
      <c r="DDU183" s="39"/>
      <c r="DDV183" s="39"/>
      <c r="DDW183" s="39"/>
      <c r="DDX183" s="39"/>
      <c r="DDY183" s="39"/>
      <c r="DDZ183" s="39"/>
      <c r="DEA183" s="39"/>
      <c r="DEB183" s="39"/>
      <c r="DEC183" s="39"/>
      <c r="DED183" s="39"/>
      <c r="DEE183" s="39"/>
      <c r="DEF183" s="39"/>
      <c r="DEG183" s="39"/>
      <c r="DEH183" s="39"/>
      <c r="DEI183" s="39"/>
      <c r="DEJ183" s="39"/>
      <c r="DEK183" s="39"/>
      <c r="DEL183" s="39"/>
      <c r="DEM183" s="39"/>
      <c r="DEN183" s="39"/>
      <c r="DEO183" s="39"/>
      <c r="DEP183" s="39"/>
      <c r="DEQ183" s="39"/>
      <c r="DER183" s="39"/>
      <c r="DES183" s="39"/>
      <c r="DET183" s="39"/>
      <c r="DEU183" s="39"/>
      <c r="DEV183" s="39"/>
      <c r="DEW183" s="39"/>
      <c r="DEX183" s="39"/>
      <c r="DEY183" s="39"/>
      <c r="DEZ183" s="39"/>
      <c r="DFA183" s="39"/>
      <c r="DFB183" s="39"/>
      <c r="DFC183" s="39"/>
      <c r="DFD183" s="39"/>
      <c r="DFE183" s="39"/>
      <c r="DFF183" s="39"/>
      <c r="DFG183" s="39"/>
      <c r="DFH183" s="39"/>
      <c r="DFI183" s="39"/>
      <c r="DFJ183" s="39"/>
      <c r="DFK183" s="39"/>
      <c r="DFL183" s="39"/>
      <c r="DFM183" s="39"/>
      <c r="DFN183" s="39"/>
      <c r="DFO183" s="39"/>
      <c r="DFP183" s="39"/>
      <c r="DFQ183" s="39"/>
      <c r="DFR183" s="39"/>
      <c r="DFS183" s="39"/>
      <c r="DFT183" s="39"/>
      <c r="DFU183" s="39"/>
      <c r="DFV183" s="39"/>
      <c r="DFW183" s="39"/>
      <c r="DFX183" s="39"/>
      <c r="DFY183" s="39"/>
      <c r="DFZ183" s="39"/>
      <c r="DGA183" s="39"/>
      <c r="DGB183" s="39"/>
      <c r="DGC183" s="39"/>
      <c r="DGD183" s="39"/>
      <c r="DGE183" s="39"/>
      <c r="DGF183" s="39"/>
      <c r="DGG183" s="39"/>
      <c r="DGH183" s="39"/>
      <c r="DGI183" s="39"/>
      <c r="DGJ183" s="39"/>
      <c r="DGK183" s="39"/>
      <c r="DGL183" s="39"/>
      <c r="DGM183" s="39"/>
      <c r="DGN183" s="39"/>
      <c r="DGO183" s="39"/>
      <c r="DGP183" s="39"/>
      <c r="DGQ183" s="39"/>
      <c r="DGR183" s="39"/>
      <c r="DGS183" s="39"/>
      <c r="DGT183" s="39"/>
      <c r="DGU183" s="39"/>
      <c r="DGV183" s="39"/>
      <c r="DGW183" s="39"/>
      <c r="DGX183" s="39"/>
      <c r="DGY183" s="39"/>
      <c r="DGZ183" s="39"/>
      <c r="DHA183" s="39"/>
      <c r="DHB183" s="39"/>
      <c r="DHC183" s="39"/>
      <c r="DHD183" s="39"/>
      <c r="DHE183" s="39"/>
      <c r="DHF183" s="39"/>
      <c r="DHG183" s="39"/>
      <c r="DHH183" s="39"/>
      <c r="DHI183" s="39"/>
      <c r="DHJ183" s="39"/>
      <c r="DHK183" s="39"/>
      <c r="DHL183" s="39"/>
      <c r="DHM183" s="39"/>
      <c r="DHN183" s="39"/>
      <c r="DHO183" s="39"/>
      <c r="DHP183" s="39"/>
      <c r="DHQ183" s="39"/>
      <c r="DHR183" s="39"/>
      <c r="DHS183" s="39"/>
      <c r="DHT183" s="39"/>
      <c r="DHU183" s="39"/>
      <c r="DHV183" s="39"/>
      <c r="DHW183" s="39"/>
      <c r="DHX183" s="39"/>
      <c r="DHY183" s="39"/>
      <c r="DHZ183" s="39"/>
      <c r="DIA183" s="39"/>
      <c r="DIB183" s="39"/>
      <c r="DIC183" s="39"/>
      <c r="DID183" s="39"/>
      <c r="DIE183" s="39"/>
      <c r="DIF183" s="39"/>
      <c r="DIG183" s="39"/>
      <c r="DIH183" s="39"/>
      <c r="DII183" s="39"/>
      <c r="DIJ183" s="39"/>
      <c r="DIK183" s="39"/>
      <c r="DIL183" s="39"/>
      <c r="DIM183" s="39"/>
      <c r="DIN183" s="39"/>
      <c r="DIO183" s="39"/>
      <c r="DIP183" s="39"/>
      <c r="DIQ183" s="39"/>
      <c r="DIR183" s="39"/>
      <c r="DIS183" s="39"/>
      <c r="DIT183" s="39"/>
      <c r="DIU183" s="39"/>
      <c r="DIV183" s="39"/>
      <c r="DIW183" s="39"/>
      <c r="DIX183" s="39"/>
      <c r="DIY183" s="39"/>
      <c r="DIZ183" s="39"/>
      <c r="DJA183" s="39"/>
      <c r="DJB183" s="39"/>
      <c r="DJC183" s="39"/>
      <c r="DJD183" s="39"/>
      <c r="DJE183" s="39"/>
      <c r="DJF183" s="39"/>
      <c r="DJG183" s="39"/>
      <c r="DJH183" s="39"/>
      <c r="DJI183" s="39"/>
      <c r="DJJ183" s="39"/>
      <c r="DJK183" s="39"/>
      <c r="DJL183" s="39"/>
      <c r="DJM183" s="39"/>
      <c r="DJN183" s="39"/>
      <c r="DJO183" s="39"/>
      <c r="DJP183" s="39"/>
      <c r="DJQ183" s="39"/>
      <c r="DJR183" s="39"/>
      <c r="DJS183" s="39"/>
      <c r="DJT183" s="39"/>
      <c r="DJU183" s="39"/>
      <c r="DJV183" s="39"/>
      <c r="DJW183" s="39"/>
      <c r="DJX183" s="39"/>
      <c r="DJY183" s="39"/>
      <c r="DJZ183" s="39"/>
      <c r="DKA183" s="39"/>
      <c r="DKB183" s="39"/>
      <c r="DKC183" s="39"/>
      <c r="DKD183" s="39"/>
      <c r="DKE183" s="39"/>
      <c r="DKF183" s="39"/>
      <c r="DKG183" s="39"/>
      <c r="DKH183" s="39"/>
      <c r="DKI183" s="39"/>
      <c r="DKJ183" s="39"/>
      <c r="DKK183" s="39"/>
      <c r="DKL183" s="39"/>
      <c r="DKM183" s="39"/>
      <c r="DKN183" s="39"/>
      <c r="DKO183" s="39"/>
      <c r="DKP183" s="39"/>
      <c r="DKQ183" s="39"/>
      <c r="DKR183" s="39"/>
      <c r="DKS183" s="39"/>
      <c r="DKT183" s="39"/>
      <c r="DKU183" s="39"/>
      <c r="DKV183" s="39"/>
      <c r="DKW183" s="39"/>
      <c r="DKX183" s="39"/>
      <c r="DKY183" s="39"/>
      <c r="DKZ183" s="39"/>
      <c r="DLA183" s="39"/>
      <c r="DLB183" s="39"/>
      <c r="DLC183" s="39"/>
      <c r="DLD183" s="39"/>
      <c r="DLE183" s="39"/>
      <c r="DLF183" s="39"/>
      <c r="DLG183" s="39"/>
      <c r="DLH183" s="39"/>
      <c r="DLI183" s="39"/>
      <c r="DLJ183" s="39"/>
      <c r="DLK183" s="39"/>
      <c r="DLL183" s="39"/>
      <c r="DLM183" s="39"/>
      <c r="DLN183" s="39"/>
      <c r="DLO183" s="39"/>
      <c r="DLP183" s="39"/>
      <c r="DLQ183" s="39"/>
      <c r="DLR183" s="39"/>
      <c r="DLS183" s="39"/>
      <c r="DLT183" s="39"/>
      <c r="DLU183" s="39"/>
      <c r="DLV183" s="39"/>
      <c r="DLW183" s="39"/>
      <c r="DLX183" s="39"/>
      <c r="DLY183" s="39"/>
      <c r="DLZ183" s="39"/>
      <c r="DMA183" s="39"/>
      <c r="DMB183" s="39"/>
      <c r="DMC183" s="39"/>
      <c r="DMD183" s="39"/>
      <c r="DME183" s="39"/>
      <c r="DMF183" s="39"/>
      <c r="DMG183" s="39"/>
      <c r="DMH183" s="39"/>
      <c r="DMI183" s="39"/>
      <c r="DMJ183" s="39"/>
      <c r="DMK183" s="39"/>
      <c r="DML183" s="39"/>
      <c r="DMM183" s="39"/>
      <c r="DMN183" s="39"/>
      <c r="DMO183" s="39"/>
      <c r="DMP183" s="39"/>
      <c r="DMQ183" s="39"/>
      <c r="DMR183" s="39"/>
      <c r="DMS183" s="39"/>
      <c r="DMT183" s="39"/>
      <c r="DMU183" s="39"/>
      <c r="DMV183" s="39"/>
      <c r="DMW183" s="39"/>
      <c r="DMX183" s="39"/>
      <c r="DMY183" s="39"/>
      <c r="DMZ183" s="39"/>
      <c r="DNA183" s="39"/>
      <c r="DNB183" s="39"/>
      <c r="DNC183" s="39"/>
      <c r="DND183" s="39"/>
      <c r="DNE183" s="39"/>
      <c r="DNF183" s="39"/>
      <c r="DNG183" s="39"/>
      <c r="DNH183" s="39"/>
      <c r="DNI183" s="39"/>
      <c r="DNJ183" s="39"/>
      <c r="DNK183" s="39"/>
      <c r="DNL183" s="39"/>
      <c r="DNM183" s="39"/>
      <c r="DNN183" s="39"/>
      <c r="DNO183" s="39"/>
      <c r="DNP183" s="39"/>
      <c r="DNQ183" s="39"/>
      <c r="DNR183" s="39"/>
      <c r="DNS183" s="39"/>
      <c r="DNT183" s="39"/>
      <c r="DNU183" s="39"/>
      <c r="DNV183" s="39"/>
      <c r="DNW183" s="39"/>
      <c r="DNX183" s="39"/>
      <c r="DNY183" s="39"/>
      <c r="DNZ183" s="39"/>
      <c r="DOA183" s="39"/>
      <c r="DOB183" s="39"/>
      <c r="DOC183" s="39"/>
      <c r="DOD183" s="39"/>
      <c r="DOE183" s="39"/>
      <c r="DOF183" s="39"/>
      <c r="DOG183" s="39"/>
      <c r="DOH183" s="39"/>
      <c r="DOI183" s="39"/>
      <c r="DOJ183" s="39"/>
      <c r="DOK183" s="39"/>
      <c r="DOL183" s="39"/>
      <c r="DOM183" s="39"/>
      <c r="DON183" s="39"/>
      <c r="DOO183" s="39"/>
      <c r="DOP183" s="39"/>
      <c r="DOQ183" s="39"/>
      <c r="DOR183" s="39"/>
      <c r="DOS183" s="39"/>
      <c r="DOT183" s="39"/>
      <c r="DOU183" s="39"/>
      <c r="DOV183" s="39"/>
      <c r="DOW183" s="39"/>
      <c r="DOX183" s="39"/>
      <c r="DOY183" s="39"/>
      <c r="DOZ183" s="39"/>
      <c r="DPA183" s="39"/>
      <c r="DPB183" s="39"/>
      <c r="DPC183" s="39"/>
      <c r="DPD183" s="39"/>
      <c r="DPE183" s="39"/>
      <c r="DPF183" s="39"/>
      <c r="DPG183" s="39"/>
      <c r="DPH183" s="39"/>
      <c r="DPI183" s="39"/>
      <c r="DPJ183" s="39"/>
      <c r="DPK183" s="39"/>
      <c r="DPL183" s="39"/>
      <c r="DPM183" s="39"/>
      <c r="DPN183" s="39"/>
      <c r="DPO183" s="39"/>
      <c r="DPP183" s="39"/>
      <c r="DPQ183" s="39"/>
      <c r="DPR183" s="39"/>
      <c r="DPS183" s="39"/>
      <c r="DPT183" s="39"/>
      <c r="DPU183" s="39"/>
      <c r="DPV183" s="39"/>
      <c r="DPW183" s="39"/>
      <c r="DPX183" s="39"/>
      <c r="DPY183" s="39"/>
      <c r="DPZ183" s="39"/>
      <c r="DQA183" s="39"/>
      <c r="DQB183" s="39"/>
      <c r="DQC183" s="39"/>
      <c r="DQD183" s="39"/>
      <c r="DQE183" s="39"/>
      <c r="DQF183" s="39"/>
      <c r="DQG183" s="39"/>
      <c r="DQH183" s="39"/>
      <c r="DQI183" s="39"/>
      <c r="DQJ183" s="39"/>
      <c r="DQK183" s="39"/>
      <c r="DQL183" s="39"/>
      <c r="DQM183" s="39"/>
      <c r="DQN183" s="39"/>
      <c r="DQO183" s="39"/>
      <c r="DQP183" s="39"/>
      <c r="DQQ183" s="39"/>
      <c r="DQR183" s="39"/>
      <c r="DQS183" s="39"/>
      <c r="DQT183" s="39"/>
      <c r="DQU183" s="39"/>
      <c r="DQV183" s="39"/>
      <c r="DQW183" s="39"/>
      <c r="DQX183" s="39"/>
      <c r="DQY183" s="39"/>
      <c r="DQZ183" s="39"/>
      <c r="DRA183" s="39"/>
      <c r="DRB183" s="39"/>
      <c r="DRC183" s="39"/>
      <c r="DRD183" s="39"/>
      <c r="DRE183" s="39"/>
      <c r="DRF183" s="39"/>
      <c r="DRG183" s="39"/>
      <c r="DRH183" s="39"/>
      <c r="DRI183" s="39"/>
      <c r="DRJ183" s="39"/>
      <c r="DRK183" s="39"/>
      <c r="DRL183" s="39"/>
      <c r="DRM183" s="39"/>
      <c r="DRN183" s="39"/>
      <c r="DRO183" s="39"/>
      <c r="DRP183" s="39"/>
      <c r="DRQ183" s="39"/>
      <c r="DRR183" s="39"/>
      <c r="DRS183" s="39"/>
      <c r="DRT183" s="39"/>
      <c r="DRU183" s="39"/>
      <c r="DRV183" s="39"/>
      <c r="DRW183" s="39"/>
      <c r="DRX183" s="39"/>
      <c r="DRY183" s="39"/>
      <c r="DRZ183" s="39"/>
      <c r="DSA183" s="39"/>
      <c r="DSB183" s="39"/>
      <c r="DSC183" s="39"/>
      <c r="DSD183" s="39"/>
      <c r="DSE183" s="39"/>
      <c r="DSF183" s="39"/>
      <c r="DSG183" s="39"/>
      <c r="DSH183" s="39"/>
      <c r="DSI183" s="39"/>
      <c r="DSJ183" s="39"/>
      <c r="DSK183" s="39"/>
      <c r="DSL183" s="39"/>
      <c r="DSM183" s="39"/>
      <c r="DSN183" s="39"/>
      <c r="DSO183" s="39"/>
      <c r="DSP183" s="39"/>
      <c r="DSQ183" s="39"/>
      <c r="DSR183" s="39"/>
      <c r="DSS183" s="39"/>
      <c r="DST183" s="39"/>
      <c r="DSU183" s="39"/>
      <c r="DSV183" s="39"/>
      <c r="DSW183" s="39"/>
      <c r="DSX183" s="39"/>
      <c r="DSY183" s="39"/>
      <c r="DSZ183" s="39"/>
      <c r="DTA183" s="39"/>
      <c r="DTB183" s="39"/>
      <c r="DTC183" s="39"/>
      <c r="DTD183" s="39"/>
      <c r="DTE183" s="39"/>
      <c r="DTF183" s="39"/>
      <c r="DTG183" s="39"/>
      <c r="DTH183" s="39"/>
      <c r="DTI183" s="39"/>
      <c r="DTJ183" s="39"/>
      <c r="DTK183" s="39"/>
      <c r="DTL183" s="39"/>
      <c r="DTM183" s="39"/>
      <c r="DTN183" s="39"/>
      <c r="DTO183" s="39"/>
      <c r="DTP183" s="39"/>
      <c r="DTQ183" s="39"/>
      <c r="DTR183" s="39"/>
      <c r="DTS183" s="39"/>
      <c r="DTT183" s="39"/>
      <c r="DTU183" s="39"/>
      <c r="DTV183" s="39"/>
      <c r="DTW183" s="39"/>
      <c r="DTX183" s="39"/>
      <c r="DTY183" s="39"/>
      <c r="DTZ183" s="39"/>
      <c r="DUA183" s="39"/>
      <c r="DUB183" s="39"/>
      <c r="DUC183" s="39"/>
      <c r="DUD183" s="39"/>
      <c r="DUE183" s="39"/>
      <c r="DUF183" s="39"/>
      <c r="DUG183" s="39"/>
      <c r="DUH183" s="39"/>
      <c r="DUI183" s="39"/>
      <c r="DUJ183" s="39"/>
      <c r="DUK183" s="39"/>
      <c r="DUL183" s="39"/>
      <c r="DUM183" s="39"/>
      <c r="DUN183" s="39"/>
      <c r="DUO183" s="39"/>
      <c r="DUP183" s="39"/>
      <c r="DUQ183" s="39"/>
      <c r="DUR183" s="39"/>
      <c r="DUS183" s="39"/>
      <c r="DUT183" s="39"/>
      <c r="DUU183" s="39"/>
      <c r="DUV183" s="39"/>
      <c r="DUW183" s="39"/>
      <c r="DUX183" s="39"/>
      <c r="DUY183" s="39"/>
      <c r="DUZ183" s="39"/>
      <c r="DVA183" s="39"/>
      <c r="DVB183" s="39"/>
      <c r="DVC183" s="39"/>
      <c r="DVD183" s="39"/>
      <c r="DVE183" s="39"/>
      <c r="DVF183" s="39"/>
      <c r="DVG183" s="39"/>
      <c r="DVH183" s="39"/>
      <c r="DVI183" s="39"/>
      <c r="DVJ183" s="39"/>
      <c r="DVK183" s="39"/>
      <c r="DVL183" s="39"/>
      <c r="DVM183" s="39"/>
      <c r="DVN183" s="39"/>
      <c r="DVO183" s="39"/>
      <c r="DVP183" s="39"/>
      <c r="DVQ183" s="39"/>
      <c r="DVR183" s="39"/>
      <c r="DVS183" s="39"/>
      <c r="DVT183" s="39"/>
      <c r="DVU183" s="39"/>
      <c r="DVV183" s="39"/>
      <c r="DVW183" s="39"/>
      <c r="DVX183" s="39"/>
      <c r="DVY183" s="39"/>
      <c r="DVZ183" s="39"/>
      <c r="DWA183" s="39"/>
      <c r="DWB183" s="39"/>
      <c r="DWC183" s="39"/>
      <c r="DWD183" s="39"/>
      <c r="DWE183" s="39"/>
      <c r="DWF183" s="39"/>
      <c r="DWG183" s="39"/>
      <c r="DWH183" s="39"/>
      <c r="DWI183" s="39"/>
      <c r="DWJ183" s="39"/>
      <c r="DWK183" s="39"/>
      <c r="DWL183" s="39"/>
      <c r="DWM183" s="39"/>
      <c r="DWN183" s="39"/>
      <c r="DWO183" s="39"/>
      <c r="DWP183" s="39"/>
      <c r="DWQ183" s="39"/>
    </row>
    <row r="184" spans="1:3319" s="39" customFormat="1" ht="10">
      <c r="A184" s="44" t="s">
        <v>583</v>
      </c>
      <c r="B184" s="45" t="s">
        <v>584</v>
      </c>
      <c r="C184" s="46" t="s">
        <v>152</v>
      </c>
      <c r="D184" s="45" t="s">
        <v>585</v>
      </c>
      <c r="E184" s="47" t="s">
        <v>586</v>
      </c>
      <c r="F184" s="47" t="s">
        <v>586</v>
      </c>
    </row>
    <row r="185" spans="1:3319" s="64" customFormat="1" ht="10">
      <c r="A185" s="59">
        <v>182</v>
      </c>
      <c r="B185" s="60" t="s">
        <v>246</v>
      </c>
      <c r="C185" s="61"/>
      <c r="D185" s="60"/>
      <c r="E185" s="63"/>
      <c r="F185" s="63"/>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c r="EK185" s="39"/>
      <c r="EL185" s="39"/>
      <c r="EM185" s="39"/>
      <c r="EN185" s="39"/>
      <c r="EO185" s="39"/>
      <c r="EP185" s="39"/>
      <c r="EQ185" s="39"/>
      <c r="ER185" s="39"/>
      <c r="ES185" s="39"/>
      <c r="ET185" s="39"/>
      <c r="EU185" s="39"/>
      <c r="EV185" s="39"/>
      <c r="EW185" s="39"/>
      <c r="EX185" s="39"/>
      <c r="EY185" s="39"/>
      <c r="EZ185" s="39"/>
      <c r="FA185" s="39"/>
      <c r="FB185" s="39"/>
      <c r="FC185" s="39"/>
      <c r="FD185" s="39"/>
      <c r="FE185" s="39"/>
      <c r="FF185" s="39"/>
      <c r="FG185" s="39"/>
      <c r="FH185" s="39"/>
      <c r="FI185" s="39"/>
      <c r="FJ185" s="39"/>
      <c r="FK185" s="39"/>
      <c r="FL185" s="39"/>
      <c r="FM185" s="39"/>
      <c r="FN185" s="39"/>
      <c r="FO185" s="39"/>
      <c r="FP185" s="39"/>
      <c r="FQ185" s="39"/>
      <c r="FR185" s="39"/>
      <c r="FS185" s="39"/>
      <c r="FT185" s="39"/>
      <c r="FU185" s="39"/>
      <c r="FV185" s="39"/>
      <c r="FW185" s="39"/>
      <c r="FX185" s="39"/>
      <c r="FY185" s="39"/>
      <c r="FZ185" s="39"/>
      <c r="GA185" s="39"/>
      <c r="GB185" s="39"/>
      <c r="GC185" s="39"/>
      <c r="GD185" s="39"/>
      <c r="GE185" s="39"/>
      <c r="GF185" s="39"/>
      <c r="GG185" s="39"/>
      <c r="GH185" s="39"/>
      <c r="GI185" s="39"/>
      <c r="GJ185" s="39"/>
      <c r="GK185" s="39"/>
      <c r="GL185" s="39"/>
      <c r="GM185" s="39"/>
      <c r="GN185" s="39"/>
      <c r="GO185" s="39"/>
      <c r="GP185" s="39"/>
      <c r="GQ185" s="39"/>
      <c r="GR185" s="39"/>
      <c r="GS185" s="39"/>
      <c r="GT185" s="39"/>
      <c r="GU185" s="39"/>
      <c r="GV185" s="39"/>
      <c r="GW185" s="39"/>
      <c r="GX185" s="39"/>
      <c r="GY185" s="39"/>
      <c r="GZ185" s="39"/>
      <c r="HA185" s="39"/>
      <c r="HB185" s="39"/>
      <c r="HC185" s="39"/>
      <c r="HD185" s="39"/>
      <c r="HE185" s="39"/>
      <c r="HF185" s="39"/>
      <c r="HG185" s="39"/>
      <c r="HH185" s="39"/>
      <c r="HI185" s="39"/>
      <c r="HJ185" s="39"/>
      <c r="HK185" s="39"/>
      <c r="HL185" s="39"/>
      <c r="HM185" s="39"/>
      <c r="HN185" s="39"/>
      <c r="HO185" s="39"/>
      <c r="HP185" s="39"/>
      <c r="HQ185" s="39"/>
      <c r="HR185" s="39"/>
      <c r="HS185" s="39"/>
      <c r="HT185" s="39"/>
      <c r="HU185" s="39"/>
      <c r="HV185" s="39"/>
      <c r="HW185" s="39"/>
      <c r="HX185" s="39"/>
      <c r="HY185" s="39"/>
      <c r="HZ185" s="39"/>
      <c r="IA185" s="39"/>
      <c r="IB185" s="39"/>
      <c r="IC185" s="39"/>
      <c r="ID185" s="39"/>
      <c r="IE185" s="39"/>
      <c r="IF185" s="39"/>
      <c r="IG185" s="39"/>
      <c r="IH185" s="39"/>
      <c r="II185" s="39"/>
      <c r="IJ185" s="39"/>
      <c r="IK185" s="39"/>
      <c r="IL185" s="39"/>
      <c r="IM185" s="39"/>
      <c r="IN185" s="39"/>
      <c r="IO185" s="39"/>
      <c r="IP185" s="39"/>
      <c r="IQ185" s="39"/>
      <c r="IR185" s="39"/>
      <c r="IS185" s="39"/>
      <c r="IT185" s="39"/>
      <c r="IU185" s="39"/>
      <c r="IV185" s="39"/>
      <c r="IW185" s="39"/>
      <c r="IX185" s="39"/>
      <c r="IY185" s="39"/>
      <c r="IZ185" s="39"/>
      <c r="JA185" s="39"/>
      <c r="JB185" s="39"/>
      <c r="JC185" s="39"/>
      <c r="JD185" s="39"/>
      <c r="JE185" s="39"/>
      <c r="JF185" s="39"/>
      <c r="JG185" s="39"/>
      <c r="JH185" s="39"/>
      <c r="JI185" s="39"/>
      <c r="JJ185" s="39"/>
      <c r="JK185" s="39"/>
      <c r="JL185" s="39"/>
      <c r="JM185" s="39"/>
      <c r="JN185" s="39"/>
      <c r="JO185" s="39"/>
      <c r="JP185" s="39"/>
      <c r="JQ185" s="39"/>
      <c r="JR185" s="39"/>
      <c r="JS185" s="39"/>
      <c r="JT185" s="39"/>
      <c r="JU185" s="39"/>
      <c r="JV185" s="39"/>
      <c r="JW185" s="39"/>
      <c r="JX185" s="39"/>
      <c r="JY185" s="39"/>
      <c r="JZ185" s="39"/>
      <c r="KA185" s="39"/>
      <c r="KB185" s="39"/>
      <c r="KC185" s="39"/>
      <c r="KD185" s="39"/>
      <c r="KE185" s="39"/>
      <c r="KF185" s="39"/>
      <c r="KG185" s="39"/>
      <c r="KH185" s="39"/>
      <c r="KI185" s="39"/>
      <c r="KJ185" s="39"/>
      <c r="KK185" s="39"/>
      <c r="KL185" s="39"/>
      <c r="KM185" s="39"/>
      <c r="KN185" s="39"/>
      <c r="KO185" s="39"/>
      <c r="KP185" s="39"/>
      <c r="KQ185" s="39"/>
      <c r="KR185" s="39"/>
      <c r="KS185" s="39"/>
      <c r="KT185" s="39"/>
      <c r="KU185" s="39"/>
      <c r="KV185" s="39"/>
      <c r="KW185" s="39"/>
      <c r="KX185" s="39"/>
      <c r="KY185" s="39"/>
      <c r="KZ185" s="39"/>
      <c r="LA185" s="39"/>
      <c r="LB185" s="39"/>
      <c r="LC185" s="39"/>
      <c r="LD185" s="39"/>
      <c r="LE185" s="39"/>
      <c r="LF185" s="39"/>
      <c r="LG185" s="39"/>
      <c r="LH185" s="39"/>
      <c r="LI185" s="39"/>
      <c r="LJ185" s="39"/>
      <c r="LK185" s="39"/>
      <c r="LL185" s="39"/>
      <c r="LM185" s="39"/>
      <c r="LN185" s="39"/>
      <c r="LO185" s="39"/>
      <c r="LP185" s="39"/>
      <c r="LQ185" s="39"/>
      <c r="LR185" s="39"/>
      <c r="LS185" s="39"/>
      <c r="LT185" s="39"/>
      <c r="LU185" s="39"/>
      <c r="LV185" s="39"/>
      <c r="LW185" s="39"/>
      <c r="LX185" s="39"/>
      <c r="LY185" s="39"/>
      <c r="LZ185" s="39"/>
      <c r="MA185" s="39"/>
      <c r="MB185" s="39"/>
      <c r="MC185" s="39"/>
      <c r="MD185" s="39"/>
      <c r="ME185" s="39"/>
      <c r="MF185" s="39"/>
      <c r="MG185" s="39"/>
      <c r="MH185" s="39"/>
      <c r="MI185" s="39"/>
      <c r="MJ185" s="39"/>
      <c r="MK185" s="39"/>
      <c r="ML185" s="39"/>
      <c r="MM185" s="39"/>
      <c r="MN185" s="39"/>
      <c r="MO185" s="39"/>
      <c r="MP185" s="39"/>
      <c r="MQ185" s="39"/>
      <c r="MR185" s="39"/>
      <c r="MS185" s="39"/>
      <c r="MT185" s="39"/>
      <c r="MU185" s="39"/>
      <c r="MV185" s="39"/>
      <c r="MW185" s="39"/>
      <c r="MX185" s="39"/>
      <c r="MY185" s="39"/>
      <c r="MZ185" s="39"/>
      <c r="NA185" s="39"/>
      <c r="NB185" s="39"/>
      <c r="NC185" s="39"/>
      <c r="ND185" s="39"/>
      <c r="NE185" s="39"/>
      <c r="NF185" s="39"/>
      <c r="NG185" s="39"/>
      <c r="NH185" s="39"/>
      <c r="NI185" s="39"/>
      <c r="NJ185" s="39"/>
      <c r="NK185" s="39"/>
      <c r="NL185" s="39"/>
      <c r="NM185" s="39"/>
      <c r="NN185" s="39"/>
      <c r="NO185" s="39"/>
      <c r="NP185" s="39"/>
      <c r="NQ185" s="39"/>
      <c r="NR185" s="39"/>
      <c r="NS185" s="39"/>
      <c r="NT185" s="39"/>
      <c r="NU185" s="39"/>
      <c r="NV185" s="39"/>
      <c r="NW185" s="39"/>
      <c r="NX185" s="39"/>
      <c r="NY185" s="39"/>
      <c r="NZ185" s="39"/>
      <c r="OA185" s="39"/>
      <c r="OB185" s="39"/>
      <c r="OC185" s="39"/>
      <c r="OD185" s="39"/>
      <c r="OE185" s="39"/>
      <c r="OF185" s="39"/>
      <c r="OG185" s="39"/>
      <c r="OH185" s="39"/>
      <c r="OI185" s="39"/>
      <c r="OJ185" s="39"/>
      <c r="OK185" s="39"/>
      <c r="OL185" s="39"/>
      <c r="OM185" s="39"/>
      <c r="ON185" s="39"/>
      <c r="OO185" s="39"/>
      <c r="OP185" s="39"/>
      <c r="OQ185" s="39"/>
      <c r="OR185" s="39"/>
      <c r="OS185" s="39"/>
      <c r="OT185" s="39"/>
      <c r="OU185" s="39"/>
      <c r="OV185" s="39"/>
      <c r="OW185" s="39"/>
      <c r="OX185" s="39"/>
      <c r="OY185" s="39"/>
      <c r="OZ185" s="39"/>
      <c r="PA185" s="39"/>
      <c r="PB185" s="39"/>
      <c r="PC185" s="39"/>
      <c r="PD185" s="39"/>
      <c r="PE185" s="39"/>
      <c r="PF185" s="39"/>
      <c r="PG185" s="39"/>
      <c r="PH185" s="39"/>
      <c r="PI185" s="39"/>
      <c r="PJ185" s="39"/>
      <c r="PK185" s="39"/>
      <c r="PL185" s="39"/>
      <c r="PM185" s="39"/>
      <c r="PN185" s="39"/>
      <c r="PO185" s="39"/>
      <c r="PP185" s="39"/>
      <c r="PQ185" s="39"/>
      <c r="PR185" s="39"/>
      <c r="PS185" s="39"/>
      <c r="PT185" s="39"/>
      <c r="PU185" s="39"/>
      <c r="PV185" s="39"/>
      <c r="PW185" s="39"/>
      <c r="PX185" s="39"/>
      <c r="PY185" s="39"/>
      <c r="PZ185" s="39"/>
      <c r="QA185" s="39"/>
      <c r="QB185" s="39"/>
      <c r="QC185" s="39"/>
      <c r="QD185" s="39"/>
      <c r="QE185" s="39"/>
      <c r="QF185" s="39"/>
      <c r="QG185" s="39"/>
      <c r="QH185" s="39"/>
      <c r="QI185" s="39"/>
      <c r="QJ185" s="39"/>
      <c r="QK185" s="39"/>
      <c r="QL185" s="39"/>
      <c r="QM185" s="39"/>
      <c r="QN185" s="39"/>
      <c r="QO185" s="39"/>
      <c r="QP185" s="39"/>
      <c r="QQ185" s="39"/>
      <c r="QR185" s="39"/>
      <c r="QS185" s="39"/>
      <c r="QT185" s="39"/>
      <c r="QU185" s="39"/>
      <c r="QV185" s="39"/>
      <c r="QW185" s="39"/>
      <c r="QX185" s="39"/>
      <c r="QY185" s="39"/>
      <c r="QZ185" s="39"/>
      <c r="RA185" s="39"/>
      <c r="RB185" s="39"/>
      <c r="RC185" s="39"/>
      <c r="RD185" s="39"/>
      <c r="RE185" s="39"/>
      <c r="RF185" s="39"/>
      <c r="RG185" s="39"/>
      <c r="RH185" s="39"/>
      <c r="RI185" s="39"/>
      <c r="RJ185" s="39"/>
      <c r="RK185" s="39"/>
      <c r="RL185" s="39"/>
      <c r="RM185" s="39"/>
      <c r="RN185" s="39"/>
      <c r="RO185" s="39"/>
      <c r="RP185" s="39"/>
      <c r="RQ185" s="39"/>
      <c r="RR185" s="39"/>
      <c r="RS185" s="39"/>
      <c r="RT185" s="39"/>
      <c r="RU185" s="39"/>
      <c r="RV185" s="39"/>
      <c r="RW185" s="39"/>
      <c r="RX185" s="39"/>
      <c r="RY185" s="39"/>
      <c r="RZ185" s="39"/>
      <c r="SA185" s="39"/>
      <c r="SB185" s="39"/>
      <c r="SC185" s="39"/>
      <c r="SD185" s="39"/>
      <c r="SE185" s="39"/>
      <c r="SF185" s="39"/>
      <c r="SG185" s="39"/>
      <c r="SH185" s="39"/>
      <c r="SI185" s="39"/>
      <c r="SJ185" s="39"/>
      <c r="SK185" s="39"/>
      <c r="SL185" s="39"/>
      <c r="SM185" s="39"/>
      <c r="SN185" s="39"/>
      <c r="SO185" s="39"/>
      <c r="SP185" s="39"/>
      <c r="SQ185" s="39"/>
      <c r="SR185" s="39"/>
      <c r="SS185" s="39"/>
      <c r="ST185" s="39"/>
      <c r="SU185" s="39"/>
      <c r="SV185" s="39"/>
      <c r="SW185" s="39"/>
      <c r="SX185" s="39"/>
      <c r="SY185" s="39"/>
      <c r="SZ185" s="39"/>
      <c r="TA185" s="39"/>
      <c r="TB185" s="39"/>
      <c r="TC185" s="39"/>
      <c r="TD185" s="39"/>
      <c r="TE185" s="39"/>
      <c r="TF185" s="39"/>
      <c r="TG185" s="39"/>
      <c r="TH185" s="39"/>
      <c r="TI185" s="39"/>
      <c r="TJ185" s="39"/>
      <c r="TK185" s="39"/>
      <c r="TL185" s="39"/>
      <c r="TM185" s="39"/>
      <c r="TN185" s="39"/>
      <c r="TO185" s="39"/>
      <c r="TP185" s="39"/>
      <c r="TQ185" s="39"/>
      <c r="TR185" s="39"/>
      <c r="TS185" s="39"/>
      <c r="TT185" s="39"/>
      <c r="TU185" s="39"/>
      <c r="TV185" s="39"/>
      <c r="TW185" s="39"/>
      <c r="TX185" s="39"/>
      <c r="TY185" s="39"/>
      <c r="TZ185" s="39"/>
      <c r="UA185" s="39"/>
      <c r="UB185" s="39"/>
      <c r="UC185" s="39"/>
      <c r="UD185" s="39"/>
      <c r="UE185" s="39"/>
      <c r="UF185" s="39"/>
      <c r="UG185" s="39"/>
      <c r="UH185" s="39"/>
      <c r="UI185" s="39"/>
      <c r="UJ185" s="39"/>
      <c r="UK185" s="39"/>
      <c r="UL185" s="39"/>
      <c r="UM185" s="39"/>
      <c r="UN185" s="39"/>
      <c r="UO185" s="39"/>
      <c r="UP185" s="39"/>
      <c r="UQ185" s="39"/>
      <c r="UR185" s="39"/>
      <c r="US185" s="39"/>
      <c r="UT185" s="39"/>
      <c r="UU185" s="39"/>
      <c r="UV185" s="39"/>
      <c r="UW185" s="39"/>
      <c r="UX185" s="39"/>
      <c r="UY185" s="39"/>
      <c r="UZ185" s="39"/>
      <c r="VA185" s="39"/>
      <c r="VB185" s="39"/>
      <c r="VC185" s="39"/>
      <c r="VD185" s="39"/>
      <c r="VE185" s="39"/>
      <c r="VF185" s="39"/>
      <c r="VG185" s="39"/>
      <c r="VH185" s="39"/>
      <c r="VI185" s="39"/>
      <c r="VJ185" s="39"/>
      <c r="VK185" s="39"/>
      <c r="VL185" s="39"/>
      <c r="VM185" s="39"/>
      <c r="VN185" s="39"/>
      <c r="VO185" s="39"/>
      <c r="VP185" s="39"/>
      <c r="VQ185" s="39"/>
      <c r="VR185" s="39"/>
      <c r="VS185" s="39"/>
      <c r="VT185" s="39"/>
      <c r="VU185" s="39"/>
      <c r="VV185" s="39"/>
      <c r="VW185" s="39"/>
      <c r="VX185" s="39"/>
      <c r="VY185" s="39"/>
      <c r="VZ185" s="39"/>
      <c r="WA185" s="39"/>
      <c r="WB185" s="39"/>
      <c r="WC185" s="39"/>
      <c r="WD185" s="39"/>
      <c r="WE185" s="39"/>
      <c r="WF185" s="39"/>
      <c r="WG185" s="39"/>
      <c r="WH185" s="39"/>
      <c r="WI185" s="39"/>
      <c r="WJ185" s="39"/>
      <c r="WK185" s="39"/>
      <c r="WL185" s="39"/>
      <c r="WM185" s="39"/>
      <c r="WN185" s="39"/>
      <c r="WO185" s="39"/>
      <c r="WP185" s="39"/>
      <c r="WQ185" s="39"/>
      <c r="WR185" s="39"/>
      <c r="WS185" s="39"/>
      <c r="WT185" s="39"/>
      <c r="WU185" s="39"/>
      <c r="WV185" s="39"/>
      <c r="WW185" s="39"/>
      <c r="WX185" s="39"/>
      <c r="WY185" s="39"/>
      <c r="WZ185" s="39"/>
      <c r="XA185" s="39"/>
      <c r="XB185" s="39"/>
      <c r="XC185" s="39"/>
      <c r="XD185" s="39"/>
      <c r="XE185" s="39"/>
      <c r="XF185" s="39"/>
      <c r="XG185" s="39"/>
      <c r="XH185" s="39"/>
      <c r="XI185" s="39"/>
      <c r="XJ185" s="39"/>
      <c r="XK185" s="39"/>
      <c r="XL185" s="39"/>
      <c r="XM185" s="39"/>
      <c r="XN185" s="39"/>
      <c r="XO185" s="39"/>
      <c r="XP185" s="39"/>
      <c r="XQ185" s="39"/>
      <c r="XR185" s="39"/>
      <c r="XS185" s="39"/>
      <c r="XT185" s="39"/>
      <c r="XU185" s="39"/>
      <c r="XV185" s="39"/>
      <c r="XW185" s="39"/>
      <c r="XX185" s="39"/>
      <c r="XY185" s="39"/>
      <c r="XZ185" s="39"/>
      <c r="YA185" s="39"/>
      <c r="YB185" s="39"/>
      <c r="YC185" s="39"/>
      <c r="YD185" s="39"/>
      <c r="YE185" s="39"/>
      <c r="YF185" s="39"/>
      <c r="YG185" s="39"/>
      <c r="YH185" s="39"/>
      <c r="YI185" s="39"/>
      <c r="YJ185" s="39"/>
      <c r="YK185" s="39"/>
      <c r="YL185" s="39"/>
      <c r="YM185" s="39"/>
      <c r="YN185" s="39"/>
      <c r="YO185" s="39"/>
      <c r="YP185" s="39"/>
      <c r="YQ185" s="39"/>
      <c r="YR185" s="39"/>
      <c r="YS185" s="39"/>
      <c r="YT185" s="39"/>
      <c r="YU185" s="39"/>
      <c r="YV185" s="39"/>
      <c r="YW185" s="39"/>
      <c r="YX185" s="39"/>
      <c r="YY185" s="39"/>
      <c r="YZ185" s="39"/>
      <c r="ZA185" s="39"/>
      <c r="ZB185" s="39"/>
      <c r="ZC185" s="39"/>
      <c r="ZD185" s="39"/>
      <c r="ZE185" s="39"/>
      <c r="ZF185" s="39"/>
      <c r="ZG185" s="39"/>
      <c r="ZH185" s="39"/>
      <c r="ZI185" s="39"/>
      <c r="ZJ185" s="39"/>
      <c r="ZK185" s="39"/>
      <c r="ZL185" s="39"/>
      <c r="ZM185" s="39"/>
      <c r="ZN185" s="39"/>
      <c r="ZO185" s="39"/>
      <c r="ZP185" s="39"/>
      <c r="ZQ185" s="39"/>
      <c r="ZR185" s="39"/>
      <c r="ZS185" s="39"/>
      <c r="ZT185" s="39"/>
      <c r="ZU185" s="39"/>
      <c r="ZV185" s="39"/>
      <c r="ZW185" s="39"/>
      <c r="ZX185" s="39"/>
      <c r="ZY185" s="39"/>
      <c r="ZZ185" s="39"/>
      <c r="AAA185" s="39"/>
      <c r="AAB185" s="39"/>
      <c r="AAC185" s="39"/>
      <c r="AAD185" s="39"/>
      <c r="AAE185" s="39"/>
      <c r="AAF185" s="39"/>
      <c r="AAG185" s="39"/>
      <c r="AAH185" s="39"/>
      <c r="AAI185" s="39"/>
      <c r="AAJ185" s="39"/>
      <c r="AAK185" s="39"/>
      <c r="AAL185" s="39"/>
      <c r="AAM185" s="39"/>
      <c r="AAN185" s="39"/>
      <c r="AAO185" s="39"/>
      <c r="AAP185" s="39"/>
      <c r="AAQ185" s="39"/>
      <c r="AAR185" s="39"/>
      <c r="AAS185" s="39"/>
      <c r="AAT185" s="39"/>
      <c r="AAU185" s="39"/>
      <c r="AAV185" s="39"/>
      <c r="AAW185" s="39"/>
      <c r="AAX185" s="39"/>
      <c r="AAY185" s="39"/>
      <c r="AAZ185" s="39"/>
      <c r="ABA185" s="39"/>
      <c r="ABB185" s="39"/>
      <c r="ABC185" s="39"/>
      <c r="ABD185" s="39"/>
      <c r="ABE185" s="39"/>
      <c r="ABF185" s="39"/>
      <c r="ABG185" s="39"/>
      <c r="ABH185" s="39"/>
      <c r="ABI185" s="39"/>
      <c r="ABJ185" s="39"/>
      <c r="ABK185" s="39"/>
      <c r="ABL185" s="39"/>
      <c r="ABM185" s="39"/>
      <c r="ABN185" s="39"/>
      <c r="ABO185" s="39"/>
      <c r="ABP185" s="39"/>
      <c r="ABQ185" s="39"/>
      <c r="ABR185" s="39"/>
      <c r="ABS185" s="39"/>
      <c r="ABT185" s="39"/>
      <c r="ABU185" s="39"/>
      <c r="ABV185" s="39"/>
      <c r="ABW185" s="39"/>
      <c r="ABX185" s="39"/>
      <c r="ABY185" s="39"/>
      <c r="ABZ185" s="39"/>
      <c r="ACA185" s="39"/>
      <c r="ACB185" s="39"/>
      <c r="ACC185" s="39"/>
      <c r="ACD185" s="39"/>
      <c r="ACE185" s="39"/>
      <c r="ACF185" s="39"/>
      <c r="ACG185" s="39"/>
      <c r="ACH185" s="39"/>
      <c r="ACI185" s="39"/>
      <c r="ACJ185" s="39"/>
      <c r="ACK185" s="39"/>
      <c r="ACL185" s="39"/>
      <c r="ACM185" s="39"/>
      <c r="ACN185" s="39"/>
      <c r="ACO185" s="39"/>
      <c r="ACP185" s="39"/>
      <c r="ACQ185" s="39"/>
      <c r="ACR185" s="39"/>
      <c r="ACS185" s="39"/>
      <c r="ACT185" s="39"/>
      <c r="ACU185" s="39"/>
      <c r="ACV185" s="39"/>
      <c r="ACW185" s="39"/>
      <c r="ACX185" s="39"/>
      <c r="ACY185" s="39"/>
      <c r="ACZ185" s="39"/>
      <c r="ADA185" s="39"/>
      <c r="ADB185" s="39"/>
      <c r="ADC185" s="39"/>
      <c r="ADD185" s="39"/>
      <c r="ADE185" s="39"/>
      <c r="ADF185" s="39"/>
      <c r="ADG185" s="39"/>
      <c r="ADH185" s="39"/>
      <c r="ADI185" s="39"/>
      <c r="ADJ185" s="39"/>
      <c r="ADK185" s="39"/>
      <c r="ADL185" s="39"/>
      <c r="ADM185" s="39"/>
      <c r="ADN185" s="39"/>
      <c r="ADO185" s="39"/>
      <c r="ADP185" s="39"/>
      <c r="ADQ185" s="39"/>
      <c r="ADR185" s="39"/>
      <c r="ADS185" s="39"/>
      <c r="ADT185" s="39"/>
      <c r="ADU185" s="39"/>
      <c r="ADV185" s="39"/>
      <c r="ADW185" s="39"/>
      <c r="ADX185" s="39"/>
      <c r="ADY185" s="39"/>
      <c r="ADZ185" s="39"/>
      <c r="AEA185" s="39"/>
      <c r="AEB185" s="39"/>
      <c r="AEC185" s="39"/>
      <c r="AED185" s="39"/>
      <c r="AEE185" s="39"/>
      <c r="AEF185" s="39"/>
      <c r="AEG185" s="39"/>
      <c r="AEH185" s="39"/>
      <c r="AEI185" s="39"/>
      <c r="AEJ185" s="39"/>
      <c r="AEK185" s="39"/>
      <c r="AEL185" s="39"/>
      <c r="AEM185" s="39"/>
      <c r="AEN185" s="39"/>
      <c r="AEO185" s="39"/>
      <c r="AEP185" s="39"/>
      <c r="AEQ185" s="39"/>
      <c r="AER185" s="39"/>
      <c r="AES185" s="39"/>
      <c r="AET185" s="39"/>
      <c r="AEU185" s="39"/>
      <c r="AEV185" s="39"/>
      <c r="AEW185" s="39"/>
      <c r="AEX185" s="39"/>
      <c r="AEY185" s="39"/>
      <c r="AEZ185" s="39"/>
      <c r="AFA185" s="39"/>
      <c r="AFB185" s="39"/>
      <c r="AFC185" s="39"/>
      <c r="AFD185" s="39"/>
      <c r="AFE185" s="39"/>
      <c r="AFF185" s="39"/>
      <c r="AFG185" s="39"/>
      <c r="AFH185" s="39"/>
      <c r="AFI185" s="39"/>
      <c r="AFJ185" s="39"/>
      <c r="AFK185" s="39"/>
      <c r="AFL185" s="39"/>
      <c r="AFM185" s="39"/>
      <c r="AFN185" s="39"/>
      <c r="AFO185" s="39"/>
      <c r="AFP185" s="39"/>
      <c r="AFQ185" s="39"/>
      <c r="AFR185" s="39"/>
      <c r="AFS185" s="39"/>
      <c r="AFT185" s="39"/>
      <c r="AFU185" s="39"/>
      <c r="AFV185" s="39"/>
      <c r="AFW185" s="39"/>
      <c r="AFX185" s="39"/>
      <c r="AFY185" s="39"/>
      <c r="AFZ185" s="39"/>
      <c r="AGA185" s="39"/>
      <c r="AGB185" s="39"/>
      <c r="AGC185" s="39"/>
      <c r="AGD185" s="39"/>
      <c r="AGE185" s="39"/>
      <c r="AGF185" s="39"/>
      <c r="AGG185" s="39"/>
      <c r="AGH185" s="39"/>
      <c r="AGI185" s="39"/>
      <c r="AGJ185" s="39"/>
      <c r="AGK185" s="39"/>
      <c r="AGL185" s="39"/>
      <c r="AGM185" s="39"/>
      <c r="AGN185" s="39"/>
      <c r="AGO185" s="39"/>
      <c r="AGP185" s="39"/>
      <c r="AGQ185" s="39"/>
      <c r="AGR185" s="39"/>
      <c r="AGS185" s="39"/>
      <c r="AGT185" s="39"/>
      <c r="AGU185" s="39"/>
      <c r="AGV185" s="39"/>
      <c r="AGW185" s="39"/>
      <c r="AGX185" s="39"/>
      <c r="AGY185" s="39"/>
      <c r="AGZ185" s="39"/>
      <c r="AHA185" s="39"/>
      <c r="AHB185" s="39"/>
      <c r="AHC185" s="39"/>
      <c r="AHD185" s="39"/>
      <c r="AHE185" s="39"/>
      <c r="AHF185" s="39"/>
      <c r="AHG185" s="39"/>
      <c r="AHH185" s="39"/>
      <c r="AHI185" s="39"/>
      <c r="AHJ185" s="39"/>
      <c r="AHK185" s="39"/>
      <c r="AHL185" s="39"/>
      <c r="AHM185" s="39"/>
      <c r="AHN185" s="39"/>
      <c r="AHO185" s="39"/>
      <c r="AHP185" s="39"/>
      <c r="AHQ185" s="39"/>
      <c r="AHR185" s="39"/>
      <c r="AHS185" s="39"/>
      <c r="AHT185" s="39"/>
      <c r="AHU185" s="39"/>
      <c r="AHV185" s="39"/>
      <c r="AHW185" s="39"/>
      <c r="AHX185" s="39"/>
      <c r="AHY185" s="39"/>
      <c r="AHZ185" s="39"/>
      <c r="AIA185" s="39"/>
      <c r="AIB185" s="39"/>
      <c r="AIC185" s="39"/>
      <c r="AID185" s="39"/>
      <c r="AIE185" s="39"/>
      <c r="AIF185" s="39"/>
      <c r="AIG185" s="39"/>
      <c r="AIH185" s="39"/>
      <c r="AII185" s="39"/>
      <c r="AIJ185" s="39"/>
      <c r="AIK185" s="39"/>
      <c r="AIL185" s="39"/>
      <c r="AIM185" s="39"/>
      <c r="AIN185" s="39"/>
      <c r="AIO185" s="39"/>
      <c r="AIP185" s="39"/>
      <c r="AIQ185" s="39"/>
      <c r="AIR185" s="39"/>
      <c r="AIS185" s="39"/>
      <c r="AIT185" s="39"/>
      <c r="AIU185" s="39"/>
      <c r="AIV185" s="39"/>
      <c r="AIW185" s="39"/>
      <c r="AIX185" s="39"/>
      <c r="AIY185" s="39"/>
      <c r="AIZ185" s="39"/>
      <c r="AJA185" s="39"/>
      <c r="AJB185" s="39"/>
      <c r="AJC185" s="39"/>
      <c r="AJD185" s="39"/>
      <c r="AJE185" s="39"/>
      <c r="AJF185" s="39"/>
      <c r="AJG185" s="39"/>
      <c r="AJH185" s="39"/>
      <c r="AJI185" s="39"/>
      <c r="AJJ185" s="39"/>
      <c r="AJK185" s="39"/>
      <c r="AJL185" s="39"/>
      <c r="AJM185" s="39"/>
      <c r="AJN185" s="39"/>
      <c r="AJO185" s="39"/>
      <c r="AJP185" s="39"/>
      <c r="AJQ185" s="39"/>
      <c r="AJR185" s="39"/>
      <c r="AJS185" s="39"/>
      <c r="AJT185" s="39"/>
      <c r="AJU185" s="39"/>
      <c r="AJV185" s="39"/>
      <c r="AJW185" s="39"/>
      <c r="AJX185" s="39"/>
      <c r="AJY185" s="39"/>
      <c r="AJZ185" s="39"/>
      <c r="AKA185" s="39"/>
      <c r="AKB185" s="39"/>
      <c r="AKC185" s="39"/>
      <c r="AKD185" s="39"/>
      <c r="AKE185" s="39"/>
      <c r="AKF185" s="39"/>
      <c r="AKG185" s="39"/>
      <c r="AKH185" s="39"/>
      <c r="AKI185" s="39"/>
      <c r="AKJ185" s="39"/>
      <c r="AKK185" s="39"/>
      <c r="AKL185" s="39"/>
      <c r="AKM185" s="39"/>
      <c r="AKN185" s="39"/>
      <c r="AKO185" s="39"/>
      <c r="AKP185" s="39"/>
      <c r="AKQ185" s="39"/>
      <c r="AKR185" s="39"/>
      <c r="AKS185" s="39"/>
      <c r="AKT185" s="39"/>
      <c r="AKU185" s="39"/>
      <c r="AKV185" s="39"/>
      <c r="AKW185" s="39"/>
      <c r="AKX185" s="39"/>
      <c r="AKY185" s="39"/>
      <c r="AKZ185" s="39"/>
      <c r="ALA185" s="39"/>
      <c r="ALB185" s="39"/>
      <c r="ALC185" s="39"/>
      <c r="ALD185" s="39"/>
      <c r="ALE185" s="39"/>
      <c r="ALF185" s="39"/>
      <c r="ALG185" s="39"/>
      <c r="ALH185" s="39"/>
      <c r="ALI185" s="39"/>
      <c r="ALJ185" s="39"/>
      <c r="ALK185" s="39"/>
      <c r="ALL185" s="39"/>
      <c r="ALM185" s="39"/>
      <c r="ALN185" s="39"/>
      <c r="ALO185" s="39"/>
      <c r="ALP185" s="39"/>
      <c r="ALQ185" s="39"/>
      <c r="ALR185" s="39"/>
      <c r="ALS185" s="39"/>
      <c r="ALT185" s="39"/>
      <c r="ALU185" s="39"/>
      <c r="ALV185" s="39"/>
      <c r="ALW185" s="39"/>
      <c r="ALX185" s="39"/>
      <c r="ALY185" s="39"/>
      <c r="ALZ185" s="39"/>
      <c r="AMA185" s="39"/>
      <c r="AMB185" s="39"/>
      <c r="AMC185" s="39"/>
      <c r="AMD185" s="39"/>
      <c r="AME185" s="39"/>
      <c r="AMF185" s="39"/>
      <c r="AMG185" s="39"/>
      <c r="AMH185" s="39"/>
      <c r="AMI185" s="39"/>
      <c r="AMJ185" s="39"/>
      <c r="AMK185" s="39"/>
      <c r="AML185" s="39"/>
      <c r="AMM185" s="39"/>
      <c r="AMN185" s="39"/>
      <c r="AMO185" s="39"/>
      <c r="AMP185" s="39"/>
      <c r="AMQ185" s="39"/>
      <c r="AMR185" s="39"/>
      <c r="AMS185" s="39"/>
      <c r="AMT185" s="39"/>
      <c r="AMU185" s="39"/>
      <c r="AMV185" s="39"/>
      <c r="AMW185" s="39"/>
      <c r="AMX185" s="39"/>
      <c r="AMY185" s="39"/>
      <c r="AMZ185" s="39"/>
      <c r="ANA185" s="39"/>
      <c r="ANB185" s="39"/>
      <c r="ANC185" s="39"/>
      <c r="AND185" s="39"/>
      <c r="ANE185" s="39"/>
      <c r="ANF185" s="39"/>
      <c r="ANG185" s="39"/>
      <c r="ANH185" s="39"/>
      <c r="ANI185" s="39"/>
      <c r="ANJ185" s="39"/>
      <c r="ANK185" s="39"/>
      <c r="ANL185" s="39"/>
      <c r="ANM185" s="39"/>
      <c r="ANN185" s="39"/>
      <c r="ANO185" s="39"/>
      <c r="ANP185" s="39"/>
      <c r="ANQ185" s="39"/>
      <c r="ANR185" s="39"/>
      <c r="ANS185" s="39"/>
      <c r="ANT185" s="39"/>
      <c r="ANU185" s="39"/>
      <c r="ANV185" s="39"/>
      <c r="ANW185" s="39"/>
      <c r="ANX185" s="39"/>
      <c r="ANY185" s="39"/>
      <c r="ANZ185" s="39"/>
      <c r="AOA185" s="39"/>
      <c r="AOB185" s="39"/>
      <c r="AOC185" s="39"/>
      <c r="AOD185" s="39"/>
      <c r="AOE185" s="39"/>
      <c r="AOF185" s="39"/>
      <c r="AOG185" s="39"/>
      <c r="AOH185" s="39"/>
      <c r="AOI185" s="39"/>
      <c r="AOJ185" s="39"/>
      <c r="AOK185" s="39"/>
      <c r="AOL185" s="39"/>
      <c r="AOM185" s="39"/>
      <c r="AON185" s="39"/>
      <c r="AOO185" s="39"/>
      <c r="AOP185" s="39"/>
      <c r="AOQ185" s="39"/>
      <c r="AOR185" s="39"/>
      <c r="AOS185" s="39"/>
      <c r="AOT185" s="39"/>
      <c r="AOU185" s="39"/>
      <c r="AOV185" s="39"/>
      <c r="AOW185" s="39"/>
      <c r="AOX185" s="39"/>
      <c r="AOY185" s="39"/>
      <c r="AOZ185" s="39"/>
      <c r="APA185" s="39"/>
      <c r="APB185" s="39"/>
      <c r="APC185" s="39"/>
      <c r="APD185" s="39"/>
      <c r="APE185" s="39"/>
      <c r="APF185" s="39"/>
      <c r="APG185" s="39"/>
      <c r="APH185" s="39"/>
      <c r="API185" s="39"/>
      <c r="APJ185" s="39"/>
      <c r="APK185" s="39"/>
      <c r="APL185" s="39"/>
      <c r="APM185" s="39"/>
      <c r="APN185" s="39"/>
      <c r="APO185" s="39"/>
      <c r="APP185" s="39"/>
      <c r="APQ185" s="39"/>
      <c r="APR185" s="39"/>
      <c r="APS185" s="39"/>
      <c r="APT185" s="39"/>
      <c r="APU185" s="39"/>
      <c r="APV185" s="39"/>
      <c r="APW185" s="39"/>
      <c r="APX185" s="39"/>
      <c r="APY185" s="39"/>
      <c r="APZ185" s="39"/>
      <c r="AQA185" s="39"/>
      <c r="AQB185" s="39"/>
      <c r="AQC185" s="39"/>
      <c r="AQD185" s="39"/>
      <c r="AQE185" s="39"/>
      <c r="AQF185" s="39"/>
      <c r="AQG185" s="39"/>
      <c r="AQH185" s="39"/>
      <c r="AQI185" s="39"/>
      <c r="AQJ185" s="39"/>
      <c r="AQK185" s="39"/>
      <c r="AQL185" s="39"/>
      <c r="AQM185" s="39"/>
      <c r="AQN185" s="39"/>
      <c r="AQO185" s="39"/>
      <c r="AQP185" s="39"/>
      <c r="AQQ185" s="39"/>
      <c r="AQR185" s="39"/>
      <c r="AQS185" s="39"/>
      <c r="AQT185" s="39"/>
      <c r="AQU185" s="39"/>
      <c r="AQV185" s="39"/>
      <c r="AQW185" s="39"/>
      <c r="AQX185" s="39"/>
      <c r="AQY185" s="39"/>
      <c r="AQZ185" s="39"/>
      <c r="ARA185" s="39"/>
      <c r="ARB185" s="39"/>
      <c r="ARC185" s="39"/>
      <c r="ARD185" s="39"/>
      <c r="ARE185" s="39"/>
      <c r="ARF185" s="39"/>
      <c r="ARG185" s="39"/>
      <c r="ARH185" s="39"/>
      <c r="ARI185" s="39"/>
      <c r="ARJ185" s="39"/>
      <c r="ARK185" s="39"/>
      <c r="ARL185" s="39"/>
      <c r="ARM185" s="39"/>
      <c r="ARN185" s="39"/>
      <c r="ARO185" s="39"/>
      <c r="ARP185" s="39"/>
      <c r="ARQ185" s="39"/>
      <c r="ARR185" s="39"/>
      <c r="ARS185" s="39"/>
      <c r="ART185" s="39"/>
      <c r="ARU185" s="39"/>
      <c r="ARV185" s="39"/>
      <c r="ARW185" s="39"/>
      <c r="ARX185" s="39"/>
      <c r="ARY185" s="39"/>
      <c r="ARZ185" s="39"/>
      <c r="ASA185" s="39"/>
      <c r="ASB185" s="39"/>
      <c r="ASC185" s="39"/>
      <c r="ASD185" s="39"/>
      <c r="ASE185" s="39"/>
      <c r="ASF185" s="39"/>
      <c r="ASG185" s="39"/>
      <c r="ASH185" s="39"/>
      <c r="ASI185" s="39"/>
      <c r="ASJ185" s="39"/>
      <c r="ASK185" s="39"/>
      <c r="ASL185" s="39"/>
      <c r="ASM185" s="39"/>
      <c r="ASN185" s="39"/>
      <c r="ASO185" s="39"/>
      <c r="ASP185" s="39"/>
      <c r="ASQ185" s="39"/>
      <c r="ASR185" s="39"/>
      <c r="ASS185" s="39"/>
      <c r="AST185" s="39"/>
      <c r="ASU185" s="39"/>
      <c r="ASV185" s="39"/>
      <c r="ASW185" s="39"/>
      <c r="ASX185" s="39"/>
      <c r="ASY185" s="39"/>
      <c r="ASZ185" s="39"/>
      <c r="ATA185" s="39"/>
      <c r="ATB185" s="39"/>
      <c r="ATC185" s="39"/>
      <c r="ATD185" s="39"/>
      <c r="ATE185" s="39"/>
      <c r="ATF185" s="39"/>
      <c r="ATG185" s="39"/>
      <c r="ATH185" s="39"/>
      <c r="ATI185" s="39"/>
      <c r="ATJ185" s="39"/>
      <c r="ATK185" s="39"/>
      <c r="ATL185" s="39"/>
      <c r="ATM185" s="39"/>
      <c r="ATN185" s="39"/>
      <c r="ATO185" s="39"/>
      <c r="ATP185" s="39"/>
      <c r="ATQ185" s="39"/>
      <c r="ATR185" s="39"/>
      <c r="ATS185" s="39"/>
      <c r="ATT185" s="39"/>
      <c r="ATU185" s="39"/>
      <c r="ATV185" s="39"/>
      <c r="ATW185" s="39"/>
      <c r="ATX185" s="39"/>
      <c r="ATY185" s="39"/>
      <c r="ATZ185" s="39"/>
      <c r="AUA185" s="39"/>
      <c r="AUB185" s="39"/>
      <c r="AUC185" s="39"/>
      <c r="AUD185" s="39"/>
      <c r="AUE185" s="39"/>
      <c r="AUF185" s="39"/>
      <c r="AUG185" s="39"/>
      <c r="AUH185" s="39"/>
      <c r="AUI185" s="39"/>
      <c r="AUJ185" s="39"/>
      <c r="AUK185" s="39"/>
      <c r="AUL185" s="39"/>
      <c r="AUM185" s="39"/>
      <c r="AUN185" s="39"/>
      <c r="AUO185" s="39"/>
      <c r="AUP185" s="39"/>
      <c r="AUQ185" s="39"/>
      <c r="AUR185" s="39"/>
      <c r="AUS185" s="39"/>
      <c r="AUT185" s="39"/>
      <c r="AUU185" s="39"/>
      <c r="AUV185" s="39"/>
      <c r="AUW185" s="39"/>
      <c r="AUX185" s="39"/>
      <c r="AUY185" s="39"/>
      <c r="AUZ185" s="39"/>
      <c r="AVA185" s="39"/>
      <c r="AVB185" s="39"/>
      <c r="AVC185" s="39"/>
      <c r="AVD185" s="39"/>
      <c r="AVE185" s="39"/>
      <c r="AVF185" s="39"/>
      <c r="AVG185" s="39"/>
      <c r="AVH185" s="39"/>
      <c r="AVI185" s="39"/>
      <c r="AVJ185" s="39"/>
      <c r="AVK185" s="39"/>
      <c r="AVL185" s="39"/>
      <c r="AVM185" s="39"/>
      <c r="AVN185" s="39"/>
      <c r="AVO185" s="39"/>
      <c r="AVP185" s="39"/>
      <c r="AVQ185" s="39"/>
      <c r="AVR185" s="39"/>
      <c r="AVS185" s="39"/>
      <c r="AVT185" s="39"/>
      <c r="AVU185" s="39"/>
      <c r="AVV185" s="39"/>
      <c r="AVW185" s="39"/>
      <c r="AVX185" s="39"/>
      <c r="AVY185" s="39"/>
      <c r="AVZ185" s="39"/>
      <c r="AWA185" s="39"/>
      <c r="AWB185" s="39"/>
      <c r="AWC185" s="39"/>
      <c r="AWD185" s="39"/>
      <c r="AWE185" s="39"/>
      <c r="AWF185" s="39"/>
      <c r="AWG185" s="39"/>
      <c r="AWH185" s="39"/>
      <c r="AWI185" s="39"/>
      <c r="AWJ185" s="39"/>
      <c r="AWK185" s="39"/>
      <c r="AWL185" s="39"/>
      <c r="AWM185" s="39"/>
      <c r="AWN185" s="39"/>
      <c r="AWO185" s="39"/>
      <c r="AWP185" s="39"/>
      <c r="AWQ185" s="39"/>
      <c r="AWR185" s="39"/>
      <c r="AWS185" s="39"/>
      <c r="AWT185" s="39"/>
      <c r="AWU185" s="39"/>
      <c r="AWV185" s="39"/>
      <c r="AWW185" s="39"/>
      <c r="AWX185" s="39"/>
      <c r="AWY185" s="39"/>
      <c r="AWZ185" s="39"/>
      <c r="AXA185" s="39"/>
      <c r="AXB185" s="39"/>
      <c r="AXC185" s="39"/>
      <c r="AXD185" s="39"/>
      <c r="AXE185" s="39"/>
      <c r="AXF185" s="39"/>
      <c r="AXG185" s="39"/>
      <c r="AXH185" s="39"/>
      <c r="AXI185" s="39"/>
      <c r="AXJ185" s="39"/>
      <c r="AXK185" s="39"/>
      <c r="AXL185" s="39"/>
      <c r="AXM185" s="39"/>
      <c r="AXN185" s="39"/>
      <c r="AXO185" s="39"/>
      <c r="AXP185" s="39"/>
      <c r="AXQ185" s="39"/>
      <c r="AXR185" s="39"/>
      <c r="AXS185" s="39"/>
      <c r="AXT185" s="39"/>
      <c r="AXU185" s="39"/>
      <c r="AXV185" s="39"/>
      <c r="AXW185" s="39"/>
      <c r="AXX185" s="39"/>
      <c r="AXY185" s="39"/>
      <c r="AXZ185" s="39"/>
      <c r="AYA185" s="39"/>
      <c r="AYB185" s="39"/>
      <c r="AYC185" s="39"/>
      <c r="AYD185" s="39"/>
      <c r="AYE185" s="39"/>
      <c r="AYF185" s="39"/>
      <c r="AYG185" s="39"/>
      <c r="AYH185" s="39"/>
      <c r="AYI185" s="39"/>
      <c r="AYJ185" s="39"/>
      <c r="AYK185" s="39"/>
      <c r="AYL185" s="39"/>
      <c r="AYM185" s="39"/>
      <c r="AYN185" s="39"/>
      <c r="AYO185" s="39"/>
      <c r="AYP185" s="39"/>
      <c r="AYQ185" s="39"/>
      <c r="AYR185" s="39"/>
      <c r="AYS185" s="39"/>
      <c r="AYT185" s="39"/>
      <c r="AYU185" s="39"/>
      <c r="AYV185" s="39"/>
      <c r="AYW185" s="39"/>
      <c r="AYX185" s="39"/>
      <c r="AYY185" s="39"/>
      <c r="AYZ185" s="39"/>
      <c r="AZA185" s="39"/>
      <c r="AZB185" s="39"/>
      <c r="AZC185" s="39"/>
      <c r="AZD185" s="39"/>
      <c r="AZE185" s="39"/>
      <c r="AZF185" s="39"/>
      <c r="AZG185" s="39"/>
      <c r="AZH185" s="39"/>
      <c r="AZI185" s="39"/>
      <c r="AZJ185" s="39"/>
      <c r="AZK185" s="39"/>
      <c r="AZL185" s="39"/>
      <c r="AZM185" s="39"/>
      <c r="AZN185" s="39"/>
      <c r="AZO185" s="39"/>
      <c r="AZP185" s="39"/>
      <c r="AZQ185" s="39"/>
      <c r="AZR185" s="39"/>
      <c r="AZS185" s="39"/>
      <c r="AZT185" s="39"/>
      <c r="AZU185" s="39"/>
      <c r="AZV185" s="39"/>
      <c r="AZW185" s="39"/>
      <c r="AZX185" s="39"/>
      <c r="AZY185" s="39"/>
      <c r="AZZ185" s="39"/>
      <c r="BAA185" s="39"/>
      <c r="BAB185" s="39"/>
      <c r="BAC185" s="39"/>
      <c r="BAD185" s="39"/>
      <c r="BAE185" s="39"/>
      <c r="BAF185" s="39"/>
      <c r="BAG185" s="39"/>
      <c r="BAH185" s="39"/>
      <c r="BAI185" s="39"/>
      <c r="BAJ185" s="39"/>
      <c r="BAK185" s="39"/>
      <c r="BAL185" s="39"/>
      <c r="BAM185" s="39"/>
      <c r="BAN185" s="39"/>
      <c r="BAO185" s="39"/>
      <c r="BAP185" s="39"/>
      <c r="BAQ185" s="39"/>
      <c r="BAR185" s="39"/>
      <c r="BAS185" s="39"/>
      <c r="BAT185" s="39"/>
      <c r="BAU185" s="39"/>
      <c r="BAV185" s="39"/>
      <c r="BAW185" s="39"/>
      <c r="BAX185" s="39"/>
      <c r="BAY185" s="39"/>
      <c r="BAZ185" s="39"/>
      <c r="BBA185" s="39"/>
      <c r="BBB185" s="39"/>
      <c r="BBC185" s="39"/>
      <c r="BBD185" s="39"/>
      <c r="BBE185" s="39"/>
      <c r="BBF185" s="39"/>
      <c r="BBG185" s="39"/>
      <c r="BBH185" s="39"/>
      <c r="BBI185" s="39"/>
      <c r="BBJ185" s="39"/>
      <c r="BBK185" s="39"/>
      <c r="BBL185" s="39"/>
      <c r="BBM185" s="39"/>
      <c r="BBN185" s="39"/>
      <c r="BBO185" s="39"/>
      <c r="BBP185" s="39"/>
      <c r="BBQ185" s="39"/>
      <c r="BBR185" s="39"/>
      <c r="BBS185" s="39"/>
      <c r="BBT185" s="39"/>
      <c r="BBU185" s="39"/>
      <c r="BBV185" s="39"/>
      <c r="BBW185" s="39"/>
      <c r="BBX185" s="39"/>
      <c r="BBY185" s="39"/>
      <c r="BBZ185" s="39"/>
      <c r="BCA185" s="39"/>
      <c r="BCB185" s="39"/>
      <c r="BCC185" s="39"/>
      <c r="BCD185" s="39"/>
      <c r="BCE185" s="39"/>
      <c r="BCF185" s="39"/>
      <c r="BCG185" s="39"/>
      <c r="BCH185" s="39"/>
      <c r="BCI185" s="39"/>
      <c r="BCJ185" s="39"/>
      <c r="BCK185" s="39"/>
      <c r="BCL185" s="39"/>
      <c r="BCM185" s="39"/>
      <c r="BCN185" s="39"/>
      <c r="BCO185" s="39"/>
      <c r="BCP185" s="39"/>
      <c r="BCQ185" s="39"/>
      <c r="BCR185" s="39"/>
      <c r="BCS185" s="39"/>
      <c r="BCT185" s="39"/>
      <c r="BCU185" s="39"/>
      <c r="BCV185" s="39"/>
      <c r="BCW185" s="39"/>
      <c r="BCX185" s="39"/>
      <c r="BCY185" s="39"/>
      <c r="BCZ185" s="39"/>
      <c r="BDA185" s="39"/>
      <c r="BDB185" s="39"/>
      <c r="BDC185" s="39"/>
      <c r="BDD185" s="39"/>
      <c r="BDE185" s="39"/>
      <c r="BDF185" s="39"/>
      <c r="BDG185" s="39"/>
      <c r="BDH185" s="39"/>
      <c r="BDI185" s="39"/>
      <c r="BDJ185" s="39"/>
      <c r="BDK185" s="39"/>
      <c r="BDL185" s="39"/>
      <c r="BDM185" s="39"/>
      <c r="BDN185" s="39"/>
      <c r="BDO185" s="39"/>
      <c r="BDP185" s="39"/>
      <c r="BDQ185" s="39"/>
      <c r="BDR185" s="39"/>
      <c r="BDS185" s="39"/>
      <c r="BDT185" s="39"/>
      <c r="BDU185" s="39"/>
      <c r="BDV185" s="39"/>
      <c r="BDW185" s="39"/>
      <c r="BDX185" s="39"/>
      <c r="BDY185" s="39"/>
      <c r="BDZ185" s="39"/>
      <c r="BEA185" s="39"/>
      <c r="BEB185" s="39"/>
      <c r="BEC185" s="39"/>
      <c r="BED185" s="39"/>
      <c r="BEE185" s="39"/>
      <c r="BEF185" s="39"/>
      <c r="BEG185" s="39"/>
      <c r="BEH185" s="39"/>
      <c r="BEI185" s="39"/>
      <c r="BEJ185" s="39"/>
      <c r="BEK185" s="39"/>
      <c r="BEL185" s="39"/>
      <c r="BEM185" s="39"/>
      <c r="BEN185" s="39"/>
      <c r="BEO185" s="39"/>
      <c r="BEP185" s="39"/>
      <c r="BEQ185" s="39"/>
      <c r="BER185" s="39"/>
      <c r="BES185" s="39"/>
      <c r="BET185" s="39"/>
      <c r="BEU185" s="39"/>
      <c r="BEV185" s="39"/>
      <c r="BEW185" s="39"/>
      <c r="BEX185" s="39"/>
      <c r="BEY185" s="39"/>
      <c r="BEZ185" s="39"/>
      <c r="BFA185" s="39"/>
      <c r="BFB185" s="39"/>
      <c r="BFC185" s="39"/>
      <c r="BFD185" s="39"/>
      <c r="BFE185" s="39"/>
      <c r="BFF185" s="39"/>
      <c r="BFG185" s="39"/>
      <c r="BFH185" s="39"/>
      <c r="BFI185" s="39"/>
      <c r="BFJ185" s="39"/>
      <c r="BFK185" s="39"/>
      <c r="BFL185" s="39"/>
      <c r="BFM185" s="39"/>
      <c r="BFN185" s="39"/>
      <c r="BFO185" s="39"/>
      <c r="BFP185" s="39"/>
      <c r="BFQ185" s="39"/>
      <c r="BFR185" s="39"/>
      <c r="BFS185" s="39"/>
      <c r="BFT185" s="39"/>
      <c r="BFU185" s="39"/>
      <c r="BFV185" s="39"/>
      <c r="BFW185" s="39"/>
      <c r="BFX185" s="39"/>
      <c r="BFY185" s="39"/>
      <c r="BFZ185" s="39"/>
      <c r="BGA185" s="39"/>
      <c r="BGB185" s="39"/>
      <c r="BGC185" s="39"/>
      <c r="BGD185" s="39"/>
      <c r="BGE185" s="39"/>
      <c r="BGF185" s="39"/>
      <c r="BGG185" s="39"/>
      <c r="BGH185" s="39"/>
      <c r="BGI185" s="39"/>
      <c r="BGJ185" s="39"/>
      <c r="BGK185" s="39"/>
      <c r="BGL185" s="39"/>
      <c r="BGM185" s="39"/>
      <c r="BGN185" s="39"/>
      <c r="BGO185" s="39"/>
      <c r="BGP185" s="39"/>
      <c r="BGQ185" s="39"/>
      <c r="BGR185" s="39"/>
      <c r="BGS185" s="39"/>
      <c r="BGT185" s="39"/>
      <c r="BGU185" s="39"/>
      <c r="BGV185" s="39"/>
      <c r="BGW185" s="39"/>
      <c r="BGX185" s="39"/>
      <c r="BGY185" s="39"/>
      <c r="BGZ185" s="39"/>
      <c r="BHA185" s="39"/>
      <c r="BHB185" s="39"/>
      <c r="BHC185" s="39"/>
      <c r="BHD185" s="39"/>
      <c r="BHE185" s="39"/>
      <c r="BHF185" s="39"/>
      <c r="BHG185" s="39"/>
      <c r="BHH185" s="39"/>
      <c r="BHI185" s="39"/>
      <c r="BHJ185" s="39"/>
      <c r="BHK185" s="39"/>
      <c r="BHL185" s="39"/>
      <c r="BHM185" s="39"/>
      <c r="BHN185" s="39"/>
      <c r="BHO185" s="39"/>
      <c r="BHP185" s="39"/>
      <c r="BHQ185" s="39"/>
      <c r="BHR185" s="39"/>
      <c r="BHS185" s="39"/>
      <c r="BHT185" s="39"/>
      <c r="BHU185" s="39"/>
      <c r="BHV185" s="39"/>
      <c r="BHW185" s="39"/>
      <c r="BHX185" s="39"/>
      <c r="BHY185" s="39"/>
      <c r="BHZ185" s="39"/>
      <c r="BIA185" s="39"/>
      <c r="BIB185" s="39"/>
      <c r="BIC185" s="39"/>
      <c r="BID185" s="39"/>
      <c r="BIE185" s="39"/>
      <c r="BIF185" s="39"/>
      <c r="BIG185" s="39"/>
      <c r="BIH185" s="39"/>
      <c r="BII185" s="39"/>
      <c r="BIJ185" s="39"/>
      <c r="BIK185" s="39"/>
      <c r="BIL185" s="39"/>
      <c r="BIM185" s="39"/>
      <c r="BIN185" s="39"/>
      <c r="BIO185" s="39"/>
      <c r="BIP185" s="39"/>
      <c r="BIQ185" s="39"/>
      <c r="BIR185" s="39"/>
      <c r="BIS185" s="39"/>
      <c r="BIT185" s="39"/>
      <c r="BIU185" s="39"/>
      <c r="BIV185" s="39"/>
      <c r="BIW185" s="39"/>
      <c r="BIX185" s="39"/>
      <c r="BIY185" s="39"/>
      <c r="BIZ185" s="39"/>
      <c r="BJA185" s="39"/>
      <c r="BJB185" s="39"/>
      <c r="BJC185" s="39"/>
      <c r="BJD185" s="39"/>
      <c r="BJE185" s="39"/>
      <c r="BJF185" s="39"/>
      <c r="BJG185" s="39"/>
      <c r="BJH185" s="39"/>
      <c r="BJI185" s="39"/>
      <c r="BJJ185" s="39"/>
      <c r="BJK185" s="39"/>
      <c r="BJL185" s="39"/>
      <c r="BJM185" s="39"/>
      <c r="BJN185" s="39"/>
      <c r="BJO185" s="39"/>
      <c r="BJP185" s="39"/>
      <c r="BJQ185" s="39"/>
      <c r="BJR185" s="39"/>
      <c r="BJS185" s="39"/>
      <c r="BJT185" s="39"/>
      <c r="BJU185" s="39"/>
      <c r="BJV185" s="39"/>
      <c r="BJW185" s="39"/>
      <c r="BJX185" s="39"/>
      <c r="BJY185" s="39"/>
      <c r="BJZ185" s="39"/>
      <c r="BKA185" s="39"/>
      <c r="BKB185" s="39"/>
      <c r="BKC185" s="39"/>
      <c r="BKD185" s="39"/>
      <c r="BKE185" s="39"/>
      <c r="BKF185" s="39"/>
      <c r="BKG185" s="39"/>
      <c r="BKH185" s="39"/>
      <c r="BKI185" s="39"/>
      <c r="BKJ185" s="39"/>
      <c r="BKK185" s="39"/>
      <c r="BKL185" s="39"/>
      <c r="BKM185" s="39"/>
      <c r="BKN185" s="39"/>
      <c r="BKO185" s="39"/>
      <c r="BKP185" s="39"/>
      <c r="BKQ185" s="39"/>
      <c r="BKR185" s="39"/>
      <c r="BKS185" s="39"/>
      <c r="BKT185" s="39"/>
      <c r="BKU185" s="39"/>
      <c r="BKV185" s="39"/>
      <c r="BKW185" s="39"/>
      <c r="BKX185" s="39"/>
      <c r="BKY185" s="39"/>
      <c r="BKZ185" s="39"/>
      <c r="BLA185" s="39"/>
      <c r="BLB185" s="39"/>
      <c r="BLC185" s="39"/>
      <c r="BLD185" s="39"/>
      <c r="BLE185" s="39"/>
      <c r="BLF185" s="39"/>
      <c r="BLG185" s="39"/>
      <c r="BLH185" s="39"/>
      <c r="BLI185" s="39"/>
      <c r="BLJ185" s="39"/>
      <c r="BLK185" s="39"/>
      <c r="BLL185" s="39"/>
      <c r="BLM185" s="39"/>
      <c r="BLN185" s="39"/>
      <c r="BLO185" s="39"/>
      <c r="BLP185" s="39"/>
      <c r="BLQ185" s="39"/>
      <c r="BLR185" s="39"/>
      <c r="BLS185" s="39"/>
      <c r="BLT185" s="39"/>
      <c r="BLU185" s="39"/>
      <c r="BLV185" s="39"/>
      <c r="BLW185" s="39"/>
      <c r="BLX185" s="39"/>
      <c r="BLY185" s="39"/>
      <c r="BLZ185" s="39"/>
      <c r="BMA185" s="39"/>
      <c r="BMB185" s="39"/>
      <c r="BMC185" s="39"/>
      <c r="BMD185" s="39"/>
      <c r="BME185" s="39"/>
      <c r="BMF185" s="39"/>
      <c r="BMG185" s="39"/>
      <c r="BMH185" s="39"/>
      <c r="BMI185" s="39"/>
      <c r="BMJ185" s="39"/>
      <c r="BMK185" s="39"/>
      <c r="BML185" s="39"/>
      <c r="BMM185" s="39"/>
      <c r="BMN185" s="39"/>
      <c r="BMO185" s="39"/>
      <c r="BMP185" s="39"/>
      <c r="BMQ185" s="39"/>
      <c r="BMR185" s="39"/>
      <c r="BMS185" s="39"/>
      <c r="BMT185" s="39"/>
      <c r="BMU185" s="39"/>
      <c r="BMV185" s="39"/>
      <c r="BMW185" s="39"/>
      <c r="BMX185" s="39"/>
      <c r="BMY185" s="39"/>
      <c r="BMZ185" s="39"/>
      <c r="BNA185" s="39"/>
      <c r="BNB185" s="39"/>
      <c r="BNC185" s="39"/>
      <c r="BND185" s="39"/>
      <c r="BNE185" s="39"/>
      <c r="BNF185" s="39"/>
      <c r="BNG185" s="39"/>
      <c r="BNH185" s="39"/>
      <c r="BNI185" s="39"/>
      <c r="BNJ185" s="39"/>
      <c r="BNK185" s="39"/>
      <c r="BNL185" s="39"/>
      <c r="BNM185" s="39"/>
      <c r="BNN185" s="39"/>
      <c r="BNO185" s="39"/>
      <c r="BNP185" s="39"/>
      <c r="BNQ185" s="39"/>
      <c r="BNR185" s="39"/>
      <c r="BNS185" s="39"/>
      <c r="BNT185" s="39"/>
      <c r="BNU185" s="39"/>
      <c r="BNV185" s="39"/>
      <c r="BNW185" s="39"/>
      <c r="BNX185" s="39"/>
      <c r="BNY185" s="39"/>
      <c r="BNZ185" s="39"/>
      <c r="BOA185" s="39"/>
      <c r="BOB185" s="39"/>
      <c r="BOC185" s="39"/>
      <c r="BOD185" s="39"/>
      <c r="BOE185" s="39"/>
      <c r="BOF185" s="39"/>
      <c r="BOG185" s="39"/>
      <c r="BOH185" s="39"/>
      <c r="BOI185" s="39"/>
      <c r="BOJ185" s="39"/>
      <c r="BOK185" s="39"/>
      <c r="BOL185" s="39"/>
      <c r="BOM185" s="39"/>
      <c r="BON185" s="39"/>
      <c r="BOO185" s="39"/>
      <c r="BOP185" s="39"/>
      <c r="BOQ185" s="39"/>
      <c r="BOR185" s="39"/>
      <c r="BOS185" s="39"/>
      <c r="BOT185" s="39"/>
      <c r="BOU185" s="39"/>
      <c r="BOV185" s="39"/>
      <c r="BOW185" s="39"/>
      <c r="BOX185" s="39"/>
      <c r="BOY185" s="39"/>
      <c r="BOZ185" s="39"/>
      <c r="BPA185" s="39"/>
      <c r="BPB185" s="39"/>
      <c r="BPC185" s="39"/>
      <c r="BPD185" s="39"/>
      <c r="BPE185" s="39"/>
      <c r="BPF185" s="39"/>
      <c r="BPG185" s="39"/>
      <c r="BPH185" s="39"/>
      <c r="BPI185" s="39"/>
      <c r="BPJ185" s="39"/>
      <c r="BPK185" s="39"/>
      <c r="BPL185" s="39"/>
      <c r="BPM185" s="39"/>
      <c r="BPN185" s="39"/>
      <c r="BPO185" s="39"/>
      <c r="BPP185" s="39"/>
      <c r="BPQ185" s="39"/>
      <c r="BPR185" s="39"/>
      <c r="BPS185" s="39"/>
      <c r="BPT185" s="39"/>
      <c r="BPU185" s="39"/>
      <c r="BPV185" s="39"/>
      <c r="BPW185" s="39"/>
      <c r="BPX185" s="39"/>
      <c r="BPY185" s="39"/>
      <c r="BPZ185" s="39"/>
      <c r="BQA185" s="39"/>
      <c r="BQB185" s="39"/>
      <c r="BQC185" s="39"/>
      <c r="BQD185" s="39"/>
      <c r="BQE185" s="39"/>
      <c r="BQF185" s="39"/>
      <c r="BQG185" s="39"/>
      <c r="BQH185" s="39"/>
      <c r="BQI185" s="39"/>
      <c r="BQJ185" s="39"/>
      <c r="BQK185" s="39"/>
      <c r="BQL185" s="39"/>
      <c r="BQM185" s="39"/>
      <c r="BQN185" s="39"/>
      <c r="BQO185" s="39"/>
      <c r="BQP185" s="39"/>
      <c r="BQQ185" s="39"/>
      <c r="BQR185" s="39"/>
      <c r="BQS185" s="39"/>
      <c r="BQT185" s="39"/>
      <c r="BQU185" s="39"/>
      <c r="BQV185" s="39"/>
      <c r="BQW185" s="39"/>
      <c r="BQX185" s="39"/>
      <c r="BQY185" s="39"/>
      <c r="BQZ185" s="39"/>
      <c r="BRA185" s="39"/>
      <c r="BRB185" s="39"/>
      <c r="BRC185" s="39"/>
      <c r="BRD185" s="39"/>
      <c r="BRE185" s="39"/>
      <c r="BRF185" s="39"/>
      <c r="BRG185" s="39"/>
      <c r="BRH185" s="39"/>
      <c r="BRI185" s="39"/>
      <c r="BRJ185" s="39"/>
      <c r="BRK185" s="39"/>
      <c r="BRL185" s="39"/>
      <c r="BRM185" s="39"/>
      <c r="BRN185" s="39"/>
      <c r="BRO185" s="39"/>
      <c r="BRP185" s="39"/>
      <c r="BRQ185" s="39"/>
      <c r="BRR185" s="39"/>
      <c r="BRS185" s="39"/>
      <c r="BRT185" s="39"/>
      <c r="BRU185" s="39"/>
      <c r="BRV185" s="39"/>
      <c r="BRW185" s="39"/>
      <c r="BRX185" s="39"/>
      <c r="BRY185" s="39"/>
      <c r="BRZ185" s="39"/>
      <c r="BSA185" s="39"/>
      <c r="BSB185" s="39"/>
      <c r="BSC185" s="39"/>
      <c r="BSD185" s="39"/>
      <c r="BSE185" s="39"/>
      <c r="BSF185" s="39"/>
      <c r="BSG185" s="39"/>
      <c r="BSH185" s="39"/>
      <c r="BSI185" s="39"/>
      <c r="BSJ185" s="39"/>
      <c r="BSK185" s="39"/>
      <c r="BSL185" s="39"/>
      <c r="BSM185" s="39"/>
      <c r="BSN185" s="39"/>
      <c r="BSO185" s="39"/>
      <c r="BSP185" s="39"/>
      <c r="BSQ185" s="39"/>
      <c r="BSR185" s="39"/>
      <c r="BSS185" s="39"/>
      <c r="BST185" s="39"/>
      <c r="BSU185" s="39"/>
      <c r="BSV185" s="39"/>
      <c r="BSW185" s="39"/>
      <c r="BSX185" s="39"/>
      <c r="BSY185" s="39"/>
      <c r="BSZ185" s="39"/>
      <c r="BTA185" s="39"/>
      <c r="BTB185" s="39"/>
      <c r="BTC185" s="39"/>
      <c r="BTD185" s="39"/>
      <c r="BTE185" s="39"/>
      <c r="BTF185" s="39"/>
      <c r="BTG185" s="39"/>
      <c r="BTH185" s="39"/>
      <c r="BTI185" s="39"/>
      <c r="BTJ185" s="39"/>
      <c r="BTK185" s="39"/>
      <c r="BTL185" s="39"/>
      <c r="BTM185" s="39"/>
      <c r="BTN185" s="39"/>
      <c r="BTO185" s="39"/>
      <c r="BTP185" s="39"/>
      <c r="BTQ185" s="39"/>
      <c r="BTR185" s="39"/>
      <c r="BTS185" s="39"/>
      <c r="BTT185" s="39"/>
      <c r="BTU185" s="39"/>
      <c r="BTV185" s="39"/>
      <c r="BTW185" s="39"/>
      <c r="BTX185" s="39"/>
      <c r="BTY185" s="39"/>
      <c r="BTZ185" s="39"/>
      <c r="BUA185" s="39"/>
      <c r="BUB185" s="39"/>
      <c r="BUC185" s="39"/>
      <c r="BUD185" s="39"/>
      <c r="BUE185" s="39"/>
      <c r="BUF185" s="39"/>
      <c r="BUG185" s="39"/>
      <c r="BUH185" s="39"/>
      <c r="BUI185" s="39"/>
      <c r="BUJ185" s="39"/>
      <c r="BUK185" s="39"/>
      <c r="BUL185" s="39"/>
      <c r="BUM185" s="39"/>
      <c r="BUN185" s="39"/>
      <c r="BUO185" s="39"/>
      <c r="BUP185" s="39"/>
      <c r="BUQ185" s="39"/>
      <c r="BUR185" s="39"/>
      <c r="BUS185" s="39"/>
      <c r="BUT185" s="39"/>
      <c r="BUU185" s="39"/>
      <c r="BUV185" s="39"/>
      <c r="BUW185" s="39"/>
      <c r="BUX185" s="39"/>
      <c r="BUY185" s="39"/>
      <c r="BUZ185" s="39"/>
      <c r="BVA185" s="39"/>
      <c r="BVB185" s="39"/>
      <c r="BVC185" s="39"/>
      <c r="BVD185" s="39"/>
      <c r="BVE185" s="39"/>
      <c r="BVF185" s="39"/>
      <c r="BVG185" s="39"/>
      <c r="BVH185" s="39"/>
      <c r="BVI185" s="39"/>
      <c r="BVJ185" s="39"/>
      <c r="BVK185" s="39"/>
      <c r="BVL185" s="39"/>
      <c r="BVM185" s="39"/>
      <c r="BVN185" s="39"/>
      <c r="BVO185" s="39"/>
      <c r="BVP185" s="39"/>
      <c r="BVQ185" s="39"/>
      <c r="BVR185" s="39"/>
      <c r="BVS185" s="39"/>
      <c r="BVT185" s="39"/>
      <c r="BVU185" s="39"/>
      <c r="BVV185" s="39"/>
      <c r="BVW185" s="39"/>
      <c r="BVX185" s="39"/>
      <c r="BVY185" s="39"/>
      <c r="BVZ185" s="39"/>
      <c r="BWA185" s="39"/>
      <c r="BWB185" s="39"/>
      <c r="BWC185" s="39"/>
      <c r="BWD185" s="39"/>
      <c r="BWE185" s="39"/>
      <c r="BWF185" s="39"/>
      <c r="BWG185" s="39"/>
      <c r="BWH185" s="39"/>
      <c r="BWI185" s="39"/>
      <c r="BWJ185" s="39"/>
      <c r="BWK185" s="39"/>
      <c r="BWL185" s="39"/>
      <c r="BWM185" s="39"/>
      <c r="BWN185" s="39"/>
      <c r="BWO185" s="39"/>
      <c r="BWP185" s="39"/>
      <c r="BWQ185" s="39"/>
      <c r="BWR185" s="39"/>
      <c r="BWS185" s="39"/>
      <c r="BWT185" s="39"/>
      <c r="BWU185" s="39"/>
      <c r="BWV185" s="39"/>
      <c r="BWW185" s="39"/>
      <c r="BWX185" s="39"/>
      <c r="BWY185" s="39"/>
      <c r="BWZ185" s="39"/>
      <c r="BXA185" s="39"/>
      <c r="BXB185" s="39"/>
      <c r="BXC185" s="39"/>
      <c r="BXD185" s="39"/>
      <c r="BXE185" s="39"/>
      <c r="BXF185" s="39"/>
      <c r="BXG185" s="39"/>
      <c r="BXH185" s="39"/>
      <c r="BXI185" s="39"/>
      <c r="BXJ185" s="39"/>
      <c r="BXK185" s="39"/>
      <c r="BXL185" s="39"/>
      <c r="BXM185" s="39"/>
      <c r="BXN185" s="39"/>
      <c r="BXO185" s="39"/>
      <c r="BXP185" s="39"/>
      <c r="BXQ185" s="39"/>
      <c r="BXR185" s="39"/>
      <c r="BXS185" s="39"/>
      <c r="BXT185" s="39"/>
      <c r="BXU185" s="39"/>
      <c r="BXV185" s="39"/>
      <c r="BXW185" s="39"/>
      <c r="BXX185" s="39"/>
      <c r="BXY185" s="39"/>
      <c r="BXZ185" s="39"/>
      <c r="BYA185" s="39"/>
      <c r="BYB185" s="39"/>
      <c r="BYC185" s="39"/>
      <c r="BYD185" s="39"/>
      <c r="BYE185" s="39"/>
      <c r="BYF185" s="39"/>
      <c r="BYG185" s="39"/>
      <c r="BYH185" s="39"/>
      <c r="BYI185" s="39"/>
      <c r="BYJ185" s="39"/>
      <c r="BYK185" s="39"/>
      <c r="BYL185" s="39"/>
      <c r="BYM185" s="39"/>
      <c r="BYN185" s="39"/>
      <c r="BYO185" s="39"/>
      <c r="BYP185" s="39"/>
      <c r="BYQ185" s="39"/>
      <c r="BYR185" s="39"/>
      <c r="BYS185" s="39"/>
      <c r="BYT185" s="39"/>
      <c r="BYU185" s="39"/>
      <c r="BYV185" s="39"/>
      <c r="BYW185" s="39"/>
      <c r="BYX185" s="39"/>
      <c r="BYY185" s="39"/>
      <c r="BYZ185" s="39"/>
      <c r="BZA185" s="39"/>
      <c r="BZB185" s="39"/>
      <c r="BZC185" s="39"/>
      <c r="BZD185" s="39"/>
      <c r="BZE185" s="39"/>
      <c r="BZF185" s="39"/>
      <c r="BZG185" s="39"/>
      <c r="BZH185" s="39"/>
      <c r="BZI185" s="39"/>
      <c r="BZJ185" s="39"/>
      <c r="BZK185" s="39"/>
      <c r="BZL185" s="39"/>
      <c r="BZM185" s="39"/>
      <c r="BZN185" s="39"/>
      <c r="BZO185" s="39"/>
      <c r="BZP185" s="39"/>
      <c r="BZQ185" s="39"/>
      <c r="BZR185" s="39"/>
      <c r="BZS185" s="39"/>
      <c r="BZT185" s="39"/>
      <c r="BZU185" s="39"/>
      <c r="BZV185" s="39"/>
      <c r="BZW185" s="39"/>
      <c r="BZX185" s="39"/>
      <c r="BZY185" s="39"/>
      <c r="BZZ185" s="39"/>
      <c r="CAA185" s="39"/>
      <c r="CAB185" s="39"/>
      <c r="CAC185" s="39"/>
      <c r="CAD185" s="39"/>
      <c r="CAE185" s="39"/>
      <c r="CAF185" s="39"/>
      <c r="CAG185" s="39"/>
      <c r="CAH185" s="39"/>
      <c r="CAI185" s="39"/>
      <c r="CAJ185" s="39"/>
      <c r="CAK185" s="39"/>
      <c r="CAL185" s="39"/>
      <c r="CAM185" s="39"/>
      <c r="CAN185" s="39"/>
      <c r="CAO185" s="39"/>
      <c r="CAP185" s="39"/>
      <c r="CAQ185" s="39"/>
      <c r="CAR185" s="39"/>
      <c r="CAS185" s="39"/>
      <c r="CAT185" s="39"/>
      <c r="CAU185" s="39"/>
      <c r="CAV185" s="39"/>
      <c r="CAW185" s="39"/>
      <c r="CAX185" s="39"/>
      <c r="CAY185" s="39"/>
      <c r="CAZ185" s="39"/>
      <c r="CBA185" s="39"/>
      <c r="CBB185" s="39"/>
      <c r="CBC185" s="39"/>
      <c r="CBD185" s="39"/>
      <c r="CBE185" s="39"/>
      <c r="CBF185" s="39"/>
      <c r="CBG185" s="39"/>
      <c r="CBH185" s="39"/>
      <c r="CBI185" s="39"/>
      <c r="CBJ185" s="39"/>
      <c r="CBK185" s="39"/>
      <c r="CBL185" s="39"/>
      <c r="CBM185" s="39"/>
      <c r="CBN185" s="39"/>
      <c r="CBO185" s="39"/>
      <c r="CBP185" s="39"/>
      <c r="CBQ185" s="39"/>
      <c r="CBR185" s="39"/>
      <c r="CBS185" s="39"/>
      <c r="CBT185" s="39"/>
      <c r="CBU185" s="39"/>
      <c r="CBV185" s="39"/>
      <c r="CBW185" s="39"/>
      <c r="CBX185" s="39"/>
      <c r="CBY185" s="39"/>
      <c r="CBZ185" s="39"/>
      <c r="CCA185" s="39"/>
      <c r="CCB185" s="39"/>
      <c r="CCC185" s="39"/>
      <c r="CCD185" s="39"/>
      <c r="CCE185" s="39"/>
      <c r="CCF185" s="39"/>
      <c r="CCG185" s="39"/>
      <c r="CCH185" s="39"/>
      <c r="CCI185" s="39"/>
      <c r="CCJ185" s="39"/>
      <c r="CCK185" s="39"/>
      <c r="CCL185" s="39"/>
      <c r="CCM185" s="39"/>
      <c r="CCN185" s="39"/>
      <c r="CCO185" s="39"/>
      <c r="CCP185" s="39"/>
      <c r="CCQ185" s="39"/>
      <c r="CCR185" s="39"/>
      <c r="CCS185" s="39"/>
      <c r="CCT185" s="39"/>
      <c r="CCU185" s="39"/>
      <c r="CCV185" s="39"/>
      <c r="CCW185" s="39"/>
      <c r="CCX185" s="39"/>
      <c r="CCY185" s="39"/>
      <c r="CCZ185" s="39"/>
      <c r="CDA185" s="39"/>
      <c r="CDB185" s="39"/>
      <c r="CDC185" s="39"/>
      <c r="CDD185" s="39"/>
      <c r="CDE185" s="39"/>
      <c r="CDF185" s="39"/>
      <c r="CDG185" s="39"/>
      <c r="CDH185" s="39"/>
      <c r="CDI185" s="39"/>
      <c r="CDJ185" s="39"/>
      <c r="CDK185" s="39"/>
      <c r="CDL185" s="39"/>
      <c r="CDM185" s="39"/>
      <c r="CDN185" s="39"/>
      <c r="CDO185" s="39"/>
      <c r="CDP185" s="39"/>
      <c r="CDQ185" s="39"/>
      <c r="CDR185" s="39"/>
      <c r="CDS185" s="39"/>
      <c r="CDT185" s="39"/>
      <c r="CDU185" s="39"/>
      <c r="CDV185" s="39"/>
      <c r="CDW185" s="39"/>
      <c r="CDX185" s="39"/>
      <c r="CDY185" s="39"/>
      <c r="CDZ185" s="39"/>
      <c r="CEA185" s="39"/>
      <c r="CEB185" s="39"/>
      <c r="CEC185" s="39"/>
      <c r="CED185" s="39"/>
      <c r="CEE185" s="39"/>
      <c r="CEF185" s="39"/>
      <c r="CEG185" s="39"/>
      <c r="CEH185" s="39"/>
      <c r="CEI185" s="39"/>
      <c r="CEJ185" s="39"/>
      <c r="CEK185" s="39"/>
      <c r="CEL185" s="39"/>
      <c r="CEM185" s="39"/>
      <c r="CEN185" s="39"/>
      <c r="CEO185" s="39"/>
      <c r="CEP185" s="39"/>
      <c r="CEQ185" s="39"/>
      <c r="CER185" s="39"/>
      <c r="CES185" s="39"/>
      <c r="CET185" s="39"/>
      <c r="CEU185" s="39"/>
      <c r="CEV185" s="39"/>
      <c r="CEW185" s="39"/>
      <c r="CEX185" s="39"/>
      <c r="CEY185" s="39"/>
      <c r="CEZ185" s="39"/>
      <c r="CFA185" s="39"/>
      <c r="CFB185" s="39"/>
      <c r="CFC185" s="39"/>
      <c r="CFD185" s="39"/>
      <c r="CFE185" s="39"/>
      <c r="CFF185" s="39"/>
      <c r="CFG185" s="39"/>
      <c r="CFH185" s="39"/>
      <c r="CFI185" s="39"/>
      <c r="CFJ185" s="39"/>
      <c r="CFK185" s="39"/>
      <c r="CFL185" s="39"/>
      <c r="CFM185" s="39"/>
      <c r="CFN185" s="39"/>
      <c r="CFO185" s="39"/>
      <c r="CFP185" s="39"/>
      <c r="CFQ185" s="39"/>
      <c r="CFR185" s="39"/>
      <c r="CFS185" s="39"/>
      <c r="CFT185" s="39"/>
      <c r="CFU185" s="39"/>
      <c r="CFV185" s="39"/>
      <c r="CFW185" s="39"/>
      <c r="CFX185" s="39"/>
      <c r="CFY185" s="39"/>
      <c r="CFZ185" s="39"/>
      <c r="CGA185" s="39"/>
      <c r="CGB185" s="39"/>
      <c r="CGC185" s="39"/>
      <c r="CGD185" s="39"/>
      <c r="CGE185" s="39"/>
      <c r="CGF185" s="39"/>
      <c r="CGG185" s="39"/>
      <c r="CGH185" s="39"/>
      <c r="CGI185" s="39"/>
      <c r="CGJ185" s="39"/>
      <c r="CGK185" s="39"/>
      <c r="CGL185" s="39"/>
      <c r="CGM185" s="39"/>
      <c r="CGN185" s="39"/>
      <c r="CGO185" s="39"/>
      <c r="CGP185" s="39"/>
      <c r="CGQ185" s="39"/>
      <c r="CGR185" s="39"/>
      <c r="CGS185" s="39"/>
      <c r="CGT185" s="39"/>
      <c r="CGU185" s="39"/>
      <c r="CGV185" s="39"/>
      <c r="CGW185" s="39"/>
      <c r="CGX185" s="39"/>
      <c r="CGY185" s="39"/>
      <c r="CGZ185" s="39"/>
      <c r="CHA185" s="39"/>
      <c r="CHB185" s="39"/>
      <c r="CHC185" s="39"/>
      <c r="CHD185" s="39"/>
      <c r="CHE185" s="39"/>
      <c r="CHF185" s="39"/>
      <c r="CHG185" s="39"/>
      <c r="CHH185" s="39"/>
      <c r="CHI185" s="39"/>
      <c r="CHJ185" s="39"/>
      <c r="CHK185" s="39"/>
      <c r="CHL185" s="39"/>
      <c r="CHM185" s="39"/>
      <c r="CHN185" s="39"/>
      <c r="CHO185" s="39"/>
      <c r="CHP185" s="39"/>
      <c r="CHQ185" s="39"/>
      <c r="CHR185" s="39"/>
      <c r="CHS185" s="39"/>
      <c r="CHT185" s="39"/>
      <c r="CHU185" s="39"/>
      <c r="CHV185" s="39"/>
      <c r="CHW185" s="39"/>
      <c r="CHX185" s="39"/>
      <c r="CHY185" s="39"/>
      <c r="CHZ185" s="39"/>
      <c r="CIA185" s="39"/>
      <c r="CIB185" s="39"/>
      <c r="CIC185" s="39"/>
      <c r="CID185" s="39"/>
      <c r="CIE185" s="39"/>
      <c r="CIF185" s="39"/>
      <c r="CIG185" s="39"/>
      <c r="CIH185" s="39"/>
      <c r="CII185" s="39"/>
      <c r="CIJ185" s="39"/>
      <c r="CIK185" s="39"/>
      <c r="CIL185" s="39"/>
      <c r="CIM185" s="39"/>
      <c r="CIN185" s="39"/>
      <c r="CIO185" s="39"/>
      <c r="CIP185" s="39"/>
      <c r="CIQ185" s="39"/>
      <c r="CIR185" s="39"/>
      <c r="CIS185" s="39"/>
      <c r="CIT185" s="39"/>
      <c r="CIU185" s="39"/>
      <c r="CIV185" s="39"/>
      <c r="CIW185" s="39"/>
      <c r="CIX185" s="39"/>
      <c r="CIY185" s="39"/>
      <c r="CIZ185" s="39"/>
      <c r="CJA185" s="39"/>
      <c r="CJB185" s="39"/>
      <c r="CJC185" s="39"/>
      <c r="CJD185" s="39"/>
      <c r="CJE185" s="39"/>
      <c r="CJF185" s="39"/>
      <c r="CJG185" s="39"/>
      <c r="CJH185" s="39"/>
      <c r="CJI185" s="39"/>
      <c r="CJJ185" s="39"/>
      <c r="CJK185" s="39"/>
      <c r="CJL185" s="39"/>
      <c r="CJM185" s="39"/>
      <c r="CJN185" s="39"/>
      <c r="CJO185" s="39"/>
      <c r="CJP185" s="39"/>
      <c r="CJQ185" s="39"/>
      <c r="CJR185" s="39"/>
      <c r="CJS185" s="39"/>
      <c r="CJT185" s="39"/>
      <c r="CJU185" s="39"/>
      <c r="CJV185" s="39"/>
      <c r="CJW185" s="39"/>
      <c r="CJX185" s="39"/>
      <c r="CJY185" s="39"/>
      <c r="CJZ185" s="39"/>
      <c r="CKA185" s="39"/>
      <c r="CKB185" s="39"/>
      <c r="CKC185" s="39"/>
      <c r="CKD185" s="39"/>
      <c r="CKE185" s="39"/>
      <c r="CKF185" s="39"/>
      <c r="CKG185" s="39"/>
      <c r="CKH185" s="39"/>
      <c r="CKI185" s="39"/>
      <c r="CKJ185" s="39"/>
      <c r="CKK185" s="39"/>
      <c r="CKL185" s="39"/>
      <c r="CKM185" s="39"/>
      <c r="CKN185" s="39"/>
      <c r="CKO185" s="39"/>
      <c r="CKP185" s="39"/>
      <c r="CKQ185" s="39"/>
      <c r="CKR185" s="39"/>
      <c r="CKS185" s="39"/>
      <c r="CKT185" s="39"/>
      <c r="CKU185" s="39"/>
      <c r="CKV185" s="39"/>
      <c r="CKW185" s="39"/>
      <c r="CKX185" s="39"/>
      <c r="CKY185" s="39"/>
      <c r="CKZ185" s="39"/>
      <c r="CLA185" s="39"/>
      <c r="CLB185" s="39"/>
      <c r="CLC185" s="39"/>
      <c r="CLD185" s="39"/>
      <c r="CLE185" s="39"/>
      <c r="CLF185" s="39"/>
      <c r="CLG185" s="39"/>
      <c r="CLH185" s="39"/>
      <c r="CLI185" s="39"/>
      <c r="CLJ185" s="39"/>
      <c r="CLK185" s="39"/>
      <c r="CLL185" s="39"/>
      <c r="CLM185" s="39"/>
      <c r="CLN185" s="39"/>
      <c r="CLO185" s="39"/>
      <c r="CLP185" s="39"/>
      <c r="CLQ185" s="39"/>
      <c r="CLR185" s="39"/>
      <c r="CLS185" s="39"/>
      <c r="CLT185" s="39"/>
      <c r="CLU185" s="39"/>
      <c r="CLV185" s="39"/>
      <c r="CLW185" s="39"/>
      <c r="CLX185" s="39"/>
      <c r="CLY185" s="39"/>
      <c r="CLZ185" s="39"/>
      <c r="CMA185" s="39"/>
      <c r="CMB185" s="39"/>
      <c r="CMC185" s="39"/>
      <c r="CMD185" s="39"/>
      <c r="CME185" s="39"/>
      <c r="CMF185" s="39"/>
      <c r="CMG185" s="39"/>
      <c r="CMH185" s="39"/>
      <c r="CMI185" s="39"/>
      <c r="CMJ185" s="39"/>
      <c r="CMK185" s="39"/>
      <c r="CML185" s="39"/>
      <c r="CMM185" s="39"/>
      <c r="CMN185" s="39"/>
      <c r="CMO185" s="39"/>
      <c r="CMP185" s="39"/>
      <c r="CMQ185" s="39"/>
      <c r="CMR185" s="39"/>
      <c r="CMS185" s="39"/>
      <c r="CMT185" s="39"/>
      <c r="CMU185" s="39"/>
      <c r="CMV185" s="39"/>
      <c r="CMW185" s="39"/>
      <c r="CMX185" s="39"/>
      <c r="CMY185" s="39"/>
      <c r="CMZ185" s="39"/>
      <c r="CNA185" s="39"/>
      <c r="CNB185" s="39"/>
      <c r="CNC185" s="39"/>
      <c r="CND185" s="39"/>
      <c r="CNE185" s="39"/>
      <c r="CNF185" s="39"/>
      <c r="CNG185" s="39"/>
      <c r="CNH185" s="39"/>
      <c r="CNI185" s="39"/>
      <c r="CNJ185" s="39"/>
      <c r="CNK185" s="39"/>
      <c r="CNL185" s="39"/>
      <c r="CNM185" s="39"/>
      <c r="CNN185" s="39"/>
      <c r="CNO185" s="39"/>
      <c r="CNP185" s="39"/>
      <c r="CNQ185" s="39"/>
      <c r="CNR185" s="39"/>
      <c r="CNS185" s="39"/>
      <c r="CNT185" s="39"/>
      <c r="CNU185" s="39"/>
      <c r="CNV185" s="39"/>
      <c r="CNW185" s="39"/>
      <c r="CNX185" s="39"/>
      <c r="CNY185" s="39"/>
      <c r="CNZ185" s="39"/>
      <c r="COA185" s="39"/>
      <c r="COB185" s="39"/>
      <c r="COC185" s="39"/>
      <c r="COD185" s="39"/>
      <c r="COE185" s="39"/>
      <c r="COF185" s="39"/>
      <c r="COG185" s="39"/>
      <c r="COH185" s="39"/>
      <c r="COI185" s="39"/>
      <c r="COJ185" s="39"/>
      <c r="COK185" s="39"/>
      <c r="COL185" s="39"/>
      <c r="COM185" s="39"/>
      <c r="CON185" s="39"/>
      <c r="COO185" s="39"/>
      <c r="COP185" s="39"/>
      <c r="COQ185" s="39"/>
      <c r="COR185" s="39"/>
      <c r="COS185" s="39"/>
      <c r="COT185" s="39"/>
      <c r="COU185" s="39"/>
      <c r="COV185" s="39"/>
      <c r="COW185" s="39"/>
      <c r="COX185" s="39"/>
      <c r="COY185" s="39"/>
      <c r="COZ185" s="39"/>
      <c r="CPA185" s="39"/>
      <c r="CPB185" s="39"/>
      <c r="CPC185" s="39"/>
      <c r="CPD185" s="39"/>
      <c r="CPE185" s="39"/>
      <c r="CPF185" s="39"/>
      <c r="CPG185" s="39"/>
      <c r="CPH185" s="39"/>
      <c r="CPI185" s="39"/>
      <c r="CPJ185" s="39"/>
      <c r="CPK185" s="39"/>
      <c r="CPL185" s="39"/>
      <c r="CPM185" s="39"/>
      <c r="CPN185" s="39"/>
      <c r="CPO185" s="39"/>
      <c r="CPP185" s="39"/>
      <c r="CPQ185" s="39"/>
      <c r="CPR185" s="39"/>
      <c r="CPS185" s="39"/>
      <c r="CPT185" s="39"/>
      <c r="CPU185" s="39"/>
      <c r="CPV185" s="39"/>
      <c r="CPW185" s="39"/>
      <c r="CPX185" s="39"/>
      <c r="CPY185" s="39"/>
      <c r="CPZ185" s="39"/>
      <c r="CQA185" s="39"/>
      <c r="CQB185" s="39"/>
      <c r="CQC185" s="39"/>
      <c r="CQD185" s="39"/>
      <c r="CQE185" s="39"/>
      <c r="CQF185" s="39"/>
      <c r="CQG185" s="39"/>
      <c r="CQH185" s="39"/>
      <c r="CQI185" s="39"/>
      <c r="CQJ185" s="39"/>
      <c r="CQK185" s="39"/>
      <c r="CQL185" s="39"/>
      <c r="CQM185" s="39"/>
      <c r="CQN185" s="39"/>
      <c r="CQO185" s="39"/>
      <c r="CQP185" s="39"/>
      <c r="CQQ185" s="39"/>
      <c r="CQR185" s="39"/>
      <c r="CQS185" s="39"/>
      <c r="CQT185" s="39"/>
      <c r="CQU185" s="39"/>
      <c r="CQV185" s="39"/>
      <c r="CQW185" s="39"/>
      <c r="CQX185" s="39"/>
      <c r="CQY185" s="39"/>
      <c r="CQZ185" s="39"/>
      <c r="CRA185" s="39"/>
      <c r="CRB185" s="39"/>
      <c r="CRC185" s="39"/>
      <c r="CRD185" s="39"/>
      <c r="CRE185" s="39"/>
      <c r="CRF185" s="39"/>
      <c r="CRG185" s="39"/>
      <c r="CRH185" s="39"/>
      <c r="CRI185" s="39"/>
      <c r="CRJ185" s="39"/>
      <c r="CRK185" s="39"/>
      <c r="CRL185" s="39"/>
      <c r="CRM185" s="39"/>
      <c r="CRN185" s="39"/>
      <c r="CRO185" s="39"/>
      <c r="CRP185" s="39"/>
      <c r="CRQ185" s="39"/>
      <c r="CRR185" s="39"/>
      <c r="CRS185" s="39"/>
      <c r="CRT185" s="39"/>
      <c r="CRU185" s="39"/>
      <c r="CRV185" s="39"/>
      <c r="CRW185" s="39"/>
      <c r="CRX185" s="39"/>
      <c r="CRY185" s="39"/>
      <c r="CRZ185" s="39"/>
      <c r="CSA185" s="39"/>
      <c r="CSB185" s="39"/>
      <c r="CSC185" s="39"/>
      <c r="CSD185" s="39"/>
      <c r="CSE185" s="39"/>
      <c r="CSF185" s="39"/>
      <c r="CSG185" s="39"/>
      <c r="CSH185" s="39"/>
      <c r="CSI185" s="39"/>
      <c r="CSJ185" s="39"/>
      <c r="CSK185" s="39"/>
      <c r="CSL185" s="39"/>
      <c r="CSM185" s="39"/>
      <c r="CSN185" s="39"/>
      <c r="CSO185" s="39"/>
      <c r="CSP185" s="39"/>
      <c r="CSQ185" s="39"/>
      <c r="CSR185" s="39"/>
      <c r="CSS185" s="39"/>
      <c r="CST185" s="39"/>
      <c r="CSU185" s="39"/>
      <c r="CSV185" s="39"/>
      <c r="CSW185" s="39"/>
      <c r="CSX185" s="39"/>
      <c r="CSY185" s="39"/>
      <c r="CSZ185" s="39"/>
      <c r="CTA185" s="39"/>
      <c r="CTB185" s="39"/>
      <c r="CTC185" s="39"/>
      <c r="CTD185" s="39"/>
      <c r="CTE185" s="39"/>
      <c r="CTF185" s="39"/>
      <c r="CTG185" s="39"/>
      <c r="CTH185" s="39"/>
      <c r="CTI185" s="39"/>
      <c r="CTJ185" s="39"/>
      <c r="CTK185" s="39"/>
      <c r="CTL185" s="39"/>
      <c r="CTM185" s="39"/>
      <c r="CTN185" s="39"/>
      <c r="CTO185" s="39"/>
      <c r="CTP185" s="39"/>
      <c r="CTQ185" s="39"/>
      <c r="CTR185" s="39"/>
      <c r="CTS185" s="39"/>
      <c r="CTT185" s="39"/>
      <c r="CTU185" s="39"/>
      <c r="CTV185" s="39"/>
      <c r="CTW185" s="39"/>
      <c r="CTX185" s="39"/>
      <c r="CTY185" s="39"/>
      <c r="CTZ185" s="39"/>
      <c r="CUA185" s="39"/>
      <c r="CUB185" s="39"/>
      <c r="CUC185" s="39"/>
      <c r="CUD185" s="39"/>
      <c r="CUE185" s="39"/>
      <c r="CUF185" s="39"/>
      <c r="CUG185" s="39"/>
      <c r="CUH185" s="39"/>
      <c r="CUI185" s="39"/>
      <c r="CUJ185" s="39"/>
      <c r="CUK185" s="39"/>
      <c r="CUL185" s="39"/>
      <c r="CUM185" s="39"/>
      <c r="CUN185" s="39"/>
      <c r="CUO185" s="39"/>
      <c r="CUP185" s="39"/>
      <c r="CUQ185" s="39"/>
      <c r="CUR185" s="39"/>
      <c r="CUS185" s="39"/>
      <c r="CUT185" s="39"/>
      <c r="CUU185" s="39"/>
      <c r="CUV185" s="39"/>
      <c r="CUW185" s="39"/>
      <c r="CUX185" s="39"/>
      <c r="CUY185" s="39"/>
      <c r="CUZ185" s="39"/>
      <c r="CVA185" s="39"/>
      <c r="CVB185" s="39"/>
      <c r="CVC185" s="39"/>
      <c r="CVD185" s="39"/>
      <c r="CVE185" s="39"/>
      <c r="CVF185" s="39"/>
      <c r="CVG185" s="39"/>
      <c r="CVH185" s="39"/>
      <c r="CVI185" s="39"/>
      <c r="CVJ185" s="39"/>
      <c r="CVK185" s="39"/>
      <c r="CVL185" s="39"/>
      <c r="CVM185" s="39"/>
      <c r="CVN185" s="39"/>
      <c r="CVO185" s="39"/>
      <c r="CVP185" s="39"/>
      <c r="CVQ185" s="39"/>
      <c r="CVR185" s="39"/>
      <c r="CVS185" s="39"/>
      <c r="CVT185" s="39"/>
      <c r="CVU185" s="39"/>
      <c r="CVV185" s="39"/>
      <c r="CVW185" s="39"/>
      <c r="CVX185" s="39"/>
      <c r="CVY185" s="39"/>
      <c r="CVZ185" s="39"/>
      <c r="CWA185" s="39"/>
      <c r="CWB185" s="39"/>
      <c r="CWC185" s="39"/>
      <c r="CWD185" s="39"/>
      <c r="CWE185" s="39"/>
      <c r="CWF185" s="39"/>
      <c r="CWG185" s="39"/>
      <c r="CWH185" s="39"/>
      <c r="CWI185" s="39"/>
      <c r="CWJ185" s="39"/>
      <c r="CWK185" s="39"/>
      <c r="CWL185" s="39"/>
      <c r="CWM185" s="39"/>
      <c r="CWN185" s="39"/>
      <c r="CWO185" s="39"/>
      <c r="CWP185" s="39"/>
      <c r="CWQ185" s="39"/>
      <c r="CWR185" s="39"/>
      <c r="CWS185" s="39"/>
      <c r="CWT185" s="39"/>
      <c r="CWU185" s="39"/>
      <c r="CWV185" s="39"/>
      <c r="CWW185" s="39"/>
      <c r="CWX185" s="39"/>
      <c r="CWY185" s="39"/>
      <c r="CWZ185" s="39"/>
      <c r="CXA185" s="39"/>
      <c r="CXB185" s="39"/>
      <c r="CXC185" s="39"/>
      <c r="CXD185" s="39"/>
      <c r="CXE185" s="39"/>
      <c r="CXF185" s="39"/>
      <c r="CXG185" s="39"/>
      <c r="CXH185" s="39"/>
      <c r="CXI185" s="39"/>
      <c r="CXJ185" s="39"/>
      <c r="CXK185" s="39"/>
      <c r="CXL185" s="39"/>
      <c r="CXM185" s="39"/>
      <c r="CXN185" s="39"/>
      <c r="CXO185" s="39"/>
      <c r="CXP185" s="39"/>
      <c r="CXQ185" s="39"/>
      <c r="CXR185" s="39"/>
      <c r="CXS185" s="39"/>
      <c r="CXT185" s="39"/>
      <c r="CXU185" s="39"/>
      <c r="CXV185" s="39"/>
      <c r="CXW185" s="39"/>
      <c r="CXX185" s="39"/>
      <c r="CXY185" s="39"/>
      <c r="CXZ185" s="39"/>
      <c r="CYA185" s="39"/>
      <c r="CYB185" s="39"/>
      <c r="CYC185" s="39"/>
      <c r="CYD185" s="39"/>
      <c r="CYE185" s="39"/>
      <c r="CYF185" s="39"/>
      <c r="CYG185" s="39"/>
      <c r="CYH185" s="39"/>
      <c r="CYI185" s="39"/>
      <c r="CYJ185" s="39"/>
      <c r="CYK185" s="39"/>
      <c r="CYL185" s="39"/>
      <c r="CYM185" s="39"/>
      <c r="CYN185" s="39"/>
      <c r="CYO185" s="39"/>
      <c r="CYP185" s="39"/>
      <c r="CYQ185" s="39"/>
      <c r="CYR185" s="39"/>
      <c r="CYS185" s="39"/>
      <c r="CYT185" s="39"/>
      <c r="CYU185" s="39"/>
      <c r="CYV185" s="39"/>
      <c r="CYW185" s="39"/>
      <c r="CYX185" s="39"/>
      <c r="CYY185" s="39"/>
      <c r="CYZ185" s="39"/>
      <c r="CZA185" s="39"/>
      <c r="CZB185" s="39"/>
      <c r="CZC185" s="39"/>
      <c r="CZD185" s="39"/>
      <c r="CZE185" s="39"/>
      <c r="CZF185" s="39"/>
      <c r="CZG185" s="39"/>
      <c r="CZH185" s="39"/>
      <c r="CZI185" s="39"/>
      <c r="CZJ185" s="39"/>
      <c r="CZK185" s="39"/>
      <c r="CZL185" s="39"/>
      <c r="CZM185" s="39"/>
      <c r="CZN185" s="39"/>
      <c r="CZO185" s="39"/>
      <c r="CZP185" s="39"/>
      <c r="CZQ185" s="39"/>
      <c r="CZR185" s="39"/>
      <c r="CZS185" s="39"/>
      <c r="CZT185" s="39"/>
      <c r="CZU185" s="39"/>
      <c r="CZV185" s="39"/>
      <c r="CZW185" s="39"/>
      <c r="CZX185" s="39"/>
      <c r="CZY185" s="39"/>
      <c r="CZZ185" s="39"/>
      <c r="DAA185" s="39"/>
      <c r="DAB185" s="39"/>
      <c r="DAC185" s="39"/>
      <c r="DAD185" s="39"/>
      <c r="DAE185" s="39"/>
      <c r="DAF185" s="39"/>
      <c r="DAG185" s="39"/>
      <c r="DAH185" s="39"/>
      <c r="DAI185" s="39"/>
      <c r="DAJ185" s="39"/>
      <c r="DAK185" s="39"/>
      <c r="DAL185" s="39"/>
      <c r="DAM185" s="39"/>
      <c r="DAN185" s="39"/>
      <c r="DAO185" s="39"/>
      <c r="DAP185" s="39"/>
      <c r="DAQ185" s="39"/>
      <c r="DAR185" s="39"/>
      <c r="DAS185" s="39"/>
      <c r="DAT185" s="39"/>
      <c r="DAU185" s="39"/>
      <c r="DAV185" s="39"/>
      <c r="DAW185" s="39"/>
      <c r="DAX185" s="39"/>
      <c r="DAY185" s="39"/>
      <c r="DAZ185" s="39"/>
      <c r="DBA185" s="39"/>
      <c r="DBB185" s="39"/>
      <c r="DBC185" s="39"/>
      <c r="DBD185" s="39"/>
      <c r="DBE185" s="39"/>
      <c r="DBF185" s="39"/>
      <c r="DBG185" s="39"/>
      <c r="DBH185" s="39"/>
      <c r="DBI185" s="39"/>
      <c r="DBJ185" s="39"/>
      <c r="DBK185" s="39"/>
      <c r="DBL185" s="39"/>
      <c r="DBM185" s="39"/>
      <c r="DBN185" s="39"/>
      <c r="DBO185" s="39"/>
      <c r="DBP185" s="39"/>
      <c r="DBQ185" s="39"/>
      <c r="DBR185" s="39"/>
      <c r="DBS185" s="39"/>
      <c r="DBT185" s="39"/>
      <c r="DBU185" s="39"/>
      <c r="DBV185" s="39"/>
      <c r="DBW185" s="39"/>
      <c r="DBX185" s="39"/>
      <c r="DBY185" s="39"/>
      <c r="DBZ185" s="39"/>
      <c r="DCA185" s="39"/>
      <c r="DCB185" s="39"/>
      <c r="DCC185" s="39"/>
      <c r="DCD185" s="39"/>
      <c r="DCE185" s="39"/>
      <c r="DCF185" s="39"/>
      <c r="DCG185" s="39"/>
      <c r="DCH185" s="39"/>
      <c r="DCI185" s="39"/>
      <c r="DCJ185" s="39"/>
      <c r="DCK185" s="39"/>
      <c r="DCL185" s="39"/>
      <c r="DCM185" s="39"/>
      <c r="DCN185" s="39"/>
      <c r="DCO185" s="39"/>
      <c r="DCP185" s="39"/>
      <c r="DCQ185" s="39"/>
      <c r="DCR185" s="39"/>
      <c r="DCS185" s="39"/>
      <c r="DCT185" s="39"/>
      <c r="DCU185" s="39"/>
      <c r="DCV185" s="39"/>
      <c r="DCW185" s="39"/>
      <c r="DCX185" s="39"/>
      <c r="DCY185" s="39"/>
      <c r="DCZ185" s="39"/>
      <c r="DDA185" s="39"/>
      <c r="DDB185" s="39"/>
      <c r="DDC185" s="39"/>
      <c r="DDD185" s="39"/>
      <c r="DDE185" s="39"/>
      <c r="DDF185" s="39"/>
      <c r="DDG185" s="39"/>
      <c r="DDH185" s="39"/>
      <c r="DDI185" s="39"/>
      <c r="DDJ185" s="39"/>
      <c r="DDK185" s="39"/>
      <c r="DDL185" s="39"/>
      <c r="DDM185" s="39"/>
      <c r="DDN185" s="39"/>
      <c r="DDO185" s="39"/>
      <c r="DDP185" s="39"/>
      <c r="DDQ185" s="39"/>
      <c r="DDR185" s="39"/>
      <c r="DDS185" s="39"/>
      <c r="DDT185" s="39"/>
      <c r="DDU185" s="39"/>
      <c r="DDV185" s="39"/>
      <c r="DDW185" s="39"/>
      <c r="DDX185" s="39"/>
      <c r="DDY185" s="39"/>
      <c r="DDZ185" s="39"/>
      <c r="DEA185" s="39"/>
      <c r="DEB185" s="39"/>
      <c r="DEC185" s="39"/>
      <c r="DED185" s="39"/>
      <c r="DEE185" s="39"/>
      <c r="DEF185" s="39"/>
      <c r="DEG185" s="39"/>
      <c r="DEH185" s="39"/>
      <c r="DEI185" s="39"/>
      <c r="DEJ185" s="39"/>
      <c r="DEK185" s="39"/>
      <c r="DEL185" s="39"/>
      <c r="DEM185" s="39"/>
      <c r="DEN185" s="39"/>
      <c r="DEO185" s="39"/>
      <c r="DEP185" s="39"/>
      <c r="DEQ185" s="39"/>
      <c r="DER185" s="39"/>
      <c r="DES185" s="39"/>
      <c r="DET185" s="39"/>
      <c r="DEU185" s="39"/>
      <c r="DEV185" s="39"/>
      <c r="DEW185" s="39"/>
      <c r="DEX185" s="39"/>
      <c r="DEY185" s="39"/>
      <c r="DEZ185" s="39"/>
      <c r="DFA185" s="39"/>
      <c r="DFB185" s="39"/>
      <c r="DFC185" s="39"/>
      <c r="DFD185" s="39"/>
      <c r="DFE185" s="39"/>
      <c r="DFF185" s="39"/>
      <c r="DFG185" s="39"/>
      <c r="DFH185" s="39"/>
      <c r="DFI185" s="39"/>
      <c r="DFJ185" s="39"/>
      <c r="DFK185" s="39"/>
      <c r="DFL185" s="39"/>
      <c r="DFM185" s="39"/>
      <c r="DFN185" s="39"/>
      <c r="DFO185" s="39"/>
      <c r="DFP185" s="39"/>
      <c r="DFQ185" s="39"/>
      <c r="DFR185" s="39"/>
      <c r="DFS185" s="39"/>
      <c r="DFT185" s="39"/>
      <c r="DFU185" s="39"/>
      <c r="DFV185" s="39"/>
      <c r="DFW185" s="39"/>
      <c r="DFX185" s="39"/>
      <c r="DFY185" s="39"/>
      <c r="DFZ185" s="39"/>
      <c r="DGA185" s="39"/>
      <c r="DGB185" s="39"/>
      <c r="DGC185" s="39"/>
      <c r="DGD185" s="39"/>
      <c r="DGE185" s="39"/>
      <c r="DGF185" s="39"/>
      <c r="DGG185" s="39"/>
      <c r="DGH185" s="39"/>
      <c r="DGI185" s="39"/>
      <c r="DGJ185" s="39"/>
      <c r="DGK185" s="39"/>
      <c r="DGL185" s="39"/>
      <c r="DGM185" s="39"/>
      <c r="DGN185" s="39"/>
      <c r="DGO185" s="39"/>
      <c r="DGP185" s="39"/>
      <c r="DGQ185" s="39"/>
      <c r="DGR185" s="39"/>
      <c r="DGS185" s="39"/>
      <c r="DGT185" s="39"/>
      <c r="DGU185" s="39"/>
      <c r="DGV185" s="39"/>
      <c r="DGW185" s="39"/>
      <c r="DGX185" s="39"/>
      <c r="DGY185" s="39"/>
      <c r="DGZ185" s="39"/>
      <c r="DHA185" s="39"/>
      <c r="DHB185" s="39"/>
      <c r="DHC185" s="39"/>
      <c r="DHD185" s="39"/>
      <c r="DHE185" s="39"/>
      <c r="DHF185" s="39"/>
      <c r="DHG185" s="39"/>
      <c r="DHH185" s="39"/>
      <c r="DHI185" s="39"/>
      <c r="DHJ185" s="39"/>
      <c r="DHK185" s="39"/>
      <c r="DHL185" s="39"/>
      <c r="DHM185" s="39"/>
      <c r="DHN185" s="39"/>
      <c r="DHO185" s="39"/>
      <c r="DHP185" s="39"/>
      <c r="DHQ185" s="39"/>
      <c r="DHR185" s="39"/>
      <c r="DHS185" s="39"/>
      <c r="DHT185" s="39"/>
      <c r="DHU185" s="39"/>
      <c r="DHV185" s="39"/>
      <c r="DHW185" s="39"/>
      <c r="DHX185" s="39"/>
      <c r="DHY185" s="39"/>
      <c r="DHZ185" s="39"/>
      <c r="DIA185" s="39"/>
      <c r="DIB185" s="39"/>
      <c r="DIC185" s="39"/>
      <c r="DID185" s="39"/>
      <c r="DIE185" s="39"/>
      <c r="DIF185" s="39"/>
      <c r="DIG185" s="39"/>
      <c r="DIH185" s="39"/>
      <c r="DII185" s="39"/>
      <c r="DIJ185" s="39"/>
      <c r="DIK185" s="39"/>
      <c r="DIL185" s="39"/>
      <c r="DIM185" s="39"/>
      <c r="DIN185" s="39"/>
      <c r="DIO185" s="39"/>
      <c r="DIP185" s="39"/>
      <c r="DIQ185" s="39"/>
      <c r="DIR185" s="39"/>
      <c r="DIS185" s="39"/>
      <c r="DIT185" s="39"/>
      <c r="DIU185" s="39"/>
      <c r="DIV185" s="39"/>
      <c r="DIW185" s="39"/>
      <c r="DIX185" s="39"/>
      <c r="DIY185" s="39"/>
      <c r="DIZ185" s="39"/>
      <c r="DJA185" s="39"/>
      <c r="DJB185" s="39"/>
      <c r="DJC185" s="39"/>
      <c r="DJD185" s="39"/>
      <c r="DJE185" s="39"/>
      <c r="DJF185" s="39"/>
      <c r="DJG185" s="39"/>
      <c r="DJH185" s="39"/>
      <c r="DJI185" s="39"/>
      <c r="DJJ185" s="39"/>
      <c r="DJK185" s="39"/>
      <c r="DJL185" s="39"/>
      <c r="DJM185" s="39"/>
      <c r="DJN185" s="39"/>
      <c r="DJO185" s="39"/>
      <c r="DJP185" s="39"/>
      <c r="DJQ185" s="39"/>
      <c r="DJR185" s="39"/>
      <c r="DJS185" s="39"/>
      <c r="DJT185" s="39"/>
      <c r="DJU185" s="39"/>
      <c r="DJV185" s="39"/>
      <c r="DJW185" s="39"/>
      <c r="DJX185" s="39"/>
      <c r="DJY185" s="39"/>
      <c r="DJZ185" s="39"/>
      <c r="DKA185" s="39"/>
      <c r="DKB185" s="39"/>
      <c r="DKC185" s="39"/>
      <c r="DKD185" s="39"/>
      <c r="DKE185" s="39"/>
      <c r="DKF185" s="39"/>
      <c r="DKG185" s="39"/>
      <c r="DKH185" s="39"/>
      <c r="DKI185" s="39"/>
      <c r="DKJ185" s="39"/>
      <c r="DKK185" s="39"/>
      <c r="DKL185" s="39"/>
      <c r="DKM185" s="39"/>
      <c r="DKN185" s="39"/>
      <c r="DKO185" s="39"/>
      <c r="DKP185" s="39"/>
      <c r="DKQ185" s="39"/>
      <c r="DKR185" s="39"/>
      <c r="DKS185" s="39"/>
      <c r="DKT185" s="39"/>
      <c r="DKU185" s="39"/>
      <c r="DKV185" s="39"/>
      <c r="DKW185" s="39"/>
      <c r="DKX185" s="39"/>
      <c r="DKY185" s="39"/>
      <c r="DKZ185" s="39"/>
      <c r="DLA185" s="39"/>
      <c r="DLB185" s="39"/>
      <c r="DLC185" s="39"/>
      <c r="DLD185" s="39"/>
      <c r="DLE185" s="39"/>
      <c r="DLF185" s="39"/>
      <c r="DLG185" s="39"/>
      <c r="DLH185" s="39"/>
      <c r="DLI185" s="39"/>
      <c r="DLJ185" s="39"/>
      <c r="DLK185" s="39"/>
      <c r="DLL185" s="39"/>
      <c r="DLM185" s="39"/>
      <c r="DLN185" s="39"/>
      <c r="DLO185" s="39"/>
      <c r="DLP185" s="39"/>
      <c r="DLQ185" s="39"/>
      <c r="DLR185" s="39"/>
      <c r="DLS185" s="39"/>
      <c r="DLT185" s="39"/>
      <c r="DLU185" s="39"/>
      <c r="DLV185" s="39"/>
      <c r="DLW185" s="39"/>
      <c r="DLX185" s="39"/>
      <c r="DLY185" s="39"/>
      <c r="DLZ185" s="39"/>
      <c r="DMA185" s="39"/>
      <c r="DMB185" s="39"/>
      <c r="DMC185" s="39"/>
      <c r="DMD185" s="39"/>
      <c r="DME185" s="39"/>
      <c r="DMF185" s="39"/>
      <c r="DMG185" s="39"/>
      <c r="DMH185" s="39"/>
      <c r="DMI185" s="39"/>
      <c r="DMJ185" s="39"/>
      <c r="DMK185" s="39"/>
      <c r="DML185" s="39"/>
      <c r="DMM185" s="39"/>
      <c r="DMN185" s="39"/>
      <c r="DMO185" s="39"/>
      <c r="DMP185" s="39"/>
      <c r="DMQ185" s="39"/>
      <c r="DMR185" s="39"/>
      <c r="DMS185" s="39"/>
      <c r="DMT185" s="39"/>
      <c r="DMU185" s="39"/>
      <c r="DMV185" s="39"/>
      <c r="DMW185" s="39"/>
      <c r="DMX185" s="39"/>
      <c r="DMY185" s="39"/>
      <c r="DMZ185" s="39"/>
      <c r="DNA185" s="39"/>
      <c r="DNB185" s="39"/>
      <c r="DNC185" s="39"/>
      <c r="DND185" s="39"/>
      <c r="DNE185" s="39"/>
      <c r="DNF185" s="39"/>
      <c r="DNG185" s="39"/>
      <c r="DNH185" s="39"/>
      <c r="DNI185" s="39"/>
      <c r="DNJ185" s="39"/>
      <c r="DNK185" s="39"/>
      <c r="DNL185" s="39"/>
      <c r="DNM185" s="39"/>
      <c r="DNN185" s="39"/>
      <c r="DNO185" s="39"/>
      <c r="DNP185" s="39"/>
      <c r="DNQ185" s="39"/>
      <c r="DNR185" s="39"/>
      <c r="DNS185" s="39"/>
      <c r="DNT185" s="39"/>
      <c r="DNU185" s="39"/>
      <c r="DNV185" s="39"/>
      <c r="DNW185" s="39"/>
      <c r="DNX185" s="39"/>
      <c r="DNY185" s="39"/>
      <c r="DNZ185" s="39"/>
      <c r="DOA185" s="39"/>
      <c r="DOB185" s="39"/>
      <c r="DOC185" s="39"/>
      <c r="DOD185" s="39"/>
      <c r="DOE185" s="39"/>
      <c r="DOF185" s="39"/>
      <c r="DOG185" s="39"/>
      <c r="DOH185" s="39"/>
      <c r="DOI185" s="39"/>
      <c r="DOJ185" s="39"/>
      <c r="DOK185" s="39"/>
      <c r="DOL185" s="39"/>
      <c r="DOM185" s="39"/>
      <c r="DON185" s="39"/>
      <c r="DOO185" s="39"/>
      <c r="DOP185" s="39"/>
      <c r="DOQ185" s="39"/>
      <c r="DOR185" s="39"/>
      <c r="DOS185" s="39"/>
      <c r="DOT185" s="39"/>
      <c r="DOU185" s="39"/>
      <c r="DOV185" s="39"/>
      <c r="DOW185" s="39"/>
      <c r="DOX185" s="39"/>
      <c r="DOY185" s="39"/>
      <c r="DOZ185" s="39"/>
      <c r="DPA185" s="39"/>
      <c r="DPB185" s="39"/>
      <c r="DPC185" s="39"/>
      <c r="DPD185" s="39"/>
      <c r="DPE185" s="39"/>
      <c r="DPF185" s="39"/>
      <c r="DPG185" s="39"/>
      <c r="DPH185" s="39"/>
      <c r="DPI185" s="39"/>
      <c r="DPJ185" s="39"/>
      <c r="DPK185" s="39"/>
      <c r="DPL185" s="39"/>
      <c r="DPM185" s="39"/>
      <c r="DPN185" s="39"/>
      <c r="DPO185" s="39"/>
      <c r="DPP185" s="39"/>
      <c r="DPQ185" s="39"/>
      <c r="DPR185" s="39"/>
      <c r="DPS185" s="39"/>
      <c r="DPT185" s="39"/>
      <c r="DPU185" s="39"/>
      <c r="DPV185" s="39"/>
      <c r="DPW185" s="39"/>
      <c r="DPX185" s="39"/>
      <c r="DPY185" s="39"/>
      <c r="DPZ185" s="39"/>
      <c r="DQA185" s="39"/>
      <c r="DQB185" s="39"/>
      <c r="DQC185" s="39"/>
      <c r="DQD185" s="39"/>
      <c r="DQE185" s="39"/>
      <c r="DQF185" s="39"/>
      <c r="DQG185" s="39"/>
      <c r="DQH185" s="39"/>
      <c r="DQI185" s="39"/>
      <c r="DQJ185" s="39"/>
      <c r="DQK185" s="39"/>
      <c r="DQL185" s="39"/>
      <c r="DQM185" s="39"/>
      <c r="DQN185" s="39"/>
      <c r="DQO185" s="39"/>
      <c r="DQP185" s="39"/>
      <c r="DQQ185" s="39"/>
      <c r="DQR185" s="39"/>
      <c r="DQS185" s="39"/>
      <c r="DQT185" s="39"/>
      <c r="DQU185" s="39"/>
      <c r="DQV185" s="39"/>
      <c r="DQW185" s="39"/>
      <c r="DQX185" s="39"/>
      <c r="DQY185" s="39"/>
      <c r="DQZ185" s="39"/>
      <c r="DRA185" s="39"/>
      <c r="DRB185" s="39"/>
      <c r="DRC185" s="39"/>
      <c r="DRD185" s="39"/>
      <c r="DRE185" s="39"/>
      <c r="DRF185" s="39"/>
      <c r="DRG185" s="39"/>
      <c r="DRH185" s="39"/>
      <c r="DRI185" s="39"/>
      <c r="DRJ185" s="39"/>
      <c r="DRK185" s="39"/>
      <c r="DRL185" s="39"/>
      <c r="DRM185" s="39"/>
      <c r="DRN185" s="39"/>
      <c r="DRO185" s="39"/>
      <c r="DRP185" s="39"/>
      <c r="DRQ185" s="39"/>
      <c r="DRR185" s="39"/>
      <c r="DRS185" s="39"/>
      <c r="DRT185" s="39"/>
      <c r="DRU185" s="39"/>
      <c r="DRV185" s="39"/>
      <c r="DRW185" s="39"/>
      <c r="DRX185" s="39"/>
      <c r="DRY185" s="39"/>
      <c r="DRZ185" s="39"/>
      <c r="DSA185" s="39"/>
      <c r="DSB185" s="39"/>
      <c r="DSC185" s="39"/>
      <c r="DSD185" s="39"/>
      <c r="DSE185" s="39"/>
      <c r="DSF185" s="39"/>
      <c r="DSG185" s="39"/>
      <c r="DSH185" s="39"/>
      <c r="DSI185" s="39"/>
      <c r="DSJ185" s="39"/>
      <c r="DSK185" s="39"/>
      <c r="DSL185" s="39"/>
      <c r="DSM185" s="39"/>
      <c r="DSN185" s="39"/>
      <c r="DSO185" s="39"/>
      <c r="DSP185" s="39"/>
      <c r="DSQ185" s="39"/>
      <c r="DSR185" s="39"/>
      <c r="DSS185" s="39"/>
      <c r="DST185" s="39"/>
      <c r="DSU185" s="39"/>
      <c r="DSV185" s="39"/>
      <c r="DSW185" s="39"/>
      <c r="DSX185" s="39"/>
      <c r="DSY185" s="39"/>
      <c r="DSZ185" s="39"/>
      <c r="DTA185" s="39"/>
      <c r="DTB185" s="39"/>
      <c r="DTC185" s="39"/>
      <c r="DTD185" s="39"/>
      <c r="DTE185" s="39"/>
      <c r="DTF185" s="39"/>
      <c r="DTG185" s="39"/>
      <c r="DTH185" s="39"/>
      <c r="DTI185" s="39"/>
      <c r="DTJ185" s="39"/>
      <c r="DTK185" s="39"/>
      <c r="DTL185" s="39"/>
      <c r="DTM185" s="39"/>
      <c r="DTN185" s="39"/>
      <c r="DTO185" s="39"/>
      <c r="DTP185" s="39"/>
      <c r="DTQ185" s="39"/>
      <c r="DTR185" s="39"/>
      <c r="DTS185" s="39"/>
      <c r="DTT185" s="39"/>
      <c r="DTU185" s="39"/>
      <c r="DTV185" s="39"/>
      <c r="DTW185" s="39"/>
      <c r="DTX185" s="39"/>
      <c r="DTY185" s="39"/>
      <c r="DTZ185" s="39"/>
      <c r="DUA185" s="39"/>
      <c r="DUB185" s="39"/>
      <c r="DUC185" s="39"/>
      <c r="DUD185" s="39"/>
      <c r="DUE185" s="39"/>
      <c r="DUF185" s="39"/>
      <c r="DUG185" s="39"/>
      <c r="DUH185" s="39"/>
      <c r="DUI185" s="39"/>
      <c r="DUJ185" s="39"/>
      <c r="DUK185" s="39"/>
      <c r="DUL185" s="39"/>
      <c r="DUM185" s="39"/>
      <c r="DUN185" s="39"/>
      <c r="DUO185" s="39"/>
      <c r="DUP185" s="39"/>
      <c r="DUQ185" s="39"/>
      <c r="DUR185" s="39"/>
      <c r="DUS185" s="39"/>
      <c r="DUT185" s="39"/>
      <c r="DUU185" s="39"/>
      <c r="DUV185" s="39"/>
      <c r="DUW185" s="39"/>
      <c r="DUX185" s="39"/>
      <c r="DUY185" s="39"/>
      <c r="DUZ185" s="39"/>
      <c r="DVA185" s="39"/>
      <c r="DVB185" s="39"/>
      <c r="DVC185" s="39"/>
      <c r="DVD185" s="39"/>
      <c r="DVE185" s="39"/>
      <c r="DVF185" s="39"/>
      <c r="DVG185" s="39"/>
      <c r="DVH185" s="39"/>
      <c r="DVI185" s="39"/>
      <c r="DVJ185" s="39"/>
      <c r="DVK185" s="39"/>
      <c r="DVL185" s="39"/>
      <c r="DVM185" s="39"/>
      <c r="DVN185" s="39"/>
      <c r="DVO185" s="39"/>
      <c r="DVP185" s="39"/>
      <c r="DVQ185" s="39"/>
      <c r="DVR185" s="39"/>
      <c r="DVS185" s="39"/>
      <c r="DVT185" s="39"/>
      <c r="DVU185" s="39"/>
      <c r="DVV185" s="39"/>
      <c r="DVW185" s="39"/>
      <c r="DVX185" s="39"/>
      <c r="DVY185" s="39"/>
      <c r="DVZ185" s="39"/>
      <c r="DWA185" s="39"/>
      <c r="DWB185" s="39"/>
      <c r="DWC185" s="39"/>
      <c r="DWD185" s="39"/>
      <c r="DWE185" s="39"/>
      <c r="DWF185" s="39"/>
      <c r="DWG185" s="39"/>
      <c r="DWH185" s="39"/>
      <c r="DWI185" s="39"/>
      <c r="DWJ185" s="39"/>
      <c r="DWK185" s="39"/>
      <c r="DWL185" s="39"/>
      <c r="DWM185" s="39"/>
      <c r="DWN185" s="39"/>
      <c r="DWO185" s="39"/>
      <c r="DWP185" s="39"/>
      <c r="DWQ185" s="39"/>
    </row>
    <row r="186" spans="1:3319" s="39" customFormat="1" ht="10">
      <c r="A186" s="44" t="s">
        <v>587</v>
      </c>
      <c r="B186" s="45" t="s">
        <v>588</v>
      </c>
      <c r="C186" s="46" t="s">
        <v>12</v>
      </c>
      <c r="D186" s="45" t="s">
        <v>589</v>
      </c>
      <c r="E186" s="47" t="s">
        <v>579</v>
      </c>
      <c r="F186" s="47" t="s">
        <v>579</v>
      </c>
    </row>
    <row r="187" spans="1:3319" s="64" customFormat="1" ht="20">
      <c r="A187" s="53" t="s">
        <v>590</v>
      </c>
      <c r="B187" s="54" t="s">
        <v>563</v>
      </c>
      <c r="C187" s="57" t="s">
        <v>152</v>
      </c>
      <c r="D187" s="54" t="s">
        <v>591</v>
      </c>
      <c r="E187" s="58" t="s">
        <v>569</v>
      </c>
      <c r="F187" s="58" t="s">
        <v>569</v>
      </c>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c r="EK187" s="39"/>
      <c r="EL187" s="39"/>
      <c r="EM187" s="39"/>
      <c r="EN187" s="39"/>
      <c r="EO187" s="39"/>
      <c r="EP187" s="39"/>
      <c r="EQ187" s="39"/>
      <c r="ER187" s="39"/>
      <c r="ES187" s="39"/>
      <c r="ET187" s="39"/>
      <c r="EU187" s="39"/>
      <c r="EV187" s="39"/>
      <c r="EW187" s="39"/>
      <c r="EX187" s="39"/>
      <c r="EY187" s="39"/>
      <c r="EZ187" s="39"/>
      <c r="FA187" s="39"/>
      <c r="FB187" s="39"/>
      <c r="FC187" s="39"/>
      <c r="FD187" s="39"/>
      <c r="FE187" s="39"/>
      <c r="FF187" s="39"/>
      <c r="FG187" s="39"/>
      <c r="FH187" s="39"/>
      <c r="FI187" s="39"/>
      <c r="FJ187" s="39"/>
      <c r="FK187" s="39"/>
      <c r="FL187" s="39"/>
      <c r="FM187" s="39"/>
      <c r="FN187" s="39"/>
      <c r="FO187" s="39"/>
      <c r="FP187" s="39"/>
      <c r="FQ187" s="39"/>
      <c r="FR187" s="39"/>
      <c r="FS187" s="39"/>
      <c r="FT187" s="39"/>
      <c r="FU187" s="39"/>
      <c r="FV187" s="39"/>
      <c r="FW187" s="39"/>
      <c r="FX187" s="39"/>
      <c r="FY187" s="39"/>
      <c r="FZ187" s="39"/>
      <c r="GA187" s="39"/>
      <c r="GB187" s="39"/>
      <c r="GC187" s="39"/>
      <c r="GD187" s="39"/>
      <c r="GE187" s="39"/>
      <c r="GF187" s="39"/>
      <c r="GG187" s="39"/>
      <c r="GH187" s="39"/>
      <c r="GI187" s="39"/>
      <c r="GJ187" s="39"/>
      <c r="GK187" s="39"/>
      <c r="GL187" s="39"/>
      <c r="GM187" s="39"/>
      <c r="GN187" s="39"/>
      <c r="GO187" s="39"/>
      <c r="GP187" s="39"/>
      <c r="GQ187" s="39"/>
      <c r="GR187" s="39"/>
      <c r="GS187" s="39"/>
      <c r="GT187" s="39"/>
      <c r="GU187" s="39"/>
      <c r="GV187" s="39"/>
      <c r="GW187" s="39"/>
      <c r="GX187" s="39"/>
      <c r="GY187" s="39"/>
      <c r="GZ187" s="39"/>
      <c r="HA187" s="39"/>
      <c r="HB187" s="39"/>
      <c r="HC187" s="39"/>
      <c r="HD187" s="39"/>
      <c r="HE187" s="39"/>
      <c r="HF187" s="39"/>
      <c r="HG187" s="39"/>
      <c r="HH187" s="39"/>
      <c r="HI187" s="39"/>
      <c r="HJ187" s="39"/>
      <c r="HK187" s="39"/>
      <c r="HL187" s="39"/>
      <c r="HM187" s="39"/>
      <c r="HN187" s="39"/>
      <c r="HO187" s="39"/>
      <c r="HP187" s="39"/>
      <c r="HQ187" s="39"/>
      <c r="HR187" s="39"/>
      <c r="HS187" s="39"/>
      <c r="HT187" s="39"/>
      <c r="HU187" s="39"/>
      <c r="HV187" s="39"/>
      <c r="HW187" s="39"/>
      <c r="HX187" s="39"/>
      <c r="HY187" s="39"/>
      <c r="HZ187" s="39"/>
      <c r="IA187" s="39"/>
      <c r="IB187" s="39"/>
      <c r="IC187" s="39"/>
      <c r="ID187" s="39"/>
      <c r="IE187" s="39"/>
      <c r="IF187" s="39"/>
      <c r="IG187" s="39"/>
      <c r="IH187" s="39"/>
      <c r="II187" s="39"/>
      <c r="IJ187" s="39"/>
      <c r="IK187" s="39"/>
      <c r="IL187" s="39"/>
      <c r="IM187" s="39"/>
      <c r="IN187" s="39"/>
      <c r="IO187" s="39"/>
      <c r="IP187" s="39"/>
      <c r="IQ187" s="39"/>
      <c r="IR187" s="39"/>
      <c r="IS187" s="39"/>
      <c r="IT187" s="39"/>
      <c r="IU187" s="39"/>
      <c r="IV187" s="39"/>
      <c r="IW187" s="39"/>
      <c r="IX187" s="39"/>
      <c r="IY187" s="39"/>
      <c r="IZ187" s="39"/>
      <c r="JA187" s="39"/>
      <c r="JB187" s="39"/>
      <c r="JC187" s="39"/>
      <c r="JD187" s="39"/>
      <c r="JE187" s="39"/>
      <c r="JF187" s="39"/>
      <c r="JG187" s="39"/>
      <c r="JH187" s="39"/>
      <c r="JI187" s="39"/>
      <c r="JJ187" s="39"/>
      <c r="JK187" s="39"/>
      <c r="JL187" s="39"/>
      <c r="JM187" s="39"/>
      <c r="JN187" s="39"/>
      <c r="JO187" s="39"/>
      <c r="JP187" s="39"/>
      <c r="JQ187" s="39"/>
      <c r="JR187" s="39"/>
      <c r="JS187" s="39"/>
      <c r="JT187" s="39"/>
      <c r="JU187" s="39"/>
      <c r="JV187" s="39"/>
      <c r="JW187" s="39"/>
      <c r="JX187" s="39"/>
      <c r="JY187" s="39"/>
      <c r="JZ187" s="39"/>
      <c r="KA187" s="39"/>
      <c r="KB187" s="39"/>
      <c r="KC187" s="39"/>
      <c r="KD187" s="39"/>
      <c r="KE187" s="39"/>
      <c r="KF187" s="39"/>
      <c r="KG187" s="39"/>
      <c r="KH187" s="39"/>
      <c r="KI187" s="39"/>
      <c r="KJ187" s="39"/>
      <c r="KK187" s="39"/>
      <c r="KL187" s="39"/>
      <c r="KM187" s="39"/>
      <c r="KN187" s="39"/>
      <c r="KO187" s="39"/>
      <c r="KP187" s="39"/>
      <c r="KQ187" s="39"/>
      <c r="KR187" s="39"/>
      <c r="KS187" s="39"/>
      <c r="KT187" s="39"/>
      <c r="KU187" s="39"/>
      <c r="KV187" s="39"/>
      <c r="KW187" s="39"/>
      <c r="KX187" s="39"/>
      <c r="KY187" s="39"/>
      <c r="KZ187" s="39"/>
      <c r="LA187" s="39"/>
      <c r="LB187" s="39"/>
      <c r="LC187" s="39"/>
      <c r="LD187" s="39"/>
      <c r="LE187" s="39"/>
      <c r="LF187" s="39"/>
      <c r="LG187" s="39"/>
      <c r="LH187" s="39"/>
      <c r="LI187" s="39"/>
      <c r="LJ187" s="39"/>
      <c r="LK187" s="39"/>
      <c r="LL187" s="39"/>
      <c r="LM187" s="39"/>
      <c r="LN187" s="39"/>
      <c r="LO187" s="39"/>
      <c r="LP187" s="39"/>
      <c r="LQ187" s="39"/>
      <c r="LR187" s="39"/>
      <c r="LS187" s="39"/>
      <c r="LT187" s="39"/>
      <c r="LU187" s="39"/>
      <c r="LV187" s="39"/>
      <c r="LW187" s="39"/>
      <c r="LX187" s="39"/>
      <c r="LY187" s="39"/>
      <c r="LZ187" s="39"/>
      <c r="MA187" s="39"/>
      <c r="MB187" s="39"/>
      <c r="MC187" s="39"/>
      <c r="MD187" s="39"/>
      <c r="ME187" s="39"/>
      <c r="MF187" s="39"/>
      <c r="MG187" s="39"/>
      <c r="MH187" s="39"/>
      <c r="MI187" s="39"/>
      <c r="MJ187" s="39"/>
      <c r="MK187" s="39"/>
      <c r="ML187" s="39"/>
      <c r="MM187" s="39"/>
      <c r="MN187" s="39"/>
      <c r="MO187" s="39"/>
      <c r="MP187" s="39"/>
      <c r="MQ187" s="39"/>
      <c r="MR187" s="39"/>
      <c r="MS187" s="39"/>
      <c r="MT187" s="39"/>
      <c r="MU187" s="39"/>
      <c r="MV187" s="39"/>
      <c r="MW187" s="39"/>
      <c r="MX187" s="39"/>
      <c r="MY187" s="39"/>
      <c r="MZ187" s="39"/>
      <c r="NA187" s="39"/>
      <c r="NB187" s="39"/>
      <c r="NC187" s="39"/>
      <c r="ND187" s="39"/>
      <c r="NE187" s="39"/>
      <c r="NF187" s="39"/>
      <c r="NG187" s="39"/>
      <c r="NH187" s="39"/>
      <c r="NI187" s="39"/>
      <c r="NJ187" s="39"/>
      <c r="NK187" s="39"/>
      <c r="NL187" s="39"/>
      <c r="NM187" s="39"/>
      <c r="NN187" s="39"/>
      <c r="NO187" s="39"/>
      <c r="NP187" s="39"/>
      <c r="NQ187" s="39"/>
      <c r="NR187" s="39"/>
      <c r="NS187" s="39"/>
      <c r="NT187" s="39"/>
      <c r="NU187" s="39"/>
      <c r="NV187" s="39"/>
      <c r="NW187" s="39"/>
      <c r="NX187" s="39"/>
      <c r="NY187" s="39"/>
      <c r="NZ187" s="39"/>
      <c r="OA187" s="39"/>
      <c r="OB187" s="39"/>
      <c r="OC187" s="39"/>
      <c r="OD187" s="39"/>
      <c r="OE187" s="39"/>
      <c r="OF187" s="39"/>
      <c r="OG187" s="39"/>
      <c r="OH187" s="39"/>
      <c r="OI187" s="39"/>
      <c r="OJ187" s="39"/>
      <c r="OK187" s="39"/>
      <c r="OL187" s="39"/>
      <c r="OM187" s="39"/>
      <c r="ON187" s="39"/>
      <c r="OO187" s="39"/>
      <c r="OP187" s="39"/>
      <c r="OQ187" s="39"/>
      <c r="OR187" s="39"/>
      <c r="OS187" s="39"/>
      <c r="OT187" s="39"/>
      <c r="OU187" s="39"/>
      <c r="OV187" s="39"/>
      <c r="OW187" s="39"/>
      <c r="OX187" s="39"/>
      <c r="OY187" s="39"/>
      <c r="OZ187" s="39"/>
      <c r="PA187" s="39"/>
      <c r="PB187" s="39"/>
      <c r="PC187" s="39"/>
      <c r="PD187" s="39"/>
      <c r="PE187" s="39"/>
      <c r="PF187" s="39"/>
      <c r="PG187" s="39"/>
      <c r="PH187" s="39"/>
      <c r="PI187" s="39"/>
      <c r="PJ187" s="39"/>
      <c r="PK187" s="39"/>
      <c r="PL187" s="39"/>
      <c r="PM187" s="39"/>
      <c r="PN187" s="39"/>
      <c r="PO187" s="39"/>
      <c r="PP187" s="39"/>
      <c r="PQ187" s="39"/>
      <c r="PR187" s="39"/>
      <c r="PS187" s="39"/>
      <c r="PT187" s="39"/>
      <c r="PU187" s="39"/>
      <c r="PV187" s="39"/>
      <c r="PW187" s="39"/>
      <c r="PX187" s="39"/>
      <c r="PY187" s="39"/>
      <c r="PZ187" s="39"/>
      <c r="QA187" s="39"/>
      <c r="QB187" s="39"/>
      <c r="QC187" s="39"/>
      <c r="QD187" s="39"/>
      <c r="QE187" s="39"/>
      <c r="QF187" s="39"/>
      <c r="QG187" s="39"/>
      <c r="QH187" s="39"/>
      <c r="QI187" s="39"/>
      <c r="QJ187" s="39"/>
      <c r="QK187" s="39"/>
      <c r="QL187" s="39"/>
      <c r="QM187" s="39"/>
      <c r="QN187" s="39"/>
      <c r="QO187" s="39"/>
      <c r="QP187" s="39"/>
      <c r="QQ187" s="39"/>
      <c r="QR187" s="39"/>
      <c r="QS187" s="39"/>
      <c r="QT187" s="39"/>
      <c r="QU187" s="39"/>
      <c r="QV187" s="39"/>
      <c r="QW187" s="39"/>
      <c r="QX187" s="39"/>
      <c r="QY187" s="39"/>
      <c r="QZ187" s="39"/>
      <c r="RA187" s="39"/>
      <c r="RB187" s="39"/>
      <c r="RC187" s="39"/>
      <c r="RD187" s="39"/>
      <c r="RE187" s="39"/>
      <c r="RF187" s="39"/>
      <c r="RG187" s="39"/>
      <c r="RH187" s="39"/>
      <c r="RI187" s="39"/>
      <c r="RJ187" s="39"/>
      <c r="RK187" s="39"/>
      <c r="RL187" s="39"/>
      <c r="RM187" s="39"/>
      <c r="RN187" s="39"/>
      <c r="RO187" s="39"/>
      <c r="RP187" s="39"/>
      <c r="RQ187" s="39"/>
      <c r="RR187" s="39"/>
      <c r="RS187" s="39"/>
      <c r="RT187" s="39"/>
      <c r="RU187" s="39"/>
      <c r="RV187" s="39"/>
      <c r="RW187" s="39"/>
      <c r="RX187" s="39"/>
      <c r="RY187" s="39"/>
      <c r="RZ187" s="39"/>
      <c r="SA187" s="39"/>
      <c r="SB187" s="39"/>
      <c r="SC187" s="39"/>
      <c r="SD187" s="39"/>
      <c r="SE187" s="39"/>
      <c r="SF187" s="39"/>
      <c r="SG187" s="39"/>
      <c r="SH187" s="39"/>
      <c r="SI187" s="39"/>
      <c r="SJ187" s="39"/>
      <c r="SK187" s="39"/>
      <c r="SL187" s="39"/>
      <c r="SM187" s="39"/>
      <c r="SN187" s="39"/>
      <c r="SO187" s="39"/>
      <c r="SP187" s="39"/>
      <c r="SQ187" s="39"/>
      <c r="SR187" s="39"/>
      <c r="SS187" s="39"/>
      <c r="ST187" s="39"/>
      <c r="SU187" s="39"/>
      <c r="SV187" s="39"/>
      <c r="SW187" s="39"/>
      <c r="SX187" s="39"/>
      <c r="SY187" s="39"/>
      <c r="SZ187" s="39"/>
      <c r="TA187" s="39"/>
      <c r="TB187" s="39"/>
      <c r="TC187" s="39"/>
      <c r="TD187" s="39"/>
      <c r="TE187" s="39"/>
      <c r="TF187" s="39"/>
      <c r="TG187" s="39"/>
      <c r="TH187" s="39"/>
      <c r="TI187" s="39"/>
      <c r="TJ187" s="39"/>
      <c r="TK187" s="39"/>
      <c r="TL187" s="39"/>
      <c r="TM187" s="39"/>
      <c r="TN187" s="39"/>
      <c r="TO187" s="39"/>
      <c r="TP187" s="39"/>
      <c r="TQ187" s="39"/>
      <c r="TR187" s="39"/>
      <c r="TS187" s="39"/>
      <c r="TT187" s="39"/>
      <c r="TU187" s="39"/>
      <c r="TV187" s="39"/>
      <c r="TW187" s="39"/>
      <c r="TX187" s="39"/>
      <c r="TY187" s="39"/>
      <c r="TZ187" s="39"/>
      <c r="UA187" s="39"/>
      <c r="UB187" s="39"/>
      <c r="UC187" s="39"/>
      <c r="UD187" s="39"/>
      <c r="UE187" s="39"/>
      <c r="UF187" s="39"/>
      <c r="UG187" s="39"/>
      <c r="UH187" s="39"/>
      <c r="UI187" s="39"/>
      <c r="UJ187" s="39"/>
      <c r="UK187" s="39"/>
      <c r="UL187" s="39"/>
      <c r="UM187" s="39"/>
      <c r="UN187" s="39"/>
      <c r="UO187" s="39"/>
      <c r="UP187" s="39"/>
      <c r="UQ187" s="39"/>
      <c r="UR187" s="39"/>
      <c r="US187" s="39"/>
      <c r="UT187" s="39"/>
      <c r="UU187" s="39"/>
      <c r="UV187" s="39"/>
      <c r="UW187" s="39"/>
      <c r="UX187" s="39"/>
      <c r="UY187" s="39"/>
      <c r="UZ187" s="39"/>
      <c r="VA187" s="39"/>
      <c r="VB187" s="39"/>
      <c r="VC187" s="39"/>
      <c r="VD187" s="39"/>
      <c r="VE187" s="39"/>
      <c r="VF187" s="39"/>
      <c r="VG187" s="39"/>
      <c r="VH187" s="39"/>
      <c r="VI187" s="39"/>
      <c r="VJ187" s="39"/>
      <c r="VK187" s="39"/>
      <c r="VL187" s="39"/>
      <c r="VM187" s="39"/>
      <c r="VN187" s="39"/>
      <c r="VO187" s="39"/>
      <c r="VP187" s="39"/>
      <c r="VQ187" s="39"/>
      <c r="VR187" s="39"/>
      <c r="VS187" s="39"/>
      <c r="VT187" s="39"/>
      <c r="VU187" s="39"/>
      <c r="VV187" s="39"/>
      <c r="VW187" s="39"/>
      <c r="VX187" s="39"/>
      <c r="VY187" s="39"/>
      <c r="VZ187" s="39"/>
      <c r="WA187" s="39"/>
      <c r="WB187" s="39"/>
      <c r="WC187" s="39"/>
      <c r="WD187" s="39"/>
      <c r="WE187" s="39"/>
      <c r="WF187" s="39"/>
      <c r="WG187" s="39"/>
      <c r="WH187" s="39"/>
      <c r="WI187" s="39"/>
      <c r="WJ187" s="39"/>
      <c r="WK187" s="39"/>
      <c r="WL187" s="39"/>
      <c r="WM187" s="39"/>
      <c r="WN187" s="39"/>
      <c r="WO187" s="39"/>
      <c r="WP187" s="39"/>
      <c r="WQ187" s="39"/>
      <c r="WR187" s="39"/>
      <c r="WS187" s="39"/>
      <c r="WT187" s="39"/>
      <c r="WU187" s="39"/>
      <c r="WV187" s="39"/>
      <c r="WW187" s="39"/>
      <c r="WX187" s="39"/>
      <c r="WY187" s="39"/>
      <c r="WZ187" s="39"/>
      <c r="XA187" s="39"/>
      <c r="XB187" s="39"/>
      <c r="XC187" s="39"/>
      <c r="XD187" s="39"/>
      <c r="XE187" s="39"/>
      <c r="XF187" s="39"/>
      <c r="XG187" s="39"/>
      <c r="XH187" s="39"/>
      <c r="XI187" s="39"/>
      <c r="XJ187" s="39"/>
      <c r="XK187" s="39"/>
      <c r="XL187" s="39"/>
      <c r="XM187" s="39"/>
      <c r="XN187" s="39"/>
      <c r="XO187" s="39"/>
      <c r="XP187" s="39"/>
      <c r="XQ187" s="39"/>
      <c r="XR187" s="39"/>
      <c r="XS187" s="39"/>
      <c r="XT187" s="39"/>
      <c r="XU187" s="39"/>
      <c r="XV187" s="39"/>
      <c r="XW187" s="39"/>
      <c r="XX187" s="39"/>
      <c r="XY187" s="39"/>
      <c r="XZ187" s="39"/>
      <c r="YA187" s="39"/>
      <c r="YB187" s="39"/>
      <c r="YC187" s="39"/>
      <c r="YD187" s="39"/>
      <c r="YE187" s="39"/>
      <c r="YF187" s="39"/>
      <c r="YG187" s="39"/>
      <c r="YH187" s="39"/>
      <c r="YI187" s="39"/>
      <c r="YJ187" s="39"/>
      <c r="YK187" s="39"/>
      <c r="YL187" s="39"/>
      <c r="YM187" s="39"/>
      <c r="YN187" s="39"/>
      <c r="YO187" s="39"/>
      <c r="YP187" s="39"/>
      <c r="YQ187" s="39"/>
      <c r="YR187" s="39"/>
      <c r="YS187" s="39"/>
      <c r="YT187" s="39"/>
      <c r="YU187" s="39"/>
      <c r="YV187" s="39"/>
      <c r="YW187" s="39"/>
      <c r="YX187" s="39"/>
      <c r="YY187" s="39"/>
      <c r="YZ187" s="39"/>
      <c r="ZA187" s="39"/>
      <c r="ZB187" s="39"/>
      <c r="ZC187" s="39"/>
      <c r="ZD187" s="39"/>
      <c r="ZE187" s="39"/>
      <c r="ZF187" s="39"/>
      <c r="ZG187" s="39"/>
      <c r="ZH187" s="39"/>
      <c r="ZI187" s="39"/>
      <c r="ZJ187" s="39"/>
      <c r="ZK187" s="39"/>
      <c r="ZL187" s="39"/>
      <c r="ZM187" s="39"/>
      <c r="ZN187" s="39"/>
      <c r="ZO187" s="39"/>
      <c r="ZP187" s="39"/>
      <c r="ZQ187" s="39"/>
      <c r="ZR187" s="39"/>
      <c r="ZS187" s="39"/>
      <c r="ZT187" s="39"/>
      <c r="ZU187" s="39"/>
      <c r="ZV187" s="39"/>
      <c r="ZW187" s="39"/>
      <c r="ZX187" s="39"/>
      <c r="ZY187" s="39"/>
      <c r="ZZ187" s="39"/>
      <c r="AAA187" s="39"/>
      <c r="AAB187" s="39"/>
      <c r="AAC187" s="39"/>
      <c r="AAD187" s="39"/>
      <c r="AAE187" s="39"/>
      <c r="AAF187" s="39"/>
      <c r="AAG187" s="39"/>
      <c r="AAH187" s="39"/>
      <c r="AAI187" s="39"/>
      <c r="AAJ187" s="39"/>
      <c r="AAK187" s="39"/>
      <c r="AAL187" s="39"/>
      <c r="AAM187" s="39"/>
      <c r="AAN187" s="39"/>
      <c r="AAO187" s="39"/>
      <c r="AAP187" s="39"/>
      <c r="AAQ187" s="39"/>
      <c r="AAR187" s="39"/>
      <c r="AAS187" s="39"/>
      <c r="AAT187" s="39"/>
      <c r="AAU187" s="39"/>
      <c r="AAV187" s="39"/>
      <c r="AAW187" s="39"/>
      <c r="AAX187" s="39"/>
      <c r="AAY187" s="39"/>
      <c r="AAZ187" s="39"/>
      <c r="ABA187" s="39"/>
      <c r="ABB187" s="39"/>
      <c r="ABC187" s="39"/>
      <c r="ABD187" s="39"/>
      <c r="ABE187" s="39"/>
      <c r="ABF187" s="39"/>
      <c r="ABG187" s="39"/>
      <c r="ABH187" s="39"/>
      <c r="ABI187" s="39"/>
      <c r="ABJ187" s="39"/>
      <c r="ABK187" s="39"/>
      <c r="ABL187" s="39"/>
      <c r="ABM187" s="39"/>
      <c r="ABN187" s="39"/>
      <c r="ABO187" s="39"/>
      <c r="ABP187" s="39"/>
      <c r="ABQ187" s="39"/>
      <c r="ABR187" s="39"/>
      <c r="ABS187" s="39"/>
      <c r="ABT187" s="39"/>
      <c r="ABU187" s="39"/>
      <c r="ABV187" s="39"/>
      <c r="ABW187" s="39"/>
      <c r="ABX187" s="39"/>
      <c r="ABY187" s="39"/>
      <c r="ABZ187" s="39"/>
      <c r="ACA187" s="39"/>
      <c r="ACB187" s="39"/>
      <c r="ACC187" s="39"/>
      <c r="ACD187" s="39"/>
      <c r="ACE187" s="39"/>
      <c r="ACF187" s="39"/>
      <c r="ACG187" s="39"/>
      <c r="ACH187" s="39"/>
      <c r="ACI187" s="39"/>
      <c r="ACJ187" s="39"/>
      <c r="ACK187" s="39"/>
      <c r="ACL187" s="39"/>
      <c r="ACM187" s="39"/>
      <c r="ACN187" s="39"/>
      <c r="ACO187" s="39"/>
      <c r="ACP187" s="39"/>
      <c r="ACQ187" s="39"/>
      <c r="ACR187" s="39"/>
      <c r="ACS187" s="39"/>
      <c r="ACT187" s="39"/>
      <c r="ACU187" s="39"/>
      <c r="ACV187" s="39"/>
      <c r="ACW187" s="39"/>
      <c r="ACX187" s="39"/>
      <c r="ACY187" s="39"/>
      <c r="ACZ187" s="39"/>
      <c r="ADA187" s="39"/>
      <c r="ADB187" s="39"/>
      <c r="ADC187" s="39"/>
      <c r="ADD187" s="39"/>
      <c r="ADE187" s="39"/>
      <c r="ADF187" s="39"/>
      <c r="ADG187" s="39"/>
      <c r="ADH187" s="39"/>
      <c r="ADI187" s="39"/>
      <c r="ADJ187" s="39"/>
      <c r="ADK187" s="39"/>
      <c r="ADL187" s="39"/>
      <c r="ADM187" s="39"/>
      <c r="ADN187" s="39"/>
      <c r="ADO187" s="39"/>
      <c r="ADP187" s="39"/>
      <c r="ADQ187" s="39"/>
      <c r="ADR187" s="39"/>
      <c r="ADS187" s="39"/>
      <c r="ADT187" s="39"/>
      <c r="ADU187" s="39"/>
      <c r="ADV187" s="39"/>
      <c r="ADW187" s="39"/>
      <c r="ADX187" s="39"/>
      <c r="ADY187" s="39"/>
      <c r="ADZ187" s="39"/>
      <c r="AEA187" s="39"/>
      <c r="AEB187" s="39"/>
      <c r="AEC187" s="39"/>
      <c r="AED187" s="39"/>
      <c r="AEE187" s="39"/>
      <c r="AEF187" s="39"/>
      <c r="AEG187" s="39"/>
      <c r="AEH187" s="39"/>
      <c r="AEI187" s="39"/>
      <c r="AEJ187" s="39"/>
      <c r="AEK187" s="39"/>
      <c r="AEL187" s="39"/>
      <c r="AEM187" s="39"/>
      <c r="AEN187" s="39"/>
      <c r="AEO187" s="39"/>
      <c r="AEP187" s="39"/>
      <c r="AEQ187" s="39"/>
      <c r="AER187" s="39"/>
      <c r="AES187" s="39"/>
      <c r="AET187" s="39"/>
      <c r="AEU187" s="39"/>
      <c r="AEV187" s="39"/>
      <c r="AEW187" s="39"/>
      <c r="AEX187" s="39"/>
      <c r="AEY187" s="39"/>
      <c r="AEZ187" s="39"/>
      <c r="AFA187" s="39"/>
      <c r="AFB187" s="39"/>
      <c r="AFC187" s="39"/>
      <c r="AFD187" s="39"/>
      <c r="AFE187" s="39"/>
      <c r="AFF187" s="39"/>
      <c r="AFG187" s="39"/>
      <c r="AFH187" s="39"/>
      <c r="AFI187" s="39"/>
      <c r="AFJ187" s="39"/>
      <c r="AFK187" s="39"/>
      <c r="AFL187" s="39"/>
      <c r="AFM187" s="39"/>
      <c r="AFN187" s="39"/>
      <c r="AFO187" s="39"/>
      <c r="AFP187" s="39"/>
      <c r="AFQ187" s="39"/>
      <c r="AFR187" s="39"/>
      <c r="AFS187" s="39"/>
      <c r="AFT187" s="39"/>
      <c r="AFU187" s="39"/>
      <c r="AFV187" s="39"/>
      <c r="AFW187" s="39"/>
      <c r="AFX187" s="39"/>
      <c r="AFY187" s="39"/>
      <c r="AFZ187" s="39"/>
      <c r="AGA187" s="39"/>
      <c r="AGB187" s="39"/>
      <c r="AGC187" s="39"/>
      <c r="AGD187" s="39"/>
      <c r="AGE187" s="39"/>
      <c r="AGF187" s="39"/>
      <c r="AGG187" s="39"/>
      <c r="AGH187" s="39"/>
      <c r="AGI187" s="39"/>
      <c r="AGJ187" s="39"/>
      <c r="AGK187" s="39"/>
      <c r="AGL187" s="39"/>
      <c r="AGM187" s="39"/>
      <c r="AGN187" s="39"/>
      <c r="AGO187" s="39"/>
      <c r="AGP187" s="39"/>
      <c r="AGQ187" s="39"/>
      <c r="AGR187" s="39"/>
      <c r="AGS187" s="39"/>
      <c r="AGT187" s="39"/>
      <c r="AGU187" s="39"/>
      <c r="AGV187" s="39"/>
      <c r="AGW187" s="39"/>
      <c r="AGX187" s="39"/>
      <c r="AGY187" s="39"/>
      <c r="AGZ187" s="39"/>
      <c r="AHA187" s="39"/>
      <c r="AHB187" s="39"/>
      <c r="AHC187" s="39"/>
      <c r="AHD187" s="39"/>
      <c r="AHE187" s="39"/>
      <c r="AHF187" s="39"/>
      <c r="AHG187" s="39"/>
      <c r="AHH187" s="39"/>
      <c r="AHI187" s="39"/>
      <c r="AHJ187" s="39"/>
      <c r="AHK187" s="39"/>
      <c r="AHL187" s="39"/>
      <c r="AHM187" s="39"/>
      <c r="AHN187" s="39"/>
      <c r="AHO187" s="39"/>
      <c r="AHP187" s="39"/>
      <c r="AHQ187" s="39"/>
      <c r="AHR187" s="39"/>
      <c r="AHS187" s="39"/>
      <c r="AHT187" s="39"/>
      <c r="AHU187" s="39"/>
      <c r="AHV187" s="39"/>
      <c r="AHW187" s="39"/>
      <c r="AHX187" s="39"/>
      <c r="AHY187" s="39"/>
      <c r="AHZ187" s="39"/>
      <c r="AIA187" s="39"/>
      <c r="AIB187" s="39"/>
      <c r="AIC187" s="39"/>
      <c r="AID187" s="39"/>
      <c r="AIE187" s="39"/>
      <c r="AIF187" s="39"/>
      <c r="AIG187" s="39"/>
      <c r="AIH187" s="39"/>
      <c r="AII187" s="39"/>
      <c r="AIJ187" s="39"/>
      <c r="AIK187" s="39"/>
      <c r="AIL187" s="39"/>
      <c r="AIM187" s="39"/>
      <c r="AIN187" s="39"/>
      <c r="AIO187" s="39"/>
      <c r="AIP187" s="39"/>
      <c r="AIQ187" s="39"/>
      <c r="AIR187" s="39"/>
      <c r="AIS187" s="39"/>
      <c r="AIT187" s="39"/>
      <c r="AIU187" s="39"/>
      <c r="AIV187" s="39"/>
      <c r="AIW187" s="39"/>
      <c r="AIX187" s="39"/>
      <c r="AIY187" s="39"/>
      <c r="AIZ187" s="39"/>
      <c r="AJA187" s="39"/>
      <c r="AJB187" s="39"/>
      <c r="AJC187" s="39"/>
      <c r="AJD187" s="39"/>
      <c r="AJE187" s="39"/>
      <c r="AJF187" s="39"/>
      <c r="AJG187" s="39"/>
      <c r="AJH187" s="39"/>
      <c r="AJI187" s="39"/>
      <c r="AJJ187" s="39"/>
      <c r="AJK187" s="39"/>
      <c r="AJL187" s="39"/>
      <c r="AJM187" s="39"/>
      <c r="AJN187" s="39"/>
      <c r="AJO187" s="39"/>
      <c r="AJP187" s="39"/>
      <c r="AJQ187" s="39"/>
      <c r="AJR187" s="39"/>
      <c r="AJS187" s="39"/>
      <c r="AJT187" s="39"/>
      <c r="AJU187" s="39"/>
      <c r="AJV187" s="39"/>
      <c r="AJW187" s="39"/>
      <c r="AJX187" s="39"/>
      <c r="AJY187" s="39"/>
      <c r="AJZ187" s="39"/>
      <c r="AKA187" s="39"/>
      <c r="AKB187" s="39"/>
      <c r="AKC187" s="39"/>
      <c r="AKD187" s="39"/>
      <c r="AKE187" s="39"/>
      <c r="AKF187" s="39"/>
      <c r="AKG187" s="39"/>
      <c r="AKH187" s="39"/>
      <c r="AKI187" s="39"/>
      <c r="AKJ187" s="39"/>
      <c r="AKK187" s="39"/>
      <c r="AKL187" s="39"/>
      <c r="AKM187" s="39"/>
      <c r="AKN187" s="39"/>
      <c r="AKO187" s="39"/>
      <c r="AKP187" s="39"/>
      <c r="AKQ187" s="39"/>
      <c r="AKR187" s="39"/>
      <c r="AKS187" s="39"/>
      <c r="AKT187" s="39"/>
      <c r="AKU187" s="39"/>
      <c r="AKV187" s="39"/>
      <c r="AKW187" s="39"/>
      <c r="AKX187" s="39"/>
      <c r="AKY187" s="39"/>
      <c r="AKZ187" s="39"/>
      <c r="ALA187" s="39"/>
      <c r="ALB187" s="39"/>
      <c r="ALC187" s="39"/>
      <c r="ALD187" s="39"/>
      <c r="ALE187" s="39"/>
      <c r="ALF187" s="39"/>
      <c r="ALG187" s="39"/>
      <c r="ALH187" s="39"/>
      <c r="ALI187" s="39"/>
      <c r="ALJ187" s="39"/>
      <c r="ALK187" s="39"/>
      <c r="ALL187" s="39"/>
      <c r="ALM187" s="39"/>
      <c r="ALN187" s="39"/>
      <c r="ALO187" s="39"/>
      <c r="ALP187" s="39"/>
      <c r="ALQ187" s="39"/>
      <c r="ALR187" s="39"/>
      <c r="ALS187" s="39"/>
      <c r="ALT187" s="39"/>
      <c r="ALU187" s="39"/>
      <c r="ALV187" s="39"/>
      <c r="ALW187" s="39"/>
      <c r="ALX187" s="39"/>
      <c r="ALY187" s="39"/>
      <c r="ALZ187" s="39"/>
      <c r="AMA187" s="39"/>
      <c r="AMB187" s="39"/>
      <c r="AMC187" s="39"/>
      <c r="AMD187" s="39"/>
      <c r="AME187" s="39"/>
      <c r="AMF187" s="39"/>
      <c r="AMG187" s="39"/>
      <c r="AMH187" s="39"/>
      <c r="AMI187" s="39"/>
      <c r="AMJ187" s="39"/>
      <c r="AMK187" s="39"/>
      <c r="AML187" s="39"/>
      <c r="AMM187" s="39"/>
      <c r="AMN187" s="39"/>
      <c r="AMO187" s="39"/>
      <c r="AMP187" s="39"/>
      <c r="AMQ187" s="39"/>
      <c r="AMR187" s="39"/>
      <c r="AMS187" s="39"/>
      <c r="AMT187" s="39"/>
      <c r="AMU187" s="39"/>
      <c r="AMV187" s="39"/>
      <c r="AMW187" s="39"/>
      <c r="AMX187" s="39"/>
      <c r="AMY187" s="39"/>
      <c r="AMZ187" s="39"/>
      <c r="ANA187" s="39"/>
      <c r="ANB187" s="39"/>
      <c r="ANC187" s="39"/>
      <c r="AND187" s="39"/>
      <c r="ANE187" s="39"/>
      <c r="ANF187" s="39"/>
      <c r="ANG187" s="39"/>
      <c r="ANH187" s="39"/>
      <c r="ANI187" s="39"/>
      <c r="ANJ187" s="39"/>
      <c r="ANK187" s="39"/>
      <c r="ANL187" s="39"/>
      <c r="ANM187" s="39"/>
      <c r="ANN187" s="39"/>
      <c r="ANO187" s="39"/>
      <c r="ANP187" s="39"/>
      <c r="ANQ187" s="39"/>
      <c r="ANR187" s="39"/>
      <c r="ANS187" s="39"/>
      <c r="ANT187" s="39"/>
      <c r="ANU187" s="39"/>
      <c r="ANV187" s="39"/>
      <c r="ANW187" s="39"/>
      <c r="ANX187" s="39"/>
      <c r="ANY187" s="39"/>
      <c r="ANZ187" s="39"/>
      <c r="AOA187" s="39"/>
      <c r="AOB187" s="39"/>
      <c r="AOC187" s="39"/>
      <c r="AOD187" s="39"/>
      <c r="AOE187" s="39"/>
      <c r="AOF187" s="39"/>
      <c r="AOG187" s="39"/>
      <c r="AOH187" s="39"/>
      <c r="AOI187" s="39"/>
      <c r="AOJ187" s="39"/>
      <c r="AOK187" s="39"/>
      <c r="AOL187" s="39"/>
      <c r="AOM187" s="39"/>
      <c r="AON187" s="39"/>
      <c r="AOO187" s="39"/>
      <c r="AOP187" s="39"/>
      <c r="AOQ187" s="39"/>
      <c r="AOR187" s="39"/>
      <c r="AOS187" s="39"/>
      <c r="AOT187" s="39"/>
      <c r="AOU187" s="39"/>
      <c r="AOV187" s="39"/>
      <c r="AOW187" s="39"/>
      <c r="AOX187" s="39"/>
      <c r="AOY187" s="39"/>
      <c r="AOZ187" s="39"/>
      <c r="APA187" s="39"/>
      <c r="APB187" s="39"/>
      <c r="APC187" s="39"/>
      <c r="APD187" s="39"/>
      <c r="APE187" s="39"/>
      <c r="APF187" s="39"/>
      <c r="APG187" s="39"/>
      <c r="APH187" s="39"/>
      <c r="API187" s="39"/>
      <c r="APJ187" s="39"/>
      <c r="APK187" s="39"/>
      <c r="APL187" s="39"/>
      <c r="APM187" s="39"/>
      <c r="APN187" s="39"/>
      <c r="APO187" s="39"/>
      <c r="APP187" s="39"/>
      <c r="APQ187" s="39"/>
      <c r="APR187" s="39"/>
      <c r="APS187" s="39"/>
      <c r="APT187" s="39"/>
      <c r="APU187" s="39"/>
      <c r="APV187" s="39"/>
      <c r="APW187" s="39"/>
      <c r="APX187" s="39"/>
      <c r="APY187" s="39"/>
      <c r="APZ187" s="39"/>
      <c r="AQA187" s="39"/>
      <c r="AQB187" s="39"/>
      <c r="AQC187" s="39"/>
      <c r="AQD187" s="39"/>
      <c r="AQE187" s="39"/>
      <c r="AQF187" s="39"/>
      <c r="AQG187" s="39"/>
      <c r="AQH187" s="39"/>
      <c r="AQI187" s="39"/>
      <c r="AQJ187" s="39"/>
      <c r="AQK187" s="39"/>
      <c r="AQL187" s="39"/>
      <c r="AQM187" s="39"/>
      <c r="AQN187" s="39"/>
      <c r="AQO187" s="39"/>
      <c r="AQP187" s="39"/>
      <c r="AQQ187" s="39"/>
      <c r="AQR187" s="39"/>
      <c r="AQS187" s="39"/>
      <c r="AQT187" s="39"/>
      <c r="AQU187" s="39"/>
      <c r="AQV187" s="39"/>
      <c r="AQW187" s="39"/>
      <c r="AQX187" s="39"/>
      <c r="AQY187" s="39"/>
      <c r="AQZ187" s="39"/>
      <c r="ARA187" s="39"/>
      <c r="ARB187" s="39"/>
      <c r="ARC187" s="39"/>
      <c r="ARD187" s="39"/>
      <c r="ARE187" s="39"/>
      <c r="ARF187" s="39"/>
      <c r="ARG187" s="39"/>
      <c r="ARH187" s="39"/>
      <c r="ARI187" s="39"/>
      <c r="ARJ187" s="39"/>
      <c r="ARK187" s="39"/>
      <c r="ARL187" s="39"/>
      <c r="ARM187" s="39"/>
      <c r="ARN187" s="39"/>
      <c r="ARO187" s="39"/>
      <c r="ARP187" s="39"/>
      <c r="ARQ187" s="39"/>
      <c r="ARR187" s="39"/>
      <c r="ARS187" s="39"/>
      <c r="ART187" s="39"/>
      <c r="ARU187" s="39"/>
      <c r="ARV187" s="39"/>
      <c r="ARW187" s="39"/>
      <c r="ARX187" s="39"/>
      <c r="ARY187" s="39"/>
      <c r="ARZ187" s="39"/>
      <c r="ASA187" s="39"/>
      <c r="ASB187" s="39"/>
      <c r="ASC187" s="39"/>
      <c r="ASD187" s="39"/>
      <c r="ASE187" s="39"/>
      <c r="ASF187" s="39"/>
      <c r="ASG187" s="39"/>
      <c r="ASH187" s="39"/>
      <c r="ASI187" s="39"/>
      <c r="ASJ187" s="39"/>
      <c r="ASK187" s="39"/>
      <c r="ASL187" s="39"/>
      <c r="ASM187" s="39"/>
      <c r="ASN187" s="39"/>
      <c r="ASO187" s="39"/>
      <c r="ASP187" s="39"/>
      <c r="ASQ187" s="39"/>
      <c r="ASR187" s="39"/>
      <c r="ASS187" s="39"/>
      <c r="AST187" s="39"/>
      <c r="ASU187" s="39"/>
      <c r="ASV187" s="39"/>
      <c r="ASW187" s="39"/>
      <c r="ASX187" s="39"/>
      <c r="ASY187" s="39"/>
      <c r="ASZ187" s="39"/>
      <c r="ATA187" s="39"/>
      <c r="ATB187" s="39"/>
      <c r="ATC187" s="39"/>
      <c r="ATD187" s="39"/>
      <c r="ATE187" s="39"/>
      <c r="ATF187" s="39"/>
      <c r="ATG187" s="39"/>
      <c r="ATH187" s="39"/>
      <c r="ATI187" s="39"/>
      <c r="ATJ187" s="39"/>
      <c r="ATK187" s="39"/>
      <c r="ATL187" s="39"/>
      <c r="ATM187" s="39"/>
      <c r="ATN187" s="39"/>
      <c r="ATO187" s="39"/>
      <c r="ATP187" s="39"/>
      <c r="ATQ187" s="39"/>
      <c r="ATR187" s="39"/>
      <c r="ATS187" s="39"/>
      <c r="ATT187" s="39"/>
      <c r="ATU187" s="39"/>
      <c r="ATV187" s="39"/>
      <c r="ATW187" s="39"/>
      <c r="ATX187" s="39"/>
      <c r="ATY187" s="39"/>
      <c r="ATZ187" s="39"/>
      <c r="AUA187" s="39"/>
      <c r="AUB187" s="39"/>
      <c r="AUC187" s="39"/>
      <c r="AUD187" s="39"/>
      <c r="AUE187" s="39"/>
      <c r="AUF187" s="39"/>
      <c r="AUG187" s="39"/>
      <c r="AUH187" s="39"/>
      <c r="AUI187" s="39"/>
      <c r="AUJ187" s="39"/>
      <c r="AUK187" s="39"/>
      <c r="AUL187" s="39"/>
      <c r="AUM187" s="39"/>
      <c r="AUN187" s="39"/>
      <c r="AUO187" s="39"/>
      <c r="AUP187" s="39"/>
      <c r="AUQ187" s="39"/>
      <c r="AUR187" s="39"/>
      <c r="AUS187" s="39"/>
      <c r="AUT187" s="39"/>
      <c r="AUU187" s="39"/>
      <c r="AUV187" s="39"/>
      <c r="AUW187" s="39"/>
      <c r="AUX187" s="39"/>
      <c r="AUY187" s="39"/>
      <c r="AUZ187" s="39"/>
      <c r="AVA187" s="39"/>
      <c r="AVB187" s="39"/>
      <c r="AVC187" s="39"/>
      <c r="AVD187" s="39"/>
      <c r="AVE187" s="39"/>
      <c r="AVF187" s="39"/>
      <c r="AVG187" s="39"/>
      <c r="AVH187" s="39"/>
      <c r="AVI187" s="39"/>
      <c r="AVJ187" s="39"/>
      <c r="AVK187" s="39"/>
      <c r="AVL187" s="39"/>
      <c r="AVM187" s="39"/>
      <c r="AVN187" s="39"/>
      <c r="AVO187" s="39"/>
      <c r="AVP187" s="39"/>
      <c r="AVQ187" s="39"/>
      <c r="AVR187" s="39"/>
      <c r="AVS187" s="39"/>
      <c r="AVT187" s="39"/>
      <c r="AVU187" s="39"/>
      <c r="AVV187" s="39"/>
      <c r="AVW187" s="39"/>
      <c r="AVX187" s="39"/>
      <c r="AVY187" s="39"/>
      <c r="AVZ187" s="39"/>
      <c r="AWA187" s="39"/>
      <c r="AWB187" s="39"/>
      <c r="AWC187" s="39"/>
      <c r="AWD187" s="39"/>
      <c r="AWE187" s="39"/>
      <c r="AWF187" s="39"/>
      <c r="AWG187" s="39"/>
      <c r="AWH187" s="39"/>
      <c r="AWI187" s="39"/>
      <c r="AWJ187" s="39"/>
      <c r="AWK187" s="39"/>
      <c r="AWL187" s="39"/>
      <c r="AWM187" s="39"/>
      <c r="AWN187" s="39"/>
      <c r="AWO187" s="39"/>
      <c r="AWP187" s="39"/>
      <c r="AWQ187" s="39"/>
      <c r="AWR187" s="39"/>
      <c r="AWS187" s="39"/>
      <c r="AWT187" s="39"/>
      <c r="AWU187" s="39"/>
      <c r="AWV187" s="39"/>
      <c r="AWW187" s="39"/>
      <c r="AWX187" s="39"/>
      <c r="AWY187" s="39"/>
      <c r="AWZ187" s="39"/>
      <c r="AXA187" s="39"/>
      <c r="AXB187" s="39"/>
      <c r="AXC187" s="39"/>
      <c r="AXD187" s="39"/>
      <c r="AXE187" s="39"/>
      <c r="AXF187" s="39"/>
      <c r="AXG187" s="39"/>
      <c r="AXH187" s="39"/>
      <c r="AXI187" s="39"/>
      <c r="AXJ187" s="39"/>
      <c r="AXK187" s="39"/>
      <c r="AXL187" s="39"/>
      <c r="AXM187" s="39"/>
      <c r="AXN187" s="39"/>
      <c r="AXO187" s="39"/>
      <c r="AXP187" s="39"/>
      <c r="AXQ187" s="39"/>
      <c r="AXR187" s="39"/>
      <c r="AXS187" s="39"/>
      <c r="AXT187" s="39"/>
      <c r="AXU187" s="39"/>
      <c r="AXV187" s="39"/>
      <c r="AXW187" s="39"/>
      <c r="AXX187" s="39"/>
      <c r="AXY187" s="39"/>
      <c r="AXZ187" s="39"/>
      <c r="AYA187" s="39"/>
      <c r="AYB187" s="39"/>
      <c r="AYC187" s="39"/>
      <c r="AYD187" s="39"/>
      <c r="AYE187" s="39"/>
      <c r="AYF187" s="39"/>
      <c r="AYG187" s="39"/>
      <c r="AYH187" s="39"/>
      <c r="AYI187" s="39"/>
      <c r="AYJ187" s="39"/>
      <c r="AYK187" s="39"/>
      <c r="AYL187" s="39"/>
      <c r="AYM187" s="39"/>
      <c r="AYN187" s="39"/>
      <c r="AYO187" s="39"/>
      <c r="AYP187" s="39"/>
      <c r="AYQ187" s="39"/>
      <c r="AYR187" s="39"/>
      <c r="AYS187" s="39"/>
      <c r="AYT187" s="39"/>
      <c r="AYU187" s="39"/>
      <c r="AYV187" s="39"/>
      <c r="AYW187" s="39"/>
      <c r="AYX187" s="39"/>
      <c r="AYY187" s="39"/>
      <c r="AYZ187" s="39"/>
      <c r="AZA187" s="39"/>
      <c r="AZB187" s="39"/>
      <c r="AZC187" s="39"/>
      <c r="AZD187" s="39"/>
      <c r="AZE187" s="39"/>
      <c r="AZF187" s="39"/>
      <c r="AZG187" s="39"/>
      <c r="AZH187" s="39"/>
      <c r="AZI187" s="39"/>
      <c r="AZJ187" s="39"/>
      <c r="AZK187" s="39"/>
      <c r="AZL187" s="39"/>
      <c r="AZM187" s="39"/>
      <c r="AZN187" s="39"/>
      <c r="AZO187" s="39"/>
      <c r="AZP187" s="39"/>
      <c r="AZQ187" s="39"/>
      <c r="AZR187" s="39"/>
      <c r="AZS187" s="39"/>
      <c r="AZT187" s="39"/>
      <c r="AZU187" s="39"/>
      <c r="AZV187" s="39"/>
      <c r="AZW187" s="39"/>
      <c r="AZX187" s="39"/>
      <c r="AZY187" s="39"/>
      <c r="AZZ187" s="39"/>
      <c r="BAA187" s="39"/>
      <c r="BAB187" s="39"/>
      <c r="BAC187" s="39"/>
      <c r="BAD187" s="39"/>
      <c r="BAE187" s="39"/>
      <c r="BAF187" s="39"/>
      <c r="BAG187" s="39"/>
      <c r="BAH187" s="39"/>
      <c r="BAI187" s="39"/>
      <c r="BAJ187" s="39"/>
      <c r="BAK187" s="39"/>
      <c r="BAL187" s="39"/>
      <c r="BAM187" s="39"/>
      <c r="BAN187" s="39"/>
      <c r="BAO187" s="39"/>
      <c r="BAP187" s="39"/>
      <c r="BAQ187" s="39"/>
      <c r="BAR187" s="39"/>
      <c r="BAS187" s="39"/>
      <c r="BAT187" s="39"/>
      <c r="BAU187" s="39"/>
      <c r="BAV187" s="39"/>
      <c r="BAW187" s="39"/>
      <c r="BAX187" s="39"/>
      <c r="BAY187" s="39"/>
      <c r="BAZ187" s="39"/>
      <c r="BBA187" s="39"/>
      <c r="BBB187" s="39"/>
      <c r="BBC187" s="39"/>
      <c r="BBD187" s="39"/>
      <c r="BBE187" s="39"/>
      <c r="BBF187" s="39"/>
      <c r="BBG187" s="39"/>
      <c r="BBH187" s="39"/>
      <c r="BBI187" s="39"/>
      <c r="BBJ187" s="39"/>
      <c r="BBK187" s="39"/>
      <c r="BBL187" s="39"/>
      <c r="BBM187" s="39"/>
      <c r="BBN187" s="39"/>
      <c r="BBO187" s="39"/>
      <c r="BBP187" s="39"/>
      <c r="BBQ187" s="39"/>
      <c r="BBR187" s="39"/>
      <c r="BBS187" s="39"/>
      <c r="BBT187" s="39"/>
      <c r="BBU187" s="39"/>
      <c r="BBV187" s="39"/>
      <c r="BBW187" s="39"/>
      <c r="BBX187" s="39"/>
      <c r="BBY187" s="39"/>
      <c r="BBZ187" s="39"/>
      <c r="BCA187" s="39"/>
      <c r="BCB187" s="39"/>
      <c r="BCC187" s="39"/>
      <c r="BCD187" s="39"/>
      <c r="BCE187" s="39"/>
      <c r="BCF187" s="39"/>
      <c r="BCG187" s="39"/>
      <c r="BCH187" s="39"/>
      <c r="BCI187" s="39"/>
      <c r="BCJ187" s="39"/>
      <c r="BCK187" s="39"/>
      <c r="BCL187" s="39"/>
      <c r="BCM187" s="39"/>
      <c r="BCN187" s="39"/>
      <c r="BCO187" s="39"/>
      <c r="BCP187" s="39"/>
      <c r="BCQ187" s="39"/>
      <c r="BCR187" s="39"/>
      <c r="BCS187" s="39"/>
      <c r="BCT187" s="39"/>
      <c r="BCU187" s="39"/>
      <c r="BCV187" s="39"/>
      <c r="BCW187" s="39"/>
      <c r="BCX187" s="39"/>
      <c r="BCY187" s="39"/>
      <c r="BCZ187" s="39"/>
      <c r="BDA187" s="39"/>
      <c r="BDB187" s="39"/>
      <c r="BDC187" s="39"/>
      <c r="BDD187" s="39"/>
      <c r="BDE187" s="39"/>
      <c r="BDF187" s="39"/>
      <c r="BDG187" s="39"/>
      <c r="BDH187" s="39"/>
      <c r="BDI187" s="39"/>
      <c r="BDJ187" s="39"/>
      <c r="BDK187" s="39"/>
      <c r="BDL187" s="39"/>
      <c r="BDM187" s="39"/>
      <c r="BDN187" s="39"/>
      <c r="BDO187" s="39"/>
      <c r="BDP187" s="39"/>
      <c r="BDQ187" s="39"/>
      <c r="BDR187" s="39"/>
      <c r="BDS187" s="39"/>
      <c r="BDT187" s="39"/>
      <c r="BDU187" s="39"/>
      <c r="BDV187" s="39"/>
      <c r="BDW187" s="39"/>
      <c r="BDX187" s="39"/>
      <c r="BDY187" s="39"/>
      <c r="BDZ187" s="39"/>
      <c r="BEA187" s="39"/>
      <c r="BEB187" s="39"/>
      <c r="BEC187" s="39"/>
      <c r="BED187" s="39"/>
      <c r="BEE187" s="39"/>
      <c r="BEF187" s="39"/>
      <c r="BEG187" s="39"/>
      <c r="BEH187" s="39"/>
      <c r="BEI187" s="39"/>
      <c r="BEJ187" s="39"/>
      <c r="BEK187" s="39"/>
      <c r="BEL187" s="39"/>
      <c r="BEM187" s="39"/>
      <c r="BEN187" s="39"/>
      <c r="BEO187" s="39"/>
      <c r="BEP187" s="39"/>
      <c r="BEQ187" s="39"/>
      <c r="BER187" s="39"/>
      <c r="BES187" s="39"/>
      <c r="BET187" s="39"/>
      <c r="BEU187" s="39"/>
      <c r="BEV187" s="39"/>
      <c r="BEW187" s="39"/>
      <c r="BEX187" s="39"/>
      <c r="BEY187" s="39"/>
      <c r="BEZ187" s="39"/>
      <c r="BFA187" s="39"/>
      <c r="BFB187" s="39"/>
      <c r="BFC187" s="39"/>
      <c r="BFD187" s="39"/>
      <c r="BFE187" s="39"/>
      <c r="BFF187" s="39"/>
      <c r="BFG187" s="39"/>
      <c r="BFH187" s="39"/>
      <c r="BFI187" s="39"/>
      <c r="BFJ187" s="39"/>
      <c r="BFK187" s="39"/>
      <c r="BFL187" s="39"/>
      <c r="BFM187" s="39"/>
      <c r="BFN187" s="39"/>
      <c r="BFO187" s="39"/>
      <c r="BFP187" s="39"/>
      <c r="BFQ187" s="39"/>
      <c r="BFR187" s="39"/>
      <c r="BFS187" s="39"/>
      <c r="BFT187" s="39"/>
      <c r="BFU187" s="39"/>
      <c r="BFV187" s="39"/>
      <c r="BFW187" s="39"/>
      <c r="BFX187" s="39"/>
      <c r="BFY187" s="39"/>
      <c r="BFZ187" s="39"/>
      <c r="BGA187" s="39"/>
      <c r="BGB187" s="39"/>
      <c r="BGC187" s="39"/>
      <c r="BGD187" s="39"/>
      <c r="BGE187" s="39"/>
      <c r="BGF187" s="39"/>
      <c r="BGG187" s="39"/>
      <c r="BGH187" s="39"/>
      <c r="BGI187" s="39"/>
      <c r="BGJ187" s="39"/>
      <c r="BGK187" s="39"/>
      <c r="BGL187" s="39"/>
      <c r="BGM187" s="39"/>
      <c r="BGN187" s="39"/>
      <c r="BGO187" s="39"/>
      <c r="BGP187" s="39"/>
      <c r="BGQ187" s="39"/>
      <c r="BGR187" s="39"/>
      <c r="BGS187" s="39"/>
      <c r="BGT187" s="39"/>
      <c r="BGU187" s="39"/>
      <c r="BGV187" s="39"/>
      <c r="BGW187" s="39"/>
      <c r="BGX187" s="39"/>
      <c r="BGY187" s="39"/>
      <c r="BGZ187" s="39"/>
      <c r="BHA187" s="39"/>
      <c r="BHB187" s="39"/>
      <c r="BHC187" s="39"/>
      <c r="BHD187" s="39"/>
      <c r="BHE187" s="39"/>
      <c r="BHF187" s="39"/>
      <c r="BHG187" s="39"/>
      <c r="BHH187" s="39"/>
      <c r="BHI187" s="39"/>
      <c r="BHJ187" s="39"/>
      <c r="BHK187" s="39"/>
      <c r="BHL187" s="39"/>
      <c r="BHM187" s="39"/>
      <c r="BHN187" s="39"/>
      <c r="BHO187" s="39"/>
      <c r="BHP187" s="39"/>
      <c r="BHQ187" s="39"/>
      <c r="BHR187" s="39"/>
      <c r="BHS187" s="39"/>
      <c r="BHT187" s="39"/>
      <c r="BHU187" s="39"/>
      <c r="BHV187" s="39"/>
      <c r="BHW187" s="39"/>
      <c r="BHX187" s="39"/>
      <c r="BHY187" s="39"/>
      <c r="BHZ187" s="39"/>
      <c r="BIA187" s="39"/>
      <c r="BIB187" s="39"/>
      <c r="BIC187" s="39"/>
      <c r="BID187" s="39"/>
      <c r="BIE187" s="39"/>
      <c r="BIF187" s="39"/>
      <c r="BIG187" s="39"/>
      <c r="BIH187" s="39"/>
      <c r="BII187" s="39"/>
      <c r="BIJ187" s="39"/>
      <c r="BIK187" s="39"/>
      <c r="BIL187" s="39"/>
      <c r="BIM187" s="39"/>
      <c r="BIN187" s="39"/>
      <c r="BIO187" s="39"/>
      <c r="BIP187" s="39"/>
      <c r="BIQ187" s="39"/>
      <c r="BIR187" s="39"/>
      <c r="BIS187" s="39"/>
      <c r="BIT187" s="39"/>
      <c r="BIU187" s="39"/>
      <c r="BIV187" s="39"/>
      <c r="BIW187" s="39"/>
      <c r="BIX187" s="39"/>
      <c r="BIY187" s="39"/>
      <c r="BIZ187" s="39"/>
      <c r="BJA187" s="39"/>
      <c r="BJB187" s="39"/>
      <c r="BJC187" s="39"/>
      <c r="BJD187" s="39"/>
      <c r="BJE187" s="39"/>
      <c r="BJF187" s="39"/>
      <c r="BJG187" s="39"/>
      <c r="BJH187" s="39"/>
      <c r="BJI187" s="39"/>
      <c r="BJJ187" s="39"/>
      <c r="BJK187" s="39"/>
      <c r="BJL187" s="39"/>
      <c r="BJM187" s="39"/>
      <c r="BJN187" s="39"/>
      <c r="BJO187" s="39"/>
      <c r="BJP187" s="39"/>
      <c r="BJQ187" s="39"/>
      <c r="BJR187" s="39"/>
      <c r="BJS187" s="39"/>
      <c r="BJT187" s="39"/>
      <c r="BJU187" s="39"/>
      <c r="BJV187" s="39"/>
      <c r="BJW187" s="39"/>
      <c r="BJX187" s="39"/>
      <c r="BJY187" s="39"/>
      <c r="BJZ187" s="39"/>
      <c r="BKA187" s="39"/>
      <c r="BKB187" s="39"/>
      <c r="BKC187" s="39"/>
      <c r="BKD187" s="39"/>
      <c r="BKE187" s="39"/>
      <c r="BKF187" s="39"/>
      <c r="BKG187" s="39"/>
      <c r="BKH187" s="39"/>
      <c r="BKI187" s="39"/>
      <c r="BKJ187" s="39"/>
      <c r="BKK187" s="39"/>
      <c r="BKL187" s="39"/>
      <c r="BKM187" s="39"/>
      <c r="BKN187" s="39"/>
      <c r="BKO187" s="39"/>
      <c r="BKP187" s="39"/>
      <c r="BKQ187" s="39"/>
      <c r="BKR187" s="39"/>
      <c r="BKS187" s="39"/>
      <c r="BKT187" s="39"/>
      <c r="BKU187" s="39"/>
      <c r="BKV187" s="39"/>
      <c r="BKW187" s="39"/>
      <c r="BKX187" s="39"/>
      <c r="BKY187" s="39"/>
      <c r="BKZ187" s="39"/>
      <c r="BLA187" s="39"/>
      <c r="BLB187" s="39"/>
      <c r="BLC187" s="39"/>
      <c r="BLD187" s="39"/>
      <c r="BLE187" s="39"/>
      <c r="BLF187" s="39"/>
      <c r="BLG187" s="39"/>
      <c r="BLH187" s="39"/>
      <c r="BLI187" s="39"/>
      <c r="BLJ187" s="39"/>
      <c r="BLK187" s="39"/>
      <c r="BLL187" s="39"/>
      <c r="BLM187" s="39"/>
      <c r="BLN187" s="39"/>
      <c r="BLO187" s="39"/>
      <c r="BLP187" s="39"/>
      <c r="BLQ187" s="39"/>
      <c r="BLR187" s="39"/>
      <c r="BLS187" s="39"/>
      <c r="BLT187" s="39"/>
      <c r="BLU187" s="39"/>
      <c r="BLV187" s="39"/>
      <c r="BLW187" s="39"/>
      <c r="BLX187" s="39"/>
      <c r="BLY187" s="39"/>
      <c r="BLZ187" s="39"/>
      <c r="BMA187" s="39"/>
      <c r="BMB187" s="39"/>
      <c r="BMC187" s="39"/>
      <c r="BMD187" s="39"/>
      <c r="BME187" s="39"/>
      <c r="BMF187" s="39"/>
      <c r="BMG187" s="39"/>
      <c r="BMH187" s="39"/>
      <c r="BMI187" s="39"/>
      <c r="BMJ187" s="39"/>
      <c r="BMK187" s="39"/>
      <c r="BML187" s="39"/>
      <c r="BMM187" s="39"/>
      <c r="BMN187" s="39"/>
      <c r="BMO187" s="39"/>
      <c r="BMP187" s="39"/>
      <c r="BMQ187" s="39"/>
      <c r="BMR187" s="39"/>
      <c r="BMS187" s="39"/>
      <c r="BMT187" s="39"/>
      <c r="BMU187" s="39"/>
      <c r="BMV187" s="39"/>
      <c r="BMW187" s="39"/>
      <c r="BMX187" s="39"/>
      <c r="BMY187" s="39"/>
      <c r="BMZ187" s="39"/>
      <c r="BNA187" s="39"/>
      <c r="BNB187" s="39"/>
      <c r="BNC187" s="39"/>
      <c r="BND187" s="39"/>
      <c r="BNE187" s="39"/>
      <c r="BNF187" s="39"/>
      <c r="BNG187" s="39"/>
      <c r="BNH187" s="39"/>
      <c r="BNI187" s="39"/>
      <c r="BNJ187" s="39"/>
      <c r="BNK187" s="39"/>
      <c r="BNL187" s="39"/>
      <c r="BNM187" s="39"/>
      <c r="BNN187" s="39"/>
      <c r="BNO187" s="39"/>
      <c r="BNP187" s="39"/>
      <c r="BNQ187" s="39"/>
      <c r="BNR187" s="39"/>
      <c r="BNS187" s="39"/>
      <c r="BNT187" s="39"/>
      <c r="BNU187" s="39"/>
      <c r="BNV187" s="39"/>
      <c r="BNW187" s="39"/>
      <c r="BNX187" s="39"/>
      <c r="BNY187" s="39"/>
      <c r="BNZ187" s="39"/>
      <c r="BOA187" s="39"/>
      <c r="BOB187" s="39"/>
      <c r="BOC187" s="39"/>
      <c r="BOD187" s="39"/>
      <c r="BOE187" s="39"/>
      <c r="BOF187" s="39"/>
      <c r="BOG187" s="39"/>
      <c r="BOH187" s="39"/>
      <c r="BOI187" s="39"/>
      <c r="BOJ187" s="39"/>
      <c r="BOK187" s="39"/>
      <c r="BOL187" s="39"/>
      <c r="BOM187" s="39"/>
      <c r="BON187" s="39"/>
      <c r="BOO187" s="39"/>
      <c r="BOP187" s="39"/>
      <c r="BOQ187" s="39"/>
      <c r="BOR187" s="39"/>
      <c r="BOS187" s="39"/>
      <c r="BOT187" s="39"/>
      <c r="BOU187" s="39"/>
      <c r="BOV187" s="39"/>
      <c r="BOW187" s="39"/>
      <c r="BOX187" s="39"/>
      <c r="BOY187" s="39"/>
      <c r="BOZ187" s="39"/>
      <c r="BPA187" s="39"/>
      <c r="BPB187" s="39"/>
      <c r="BPC187" s="39"/>
      <c r="BPD187" s="39"/>
      <c r="BPE187" s="39"/>
      <c r="BPF187" s="39"/>
      <c r="BPG187" s="39"/>
      <c r="BPH187" s="39"/>
      <c r="BPI187" s="39"/>
      <c r="BPJ187" s="39"/>
      <c r="BPK187" s="39"/>
      <c r="BPL187" s="39"/>
      <c r="BPM187" s="39"/>
      <c r="BPN187" s="39"/>
      <c r="BPO187" s="39"/>
      <c r="BPP187" s="39"/>
      <c r="BPQ187" s="39"/>
      <c r="BPR187" s="39"/>
      <c r="BPS187" s="39"/>
      <c r="BPT187" s="39"/>
      <c r="BPU187" s="39"/>
      <c r="BPV187" s="39"/>
      <c r="BPW187" s="39"/>
      <c r="BPX187" s="39"/>
      <c r="BPY187" s="39"/>
      <c r="BPZ187" s="39"/>
      <c r="BQA187" s="39"/>
      <c r="BQB187" s="39"/>
      <c r="BQC187" s="39"/>
      <c r="BQD187" s="39"/>
      <c r="BQE187" s="39"/>
      <c r="BQF187" s="39"/>
      <c r="BQG187" s="39"/>
      <c r="BQH187" s="39"/>
      <c r="BQI187" s="39"/>
      <c r="BQJ187" s="39"/>
      <c r="BQK187" s="39"/>
      <c r="BQL187" s="39"/>
      <c r="BQM187" s="39"/>
      <c r="BQN187" s="39"/>
      <c r="BQO187" s="39"/>
      <c r="BQP187" s="39"/>
      <c r="BQQ187" s="39"/>
      <c r="BQR187" s="39"/>
      <c r="BQS187" s="39"/>
      <c r="BQT187" s="39"/>
      <c r="BQU187" s="39"/>
      <c r="BQV187" s="39"/>
      <c r="BQW187" s="39"/>
      <c r="BQX187" s="39"/>
      <c r="BQY187" s="39"/>
      <c r="BQZ187" s="39"/>
      <c r="BRA187" s="39"/>
      <c r="BRB187" s="39"/>
      <c r="BRC187" s="39"/>
      <c r="BRD187" s="39"/>
      <c r="BRE187" s="39"/>
      <c r="BRF187" s="39"/>
      <c r="BRG187" s="39"/>
      <c r="BRH187" s="39"/>
      <c r="BRI187" s="39"/>
      <c r="BRJ187" s="39"/>
      <c r="BRK187" s="39"/>
      <c r="BRL187" s="39"/>
      <c r="BRM187" s="39"/>
      <c r="BRN187" s="39"/>
      <c r="BRO187" s="39"/>
      <c r="BRP187" s="39"/>
      <c r="BRQ187" s="39"/>
      <c r="BRR187" s="39"/>
      <c r="BRS187" s="39"/>
      <c r="BRT187" s="39"/>
      <c r="BRU187" s="39"/>
      <c r="BRV187" s="39"/>
      <c r="BRW187" s="39"/>
      <c r="BRX187" s="39"/>
      <c r="BRY187" s="39"/>
      <c r="BRZ187" s="39"/>
      <c r="BSA187" s="39"/>
      <c r="BSB187" s="39"/>
      <c r="BSC187" s="39"/>
      <c r="BSD187" s="39"/>
      <c r="BSE187" s="39"/>
      <c r="BSF187" s="39"/>
      <c r="BSG187" s="39"/>
      <c r="BSH187" s="39"/>
      <c r="BSI187" s="39"/>
      <c r="BSJ187" s="39"/>
      <c r="BSK187" s="39"/>
      <c r="BSL187" s="39"/>
      <c r="BSM187" s="39"/>
      <c r="BSN187" s="39"/>
      <c r="BSO187" s="39"/>
      <c r="BSP187" s="39"/>
      <c r="BSQ187" s="39"/>
      <c r="BSR187" s="39"/>
      <c r="BSS187" s="39"/>
      <c r="BST187" s="39"/>
      <c r="BSU187" s="39"/>
      <c r="BSV187" s="39"/>
      <c r="BSW187" s="39"/>
      <c r="BSX187" s="39"/>
      <c r="BSY187" s="39"/>
      <c r="BSZ187" s="39"/>
      <c r="BTA187" s="39"/>
      <c r="BTB187" s="39"/>
      <c r="BTC187" s="39"/>
      <c r="BTD187" s="39"/>
      <c r="BTE187" s="39"/>
      <c r="BTF187" s="39"/>
      <c r="BTG187" s="39"/>
      <c r="BTH187" s="39"/>
      <c r="BTI187" s="39"/>
      <c r="BTJ187" s="39"/>
      <c r="BTK187" s="39"/>
      <c r="BTL187" s="39"/>
      <c r="BTM187" s="39"/>
      <c r="BTN187" s="39"/>
      <c r="BTO187" s="39"/>
      <c r="BTP187" s="39"/>
      <c r="BTQ187" s="39"/>
      <c r="BTR187" s="39"/>
      <c r="BTS187" s="39"/>
      <c r="BTT187" s="39"/>
      <c r="BTU187" s="39"/>
      <c r="BTV187" s="39"/>
      <c r="BTW187" s="39"/>
      <c r="BTX187" s="39"/>
      <c r="BTY187" s="39"/>
      <c r="BTZ187" s="39"/>
      <c r="BUA187" s="39"/>
      <c r="BUB187" s="39"/>
      <c r="BUC187" s="39"/>
      <c r="BUD187" s="39"/>
      <c r="BUE187" s="39"/>
      <c r="BUF187" s="39"/>
      <c r="BUG187" s="39"/>
      <c r="BUH187" s="39"/>
      <c r="BUI187" s="39"/>
      <c r="BUJ187" s="39"/>
      <c r="BUK187" s="39"/>
      <c r="BUL187" s="39"/>
      <c r="BUM187" s="39"/>
      <c r="BUN187" s="39"/>
      <c r="BUO187" s="39"/>
      <c r="BUP187" s="39"/>
      <c r="BUQ187" s="39"/>
      <c r="BUR187" s="39"/>
      <c r="BUS187" s="39"/>
      <c r="BUT187" s="39"/>
      <c r="BUU187" s="39"/>
      <c r="BUV187" s="39"/>
      <c r="BUW187" s="39"/>
      <c r="BUX187" s="39"/>
      <c r="BUY187" s="39"/>
      <c r="BUZ187" s="39"/>
      <c r="BVA187" s="39"/>
      <c r="BVB187" s="39"/>
      <c r="BVC187" s="39"/>
      <c r="BVD187" s="39"/>
      <c r="BVE187" s="39"/>
      <c r="BVF187" s="39"/>
      <c r="BVG187" s="39"/>
      <c r="BVH187" s="39"/>
      <c r="BVI187" s="39"/>
      <c r="BVJ187" s="39"/>
      <c r="BVK187" s="39"/>
      <c r="BVL187" s="39"/>
      <c r="BVM187" s="39"/>
      <c r="BVN187" s="39"/>
      <c r="BVO187" s="39"/>
      <c r="BVP187" s="39"/>
      <c r="BVQ187" s="39"/>
      <c r="BVR187" s="39"/>
      <c r="BVS187" s="39"/>
      <c r="BVT187" s="39"/>
      <c r="BVU187" s="39"/>
      <c r="BVV187" s="39"/>
      <c r="BVW187" s="39"/>
      <c r="BVX187" s="39"/>
      <c r="BVY187" s="39"/>
      <c r="BVZ187" s="39"/>
      <c r="BWA187" s="39"/>
      <c r="BWB187" s="39"/>
      <c r="BWC187" s="39"/>
      <c r="BWD187" s="39"/>
      <c r="BWE187" s="39"/>
      <c r="BWF187" s="39"/>
      <c r="BWG187" s="39"/>
      <c r="BWH187" s="39"/>
      <c r="BWI187" s="39"/>
      <c r="BWJ187" s="39"/>
      <c r="BWK187" s="39"/>
      <c r="BWL187" s="39"/>
      <c r="BWM187" s="39"/>
      <c r="BWN187" s="39"/>
      <c r="BWO187" s="39"/>
      <c r="BWP187" s="39"/>
      <c r="BWQ187" s="39"/>
      <c r="BWR187" s="39"/>
      <c r="BWS187" s="39"/>
      <c r="BWT187" s="39"/>
      <c r="BWU187" s="39"/>
      <c r="BWV187" s="39"/>
      <c r="BWW187" s="39"/>
      <c r="BWX187" s="39"/>
      <c r="BWY187" s="39"/>
      <c r="BWZ187" s="39"/>
      <c r="BXA187" s="39"/>
      <c r="BXB187" s="39"/>
      <c r="BXC187" s="39"/>
      <c r="BXD187" s="39"/>
      <c r="BXE187" s="39"/>
      <c r="BXF187" s="39"/>
      <c r="BXG187" s="39"/>
      <c r="BXH187" s="39"/>
      <c r="BXI187" s="39"/>
      <c r="BXJ187" s="39"/>
      <c r="BXK187" s="39"/>
      <c r="BXL187" s="39"/>
      <c r="BXM187" s="39"/>
      <c r="BXN187" s="39"/>
      <c r="BXO187" s="39"/>
      <c r="BXP187" s="39"/>
      <c r="BXQ187" s="39"/>
      <c r="BXR187" s="39"/>
      <c r="BXS187" s="39"/>
      <c r="BXT187" s="39"/>
      <c r="BXU187" s="39"/>
      <c r="BXV187" s="39"/>
      <c r="BXW187" s="39"/>
      <c r="BXX187" s="39"/>
      <c r="BXY187" s="39"/>
      <c r="BXZ187" s="39"/>
      <c r="BYA187" s="39"/>
      <c r="BYB187" s="39"/>
      <c r="BYC187" s="39"/>
      <c r="BYD187" s="39"/>
      <c r="BYE187" s="39"/>
      <c r="BYF187" s="39"/>
      <c r="BYG187" s="39"/>
      <c r="BYH187" s="39"/>
      <c r="BYI187" s="39"/>
      <c r="BYJ187" s="39"/>
      <c r="BYK187" s="39"/>
      <c r="BYL187" s="39"/>
      <c r="BYM187" s="39"/>
      <c r="BYN187" s="39"/>
      <c r="BYO187" s="39"/>
      <c r="BYP187" s="39"/>
      <c r="BYQ187" s="39"/>
      <c r="BYR187" s="39"/>
      <c r="BYS187" s="39"/>
      <c r="BYT187" s="39"/>
      <c r="BYU187" s="39"/>
      <c r="BYV187" s="39"/>
      <c r="BYW187" s="39"/>
      <c r="BYX187" s="39"/>
      <c r="BYY187" s="39"/>
      <c r="BYZ187" s="39"/>
      <c r="BZA187" s="39"/>
      <c r="BZB187" s="39"/>
      <c r="BZC187" s="39"/>
      <c r="BZD187" s="39"/>
      <c r="BZE187" s="39"/>
      <c r="BZF187" s="39"/>
      <c r="BZG187" s="39"/>
      <c r="BZH187" s="39"/>
      <c r="BZI187" s="39"/>
      <c r="BZJ187" s="39"/>
      <c r="BZK187" s="39"/>
      <c r="BZL187" s="39"/>
      <c r="BZM187" s="39"/>
      <c r="BZN187" s="39"/>
      <c r="BZO187" s="39"/>
      <c r="BZP187" s="39"/>
      <c r="BZQ187" s="39"/>
      <c r="BZR187" s="39"/>
      <c r="BZS187" s="39"/>
      <c r="BZT187" s="39"/>
      <c r="BZU187" s="39"/>
      <c r="BZV187" s="39"/>
      <c r="BZW187" s="39"/>
      <c r="BZX187" s="39"/>
      <c r="BZY187" s="39"/>
      <c r="BZZ187" s="39"/>
      <c r="CAA187" s="39"/>
      <c r="CAB187" s="39"/>
      <c r="CAC187" s="39"/>
      <c r="CAD187" s="39"/>
      <c r="CAE187" s="39"/>
      <c r="CAF187" s="39"/>
      <c r="CAG187" s="39"/>
      <c r="CAH187" s="39"/>
      <c r="CAI187" s="39"/>
      <c r="CAJ187" s="39"/>
      <c r="CAK187" s="39"/>
      <c r="CAL187" s="39"/>
      <c r="CAM187" s="39"/>
      <c r="CAN187" s="39"/>
      <c r="CAO187" s="39"/>
      <c r="CAP187" s="39"/>
      <c r="CAQ187" s="39"/>
      <c r="CAR187" s="39"/>
      <c r="CAS187" s="39"/>
      <c r="CAT187" s="39"/>
      <c r="CAU187" s="39"/>
      <c r="CAV187" s="39"/>
      <c r="CAW187" s="39"/>
      <c r="CAX187" s="39"/>
      <c r="CAY187" s="39"/>
      <c r="CAZ187" s="39"/>
      <c r="CBA187" s="39"/>
      <c r="CBB187" s="39"/>
      <c r="CBC187" s="39"/>
      <c r="CBD187" s="39"/>
      <c r="CBE187" s="39"/>
      <c r="CBF187" s="39"/>
      <c r="CBG187" s="39"/>
      <c r="CBH187" s="39"/>
      <c r="CBI187" s="39"/>
      <c r="CBJ187" s="39"/>
      <c r="CBK187" s="39"/>
      <c r="CBL187" s="39"/>
      <c r="CBM187" s="39"/>
      <c r="CBN187" s="39"/>
      <c r="CBO187" s="39"/>
      <c r="CBP187" s="39"/>
      <c r="CBQ187" s="39"/>
      <c r="CBR187" s="39"/>
      <c r="CBS187" s="39"/>
      <c r="CBT187" s="39"/>
      <c r="CBU187" s="39"/>
      <c r="CBV187" s="39"/>
      <c r="CBW187" s="39"/>
      <c r="CBX187" s="39"/>
      <c r="CBY187" s="39"/>
      <c r="CBZ187" s="39"/>
      <c r="CCA187" s="39"/>
      <c r="CCB187" s="39"/>
      <c r="CCC187" s="39"/>
      <c r="CCD187" s="39"/>
      <c r="CCE187" s="39"/>
      <c r="CCF187" s="39"/>
      <c r="CCG187" s="39"/>
      <c r="CCH187" s="39"/>
      <c r="CCI187" s="39"/>
      <c r="CCJ187" s="39"/>
      <c r="CCK187" s="39"/>
      <c r="CCL187" s="39"/>
      <c r="CCM187" s="39"/>
      <c r="CCN187" s="39"/>
      <c r="CCO187" s="39"/>
      <c r="CCP187" s="39"/>
      <c r="CCQ187" s="39"/>
      <c r="CCR187" s="39"/>
      <c r="CCS187" s="39"/>
      <c r="CCT187" s="39"/>
      <c r="CCU187" s="39"/>
      <c r="CCV187" s="39"/>
      <c r="CCW187" s="39"/>
      <c r="CCX187" s="39"/>
      <c r="CCY187" s="39"/>
      <c r="CCZ187" s="39"/>
      <c r="CDA187" s="39"/>
      <c r="CDB187" s="39"/>
      <c r="CDC187" s="39"/>
      <c r="CDD187" s="39"/>
      <c r="CDE187" s="39"/>
      <c r="CDF187" s="39"/>
      <c r="CDG187" s="39"/>
      <c r="CDH187" s="39"/>
      <c r="CDI187" s="39"/>
      <c r="CDJ187" s="39"/>
      <c r="CDK187" s="39"/>
      <c r="CDL187" s="39"/>
      <c r="CDM187" s="39"/>
      <c r="CDN187" s="39"/>
      <c r="CDO187" s="39"/>
      <c r="CDP187" s="39"/>
      <c r="CDQ187" s="39"/>
      <c r="CDR187" s="39"/>
      <c r="CDS187" s="39"/>
      <c r="CDT187" s="39"/>
      <c r="CDU187" s="39"/>
      <c r="CDV187" s="39"/>
      <c r="CDW187" s="39"/>
      <c r="CDX187" s="39"/>
      <c r="CDY187" s="39"/>
      <c r="CDZ187" s="39"/>
      <c r="CEA187" s="39"/>
      <c r="CEB187" s="39"/>
      <c r="CEC187" s="39"/>
      <c r="CED187" s="39"/>
      <c r="CEE187" s="39"/>
      <c r="CEF187" s="39"/>
      <c r="CEG187" s="39"/>
      <c r="CEH187" s="39"/>
      <c r="CEI187" s="39"/>
      <c r="CEJ187" s="39"/>
      <c r="CEK187" s="39"/>
      <c r="CEL187" s="39"/>
      <c r="CEM187" s="39"/>
      <c r="CEN187" s="39"/>
      <c r="CEO187" s="39"/>
      <c r="CEP187" s="39"/>
      <c r="CEQ187" s="39"/>
      <c r="CER187" s="39"/>
      <c r="CES187" s="39"/>
      <c r="CET187" s="39"/>
      <c r="CEU187" s="39"/>
      <c r="CEV187" s="39"/>
      <c r="CEW187" s="39"/>
      <c r="CEX187" s="39"/>
      <c r="CEY187" s="39"/>
      <c r="CEZ187" s="39"/>
      <c r="CFA187" s="39"/>
      <c r="CFB187" s="39"/>
      <c r="CFC187" s="39"/>
      <c r="CFD187" s="39"/>
      <c r="CFE187" s="39"/>
      <c r="CFF187" s="39"/>
      <c r="CFG187" s="39"/>
      <c r="CFH187" s="39"/>
      <c r="CFI187" s="39"/>
      <c r="CFJ187" s="39"/>
      <c r="CFK187" s="39"/>
      <c r="CFL187" s="39"/>
      <c r="CFM187" s="39"/>
      <c r="CFN187" s="39"/>
      <c r="CFO187" s="39"/>
      <c r="CFP187" s="39"/>
      <c r="CFQ187" s="39"/>
      <c r="CFR187" s="39"/>
      <c r="CFS187" s="39"/>
      <c r="CFT187" s="39"/>
      <c r="CFU187" s="39"/>
      <c r="CFV187" s="39"/>
      <c r="CFW187" s="39"/>
      <c r="CFX187" s="39"/>
      <c r="CFY187" s="39"/>
      <c r="CFZ187" s="39"/>
      <c r="CGA187" s="39"/>
      <c r="CGB187" s="39"/>
      <c r="CGC187" s="39"/>
      <c r="CGD187" s="39"/>
      <c r="CGE187" s="39"/>
      <c r="CGF187" s="39"/>
      <c r="CGG187" s="39"/>
      <c r="CGH187" s="39"/>
      <c r="CGI187" s="39"/>
      <c r="CGJ187" s="39"/>
      <c r="CGK187" s="39"/>
      <c r="CGL187" s="39"/>
      <c r="CGM187" s="39"/>
      <c r="CGN187" s="39"/>
      <c r="CGO187" s="39"/>
      <c r="CGP187" s="39"/>
      <c r="CGQ187" s="39"/>
      <c r="CGR187" s="39"/>
      <c r="CGS187" s="39"/>
      <c r="CGT187" s="39"/>
      <c r="CGU187" s="39"/>
      <c r="CGV187" s="39"/>
      <c r="CGW187" s="39"/>
      <c r="CGX187" s="39"/>
      <c r="CGY187" s="39"/>
      <c r="CGZ187" s="39"/>
      <c r="CHA187" s="39"/>
      <c r="CHB187" s="39"/>
      <c r="CHC187" s="39"/>
      <c r="CHD187" s="39"/>
      <c r="CHE187" s="39"/>
      <c r="CHF187" s="39"/>
      <c r="CHG187" s="39"/>
      <c r="CHH187" s="39"/>
      <c r="CHI187" s="39"/>
      <c r="CHJ187" s="39"/>
      <c r="CHK187" s="39"/>
      <c r="CHL187" s="39"/>
      <c r="CHM187" s="39"/>
      <c r="CHN187" s="39"/>
      <c r="CHO187" s="39"/>
      <c r="CHP187" s="39"/>
      <c r="CHQ187" s="39"/>
      <c r="CHR187" s="39"/>
      <c r="CHS187" s="39"/>
      <c r="CHT187" s="39"/>
      <c r="CHU187" s="39"/>
      <c r="CHV187" s="39"/>
      <c r="CHW187" s="39"/>
      <c r="CHX187" s="39"/>
      <c r="CHY187" s="39"/>
      <c r="CHZ187" s="39"/>
      <c r="CIA187" s="39"/>
      <c r="CIB187" s="39"/>
      <c r="CIC187" s="39"/>
      <c r="CID187" s="39"/>
      <c r="CIE187" s="39"/>
      <c r="CIF187" s="39"/>
      <c r="CIG187" s="39"/>
      <c r="CIH187" s="39"/>
      <c r="CII187" s="39"/>
      <c r="CIJ187" s="39"/>
      <c r="CIK187" s="39"/>
      <c r="CIL187" s="39"/>
      <c r="CIM187" s="39"/>
      <c r="CIN187" s="39"/>
      <c r="CIO187" s="39"/>
      <c r="CIP187" s="39"/>
      <c r="CIQ187" s="39"/>
      <c r="CIR187" s="39"/>
      <c r="CIS187" s="39"/>
      <c r="CIT187" s="39"/>
      <c r="CIU187" s="39"/>
      <c r="CIV187" s="39"/>
      <c r="CIW187" s="39"/>
      <c r="CIX187" s="39"/>
      <c r="CIY187" s="39"/>
      <c r="CIZ187" s="39"/>
      <c r="CJA187" s="39"/>
      <c r="CJB187" s="39"/>
      <c r="CJC187" s="39"/>
      <c r="CJD187" s="39"/>
      <c r="CJE187" s="39"/>
      <c r="CJF187" s="39"/>
      <c r="CJG187" s="39"/>
      <c r="CJH187" s="39"/>
      <c r="CJI187" s="39"/>
      <c r="CJJ187" s="39"/>
      <c r="CJK187" s="39"/>
      <c r="CJL187" s="39"/>
      <c r="CJM187" s="39"/>
      <c r="CJN187" s="39"/>
      <c r="CJO187" s="39"/>
      <c r="CJP187" s="39"/>
      <c r="CJQ187" s="39"/>
      <c r="CJR187" s="39"/>
      <c r="CJS187" s="39"/>
      <c r="CJT187" s="39"/>
      <c r="CJU187" s="39"/>
      <c r="CJV187" s="39"/>
      <c r="CJW187" s="39"/>
      <c r="CJX187" s="39"/>
      <c r="CJY187" s="39"/>
      <c r="CJZ187" s="39"/>
      <c r="CKA187" s="39"/>
      <c r="CKB187" s="39"/>
      <c r="CKC187" s="39"/>
      <c r="CKD187" s="39"/>
      <c r="CKE187" s="39"/>
      <c r="CKF187" s="39"/>
      <c r="CKG187" s="39"/>
      <c r="CKH187" s="39"/>
      <c r="CKI187" s="39"/>
      <c r="CKJ187" s="39"/>
      <c r="CKK187" s="39"/>
      <c r="CKL187" s="39"/>
      <c r="CKM187" s="39"/>
      <c r="CKN187" s="39"/>
      <c r="CKO187" s="39"/>
      <c r="CKP187" s="39"/>
      <c r="CKQ187" s="39"/>
      <c r="CKR187" s="39"/>
      <c r="CKS187" s="39"/>
      <c r="CKT187" s="39"/>
      <c r="CKU187" s="39"/>
      <c r="CKV187" s="39"/>
      <c r="CKW187" s="39"/>
      <c r="CKX187" s="39"/>
      <c r="CKY187" s="39"/>
      <c r="CKZ187" s="39"/>
      <c r="CLA187" s="39"/>
      <c r="CLB187" s="39"/>
      <c r="CLC187" s="39"/>
      <c r="CLD187" s="39"/>
      <c r="CLE187" s="39"/>
      <c r="CLF187" s="39"/>
      <c r="CLG187" s="39"/>
      <c r="CLH187" s="39"/>
      <c r="CLI187" s="39"/>
      <c r="CLJ187" s="39"/>
      <c r="CLK187" s="39"/>
      <c r="CLL187" s="39"/>
      <c r="CLM187" s="39"/>
      <c r="CLN187" s="39"/>
      <c r="CLO187" s="39"/>
      <c r="CLP187" s="39"/>
      <c r="CLQ187" s="39"/>
      <c r="CLR187" s="39"/>
      <c r="CLS187" s="39"/>
      <c r="CLT187" s="39"/>
      <c r="CLU187" s="39"/>
      <c r="CLV187" s="39"/>
      <c r="CLW187" s="39"/>
      <c r="CLX187" s="39"/>
      <c r="CLY187" s="39"/>
      <c r="CLZ187" s="39"/>
      <c r="CMA187" s="39"/>
      <c r="CMB187" s="39"/>
      <c r="CMC187" s="39"/>
      <c r="CMD187" s="39"/>
      <c r="CME187" s="39"/>
      <c r="CMF187" s="39"/>
      <c r="CMG187" s="39"/>
      <c r="CMH187" s="39"/>
      <c r="CMI187" s="39"/>
      <c r="CMJ187" s="39"/>
      <c r="CMK187" s="39"/>
      <c r="CML187" s="39"/>
      <c r="CMM187" s="39"/>
      <c r="CMN187" s="39"/>
      <c r="CMO187" s="39"/>
      <c r="CMP187" s="39"/>
      <c r="CMQ187" s="39"/>
      <c r="CMR187" s="39"/>
      <c r="CMS187" s="39"/>
      <c r="CMT187" s="39"/>
      <c r="CMU187" s="39"/>
      <c r="CMV187" s="39"/>
      <c r="CMW187" s="39"/>
      <c r="CMX187" s="39"/>
      <c r="CMY187" s="39"/>
      <c r="CMZ187" s="39"/>
      <c r="CNA187" s="39"/>
      <c r="CNB187" s="39"/>
      <c r="CNC187" s="39"/>
      <c r="CND187" s="39"/>
      <c r="CNE187" s="39"/>
      <c r="CNF187" s="39"/>
      <c r="CNG187" s="39"/>
      <c r="CNH187" s="39"/>
      <c r="CNI187" s="39"/>
      <c r="CNJ187" s="39"/>
      <c r="CNK187" s="39"/>
      <c r="CNL187" s="39"/>
      <c r="CNM187" s="39"/>
      <c r="CNN187" s="39"/>
      <c r="CNO187" s="39"/>
      <c r="CNP187" s="39"/>
      <c r="CNQ187" s="39"/>
      <c r="CNR187" s="39"/>
      <c r="CNS187" s="39"/>
      <c r="CNT187" s="39"/>
      <c r="CNU187" s="39"/>
      <c r="CNV187" s="39"/>
      <c r="CNW187" s="39"/>
      <c r="CNX187" s="39"/>
      <c r="CNY187" s="39"/>
      <c r="CNZ187" s="39"/>
      <c r="COA187" s="39"/>
      <c r="COB187" s="39"/>
      <c r="COC187" s="39"/>
      <c r="COD187" s="39"/>
      <c r="COE187" s="39"/>
      <c r="COF187" s="39"/>
      <c r="COG187" s="39"/>
      <c r="COH187" s="39"/>
      <c r="COI187" s="39"/>
      <c r="COJ187" s="39"/>
      <c r="COK187" s="39"/>
      <c r="COL187" s="39"/>
      <c r="COM187" s="39"/>
      <c r="CON187" s="39"/>
      <c r="COO187" s="39"/>
      <c r="COP187" s="39"/>
      <c r="COQ187" s="39"/>
      <c r="COR187" s="39"/>
      <c r="COS187" s="39"/>
      <c r="COT187" s="39"/>
      <c r="COU187" s="39"/>
      <c r="COV187" s="39"/>
      <c r="COW187" s="39"/>
      <c r="COX187" s="39"/>
      <c r="COY187" s="39"/>
      <c r="COZ187" s="39"/>
      <c r="CPA187" s="39"/>
      <c r="CPB187" s="39"/>
      <c r="CPC187" s="39"/>
      <c r="CPD187" s="39"/>
      <c r="CPE187" s="39"/>
      <c r="CPF187" s="39"/>
      <c r="CPG187" s="39"/>
      <c r="CPH187" s="39"/>
      <c r="CPI187" s="39"/>
      <c r="CPJ187" s="39"/>
      <c r="CPK187" s="39"/>
      <c r="CPL187" s="39"/>
      <c r="CPM187" s="39"/>
      <c r="CPN187" s="39"/>
      <c r="CPO187" s="39"/>
      <c r="CPP187" s="39"/>
      <c r="CPQ187" s="39"/>
      <c r="CPR187" s="39"/>
      <c r="CPS187" s="39"/>
      <c r="CPT187" s="39"/>
      <c r="CPU187" s="39"/>
      <c r="CPV187" s="39"/>
      <c r="CPW187" s="39"/>
      <c r="CPX187" s="39"/>
      <c r="CPY187" s="39"/>
      <c r="CPZ187" s="39"/>
      <c r="CQA187" s="39"/>
      <c r="CQB187" s="39"/>
      <c r="CQC187" s="39"/>
      <c r="CQD187" s="39"/>
      <c r="CQE187" s="39"/>
      <c r="CQF187" s="39"/>
      <c r="CQG187" s="39"/>
      <c r="CQH187" s="39"/>
      <c r="CQI187" s="39"/>
      <c r="CQJ187" s="39"/>
      <c r="CQK187" s="39"/>
      <c r="CQL187" s="39"/>
      <c r="CQM187" s="39"/>
      <c r="CQN187" s="39"/>
      <c r="CQO187" s="39"/>
      <c r="CQP187" s="39"/>
      <c r="CQQ187" s="39"/>
      <c r="CQR187" s="39"/>
      <c r="CQS187" s="39"/>
      <c r="CQT187" s="39"/>
      <c r="CQU187" s="39"/>
      <c r="CQV187" s="39"/>
      <c r="CQW187" s="39"/>
      <c r="CQX187" s="39"/>
      <c r="CQY187" s="39"/>
      <c r="CQZ187" s="39"/>
      <c r="CRA187" s="39"/>
      <c r="CRB187" s="39"/>
      <c r="CRC187" s="39"/>
      <c r="CRD187" s="39"/>
      <c r="CRE187" s="39"/>
      <c r="CRF187" s="39"/>
      <c r="CRG187" s="39"/>
      <c r="CRH187" s="39"/>
      <c r="CRI187" s="39"/>
      <c r="CRJ187" s="39"/>
      <c r="CRK187" s="39"/>
      <c r="CRL187" s="39"/>
      <c r="CRM187" s="39"/>
      <c r="CRN187" s="39"/>
      <c r="CRO187" s="39"/>
      <c r="CRP187" s="39"/>
      <c r="CRQ187" s="39"/>
      <c r="CRR187" s="39"/>
      <c r="CRS187" s="39"/>
      <c r="CRT187" s="39"/>
      <c r="CRU187" s="39"/>
      <c r="CRV187" s="39"/>
      <c r="CRW187" s="39"/>
      <c r="CRX187" s="39"/>
      <c r="CRY187" s="39"/>
      <c r="CRZ187" s="39"/>
      <c r="CSA187" s="39"/>
      <c r="CSB187" s="39"/>
      <c r="CSC187" s="39"/>
      <c r="CSD187" s="39"/>
      <c r="CSE187" s="39"/>
      <c r="CSF187" s="39"/>
      <c r="CSG187" s="39"/>
      <c r="CSH187" s="39"/>
      <c r="CSI187" s="39"/>
      <c r="CSJ187" s="39"/>
      <c r="CSK187" s="39"/>
      <c r="CSL187" s="39"/>
      <c r="CSM187" s="39"/>
      <c r="CSN187" s="39"/>
      <c r="CSO187" s="39"/>
      <c r="CSP187" s="39"/>
      <c r="CSQ187" s="39"/>
      <c r="CSR187" s="39"/>
      <c r="CSS187" s="39"/>
      <c r="CST187" s="39"/>
      <c r="CSU187" s="39"/>
      <c r="CSV187" s="39"/>
      <c r="CSW187" s="39"/>
      <c r="CSX187" s="39"/>
      <c r="CSY187" s="39"/>
      <c r="CSZ187" s="39"/>
      <c r="CTA187" s="39"/>
      <c r="CTB187" s="39"/>
      <c r="CTC187" s="39"/>
      <c r="CTD187" s="39"/>
      <c r="CTE187" s="39"/>
      <c r="CTF187" s="39"/>
      <c r="CTG187" s="39"/>
      <c r="CTH187" s="39"/>
      <c r="CTI187" s="39"/>
      <c r="CTJ187" s="39"/>
      <c r="CTK187" s="39"/>
      <c r="CTL187" s="39"/>
      <c r="CTM187" s="39"/>
      <c r="CTN187" s="39"/>
      <c r="CTO187" s="39"/>
      <c r="CTP187" s="39"/>
      <c r="CTQ187" s="39"/>
      <c r="CTR187" s="39"/>
      <c r="CTS187" s="39"/>
      <c r="CTT187" s="39"/>
      <c r="CTU187" s="39"/>
      <c r="CTV187" s="39"/>
      <c r="CTW187" s="39"/>
      <c r="CTX187" s="39"/>
      <c r="CTY187" s="39"/>
      <c r="CTZ187" s="39"/>
      <c r="CUA187" s="39"/>
      <c r="CUB187" s="39"/>
      <c r="CUC187" s="39"/>
      <c r="CUD187" s="39"/>
      <c r="CUE187" s="39"/>
      <c r="CUF187" s="39"/>
      <c r="CUG187" s="39"/>
      <c r="CUH187" s="39"/>
      <c r="CUI187" s="39"/>
      <c r="CUJ187" s="39"/>
      <c r="CUK187" s="39"/>
      <c r="CUL187" s="39"/>
      <c r="CUM187" s="39"/>
      <c r="CUN187" s="39"/>
      <c r="CUO187" s="39"/>
      <c r="CUP187" s="39"/>
      <c r="CUQ187" s="39"/>
      <c r="CUR187" s="39"/>
      <c r="CUS187" s="39"/>
      <c r="CUT187" s="39"/>
      <c r="CUU187" s="39"/>
      <c r="CUV187" s="39"/>
      <c r="CUW187" s="39"/>
      <c r="CUX187" s="39"/>
      <c r="CUY187" s="39"/>
      <c r="CUZ187" s="39"/>
      <c r="CVA187" s="39"/>
      <c r="CVB187" s="39"/>
      <c r="CVC187" s="39"/>
      <c r="CVD187" s="39"/>
      <c r="CVE187" s="39"/>
      <c r="CVF187" s="39"/>
      <c r="CVG187" s="39"/>
      <c r="CVH187" s="39"/>
      <c r="CVI187" s="39"/>
      <c r="CVJ187" s="39"/>
      <c r="CVK187" s="39"/>
      <c r="CVL187" s="39"/>
      <c r="CVM187" s="39"/>
      <c r="CVN187" s="39"/>
      <c r="CVO187" s="39"/>
      <c r="CVP187" s="39"/>
      <c r="CVQ187" s="39"/>
      <c r="CVR187" s="39"/>
      <c r="CVS187" s="39"/>
      <c r="CVT187" s="39"/>
      <c r="CVU187" s="39"/>
      <c r="CVV187" s="39"/>
      <c r="CVW187" s="39"/>
      <c r="CVX187" s="39"/>
      <c r="CVY187" s="39"/>
      <c r="CVZ187" s="39"/>
      <c r="CWA187" s="39"/>
      <c r="CWB187" s="39"/>
      <c r="CWC187" s="39"/>
      <c r="CWD187" s="39"/>
      <c r="CWE187" s="39"/>
      <c r="CWF187" s="39"/>
      <c r="CWG187" s="39"/>
      <c r="CWH187" s="39"/>
      <c r="CWI187" s="39"/>
      <c r="CWJ187" s="39"/>
      <c r="CWK187" s="39"/>
      <c r="CWL187" s="39"/>
      <c r="CWM187" s="39"/>
      <c r="CWN187" s="39"/>
      <c r="CWO187" s="39"/>
      <c r="CWP187" s="39"/>
      <c r="CWQ187" s="39"/>
      <c r="CWR187" s="39"/>
      <c r="CWS187" s="39"/>
      <c r="CWT187" s="39"/>
      <c r="CWU187" s="39"/>
      <c r="CWV187" s="39"/>
      <c r="CWW187" s="39"/>
      <c r="CWX187" s="39"/>
      <c r="CWY187" s="39"/>
      <c r="CWZ187" s="39"/>
      <c r="CXA187" s="39"/>
      <c r="CXB187" s="39"/>
      <c r="CXC187" s="39"/>
      <c r="CXD187" s="39"/>
      <c r="CXE187" s="39"/>
      <c r="CXF187" s="39"/>
      <c r="CXG187" s="39"/>
      <c r="CXH187" s="39"/>
      <c r="CXI187" s="39"/>
      <c r="CXJ187" s="39"/>
      <c r="CXK187" s="39"/>
      <c r="CXL187" s="39"/>
      <c r="CXM187" s="39"/>
      <c r="CXN187" s="39"/>
      <c r="CXO187" s="39"/>
      <c r="CXP187" s="39"/>
      <c r="CXQ187" s="39"/>
      <c r="CXR187" s="39"/>
      <c r="CXS187" s="39"/>
      <c r="CXT187" s="39"/>
      <c r="CXU187" s="39"/>
      <c r="CXV187" s="39"/>
      <c r="CXW187" s="39"/>
      <c r="CXX187" s="39"/>
      <c r="CXY187" s="39"/>
      <c r="CXZ187" s="39"/>
      <c r="CYA187" s="39"/>
      <c r="CYB187" s="39"/>
      <c r="CYC187" s="39"/>
      <c r="CYD187" s="39"/>
      <c r="CYE187" s="39"/>
      <c r="CYF187" s="39"/>
      <c r="CYG187" s="39"/>
      <c r="CYH187" s="39"/>
      <c r="CYI187" s="39"/>
      <c r="CYJ187" s="39"/>
      <c r="CYK187" s="39"/>
      <c r="CYL187" s="39"/>
      <c r="CYM187" s="39"/>
      <c r="CYN187" s="39"/>
      <c r="CYO187" s="39"/>
      <c r="CYP187" s="39"/>
      <c r="CYQ187" s="39"/>
      <c r="CYR187" s="39"/>
      <c r="CYS187" s="39"/>
      <c r="CYT187" s="39"/>
      <c r="CYU187" s="39"/>
      <c r="CYV187" s="39"/>
      <c r="CYW187" s="39"/>
      <c r="CYX187" s="39"/>
      <c r="CYY187" s="39"/>
      <c r="CYZ187" s="39"/>
      <c r="CZA187" s="39"/>
      <c r="CZB187" s="39"/>
      <c r="CZC187" s="39"/>
      <c r="CZD187" s="39"/>
      <c r="CZE187" s="39"/>
      <c r="CZF187" s="39"/>
      <c r="CZG187" s="39"/>
      <c r="CZH187" s="39"/>
      <c r="CZI187" s="39"/>
      <c r="CZJ187" s="39"/>
      <c r="CZK187" s="39"/>
      <c r="CZL187" s="39"/>
      <c r="CZM187" s="39"/>
      <c r="CZN187" s="39"/>
      <c r="CZO187" s="39"/>
      <c r="CZP187" s="39"/>
      <c r="CZQ187" s="39"/>
      <c r="CZR187" s="39"/>
      <c r="CZS187" s="39"/>
      <c r="CZT187" s="39"/>
      <c r="CZU187" s="39"/>
      <c r="CZV187" s="39"/>
      <c r="CZW187" s="39"/>
      <c r="CZX187" s="39"/>
      <c r="CZY187" s="39"/>
      <c r="CZZ187" s="39"/>
      <c r="DAA187" s="39"/>
      <c r="DAB187" s="39"/>
      <c r="DAC187" s="39"/>
      <c r="DAD187" s="39"/>
      <c r="DAE187" s="39"/>
      <c r="DAF187" s="39"/>
      <c r="DAG187" s="39"/>
      <c r="DAH187" s="39"/>
      <c r="DAI187" s="39"/>
      <c r="DAJ187" s="39"/>
      <c r="DAK187" s="39"/>
      <c r="DAL187" s="39"/>
      <c r="DAM187" s="39"/>
      <c r="DAN187" s="39"/>
      <c r="DAO187" s="39"/>
      <c r="DAP187" s="39"/>
      <c r="DAQ187" s="39"/>
      <c r="DAR187" s="39"/>
      <c r="DAS187" s="39"/>
      <c r="DAT187" s="39"/>
      <c r="DAU187" s="39"/>
      <c r="DAV187" s="39"/>
      <c r="DAW187" s="39"/>
      <c r="DAX187" s="39"/>
      <c r="DAY187" s="39"/>
      <c r="DAZ187" s="39"/>
      <c r="DBA187" s="39"/>
      <c r="DBB187" s="39"/>
      <c r="DBC187" s="39"/>
      <c r="DBD187" s="39"/>
      <c r="DBE187" s="39"/>
      <c r="DBF187" s="39"/>
      <c r="DBG187" s="39"/>
      <c r="DBH187" s="39"/>
      <c r="DBI187" s="39"/>
      <c r="DBJ187" s="39"/>
      <c r="DBK187" s="39"/>
      <c r="DBL187" s="39"/>
      <c r="DBM187" s="39"/>
      <c r="DBN187" s="39"/>
      <c r="DBO187" s="39"/>
      <c r="DBP187" s="39"/>
      <c r="DBQ187" s="39"/>
      <c r="DBR187" s="39"/>
      <c r="DBS187" s="39"/>
      <c r="DBT187" s="39"/>
      <c r="DBU187" s="39"/>
      <c r="DBV187" s="39"/>
      <c r="DBW187" s="39"/>
      <c r="DBX187" s="39"/>
      <c r="DBY187" s="39"/>
      <c r="DBZ187" s="39"/>
      <c r="DCA187" s="39"/>
      <c r="DCB187" s="39"/>
      <c r="DCC187" s="39"/>
      <c r="DCD187" s="39"/>
      <c r="DCE187" s="39"/>
      <c r="DCF187" s="39"/>
      <c r="DCG187" s="39"/>
      <c r="DCH187" s="39"/>
      <c r="DCI187" s="39"/>
      <c r="DCJ187" s="39"/>
      <c r="DCK187" s="39"/>
      <c r="DCL187" s="39"/>
      <c r="DCM187" s="39"/>
      <c r="DCN187" s="39"/>
      <c r="DCO187" s="39"/>
      <c r="DCP187" s="39"/>
      <c r="DCQ187" s="39"/>
      <c r="DCR187" s="39"/>
      <c r="DCS187" s="39"/>
      <c r="DCT187" s="39"/>
      <c r="DCU187" s="39"/>
      <c r="DCV187" s="39"/>
      <c r="DCW187" s="39"/>
      <c r="DCX187" s="39"/>
      <c r="DCY187" s="39"/>
      <c r="DCZ187" s="39"/>
      <c r="DDA187" s="39"/>
      <c r="DDB187" s="39"/>
      <c r="DDC187" s="39"/>
      <c r="DDD187" s="39"/>
      <c r="DDE187" s="39"/>
      <c r="DDF187" s="39"/>
      <c r="DDG187" s="39"/>
      <c r="DDH187" s="39"/>
      <c r="DDI187" s="39"/>
      <c r="DDJ187" s="39"/>
      <c r="DDK187" s="39"/>
      <c r="DDL187" s="39"/>
      <c r="DDM187" s="39"/>
      <c r="DDN187" s="39"/>
      <c r="DDO187" s="39"/>
      <c r="DDP187" s="39"/>
      <c r="DDQ187" s="39"/>
      <c r="DDR187" s="39"/>
      <c r="DDS187" s="39"/>
      <c r="DDT187" s="39"/>
      <c r="DDU187" s="39"/>
      <c r="DDV187" s="39"/>
      <c r="DDW187" s="39"/>
      <c r="DDX187" s="39"/>
      <c r="DDY187" s="39"/>
      <c r="DDZ187" s="39"/>
      <c r="DEA187" s="39"/>
      <c r="DEB187" s="39"/>
      <c r="DEC187" s="39"/>
      <c r="DED187" s="39"/>
      <c r="DEE187" s="39"/>
      <c r="DEF187" s="39"/>
      <c r="DEG187" s="39"/>
      <c r="DEH187" s="39"/>
      <c r="DEI187" s="39"/>
      <c r="DEJ187" s="39"/>
      <c r="DEK187" s="39"/>
      <c r="DEL187" s="39"/>
      <c r="DEM187" s="39"/>
      <c r="DEN187" s="39"/>
      <c r="DEO187" s="39"/>
      <c r="DEP187" s="39"/>
      <c r="DEQ187" s="39"/>
      <c r="DER187" s="39"/>
      <c r="DES187" s="39"/>
      <c r="DET187" s="39"/>
      <c r="DEU187" s="39"/>
      <c r="DEV187" s="39"/>
      <c r="DEW187" s="39"/>
      <c r="DEX187" s="39"/>
      <c r="DEY187" s="39"/>
      <c r="DEZ187" s="39"/>
      <c r="DFA187" s="39"/>
      <c r="DFB187" s="39"/>
      <c r="DFC187" s="39"/>
      <c r="DFD187" s="39"/>
      <c r="DFE187" s="39"/>
      <c r="DFF187" s="39"/>
      <c r="DFG187" s="39"/>
      <c r="DFH187" s="39"/>
      <c r="DFI187" s="39"/>
      <c r="DFJ187" s="39"/>
      <c r="DFK187" s="39"/>
      <c r="DFL187" s="39"/>
      <c r="DFM187" s="39"/>
      <c r="DFN187" s="39"/>
      <c r="DFO187" s="39"/>
      <c r="DFP187" s="39"/>
      <c r="DFQ187" s="39"/>
      <c r="DFR187" s="39"/>
      <c r="DFS187" s="39"/>
      <c r="DFT187" s="39"/>
      <c r="DFU187" s="39"/>
      <c r="DFV187" s="39"/>
      <c r="DFW187" s="39"/>
      <c r="DFX187" s="39"/>
      <c r="DFY187" s="39"/>
      <c r="DFZ187" s="39"/>
      <c r="DGA187" s="39"/>
      <c r="DGB187" s="39"/>
      <c r="DGC187" s="39"/>
      <c r="DGD187" s="39"/>
      <c r="DGE187" s="39"/>
      <c r="DGF187" s="39"/>
      <c r="DGG187" s="39"/>
      <c r="DGH187" s="39"/>
      <c r="DGI187" s="39"/>
      <c r="DGJ187" s="39"/>
      <c r="DGK187" s="39"/>
      <c r="DGL187" s="39"/>
      <c r="DGM187" s="39"/>
      <c r="DGN187" s="39"/>
      <c r="DGO187" s="39"/>
      <c r="DGP187" s="39"/>
      <c r="DGQ187" s="39"/>
      <c r="DGR187" s="39"/>
      <c r="DGS187" s="39"/>
      <c r="DGT187" s="39"/>
      <c r="DGU187" s="39"/>
      <c r="DGV187" s="39"/>
      <c r="DGW187" s="39"/>
      <c r="DGX187" s="39"/>
      <c r="DGY187" s="39"/>
      <c r="DGZ187" s="39"/>
      <c r="DHA187" s="39"/>
      <c r="DHB187" s="39"/>
      <c r="DHC187" s="39"/>
      <c r="DHD187" s="39"/>
      <c r="DHE187" s="39"/>
      <c r="DHF187" s="39"/>
      <c r="DHG187" s="39"/>
      <c r="DHH187" s="39"/>
      <c r="DHI187" s="39"/>
      <c r="DHJ187" s="39"/>
      <c r="DHK187" s="39"/>
      <c r="DHL187" s="39"/>
      <c r="DHM187" s="39"/>
      <c r="DHN187" s="39"/>
      <c r="DHO187" s="39"/>
      <c r="DHP187" s="39"/>
      <c r="DHQ187" s="39"/>
      <c r="DHR187" s="39"/>
      <c r="DHS187" s="39"/>
      <c r="DHT187" s="39"/>
      <c r="DHU187" s="39"/>
      <c r="DHV187" s="39"/>
      <c r="DHW187" s="39"/>
      <c r="DHX187" s="39"/>
      <c r="DHY187" s="39"/>
      <c r="DHZ187" s="39"/>
      <c r="DIA187" s="39"/>
      <c r="DIB187" s="39"/>
      <c r="DIC187" s="39"/>
      <c r="DID187" s="39"/>
      <c r="DIE187" s="39"/>
      <c r="DIF187" s="39"/>
      <c r="DIG187" s="39"/>
      <c r="DIH187" s="39"/>
      <c r="DII187" s="39"/>
      <c r="DIJ187" s="39"/>
      <c r="DIK187" s="39"/>
      <c r="DIL187" s="39"/>
      <c r="DIM187" s="39"/>
      <c r="DIN187" s="39"/>
      <c r="DIO187" s="39"/>
      <c r="DIP187" s="39"/>
      <c r="DIQ187" s="39"/>
      <c r="DIR187" s="39"/>
      <c r="DIS187" s="39"/>
      <c r="DIT187" s="39"/>
      <c r="DIU187" s="39"/>
      <c r="DIV187" s="39"/>
      <c r="DIW187" s="39"/>
      <c r="DIX187" s="39"/>
      <c r="DIY187" s="39"/>
      <c r="DIZ187" s="39"/>
      <c r="DJA187" s="39"/>
      <c r="DJB187" s="39"/>
      <c r="DJC187" s="39"/>
      <c r="DJD187" s="39"/>
      <c r="DJE187" s="39"/>
      <c r="DJF187" s="39"/>
      <c r="DJG187" s="39"/>
      <c r="DJH187" s="39"/>
      <c r="DJI187" s="39"/>
      <c r="DJJ187" s="39"/>
      <c r="DJK187" s="39"/>
      <c r="DJL187" s="39"/>
      <c r="DJM187" s="39"/>
      <c r="DJN187" s="39"/>
      <c r="DJO187" s="39"/>
      <c r="DJP187" s="39"/>
      <c r="DJQ187" s="39"/>
      <c r="DJR187" s="39"/>
      <c r="DJS187" s="39"/>
      <c r="DJT187" s="39"/>
      <c r="DJU187" s="39"/>
      <c r="DJV187" s="39"/>
      <c r="DJW187" s="39"/>
      <c r="DJX187" s="39"/>
      <c r="DJY187" s="39"/>
      <c r="DJZ187" s="39"/>
      <c r="DKA187" s="39"/>
      <c r="DKB187" s="39"/>
      <c r="DKC187" s="39"/>
      <c r="DKD187" s="39"/>
      <c r="DKE187" s="39"/>
      <c r="DKF187" s="39"/>
      <c r="DKG187" s="39"/>
      <c r="DKH187" s="39"/>
      <c r="DKI187" s="39"/>
      <c r="DKJ187" s="39"/>
      <c r="DKK187" s="39"/>
      <c r="DKL187" s="39"/>
      <c r="DKM187" s="39"/>
      <c r="DKN187" s="39"/>
      <c r="DKO187" s="39"/>
      <c r="DKP187" s="39"/>
      <c r="DKQ187" s="39"/>
      <c r="DKR187" s="39"/>
      <c r="DKS187" s="39"/>
      <c r="DKT187" s="39"/>
      <c r="DKU187" s="39"/>
      <c r="DKV187" s="39"/>
      <c r="DKW187" s="39"/>
      <c r="DKX187" s="39"/>
      <c r="DKY187" s="39"/>
      <c r="DKZ187" s="39"/>
      <c r="DLA187" s="39"/>
      <c r="DLB187" s="39"/>
      <c r="DLC187" s="39"/>
      <c r="DLD187" s="39"/>
      <c r="DLE187" s="39"/>
      <c r="DLF187" s="39"/>
      <c r="DLG187" s="39"/>
      <c r="DLH187" s="39"/>
      <c r="DLI187" s="39"/>
      <c r="DLJ187" s="39"/>
      <c r="DLK187" s="39"/>
      <c r="DLL187" s="39"/>
      <c r="DLM187" s="39"/>
      <c r="DLN187" s="39"/>
      <c r="DLO187" s="39"/>
      <c r="DLP187" s="39"/>
      <c r="DLQ187" s="39"/>
      <c r="DLR187" s="39"/>
      <c r="DLS187" s="39"/>
      <c r="DLT187" s="39"/>
      <c r="DLU187" s="39"/>
      <c r="DLV187" s="39"/>
      <c r="DLW187" s="39"/>
      <c r="DLX187" s="39"/>
      <c r="DLY187" s="39"/>
      <c r="DLZ187" s="39"/>
      <c r="DMA187" s="39"/>
      <c r="DMB187" s="39"/>
      <c r="DMC187" s="39"/>
      <c r="DMD187" s="39"/>
      <c r="DME187" s="39"/>
      <c r="DMF187" s="39"/>
      <c r="DMG187" s="39"/>
      <c r="DMH187" s="39"/>
      <c r="DMI187" s="39"/>
      <c r="DMJ187" s="39"/>
      <c r="DMK187" s="39"/>
      <c r="DML187" s="39"/>
      <c r="DMM187" s="39"/>
      <c r="DMN187" s="39"/>
      <c r="DMO187" s="39"/>
      <c r="DMP187" s="39"/>
      <c r="DMQ187" s="39"/>
      <c r="DMR187" s="39"/>
      <c r="DMS187" s="39"/>
      <c r="DMT187" s="39"/>
      <c r="DMU187" s="39"/>
      <c r="DMV187" s="39"/>
      <c r="DMW187" s="39"/>
      <c r="DMX187" s="39"/>
      <c r="DMY187" s="39"/>
      <c r="DMZ187" s="39"/>
      <c r="DNA187" s="39"/>
      <c r="DNB187" s="39"/>
      <c r="DNC187" s="39"/>
      <c r="DND187" s="39"/>
      <c r="DNE187" s="39"/>
      <c r="DNF187" s="39"/>
      <c r="DNG187" s="39"/>
      <c r="DNH187" s="39"/>
      <c r="DNI187" s="39"/>
      <c r="DNJ187" s="39"/>
      <c r="DNK187" s="39"/>
      <c r="DNL187" s="39"/>
      <c r="DNM187" s="39"/>
      <c r="DNN187" s="39"/>
      <c r="DNO187" s="39"/>
      <c r="DNP187" s="39"/>
      <c r="DNQ187" s="39"/>
      <c r="DNR187" s="39"/>
      <c r="DNS187" s="39"/>
      <c r="DNT187" s="39"/>
      <c r="DNU187" s="39"/>
      <c r="DNV187" s="39"/>
      <c r="DNW187" s="39"/>
      <c r="DNX187" s="39"/>
      <c r="DNY187" s="39"/>
      <c r="DNZ187" s="39"/>
      <c r="DOA187" s="39"/>
      <c r="DOB187" s="39"/>
      <c r="DOC187" s="39"/>
      <c r="DOD187" s="39"/>
      <c r="DOE187" s="39"/>
      <c r="DOF187" s="39"/>
      <c r="DOG187" s="39"/>
      <c r="DOH187" s="39"/>
      <c r="DOI187" s="39"/>
      <c r="DOJ187" s="39"/>
      <c r="DOK187" s="39"/>
      <c r="DOL187" s="39"/>
      <c r="DOM187" s="39"/>
      <c r="DON187" s="39"/>
      <c r="DOO187" s="39"/>
      <c r="DOP187" s="39"/>
      <c r="DOQ187" s="39"/>
      <c r="DOR187" s="39"/>
      <c r="DOS187" s="39"/>
      <c r="DOT187" s="39"/>
      <c r="DOU187" s="39"/>
      <c r="DOV187" s="39"/>
      <c r="DOW187" s="39"/>
      <c r="DOX187" s="39"/>
      <c r="DOY187" s="39"/>
      <c r="DOZ187" s="39"/>
      <c r="DPA187" s="39"/>
      <c r="DPB187" s="39"/>
      <c r="DPC187" s="39"/>
      <c r="DPD187" s="39"/>
      <c r="DPE187" s="39"/>
      <c r="DPF187" s="39"/>
      <c r="DPG187" s="39"/>
      <c r="DPH187" s="39"/>
      <c r="DPI187" s="39"/>
      <c r="DPJ187" s="39"/>
      <c r="DPK187" s="39"/>
      <c r="DPL187" s="39"/>
      <c r="DPM187" s="39"/>
      <c r="DPN187" s="39"/>
      <c r="DPO187" s="39"/>
      <c r="DPP187" s="39"/>
      <c r="DPQ187" s="39"/>
      <c r="DPR187" s="39"/>
      <c r="DPS187" s="39"/>
      <c r="DPT187" s="39"/>
      <c r="DPU187" s="39"/>
      <c r="DPV187" s="39"/>
      <c r="DPW187" s="39"/>
      <c r="DPX187" s="39"/>
      <c r="DPY187" s="39"/>
      <c r="DPZ187" s="39"/>
      <c r="DQA187" s="39"/>
      <c r="DQB187" s="39"/>
      <c r="DQC187" s="39"/>
      <c r="DQD187" s="39"/>
      <c r="DQE187" s="39"/>
      <c r="DQF187" s="39"/>
      <c r="DQG187" s="39"/>
      <c r="DQH187" s="39"/>
      <c r="DQI187" s="39"/>
      <c r="DQJ187" s="39"/>
      <c r="DQK187" s="39"/>
      <c r="DQL187" s="39"/>
      <c r="DQM187" s="39"/>
      <c r="DQN187" s="39"/>
      <c r="DQO187" s="39"/>
      <c r="DQP187" s="39"/>
      <c r="DQQ187" s="39"/>
      <c r="DQR187" s="39"/>
      <c r="DQS187" s="39"/>
      <c r="DQT187" s="39"/>
      <c r="DQU187" s="39"/>
      <c r="DQV187" s="39"/>
      <c r="DQW187" s="39"/>
      <c r="DQX187" s="39"/>
      <c r="DQY187" s="39"/>
      <c r="DQZ187" s="39"/>
      <c r="DRA187" s="39"/>
      <c r="DRB187" s="39"/>
      <c r="DRC187" s="39"/>
      <c r="DRD187" s="39"/>
      <c r="DRE187" s="39"/>
      <c r="DRF187" s="39"/>
      <c r="DRG187" s="39"/>
      <c r="DRH187" s="39"/>
      <c r="DRI187" s="39"/>
      <c r="DRJ187" s="39"/>
      <c r="DRK187" s="39"/>
      <c r="DRL187" s="39"/>
      <c r="DRM187" s="39"/>
      <c r="DRN187" s="39"/>
      <c r="DRO187" s="39"/>
      <c r="DRP187" s="39"/>
      <c r="DRQ187" s="39"/>
      <c r="DRR187" s="39"/>
      <c r="DRS187" s="39"/>
      <c r="DRT187" s="39"/>
      <c r="DRU187" s="39"/>
      <c r="DRV187" s="39"/>
      <c r="DRW187" s="39"/>
      <c r="DRX187" s="39"/>
      <c r="DRY187" s="39"/>
      <c r="DRZ187" s="39"/>
      <c r="DSA187" s="39"/>
      <c r="DSB187" s="39"/>
      <c r="DSC187" s="39"/>
      <c r="DSD187" s="39"/>
      <c r="DSE187" s="39"/>
      <c r="DSF187" s="39"/>
      <c r="DSG187" s="39"/>
      <c r="DSH187" s="39"/>
      <c r="DSI187" s="39"/>
      <c r="DSJ187" s="39"/>
      <c r="DSK187" s="39"/>
      <c r="DSL187" s="39"/>
      <c r="DSM187" s="39"/>
      <c r="DSN187" s="39"/>
      <c r="DSO187" s="39"/>
      <c r="DSP187" s="39"/>
      <c r="DSQ187" s="39"/>
      <c r="DSR187" s="39"/>
      <c r="DSS187" s="39"/>
      <c r="DST187" s="39"/>
      <c r="DSU187" s="39"/>
      <c r="DSV187" s="39"/>
      <c r="DSW187" s="39"/>
      <c r="DSX187" s="39"/>
      <c r="DSY187" s="39"/>
      <c r="DSZ187" s="39"/>
      <c r="DTA187" s="39"/>
      <c r="DTB187" s="39"/>
      <c r="DTC187" s="39"/>
      <c r="DTD187" s="39"/>
      <c r="DTE187" s="39"/>
      <c r="DTF187" s="39"/>
      <c r="DTG187" s="39"/>
      <c r="DTH187" s="39"/>
      <c r="DTI187" s="39"/>
      <c r="DTJ187" s="39"/>
      <c r="DTK187" s="39"/>
      <c r="DTL187" s="39"/>
      <c r="DTM187" s="39"/>
      <c r="DTN187" s="39"/>
      <c r="DTO187" s="39"/>
      <c r="DTP187" s="39"/>
      <c r="DTQ187" s="39"/>
      <c r="DTR187" s="39"/>
      <c r="DTS187" s="39"/>
      <c r="DTT187" s="39"/>
      <c r="DTU187" s="39"/>
      <c r="DTV187" s="39"/>
      <c r="DTW187" s="39"/>
      <c r="DTX187" s="39"/>
      <c r="DTY187" s="39"/>
      <c r="DTZ187" s="39"/>
      <c r="DUA187" s="39"/>
      <c r="DUB187" s="39"/>
      <c r="DUC187" s="39"/>
      <c r="DUD187" s="39"/>
      <c r="DUE187" s="39"/>
      <c r="DUF187" s="39"/>
      <c r="DUG187" s="39"/>
      <c r="DUH187" s="39"/>
      <c r="DUI187" s="39"/>
      <c r="DUJ187" s="39"/>
      <c r="DUK187" s="39"/>
      <c r="DUL187" s="39"/>
      <c r="DUM187" s="39"/>
      <c r="DUN187" s="39"/>
      <c r="DUO187" s="39"/>
      <c r="DUP187" s="39"/>
      <c r="DUQ187" s="39"/>
      <c r="DUR187" s="39"/>
      <c r="DUS187" s="39"/>
      <c r="DUT187" s="39"/>
      <c r="DUU187" s="39"/>
      <c r="DUV187" s="39"/>
      <c r="DUW187" s="39"/>
      <c r="DUX187" s="39"/>
      <c r="DUY187" s="39"/>
      <c r="DUZ187" s="39"/>
      <c r="DVA187" s="39"/>
      <c r="DVB187" s="39"/>
      <c r="DVC187" s="39"/>
      <c r="DVD187" s="39"/>
      <c r="DVE187" s="39"/>
      <c r="DVF187" s="39"/>
      <c r="DVG187" s="39"/>
      <c r="DVH187" s="39"/>
      <c r="DVI187" s="39"/>
      <c r="DVJ187" s="39"/>
      <c r="DVK187" s="39"/>
      <c r="DVL187" s="39"/>
      <c r="DVM187" s="39"/>
      <c r="DVN187" s="39"/>
      <c r="DVO187" s="39"/>
      <c r="DVP187" s="39"/>
      <c r="DVQ187" s="39"/>
      <c r="DVR187" s="39"/>
      <c r="DVS187" s="39"/>
      <c r="DVT187" s="39"/>
      <c r="DVU187" s="39"/>
      <c r="DVV187" s="39"/>
      <c r="DVW187" s="39"/>
      <c r="DVX187" s="39"/>
      <c r="DVY187" s="39"/>
      <c r="DVZ187" s="39"/>
      <c r="DWA187" s="39"/>
      <c r="DWB187" s="39"/>
      <c r="DWC187" s="39"/>
      <c r="DWD187" s="39"/>
      <c r="DWE187" s="39"/>
      <c r="DWF187" s="39"/>
      <c r="DWG187" s="39"/>
      <c r="DWH187" s="39"/>
      <c r="DWI187" s="39"/>
      <c r="DWJ187" s="39"/>
      <c r="DWK187" s="39"/>
      <c r="DWL187" s="39"/>
      <c r="DWM187" s="39"/>
      <c r="DWN187" s="39"/>
      <c r="DWO187" s="39"/>
      <c r="DWP187" s="39"/>
      <c r="DWQ187" s="39"/>
    </row>
    <row r="188" spans="1:3319" s="39" customFormat="1" ht="10">
      <c r="A188" s="44" t="s">
        <v>592</v>
      </c>
      <c r="B188" s="45" t="s">
        <v>593</v>
      </c>
      <c r="C188" s="46" t="s">
        <v>7</v>
      </c>
      <c r="D188" s="45" t="s">
        <v>1442</v>
      </c>
      <c r="E188" s="47" t="s">
        <v>594</v>
      </c>
      <c r="F188" s="47" t="s">
        <v>594</v>
      </c>
    </row>
    <row r="189" spans="1:3319" s="64" customFormat="1" ht="10">
      <c r="A189" s="59" t="s">
        <v>595</v>
      </c>
      <c r="B189" s="60" t="s">
        <v>596</v>
      </c>
      <c r="C189" s="61" t="s">
        <v>7</v>
      </c>
      <c r="D189" s="60" t="s">
        <v>597</v>
      </c>
      <c r="E189" s="63" t="s">
        <v>598</v>
      </c>
      <c r="F189" s="63" t="s">
        <v>598</v>
      </c>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c r="EI189" s="39"/>
      <c r="EJ189" s="39"/>
      <c r="EK189" s="39"/>
      <c r="EL189" s="39"/>
      <c r="EM189" s="39"/>
      <c r="EN189" s="39"/>
      <c r="EO189" s="39"/>
      <c r="EP189" s="39"/>
      <c r="EQ189" s="39"/>
      <c r="ER189" s="39"/>
      <c r="ES189" s="39"/>
      <c r="ET189" s="39"/>
      <c r="EU189" s="39"/>
      <c r="EV189" s="39"/>
      <c r="EW189" s="39"/>
      <c r="EX189" s="39"/>
      <c r="EY189" s="39"/>
      <c r="EZ189" s="39"/>
      <c r="FA189" s="39"/>
      <c r="FB189" s="39"/>
      <c r="FC189" s="39"/>
      <c r="FD189" s="39"/>
      <c r="FE189" s="39"/>
      <c r="FF189" s="39"/>
      <c r="FG189" s="39"/>
      <c r="FH189" s="39"/>
      <c r="FI189" s="39"/>
      <c r="FJ189" s="39"/>
      <c r="FK189" s="39"/>
      <c r="FL189" s="39"/>
      <c r="FM189" s="39"/>
      <c r="FN189" s="39"/>
      <c r="FO189" s="39"/>
      <c r="FP189" s="39"/>
      <c r="FQ189" s="39"/>
      <c r="FR189" s="39"/>
      <c r="FS189" s="39"/>
      <c r="FT189" s="39"/>
      <c r="FU189" s="39"/>
      <c r="FV189" s="39"/>
      <c r="FW189" s="39"/>
      <c r="FX189" s="39"/>
      <c r="FY189" s="39"/>
      <c r="FZ189" s="39"/>
      <c r="GA189" s="39"/>
      <c r="GB189" s="39"/>
      <c r="GC189" s="39"/>
      <c r="GD189" s="39"/>
      <c r="GE189" s="39"/>
      <c r="GF189" s="39"/>
      <c r="GG189" s="39"/>
      <c r="GH189" s="39"/>
      <c r="GI189" s="39"/>
      <c r="GJ189" s="39"/>
      <c r="GK189" s="39"/>
      <c r="GL189" s="39"/>
      <c r="GM189" s="39"/>
      <c r="GN189" s="39"/>
      <c r="GO189" s="39"/>
      <c r="GP189" s="39"/>
      <c r="GQ189" s="39"/>
      <c r="GR189" s="39"/>
      <c r="GS189" s="39"/>
      <c r="GT189" s="39"/>
      <c r="GU189" s="39"/>
      <c r="GV189" s="39"/>
      <c r="GW189" s="39"/>
      <c r="GX189" s="39"/>
      <c r="GY189" s="39"/>
      <c r="GZ189" s="39"/>
      <c r="HA189" s="39"/>
      <c r="HB189" s="39"/>
      <c r="HC189" s="39"/>
      <c r="HD189" s="39"/>
      <c r="HE189" s="39"/>
      <c r="HF189" s="39"/>
      <c r="HG189" s="39"/>
      <c r="HH189" s="39"/>
      <c r="HI189" s="39"/>
      <c r="HJ189" s="39"/>
      <c r="HK189" s="39"/>
      <c r="HL189" s="39"/>
      <c r="HM189" s="39"/>
      <c r="HN189" s="39"/>
      <c r="HO189" s="39"/>
      <c r="HP189" s="39"/>
      <c r="HQ189" s="39"/>
      <c r="HR189" s="39"/>
      <c r="HS189" s="39"/>
      <c r="HT189" s="39"/>
      <c r="HU189" s="39"/>
      <c r="HV189" s="39"/>
      <c r="HW189" s="39"/>
      <c r="HX189" s="39"/>
      <c r="HY189" s="39"/>
      <c r="HZ189" s="39"/>
      <c r="IA189" s="39"/>
      <c r="IB189" s="39"/>
      <c r="IC189" s="39"/>
      <c r="ID189" s="39"/>
      <c r="IE189" s="39"/>
      <c r="IF189" s="39"/>
      <c r="IG189" s="39"/>
      <c r="IH189" s="39"/>
      <c r="II189" s="39"/>
      <c r="IJ189" s="39"/>
      <c r="IK189" s="39"/>
      <c r="IL189" s="39"/>
      <c r="IM189" s="39"/>
      <c r="IN189" s="39"/>
      <c r="IO189" s="39"/>
      <c r="IP189" s="39"/>
      <c r="IQ189" s="39"/>
      <c r="IR189" s="39"/>
      <c r="IS189" s="39"/>
      <c r="IT189" s="39"/>
      <c r="IU189" s="39"/>
      <c r="IV189" s="39"/>
      <c r="IW189" s="39"/>
      <c r="IX189" s="39"/>
      <c r="IY189" s="39"/>
      <c r="IZ189" s="39"/>
      <c r="JA189" s="39"/>
      <c r="JB189" s="39"/>
      <c r="JC189" s="39"/>
      <c r="JD189" s="39"/>
      <c r="JE189" s="39"/>
      <c r="JF189" s="39"/>
      <c r="JG189" s="39"/>
      <c r="JH189" s="39"/>
      <c r="JI189" s="39"/>
      <c r="JJ189" s="39"/>
      <c r="JK189" s="39"/>
      <c r="JL189" s="39"/>
      <c r="JM189" s="39"/>
      <c r="JN189" s="39"/>
      <c r="JO189" s="39"/>
      <c r="JP189" s="39"/>
      <c r="JQ189" s="39"/>
      <c r="JR189" s="39"/>
      <c r="JS189" s="39"/>
      <c r="JT189" s="39"/>
      <c r="JU189" s="39"/>
      <c r="JV189" s="39"/>
      <c r="JW189" s="39"/>
      <c r="JX189" s="39"/>
      <c r="JY189" s="39"/>
      <c r="JZ189" s="39"/>
      <c r="KA189" s="39"/>
      <c r="KB189" s="39"/>
      <c r="KC189" s="39"/>
      <c r="KD189" s="39"/>
      <c r="KE189" s="39"/>
      <c r="KF189" s="39"/>
      <c r="KG189" s="39"/>
      <c r="KH189" s="39"/>
      <c r="KI189" s="39"/>
      <c r="KJ189" s="39"/>
      <c r="KK189" s="39"/>
      <c r="KL189" s="39"/>
      <c r="KM189" s="39"/>
      <c r="KN189" s="39"/>
      <c r="KO189" s="39"/>
      <c r="KP189" s="39"/>
      <c r="KQ189" s="39"/>
      <c r="KR189" s="39"/>
      <c r="KS189" s="39"/>
      <c r="KT189" s="39"/>
      <c r="KU189" s="39"/>
      <c r="KV189" s="39"/>
      <c r="KW189" s="39"/>
      <c r="KX189" s="39"/>
      <c r="KY189" s="39"/>
      <c r="KZ189" s="39"/>
      <c r="LA189" s="39"/>
      <c r="LB189" s="39"/>
      <c r="LC189" s="39"/>
      <c r="LD189" s="39"/>
      <c r="LE189" s="39"/>
      <c r="LF189" s="39"/>
      <c r="LG189" s="39"/>
      <c r="LH189" s="39"/>
      <c r="LI189" s="39"/>
      <c r="LJ189" s="39"/>
      <c r="LK189" s="39"/>
      <c r="LL189" s="39"/>
      <c r="LM189" s="39"/>
      <c r="LN189" s="39"/>
      <c r="LO189" s="39"/>
      <c r="LP189" s="39"/>
      <c r="LQ189" s="39"/>
      <c r="LR189" s="39"/>
      <c r="LS189" s="39"/>
      <c r="LT189" s="39"/>
      <c r="LU189" s="39"/>
      <c r="LV189" s="39"/>
      <c r="LW189" s="39"/>
      <c r="LX189" s="39"/>
      <c r="LY189" s="39"/>
      <c r="LZ189" s="39"/>
      <c r="MA189" s="39"/>
      <c r="MB189" s="39"/>
      <c r="MC189" s="39"/>
      <c r="MD189" s="39"/>
      <c r="ME189" s="39"/>
      <c r="MF189" s="39"/>
      <c r="MG189" s="39"/>
      <c r="MH189" s="39"/>
      <c r="MI189" s="39"/>
      <c r="MJ189" s="39"/>
      <c r="MK189" s="39"/>
      <c r="ML189" s="39"/>
      <c r="MM189" s="39"/>
      <c r="MN189" s="39"/>
      <c r="MO189" s="39"/>
      <c r="MP189" s="39"/>
      <c r="MQ189" s="39"/>
      <c r="MR189" s="39"/>
      <c r="MS189" s="39"/>
      <c r="MT189" s="39"/>
      <c r="MU189" s="39"/>
      <c r="MV189" s="39"/>
      <c r="MW189" s="39"/>
      <c r="MX189" s="39"/>
      <c r="MY189" s="39"/>
      <c r="MZ189" s="39"/>
      <c r="NA189" s="39"/>
      <c r="NB189" s="39"/>
      <c r="NC189" s="39"/>
      <c r="ND189" s="39"/>
      <c r="NE189" s="39"/>
      <c r="NF189" s="39"/>
      <c r="NG189" s="39"/>
      <c r="NH189" s="39"/>
      <c r="NI189" s="39"/>
      <c r="NJ189" s="39"/>
      <c r="NK189" s="39"/>
      <c r="NL189" s="39"/>
      <c r="NM189" s="39"/>
      <c r="NN189" s="39"/>
      <c r="NO189" s="39"/>
      <c r="NP189" s="39"/>
      <c r="NQ189" s="39"/>
      <c r="NR189" s="39"/>
      <c r="NS189" s="39"/>
      <c r="NT189" s="39"/>
      <c r="NU189" s="39"/>
      <c r="NV189" s="39"/>
      <c r="NW189" s="39"/>
      <c r="NX189" s="39"/>
      <c r="NY189" s="39"/>
      <c r="NZ189" s="39"/>
      <c r="OA189" s="39"/>
      <c r="OB189" s="39"/>
      <c r="OC189" s="39"/>
      <c r="OD189" s="39"/>
      <c r="OE189" s="39"/>
      <c r="OF189" s="39"/>
      <c r="OG189" s="39"/>
      <c r="OH189" s="39"/>
      <c r="OI189" s="39"/>
      <c r="OJ189" s="39"/>
      <c r="OK189" s="39"/>
      <c r="OL189" s="39"/>
      <c r="OM189" s="39"/>
      <c r="ON189" s="39"/>
      <c r="OO189" s="39"/>
      <c r="OP189" s="39"/>
      <c r="OQ189" s="39"/>
      <c r="OR189" s="39"/>
      <c r="OS189" s="39"/>
      <c r="OT189" s="39"/>
      <c r="OU189" s="39"/>
      <c r="OV189" s="39"/>
      <c r="OW189" s="39"/>
      <c r="OX189" s="39"/>
      <c r="OY189" s="39"/>
      <c r="OZ189" s="39"/>
      <c r="PA189" s="39"/>
      <c r="PB189" s="39"/>
      <c r="PC189" s="39"/>
      <c r="PD189" s="39"/>
      <c r="PE189" s="39"/>
      <c r="PF189" s="39"/>
      <c r="PG189" s="39"/>
      <c r="PH189" s="39"/>
      <c r="PI189" s="39"/>
      <c r="PJ189" s="39"/>
      <c r="PK189" s="39"/>
      <c r="PL189" s="39"/>
      <c r="PM189" s="39"/>
      <c r="PN189" s="39"/>
      <c r="PO189" s="39"/>
      <c r="PP189" s="39"/>
      <c r="PQ189" s="39"/>
      <c r="PR189" s="39"/>
      <c r="PS189" s="39"/>
      <c r="PT189" s="39"/>
      <c r="PU189" s="39"/>
      <c r="PV189" s="39"/>
      <c r="PW189" s="39"/>
      <c r="PX189" s="39"/>
      <c r="PY189" s="39"/>
      <c r="PZ189" s="39"/>
      <c r="QA189" s="39"/>
      <c r="QB189" s="39"/>
      <c r="QC189" s="39"/>
      <c r="QD189" s="39"/>
      <c r="QE189" s="39"/>
      <c r="QF189" s="39"/>
      <c r="QG189" s="39"/>
      <c r="QH189" s="39"/>
      <c r="QI189" s="39"/>
      <c r="QJ189" s="39"/>
      <c r="QK189" s="39"/>
      <c r="QL189" s="39"/>
      <c r="QM189" s="39"/>
      <c r="QN189" s="39"/>
      <c r="QO189" s="39"/>
      <c r="QP189" s="39"/>
      <c r="QQ189" s="39"/>
      <c r="QR189" s="39"/>
      <c r="QS189" s="39"/>
      <c r="QT189" s="39"/>
      <c r="QU189" s="39"/>
      <c r="QV189" s="39"/>
      <c r="QW189" s="39"/>
      <c r="QX189" s="39"/>
      <c r="QY189" s="39"/>
      <c r="QZ189" s="39"/>
      <c r="RA189" s="39"/>
      <c r="RB189" s="39"/>
      <c r="RC189" s="39"/>
      <c r="RD189" s="39"/>
      <c r="RE189" s="39"/>
      <c r="RF189" s="39"/>
      <c r="RG189" s="39"/>
      <c r="RH189" s="39"/>
      <c r="RI189" s="39"/>
      <c r="RJ189" s="39"/>
      <c r="RK189" s="39"/>
      <c r="RL189" s="39"/>
      <c r="RM189" s="39"/>
      <c r="RN189" s="39"/>
      <c r="RO189" s="39"/>
      <c r="RP189" s="39"/>
      <c r="RQ189" s="39"/>
      <c r="RR189" s="39"/>
      <c r="RS189" s="39"/>
      <c r="RT189" s="39"/>
      <c r="RU189" s="39"/>
      <c r="RV189" s="39"/>
      <c r="RW189" s="39"/>
      <c r="RX189" s="39"/>
      <c r="RY189" s="39"/>
      <c r="RZ189" s="39"/>
      <c r="SA189" s="39"/>
      <c r="SB189" s="39"/>
      <c r="SC189" s="39"/>
      <c r="SD189" s="39"/>
      <c r="SE189" s="39"/>
      <c r="SF189" s="39"/>
      <c r="SG189" s="39"/>
      <c r="SH189" s="39"/>
      <c r="SI189" s="39"/>
      <c r="SJ189" s="39"/>
      <c r="SK189" s="39"/>
      <c r="SL189" s="39"/>
      <c r="SM189" s="39"/>
      <c r="SN189" s="39"/>
      <c r="SO189" s="39"/>
      <c r="SP189" s="39"/>
      <c r="SQ189" s="39"/>
      <c r="SR189" s="39"/>
      <c r="SS189" s="39"/>
      <c r="ST189" s="39"/>
      <c r="SU189" s="39"/>
      <c r="SV189" s="39"/>
      <c r="SW189" s="39"/>
      <c r="SX189" s="39"/>
      <c r="SY189" s="39"/>
      <c r="SZ189" s="39"/>
      <c r="TA189" s="39"/>
      <c r="TB189" s="39"/>
      <c r="TC189" s="39"/>
      <c r="TD189" s="39"/>
      <c r="TE189" s="39"/>
      <c r="TF189" s="39"/>
      <c r="TG189" s="39"/>
      <c r="TH189" s="39"/>
      <c r="TI189" s="39"/>
      <c r="TJ189" s="39"/>
      <c r="TK189" s="39"/>
      <c r="TL189" s="39"/>
      <c r="TM189" s="39"/>
      <c r="TN189" s="39"/>
      <c r="TO189" s="39"/>
      <c r="TP189" s="39"/>
      <c r="TQ189" s="39"/>
      <c r="TR189" s="39"/>
      <c r="TS189" s="39"/>
      <c r="TT189" s="39"/>
      <c r="TU189" s="39"/>
      <c r="TV189" s="39"/>
      <c r="TW189" s="39"/>
      <c r="TX189" s="39"/>
      <c r="TY189" s="39"/>
      <c r="TZ189" s="39"/>
      <c r="UA189" s="39"/>
      <c r="UB189" s="39"/>
      <c r="UC189" s="39"/>
      <c r="UD189" s="39"/>
      <c r="UE189" s="39"/>
      <c r="UF189" s="39"/>
      <c r="UG189" s="39"/>
      <c r="UH189" s="39"/>
      <c r="UI189" s="39"/>
      <c r="UJ189" s="39"/>
      <c r="UK189" s="39"/>
      <c r="UL189" s="39"/>
      <c r="UM189" s="39"/>
      <c r="UN189" s="39"/>
      <c r="UO189" s="39"/>
      <c r="UP189" s="39"/>
      <c r="UQ189" s="39"/>
      <c r="UR189" s="39"/>
      <c r="US189" s="39"/>
      <c r="UT189" s="39"/>
      <c r="UU189" s="39"/>
      <c r="UV189" s="39"/>
      <c r="UW189" s="39"/>
      <c r="UX189" s="39"/>
      <c r="UY189" s="39"/>
      <c r="UZ189" s="39"/>
      <c r="VA189" s="39"/>
      <c r="VB189" s="39"/>
      <c r="VC189" s="39"/>
      <c r="VD189" s="39"/>
      <c r="VE189" s="39"/>
      <c r="VF189" s="39"/>
      <c r="VG189" s="39"/>
      <c r="VH189" s="39"/>
      <c r="VI189" s="39"/>
      <c r="VJ189" s="39"/>
      <c r="VK189" s="39"/>
      <c r="VL189" s="39"/>
      <c r="VM189" s="39"/>
      <c r="VN189" s="39"/>
      <c r="VO189" s="39"/>
      <c r="VP189" s="39"/>
      <c r="VQ189" s="39"/>
      <c r="VR189" s="39"/>
      <c r="VS189" s="39"/>
      <c r="VT189" s="39"/>
      <c r="VU189" s="39"/>
      <c r="VV189" s="39"/>
      <c r="VW189" s="39"/>
      <c r="VX189" s="39"/>
      <c r="VY189" s="39"/>
      <c r="VZ189" s="39"/>
      <c r="WA189" s="39"/>
      <c r="WB189" s="39"/>
      <c r="WC189" s="39"/>
      <c r="WD189" s="39"/>
      <c r="WE189" s="39"/>
      <c r="WF189" s="39"/>
      <c r="WG189" s="39"/>
      <c r="WH189" s="39"/>
      <c r="WI189" s="39"/>
      <c r="WJ189" s="39"/>
      <c r="WK189" s="39"/>
      <c r="WL189" s="39"/>
      <c r="WM189" s="39"/>
      <c r="WN189" s="39"/>
      <c r="WO189" s="39"/>
      <c r="WP189" s="39"/>
      <c r="WQ189" s="39"/>
      <c r="WR189" s="39"/>
      <c r="WS189" s="39"/>
      <c r="WT189" s="39"/>
      <c r="WU189" s="39"/>
      <c r="WV189" s="39"/>
      <c r="WW189" s="39"/>
      <c r="WX189" s="39"/>
      <c r="WY189" s="39"/>
      <c r="WZ189" s="39"/>
      <c r="XA189" s="39"/>
      <c r="XB189" s="39"/>
      <c r="XC189" s="39"/>
      <c r="XD189" s="39"/>
      <c r="XE189" s="39"/>
      <c r="XF189" s="39"/>
      <c r="XG189" s="39"/>
      <c r="XH189" s="39"/>
      <c r="XI189" s="39"/>
      <c r="XJ189" s="39"/>
      <c r="XK189" s="39"/>
      <c r="XL189" s="39"/>
      <c r="XM189" s="39"/>
      <c r="XN189" s="39"/>
      <c r="XO189" s="39"/>
      <c r="XP189" s="39"/>
      <c r="XQ189" s="39"/>
      <c r="XR189" s="39"/>
      <c r="XS189" s="39"/>
      <c r="XT189" s="39"/>
      <c r="XU189" s="39"/>
      <c r="XV189" s="39"/>
      <c r="XW189" s="39"/>
      <c r="XX189" s="39"/>
      <c r="XY189" s="39"/>
      <c r="XZ189" s="39"/>
      <c r="YA189" s="39"/>
      <c r="YB189" s="39"/>
      <c r="YC189" s="39"/>
      <c r="YD189" s="39"/>
      <c r="YE189" s="39"/>
      <c r="YF189" s="39"/>
      <c r="YG189" s="39"/>
      <c r="YH189" s="39"/>
      <c r="YI189" s="39"/>
      <c r="YJ189" s="39"/>
      <c r="YK189" s="39"/>
      <c r="YL189" s="39"/>
      <c r="YM189" s="39"/>
      <c r="YN189" s="39"/>
      <c r="YO189" s="39"/>
      <c r="YP189" s="39"/>
      <c r="YQ189" s="39"/>
      <c r="YR189" s="39"/>
      <c r="YS189" s="39"/>
      <c r="YT189" s="39"/>
      <c r="YU189" s="39"/>
      <c r="YV189" s="39"/>
      <c r="YW189" s="39"/>
      <c r="YX189" s="39"/>
      <c r="YY189" s="39"/>
      <c r="YZ189" s="39"/>
      <c r="ZA189" s="39"/>
      <c r="ZB189" s="39"/>
      <c r="ZC189" s="39"/>
      <c r="ZD189" s="39"/>
      <c r="ZE189" s="39"/>
      <c r="ZF189" s="39"/>
      <c r="ZG189" s="39"/>
      <c r="ZH189" s="39"/>
      <c r="ZI189" s="39"/>
      <c r="ZJ189" s="39"/>
      <c r="ZK189" s="39"/>
      <c r="ZL189" s="39"/>
      <c r="ZM189" s="39"/>
      <c r="ZN189" s="39"/>
      <c r="ZO189" s="39"/>
      <c r="ZP189" s="39"/>
      <c r="ZQ189" s="39"/>
      <c r="ZR189" s="39"/>
      <c r="ZS189" s="39"/>
      <c r="ZT189" s="39"/>
      <c r="ZU189" s="39"/>
      <c r="ZV189" s="39"/>
      <c r="ZW189" s="39"/>
      <c r="ZX189" s="39"/>
      <c r="ZY189" s="39"/>
      <c r="ZZ189" s="39"/>
      <c r="AAA189" s="39"/>
      <c r="AAB189" s="39"/>
      <c r="AAC189" s="39"/>
      <c r="AAD189" s="39"/>
      <c r="AAE189" s="39"/>
      <c r="AAF189" s="39"/>
      <c r="AAG189" s="39"/>
      <c r="AAH189" s="39"/>
      <c r="AAI189" s="39"/>
      <c r="AAJ189" s="39"/>
      <c r="AAK189" s="39"/>
      <c r="AAL189" s="39"/>
      <c r="AAM189" s="39"/>
      <c r="AAN189" s="39"/>
      <c r="AAO189" s="39"/>
      <c r="AAP189" s="39"/>
      <c r="AAQ189" s="39"/>
      <c r="AAR189" s="39"/>
      <c r="AAS189" s="39"/>
      <c r="AAT189" s="39"/>
      <c r="AAU189" s="39"/>
      <c r="AAV189" s="39"/>
      <c r="AAW189" s="39"/>
      <c r="AAX189" s="39"/>
      <c r="AAY189" s="39"/>
      <c r="AAZ189" s="39"/>
      <c r="ABA189" s="39"/>
      <c r="ABB189" s="39"/>
      <c r="ABC189" s="39"/>
      <c r="ABD189" s="39"/>
      <c r="ABE189" s="39"/>
      <c r="ABF189" s="39"/>
      <c r="ABG189" s="39"/>
      <c r="ABH189" s="39"/>
      <c r="ABI189" s="39"/>
      <c r="ABJ189" s="39"/>
      <c r="ABK189" s="39"/>
      <c r="ABL189" s="39"/>
      <c r="ABM189" s="39"/>
      <c r="ABN189" s="39"/>
      <c r="ABO189" s="39"/>
      <c r="ABP189" s="39"/>
      <c r="ABQ189" s="39"/>
      <c r="ABR189" s="39"/>
      <c r="ABS189" s="39"/>
      <c r="ABT189" s="39"/>
      <c r="ABU189" s="39"/>
      <c r="ABV189" s="39"/>
      <c r="ABW189" s="39"/>
      <c r="ABX189" s="39"/>
      <c r="ABY189" s="39"/>
      <c r="ABZ189" s="39"/>
      <c r="ACA189" s="39"/>
      <c r="ACB189" s="39"/>
      <c r="ACC189" s="39"/>
      <c r="ACD189" s="39"/>
      <c r="ACE189" s="39"/>
      <c r="ACF189" s="39"/>
      <c r="ACG189" s="39"/>
      <c r="ACH189" s="39"/>
      <c r="ACI189" s="39"/>
      <c r="ACJ189" s="39"/>
      <c r="ACK189" s="39"/>
      <c r="ACL189" s="39"/>
      <c r="ACM189" s="39"/>
      <c r="ACN189" s="39"/>
      <c r="ACO189" s="39"/>
      <c r="ACP189" s="39"/>
      <c r="ACQ189" s="39"/>
      <c r="ACR189" s="39"/>
      <c r="ACS189" s="39"/>
      <c r="ACT189" s="39"/>
      <c r="ACU189" s="39"/>
      <c r="ACV189" s="39"/>
      <c r="ACW189" s="39"/>
      <c r="ACX189" s="39"/>
      <c r="ACY189" s="39"/>
      <c r="ACZ189" s="39"/>
      <c r="ADA189" s="39"/>
      <c r="ADB189" s="39"/>
      <c r="ADC189" s="39"/>
      <c r="ADD189" s="39"/>
      <c r="ADE189" s="39"/>
      <c r="ADF189" s="39"/>
      <c r="ADG189" s="39"/>
      <c r="ADH189" s="39"/>
      <c r="ADI189" s="39"/>
      <c r="ADJ189" s="39"/>
      <c r="ADK189" s="39"/>
      <c r="ADL189" s="39"/>
      <c r="ADM189" s="39"/>
      <c r="ADN189" s="39"/>
      <c r="ADO189" s="39"/>
      <c r="ADP189" s="39"/>
      <c r="ADQ189" s="39"/>
      <c r="ADR189" s="39"/>
      <c r="ADS189" s="39"/>
      <c r="ADT189" s="39"/>
      <c r="ADU189" s="39"/>
      <c r="ADV189" s="39"/>
      <c r="ADW189" s="39"/>
      <c r="ADX189" s="39"/>
      <c r="ADY189" s="39"/>
      <c r="ADZ189" s="39"/>
      <c r="AEA189" s="39"/>
      <c r="AEB189" s="39"/>
      <c r="AEC189" s="39"/>
      <c r="AED189" s="39"/>
      <c r="AEE189" s="39"/>
      <c r="AEF189" s="39"/>
      <c r="AEG189" s="39"/>
      <c r="AEH189" s="39"/>
      <c r="AEI189" s="39"/>
      <c r="AEJ189" s="39"/>
      <c r="AEK189" s="39"/>
      <c r="AEL189" s="39"/>
      <c r="AEM189" s="39"/>
      <c r="AEN189" s="39"/>
      <c r="AEO189" s="39"/>
      <c r="AEP189" s="39"/>
      <c r="AEQ189" s="39"/>
      <c r="AER189" s="39"/>
      <c r="AES189" s="39"/>
      <c r="AET189" s="39"/>
      <c r="AEU189" s="39"/>
      <c r="AEV189" s="39"/>
      <c r="AEW189" s="39"/>
      <c r="AEX189" s="39"/>
      <c r="AEY189" s="39"/>
      <c r="AEZ189" s="39"/>
      <c r="AFA189" s="39"/>
      <c r="AFB189" s="39"/>
      <c r="AFC189" s="39"/>
      <c r="AFD189" s="39"/>
      <c r="AFE189" s="39"/>
      <c r="AFF189" s="39"/>
      <c r="AFG189" s="39"/>
      <c r="AFH189" s="39"/>
      <c r="AFI189" s="39"/>
      <c r="AFJ189" s="39"/>
      <c r="AFK189" s="39"/>
      <c r="AFL189" s="39"/>
      <c r="AFM189" s="39"/>
      <c r="AFN189" s="39"/>
      <c r="AFO189" s="39"/>
      <c r="AFP189" s="39"/>
      <c r="AFQ189" s="39"/>
      <c r="AFR189" s="39"/>
      <c r="AFS189" s="39"/>
      <c r="AFT189" s="39"/>
      <c r="AFU189" s="39"/>
      <c r="AFV189" s="39"/>
      <c r="AFW189" s="39"/>
      <c r="AFX189" s="39"/>
      <c r="AFY189" s="39"/>
      <c r="AFZ189" s="39"/>
      <c r="AGA189" s="39"/>
      <c r="AGB189" s="39"/>
      <c r="AGC189" s="39"/>
      <c r="AGD189" s="39"/>
      <c r="AGE189" s="39"/>
      <c r="AGF189" s="39"/>
      <c r="AGG189" s="39"/>
      <c r="AGH189" s="39"/>
      <c r="AGI189" s="39"/>
      <c r="AGJ189" s="39"/>
      <c r="AGK189" s="39"/>
      <c r="AGL189" s="39"/>
      <c r="AGM189" s="39"/>
      <c r="AGN189" s="39"/>
      <c r="AGO189" s="39"/>
      <c r="AGP189" s="39"/>
      <c r="AGQ189" s="39"/>
      <c r="AGR189" s="39"/>
      <c r="AGS189" s="39"/>
      <c r="AGT189" s="39"/>
      <c r="AGU189" s="39"/>
      <c r="AGV189" s="39"/>
      <c r="AGW189" s="39"/>
      <c r="AGX189" s="39"/>
      <c r="AGY189" s="39"/>
      <c r="AGZ189" s="39"/>
      <c r="AHA189" s="39"/>
      <c r="AHB189" s="39"/>
      <c r="AHC189" s="39"/>
      <c r="AHD189" s="39"/>
      <c r="AHE189" s="39"/>
      <c r="AHF189" s="39"/>
      <c r="AHG189" s="39"/>
      <c r="AHH189" s="39"/>
      <c r="AHI189" s="39"/>
      <c r="AHJ189" s="39"/>
      <c r="AHK189" s="39"/>
      <c r="AHL189" s="39"/>
      <c r="AHM189" s="39"/>
      <c r="AHN189" s="39"/>
      <c r="AHO189" s="39"/>
      <c r="AHP189" s="39"/>
      <c r="AHQ189" s="39"/>
      <c r="AHR189" s="39"/>
      <c r="AHS189" s="39"/>
      <c r="AHT189" s="39"/>
      <c r="AHU189" s="39"/>
      <c r="AHV189" s="39"/>
      <c r="AHW189" s="39"/>
      <c r="AHX189" s="39"/>
      <c r="AHY189" s="39"/>
      <c r="AHZ189" s="39"/>
      <c r="AIA189" s="39"/>
      <c r="AIB189" s="39"/>
      <c r="AIC189" s="39"/>
      <c r="AID189" s="39"/>
      <c r="AIE189" s="39"/>
      <c r="AIF189" s="39"/>
      <c r="AIG189" s="39"/>
      <c r="AIH189" s="39"/>
      <c r="AII189" s="39"/>
      <c r="AIJ189" s="39"/>
      <c r="AIK189" s="39"/>
      <c r="AIL189" s="39"/>
      <c r="AIM189" s="39"/>
      <c r="AIN189" s="39"/>
      <c r="AIO189" s="39"/>
      <c r="AIP189" s="39"/>
      <c r="AIQ189" s="39"/>
      <c r="AIR189" s="39"/>
      <c r="AIS189" s="39"/>
      <c r="AIT189" s="39"/>
      <c r="AIU189" s="39"/>
      <c r="AIV189" s="39"/>
      <c r="AIW189" s="39"/>
      <c r="AIX189" s="39"/>
      <c r="AIY189" s="39"/>
      <c r="AIZ189" s="39"/>
      <c r="AJA189" s="39"/>
      <c r="AJB189" s="39"/>
      <c r="AJC189" s="39"/>
      <c r="AJD189" s="39"/>
      <c r="AJE189" s="39"/>
      <c r="AJF189" s="39"/>
      <c r="AJG189" s="39"/>
      <c r="AJH189" s="39"/>
      <c r="AJI189" s="39"/>
      <c r="AJJ189" s="39"/>
      <c r="AJK189" s="39"/>
      <c r="AJL189" s="39"/>
      <c r="AJM189" s="39"/>
      <c r="AJN189" s="39"/>
      <c r="AJO189" s="39"/>
      <c r="AJP189" s="39"/>
      <c r="AJQ189" s="39"/>
      <c r="AJR189" s="39"/>
      <c r="AJS189" s="39"/>
      <c r="AJT189" s="39"/>
      <c r="AJU189" s="39"/>
      <c r="AJV189" s="39"/>
      <c r="AJW189" s="39"/>
      <c r="AJX189" s="39"/>
      <c r="AJY189" s="39"/>
      <c r="AJZ189" s="39"/>
      <c r="AKA189" s="39"/>
      <c r="AKB189" s="39"/>
      <c r="AKC189" s="39"/>
      <c r="AKD189" s="39"/>
      <c r="AKE189" s="39"/>
      <c r="AKF189" s="39"/>
      <c r="AKG189" s="39"/>
      <c r="AKH189" s="39"/>
      <c r="AKI189" s="39"/>
      <c r="AKJ189" s="39"/>
      <c r="AKK189" s="39"/>
      <c r="AKL189" s="39"/>
      <c r="AKM189" s="39"/>
      <c r="AKN189" s="39"/>
      <c r="AKO189" s="39"/>
      <c r="AKP189" s="39"/>
      <c r="AKQ189" s="39"/>
      <c r="AKR189" s="39"/>
      <c r="AKS189" s="39"/>
      <c r="AKT189" s="39"/>
      <c r="AKU189" s="39"/>
      <c r="AKV189" s="39"/>
      <c r="AKW189" s="39"/>
      <c r="AKX189" s="39"/>
      <c r="AKY189" s="39"/>
      <c r="AKZ189" s="39"/>
      <c r="ALA189" s="39"/>
      <c r="ALB189" s="39"/>
      <c r="ALC189" s="39"/>
      <c r="ALD189" s="39"/>
      <c r="ALE189" s="39"/>
      <c r="ALF189" s="39"/>
      <c r="ALG189" s="39"/>
      <c r="ALH189" s="39"/>
      <c r="ALI189" s="39"/>
      <c r="ALJ189" s="39"/>
      <c r="ALK189" s="39"/>
      <c r="ALL189" s="39"/>
      <c r="ALM189" s="39"/>
      <c r="ALN189" s="39"/>
      <c r="ALO189" s="39"/>
      <c r="ALP189" s="39"/>
      <c r="ALQ189" s="39"/>
      <c r="ALR189" s="39"/>
      <c r="ALS189" s="39"/>
      <c r="ALT189" s="39"/>
      <c r="ALU189" s="39"/>
      <c r="ALV189" s="39"/>
      <c r="ALW189" s="39"/>
      <c r="ALX189" s="39"/>
      <c r="ALY189" s="39"/>
      <c r="ALZ189" s="39"/>
      <c r="AMA189" s="39"/>
      <c r="AMB189" s="39"/>
      <c r="AMC189" s="39"/>
      <c r="AMD189" s="39"/>
      <c r="AME189" s="39"/>
      <c r="AMF189" s="39"/>
      <c r="AMG189" s="39"/>
      <c r="AMH189" s="39"/>
      <c r="AMI189" s="39"/>
      <c r="AMJ189" s="39"/>
      <c r="AMK189" s="39"/>
      <c r="AML189" s="39"/>
      <c r="AMM189" s="39"/>
      <c r="AMN189" s="39"/>
      <c r="AMO189" s="39"/>
      <c r="AMP189" s="39"/>
      <c r="AMQ189" s="39"/>
      <c r="AMR189" s="39"/>
      <c r="AMS189" s="39"/>
      <c r="AMT189" s="39"/>
      <c r="AMU189" s="39"/>
      <c r="AMV189" s="39"/>
      <c r="AMW189" s="39"/>
      <c r="AMX189" s="39"/>
      <c r="AMY189" s="39"/>
      <c r="AMZ189" s="39"/>
      <c r="ANA189" s="39"/>
      <c r="ANB189" s="39"/>
      <c r="ANC189" s="39"/>
      <c r="AND189" s="39"/>
      <c r="ANE189" s="39"/>
      <c r="ANF189" s="39"/>
      <c r="ANG189" s="39"/>
      <c r="ANH189" s="39"/>
      <c r="ANI189" s="39"/>
      <c r="ANJ189" s="39"/>
      <c r="ANK189" s="39"/>
      <c r="ANL189" s="39"/>
      <c r="ANM189" s="39"/>
      <c r="ANN189" s="39"/>
      <c r="ANO189" s="39"/>
      <c r="ANP189" s="39"/>
      <c r="ANQ189" s="39"/>
      <c r="ANR189" s="39"/>
      <c r="ANS189" s="39"/>
      <c r="ANT189" s="39"/>
      <c r="ANU189" s="39"/>
      <c r="ANV189" s="39"/>
      <c r="ANW189" s="39"/>
      <c r="ANX189" s="39"/>
      <c r="ANY189" s="39"/>
      <c r="ANZ189" s="39"/>
      <c r="AOA189" s="39"/>
      <c r="AOB189" s="39"/>
      <c r="AOC189" s="39"/>
      <c r="AOD189" s="39"/>
      <c r="AOE189" s="39"/>
      <c r="AOF189" s="39"/>
      <c r="AOG189" s="39"/>
      <c r="AOH189" s="39"/>
      <c r="AOI189" s="39"/>
      <c r="AOJ189" s="39"/>
      <c r="AOK189" s="39"/>
      <c r="AOL189" s="39"/>
      <c r="AOM189" s="39"/>
      <c r="AON189" s="39"/>
      <c r="AOO189" s="39"/>
      <c r="AOP189" s="39"/>
      <c r="AOQ189" s="39"/>
      <c r="AOR189" s="39"/>
      <c r="AOS189" s="39"/>
      <c r="AOT189" s="39"/>
      <c r="AOU189" s="39"/>
      <c r="AOV189" s="39"/>
      <c r="AOW189" s="39"/>
      <c r="AOX189" s="39"/>
      <c r="AOY189" s="39"/>
      <c r="AOZ189" s="39"/>
      <c r="APA189" s="39"/>
      <c r="APB189" s="39"/>
      <c r="APC189" s="39"/>
      <c r="APD189" s="39"/>
      <c r="APE189" s="39"/>
      <c r="APF189" s="39"/>
      <c r="APG189" s="39"/>
      <c r="APH189" s="39"/>
      <c r="API189" s="39"/>
      <c r="APJ189" s="39"/>
      <c r="APK189" s="39"/>
      <c r="APL189" s="39"/>
      <c r="APM189" s="39"/>
      <c r="APN189" s="39"/>
      <c r="APO189" s="39"/>
      <c r="APP189" s="39"/>
      <c r="APQ189" s="39"/>
      <c r="APR189" s="39"/>
      <c r="APS189" s="39"/>
      <c r="APT189" s="39"/>
      <c r="APU189" s="39"/>
      <c r="APV189" s="39"/>
      <c r="APW189" s="39"/>
      <c r="APX189" s="39"/>
      <c r="APY189" s="39"/>
      <c r="APZ189" s="39"/>
      <c r="AQA189" s="39"/>
      <c r="AQB189" s="39"/>
      <c r="AQC189" s="39"/>
      <c r="AQD189" s="39"/>
      <c r="AQE189" s="39"/>
      <c r="AQF189" s="39"/>
      <c r="AQG189" s="39"/>
      <c r="AQH189" s="39"/>
      <c r="AQI189" s="39"/>
      <c r="AQJ189" s="39"/>
      <c r="AQK189" s="39"/>
      <c r="AQL189" s="39"/>
      <c r="AQM189" s="39"/>
      <c r="AQN189" s="39"/>
      <c r="AQO189" s="39"/>
      <c r="AQP189" s="39"/>
      <c r="AQQ189" s="39"/>
      <c r="AQR189" s="39"/>
      <c r="AQS189" s="39"/>
      <c r="AQT189" s="39"/>
      <c r="AQU189" s="39"/>
      <c r="AQV189" s="39"/>
      <c r="AQW189" s="39"/>
      <c r="AQX189" s="39"/>
      <c r="AQY189" s="39"/>
      <c r="AQZ189" s="39"/>
      <c r="ARA189" s="39"/>
      <c r="ARB189" s="39"/>
      <c r="ARC189" s="39"/>
      <c r="ARD189" s="39"/>
      <c r="ARE189" s="39"/>
      <c r="ARF189" s="39"/>
      <c r="ARG189" s="39"/>
      <c r="ARH189" s="39"/>
      <c r="ARI189" s="39"/>
      <c r="ARJ189" s="39"/>
      <c r="ARK189" s="39"/>
      <c r="ARL189" s="39"/>
      <c r="ARM189" s="39"/>
      <c r="ARN189" s="39"/>
      <c r="ARO189" s="39"/>
      <c r="ARP189" s="39"/>
      <c r="ARQ189" s="39"/>
      <c r="ARR189" s="39"/>
      <c r="ARS189" s="39"/>
      <c r="ART189" s="39"/>
      <c r="ARU189" s="39"/>
      <c r="ARV189" s="39"/>
      <c r="ARW189" s="39"/>
      <c r="ARX189" s="39"/>
      <c r="ARY189" s="39"/>
      <c r="ARZ189" s="39"/>
      <c r="ASA189" s="39"/>
      <c r="ASB189" s="39"/>
      <c r="ASC189" s="39"/>
      <c r="ASD189" s="39"/>
      <c r="ASE189" s="39"/>
      <c r="ASF189" s="39"/>
      <c r="ASG189" s="39"/>
      <c r="ASH189" s="39"/>
      <c r="ASI189" s="39"/>
      <c r="ASJ189" s="39"/>
      <c r="ASK189" s="39"/>
      <c r="ASL189" s="39"/>
      <c r="ASM189" s="39"/>
      <c r="ASN189" s="39"/>
      <c r="ASO189" s="39"/>
      <c r="ASP189" s="39"/>
      <c r="ASQ189" s="39"/>
      <c r="ASR189" s="39"/>
      <c r="ASS189" s="39"/>
      <c r="AST189" s="39"/>
      <c r="ASU189" s="39"/>
      <c r="ASV189" s="39"/>
      <c r="ASW189" s="39"/>
      <c r="ASX189" s="39"/>
      <c r="ASY189" s="39"/>
      <c r="ASZ189" s="39"/>
      <c r="ATA189" s="39"/>
      <c r="ATB189" s="39"/>
      <c r="ATC189" s="39"/>
      <c r="ATD189" s="39"/>
      <c r="ATE189" s="39"/>
      <c r="ATF189" s="39"/>
      <c r="ATG189" s="39"/>
      <c r="ATH189" s="39"/>
      <c r="ATI189" s="39"/>
      <c r="ATJ189" s="39"/>
      <c r="ATK189" s="39"/>
      <c r="ATL189" s="39"/>
      <c r="ATM189" s="39"/>
      <c r="ATN189" s="39"/>
      <c r="ATO189" s="39"/>
      <c r="ATP189" s="39"/>
      <c r="ATQ189" s="39"/>
      <c r="ATR189" s="39"/>
      <c r="ATS189" s="39"/>
      <c r="ATT189" s="39"/>
      <c r="ATU189" s="39"/>
      <c r="ATV189" s="39"/>
      <c r="ATW189" s="39"/>
      <c r="ATX189" s="39"/>
      <c r="ATY189" s="39"/>
      <c r="ATZ189" s="39"/>
      <c r="AUA189" s="39"/>
      <c r="AUB189" s="39"/>
      <c r="AUC189" s="39"/>
      <c r="AUD189" s="39"/>
      <c r="AUE189" s="39"/>
      <c r="AUF189" s="39"/>
      <c r="AUG189" s="39"/>
      <c r="AUH189" s="39"/>
      <c r="AUI189" s="39"/>
      <c r="AUJ189" s="39"/>
      <c r="AUK189" s="39"/>
      <c r="AUL189" s="39"/>
      <c r="AUM189" s="39"/>
      <c r="AUN189" s="39"/>
      <c r="AUO189" s="39"/>
      <c r="AUP189" s="39"/>
      <c r="AUQ189" s="39"/>
      <c r="AUR189" s="39"/>
      <c r="AUS189" s="39"/>
      <c r="AUT189" s="39"/>
      <c r="AUU189" s="39"/>
      <c r="AUV189" s="39"/>
      <c r="AUW189" s="39"/>
      <c r="AUX189" s="39"/>
      <c r="AUY189" s="39"/>
      <c r="AUZ189" s="39"/>
      <c r="AVA189" s="39"/>
      <c r="AVB189" s="39"/>
      <c r="AVC189" s="39"/>
      <c r="AVD189" s="39"/>
      <c r="AVE189" s="39"/>
      <c r="AVF189" s="39"/>
      <c r="AVG189" s="39"/>
      <c r="AVH189" s="39"/>
      <c r="AVI189" s="39"/>
      <c r="AVJ189" s="39"/>
      <c r="AVK189" s="39"/>
      <c r="AVL189" s="39"/>
      <c r="AVM189" s="39"/>
      <c r="AVN189" s="39"/>
      <c r="AVO189" s="39"/>
      <c r="AVP189" s="39"/>
      <c r="AVQ189" s="39"/>
      <c r="AVR189" s="39"/>
      <c r="AVS189" s="39"/>
      <c r="AVT189" s="39"/>
      <c r="AVU189" s="39"/>
      <c r="AVV189" s="39"/>
      <c r="AVW189" s="39"/>
      <c r="AVX189" s="39"/>
      <c r="AVY189" s="39"/>
      <c r="AVZ189" s="39"/>
      <c r="AWA189" s="39"/>
      <c r="AWB189" s="39"/>
      <c r="AWC189" s="39"/>
      <c r="AWD189" s="39"/>
      <c r="AWE189" s="39"/>
      <c r="AWF189" s="39"/>
      <c r="AWG189" s="39"/>
      <c r="AWH189" s="39"/>
      <c r="AWI189" s="39"/>
      <c r="AWJ189" s="39"/>
      <c r="AWK189" s="39"/>
      <c r="AWL189" s="39"/>
      <c r="AWM189" s="39"/>
      <c r="AWN189" s="39"/>
      <c r="AWO189" s="39"/>
      <c r="AWP189" s="39"/>
      <c r="AWQ189" s="39"/>
      <c r="AWR189" s="39"/>
      <c r="AWS189" s="39"/>
      <c r="AWT189" s="39"/>
      <c r="AWU189" s="39"/>
      <c r="AWV189" s="39"/>
      <c r="AWW189" s="39"/>
      <c r="AWX189" s="39"/>
      <c r="AWY189" s="39"/>
      <c r="AWZ189" s="39"/>
      <c r="AXA189" s="39"/>
      <c r="AXB189" s="39"/>
      <c r="AXC189" s="39"/>
      <c r="AXD189" s="39"/>
      <c r="AXE189" s="39"/>
      <c r="AXF189" s="39"/>
      <c r="AXG189" s="39"/>
      <c r="AXH189" s="39"/>
      <c r="AXI189" s="39"/>
      <c r="AXJ189" s="39"/>
      <c r="AXK189" s="39"/>
      <c r="AXL189" s="39"/>
      <c r="AXM189" s="39"/>
      <c r="AXN189" s="39"/>
      <c r="AXO189" s="39"/>
      <c r="AXP189" s="39"/>
      <c r="AXQ189" s="39"/>
      <c r="AXR189" s="39"/>
      <c r="AXS189" s="39"/>
      <c r="AXT189" s="39"/>
      <c r="AXU189" s="39"/>
      <c r="AXV189" s="39"/>
      <c r="AXW189" s="39"/>
      <c r="AXX189" s="39"/>
      <c r="AXY189" s="39"/>
      <c r="AXZ189" s="39"/>
      <c r="AYA189" s="39"/>
      <c r="AYB189" s="39"/>
      <c r="AYC189" s="39"/>
      <c r="AYD189" s="39"/>
      <c r="AYE189" s="39"/>
      <c r="AYF189" s="39"/>
      <c r="AYG189" s="39"/>
      <c r="AYH189" s="39"/>
      <c r="AYI189" s="39"/>
      <c r="AYJ189" s="39"/>
      <c r="AYK189" s="39"/>
      <c r="AYL189" s="39"/>
      <c r="AYM189" s="39"/>
      <c r="AYN189" s="39"/>
      <c r="AYO189" s="39"/>
      <c r="AYP189" s="39"/>
      <c r="AYQ189" s="39"/>
      <c r="AYR189" s="39"/>
      <c r="AYS189" s="39"/>
      <c r="AYT189" s="39"/>
      <c r="AYU189" s="39"/>
      <c r="AYV189" s="39"/>
      <c r="AYW189" s="39"/>
      <c r="AYX189" s="39"/>
      <c r="AYY189" s="39"/>
      <c r="AYZ189" s="39"/>
      <c r="AZA189" s="39"/>
      <c r="AZB189" s="39"/>
      <c r="AZC189" s="39"/>
      <c r="AZD189" s="39"/>
      <c r="AZE189" s="39"/>
      <c r="AZF189" s="39"/>
      <c r="AZG189" s="39"/>
      <c r="AZH189" s="39"/>
      <c r="AZI189" s="39"/>
      <c r="AZJ189" s="39"/>
      <c r="AZK189" s="39"/>
      <c r="AZL189" s="39"/>
      <c r="AZM189" s="39"/>
      <c r="AZN189" s="39"/>
      <c r="AZO189" s="39"/>
      <c r="AZP189" s="39"/>
      <c r="AZQ189" s="39"/>
      <c r="AZR189" s="39"/>
      <c r="AZS189" s="39"/>
      <c r="AZT189" s="39"/>
      <c r="AZU189" s="39"/>
      <c r="AZV189" s="39"/>
      <c r="AZW189" s="39"/>
      <c r="AZX189" s="39"/>
      <c r="AZY189" s="39"/>
      <c r="AZZ189" s="39"/>
      <c r="BAA189" s="39"/>
      <c r="BAB189" s="39"/>
      <c r="BAC189" s="39"/>
      <c r="BAD189" s="39"/>
      <c r="BAE189" s="39"/>
      <c r="BAF189" s="39"/>
      <c r="BAG189" s="39"/>
      <c r="BAH189" s="39"/>
      <c r="BAI189" s="39"/>
      <c r="BAJ189" s="39"/>
      <c r="BAK189" s="39"/>
      <c r="BAL189" s="39"/>
      <c r="BAM189" s="39"/>
      <c r="BAN189" s="39"/>
      <c r="BAO189" s="39"/>
      <c r="BAP189" s="39"/>
      <c r="BAQ189" s="39"/>
      <c r="BAR189" s="39"/>
      <c r="BAS189" s="39"/>
      <c r="BAT189" s="39"/>
      <c r="BAU189" s="39"/>
      <c r="BAV189" s="39"/>
      <c r="BAW189" s="39"/>
      <c r="BAX189" s="39"/>
      <c r="BAY189" s="39"/>
      <c r="BAZ189" s="39"/>
      <c r="BBA189" s="39"/>
      <c r="BBB189" s="39"/>
      <c r="BBC189" s="39"/>
      <c r="BBD189" s="39"/>
      <c r="BBE189" s="39"/>
      <c r="BBF189" s="39"/>
      <c r="BBG189" s="39"/>
      <c r="BBH189" s="39"/>
      <c r="BBI189" s="39"/>
      <c r="BBJ189" s="39"/>
      <c r="BBK189" s="39"/>
      <c r="BBL189" s="39"/>
      <c r="BBM189" s="39"/>
      <c r="BBN189" s="39"/>
      <c r="BBO189" s="39"/>
      <c r="BBP189" s="39"/>
      <c r="BBQ189" s="39"/>
      <c r="BBR189" s="39"/>
      <c r="BBS189" s="39"/>
      <c r="BBT189" s="39"/>
      <c r="BBU189" s="39"/>
      <c r="BBV189" s="39"/>
      <c r="BBW189" s="39"/>
      <c r="BBX189" s="39"/>
      <c r="BBY189" s="39"/>
      <c r="BBZ189" s="39"/>
      <c r="BCA189" s="39"/>
      <c r="BCB189" s="39"/>
      <c r="BCC189" s="39"/>
      <c r="BCD189" s="39"/>
      <c r="BCE189" s="39"/>
      <c r="BCF189" s="39"/>
      <c r="BCG189" s="39"/>
      <c r="BCH189" s="39"/>
      <c r="BCI189" s="39"/>
      <c r="BCJ189" s="39"/>
      <c r="BCK189" s="39"/>
      <c r="BCL189" s="39"/>
      <c r="BCM189" s="39"/>
      <c r="BCN189" s="39"/>
      <c r="BCO189" s="39"/>
      <c r="BCP189" s="39"/>
      <c r="BCQ189" s="39"/>
      <c r="BCR189" s="39"/>
      <c r="BCS189" s="39"/>
      <c r="BCT189" s="39"/>
      <c r="BCU189" s="39"/>
      <c r="BCV189" s="39"/>
      <c r="BCW189" s="39"/>
      <c r="BCX189" s="39"/>
      <c r="BCY189" s="39"/>
      <c r="BCZ189" s="39"/>
      <c r="BDA189" s="39"/>
      <c r="BDB189" s="39"/>
      <c r="BDC189" s="39"/>
      <c r="BDD189" s="39"/>
      <c r="BDE189" s="39"/>
      <c r="BDF189" s="39"/>
      <c r="BDG189" s="39"/>
      <c r="BDH189" s="39"/>
      <c r="BDI189" s="39"/>
      <c r="BDJ189" s="39"/>
      <c r="BDK189" s="39"/>
      <c r="BDL189" s="39"/>
      <c r="BDM189" s="39"/>
      <c r="BDN189" s="39"/>
      <c r="BDO189" s="39"/>
      <c r="BDP189" s="39"/>
      <c r="BDQ189" s="39"/>
      <c r="BDR189" s="39"/>
      <c r="BDS189" s="39"/>
      <c r="BDT189" s="39"/>
      <c r="BDU189" s="39"/>
      <c r="BDV189" s="39"/>
      <c r="BDW189" s="39"/>
      <c r="BDX189" s="39"/>
      <c r="BDY189" s="39"/>
      <c r="BDZ189" s="39"/>
      <c r="BEA189" s="39"/>
      <c r="BEB189" s="39"/>
      <c r="BEC189" s="39"/>
      <c r="BED189" s="39"/>
      <c r="BEE189" s="39"/>
      <c r="BEF189" s="39"/>
      <c r="BEG189" s="39"/>
      <c r="BEH189" s="39"/>
      <c r="BEI189" s="39"/>
      <c r="BEJ189" s="39"/>
      <c r="BEK189" s="39"/>
      <c r="BEL189" s="39"/>
      <c r="BEM189" s="39"/>
      <c r="BEN189" s="39"/>
      <c r="BEO189" s="39"/>
      <c r="BEP189" s="39"/>
      <c r="BEQ189" s="39"/>
      <c r="BER189" s="39"/>
      <c r="BES189" s="39"/>
      <c r="BET189" s="39"/>
      <c r="BEU189" s="39"/>
      <c r="BEV189" s="39"/>
      <c r="BEW189" s="39"/>
      <c r="BEX189" s="39"/>
      <c r="BEY189" s="39"/>
      <c r="BEZ189" s="39"/>
      <c r="BFA189" s="39"/>
      <c r="BFB189" s="39"/>
      <c r="BFC189" s="39"/>
      <c r="BFD189" s="39"/>
      <c r="BFE189" s="39"/>
      <c r="BFF189" s="39"/>
      <c r="BFG189" s="39"/>
      <c r="BFH189" s="39"/>
      <c r="BFI189" s="39"/>
      <c r="BFJ189" s="39"/>
      <c r="BFK189" s="39"/>
      <c r="BFL189" s="39"/>
      <c r="BFM189" s="39"/>
      <c r="BFN189" s="39"/>
      <c r="BFO189" s="39"/>
      <c r="BFP189" s="39"/>
      <c r="BFQ189" s="39"/>
      <c r="BFR189" s="39"/>
      <c r="BFS189" s="39"/>
      <c r="BFT189" s="39"/>
      <c r="BFU189" s="39"/>
      <c r="BFV189" s="39"/>
      <c r="BFW189" s="39"/>
      <c r="BFX189" s="39"/>
      <c r="BFY189" s="39"/>
      <c r="BFZ189" s="39"/>
      <c r="BGA189" s="39"/>
      <c r="BGB189" s="39"/>
      <c r="BGC189" s="39"/>
      <c r="BGD189" s="39"/>
      <c r="BGE189" s="39"/>
      <c r="BGF189" s="39"/>
      <c r="BGG189" s="39"/>
      <c r="BGH189" s="39"/>
      <c r="BGI189" s="39"/>
      <c r="BGJ189" s="39"/>
      <c r="BGK189" s="39"/>
      <c r="BGL189" s="39"/>
      <c r="BGM189" s="39"/>
      <c r="BGN189" s="39"/>
      <c r="BGO189" s="39"/>
      <c r="BGP189" s="39"/>
      <c r="BGQ189" s="39"/>
      <c r="BGR189" s="39"/>
      <c r="BGS189" s="39"/>
      <c r="BGT189" s="39"/>
      <c r="BGU189" s="39"/>
      <c r="BGV189" s="39"/>
      <c r="BGW189" s="39"/>
      <c r="BGX189" s="39"/>
      <c r="BGY189" s="39"/>
      <c r="BGZ189" s="39"/>
      <c r="BHA189" s="39"/>
      <c r="BHB189" s="39"/>
      <c r="BHC189" s="39"/>
      <c r="BHD189" s="39"/>
      <c r="BHE189" s="39"/>
      <c r="BHF189" s="39"/>
      <c r="BHG189" s="39"/>
      <c r="BHH189" s="39"/>
      <c r="BHI189" s="39"/>
      <c r="BHJ189" s="39"/>
      <c r="BHK189" s="39"/>
      <c r="BHL189" s="39"/>
      <c r="BHM189" s="39"/>
      <c r="BHN189" s="39"/>
      <c r="BHO189" s="39"/>
      <c r="BHP189" s="39"/>
      <c r="BHQ189" s="39"/>
      <c r="BHR189" s="39"/>
      <c r="BHS189" s="39"/>
      <c r="BHT189" s="39"/>
      <c r="BHU189" s="39"/>
      <c r="BHV189" s="39"/>
      <c r="BHW189" s="39"/>
      <c r="BHX189" s="39"/>
      <c r="BHY189" s="39"/>
      <c r="BHZ189" s="39"/>
      <c r="BIA189" s="39"/>
      <c r="BIB189" s="39"/>
      <c r="BIC189" s="39"/>
      <c r="BID189" s="39"/>
      <c r="BIE189" s="39"/>
      <c r="BIF189" s="39"/>
      <c r="BIG189" s="39"/>
      <c r="BIH189" s="39"/>
      <c r="BII189" s="39"/>
      <c r="BIJ189" s="39"/>
      <c r="BIK189" s="39"/>
      <c r="BIL189" s="39"/>
      <c r="BIM189" s="39"/>
      <c r="BIN189" s="39"/>
      <c r="BIO189" s="39"/>
      <c r="BIP189" s="39"/>
      <c r="BIQ189" s="39"/>
      <c r="BIR189" s="39"/>
      <c r="BIS189" s="39"/>
      <c r="BIT189" s="39"/>
      <c r="BIU189" s="39"/>
      <c r="BIV189" s="39"/>
      <c r="BIW189" s="39"/>
      <c r="BIX189" s="39"/>
      <c r="BIY189" s="39"/>
      <c r="BIZ189" s="39"/>
      <c r="BJA189" s="39"/>
      <c r="BJB189" s="39"/>
      <c r="BJC189" s="39"/>
      <c r="BJD189" s="39"/>
      <c r="BJE189" s="39"/>
      <c r="BJF189" s="39"/>
      <c r="BJG189" s="39"/>
      <c r="BJH189" s="39"/>
      <c r="BJI189" s="39"/>
      <c r="BJJ189" s="39"/>
      <c r="BJK189" s="39"/>
      <c r="BJL189" s="39"/>
      <c r="BJM189" s="39"/>
      <c r="BJN189" s="39"/>
      <c r="BJO189" s="39"/>
      <c r="BJP189" s="39"/>
      <c r="BJQ189" s="39"/>
      <c r="BJR189" s="39"/>
      <c r="BJS189" s="39"/>
      <c r="BJT189" s="39"/>
      <c r="BJU189" s="39"/>
      <c r="BJV189" s="39"/>
      <c r="BJW189" s="39"/>
      <c r="BJX189" s="39"/>
      <c r="BJY189" s="39"/>
      <c r="BJZ189" s="39"/>
      <c r="BKA189" s="39"/>
      <c r="BKB189" s="39"/>
      <c r="BKC189" s="39"/>
      <c r="BKD189" s="39"/>
      <c r="BKE189" s="39"/>
      <c r="BKF189" s="39"/>
      <c r="BKG189" s="39"/>
      <c r="BKH189" s="39"/>
      <c r="BKI189" s="39"/>
      <c r="BKJ189" s="39"/>
      <c r="BKK189" s="39"/>
      <c r="BKL189" s="39"/>
      <c r="BKM189" s="39"/>
      <c r="BKN189" s="39"/>
      <c r="BKO189" s="39"/>
      <c r="BKP189" s="39"/>
      <c r="BKQ189" s="39"/>
      <c r="BKR189" s="39"/>
      <c r="BKS189" s="39"/>
      <c r="BKT189" s="39"/>
      <c r="BKU189" s="39"/>
      <c r="BKV189" s="39"/>
      <c r="BKW189" s="39"/>
      <c r="BKX189" s="39"/>
      <c r="BKY189" s="39"/>
      <c r="BKZ189" s="39"/>
      <c r="BLA189" s="39"/>
      <c r="BLB189" s="39"/>
      <c r="BLC189" s="39"/>
      <c r="BLD189" s="39"/>
      <c r="BLE189" s="39"/>
      <c r="BLF189" s="39"/>
      <c r="BLG189" s="39"/>
      <c r="BLH189" s="39"/>
      <c r="BLI189" s="39"/>
      <c r="BLJ189" s="39"/>
      <c r="BLK189" s="39"/>
      <c r="BLL189" s="39"/>
      <c r="BLM189" s="39"/>
      <c r="BLN189" s="39"/>
      <c r="BLO189" s="39"/>
      <c r="BLP189" s="39"/>
      <c r="BLQ189" s="39"/>
      <c r="BLR189" s="39"/>
      <c r="BLS189" s="39"/>
      <c r="BLT189" s="39"/>
      <c r="BLU189" s="39"/>
      <c r="BLV189" s="39"/>
      <c r="BLW189" s="39"/>
      <c r="BLX189" s="39"/>
      <c r="BLY189" s="39"/>
      <c r="BLZ189" s="39"/>
      <c r="BMA189" s="39"/>
      <c r="BMB189" s="39"/>
      <c r="BMC189" s="39"/>
      <c r="BMD189" s="39"/>
      <c r="BME189" s="39"/>
      <c r="BMF189" s="39"/>
      <c r="BMG189" s="39"/>
      <c r="BMH189" s="39"/>
      <c r="BMI189" s="39"/>
      <c r="BMJ189" s="39"/>
      <c r="BMK189" s="39"/>
      <c r="BML189" s="39"/>
      <c r="BMM189" s="39"/>
      <c r="BMN189" s="39"/>
      <c r="BMO189" s="39"/>
      <c r="BMP189" s="39"/>
      <c r="BMQ189" s="39"/>
      <c r="BMR189" s="39"/>
      <c r="BMS189" s="39"/>
      <c r="BMT189" s="39"/>
      <c r="BMU189" s="39"/>
      <c r="BMV189" s="39"/>
      <c r="BMW189" s="39"/>
      <c r="BMX189" s="39"/>
      <c r="BMY189" s="39"/>
      <c r="BMZ189" s="39"/>
      <c r="BNA189" s="39"/>
      <c r="BNB189" s="39"/>
      <c r="BNC189" s="39"/>
      <c r="BND189" s="39"/>
      <c r="BNE189" s="39"/>
      <c r="BNF189" s="39"/>
      <c r="BNG189" s="39"/>
      <c r="BNH189" s="39"/>
      <c r="BNI189" s="39"/>
      <c r="BNJ189" s="39"/>
      <c r="BNK189" s="39"/>
      <c r="BNL189" s="39"/>
      <c r="BNM189" s="39"/>
      <c r="BNN189" s="39"/>
      <c r="BNO189" s="39"/>
      <c r="BNP189" s="39"/>
      <c r="BNQ189" s="39"/>
      <c r="BNR189" s="39"/>
      <c r="BNS189" s="39"/>
      <c r="BNT189" s="39"/>
      <c r="BNU189" s="39"/>
      <c r="BNV189" s="39"/>
      <c r="BNW189" s="39"/>
      <c r="BNX189" s="39"/>
      <c r="BNY189" s="39"/>
      <c r="BNZ189" s="39"/>
      <c r="BOA189" s="39"/>
      <c r="BOB189" s="39"/>
      <c r="BOC189" s="39"/>
      <c r="BOD189" s="39"/>
      <c r="BOE189" s="39"/>
      <c r="BOF189" s="39"/>
      <c r="BOG189" s="39"/>
      <c r="BOH189" s="39"/>
      <c r="BOI189" s="39"/>
      <c r="BOJ189" s="39"/>
      <c r="BOK189" s="39"/>
      <c r="BOL189" s="39"/>
      <c r="BOM189" s="39"/>
      <c r="BON189" s="39"/>
      <c r="BOO189" s="39"/>
      <c r="BOP189" s="39"/>
      <c r="BOQ189" s="39"/>
      <c r="BOR189" s="39"/>
      <c r="BOS189" s="39"/>
      <c r="BOT189" s="39"/>
      <c r="BOU189" s="39"/>
      <c r="BOV189" s="39"/>
      <c r="BOW189" s="39"/>
      <c r="BOX189" s="39"/>
      <c r="BOY189" s="39"/>
      <c r="BOZ189" s="39"/>
      <c r="BPA189" s="39"/>
      <c r="BPB189" s="39"/>
      <c r="BPC189" s="39"/>
      <c r="BPD189" s="39"/>
      <c r="BPE189" s="39"/>
      <c r="BPF189" s="39"/>
      <c r="BPG189" s="39"/>
      <c r="BPH189" s="39"/>
      <c r="BPI189" s="39"/>
      <c r="BPJ189" s="39"/>
      <c r="BPK189" s="39"/>
      <c r="BPL189" s="39"/>
      <c r="BPM189" s="39"/>
      <c r="BPN189" s="39"/>
      <c r="BPO189" s="39"/>
      <c r="BPP189" s="39"/>
      <c r="BPQ189" s="39"/>
      <c r="BPR189" s="39"/>
      <c r="BPS189" s="39"/>
      <c r="BPT189" s="39"/>
      <c r="BPU189" s="39"/>
      <c r="BPV189" s="39"/>
      <c r="BPW189" s="39"/>
      <c r="BPX189" s="39"/>
      <c r="BPY189" s="39"/>
      <c r="BPZ189" s="39"/>
      <c r="BQA189" s="39"/>
      <c r="BQB189" s="39"/>
      <c r="BQC189" s="39"/>
      <c r="BQD189" s="39"/>
      <c r="BQE189" s="39"/>
      <c r="BQF189" s="39"/>
      <c r="BQG189" s="39"/>
      <c r="BQH189" s="39"/>
      <c r="BQI189" s="39"/>
      <c r="BQJ189" s="39"/>
      <c r="BQK189" s="39"/>
      <c r="BQL189" s="39"/>
      <c r="BQM189" s="39"/>
      <c r="BQN189" s="39"/>
      <c r="BQO189" s="39"/>
      <c r="BQP189" s="39"/>
      <c r="BQQ189" s="39"/>
      <c r="BQR189" s="39"/>
      <c r="BQS189" s="39"/>
      <c r="BQT189" s="39"/>
      <c r="BQU189" s="39"/>
      <c r="BQV189" s="39"/>
      <c r="BQW189" s="39"/>
      <c r="BQX189" s="39"/>
      <c r="BQY189" s="39"/>
      <c r="BQZ189" s="39"/>
      <c r="BRA189" s="39"/>
      <c r="BRB189" s="39"/>
      <c r="BRC189" s="39"/>
      <c r="BRD189" s="39"/>
      <c r="BRE189" s="39"/>
      <c r="BRF189" s="39"/>
      <c r="BRG189" s="39"/>
      <c r="BRH189" s="39"/>
      <c r="BRI189" s="39"/>
      <c r="BRJ189" s="39"/>
      <c r="BRK189" s="39"/>
      <c r="BRL189" s="39"/>
      <c r="BRM189" s="39"/>
      <c r="BRN189" s="39"/>
      <c r="BRO189" s="39"/>
      <c r="BRP189" s="39"/>
      <c r="BRQ189" s="39"/>
      <c r="BRR189" s="39"/>
      <c r="BRS189" s="39"/>
      <c r="BRT189" s="39"/>
      <c r="BRU189" s="39"/>
      <c r="BRV189" s="39"/>
      <c r="BRW189" s="39"/>
      <c r="BRX189" s="39"/>
      <c r="BRY189" s="39"/>
      <c r="BRZ189" s="39"/>
      <c r="BSA189" s="39"/>
      <c r="BSB189" s="39"/>
      <c r="BSC189" s="39"/>
      <c r="BSD189" s="39"/>
      <c r="BSE189" s="39"/>
      <c r="BSF189" s="39"/>
      <c r="BSG189" s="39"/>
      <c r="BSH189" s="39"/>
      <c r="BSI189" s="39"/>
      <c r="BSJ189" s="39"/>
      <c r="BSK189" s="39"/>
      <c r="BSL189" s="39"/>
      <c r="BSM189" s="39"/>
      <c r="BSN189" s="39"/>
      <c r="BSO189" s="39"/>
      <c r="BSP189" s="39"/>
      <c r="BSQ189" s="39"/>
      <c r="BSR189" s="39"/>
      <c r="BSS189" s="39"/>
      <c r="BST189" s="39"/>
      <c r="BSU189" s="39"/>
      <c r="BSV189" s="39"/>
      <c r="BSW189" s="39"/>
      <c r="BSX189" s="39"/>
      <c r="BSY189" s="39"/>
      <c r="BSZ189" s="39"/>
      <c r="BTA189" s="39"/>
      <c r="BTB189" s="39"/>
      <c r="BTC189" s="39"/>
      <c r="BTD189" s="39"/>
      <c r="BTE189" s="39"/>
      <c r="BTF189" s="39"/>
      <c r="BTG189" s="39"/>
      <c r="BTH189" s="39"/>
      <c r="BTI189" s="39"/>
      <c r="BTJ189" s="39"/>
      <c r="BTK189" s="39"/>
      <c r="BTL189" s="39"/>
      <c r="BTM189" s="39"/>
      <c r="BTN189" s="39"/>
      <c r="BTO189" s="39"/>
      <c r="BTP189" s="39"/>
      <c r="BTQ189" s="39"/>
      <c r="BTR189" s="39"/>
      <c r="BTS189" s="39"/>
      <c r="BTT189" s="39"/>
      <c r="BTU189" s="39"/>
      <c r="BTV189" s="39"/>
      <c r="BTW189" s="39"/>
      <c r="BTX189" s="39"/>
      <c r="BTY189" s="39"/>
      <c r="BTZ189" s="39"/>
      <c r="BUA189" s="39"/>
      <c r="BUB189" s="39"/>
      <c r="BUC189" s="39"/>
      <c r="BUD189" s="39"/>
      <c r="BUE189" s="39"/>
      <c r="BUF189" s="39"/>
      <c r="BUG189" s="39"/>
      <c r="BUH189" s="39"/>
      <c r="BUI189" s="39"/>
      <c r="BUJ189" s="39"/>
      <c r="BUK189" s="39"/>
      <c r="BUL189" s="39"/>
      <c r="BUM189" s="39"/>
      <c r="BUN189" s="39"/>
      <c r="BUO189" s="39"/>
      <c r="BUP189" s="39"/>
      <c r="BUQ189" s="39"/>
      <c r="BUR189" s="39"/>
      <c r="BUS189" s="39"/>
      <c r="BUT189" s="39"/>
      <c r="BUU189" s="39"/>
      <c r="BUV189" s="39"/>
      <c r="BUW189" s="39"/>
      <c r="BUX189" s="39"/>
      <c r="BUY189" s="39"/>
      <c r="BUZ189" s="39"/>
      <c r="BVA189" s="39"/>
      <c r="BVB189" s="39"/>
      <c r="BVC189" s="39"/>
      <c r="BVD189" s="39"/>
      <c r="BVE189" s="39"/>
      <c r="BVF189" s="39"/>
      <c r="BVG189" s="39"/>
      <c r="BVH189" s="39"/>
      <c r="BVI189" s="39"/>
      <c r="BVJ189" s="39"/>
      <c r="BVK189" s="39"/>
      <c r="BVL189" s="39"/>
      <c r="BVM189" s="39"/>
      <c r="BVN189" s="39"/>
      <c r="BVO189" s="39"/>
      <c r="BVP189" s="39"/>
      <c r="BVQ189" s="39"/>
      <c r="BVR189" s="39"/>
      <c r="BVS189" s="39"/>
      <c r="BVT189" s="39"/>
      <c r="BVU189" s="39"/>
      <c r="BVV189" s="39"/>
      <c r="BVW189" s="39"/>
      <c r="BVX189" s="39"/>
      <c r="BVY189" s="39"/>
      <c r="BVZ189" s="39"/>
      <c r="BWA189" s="39"/>
      <c r="BWB189" s="39"/>
      <c r="BWC189" s="39"/>
      <c r="BWD189" s="39"/>
      <c r="BWE189" s="39"/>
      <c r="BWF189" s="39"/>
      <c r="BWG189" s="39"/>
      <c r="BWH189" s="39"/>
      <c r="BWI189" s="39"/>
      <c r="BWJ189" s="39"/>
      <c r="BWK189" s="39"/>
      <c r="BWL189" s="39"/>
      <c r="BWM189" s="39"/>
      <c r="BWN189" s="39"/>
      <c r="BWO189" s="39"/>
      <c r="BWP189" s="39"/>
      <c r="BWQ189" s="39"/>
      <c r="BWR189" s="39"/>
      <c r="BWS189" s="39"/>
      <c r="BWT189" s="39"/>
      <c r="BWU189" s="39"/>
      <c r="BWV189" s="39"/>
      <c r="BWW189" s="39"/>
      <c r="BWX189" s="39"/>
      <c r="BWY189" s="39"/>
      <c r="BWZ189" s="39"/>
      <c r="BXA189" s="39"/>
      <c r="BXB189" s="39"/>
      <c r="BXC189" s="39"/>
      <c r="BXD189" s="39"/>
      <c r="BXE189" s="39"/>
      <c r="BXF189" s="39"/>
      <c r="BXG189" s="39"/>
      <c r="BXH189" s="39"/>
      <c r="BXI189" s="39"/>
      <c r="BXJ189" s="39"/>
      <c r="BXK189" s="39"/>
      <c r="BXL189" s="39"/>
      <c r="BXM189" s="39"/>
      <c r="BXN189" s="39"/>
      <c r="BXO189" s="39"/>
      <c r="BXP189" s="39"/>
      <c r="BXQ189" s="39"/>
      <c r="BXR189" s="39"/>
      <c r="BXS189" s="39"/>
      <c r="BXT189" s="39"/>
      <c r="BXU189" s="39"/>
      <c r="BXV189" s="39"/>
      <c r="BXW189" s="39"/>
      <c r="BXX189" s="39"/>
      <c r="BXY189" s="39"/>
      <c r="BXZ189" s="39"/>
      <c r="BYA189" s="39"/>
      <c r="BYB189" s="39"/>
      <c r="BYC189" s="39"/>
      <c r="BYD189" s="39"/>
      <c r="BYE189" s="39"/>
      <c r="BYF189" s="39"/>
      <c r="BYG189" s="39"/>
      <c r="BYH189" s="39"/>
      <c r="BYI189" s="39"/>
      <c r="BYJ189" s="39"/>
      <c r="BYK189" s="39"/>
      <c r="BYL189" s="39"/>
      <c r="BYM189" s="39"/>
      <c r="BYN189" s="39"/>
      <c r="BYO189" s="39"/>
      <c r="BYP189" s="39"/>
      <c r="BYQ189" s="39"/>
      <c r="BYR189" s="39"/>
      <c r="BYS189" s="39"/>
      <c r="BYT189" s="39"/>
      <c r="BYU189" s="39"/>
      <c r="BYV189" s="39"/>
      <c r="BYW189" s="39"/>
      <c r="BYX189" s="39"/>
      <c r="BYY189" s="39"/>
      <c r="BYZ189" s="39"/>
      <c r="BZA189" s="39"/>
      <c r="BZB189" s="39"/>
      <c r="BZC189" s="39"/>
      <c r="BZD189" s="39"/>
      <c r="BZE189" s="39"/>
      <c r="BZF189" s="39"/>
      <c r="BZG189" s="39"/>
      <c r="BZH189" s="39"/>
      <c r="BZI189" s="39"/>
      <c r="BZJ189" s="39"/>
      <c r="BZK189" s="39"/>
      <c r="BZL189" s="39"/>
      <c r="BZM189" s="39"/>
      <c r="BZN189" s="39"/>
      <c r="BZO189" s="39"/>
      <c r="BZP189" s="39"/>
      <c r="BZQ189" s="39"/>
      <c r="BZR189" s="39"/>
      <c r="BZS189" s="39"/>
      <c r="BZT189" s="39"/>
      <c r="BZU189" s="39"/>
      <c r="BZV189" s="39"/>
      <c r="BZW189" s="39"/>
      <c r="BZX189" s="39"/>
      <c r="BZY189" s="39"/>
      <c r="BZZ189" s="39"/>
      <c r="CAA189" s="39"/>
      <c r="CAB189" s="39"/>
      <c r="CAC189" s="39"/>
      <c r="CAD189" s="39"/>
      <c r="CAE189" s="39"/>
      <c r="CAF189" s="39"/>
      <c r="CAG189" s="39"/>
      <c r="CAH189" s="39"/>
      <c r="CAI189" s="39"/>
      <c r="CAJ189" s="39"/>
      <c r="CAK189" s="39"/>
      <c r="CAL189" s="39"/>
      <c r="CAM189" s="39"/>
      <c r="CAN189" s="39"/>
      <c r="CAO189" s="39"/>
      <c r="CAP189" s="39"/>
      <c r="CAQ189" s="39"/>
      <c r="CAR189" s="39"/>
      <c r="CAS189" s="39"/>
      <c r="CAT189" s="39"/>
      <c r="CAU189" s="39"/>
      <c r="CAV189" s="39"/>
      <c r="CAW189" s="39"/>
      <c r="CAX189" s="39"/>
      <c r="CAY189" s="39"/>
      <c r="CAZ189" s="39"/>
      <c r="CBA189" s="39"/>
      <c r="CBB189" s="39"/>
      <c r="CBC189" s="39"/>
      <c r="CBD189" s="39"/>
      <c r="CBE189" s="39"/>
      <c r="CBF189" s="39"/>
      <c r="CBG189" s="39"/>
      <c r="CBH189" s="39"/>
      <c r="CBI189" s="39"/>
      <c r="CBJ189" s="39"/>
      <c r="CBK189" s="39"/>
      <c r="CBL189" s="39"/>
      <c r="CBM189" s="39"/>
      <c r="CBN189" s="39"/>
      <c r="CBO189" s="39"/>
      <c r="CBP189" s="39"/>
      <c r="CBQ189" s="39"/>
      <c r="CBR189" s="39"/>
      <c r="CBS189" s="39"/>
      <c r="CBT189" s="39"/>
      <c r="CBU189" s="39"/>
      <c r="CBV189" s="39"/>
      <c r="CBW189" s="39"/>
      <c r="CBX189" s="39"/>
      <c r="CBY189" s="39"/>
      <c r="CBZ189" s="39"/>
      <c r="CCA189" s="39"/>
      <c r="CCB189" s="39"/>
      <c r="CCC189" s="39"/>
      <c r="CCD189" s="39"/>
      <c r="CCE189" s="39"/>
      <c r="CCF189" s="39"/>
      <c r="CCG189" s="39"/>
      <c r="CCH189" s="39"/>
      <c r="CCI189" s="39"/>
      <c r="CCJ189" s="39"/>
      <c r="CCK189" s="39"/>
      <c r="CCL189" s="39"/>
      <c r="CCM189" s="39"/>
      <c r="CCN189" s="39"/>
      <c r="CCO189" s="39"/>
      <c r="CCP189" s="39"/>
      <c r="CCQ189" s="39"/>
      <c r="CCR189" s="39"/>
      <c r="CCS189" s="39"/>
      <c r="CCT189" s="39"/>
      <c r="CCU189" s="39"/>
      <c r="CCV189" s="39"/>
      <c r="CCW189" s="39"/>
      <c r="CCX189" s="39"/>
      <c r="CCY189" s="39"/>
      <c r="CCZ189" s="39"/>
      <c r="CDA189" s="39"/>
      <c r="CDB189" s="39"/>
      <c r="CDC189" s="39"/>
      <c r="CDD189" s="39"/>
      <c r="CDE189" s="39"/>
      <c r="CDF189" s="39"/>
      <c r="CDG189" s="39"/>
      <c r="CDH189" s="39"/>
      <c r="CDI189" s="39"/>
      <c r="CDJ189" s="39"/>
      <c r="CDK189" s="39"/>
      <c r="CDL189" s="39"/>
      <c r="CDM189" s="39"/>
      <c r="CDN189" s="39"/>
      <c r="CDO189" s="39"/>
      <c r="CDP189" s="39"/>
      <c r="CDQ189" s="39"/>
      <c r="CDR189" s="39"/>
      <c r="CDS189" s="39"/>
      <c r="CDT189" s="39"/>
      <c r="CDU189" s="39"/>
      <c r="CDV189" s="39"/>
      <c r="CDW189" s="39"/>
      <c r="CDX189" s="39"/>
      <c r="CDY189" s="39"/>
      <c r="CDZ189" s="39"/>
      <c r="CEA189" s="39"/>
      <c r="CEB189" s="39"/>
      <c r="CEC189" s="39"/>
      <c r="CED189" s="39"/>
      <c r="CEE189" s="39"/>
      <c r="CEF189" s="39"/>
      <c r="CEG189" s="39"/>
      <c r="CEH189" s="39"/>
      <c r="CEI189" s="39"/>
      <c r="CEJ189" s="39"/>
      <c r="CEK189" s="39"/>
      <c r="CEL189" s="39"/>
      <c r="CEM189" s="39"/>
      <c r="CEN189" s="39"/>
      <c r="CEO189" s="39"/>
      <c r="CEP189" s="39"/>
      <c r="CEQ189" s="39"/>
      <c r="CER189" s="39"/>
      <c r="CES189" s="39"/>
      <c r="CET189" s="39"/>
      <c r="CEU189" s="39"/>
      <c r="CEV189" s="39"/>
      <c r="CEW189" s="39"/>
      <c r="CEX189" s="39"/>
      <c r="CEY189" s="39"/>
      <c r="CEZ189" s="39"/>
      <c r="CFA189" s="39"/>
      <c r="CFB189" s="39"/>
      <c r="CFC189" s="39"/>
      <c r="CFD189" s="39"/>
      <c r="CFE189" s="39"/>
      <c r="CFF189" s="39"/>
      <c r="CFG189" s="39"/>
      <c r="CFH189" s="39"/>
      <c r="CFI189" s="39"/>
      <c r="CFJ189" s="39"/>
      <c r="CFK189" s="39"/>
      <c r="CFL189" s="39"/>
      <c r="CFM189" s="39"/>
      <c r="CFN189" s="39"/>
      <c r="CFO189" s="39"/>
      <c r="CFP189" s="39"/>
      <c r="CFQ189" s="39"/>
      <c r="CFR189" s="39"/>
      <c r="CFS189" s="39"/>
      <c r="CFT189" s="39"/>
      <c r="CFU189" s="39"/>
      <c r="CFV189" s="39"/>
      <c r="CFW189" s="39"/>
      <c r="CFX189" s="39"/>
      <c r="CFY189" s="39"/>
      <c r="CFZ189" s="39"/>
      <c r="CGA189" s="39"/>
      <c r="CGB189" s="39"/>
      <c r="CGC189" s="39"/>
      <c r="CGD189" s="39"/>
      <c r="CGE189" s="39"/>
      <c r="CGF189" s="39"/>
      <c r="CGG189" s="39"/>
      <c r="CGH189" s="39"/>
      <c r="CGI189" s="39"/>
      <c r="CGJ189" s="39"/>
      <c r="CGK189" s="39"/>
      <c r="CGL189" s="39"/>
      <c r="CGM189" s="39"/>
      <c r="CGN189" s="39"/>
      <c r="CGO189" s="39"/>
      <c r="CGP189" s="39"/>
      <c r="CGQ189" s="39"/>
      <c r="CGR189" s="39"/>
      <c r="CGS189" s="39"/>
      <c r="CGT189" s="39"/>
      <c r="CGU189" s="39"/>
      <c r="CGV189" s="39"/>
      <c r="CGW189" s="39"/>
      <c r="CGX189" s="39"/>
      <c r="CGY189" s="39"/>
      <c r="CGZ189" s="39"/>
      <c r="CHA189" s="39"/>
      <c r="CHB189" s="39"/>
      <c r="CHC189" s="39"/>
      <c r="CHD189" s="39"/>
      <c r="CHE189" s="39"/>
      <c r="CHF189" s="39"/>
      <c r="CHG189" s="39"/>
      <c r="CHH189" s="39"/>
      <c r="CHI189" s="39"/>
      <c r="CHJ189" s="39"/>
      <c r="CHK189" s="39"/>
      <c r="CHL189" s="39"/>
      <c r="CHM189" s="39"/>
      <c r="CHN189" s="39"/>
      <c r="CHO189" s="39"/>
      <c r="CHP189" s="39"/>
      <c r="CHQ189" s="39"/>
      <c r="CHR189" s="39"/>
      <c r="CHS189" s="39"/>
      <c r="CHT189" s="39"/>
      <c r="CHU189" s="39"/>
      <c r="CHV189" s="39"/>
      <c r="CHW189" s="39"/>
      <c r="CHX189" s="39"/>
      <c r="CHY189" s="39"/>
      <c r="CHZ189" s="39"/>
      <c r="CIA189" s="39"/>
      <c r="CIB189" s="39"/>
      <c r="CIC189" s="39"/>
      <c r="CID189" s="39"/>
      <c r="CIE189" s="39"/>
      <c r="CIF189" s="39"/>
      <c r="CIG189" s="39"/>
      <c r="CIH189" s="39"/>
      <c r="CII189" s="39"/>
      <c r="CIJ189" s="39"/>
      <c r="CIK189" s="39"/>
      <c r="CIL189" s="39"/>
      <c r="CIM189" s="39"/>
      <c r="CIN189" s="39"/>
      <c r="CIO189" s="39"/>
      <c r="CIP189" s="39"/>
      <c r="CIQ189" s="39"/>
      <c r="CIR189" s="39"/>
      <c r="CIS189" s="39"/>
      <c r="CIT189" s="39"/>
      <c r="CIU189" s="39"/>
      <c r="CIV189" s="39"/>
      <c r="CIW189" s="39"/>
      <c r="CIX189" s="39"/>
      <c r="CIY189" s="39"/>
      <c r="CIZ189" s="39"/>
      <c r="CJA189" s="39"/>
      <c r="CJB189" s="39"/>
      <c r="CJC189" s="39"/>
      <c r="CJD189" s="39"/>
      <c r="CJE189" s="39"/>
      <c r="CJF189" s="39"/>
      <c r="CJG189" s="39"/>
      <c r="CJH189" s="39"/>
      <c r="CJI189" s="39"/>
      <c r="CJJ189" s="39"/>
      <c r="CJK189" s="39"/>
      <c r="CJL189" s="39"/>
      <c r="CJM189" s="39"/>
      <c r="CJN189" s="39"/>
      <c r="CJO189" s="39"/>
      <c r="CJP189" s="39"/>
      <c r="CJQ189" s="39"/>
      <c r="CJR189" s="39"/>
      <c r="CJS189" s="39"/>
      <c r="CJT189" s="39"/>
      <c r="CJU189" s="39"/>
      <c r="CJV189" s="39"/>
      <c r="CJW189" s="39"/>
      <c r="CJX189" s="39"/>
      <c r="CJY189" s="39"/>
      <c r="CJZ189" s="39"/>
      <c r="CKA189" s="39"/>
      <c r="CKB189" s="39"/>
      <c r="CKC189" s="39"/>
      <c r="CKD189" s="39"/>
      <c r="CKE189" s="39"/>
      <c r="CKF189" s="39"/>
      <c r="CKG189" s="39"/>
      <c r="CKH189" s="39"/>
      <c r="CKI189" s="39"/>
      <c r="CKJ189" s="39"/>
      <c r="CKK189" s="39"/>
      <c r="CKL189" s="39"/>
      <c r="CKM189" s="39"/>
      <c r="CKN189" s="39"/>
      <c r="CKO189" s="39"/>
      <c r="CKP189" s="39"/>
      <c r="CKQ189" s="39"/>
      <c r="CKR189" s="39"/>
      <c r="CKS189" s="39"/>
      <c r="CKT189" s="39"/>
      <c r="CKU189" s="39"/>
      <c r="CKV189" s="39"/>
      <c r="CKW189" s="39"/>
      <c r="CKX189" s="39"/>
      <c r="CKY189" s="39"/>
      <c r="CKZ189" s="39"/>
      <c r="CLA189" s="39"/>
      <c r="CLB189" s="39"/>
      <c r="CLC189" s="39"/>
      <c r="CLD189" s="39"/>
      <c r="CLE189" s="39"/>
      <c r="CLF189" s="39"/>
      <c r="CLG189" s="39"/>
      <c r="CLH189" s="39"/>
      <c r="CLI189" s="39"/>
      <c r="CLJ189" s="39"/>
      <c r="CLK189" s="39"/>
      <c r="CLL189" s="39"/>
      <c r="CLM189" s="39"/>
      <c r="CLN189" s="39"/>
      <c r="CLO189" s="39"/>
      <c r="CLP189" s="39"/>
      <c r="CLQ189" s="39"/>
      <c r="CLR189" s="39"/>
      <c r="CLS189" s="39"/>
      <c r="CLT189" s="39"/>
      <c r="CLU189" s="39"/>
      <c r="CLV189" s="39"/>
      <c r="CLW189" s="39"/>
      <c r="CLX189" s="39"/>
      <c r="CLY189" s="39"/>
      <c r="CLZ189" s="39"/>
      <c r="CMA189" s="39"/>
      <c r="CMB189" s="39"/>
      <c r="CMC189" s="39"/>
      <c r="CMD189" s="39"/>
      <c r="CME189" s="39"/>
      <c r="CMF189" s="39"/>
      <c r="CMG189" s="39"/>
      <c r="CMH189" s="39"/>
      <c r="CMI189" s="39"/>
      <c r="CMJ189" s="39"/>
      <c r="CMK189" s="39"/>
      <c r="CML189" s="39"/>
      <c r="CMM189" s="39"/>
      <c r="CMN189" s="39"/>
      <c r="CMO189" s="39"/>
      <c r="CMP189" s="39"/>
      <c r="CMQ189" s="39"/>
      <c r="CMR189" s="39"/>
      <c r="CMS189" s="39"/>
      <c r="CMT189" s="39"/>
      <c r="CMU189" s="39"/>
      <c r="CMV189" s="39"/>
      <c r="CMW189" s="39"/>
      <c r="CMX189" s="39"/>
      <c r="CMY189" s="39"/>
      <c r="CMZ189" s="39"/>
      <c r="CNA189" s="39"/>
      <c r="CNB189" s="39"/>
      <c r="CNC189" s="39"/>
      <c r="CND189" s="39"/>
      <c r="CNE189" s="39"/>
      <c r="CNF189" s="39"/>
      <c r="CNG189" s="39"/>
      <c r="CNH189" s="39"/>
      <c r="CNI189" s="39"/>
      <c r="CNJ189" s="39"/>
      <c r="CNK189" s="39"/>
      <c r="CNL189" s="39"/>
      <c r="CNM189" s="39"/>
      <c r="CNN189" s="39"/>
      <c r="CNO189" s="39"/>
      <c r="CNP189" s="39"/>
      <c r="CNQ189" s="39"/>
      <c r="CNR189" s="39"/>
      <c r="CNS189" s="39"/>
      <c r="CNT189" s="39"/>
      <c r="CNU189" s="39"/>
      <c r="CNV189" s="39"/>
      <c r="CNW189" s="39"/>
      <c r="CNX189" s="39"/>
      <c r="CNY189" s="39"/>
      <c r="CNZ189" s="39"/>
      <c r="COA189" s="39"/>
      <c r="COB189" s="39"/>
      <c r="COC189" s="39"/>
      <c r="COD189" s="39"/>
      <c r="COE189" s="39"/>
      <c r="COF189" s="39"/>
      <c r="COG189" s="39"/>
      <c r="COH189" s="39"/>
      <c r="COI189" s="39"/>
      <c r="COJ189" s="39"/>
      <c r="COK189" s="39"/>
      <c r="COL189" s="39"/>
      <c r="COM189" s="39"/>
      <c r="CON189" s="39"/>
      <c r="COO189" s="39"/>
      <c r="COP189" s="39"/>
      <c r="COQ189" s="39"/>
      <c r="COR189" s="39"/>
      <c r="COS189" s="39"/>
      <c r="COT189" s="39"/>
      <c r="COU189" s="39"/>
      <c r="COV189" s="39"/>
      <c r="COW189" s="39"/>
      <c r="COX189" s="39"/>
      <c r="COY189" s="39"/>
      <c r="COZ189" s="39"/>
      <c r="CPA189" s="39"/>
      <c r="CPB189" s="39"/>
      <c r="CPC189" s="39"/>
      <c r="CPD189" s="39"/>
      <c r="CPE189" s="39"/>
      <c r="CPF189" s="39"/>
      <c r="CPG189" s="39"/>
      <c r="CPH189" s="39"/>
      <c r="CPI189" s="39"/>
      <c r="CPJ189" s="39"/>
      <c r="CPK189" s="39"/>
      <c r="CPL189" s="39"/>
      <c r="CPM189" s="39"/>
      <c r="CPN189" s="39"/>
      <c r="CPO189" s="39"/>
      <c r="CPP189" s="39"/>
      <c r="CPQ189" s="39"/>
      <c r="CPR189" s="39"/>
      <c r="CPS189" s="39"/>
      <c r="CPT189" s="39"/>
      <c r="CPU189" s="39"/>
      <c r="CPV189" s="39"/>
      <c r="CPW189" s="39"/>
      <c r="CPX189" s="39"/>
      <c r="CPY189" s="39"/>
      <c r="CPZ189" s="39"/>
      <c r="CQA189" s="39"/>
      <c r="CQB189" s="39"/>
      <c r="CQC189" s="39"/>
      <c r="CQD189" s="39"/>
      <c r="CQE189" s="39"/>
      <c r="CQF189" s="39"/>
      <c r="CQG189" s="39"/>
      <c r="CQH189" s="39"/>
      <c r="CQI189" s="39"/>
      <c r="CQJ189" s="39"/>
      <c r="CQK189" s="39"/>
      <c r="CQL189" s="39"/>
      <c r="CQM189" s="39"/>
      <c r="CQN189" s="39"/>
      <c r="CQO189" s="39"/>
      <c r="CQP189" s="39"/>
      <c r="CQQ189" s="39"/>
      <c r="CQR189" s="39"/>
      <c r="CQS189" s="39"/>
      <c r="CQT189" s="39"/>
      <c r="CQU189" s="39"/>
      <c r="CQV189" s="39"/>
      <c r="CQW189" s="39"/>
      <c r="CQX189" s="39"/>
      <c r="CQY189" s="39"/>
      <c r="CQZ189" s="39"/>
      <c r="CRA189" s="39"/>
      <c r="CRB189" s="39"/>
      <c r="CRC189" s="39"/>
      <c r="CRD189" s="39"/>
      <c r="CRE189" s="39"/>
      <c r="CRF189" s="39"/>
      <c r="CRG189" s="39"/>
      <c r="CRH189" s="39"/>
      <c r="CRI189" s="39"/>
      <c r="CRJ189" s="39"/>
      <c r="CRK189" s="39"/>
      <c r="CRL189" s="39"/>
      <c r="CRM189" s="39"/>
      <c r="CRN189" s="39"/>
      <c r="CRO189" s="39"/>
      <c r="CRP189" s="39"/>
      <c r="CRQ189" s="39"/>
      <c r="CRR189" s="39"/>
      <c r="CRS189" s="39"/>
      <c r="CRT189" s="39"/>
      <c r="CRU189" s="39"/>
      <c r="CRV189" s="39"/>
      <c r="CRW189" s="39"/>
      <c r="CRX189" s="39"/>
      <c r="CRY189" s="39"/>
      <c r="CRZ189" s="39"/>
      <c r="CSA189" s="39"/>
      <c r="CSB189" s="39"/>
      <c r="CSC189" s="39"/>
      <c r="CSD189" s="39"/>
      <c r="CSE189" s="39"/>
      <c r="CSF189" s="39"/>
      <c r="CSG189" s="39"/>
      <c r="CSH189" s="39"/>
      <c r="CSI189" s="39"/>
      <c r="CSJ189" s="39"/>
      <c r="CSK189" s="39"/>
      <c r="CSL189" s="39"/>
      <c r="CSM189" s="39"/>
      <c r="CSN189" s="39"/>
      <c r="CSO189" s="39"/>
      <c r="CSP189" s="39"/>
      <c r="CSQ189" s="39"/>
      <c r="CSR189" s="39"/>
      <c r="CSS189" s="39"/>
      <c r="CST189" s="39"/>
      <c r="CSU189" s="39"/>
      <c r="CSV189" s="39"/>
      <c r="CSW189" s="39"/>
      <c r="CSX189" s="39"/>
      <c r="CSY189" s="39"/>
      <c r="CSZ189" s="39"/>
      <c r="CTA189" s="39"/>
      <c r="CTB189" s="39"/>
      <c r="CTC189" s="39"/>
      <c r="CTD189" s="39"/>
      <c r="CTE189" s="39"/>
      <c r="CTF189" s="39"/>
      <c r="CTG189" s="39"/>
      <c r="CTH189" s="39"/>
      <c r="CTI189" s="39"/>
      <c r="CTJ189" s="39"/>
      <c r="CTK189" s="39"/>
      <c r="CTL189" s="39"/>
      <c r="CTM189" s="39"/>
      <c r="CTN189" s="39"/>
      <c r="CTO189" s="39"/>
      <c r="CTP189" s="39"/>
      <c r="CTQ189" s="39"/>
      <c r="CTR189" s="39"/>
      <c r="CTS189" s="39"/>
      <c r="CTT189" s="39"/>
      <c r="CTU189" s="39"/>
      <c r="CTV189" s="39"/>
      <c r="CTW189" s="39"/>
      <c r="CTX189" s="39"/>
      <c r="CTY189" s="39"/>
      <c r="CTZ189" s="39"/>
      <c r="CUA189" s="39"/>
      <c r="CUB189" s="39"/>
      <c r="CUC189" s="39"/>
      <c r="CUD189" s="39"/>
      <c r="CUE189" s="39"/>
      <c r="CUF189" s="39"/>
      <c r="CUG189" s="39"/>
      <c r="CUH189" s="39"/>
      <c r="CUI189" s="39"/>
      <c r="CUJ189" s="39"/>
      <c r="CUK189" s="39"/>
      <c r="CUL189" s="39"/>
      <c r="CUM189" s="39"/>
      <c r="CUN189" s="39"/>
      <c r="CUO189" s="39"/>
      <c r="CUP189" s="39"/>
      <c r="CUQ189" s="39"/>
      <c r="CUR189" s="39"/>
      <c r="CUS189" s="39"/>
      <c r="CUT189" s="39"/>
      <c r="CUU189" s="39"/>
      <c r="CUV189" s="39"/>
      <c r="CUW189" s="39"/>
      <c r="CUX189" s="39"/>
      <c r="CUY189" s="39"/>
      <c r="CUZ189" s="39"/>
      <c r="CVA189" s="39"/>
      <c r="CVB189" s="39"/>
      <c r="CVC189" s="39"/>
      <c r="CVD189" s="39"/>
      <c r="CVE189" s="39"/>
      <c r="CVF189" s="39"/>
      <c r="CVG189" s="39"/>
      <c r="CVH189" s="39"/>
      <c r="CVI189" s="39"/>
      <c r="CVJ189" s="39"/>
      <c r="CVK189" s="39"/>
      <c r="CVL189" s="39"/>
      <c r="CVM189" s="39"/>
      <c r="CVN189" s="39"/>
      <c r="CVO189" s="39"/>
      <c r="CVP189" s="39"/>
      <c r="CVQ189" s="39"/>
      <c r="CVR189" s="39"/>
      <c r="CVS189" s="39"/>
      <c r="CVT189" s="39"/>
      <c r="CVU189" s="39"/>
      <c r="CVV189" s="39"/>
      <c r="CVW189" s="39"/>
      <c r="CVX189" s="39"/>
      <c r="CVY189" s="39"/>
      <c r="CVZ189" s="39"/>
      <c r="CWA189" s="39"/>
      <c r="CWB189" s="39"/>
      <c r="CWC189" s="39"/>
      <c r="CWD189" s="39"/>
      <c r="CWE189" s="39"/>
      <c r="CWF189" s="39"/>
      <c r="CWG189" s="39"/>
      <c r="CWH189" s="39"/>
      <c r="CWI189" s="39"/>
      <c r="CWJ189" s="39"/>
      <c r="CWK189" s="39"/>
      <c r="CWL189" s="39"/>
      <c r="CWM189" s="39"/>
      <c r="CWN189" s="39"/>
      <c r="CWO189" s="39"/>
      <c r="CWP189" s="39"/>
      <c r="CWQ189" s="39"/>
      <c r="CWR189" s="39"/>
      <c r="CWS189" s="39"/>
      <c r="CWT189" s="39"/>
      <c r="CWU189" s="39"/>
      <c r="CWV189" s="39"/>
      <c r="CWW189" s="39"/>
      <c r="CWX189" s="39"/>
      <c r="CWY189" s="39"/>
      <c r="CWZ189" s="39"/>
      <c r="CXA189" s="39"/>
      <c r="CXB189" s="39"/>
      <c r="CXC189" s="39"/>
      <c r="CXD189" s="39"/>
      <c r="CXE189" s="39"/>
      <c r="CXF189" s="39"/>
      <c r="CXG189" s="39"/>
      <c r="CXH189" s="39"/>
      <c r="CXI189" s="39"/>
      <c r="CXJ189" s="39"/>
      <c r="CXK189" s="39"/>
      <c r="CXL189" s="39"/>
      <c r="CXM189" s="39"/>
      <c r="CXN189" s="39"/>
      <c r="CXO189" s="39"/>
      <c r="CXP189" s="39"/>
      <c r="CXQ189" s="39"/>
      <c r="CXR189" s="39"/>
      <c r="CXS189" s="39"/>
      <c r="CXT189" s="39"/>
      <c r="CXU189" s="39"/>
      <c r="CXV189" s="39"/>
      <c r="CXW189" s="39"/>
      <c r="CXX189" s="39"/>
      <c r="CXY189" s="39"/>
      <c r="CXZ189" s="39"/>
      <c r="CYA189" s="39"/>
      <c r="CYB189" s="39"/>
      <c r="CYC189" s="39"/>
      <c r="CYD189" s="39"/>
      <c r="CYE189" s="39"/>
      <c r="CYF189" s="39"/>
      <c r="CYG189" s="39"/>
      <c r="CYH189" s="39"/>
      <c r="CYI189" s="39"/>
      <c r="CYJ189" s="39"/>
      <c r="CYK189" s="39"/>
      <c r="CYL189" s="39"/>
      <c r="CYM189" s="39"/>
      <c r="CYN189" s="39"/>
      <c r="CYO189" s="39"/>
      <c r="CYP189" s="39"/>
      <c r="CYQ189" s="39"/>
      <c r="CYR189" s="39"/>
      <c r="CYS189" s="39"/>
      <c r="CYT189" s="39"/>
      <c r="CYU189" s="39"/>
      <c r="CYV189" s="39"/>
      <c r="CYW189" s="39"/>
      <c r="CYX189" s="39"/>
      <c r="CYY189" s="39"/>
      <c r="CYZ189" s="39"/>
      <c r="CZA189" s="39"/>
      <c r="CZB189" s="39"/>
      <c r="CZC189" s="39"/>
      <c r="CZD189" s="39"/>
      <c r="CZE189" s="39"/>
      <c r="CZF189" s="39"/>
      <c r="CZG189" s="39"/>
      <c r="CZH189" s="39"/>
      <c r="CZI189" s="39"/>
      <c r="CZJ189" s="39"/>
      <c r="CZK189" s="39"/>
      <c r="CZL189" s="39"/>
      <c r="CZM189" s="39"/>
      <c r="CZN189" s="39"/>
      <c r="CZO189" s="39"/>
      <c r="CZP189" s="39"/>
      <c r="CZQ189" s="39"/>
      <c r="CZR189" s="39"/>
      <c r="CZS189" s="39"/>
      <c r="CZT189" s="39"/>
      <c r="CZU189" s="39"/>
      <c r="CZV189" s="39"/>
      <c r="CZW189" s="39"/>
      <c r="CZX189" s="39"/>
      <c r="CZY189" s="39"/>
      <c r="CZZ189" s="39"/>
      <c r="DAA189" s="39"/>
      <c r="DAB189" s="39"/>
      <c r="DAC189" s="39"/>
      <c r="DAD189" s="39"/>
      <c r="DAE189" s="39"/>
      <c r="DAF189" s="39"/>
      <c r="DAG189" s="39"/>
      <c r="DAH189" s="39"/>
      <c r="DAI189" s="39"/>
      <c r="DAJ189" s="39"/>
      <c r="DAK189" s="39"/>
      <c r="DAL189" s="39"/>
      <c r="DAM189" s="39"/>
      <c r="DAN189" s="39"/>
      <c r="DAO189" s="39"/>
      <c r="DAP189" s="39"/>
      <c r="DAQ189" s="39"/>
      <c r="DAR189" s="39"/>
      <c r="DAS189" s="39"/>
      <c r="DAT189" s="39"/>
      <c r="DAU189" s="39"/>
      <c r="DAV189" s="39"/>
      <c r="DAW189" s="39"/>
      <c r="DAX189" s="39"/>
      <c r="DAY189" s="39"/>
      <c r="DAZ189" s="39"/>
      <c r="DBA189" s="39"/>
      <c r="DBB189" s="39"/>
      <c r="DBC189" s="39"/>
      <c r="DBD189" s="39"/>
      <c r="DBE189" s="39"/>
      <c r="DBF189" s="39"/>
      <c r="DBG189" s="39"/>
      <c r="DBH189" s="39"/>
      <c r="DBI189" s="39"/>
      <c r="DBJ189" s="39"/>
      <c r="DBK189" s="39"/>
      <c r="DBL189" s="39"/>
      <c r="DBM189" s="39"/>
      <c r="DBN189" s="39"/>
      <c r="DBO189" s="39"/>
      <c r="DBP189" s="39"/>
      <c r="DBQ189" s="39"/>
      <c r="DBR189" s="39"/>
      <c r="DBS189" s="39"/>
      <c r="DBT189" s="39"/>
      <c r="DBU189" s="39"/>
      <c r="DBV189" s="39"/>
      <c r="DBW189" s="39"/>
      <c r="DBX189" s="39"/>
      <c r="DBY189" s="39"/>
      <c r="DBZ189" s="39"/>
      <c r="DCA189" s="39"/>
      <c r="DCB189" s="39"/>
      <c r="DCC189" s="39"/>
      <c r="DCD189" s="39"/>
      <c r="DCE189" s="39"/>
      <c r="DCF189" s="39"/>
      <c r="DCG189" s="39"/>
      <c r="DCH189" s="39"/>
      <c r="DCI189" s="39"/>
      <c r="DCJ189" s="39"/>
      <c r="DCK189" s="39"/>
      <c r="DCL189" s="39"/>
      <c r="DCM189" s="39"/>
      <c r="DCN189" s="39"/>
      <c r="DCO189" s="39"/>
      <c r="DCP189" s="39"/>
      <c r="DCQ189" s="39"/>
      <c r="DCR189" s="39"/>
      <c r="DCS189" s="39"/>
      <c r="DCT189" s="39"/>
      <c r="DCU189" s="39"/>
      <c r="DCV189" s="39"/>
      <c r="DCW189" s="39"/>
      <c r="DCX189" s="39"/>
      <c r="DCY189" s="39"/>
      <c r="DCZ189" s="39"/>
      <c r="DDA189" s="39"/>
      <c r="DDB189" s="39"/>
      <c r="DDC189" s="39"/>
      <c r="DDD189" s="39"/>
      <c r="DDE189" s="39"/>
      <c r="DDF189" s="39"/>
      <c r="DDG189" s="39"/>
      <c r="DDH189" s="39"/>
      <c r="DDI189" s="39"/>
      <c r="DDJ189" s="39"/>
      <c r="DDK189" s="39"/>
      <c r="DDL189" s="39"/>
      <c r="DDM189" s="39"/>
      <c r="DDN189" s="39"/>
      <c r="DDO189" s="39"/>
      <c r="DDP189" s="39"/>
      <c r="DDQ189" s="39"/>
      <c r="DDR189" s="39"/>
      <c r="DDS189" s="39"/>
      <c r="DDT189" s="39"/>
      <c r="DDU189" s="39"/>
      <c r="DDV189" s="39"/>
      <c r="DDW189" s="39"/>
      <c r="DDX189" s="39"/>
      <c r="DDY189" s="39"/>
      <c r="DDZ189" s="39"/>
      <c r="DEA189" s="39"/>
      <c r="DEB189" s="39"/>
      <c r="DEC189" s="39"/>
      <c r="DED189" s="39"/>
      <c r="DEE189" s="39"/>
      <c r="DEF189" s="39"/>
      <c r="DEG189" s="39"/>
      <c r="DEH189" s="39"/>
      <c r="DEI189" s="39"/>
      <c r="DEJ189" s="39"/>
      <c r="DEK189" s="39"/>
      <c r="DEL189" s="39"/>
      <c r="DEM189" s="39"/>
      <c r="DEN189" s="39"/>
      <c r="DEO189" s="39"/>
      <c r="DEP189" s="39"/>
      <c r="DEQ189" s="39"/>
      <c r="DER189" s="39"/>
      <c r="DES189" s="39"/>
      <c r="DET189" s="39"/>
      <c r="DEU189" s="39"/>
      <c r="DEV189" s="39"/>
      <c r="DEW189" s="39"/>
      <c r="DEX189" s="39"/>
      <c r="DEY189" s="39"/>
      <c r="DEZ189" s="39"/>
      <c r="DFA189" s="39"/>
      <c r="DFB189" s="39"/>
      <c r="DFC189" s="39"/>
      <c r="DFD189" s="39"/>
      <c r="DFE189" s="39"/>
      <c r="DFF189" s="39"/>
      <c r="DFG189" s="39"/>
      <c r="DFH189" s="39"/>
      <c r="DFI189" s="39"/>
      <c r="DFJ189" s="39"/>
      <c r="DFK189" s="39"/>
      <c r="DFL189" s="39"/>
      <c r="DFM189" s="39"/>
      <c r="DFN189" s="39"/>
      <c r="DFO189" s="39"/>
      <c r="DFP189" s="39"/>
      <c r="DFQ189" s="39"/>
      <c r="DFR189" s="39"/>
      <c r="DFS189" s="39"/>
      <c r="DFT189" s="39"/>
      <c r="DFU189" s="39"/>
      <c r="DFV189" s="39"/>
      <c r="DFW189" s="39"/>
      <c r="DFX189" s="39"/>
      <c r="DFY189" s="39"/>
      <c r="DFZ189" s="39"/>
      <c r="DGA189" s="39"/>
      <c r="DGB189" s="39"/>
      <c r="DGC189" s="39"/>
      <c r="DGD189" s="39"/>
      <c r="DGE189" s="39"/>
      <c r="DGF189" s="39"/>
      <c r="DGG189" s="39"/>
      <c r="DGH189" s="39"/>
      <c r="DGI189" s="39"/>
      <c r="DGJ189" s="39"/>
      <c r="DGK189" s="39"/>
      <c r="DGL189" s="39"/>
      <c r="DGM189" s="39"/>
      <c r="DGN189" s="39"/>
      <c r="DGO189" s="39"/>
      <c r="DGP189" s="39"/>
      <c r="DGQ189" s="39"/>
      <c r="DGR189" s="39"/>
      <c r="DGS189" s="39"/>
      <c r="DGT189" s="39"/>
      <c r="DGU189" s="39"/>
      <c r="DGV189" s="39"/>
      <c r="DGW189" s="39"/>
      <c r="DGX189" s="39"/>
      <c r="DGY189" s="39"/>
      <c r="DGZ189" s="39"/>
      <c r="DHA189" s="39"/>
      <c r="DHB189" s="39"/>
      <c r="DHC189" s="39"/>
      <c r="DHD189" s="39"/>
      <c r="DHE189" s="39"/>
      <c r="DHF189" s="39"/>
      <c r="DHG189" s="39"/>
      <c r="DHH189" s="39"/>
      <c r="DHI189" s="39"/>
      <c r="DHJ189" s="39"/>
      <c r="DHK189" s="39"/>
      <c r="DHL189" s="39"/>
      <c r="DHM189" s="39"/>
      <c r="DHN189" s="39"/>
      <c r="DHO189" s="39"/>
      <c r="DHP189" s="39"/>
      <c r="DHQ189" s="39"/>
      <c r="DHR189" s="39"/>
      <c r="DHS189" s="39"/>
      <c r="DHT189" s="39"/>
      <c r="DHU189" s="39"/>
      <c r="DHV189" s="39"/>
      <c r="DHW189" s="39"/>
      <c r="DHX189" s="39"/>
      <c r="DHY189" s="39"/>
      <c r="DHZ189" s="39"/>
      <c r="DIA189" s="39"/>
      <c r="DIB189" s="39"/>
      <c r="DIC189" s="39"/>
      <c r="DID189" s="39"/>
      <c r="DIE189" s="39"/>
      <c r="DIF189" s="39"/>
      <c r="DIG189" s="39"/>
      <c r="DIH189" s="39"/>
      <c r="DII189" s="39"/>
      <c r="DIJ189" s="39"/>
      <c r="DIK189" s="39"/>
      <c r="DIL189" s="39"/>
      <c r="DIM189" s="39"/>
      <c r="DIN189" s="39"/>
      <c r="DIO189" s="39"/>
      <c r="DIP189" s="39"/>
      <c r="DIQ189" s="39"/>
      <c r="DIR189" s="39"/>
      <c r="DIS189" s="39"/>
      <c r="DIT189" s="39"/>
      <c r="DIU189" s="39"/>
      <c r="DIV189" s="39"/>
      <c r="DIW189" s="39"/>
      <c r="DIX189" s="39"/>
      <c r="DIY189" s="39"/>
      <c r="DIZ189" s="39"/>
      <c r="DJA189" s="39"/>
      <c r="DJB189" s="39"/>
      <c r="DJC189" s="39"/>
      <c r="DJD189" s="39"/>
      <c r="DJE189" s="39"/>
      <c r="DJF189" s="39"/>
      <c r="DJG189" s="39"/>
      <c r="DJH189" s="39"/>
      <c r="DJI189" s="39"/>
      <c r="DJJ189" s="39"/>
      <c r="DJK189" s="39"/>
      <c r="DJL189" s="39"/>
      <c r="DJM189" s="39"/>
      <c r="DJN189" s="39"/>
      <c r="DJO189" s="39"/>
      <c r="DJP189" s="39"/>
      <c r="DJQ189" s="39"/>
      <c r="DJR189" s="39"/>
      <c r="DJS189" s="39"/>
      <c r="DJT189" s="39"/>
      <c r="DJU189" s="39"/>
      <c r="DJV189" s="39"/>
      <c r="DJW189" s="39"/>
      <c r="DJX189" s="39"/>
      <c r="DJY189" s="39"/>
      <c r="DJZ189" s="39"/>
      <c r="DKA189" s="39"/>
      <c r="DKB189" s="39"/>
      <c r="DKC189" s="39"/>
      <c r="DKD189" s="39"/>
      <c r="DKE189" s="39"/>
      <c r="DKF189" s="39"/>
      <c r="DKG189" s="39"/>
      <c r="DKH189" s="39"/>
      <c r="DKI189" s="39"/>
      <c r="DKJ189" s="39"/>
      <c r="DKK189" s="39"/>
      <c r="DKL189" s="39"/>
      <c r="DKM189" s="39"/>
      <c r="DKN189" s="39"/>
      <c r="DKO189" s="39"/>
      <c r="DKP189" s="39"/>
      <c r="DKQ189" s="39"/>
      <c r="DKR189" s="39"/>
      <c r="DKS189" s="39"/>
      <c r="DKT189" s="39"/>
      <c r="DKU189" s="39"/>
      <c r="DKV189" s="39"/>
      <c r="DKW189" s="39"/>
      <c r="DKX189" s="39"/>
      <c r="DKY189" s="39"/>
      <c r="DKZ189" s="39"/>
      <c r="DLA189" s="39"/>
      <c r="DLB189" s="39"/>
      <c r="DLC189" s="39"/>
      <c r="DLD189" s="39"/>
      <c r="DLE189" s="39"/>
      <c r="DLF189" s="39"/>
      <c r="DLG189" s="39"/>
      <c r="DLH189" s="39"/>
      <c r="DLI189" s="39"/>
      <c r="DLJ189" s="39"/>
      <c r="DLK189" s="39"/>
      <c r="DLL189" s="39"/>
      <c r="DLM189" s="39"/>
      <c r="DLN189" s="39"/>
      <c r="DLO189" s="39"/>
      <c r="DLP189" s="39"/>
      <c r="DLQ189" s="39"/>
      <c r="DLR189" s="39"/>
      <c r="DLS189" s="39"/>
      <c r="DLT189" s="39"/>
      <c r="DLU189" s="39"/>
      <c r="DLV189" s="39"/>
      <c r="DLW189" s="39"/>
      <c r="DLX189" s="39"/>
      <c r="DLY189" s="39"/>
      <c r="DLZ189" s="39"/>
      <c r="DMA189" s="39"/>
      <c r="DMB189" s="39"/>
      <c r="DMC189" s="39"/>
      <c r="DMD189" s="39"/>
      <c r="DME189" s="39"/>
      <c r="DMF189" s="39"/>
      <c r="DMG189" s="39"/>
      <c r="DMH189" s="39"/>
      <c r="DMI189" s="39"/>
      <c r="DMJ189" s="39"/>
      <c r="DMK189" s="39"/>
      <c r="DML189" s="39"/>
      <c r="DMM189" s="39"/>
      <c r="DMN189" s="39"/>
      <c r="DMO189" s="39"/>
      <c r="DMP189" s="39"/>
      <c r="DMQ189" s="39"/>
      <c r="DMR189" s="39"/>
      <c r="DMS189" s="39"/>
      <c r="DMT189" s="39"/>
      <c r="DMU189" s="39"/>
      <c r="DMV189" s="39"/>
      <c r="DMW189" s="39"/>
      <c r="DMX189" s="39"/>
      <c r="DMY189" s="39"/>
      <c r="DMZ189" s="39"/>
      <c r="DNA189" s="39"/>
      <c r="DNB189" s="39"/>
      <c r="DNC189" s="39"/>
      <c r="DND189" s="39"/>
      <c r="DNE189" s="39"/>
      <c r="DNF189" s="39"/>
      <c r="DNG189" s="39"/>
      <c r="DNH189" s="39"/>
      <c r="DNI189" s="39"/>
      <c r="DNJ189" s="39"/>
      <c r="DNK189" s="39"/>
      <c r="DNL189" s="39"/>
      <c r="DNM189" s="39"/>
      <c r="DNN189" s="39"/>
      <c r="DNO189" s="39"/>
      <c r="DNP189" s="39"/>
      <c r="DNQ189" s="39"/>
      <c r="DNR189" s="39"/>
      <c r="DNS189" s="39"/>
      <c r="DNT189" s="39"/>
      <c r="DNU189" s="39"/>
      <c r="DNV189" s="39"/>
      <c r="DNW189" s="39"/>
      <c r="DNX189" s="39"/>
      <c r="DNY189" s="39"/>
      <c r="DNZ189" s="39"/>
      <c r="DOA189" s="39"/>
      <c r="DOB189" s="39"/>
      <c r="DOC189" s="39"/>
      <c r="DOD189" s="39"/>
      <c r="DOE189" s="39"/>
      <c r="DOF189" s="39"/>
      <c r="DOG189" s="39"/>
      <c r="DOH189" s="39"/>
      <c r="DOI189" s="39"/>
      <c r="DOJ189" s="39"/>
      <c r="DOK189" s="39"/>
      <c r="DOL189" s="39"/>
      <c r="DOM189" s="39"/>
      <c r="DON189" s="39"/>
      <c r="DOO189" s="39"/>
      <c r="DOP189" s="39"/>
      <c r="DOQ189" s="39"/>
      <c r="DOR189" s="39"/>
      <c r="DOS189" s="39"/>
      <c r="DOT189" s="39"/>
      <c r="DOU189" s="39"/>
      <c r="DOV189" s="39"/>
      <c r="DOW189" s="39"/>
      <c r="DOX189" s="39"/>
      <c r="DOY189" s="39"/>
      <c r="DOZ189" s="39"/>
      <c r="DPA189" s="39"/>
      <c r="DPB189" s="39"/>
      <c r="DPC189" s="39"/>
      <c r="DPD189" s="39"/>
      <c r="DPE189" s="39"/>
      <c r="DPF189" s="39"/>
      <c r="DPG189" s="39"/>
      <c r="DPH189" s="39"/>
      <c r="DPI189" s="39"/>
      <c r="DPJ189" s="39"/>
      <c r="DPK189" s="39"/>
      <c r="DPL189" s="39"/>
      <c r="DPM189" s="39"/>
      <c r="DPN189" s="39"/>
      <c r="DPO189" s="39"/>
      <c r="DPP189" s="39"/>
      <c r="DPQ189" s="39"/>
      <c r="DPR189" s="39"/>
      <c r="DPS189" s="39"/>
      <c r="DPT189" s="39"/>
      <c r="DPU189" s="39"/>
      <c r="DPV189" s="39"/>
      <c r="DPW189" s="39"/>
      <c r="DPX189" s="39"/>
      <c r="DPY189" s="39"/>
      <c r="DPZ189" s="39"/>
      <c r="DQA189" s="39"/>
      <c r="DQB189" s="39"/>
      <c r="DQC189" s="39"/>
      <c r="DQD189" s="39"/>
      <c r="DQE189" s="39"/>
      <c r="DQF189" s="39"/>
      <c r="DQG189" s="39"/>
      <c r="DQH189" s="39"/>
      <c r="DQI189" s="39"/>
      <c r="DQJ189" s="39"/>
      <c r="DQK189" s="39"/>
      <c r="DQL189" s="39"/>
      <c r="DQM189" s="39"/>
      <c r="DQN189" s="39"/>
      <c r="DQO189" s="39"/>
      <c r="DQP189" s="39"/>
      <c r="DQQ189" s="39"/>
      <c r="DQR189" s="39"/>
      <c r="DQS189" s="39"/>
      <c r="DQT189" s="39"/>
      <c r="DQU189" s="39"/>
      <c r="DQV189" s="39"/>
      <c r="DQW189" s="39"/>
      <c r="DQX189" s="39"/>
      <c r="DQY189" s="39"/>
      <c r="DQZ189" s="39"/>
      <c r="DRA189" s="39"/>
      <c r="DRB189" s="39"/>
      <c r="DRC189" s="39"/>
      <c r="DRD189" s="39"/>
      <c r="DRE189" s="39"/>
      <c r="DRF189" s="39"/>
      <c r="DRG189" s="39"/>
      <c r="DRH189" s="39"/>
      <c r="DRI189" s="39"/>
      <c r="DRJ189" s="39"/>
      <c r="DRK189" s="39"/>
      <c r="DRL189" s="39"/>
      <c r="DRM189" s="39"/>
      <c r="DRN189" s="39"/>
      <c r="DRO189" s="39"/>
      <c r="DRP189" s="39"/>
      <c r="DRQ189" s="39"/>
      <c r="DRR189" s="39"/>
      <c r="DRS189" s="39"/>
      <c r="DRT189" s="39"/>
      <c r="DRU189" s="39"/>
      <c r="DRV189" s="39"/>
      <c r="DRW189" s="39"/>
      <c r="DRX189" s="39"/>
      <c r="DRY189" s="39"/>
      <c r="DRZ189" s="39"/>
      <c r="DSA189" s="39"/>
      <c r="DSB189" s="39"/>
      <c r="DSC189" s="39"/>
      <c r="DSD189" s="39"/>
      <c r="DSE189" s="39"/>
      <c r="DSF189" s="39"/>
      <c r="DSG189" s="39"/>
      <c r="DSH189" s="39"/>
      <c r="DSI189" s="39"/>
      <c r="DSJ189" s="39"/>
      <c r="DSK189" s="39"/>
      <c r="DSL189" s="39"/>
      <c r="DSM189" s="39"/>
      <c r="DSN189" s="39"/>
      <c r="DSO189" s="39"/>
      <c r="DSP189" s="39"/>
      <c r="DSQ189" s="39"/>
      <c r="DSR189" s="39"/>
      <c r="DSS189" s="39"/>
      <c r="DST189" s="39"/>
      <c r="DSU189" s="39"/>
      <c r="DSV189" s="39"/>
      <c r="DSW189" s="39"/>
      <c r="DSX189" s="39"/>
      <c r="DSY189" s="39"/>
      <c r="DSZ189" s="39"/>
      <c r="DTA189" s="39"/>
      <c r="DTB189" s="39"/>
      <c r="DTC189" s="39"/>
      <c r="DTD189" s="39"/>
      <c r="DTE189" s="39"/>
      <c r="DTF189" s="39"/>
      <c r="DTG189" s="39"/>
      <c r="DTH189" s="39"/>
      <c r="DTI189" s="39"/>
      <c r="DTJ189" s="39"/>
      <c r="DTK189" s="39"/>
      <c r="DTL189" s="39"/>
      <c r="DTM189" s="39"/>
      <c r="DTN189" s="39"/>
      <c r="DTO189" s="39"/>
      <c r="DTP189" s="39"/>
      <c r="DTQ189" s="39"/>
      <c r="DTR189" s="39"/>
      <c r="DTS189" s="39"/>
      <c r="DTT189" s="39"/>
      <c r="DTU189" s="39"/>
      <c r="DTV189" s="39"/>
      <c r="DTW189" s="39"/>
      <c r="DTX189" s="39"/>
      <c r="DTY189" s="39"/>
      <c r="DTZ189" s="39"/>
      <c r="DUA189" s="39"/>
      <c r="DUB189" s="39"/>
      <c r="DUC189" s="39"/>
      <c r="DUD189" s="39"/>
      <c r="DUE189" s="39"/>
      <c r="DUF189" s="39"/>
      <c r="DUG189" s="39"/>
      <c r="DUH189" s="39"/>
      <c r="DUI189" s="39"/>
      <c r="DUJ189" s="39"/>
      <c r="DUK189" s="39"/>
      <c r="DUL189" s="39"/>
      <c r="DUM189" s="39"/>
      <c r="DUN189" s="39"/>
      <c r="DUO189" s="39"/>
      <c r="DUP189" s="39"/>
      <c r="DUQ189" s="39"/>
      <c r="DUR189" s="39"/>
      <c r="DUS189" s="39"/>
      <c r="DUT189" s="39"/>
      <c r="DUU189" s="39"/>
      <c r="DUV189" s="39"/>
      <c r="DUW189" s="39"/>
      <c r="DUX189" s="39"/>
      <c r="DUY189" s="39"/>
      <c r="DUZ189" s="39"/>
      <c r="DVA189" s="39"/>
      <c r="DVB189" s="39"/>
      <c r="DVC189" s="39"/>
      <c r="DVD189" s="39"/>
      <c r="DVE189" s="39"/>
      <c r="DVF189" s="39"/>
      <c r="DVG189" s="39"/>
      <c r="DVH189" s="39"/>
      <c r="DVI189" s="39"/>
      <c r="DVJ189" s="39"/>
      <c r="DVK189" s="39"/>
      <c r="DVL189" s="39"/>
      <c r="DVM189" s="39"/>
      <c r="DVN189" s="39"/>
      <c r="DVO189" s="39"/>
      <c r="DVP189" s="39"/>
      <c r="DVQ189" s="39"/>
      <c r="DVR189" s="39"/>
      <c r="DVS189" s="39"/>
      <c r="DVT189" s="39"/>
      <c r="DVU189" s="39"/>
      <c r="DVV189" s="39"/>
      <c r="DVW189" s="39"/>
      <c r="DVX189" s="39"/>
      <c r="DVY189" s="39"/>
      <c r="DVZ189" s="39"/>
      <c r="DWA189" s="39"/>
      <c r="DWB189" s="39"/>
      <c r="DWC189" s="39"/>
      <c r="DWD189" s="39"/>
      <c r="DWE189" s="39"/>
      <c r="DWF189" s="39"/>
      <c r="DWG189" s="39"/>
      <c r="DWH189" s="39"/>
      <c r="DWI189" s="39"/>
      <c r="DWJ189" s="39"/>
      <c r="DWK189" s="39"/>
      <c r="DWL189" s="39"/>
      <c r="DWM189" s="39"/>
      <c r="DWN189" s="39"/>
      <c r="DWO189" s="39"/>
      <c r="DWP189" s="39"/>
      <c r="DWQ189" s="39"/>
    </row>
    <row r="190" spans="1:3319" s="39" customFormat="1" ht="10">
      <c r="A190" s="44">
        <v>187</v>
      </c>
      <c r="B190" s="45" t="s">
        <v>246</v>
      </c>
      <c r="C190" s="46"/>
      <c r="D190" s="45"/>
      <c r="E190" s="47"/>
      <c r="F190" s="47"/>
    </row>
    <row r="191" spans="1:3319" s="64" customFormat="1" ht="10">
      <c r="A191" s="59" t="s">
        <v>599</v>
      </c>
      <c r="B191" s="60" t="s">
        <v>600</v>
      </c>
      <c r="C191" s="61" t="s">
        <v>152</v>
      </c>
      <c r="D191" s="60" t="s">
        <v>601</v>
      </c>
      <c r="E191" s="63" t="s">
        <v>598</v>
      </c>
      <c r="F191" s="63" t="s">
        <v>598</v>
      </c>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c r="EI191" s="39"/>
      <c r="EJ191" s="39"/>
      <c r="EK191" s="39"/>
      <c r="EL191" s="39"/>
      <c r="EM191" s="39"/>
      <c r="EN191" s="39"/>
      <c r="EO191" s="39"/>
      <c r="EP191" s="39"/>
      <c r="EQ191" s="39"/>
      <c r="ER191" s="39"/>
      <c r="ES191" s="39"/>
      <c r="ET191" s="39"/>
      <c r="EU191" s="39"/>
      <c r="EV191" s="39"/>
      <c r="EW191" s="39"/>
      <c r="EX191" s="39"/>
      <c r="EY191" s="39"/>
      <c r="EZ191" s="39"/>
      <c r="FA191" s="39"/>
      <c r="FB191" s="39"/>
      <c r="FC191" s="39"/>
      <c r="FD191" s="39"/>
      <c r="FE191" s="39"/>
      <c r="FF191" s="39"/>
      <c r="FG191" s="39"/>
      <c r="FH191" s="39"/>
      <c r="FI191" s="39"/>
      <c r="FJ191" s="39"/>
      <c r="FK191" s="39"/>
      <c r="FL191" s="39"/>
      <c r="FM191" s="39"/>
      <c r="FN191" s="39"/>
      <c r="FO191" s="39"/>
      <c r="FP191" s="39"/>
      <c r="FQ191" s="39"/>
      <c r="FR191" s="39"/>
      <c r="FS191" s="39"/>
      <c r="FT191" s="39"/>
      <c r="FU191" s="39"/>
      <c r="FV191" s="39"/>
      <c r="FW191" s="39"/>
      <c r="FX191" s="39"/>
      <c r="FY191" s="39"/>
      <c r="FZ191" s="39"/>
      <c r="GA191" s="39"/>
      <c r="GB191" s="39"/>
      <c r="GC191" s="39"/>
      <c r="GD191" s="39"/>
      <c r="GE191" s="39"/>
      <c r="GF191" s="39"/>
      <c r="GG191" s="39"/>
      <c r="GH191" s="39"/>
      <c r="GI191" s="39"/>
      <c r="GJ191" s="39"/>
      <c r="GK191" s="39"/>
      <c r="GL191" s="39"/>
      <c r="GM191" s="39"/>
      <c r="GN191" s="39"/>
      <c r="GO191" s="39"/>
      <c r="GP191" s="39"/>
      <c r="GQ191" s="39"/>
      <c r="GR191" s="39"/>
      <c r="GS191" s="39"/>
      <c r="GT191" s="39"/>
      <c r="GU191" s="39"/>
      <c r="GV191" s="39"/>
      <c r="GW191" s="39"/>
      <c r="GX191" s="39"/>
      <c r="GY191" s="39"/>
      <c r="GZ191" s="39"/>
      <c r="HA191" s="39"/>
      <c r="HB191" s="39"/>
      <c r="HC191" s="39"/>
      <c r="HD191" s="39"/>
      <c r="HE191" s="39"/>
      <c r="HF191" s="39"/>
      <c r="HG191" s="39"/>
      <c r="HH191" s="39"/>
      <c r="HI191" s="39"/>
      <c r="HJ191" s="39"/>
      <c r="HK191" s="39"/>
      <c r="HL191" s="39"/>
      <c r="HM191" s="39"/>
      <c r="HN191" s="39"/>
      <c r="HO191" s="39"/>
      <c r="HP191" s="39"/>
      <c r="HQ191" s="39"/>
      <c r="HR191" s="39"/>
      <c r="HS191" s="39"/>
      <c r="HT191" s="39"/>
      <c r="HU191" s="39"/>
      <c r="HV191" s="39"/>
      <c r="HW191" s="39"/>
      <c r="HX191" s="39"/>
      <c r="HY191" s="39"/>
      <c r="HZ191" s="39"/>
      <c r="IA191" s="39"/>
      <c r="IB191" s="39"/>
      <c r="IC191" s="39"/>
      <c r="ID191" s="39"/>
      <c r="IE191" s="39"/>
      <c r="IF191" s="39"/>
      <c r="IG191" s="39"/>
      <c r="IH191" s="39"/>
      <c r="II191" s="39"/>
      <c r="IJ191" s="39"/>
      <c r="IK191" s="39"/>
      <c r="IL191" s="39"/>
      <c r="IM191" s="39"/>
      <c r="IN191" s="39"/>
      <c r="IO191" s="39"/>
      <c r="IP191" s="39"/>
      <c r="IQ191" s="39"/>
      <c r="IR191" s="39"/>
      <c r="IS191" s="39"/>
      <c r="IT191" s="39"/>
      <c r="IU191" s="39"/>
      <c r="IV191" s="39"/>
      <c r="IW191" s="39"/>
      <c r="IX191" s="39"/>
      <c r="IY191" s="39"/>
      <c r="IZ191" s="39"/>
      <c r="JA191" s="39"/>
      <c r="JB191" s="39"/>
      <c r="JC191" s="39"/>
      <c r="JD191" s="39"/>
      <c r="JE191" s="39"/>
      <c r="JF191" s="39"/>
      <c r="JG191" s="39"/>
      <c r="JH191" s="39"/>
      <c r="JI191" s="39"/>
      <c r="JJ191" s="39"/>
      <c r="JK191" s="39"/>
      <c r="JL191" s="39"/>
      <c r="JM191" s="39"/>
      <c r="JN191" s="39"/>
      <c r="JO191" s="39"/>
      <c r="JP191" s="39"/>
      <c r="JQ191" s="39"/>
      <c r="JR191" s="39"/>
      <c r="JS191" s="39"/>
      <c r="JT191" s="39"/>
      <c r="JU191" s="39"/>
      <c r="JV191" s="39"/>
      <c r="JW191" s="39"/>
      <c r="JX191" s="39"/>
      <c r="JY191" s="39"/>
      <c r="JZ191" s="39"/>
      <c r="KA191" s="39"/>
      <c r="KB191" s="39"/>
      <c r="KC191" s="39"/>
      <c r="KD191" s="39"/>
      <c r="KE191" s="39"/>
      <c r="KF191" s="39"/>
      <c r="KG191" s="39"/>
      <c r="KH191" s="39"/>
      <c r="KI191" s="39"/>
      <c r="KJ191" s="39"/>
      <c r="KK191" s="39"/>
      <c r="KL191" s="39"/>
      <c r="KM191" s="39"/>
      <c r="KN191" s="39"/>
      <c r="KO191" s="39"/>
      <c r="KP191" s="39"/>
      <c r="KQ191" s="39"/>
      <c r="KR191" s="39"/>
      <c r="KS191" s="39"/>
      <c r="KT191" s="39"/>
      <c r="KU191" s="39"/>
      <c r="KV191" s="39"/>
      <c r="KW191" s="39"/>
      <c r="KX191" s="39"/>
      <c r="KY191" s="39"/>
      <c r="KZ191" s="39"/>
      <c r="LA191" s="39"/>
      <c r="LB191" s="39"/>
      <c r="LC191" s="39"/>
      <c r="LD191" s="39"/>
      <c r="LE191" s="39"/>
      <c r="LF191" s="39"/>
      <c r="LG191" s="39"/>
      <c r="LH191" s="39"/>
      <c r="LI191" s="39"/>
      <c r="LJ191" s="39"/>
      <c r="LK191" s="39"/>
      <c r="LL191" s="39"/>
      <c r="LM191" s="39"/>
      <c r="LN191" s="39"/>
      <c r="LO191" s="39"/>
      <c r="LP191" s="39"/>
      <c r="LQ191" s="39"/>
      <c r="LR191" s="39"/>
      <c r="LS191" s="39"/>
      <c r="LT191" s="39"/>
      <c r="LU191" s="39"/>
      <c r="LV191" s="39"/>
      <c r="LW191" s="39"/>
      <c r="LX191" s="39"/>
      <c r="LY191" s="39"/>
      <c r="LZ191" s="39"/>
      <c r="MA191" s="39"/>
      <c r="MB191" s="39"/>
      <c r="MC191" s="39"/>
      <c r="MD191" s="39"/>
      <c r="ME191" s="39"/>
      <c r="MF191" s="39"/>
      <c r="MG191" s="39"/>
      <c r="MH191" s="39"/>
      <c r="MI191" s="39"/>
      <c r="MJ191" s="39"/>
      <c r="MK191" s="39"/>
      <c r="ML191" s="39"/>
      <c r="MM191" s="39"/>
      <c r="MN191" s="39"/>
      <c r="MO191" s="39"/>
      <c r="MP191" s="39"/>
      <c r="MQ191" s="39"/>
      <c r="MR191" s="39"/>
      <c r="MS191" s="39"/>
      <c r="MT191" s="39"/>
      <c r="MU191" s="39"/>
      <c r="MV191" s="39"/>
      <c r="MW191" s="39"/>
      <c r="MX191" s="39"/>
      <c r="MY191" s="39"/>
      <c r="MZ191" s="39"/>
      <c r="NA191" s="39"/>
      <c r="NB191" s="39"/>
      <c r="NC191" s="39"/>
      <c r="ND191" s="39"/>
      <c r="NE191" s="39"/>
      <c r="NF191" s="39"/>
      <c r="NG191" s="39"/>
      <c r="NH191" s="39"/>
      <c r="NI191" s="39"/>
      <c r="NJ191" s="39"/>
      <c r="NK191" s="39"/>
      <c r="NL191" s="39"/>
      <c r="NM191" s="39"/>
      <c r="NN191" s="39"/>
      <c r="NO191" s="39"/>
      <c r="NP191" s="39"/>
      <c r="NQ191" s="39"/>
      <c r="NR191" s="39"/>
      <c r="NS191" s="39"/>
      <c r="NT191" s="39"/>
      <c r="NU191" s="39"/>
      <c r="NV191" s="39"/>
      <c r="NW191" s="39"/>
      <c r="NX191" s="39"/>
      <c r="NY191" s="39"/>
      <c r="NZ191" s="39"/>
      <c r="OA191" s="39"/>
      <c r="OB191" s="39"/>
      <c r="OC191" s="39"/>
      <c r="OD191" s="39"/>
      <c r="OE191" s="39"/>
      <c r="OF191" s="39"/>
      <c r="OG191" s="39"/>
      <c r="OH191" s="39"/>
      <c r="OI191" s="39"/>
      <c r="OJ191" s="39"/>
      <c r="OK191" s="39"/>
      <c r="OL191" s="39"/>
      <c r="OM191" s="39"/>
      <c r="ON191" s="39"/>
      <c r="OO191" s="39"/>
      <c r="OP191" s="39"/>
      <c r="OQ191" s="39"/>
      <c r="OR191" s="39"/>
      <c r="OS191" s="39"/>
      <c r="OT191" s="39"/>
      <c r="OU191" s="39"/>
      <c r="OV191" s="39"/>
      <c r="OW191" s="39"/>
      <c r="OX191" s="39"/>
      <c r="OY191" s="39"/>
      <c r="OZ191" s="39"/>
      <c r="PA191" s="39"/>
      <c r="PB191" s="39"/>
      <c r="PC191" s="39"/>
      <c r="PD191" s="39"/>
      <c r="PE191" s="39"/>
      <c r="PF191" s="39"/>
      <c r="PG191" s="39"/>
      <c r="PH191" s="39"/>
      <c r="PI191" s="39"/>
      <c r="PJ191" s="39"/>
      <c r="PK191" s="39"/>
      <c r="PL191" s="39"/>
      <c r="PM191" s="39"/>
      <c r="PN191" s="39"/>
      <c r="PO191" s="39"/>
      <c r="PP191" s="39"/>
      <c r="PQ191" s="39"/>
      <c r="PR191" s="39"/>
      <c r="PS191" s="39"/>
      <c r="PT191" s="39"/>
      <c r="PU191" s="39"/>
      <c r="PV191" s="39"/>
      <c r="PW191" s="39"/>
      <c r="PX191" s="39"/>
      <c r="PY191" s="39"/>
      <c r="PZ191" s="39"/>
      <c r="QA191" s="39"/>
      <c r="QB191" s="39"/>
      <c r="QC191" s="39"/>
      <c r="QD191" s="39"/>
      <c r="QE191" s="39"/>
      <c r="QF191" s="39"/>
      <c r="QG191" s="39"/>
      <c r="QH191" s="39"/>
      <c r="QI191" s="39"/>
      <c r="QJ191" s="39"/>
      <c r="QK191" s="39"/>
      <c r="QL191" s="39"/>
      <c r="QM191" s="39"/>
      <c r="QN191" s="39"/>
      <c r="QO191" s="39"/>
      <c r="QP191" s="39"/>
      <c r="QQ191" s="39"/>
      <c r="QR191" s="39"/>
      <c r="QS191" s="39"/>
      <c r="QT191" s="39"/>
      <c r="QU191" s="39"/>
      <c r="QV191" s="39"/>
      <c r="QW191" s="39"/>
      <c r="QX191" s="39"/>
      <c r="QY191" s="39"/>
      <c r="QZ191" s="39"/>
      <c r="RA191" s="39"/>
      <c r="RB191" s="39"/>
      <c r="RC191" s="39"/>
      <c r="RD191" s="39"/>
      <c r="RE191" s="39"/>
      <c r="RF191" s="39"/>
      <c r="RG191" s="39"/>
      <c r="RH191" s="39"/>
      <c r="RI191" s="39"/>
      <c r="RJ191" s="39"/>
      <c r="RK191" s="39"/>
      <c r="RL191" s="39"/>
      <c r="RM191" s="39"/>
      <c r="RN191" s="39"/>
      <c r="RO191" s="39"/>
      <c r="RP191" s="39"/>
      <c r="RQ191" s="39"/>
      <c r="RR191" s="39"/>
      <c r="RS191" s="39"/>
      <c r="RT191" s="39"/>
      <c r="RU191" s="39"/>
      <c r="RV191" s="39"/>
      <c r="RW191" s="39"/>
      <c r="RX191" s="39"/>
      <c r="RY191" s="39"/>
      <c r="RZ191" s="39"/>
      <c r="SA191" s="39"/>
      <c r="SB191" s="39"/>
      <c r="SC191" s="39"/>
      <c r="SD191" s="39"/>
      <c r="SE191" s="39"/>
      <c r="SF191" s="39"/>
      <c r="SG191" s="39"/>
      <c r="SH191" s="39"/>
      <c r="SI191" s="39"/>
      <c r="SJ191" s="39"/>
      <c r="SK191" s="39"/>
      <c r="SL191" s="39"/>
      <c r="SM191" s="39"/>
      <c r="SN191" s="39"/>
      <c r="SO191" s="39"/>
      <c r="SP191" s="39"/>
      <c r="SQ191" s="39"/>
      <c r="SR191" s="39"/>
      <c r="SS191" s="39"/>
      <c r="ST191" s="39"/>
      <c r="SU191" s="39"/>
      <c r="SV191" s="39"/>
      <c r="SW191" s="39"/>
      <c r="SX191" s="39"/>
      <c r="SY191" s="39"/>
      <c r="SZ191" s="39"/>
      <c r="TA191" s="39"/>
      <c r="TB191" s="39"/>
      <c r="TC191" s="39"/>
      <c r="TD191" s="39"/>
      <c r="TE191" s="39"/>
      <c r="TF191" s="39"/>
      <c r="TG191" s="39"/>
      <c r="TH191" s="39"/>
      <c r="TI191" s="39"/>
      <c r="TJ191" s="39"/>
      <c r="TK191" s="39"/>
      <c r="TL191" s="39"/>
      <c r="TM191" s="39"/>
      <c r="TN191" s="39"/>
      <c r="TO191" s="39"/>
      <c r="TP191" s="39"/>
      <c r="TQ191" s="39"/>
      <c r="TR191" s="39"/>
      <c r="TS191" s="39"/>
      <c r="TT191" s="39"/>
      <c r="TU191" s="39"/>
      <c r="TV191" s="39"/>
      <c r="TW191" s="39"/>
      <c r="TX191" s="39"/>
      <c r="TY191" s="39"/>
      <c r="TZ191" s="39"/>
      <c r="UA191" s="39"/>
      <c r="UB191" s="39"/>
      <c r="UC191" s="39"/>
      <c r="UD191" s="39"/>
      <c r="UE191" s="39"/>
      <c r="UF191" s="39"/>
      <c r="UG191" s="39"/>
      <c r="UH191" s="39"/>
      <c r="UI191" s="39"/>
      <c r="UJ191" s="39"/>
      <c r="UK191" s="39"/>
      <c r="UL191" s="39"/>
      <c r="UM191" s="39"/>
      <c r="UN191" s="39"/>
      <c r="UO191" s="39"/>
      <c r="UP191" s="39"/>
      <c r="UQ191" s="39"/>
      <c r="UR191" s="39"/>
      <c r="US191" s="39"/>
      <c r="UT191" s="39"/>
      <c r="UU191" s="39"/>
      <c r="UV191" s="39"/>
      <c r="UW191" s="39"/>
      <c r="UX191" s="39"/>
      <c r="UY191" s="39"/>
      <c r="UZ191" s="39"/>
      <c r="VA191" s="39"/>
      <c r="VB191" s="39"/>
      <c r="VC191" s="39"/>
      <c r="VD191" s="39"/>
      <c r="VE191" s="39"/>
      <c r="VF191" s="39"/>
      <c r="VG191" s="39"/>
      <c r="VH191" s="39"/>
      <c r="VI191" s="39"/>
      <c r="VJ191" s="39"/>
      <c r="VK191" s="39"/>
      <c r="VL191" s="39"/>
      <c r="VM191" s="39"/>
      <c r="VN191" s="39"/>
      <c r="VO191" s="39"/>
      <c r="VP191" s="39"/>
      <c r="VQ191" s="39"/>
      <c r="VR191" s="39"/>
      <c r="VS191" s="39"/>
      <c r="VT191" s="39"/>
      <c r="VU191" s="39"/>
      <c r="VV191" s="39"/>
      <c r="VW191" s="39"/>
      <c r="VX191" s="39"/>
      <c r="VY191" s="39"/>
      <c r="VZ191" s="39"/>
      <c r="WA191" s="39"/>
      <c r="WB191" s="39"/>
      <c r="WC191" s="39"/>
      <c r="WD191" s="39"/>
      <c r="WE191" s="39"/>
      <c r="WF191" s="39"/>
      <c r="WG191" s="39"/>
      <c r="WH191" s="39"/>
      <c r="WI191" s="39"/>
      <c r="WJ191" s="39"/>
      <c r="WK191" s="39"/>
      <c r="WL191" s="39"/>
      <c r="WM191" s="39"/>
      <c r="WN191" s="39"/>
      <c r="WO191" s="39"/>
      <c r="WP191" s="39"/>
      <c r="WQ191" s="39"/>
      <c r="WR191" s="39"/>
      <c r="WS191" s="39"/>
      <c r="WT191" s="39"/>
      <c r="WU191" s="39"/>
      <c r="WV191" s="39"/>
      <c r="WW191" s="39"/>
      <c r="WX191" s="39"/>
      <c r="WY191" s="39"/>
      <c r="WZ191" s="39"/>
      <c r="XA191" s="39"/>
      <c r="XB191" s="39"/>
      <c r="XC191" s="39"/>
      <c r="XD191" s="39"/>
      <c r="XE191" s="39"/>
      <c r="XF191" s="39"/>
      <c r="XG191" s="39"/>
      <c r="XH191" s="39"/>
      <c r="XI191" s="39"/>
      <c r="XJ191" s="39"/>
      <c r="XK191" s="39"/>
      <c r="XL191" s="39"/>
      <c r="XM191" s="39"/>
      <c r="XN191" s="39"/>
      <c r="XO191" s="39"/>
      <c r="XP191" s="39"/>
      <c r="XQ191" s="39"/>
      <c r="XR191" s="39"/>
      <c r="XS191" s="39"/>
      <c r="XT191" s="39"/>
      <c r="XU191" s="39"/>
      <c r="XV191" s="39"/>
      <c r="XW191" s="39"/>
      <c r="XX191" s="39"/>
      <c r="XY191" s="39"/>
      <c r="XZ191" s="39"/>
      <c r="YA191" s="39"/>
      <c r="YB191" s="39"/>
      <c r="YC191" s="39"/>
      <c r="YD191" s="39"/>
      <c r="YE191" s="39"/>
      <c r="YF191" s="39"/>
      <c r="YG191" s="39"/>
      <c r="YH191" s="39"/>
      <c r="YI191" s="39"/>
      <c r="YJ191" s="39"/>
      <c r="YK191" s="39"/>
      <c r="YL191" s="39"/>
      <c r="YM191" s="39"/>
      <c r="YN191" s="39"/>
      <c r="YO191" s="39"/>
      <c r="YP191" s="39"/>
      <c r="YQ191" s="39"/>
      <c r="YR191" s="39"/>
      <c r="YS191" s="39"/>
      <c r="YT191" s="39"/>
      <c r="YU191" s="39"/>
      <c r="YV191" s="39"/>
      <c r="YW191" s="39"/>
      <c r="YX191" s="39"/>
      <c r="YY191" s="39"/>
      <c r="YZ191" s="39"/>
      <c r="ZA191" s="39"/>
      <c r="ZB191" s="39"/>
      <c r="ZC191" s="39"/>
      <c r="ZD191" s="39"/>
      <c r="ZE191" s="39"/>
      <c r="ZF191" s="39"/>
      <c r="ZG191" s="39"/>
      <c r="ZH191" s="39"/>
      <c r="ZI191" s="39"/>
      <c r="ZJ191" s="39"/>
      <c r="ZK191" s="39"/>
      <c r="ZL191" s="39"/>
      <c r="ZM191" s="39"/>
      <c r="ZN191" s="39"/>
      <c r="ZO191" s="39"/>
      <c r="ZP191" s="39"/>
      <c r="ZQ191" s="39"/>
      <c r="ZR191" s="39"/>
      <c r="ZS191" s="39"/>
      <c r="ZT191" s="39"/>
      <c r="ZU191" s="39"/>
      <c r="ZV191" s="39"/>
      <c r="ZW191" s="39"/>
      <c r="ZX191" s="39"/>
      <c r="ZY191" s="39"/>
      <c r="ZZ191" s="39"/>
      <c r="AAA191" s="39"/>
      <c r="AAB191" s="39"/>
      <c r="AAC191" s="39"/>
      <c r="AAD191" s="39"/>
      <c r="AAE191" s="39"/>
      <c r="AAF191" s="39"/>
      <c r="AAG191" s="39"/>
      <c r="AAH191" s="39"/>
      <c r="AAI191" s="39"/>
      <c r="AAJ191" s="39"/>
      <c r="AAK191" s="39"/>
      <c r="AAL191" s="39"/>
      <c r="AAM191" s="39"/>
      <c r="AAN191" s="39"/>
      <c r="AAO191" s="39"/>
      <c r="AAP191" s="39"/>
      <c r="AAQ191" s="39"/>
      <c r="AAR191" s="39"/>
      <c r="AAS191" s="39"/>
      <c r="AAT191" s="39"/>
      <c r="AAU191" s="39"/>
      <c r="AAV191" s="39"/>
      <c r="AAW191" s="39"/>
      <c r="AAX191" s="39"/>
      <c r="AAY191" s="39"/>
      <c r="AAZ191" s="39"/>
      <c r="ABA191" s="39"/>
      <c r="ABB191" s="39"/>
      <c r="ABC191" s="39"/>
      <c r="ABD191" s="39"/>
      <c r="ABE191" s="39"/>
      <c r="ABF191" s="39"/>
      <c r="ABG191" s="39"/>
      <c r="ABH191" s="39"/>
      <c r="ABI191" s="39"/>
      <c r="ABJ191" s="39"/>
      <c r="ABK191" s="39"/>
      <c r="ABL191" s="39"/>
      <c r="ABM191" s="39"/>
      <c r="ABN191" s="39"/>
      <c r="ABO191" s="39"/>
      <c r="ABP191" s="39"/>
      <c r="ABQ191" s="39"/>
      <c r="ABR191" s="39"/>
      <c r="ABS191" s="39"/>
      <c r="ABT191" s="39"/>
      <c r="ABU191" s="39"/>
      <c r="ABV191" s="39"/>
      <c r="ABW191" s="39"/>
      <c r="ABX191" s="39"/>
      <c r="ABY191" s="39"/>
      <c r="ABZ191" s="39"/>
      <c r="ACA191" s="39"/>
      <c r="ACB191" s="39"/>
      <c r="ACC191" s="39"/>
      <c r="ACD191" s="39"/>
      <c r="ACE191" s="39"/>
      <c r="ACF191" s="39"/>
      <c r="ACG191" s="39"/>
      <c r="ACH191" s="39"/>
      <c r="ACI191" s="39"/>
      <c r="ACJ191" s="39"/>
      <c r="ACK191" s="39"/>
      <c r="ACL191" s="39"/>
      <c r="ACM191" s="39"/>
      <c r="ACN191" s="39"/>
      <c r="ACO191" s="39"/>
      <c r="ACP191" s="39"/>
      <c r="ACQ191" s="39"/>
      <c r="ACR191" s="39"/>
      <c r="ACS191" s="39"/>
      <c r="ACT191" s="39"/>
      <c r="ACU191" s="39"/>
      <c r="ACV191" s="39"/>
      <c r="ACW191" s="39"/>
      <c r="ACX191" s="39"/>
      <c r="ACY191" s="39"/>
      <c r="ACZ191" s="39"/>
      <c r="ADA191" s="39"/>
      <c r="ADB191" s="39"/>
      <c r="ADC191" s="39"/>
      <c r="ADD191" s="39"/>
      <c r="ADE191" s="39"/>
      <c r="ADF191" s="39"/>
      <c r="ADG191" s="39"/>
      <c r="ADH191" s="39"/>
      <c r="ADI191" s="39"/>
      <c r="ADJ191" s="39"/>
      <c r="ADK191" s="39"/>
      <c r="ADL191" s="39"/>
      <c r="ADM191" s="39"/>
      <c r="ADN191" s="39"/>
      <c r="ADO191" s="39"/>
      <c r="ADP191" s="39"/>
      <c r="ADQ191" s="39"/>
      <c r="ADR191" s="39"/>
      <c r="ADS191" s="39"/>
      <c r="ADT191" s="39"/>
      <c r="ADU191" s="39"/>
      <c r="ADV191" s="39"/>
      <c r="ADW191" s="39"/>
      <c r="ADX191" s="39"/>
      <c r="ADY191" s="39"/>
      <c r="ADZ191" s="39"/>
      <c r="AEA191" s="39"/>
      <c r="AEB191" s="39"/>
      <c r="AEC191" s="39"/>
      <c r="AED191" s="39"/>
      <c r="AEE191" s="39"/>
      <c r="AEF191" s="39"/>
      <c r="AEG191" s="39"/>
      <c r="AEH191" s="39"/>
      <c r="AEI191" s="39"/>
      <c r="AEJ191" s="39"/>
      <c r="AEK191" s="39"/>
      <c r="AEL191" s="39"/>
      <c r="AEM191" s="39"/>
      <c r="AEN191" s="39"/>
      <c r="AEO191" s="39"/>
      <c r="AEP191" s="39"/>
      <c r="AEQ191" s="39"/>
      <c r="AER191" s="39"/>
      <c r="AES191" s="39"/>
      <c r="AET191" s="39"/>
      <c r="AEU191" s="39"/>
      <c r="AEV191" s="39"/>
      <c r="AEW191" s="39"/>
      <c r="AEX191" s="39"/>
      <c r="AEY191" s="39"/>
      <c r="AEZ191" s="39"/>
      <c r="AFA191" s="39"/>
      <c r="AFB191" s="39"/>
      <c r="AFC191" s="39"/>
      <c r="AFD191" s="39"/>
      <c r="AFE191" s="39"/>
      <c r="AFF191" s="39"/>
      <c r="AFG191" s="39"/>
      <c r="AFH191" s="39"/>
      <c r="AFI191" s="39"/>
      <c r="AFJ191" s="39"/>
      <c r="AFK191" s="39"/>
      <c r="AFL191" s="39"/>
      <c r="AFM191" s="39"/>
      <c r="AFN191" s="39"/>
      <c r="AFO191" s="39"/>
      <c r="AFP191" s="39"/>
      <c r="AFQ191" s="39"/>
      <c r="AFR191" s="39"/>
      <c r="AFS191" s="39"/>
      <c r="AFT191" s="39"/>
      <c r="AFU191" s="39"/>
      <c r="AFV191" s="39"/>
      <c r="AFW191" s="39"/>
      <c r="AFX191" s="39"/>
      <c r="AFY191" s="39"/>
      <c r="AFZ191" s="39"/>
      <c r="AGA191" s="39"/>
      <c r="AGB191" s="39"/>
      <c r="AGC191" s="39"/>
      <c r="AGD191" s="39"/>
      <c r="AGE191" s="39"/>
      <c r="AGF191" s="39"/>
      <c r="AGG191" s="39"/>
      <c r="AGH191" s="39"/>
      <c r="AGI191" s="39"/>
      <c r="AGJ191" s="39"/>
      <c r="AGK191" s="39"/>
      <c r="AGL191" s="39"/>
      <c r="AGM191" s="39"/>
      <c r="AGN191" s="39"/>
      <c r="AGO191" s="39"/>
      <c r="AGP191" s="39"/>
      <c r="AGQ191" s="39"/>
      <c r="AGR191" s="39"/>
      <c r="AGS191" s="39"/>
      <c r="AGT191" s="39"/>
      <c r="AGU191" s="39"/>
      <c r="AGV191" s="39"/>
      <c r="AGW191" s="39"/>
      <c r="AGX191" s="39"/>
      <c r="AGY191" s="39"/>
      <c r="AGZ191" s="39"/>
      <c r="AHA191" s="39"/>
      <c r="AHB191" s="39"/>
      <c r="AHC191" s="39"/>
      <c r="AHD191" s="39"/>
      <c r="AHE191" s="39"/>
      <c r="AHF191" s="39"/>
      <c r="AHG191" s="39"/>
      <c r="AHH191" s="39"/>
      <c r="AHI191" s="39"/>
      <c r="AHJ191" s="39"/>
      <c r="AHK191" s="39"/>
      <c r="AHL191" s="39"/>
      <c r="AHM191" s="39"/>
      <c r="AHN191" s="39"/>
      <c r="AHO191" s="39"/>
      <c r="AHP191" s="39"/>
      <c r="AHQ191" s="39"/>
      <c r="AHR191" s="39"/>
      <c r="AHS191" s="39"/>
      <c r="AHT191" s="39"/>
      <c r="AHU191" s="39"/>
      <c r="AHV191" s="39"/>
      <c r="AHW191" s="39"/>
      <c r="AHX191" s="39"/>
      <c r="AHY191" s="39"/>
      <c r="AHZ191" s="39"/>
      <c r="AIA191" s="39"/>
      <c r="AIB191" s="39"/>
      <c r="AIC191" s="39"/>
      <c r="AID191" s="39"/>
      <c r="AIE191" s="39"/>
      <c r="AIF191" s="39"/>
      <c r="AIG191" s="39"/>
      <c r="AIH191" s="39"/>
      <c r="AII191" s="39"/>
      <c r="AIJ191" s="39"/>
      <c r="AIK191" s="39"/>
      <c r="AIL191" s="39"/>
      <c r="AIM191" s="39"/>
      <c r="AIN191" s="39"/>
      <c r="AIO191" s="39"/>
      <c r="AIP191" s="39"/>
      <c r="AIQ191" s="39"/>
      <c r="AIR191" s="39"/>
      <c r="AIS191" s="39"/>
      <c r="AIT191" s="39"/>
      <c r="AIU191" s="39"/>
      <c r="AIV191" s="39"/>
      <c r="AIW191" s="39"/>
      <c r="AIX191" s="39"/>
      <c r="AIY191" s="39"/>
      <c r="AIZ191" s="39"/>
      <c r="AJA191" s="39"/>
      <c r="AJB191" s="39"/>
      <c r="AJC191" s="39"/>
      <c r="AJD191" s="39"/>
      <c r="AJE191" s="39"/>
      <c r="AJF191" s="39"/>
      <c r="AJG191" s="39"/>
      <c r="AJH191" s="39"/>
      <c r="AJI191" s="39"/>
      <c r="AJJ191" s="39"/>
      <c r="AJK191" s="39"/>
      <c r="AJL191" s="39"/>
      <c r="AJM191" s="39"/>
      <c r="AJN191" s="39"/>
      <c r="AJO191" s="39"/>
      <c r="AJP191" s="39"/>
      <c r="AJQ191" s="39"/>
      <c r="AJR191" s="39"/>
      <c r="AJS191" s="39"/>
      <c r="AJT191" s="39"/>
      <c r="AJU191" s="39"/>
      <c r="AJV191" s="39"/>
      <c r="AJW191" s="39"/>
      <c r="AJX191" s="39"/>
      <c r="AJY191" s="39"/>
      <c r="AJZ191" s="39"/>
      <c r="AKA191" s="39"/>
      <c r="AKB191" s="39"/>
      <c r="AKC191" s="39"/>
      <c r="AKD191" s="39"/>
      <c r="AKE191" s="39"/>
      <c r="AKF191" s="39"/>
      <c r="AKG191" s="39"/>
      <c r="AKH191" s="39"/>
      <c r="AKI191" s="39"/>
      <c r="AKJ191" s="39"/>
      <c r="AKK191" s="39"/>
      <c r="AKL191" s="39"/>
      <c r="AKM191" s="39"/>
      <c r="AKN191" s="39"/>
      <c r="AKO191" s="39"/>
      <c r="AKP191" s="39"/>
      <c r="AKQ191" s="39"/>
      <c r="AKR191" s="39"/>
      <c r="AKS191" s="39"/>
      <c r="AKT191" s="39"/>
      <c r="AKU191" s="39"/>
      <c r="AKV191" s="39"/>
      <c r="AKW191" s="39"/>
      <c r="AKX191" s="39"/>
      <c r="AKY191" s="39"/>
      <c r="AKZ191" s="39"/>
      <c r="ALA191" s="39"/>
      <c r="ALB191" s="39"/>
      <c r="ALC191" s="39"/>
      <c r="ALD191" s="39"/>
      <c r="ALE191" s="39"/>
      <c r="ALF191" s="39"/>
      <c r="ALG191" s="39"/>
      <c r="ALH191" s="39"/>
      <c r="ALI191" s="39"/>
      <c r="ALJ191" s="39"/>
      <c r="ALK191" s="39"/>
      <c r="ALL191" s="39"/>
      <c r="ALM191" s="39"/>
      <c r="ALN191" s="39"/>
      <c r="ALO191" s="39"/>
      <c r="ALP191" s="39"/>
      <c r="ALQ191" s="39"/>
      <c r="ALR191" s="39"/>
      <c r="ALS191" s="39"/>
      <c r="ALT191" s="39"/>
      <c r="ALU191" s="39"/>
      <c r="ALV191" s="39"/>
      <c r="ALW191" s="39"/>
      <c r="ALX191" s="39"/>
      <c r="ALY191" s="39"/>
      <c r="ALZ191" s="39"/>
      <c r="AMA191" s="39"/>
      <c r="AMB191" s="39"/>
      <c r="AMC191" s="39"/>
      <c r="AMD191" s="39"/>
      <c r="AME191" s="39"/>
      <c r="AMF191" s="39"/>
      <c r="AMG191" s="39"/>
      <c r="AMH191" s="39"/>
      <c r="AMI191" s="39"/>
      <c r="AMJ191" s="39"/>
      <c r="AMK191" s="39"/>
      <c r="AML191" s="39"/>
      <c r="AMM191" s="39"/>
      <c r="AMN191" s="39"/>
      <c r="AMO191" s="39"/>
      <c r="AMP191" s="39"/>
      <c r="AMQ191" s="39"/>
      <c r="AMR191" s="39"/>
      <c r="AMS191" s="39"/>
      <c r="AMT191" s="39"/>
      <c r="AMU191" s="39"/>
      <c r="AMV191" s="39"/>
      <c r="AMW191" s="39"/>
      <c r="AMX191" s="39"/>
      <c r="AMY191" s="39"/>
      <c r="AMZ191" s="39"/>
      <c r="ANA191" s="39"/>
      <c r="ANB191" s="39"/>
      <c r="ANC191" s="39"/>
      <c r="AND191" s="39"/>
      <c r="ANE191" s="39"/>
      <c r="ANF191" s="39"/>
      <c r="ANG191" s="39"/>
      <c r="ANH191" s="39"/>
      <c r="ANI191" s="39"/>
      <c r="ANJ191" s="39"/>
      <c r="ANK191" s="39"/>
      <c r="ANL191" s="39"/>
      <c r="ANM191" s="39"/>
      <c r="ANN191" s="39"/>
      <c r="ANO191" s="39"/>
      <c r="ANP191" s="39"/>
      <c r="ANQ191" s="39"/>
      <c r="ANR191" s="39"/>
      <c r="ANS191" s="39"/>
      <c r="ANT191" s="39"/>
      <c r="ANU191" s="39"/>
      <c r="ANV191" s="39"/>
      <c r="ANW191" s="39"/>
      <c r="ANX191" s="39"/>
      <c r="ANY191" s="39"/>
      <c r="ANZ191" s="39"/>
      <c r="AOA191" s="39"/>
      <c r="AOB191" s="39"/>
      <c r="AOC191" s="39"/>
      <c r="AOD191" s="39"/>
      <c r="AOE191" s="39"/>
      <c r="AOF191" s="39"/>
      <c r="AOG191" s="39"/>
      <c r="AOH191" s="39"/>
      <c r="AOI191" s="39"/>
      <c r="AOJ191" s="39"/>
      <c r="AOK191" s="39"/>
      <c r="AOL191" s="39"/>
      <c r="AOM191" s="39"/>
      <c r="AON191" s="39"/>
      <c r="AOO191" s="39"/>
      <c r="AOP191" s="39"/>
      <c r="AOQ191" s="39"/>
      <c r="AOR191" s="39"/>
      <c r="AOS191" s="39"/>
      <c r="AOT191" s="39"/>
      <c r="AOU191" s="39"/>
      <c r="AOV191" s="39"/>
      <c r="AOW191" s="39"/>
      <c r="AOX191" s="39"/>
      <c r="AOY191" s="39"/>
      <c r="AOZ191" s="39"/>
      <c r="APA191" s="39"/>
      <c r="APB191" s="39"/>
      <c r="APC191" s="39"/>
      <c r="APD191" s="39"/>
      <c r="APE191" s="39"/>
      <c r="APF191" s="39"/>
      <c r="APG191" s="39"/>
      <c r="APH191" s="39"/>
      <c r="API191" s="39"/>
      <c r="APJ191" s="39"/>
      <c r="APK191" s="39"/>
      <c r="APL191" s="39"/>
      <c r="APM191" s="39"/>
      <c r="APN191" s="39"/>
      <c r="APO191" s="39"/>
      <c r="APP191" s="39"/>
      <c r="APQ191" s="39"/>
      <c r="APR191" s="39"/>
      <c r="APS191" s="39"/>
      <c r="APT191" s="39"/>
      <c r="APU191" s="39"/>
      <c r="APV191" s="39"/>
      <c r="APW191" s="39"/>
      <c r="APX191" s="39"/>
      <c r="APY191" s="39"/>
      <c r="APZ191" s="39"/>
      <c r="AQA191" s="39"/>
      <c r="AQB191" s="39"/>
      <c r="AQC191" s="39"/>
      <c r="AQD191" s="39"/>
      <c r="AQE191" s="39"/>
      <c r="AQF191" s="39"/>
      <c r="AQG191" s="39"/>
      <c r="AQH191" s="39"/>
      <c r="AQI191" s="39"/>
      <c r="AQJ191" s="39"/>
      <c r="AQK191" s="39"/>
      <c r="AQL191" s="39"/>
      <c r="AQM191" s="39"/>
      <c r="AQN191" s="39"/>
      <c r="AQO191" s="39"/>
      <c r="AQP191" s="39"/>
      <c r="AQQ191" s="39"/>
      <c r="AQR191" s="39"/>
      <c r="AQS191" s="39"/>
      <c r="AQT191" s="39"/>
      <c r="AQU191" s="39"/>
      <c r="AQV191" s="39"/>
      <c r="AQW191" s="39"/>
      <c r="AQX191" s="39"/>
      <c r="AQY191" s="39"/>
      <c r="AQZ191" s="39"/>
      <c r="ARA191" s="39"/>
      <c r="ARB191" s="39"/>
      <c r="ARC191" s="39"/>
      <c r="ARD191" s="39"/>
      <c r="ARE191" s="39"/>
      <c r="ARF191" s="39"/>
      <c r="ARG191" s="39"/>
      <c r="ARH191" s="39"/>
      <c r="ARI191" s="39"/>
      <c r="ARJ191" s="39"/>
      <c r="ARK191" s="39"/>
      <c r="ARL191" s="39"/>
      <c r="ARM191" s="39"/>
      <c r="ARN191" s="39"/>
      <c r="ARO191" s="39"/>
      <c r="ARP191" s="39"/>
      <c r="ARQ191" s="39"/>
      <c r="ARR191" s="39"/>
      <c r="ARS191" s="39"/>
      <c r="ART191" s="39"/>
      <c r="ARU191" s="39"/>
      <c r="ARV191" s="39"/>
      <c r="ARW191" s="39"/>
      <c r="ARX191" s="39"/>
      <c r="ARY191" s="39"/>
      <c r="ARZ191" s="39"/>
      <c r="ASA191" s="39"/>
      <c r="ASB191" s="39"/>
      <c r="ASC191" s="39"/>
      <c r="ASD191" s="39"/>
      <c r="ASE191" s="39"/>
      <c r="ASF191" s="39"/>
      <c r="ASG191" s="39"/>
      <c r="ASH191" s="39"/>
      <c r="ASI191" s="39"/>
      <c r="ASJ191" s="39"/>
      <c r="ASK191" s="39"/>
      <c r="ASL191" s="39"/>
      <c r="ASM191" s="39"/>
      <c r="ASN191" s="39"/>
      <c r="ASO191" s="39"/>
      <c r="ASP191" s="39"/>
      <c r="ASQ191" s="39"/>
      <c r="ASR191" s="39"/>
      <c r="ASS191" s="39"/>
      <c r="AST191" s="39"/>
      <c r="ASU191" s="39"/>
      <c r="ASV191" s="39"/>
      <c r="ASW191" s="39"/>
      <c r="ASX191" s="39"/>
      <c r="ASY191" s="39"/>
      <c r="ASZ191" s="39"/>
      <c r="ATA191" s="39"/>
      <c r="ATB191" s="39"/>
      <c r="ATC191" s="39"/>
      <c r="ATD191" s="39"/>
      <c r="ATE191" s="39"/>
      <c r="ATF191" s="39"/>
      <c r="ATG191" s="39"/>
      <c r="ATH191" s="39"/>
      <c r="ATI191" s="39"/>
      <c r="ATJ191" s="39"/>
      <c r="ATK191" s="39"/>
      <c r="ATL191" s="39"/>
      <c r="ATM191" s="39"/>
      <c r="ATN191" s="39"/>
      <c r="ATO191" s="39"/>
      <c r="ATP191" s="39"/>
      <c r="ATQ191" s="39"/>
      <c r="ATR191" s="39"/>
      <c r="ATS191" s="39"/>
      <c r="ATT191" s="39"/>
      <c r="ATU191" s="39"/>
      <c r="ATV191" s="39"/>
      <c r="ATW191" s="39"/>
      <c r="ATX191" s="39"/>
      <c r="ATY191" s="39"/>
      <c r="ATZ191" s="39"/>
      <c r="AUA191" s="39"/>
      <c r="AUB191" s="39"/>
      <c r="AUC191" s="39"/>
      <c r="AUD191" s="39"/>
      <c r="AUE191" s="39"/>
      <c r="AUF191" s="39"/>
      <c r="AUG191" s="39"/>
      <c r="AUH191" s="39"/>
      <c r="AUI191" s="39"/>
      <c r="AUJ191" s="39"/>
      <c r="AUK191" s="39"/>
      <c r="AUL191" s="39"/>
      <c r="AUM191" s="39"/>
      <c r="AUN191" s="39"/>
      <c r="AUO191" s="39"/>
      <c r="AUP191" s="39"/>
      <c r="AUQ191" s="39"/>
      <c r="AUR191" s="39"/>
      <c r="AUS191" s="39"/>
      <c r="AUT191" s="39"/>
      <c r="AUU191" s="39"/>
      <c r="AUV191" s="39"/>
      <c r="AUW191" s="39"/>
      <c r="AUX191" s="39"/>
      <c r="AUY191" s="39"/>
      <c r="AUZ191" s="39"/>
      <c r="AVA191" s="39"/>
      <c r="AVB191" s="39"/>
      <c r="AVC191" s="39"/>
      <c r="AVD191" s="39"/>
      <c r="AVE191" s="39"/>
      <c r="AVF191" s="39"/>
      <c r="AVG191" s="39"/>
      <c r="AVH191" s="39"/>
      <c r="AVI191" s="39"/>
      <c r="AVJ191" s="39"/>
      <c r="AVK191" s="39"/>
      <c r="AVL191" s="39"/>
      <c r="AVM191" s="39"/>
      <c r="AVN191" s="39"/>
      <c r="AVO191" s="39"/>
      <c r="AVP191" s="39"/>
      <c r="AVQ191" s="39"/>
      <c r="AVR191" s="39"/>
      <c r="AVS191" s="39"/>
      <c r="AVT191" s="39"/>
      <c r="AVU191" s="39"/>
      <c r="AVV191" s="39"/>
      <c r="AVW191" s="39"/>
      <c r="AVX191" s="39"/>
      <c r="AVY191" s="39"/>
      <c r="AVZ191" s="39"/>
      <c r="AWA191" s="39"/>
      <c r="AWB191" s="39"/>
      <c r="AWC191" s="39"/>
      <c r="AWD191" s="39"/>
      <c r="AWE191" s="39"/>
      <c r="AWF191" s="39"/>
      <c r="AWG191" s="39"/>
      <c r="AWH191" s="39"/>
      <c r="AWI191" s="39"/>
      <c r="AWJ191" s="39"/>
      <c r="AWK191" s="39"/>
      <c r="AWL191" s="39"/>
      <c r="AWM191" s="39"/>
      <c r="AWN191" s="39"/>
      <c r="AWO191" s="39"/>
      <c r="AWP191" s="39"/>
      <c r="AWQ191" s="39"/>
      <c r="AWR191" s="39"/>
      <c r="AWS191" s="39"/>
      <c r="AWT191" s="39"/>
      <c r="AWU191" s="39"/>
      <c r="AWV191" s="39"/>
      <c r="AWW191" s="39"/>
      <c r="AWX191" s="39"/>
      <c r="AWY191" s="39"/>
      <c r="AWZ191" s="39"/>
      <c r="AXA191" s="39"/>
      <c r="AXB191" s="39"/>
      <c r="AXC191" s="39"/>
      <c r="AXD191" s="39"/>
      <c r="AXE191" s="39"/>
      <c r="AXF191" s="39"/>
      <c r="AXG191" s="39"/>
      <c r="AXH191" s="39"/>
      <c r="AXI191" s="39"/>
      <c r="AXJ191" s="39"/>
      <c r="AXK191" s="39"/>
      <c r="AXL191" s="39"/>
      <c r="AXM191" s="39"/>
      <c r="AXN191" s="39"/>
      <c r="AXO191" s="39"/>
      <c r="AXP191" s="39"/>
      <c r="AXQ191" s="39"/>
      <c r="AXR191" s="39"/>
      <c r="AXS191" s="39"/>
      <c r="AXT191" s="39"/>
      <c r="AXU191" s="39"/>
      <c r="AXV191" s="39"/>
      <c r="AXW191" s="39"/>
      <c r="AXX191" s="39"/>
      <c r="AXY191" s="39"/>
      <c r="AXZ191" s="39"/>
      <c r="AYA191" s="39"/>
      <c r="AYB191" s="39"/>
      <c r="AYC191" s="39"/>
      <c r="AYD191" s="39"/>
      <c r="AYE191" s="39"/>
      <c r="AYF191" s="39"/>
      <c r="AYG191" s="39"/>
      <c r="AYH191" s="39"/>
      <c r="AYI191" s="39"/>
      <c r="AYJ191" s="39"/>
      <c r="AYK191" s="39"/>
      <c r="AYL191" s="39"/>
      <c r="AYM191" s="39"/>
      <c r="AYN191" s="39"/>
      <c r="AYO191" s="39"/>
      <c r="AYP191" s="39"/>
      <c r="AYQ191" s="39"/>
      <c r="AYR191" s="39"/>
      <c r="AYS191" s="39"/>
      <c r="AYT191" s="39"/>
      <c r="AYU191" s="39"/>
      <c r="AYV191" s="39"/>
      <c r="AYW191" s="39"/>
      <c r="AYX191" s="39"/>
      <c r="AYY191" s="39"/>
      <c r="AYZ191" s="39"/>
      <c r="AZA191" s="39"/>
      <c r="AZB191" s="39"/>
      <c r="AZC191" s="39"/>
      <c r="AZD191" s="39"/>
      <c r="AZE191" s="39"/>
      <c r="AZF191" s="39"/>
      <c r="AZG191" s="39"/>
      <c r="AZH191" s="39"/>
      <c r="AZI191" s="39"/>
      <c r="AZJ191" s="39"/>
      <c r="AZK191" s="39"/>
      <c r="AZL191" s="39"/>
      <c r="AZM191" s="39"/>
      <c r="AZN191" s="39"/>
      <c r="AZO191" s="39"/>
      <c r="AZP191" s="39"/>
      <c r="AZQ191" s="39"/>
      <c r="AZR191" s="39"/>
      <c r="AZS191" s="39"/>
      <c r="AZT191" s="39"/>
      <c r="AZU191" s="39"/>
      <c r="AZV191" s="39"/>
      <c r="AZW191" s="39"/>
      <c r="AZX191" s="39"/>
      <c r="AZY191" s="39"/>
      <c r="AZZ191" s="39"/>
      <c r="BAA191" s="39"/>
      <c r="BAB191" s="39"/>
      <c r="BAC191" s="39"/>
      <c r="BAD191" s="39"/>
      <c r="BAE191" s="39"/>
      <c r="BAF191" s="39"/>
      <c r="BAG191" s="39"/>
      <c r="BAH191" s="39"/>
      <c r="BAI191" s="39"/>
      <c r="BAJ191" s="39"/>
      <c r="BAK191" s="39"/>
      <c r="BAL191" s="39"/>
      <c r="BAM191" s="39"/>
      <c r="BAN191" s="39"/>
      <c r="BAO191" s="39"/>
      <c r="BAP191" s="39"/>
      <c r="BAQ191" s="39"/>
      <c r="BAR191" s="39"/>
      <c r="BAS191" s="39"/>
      <c r="BAT191" s="39"/>
      <c r="BAU191" s="39"/>
      <c r="BAV191" s="39"/>
      <c r="BAW191" s="39"/>
      <c r="BAX191" s="39"/>
      <c r="BAY191" s="39"/>
      <c r="BAZ191" s="39"/>
      <c r="BBA191" s="39"/>
      <c r="BBB191" s="39"/>
      <c r="BBC191" s="39"/>
      <c r="BBD191" s="39"/>
      <c r="BBE191" s="39"/>
      <c r="BBF191" s="39"/>
      <c r="BBG191" s="39"/>
      <c r="BBH191" s="39"/>
      <c r="BBI191" s="39"/>
      <c r="BBJ191" s="39"/>
      <c r="BBK191" s="39"/>
      <c r="BBL191" s="39"/>
      <c r="BBM191" s="39"/>
      <c r="BBN191" s="39"/>
      <c r="BBO191" s="39"/>
      <c r="BBP191" s="39"/>
      <c r="BBQ191" s="39"/>
      <c r="BBR191" s="39"/>
      <c r="BBS191" s="39"/>
      <c r="BBT191" s="39"/>
      <c r="BBU191" s="39"/>
      <c r="BBV191" s="39"/>
      <c r="BBW191" s="39"/>
      <c r="BBX191" s="39"/>
      <c r="BBY191" s="39"/>
      <c r="BBZ191" s="39"/>
      <c r="BCA191" s="39"/>
      <c r="BCB191" s="39"/>
      <c r="BCC191" s="39"/>
      <c r="BCD191" s="39"/>
      <c r="BCE191" s="39"/>
      <c r="BCF191" s="39"/>
      <c r="BCG191" s="39"/>
      <c r="BCH191" s="39"/>
      <c r="BCI191" s="39"/>
      <c r="BCJ191" s="39"/>
      <c r="BCK191" s="39"/>
      <c r="BCL191" s="39"/>
      <c r="BCM191" s="39"/>
      <c r="BCN191" s="39"/>
      <c r="BCO191" s="39"/>
      <c r="BCP191" s="39"/>
      <c r="BCQ191" s="39"/>
      <c r="BCR191" s="39"/>
      <c r="BCS191" s="39"/>
      <c r="BCT191" s="39"/>
      <c r="BCU191" s="39"/>
      <c r="BCV191" s="39"/>
      <c r="BCW191" s="39"/>
      <c r="BCX191" s="39"/>
      <c r="BCY191" s="39"/>
      <c r="BCZ191" s="39"/>
      <c r="BDA191" s="39"/>
      <c r="BDB191" s="39"/>
      <c r="BDC191" s="39"/>
      <c r="BDD191" s="39"/>
      <c r="BDE191" s="39"/>
      <c r="BDF191" s="39"/>
      <c r="BDG191" s="39"/>
      <c r="BDH191" s="39"/>
      <c r="BDI191" s="39"/>
      <c r="BDJ191" s="39"/>
      <c r="BDK191" s="39"/>
      <c r="BDL191" s="39"/>
      <c r="BDM191" s="39"/>
      <c r="BDN191" s="39"/>
      <c r="BDO191" s="39"/>
      <c r="BDP191" s="39"/>
      <c r="BDQ191" s="39"/>
      <c r="BDR191" s="39"/>
      <c r="BDS191" s="39"/>
      <c r="BDT191" s="39"/>
      <c r="BDU191" s="39"/>
      <c r="BDV191" s="39"/>
      <c r="BDW191" s="39"/>
      <c r="BDX191" s="39"/>
      <c r="BDY191" s="39"/>
      <c r="BDZ191" s="39"/>
      <c r="BEA191" s="39"/>
      <c r="BEB191" s="39"/>
      <c r="BEC191" s="39"/>
      <c r="BED191" s="39"/>
      <c r="BEE191" s="39"/>
      <c r="BEF191" s="39"/>
      <c r="BEG191" s="39"/>
      <c r="BEH191" s="39"/>
      <c r="BEI191" s="39"/>
      <c r="BEJ191" s="39"/>
      <c r="BEK191" s="39"/>
      <c r="BEL191" s="39"/>
      <c r="BEM191" s="39"/>
      <c r="BEN191" s="39"/>
      <c r="BEO191" s="39"/>
      <c r="BEP191" s="39"/>
      <c r="BEQ191" s="39"/>
      <c r="BER191" s="39"/>
      <c r="BES191" s="39"/>
      <c r="BET191" s="39"/>
      <c r="BEU191" s="39"/>
      <c r="BEV191" s="39"/>
      <c r="BEW191" s="39"/>
      <c r="BEX191" s="39"/>
      <c r="BEY191" s="39"/>
      <c r="BEZ191" s="39"/>
      <c r="BFA191" s="39"/>
      <c r="BFB191" s="39"/>
      <c r="BFC191" s="39"/>
      <c r="BFD191" s="39"/>
      <c r="BFE191" s="39"/>
      <c r="BFF191" s="39"/>
      <c r="BFG191" s="39"/>
      <c r="BFH191" s="39"/>
      <c r="BFI191" s="39"/>
      <c r="BFJ191" s="39"/>
      <c r="BFK191" s="39"/>
      <c r="BFL191" s="39"/>
      <c r="BFM191" s="39"/>
      <c r="BFN191" s="39"/>
      <c r="BFO191" s="39"/>
      <c r="BFP191" s="39"/>
      <c r="BFQ191" s="39"/>
      <c r="BFR191" s="39"/>
      <c r="BFS191" s="39"/>
      <c r="BFT191" s="39"/>
      <c r="BFU191" s="39"/>
      <c r="BFV191" s="39"/>
      <c r="BFW191" s="39"/>
      <c r="BFX191" s="39"/>
      <c r="BFY191" s="39"/>
      <c r="BFZ191" s="39"/>
      <c r="BGA191" s="39"/>
      <c r="BGB191" s="39"/>
      <c r="BGC191" s="39"/>
      <c r="BGD191" s="39"/>
      <c r="BGE191" s="39"/>
      <c r="BGF191" s="39"/>
      <c r="BGG191" s="39"/>
      <c r="BGH191" s="39"/>
      <c r="BGI191" s="39"/>
      <c r="BGJ191" s="39"/>
      <c r="BGK191" s="39"/>
      <c r="BGL191" s="39"/>
      <c r="BGM191" s="39"/>
      <c r="BGN191" s="39"/>
      <c r="BGO191" s="39"/>
      <c r="BGP191" s="39"/>
      <c r="BGQ191" s="39"/>
      <c r="BGR191" s="39"/>
      <c r="BGS191" s="39"/>
      <c r="BGT191" s="39"/>
      <c r="BGU191" s="39"/>
      <c r="BGV191" s="39"/>
      <c r="BGW191" s="39"/>
      <c r="BGX191" s="39"/>
      <c r="BGY191" s="39"/>
      <c r="BGZ191" s="39"/>
      <c r="BHA191" s="39"/>
      <c r="BHB191" s="39"/>
      <c r="BHC191" s="39"/>
      <c r="BHD191" s="39"/>
      <c r="BHE191" s="39"/>
      <c r="BHF191" s="39"/>
      <c r="BHG191" s="39"/>
      <c r="BHH191" s="39"/>
      <c r="BHI191" s="39"/>
      <c r="BHJ191" s="39"/>
      <c r="BHK191" s="39"/>
      <c r="BHL191" s="39"/>
      <c r="BHM191" s="39"/>
      <c r="BHN191" s="39"/>
      <c r="BHO191" s="39"/>
      <c r="BHP191" s="39"/>
      <c r="BHQ191" s="39"/>
      <c r="BHR191" s="39"/>
      <c r="BHS191" s="39"/>
      <c r="BHT191" s="39"/>
      <c r="BHU191" s="39"/>
      <c r="BHV191" s="39"/>
      <c r="BHW191" s="39"/>
      <c r="BHX191" s="39"/>
      <c r="BHY191" s="39"/>
      <c r="BHZ191" s="39"/>
      <c r="BIA191" s="39"/>
      <c r="BIB191" s="39"/>
      <c r="BIC191" s="39"/>
      <c r="BID191" s="39"/>
      <c r="BIE191" s="39"/>
      <c r="BIF191" s="39"/>
      <c r="BIG191" s="39"/>
      <c r="BIH191" s="39"/>
      <c r="BII191" s="39"/>
      <c r="BIJ191" s="39"/>
      <c r="BIK191" s="39"/>
      <c r="BIL191" s="39"/>
      <c r="BIM191" s="39"/>
      <c r="BIN191" s="39"/>
      <c r="BIO191" s="39"/>
      <c r="BIP191" s="39"/>
      <c r="BIQ191" s="39"/>
      <c r="BIR191" s="39"/>
      <c r="BIS191" s="39"/>
      <c r="BIT191" s="39"/>
      <c r="BIU191" s="39"/>
      <c r="BIV191" s="39"/>
      <c r="BIW191" s="39"/>
      <c r="BIX191" s="39"/>
      <c r="BIY191" s="39"/>
      <c r="BIZ191" s="39"/>
      <c r="BJA191" s="39"/>
      <c r="BJB191" s="39"/>
      <c r="BJC191" s="39"/>
      <c r="BJD191" s="39"/>
      <c r="BJE191" s="39"/>
      <c r="BJF191" s="39"/>
      <c r="BJG191" s="39"/>
      <c r="BJH191" s="39"/>
      <c r="BJI191" s="39"/>
      <c r="BJJ191" s="39"/>
      <c r="BJK191" s="39"/>
      <c r="BJL191" s="39"/>
      <c r="BJM191" s="39"/>
      <c r="BJN191" s="39"/>
      <c r="BJO191" s="39"/>
      <c r="BJP191" s="39"/>
      <c r="BJQ191" s="39"/>
      <c r="BJR191" s="39"/>
      <c r="BJS191" s="39"/>
      <c r="BJT191" s="39"/>
      <c r="BJU191" s="39"/>
      <c r="BJV191" s="39"/>
      <c r="BJW191" s="39"/>
      <c r="BJX191" s="39"/>
      <c r="BJY191" s="39"/>
      <c r="BJZ191" s="39"/>
      <c r="BKA191" s="39"/>
      <c r="BKB191" s="39"/>
      <c r="BKC191" s="39"/>
      <c r="BKD191" s="39"/>
      <c r="BKE191" s="39"/>
      <c r="BKF191" s="39"/>
      <c r="BKG191" s="39"/>
      <c r="BKH191" s="39"/>
      <c r="BKI191" s="39"/>
      <c r="BKJ191" s="39"/>
      <c r="BKK191" s="39"/>
      <c r="BKL191" s="39"/>
      <c r="BKM191" s="39"/>
      <c r="BKN191" s="39"/>
      <c r="BKO191" s="39"/>
      <c r="BKP191" s="39"/>
      <c r="BKQ191" s="39"/>
      <c r="BKR191" s="39"/>
      <c r="BKS191" s="39"/>
      <c r="BKT191" s="39"/>
      <c r="BKU191" s="39"/>
      <c r="BKV191" s="39"/>
      <c r="BKW191" s="39"/>
      <c r="BKX191" s="39"/>
      <c r="BKY191" s="39"/>
      <c r="BKZ191" s="39"/>
      <c r="BLA191" s="39"/>
      <c r="BLB191" s="39"/>
      <c r="BLC191" s="39"/>
      <c r="BLD191" s="39"/>
      <c r="BLE191" s="39"/>
      <c r="BLF191" s="39"/>
      <c r="BLG191" s="39"/>
      <c r="BLH191" s="39"/>
      <c r="BLI191" s="39"/>
      <c r="BLJ191" s="39"/>
      <c r="BLK191" s="39"/>
      <c r="BLL191" s="39"/>
      <c r="BLM191" s="39"/>
      <c r="BLN191" s="39"/>
      <c r="BLO191" s="39"/>
      <c r="BLP191" s="39"/>
      <c r="BLQ191" s="39"/>
      <c r="BLR191" s="39"/>
      <c r="BLS191" s="39"/>
      <c r="BLT191" s="39"/>
      <c r="BLU191" s="39"/>
      <c r="BLV191" s="39"/>
      <c r="BLW191" s="39"/>
      <c r="BLX191" s="39"/>
      <c r="BLY191" s="39"/>
      <c r="BLZ191" s="39"/>
      <c r="BMA191" s="39"/>
      <c r="BMB191" s="39"/>
      <c r="BMC191" s="39"/>
      <c r="BMD191" s="39"/>
      <c r="BME191" s="39"/>
      <c r="BMF191" s="39"/>
      <c r="BMG191" s="39"/>
      <c r="BMH191" s="39"/>
      <c r="BMI191" s="39"/>
      <c r="BMJ191" s="39"/>
      <c r="BMK191" s="39"/>
      <c r="BML191" s="39"/>
      <c r="BMM191" s="39"/>
      <c r="BMN191" s="39"/>
      <c r="BMO191" s="39"/>
      <c r="BMP191" s="39"/>
      <c r="BMQ191" s="39"/>
      <c r="BMR191" s="39"/>
      <c r="BMS191" s="39"/>
      <c r="BMT191" s="39"/>
      <c r="BMU191" s="39"/>
      <c r="BMV191" s="39"/>
      <c r="BMW191" s="39"/>
      <c r="BMX191" s="39"/>
      <c r="BMY191" s="39"/>
      <c r="BMZ191" s="39"/>
      <c r="BNA191" s="39"/>
      <c r="BNB191" s="39"/>
      <c r="BNC191" s="39"/>
      <c r="BND191" s="39"/>
      <c r="BNE191" s="39"/>
      <c r="BNF191" s="39"/>
      <c r="BNG191" s="39"/>
      <c r="BNH191" s="39"/>
      <c r="BNI191" s="39"/>
      <c r="BNJ191" s="39"/>
      <c r="BNK191" s="39"/>
      <c r="BNL191" s="39"/>
      <c r="BNM191" s="39"/>
      <c r="BNN191" s="39"/>
      <c r="BNO191" s="39"/>
      <c r="BNP191" s="39"/>
      <c r="BNQ191" s="39"/>
      <c r="BNR191" s="39"/>
      <c r="BNS191" s="39"/>
      <c r="BNT191" s="39"/>
      <c r="BNU191" s="39"/>
      <c r="BNV191" s="39"/>
      <c r="BNW191" s="39"/>
      <c r="BNX191" s="39"/>
      <c r="BNY191" s="39"/>
      <c r="BNZ191" s="39"/>
      <c r="BOA191" s="39"/>
      <c r="BOB191" s="39"/>
      <c r="BOC191" s="39"/>
      <c r="BOD191" s="39"/>
      <c r="BOE191" s="39"/>
      <c r="BOF191" s="39"/>
      <c r="BOG191" s="39"/>
      <c r="BOH191" s="39"/>
      <c r="BOI191" s="39"/>
      <c r="BOJ191" s="39"/>
      <c r="BOK191" s="39"/>
      <c r="BOL191" s="39"/>
      <c r="BOM191" s="39"/>
      <c r="BON191" s="39"/>
      <c r="BOO191" s="39"/>
      <c r="BOP191" s="39"/>
      <c r="BOQ191" s="39"/>
      <c r="BOR191" s="39"/>
      <c r="BOS191" s="39"/>
      <c r="BOT191" s="39"/>
      <c r="BOU191" s="39"/>
      <c r="BOV191" s="39"/>
      <c r="BOW191" s="39"/>
      <c r="BOX191" s="39"/>
      <c r="BOY191" s="39"/>
      <c r="BOZ191" s="39"/>
      <c r="BPA191" s="39"/>
      <c r="BPB191" s="39"/>
      <c r="BPC191" s="39"/>
      <c r="BPD191" s="39"/>
      <c r="BPE191" s="39"/>
      <c r="BPF191" s="39"/>
      <c r="BPG191" s="39"/>
      <c r="BPH191" s="39"/>
      <c r="BPI191" s="39"/>
      <c r="BPJ191" s="39"/>
      <c r="BPK191" s="39"/>
      <c r="BPL191" s="39"/>
      <c r="BPM191" s="39"/>
      <c r="BPN191" s="39"/>
      <c r="BPO191" s="39"/>
      <c r="BPP191" s="39"/>
      <c r="BPQ191" s="39"/>
      <c r="BPR191" s="39"/>
      <c r="BPS191" s="39"/>
      <c r="BPT191" s="39"/>
      <c r="BPU191" s="39"/>
      <c r="BPV191" s="39"/>
      <c r="BPW191" s="39"/>
      <c r="BPX191" s="39"/>
      <c r="BPY191" s="39"/>
      <c r="BPZ191" s="39"/>
      <c r="BQA191" s="39"/>
      <c r="BQB191" s="39"/>
      <c r="BQC191" s="39"/>
      <c r="BQD191" s="39"/>
      <c r="BQE191" s="39"/>
      <c r="BQF191" s="39"/>
      <c r="BQG191" s="39"/>
      <c r="BQH191" s="39"/>
      <c r="BQI191" s="39"/>
      <c r="BQJ191" s="39"/>
      <c r="BQK191" s="39"/>
      <c r="BQL191" s="39"/>
      <c r="BQM191" s="39"/>
      <c r="BQN191" s="39"/>
      <c r="BQO191" s="39"/>
      <c r="BQP191" s="39"/>
      <c r="BQQ191" s="39"/>
      <c r="BQR191" s="39"/>
      <c r="BQS191" s="39"/>
      <c r="BQT191" s="39"/>
      <c r="BQU191" s="39"/>
      <c r="BQV191" s="39"/>
      <c r="BQW191" s="39"/>
      <c r="BQX191" s="39"/>
      <c r="BQY191" s="39"/>
      <c r="BQZ191" s="39"/>
      <c r="BRA191" s="39"/>
      <c r="BRB191" s="39"/>
      <c r="BRC191" s="39"/>
      <c r="BRD191" s="39"/>
      <c r="BRE191" s="39"/>
      <c r="BRF191" s="39"/>
      <c r="BRG191" s="39"/>
      <c r="BRH191" s="39"/>
      <c r="BRI191" s="39"/>
      <c r="BRJ191" s="39"/>
      <c r="BRK191" s="39"/>
      <c r="BRL191" s="39"/>
      <c r="BRM191" s="39"/>
      <c r="BRN191" s="39"/>
      <c r="BRO191" s="39"/>
      <c r="BRP191" s="39"/>
      <c r="BRQ191" s="39"/>
      <c r="BRR191" s="39"/>
      <c r="BRS191" s="39"/>
      <c r="BRT191" s="39"/>
      <c r="BRU191" s="39"/>
      <c r="BRV191" s="39"/>
      <c r="BRW191" s="39"/>
      <c r="BRX191" s="39"/>
      <c r="BRY191" s="39"/>
      <c r="BRZ191" s="39"/>
      <c r="BSA191" s="39"/>
      <c r="BSB191" s="39"/>
      <c r="BSC191" s="39"/>
      <c r="BSD191" s="39"/>
      <c r="BSE191" s="39"/>
      <c r="BSF191" s="39"/>
      <c r="BSG191" s="39"/>
      <c r="BSH191" s="39"/>
      <c r="BSI191" s="39"/>
      <c r="BSJ191" s="39"/>
      <c r="BSK191" s="39"/>
      <c r="BSL191" s="39"/>
      <c r="BSM191" s="39"/>
      <c r="BSN191" s="39"/>
      <c r="BSO191" s="39"/>
      <c r="BSP191" s="39"/>
      <c r="BSQ191" s="39"/>
      <c r="BSR191" s="39"/>
      <c r="BSS191" s="39"/>
      <c r="BST191" s="39"/>
      <c r="BSU191" s="39"/>
      <c r="BSV191" s="39"/>
      <c r="BSW191" s="39"/>
      <c r="BSX191" s="39"/>
      <c r="BSY191" s="39"/>
      <c r="BSZ191" s="39"/>
      <c r="BTA191" s="39"/>
      <c r="BTB191" s="39"/>
      <c r="BTC191" s="39"/>
      <c r="BTD191" s="39"/>
      <c r="BTE191" s="39"/>
      <c r="BTF191" s="39"/>
      <c r="BTG191" s="39"/>
      <c r="BTH191" s="39"/>
      <c r="BTI191" s="39"/>
      <c r="BTJ191" s="39"/>
      <c r="BTK191" s="39"/>
      <c r="BTL191" s="39"/>
      <c r="BTM191" s="39"/>
      <c r="BTN191" s="39"/>
      <c r="BTO191" s="39"/>
      <c r="BTP191" s="39"/>
      <c r="BTQ191" s="39"/>
      <c r="BTR191" s="39"/>
      <c r="BTS191" s="39"/>
      <c r="BTT191" s="39"/>
      <c r="BTU191" s="39"/>
      <c r="BTV191" s="39"/>
      <c r="BTW191" s="39"/>
      <c r="BTX191" s="39"/>
      <c r="BTY191" s="39"/>
      <c r="BTZ191" s="39"/>
      <c r="BUA191" s="39"/>
      <c r="BUB191" s="39"/>
      <c r="BUC191" s="39"/>
      <c r="BUD191" s="39"/>
      <c r="BUE191" s="39"/>
      <c r="BUF191" s="39"/>
      <c r="BUG191" s="39"/>
      <c r="BUH191" s="39"/>
      <c r="BUI191" s="39"/>
      <c r="BUJ191" s="39"/>
      <c r="BUK191" s="39"/>
      <c r="BUL191" s="39"/>
      <c r="BUM191" s="39"/>
      <c r="BUN191" s="39"/>
      <c r="BUO191" s="39"/>
      <c r="BUP191" s="39"/>
      <c r="BUQ191" s="39"/>
      <c r="BUR191" s="39"/>
      <c r="BUS191" s="39"/>
      <c r="BUT191" s="39"/>
      <c r="BUU191" s="39"/>
      <c r="BUV191" s="39"/>
      <c r="BUW191" s="39"/>
      <c r="BUX191" s="39"/>
      <c r="BUY191" s="39"/>
      <c r="BUZ191" s="39"/>
      <c r="BVA191" s="39"/>
      <c r="BVB191" s="39"/>
      <c r="BVC191" s="39"/>
      <c r="BVD191" s="39"/>
      <c r="BVE191" s="39"/>
      <c r="BVF191" s="39"/>
      <c r="BVG191" s="39"/>
      <c r="BVH191" s="39"/>
      <c r="BVI191" s="39"/>
      <c r="BVJ191" s="39"/>
      <c r="BVK191" s="39"/>
      <c r="BVL191" s="39"/>
      <c r="BVM191" s="39"/>
      <c r="BVN191" s="39"/>
      <c r="BVO191" s="39"/>
      <c r="BVP191" s="39"/>
      <c r="BVQ191" s="39"/>
      <c r="BVR191" s="39"/>
      <c r="BVS191" s="39"/>
      <c r="BVT191" s="39"/>
      <c r="BVU191" s="39"/>
      <c r="BVV191" s="39"/>
      <c r="BVW191" s="39"/>
      <c r="BVX191" s="39"/>
      <c r="BVY191" s="39"/>
      <c r="BVZ191" s="39"/>
      <c r="BWA191" s="39"/>
      <c r="BWB191" s="39"/>
      <c r="BWC191" s="39"/>
      <c r="BWD191" s="39"/>
      <c r="BWE191" s="39"/>
      <c r="BWF191" s="39"/>
      <c r="BWG191" s="39"/>
      <c r="BWH191" s="39"/>
      <c r="BWI191" s="39"/>
      <c r="BWJ191" s="39"/>
      <c r="BWK191" s="39"/>
      <c r="BWL191" s="39"/>
      <c r="BWM191" s="39"/>
      <c r="BWN191" s="39"/>
      <c r="BWO191" s="39"/>
      <c r="BWP191" s="39"/>
      <c r="BWQ191" s="39"/>
      <c r="BWR191" s="39"/>
      <c r="BWS191" s="39"/>
      <c r="BWT191" s="39"/>
      <c r="BWU191" s="39"/>
      <c r="BWV191" s="39"/>
      <c r="BWW191" s="39"/>
      <c r="BWX191" s="39"/>
      <c r="BWY191" s="39"/>
      <c r="BWZ191" s="39"/>
      <c r="BXA191" s="39"/>
      <c r="BXB191" s="39"/>
      <c r="BXC191" s="39"/>
      <c r="BXD191" s="39"/>
      <c r="BXE191" s="39"/>
      <c r="BXF191" s="39"/>
      <c r="BXG191" s="39"/>
      <c r="BXH191" s="39"/>
      <c r="BXI191" s="39"/>
      <c r="BXJ191" s="39"/>
      <c r="BXK191" s="39"/>
      <c r="BXL191" s="39"/>
      <c r="BXM191" s="39"/>
      <c r="BXN191" s="39"/>
      <c r="BXO191" s="39"/>
      <c r="BXP191" s="39"/>
      <c r="BXQ191" s="39"/>
      <c r="BXR191" s="39"/>
      <c r="BXS191" s="39"/>
      <c r="BXT191" s="39"/>
      <c r="BXU191" s="39"/>
      <c r="BXV191" s="39"/>
      <c r="BXW191" s="39"/>
      <c r="BXX191" s="39"/>
      <c r="BXY191" s="39"/>
      <c r="BXZ191" s="39"/>
      <c r="BYA191" s="39"/>
      <c r="BYB191" s="39"/>
      <c r="BYC191" s="39"/>
      <c r="BYD191" s="39"/>
      <c r="BYE191" s="39"/>
      <c r="BYF191" s="39"/>
      <c r="BYG191" s="39"/>
      <c r="BYH191" s="39"/>
      <c r="BYI191" s="39"/>
      <c r="BYJ191" s="39"/>
      <c r="BYK191" s="39"/>
      <c r="BYL191" s="39"/>
      <c r="BYM191" s="39"/>
      <c r="BYN191" s="39"/>
      <c r="BYO191" s="39"/>
      <c r="BYP191" s="39"/>
      <c r="BYQ191" s="39"/>
      <c r="BYR191" s="39"/>
      <c r="BYS191" s="39"/>
      <c r="BYT191" s="39"/>
      <c r="BYU191" s="39"/>
      <c r="BYV191" s="39"/>
      <c r="BYW191" s="39"/>
      <c r="BYX191" s="39"/>
      <c r="BYY191" s="39"/>
      <c r="BYZ191" s="39"/>
      <c r="BZA191" s="39"/>
      <c r="BZB191" s="39"/>
      <c r="BZC191" s="39"/>
      <c r="BZD191" s="39"/>
      <c r="BZE191" s="39"/>
      <c r="BZF191" s="39"/>
      <c r="BZG191" s="39"/>
      <c r="BZH191" s="39"/>
      <c r="BZI191" s="39"/>
      <c r="BZJ191" s="39"/>
      <c r="BZK191" s="39"/>
      <c r="BZL191" s="39"/>
      <c r="BZM191" s="39"/>
      <c r="BZN191" s="39"/>
      <c r="BZO191" s="39"/>
      <c r="BZP191" s="39"/>
      <c r="BZQ191" s="39"/>
      <c r="BZR191" s="39"/>
      <c r="BZS191" s="39"/>
      <c r="BZT191" s="39"/>
      <c r="BZU191" s="39"/>
      <c r="BZV191" s="39"/>
      <c r="BZW191" s="39"/>
      <c r="BZX191" s="39"/>
      <c r="BZY191" s="39"/>
      <c r="BZZ191" s="39"/>
      <c r="CAA191" s="39"/>
      <c r="CAB191" s="39"/>
      <c r="CAC191" s="39"/>
      <c r="CAD191" s="39"/>
      <c r="CAE191" s="39"/>
      <c r="CAF191" s="39"/>
      <c r="CAG191" s="39"/>
      <c r="CAH191" s="39"/>
      <c r="CAI191" s="39"/>
      <c r="CAJ191" s="39"/>
      <c r="CAK191" s="39"/>
      <c r="CAL191" s="39"/>
      <c r="CAM191" s="39"/>
      <c r="CAN191" s="39"/>
      <c r="CAO191" s="39"/>
      <c r="CAP191" s="39"/>
      <c r="CAQ191" s="39"/>
      <c r="CAR191" s="39"/>
      <c r="CAS191" s="39"/>
      <c r="CAT191" s="39"/>
      <c r="CAU191" s="39"/>
      <c r="CAV191" s="39"/>
      <c r="CAW191" s="39"/>
      <c r="CAX191" s="39"/>
      <c r="CAY191" s="39"/>
      <c r="CAZ191" s="39"/>
      <c r="CBA191" s="39"/>
      <c r="CBB191" s="39"/>
      <c r="CBC191" s="39"/>
      <c r="CBD191" s="39"/>
      <c r="CBE191" s="39"/>
      <c r="CBF191" s="39"/>
      <c r="CBG191" s="39"/>
      <c r="CBH191" s="39"/>
      <c r="CBI191" s="39"/>
      <c r="CBJ191" s="39"/>
      <c r="CBK191" s="39"/>
      <c r="CBL191" s="39"/>
      <c r="CBM191" s="39"/>
      <c r="CBN191" s="39"/>
      <c r="CBO191" s="39"/>
      <c r="CBP191" s="39"/>
      <c r="CBQ191" s="39"/>
      <c r="CBR191" s="39"/>
      <c r="CBS191" s="39"/>
      <c r="CBT191" s="39"/>
      <c r="CBU191" s="39"/>
      <c r="CBV191" s="39"/>
      <c r="CBW191" s="39"/>
      <c r="CBX191" s="39"/>
      <c r="CBY191" s="39"/>
      <c r="CBZ191" s="39"/>
      <c r="CCA191" s="39"/>
      <c r="CCB191" s="39"/>
      <c r="CCC191" s="39"/>
      <c r="CCD191" s="39"/>
      <c r="CCE191" s="39"/>
      <c r="CCF191" s="39"/>
      <c r="CCG191" s="39"/>
      <c r="CCH191" s="39"/>
      <c r="CCI191" s="39"/>
      <c r="CCJ191" s="39"/>
      <c r="CCK191" s="39"/>
      <c r="CCL191" s="39"/>
      <c r="CCM191" s="39"/>
      <c r="CCN191" s="39"/>
      <c r="CCO191" s="39"/>
      <c r="CCP191" s="39"/>
      <c r="CCQ191" s="39"/>
      <c r="CCR191" s="39"/>
      <c r="CCS191" s="39"/>
      <c r="CCT191" s="39"/>
      <c r="CCU191" s="39"/>
      <c r="CCV191" s="39"/>
      <c r="CCW191" s="39"/>
      <c r="CCX191" s="39"/>
      <c r="CCY191" s="39"/>
      <c r="CCZ191" s="39"/>
      <c r="CDA191" s="39"/>
      <c r="CDB191" s="39"/>
      <c r="CDC191" s="39"/>
      <c r="CDD191" s="39"/>
      <c r="CDE191" s="39"/>
      <c r="CDF191" s="39"/>
      <c r="CDG191" s="39"/>
      <c r="CDH191" s="39"/>
      <c r="CDI191" s="39"/>
      <c r="CDJ191" s="39"/>
      <c r="CDK191" s="39"/>
      <c r="CDL191" s="39"/>
      <c r="CDM191" s="39"/>
      <c r="CDN191" s="39"/>
      <c r="CDO191" s="39"/>
      <c r="CDP191" s="39"/>
      <c r="CDQ191" s="39"/>
      <c r="CDR191" s="39"/>
      <c r="CDS191" s="39"/>
      <c r="CDT191" s="39"/>
      <c r="CDU191" s="39"/>
      <c r="CDV191" s="39"/>
      <c r="CDW191" s="39"/>
      <c r="CDX191" s="39"/>
      <c r="CDY191" s="39"/>
      <c r="CDZ191" s="39"/>
      <c r="CEA191" s="39"/>
      <c r="CEB191" s="39"/>
      <c r="CEC191" s="39"/>
      <c r="CED191" s="39"/>
      <c r="CEE191" s="39"/>
      <c r="CEF191" s="39"/>
      <c r="CEG191" s="39"/>
      <c r="CEH191" s="39"/>
      <c r="CEI191" s="39"/>
      <c r="CEJ191" s="39"/>
      <c r="CEK191" s="39"/>
      <c r="CEL191" s="39"/>
      <c r="CEM191" s="39"/>
      <c r="CEN191" s="39"/>
      <c r="CEO191" s="39"/>
      <c r="CEP191" s="39"/>
      <c r="CEQ191" s="39"/>
      <c r="CER191" s="39"/>
      <c r="CES191" s="39"/>
      <c r="CET191" s="39"/>
      <c r="CEU191" s="39"/>
      <c r="CEV191" s="39"/>
      <c r="CEW191" s="39"/>
      <c r="CEX191" s="39"/>
      <c r="CEY191" s="39"/>
      <c r="CEZ191" s="39"/>
      <c r="CFA191" s="39"/>
      <c r="CFB191" s="39"/>
      <c r="CFC191" s="39"/>
      <c r="CFD191" s="39"/>
      <c r="CFE191" s="39"/>
      <c r="CFF191" s="39"/>
      <c r="CFG191" s="39"/>
      <c r="CFH191" s="39"/>
      <c r="CFI191" s="39"/>
      <c r="CFJ191" s="39"/>
      <c r="CFK191" s="39"/>
      <c r="CFL191" s="39"/>
      <c r="CFM191" s="39"/>
      <c r="CFN191" s="39"/>
      <c r="CFO191" s="39"/>
      <c r="CFP191" s="39"/>
      <c r="CFQ191" s="39"/>
      <c r="CFR191" s="39"/>
      <c r="CFS191" s="39"/>
      <c r="CFT191" s="39"/>
      <c r="CFU191" s="39"/>
      <c r="CFV191" s="39"/>
      <c r="CFW191" s="39"/>
      <c r="CFX191" s="39"/>
      <c r="CFY191" s="39"/>
      <c r="CFZ191" s="39"/>
      <c r="CGA191" s="39"/>
      <c r="CGB191" s="39"/>
      <c r="CGC191" s="39"/>
      <c r="CGD191" s="39"/>
      <c r="CGE191" s="39"/>
      <c r="CGF191" s="39"/>
      <c r="CGG191" s="39"/>
      <c r="CGH191" s="39"/>
      <c r="CGI191" s="39"/>
      <c r="CGJ191" s="39"/>
      <c r="CGK191" s="39"/>
      <c r="CGL191" s="39"/>
      <c r="CGM191" s="39"/>
      <c r="CGN191" s="39"/>
      <c r="CGO191" s="39"/>
      <c r="CGP191" s="39"/>
      <c r="CGQ191" s="39"/>
      <c r="CGR191" s="39"/>
      <c r="CGS191" s="39"/>
      <c r="CGT191" s="39"/>
      <c r="CGU191" s="39"/>
      <c r="CGV191" s="39"/>
      <c r="CGW191" s="39"/>
      <c r="CGX191" s="39"/>
      <c r="CGY191" s="39"/>
      <c r="CGZ191" s="39"/>
      <c r="CHA191" s="39"/>
      <c r="CHB191" s="39"/>
      <c r="CHC191" s="39"/>
      <c r="CHD191" s="39"/>
      <c r="CHE191" s="39"/>
      <c r="CHF191" s="39"/>
      <c r="CHG191" s="39"/>
      <c r="CHH191" s="39"/>
      <c r="CHI191" s="39"/>
      <c r="CHJ191" s="39"/>
      <c r="CHK191" s="39"/>
      <c r="CHL191" s="39"/>
      <c r="CHM191" s="39"/>
      <c r="CHN191" s="39"/>
      <c r="CHO191" s="39"/>
      <c r="CHP191" s="39"/>
      <c r="CHQ191" s="39"/>
      <c r="CHR191" s="39"/>
      <c r="CHS191" s="39"/>
      <c r="CHT191" s="39"/>
      <c r="CHU191" s="39"/>
      <c r="CHV191" s="39"/>
      <c r="CHW191" s="39"/>
      <c r="CHX191" s="39"/>
      <c r="CHY191" s="39"/>
      <c r="CHZ191" s="39"/>
      <c r="CIA191" s="39"/>
      <c r="CIB191" s="39"/>
      <c r="CIC191" s="39"/>
      <c r="CID191" s="39"/>
      <c r="CIE191" s="39"/>
      <c r="CIF191" s="39"/>
      <c r="CIG191" s="39"/>
      <c r="CIH191" s="39"/>
      <c r="CII191" s="39"/>
      <c r="CIJ191" s="39"/>
      <c r="CIK191" s="39"/>
      <c r="CIL191" s="39"/>
      <c r="CIM191" s="39"/>
      <c r="CIN191" s="39"/>
      <c r="CIO191" s="39"/>
      <c r="CIP191" s="39"/>
      <c r="CIQ191" s="39"/>
      <c r="CIR191" s="39"/>
      <c r="CIS191" s="39"/>
      <c r="CIT191" s="39"/>
      <c r="CIU191" s="39"/>
      <c r="CIV191" s="39"/>
      <c r="CIW191" s="39"/>
      <c r="CIX191" s="39"/>
      <c r="CIY191" s="39"/>
      <c r="CIZ191" s="39"/>
      <c r="CJA191" s="39"/>
      <c r="CJB191" s="39"/>
      <c r="CJC191" s="39"/>
      <c r="CJD191" s="39"/>
      <c r="CJE191" s="39"/>
      <c r="CJF191" s="39"/>
      <c r="CJG191" s="39"/>
      <c r="CJH191" s="39"/>
      <c r="CJI191" s="39"/>
      <c r="CJJ191" s="39"/>
      <c r="CJK191" s="39"/>
      <c r="CJL191" s="39"/>
      <c r="CJM191" s="39"/>
      <c r="CJN191" s="39"/>
      <c r="CJO191" s="39"/>
      <c r="CJP191" s="39"/>
      <c r="CJQ191" s="39"/>
      <c r="CJR191" s="39"/>
      <c r="CJS191" s="39"/>
      <c r="CJT191" s="39"/>
      <c r="CJU191" s="39"/>
      <c r="CJV191" s="39"/>
      <c r="CJW191" s="39"/>
      <c r="CJX191" s="39"/>
      <c r="CJY191" s="39"/>
      <c r="CJZ191" s="39"/>
      <c r="CKA191" s="39"/>
      <c r="CKB191" s="39"/>
      <c r="CKC191" s="39"/>
      <c r="CKD191" s="39"/>
      <c r="CKE191" s="39"/>
      <c r="CKF191" s="39"/>
      <c r="CKG191" s="39"/>
      <c r="CKH191" s="39"/>
      <c r="CKI191" s="39"/>
      <c r="CKJ191" s="39"/>
      <c r="CKK191" s="39"/>
      <c r="CKL191" s="39"/>
      <c r="CKM191" s="39"/>
      <c r="CKN191" s="39"/>
      <c r="CKO191" s="39"/>
      <c r="CKP191" s="39"/>
      <c r="CKQ191" s="39"/>
      <c r="CKR191" s="39"/>
      <c r="CKS191" s="39"/>
      <c r="CKT191" s="39"/>
      <c r="CKU191" s="39"/>
      <c r="CKV191" s="39"/>
      <c r="CKW191" s="39"/>
      <c r="CKX191" s="39"/>
      <c r="CKY191" s="39"/>
      <c r="CKZ191" s="39"/>
      <c r="CLA191" s="39"/>
      <c r="CLB191" s="39"/>
      <c r="CLC191" s="39"/>
      <c r="CLD191" s="39"/>
      <c r="CLE191" s="39"/>
      <c r="CLF191" s="39"/>
      <c r="CLG191" s="39"/>
      <c r="CLH191" s="39"/>
      <c r="CLI191" s="39"/>
      <c r="CLJ191" s="39"/>
      <c r="CLK191" s="39"/>
      <c r="CLL191" s="39"/>
      <c r="CLM191" s="39"/>
      <c r="CLN191" s="39"/>
      <c r="CLO191" s="39"/>
      <c r="CLP191" s="39"/>
      <c r="CLQ191" s="39"/>
      <c r="CLR191" s="39"/>
      <c r="CLS191" s="39"/>
      <c r="CLT191" s="39"/>
      <c r="CLU191" s="39"/>
      <c r="CLV191" s="39"/>
      <c r="CLW191" s="39"/>
      <c r="CLX191" s="39"/>
      <c r="CLY191" s="39"/>
      <c r="CLZ191" s="39"/>
      <c r="CMA191" s="39"/>
      <c r="CMB191" s="39"/>
      <c r="CMC191" s="39"/>
      <c r="CMD191" s="39"/>
      <c r="CME191" s="39"/>
      <c r="CMF191" s="39"/>
      <c r="CMG191" s="39"/>
      <c r="CMH191" s="39"/>
      <c r="CMI191" s="39"/>
      <c r="CMJ191" s="39"/>
      <c r="CMK191" s="39"/>
      <c r="CML191" s="39"/>
      <c r="CMM191" s="39"/>
      <c r="CMN191" s="39"/>
      <c r="CMO191" s="39"/>
      <c r="CMP191" s="39"/>
      <c r="CMQ191" s="39"/>
      <c r="CMR191" s="39"/>
      <c r="CMS191" s="39"/>
      <c r="CMT191" s="39"/>
      <c r="CMU191" s="39"/>
      <c r="CMV191" s="39"/>
      <c r="CMW191" s="39"/>
      <c r="CMX191" s="39"/>
      <c r="CMY191" s="39"/>
      <c r="CMZ191" s="39"/>
      <c r="CNA191" s="39"/>
      <c r="CNB191" s="39"/>
      <c r="CNC191" s="39"/>
      <c r="CND191" s="39"/>
      <c r="CNE191" s="39"/>
      <c r="CNF191" s="39"/>
      <c r="CNG191" s="39"/>
      <c r="CNH191" s="39"/>
      <c r="CNI191" s="39"/>
      <c r="CNJ191" s="39"/>
      <c r="CNK191" s="39"/>
      <c r="CNL191" s="39"/>
      <c r="CNM191" s="39"/>
      <c r="CNN191" s="39"/>
      <c r="CNO191" s="39"/>
      <c r="CNP191" s="39"/>
      <c r="CNQ191" s="39"/>
      <c r="CNR191" s="39"/>
      <c r="CNS191" s="39"/>
      <c r="CNT191" s="39"/>
      <c r="CNU191" s="39"/>
      <c r="CNV191" s="39"/>
      <c r="CNW191" s="39"/>
      <c r="CNX191" s="39"/>
      <c r="CNY191" s="39"/>
      <c r="CNZ191" s="39"/>
      <c r="COA191" s="39"/>
      <c r="COB191" s="39"/>
      <c r="COC191" s="39"/>
      <c r="COD191" s="39"/>
      <c r="COE191" s="39"/>
      <c r="COF191" s="39"/>
      <c r="COG191" s="39"/>
      <c r="COH191" s="39"/>
      <c r="COI191" s="39"/>
      <c r="COJ191" s="39"/>
      <c r="COK191" s="39"/>
      <c r="COL191" s="39"/>
      <c r="COM191" s="39"/>
      <c r="CON191" s="39"/>
      <c r="COO191" s="39"/>
      <c r="COP191" s="39"/>
      <c r="COQ191" s="39"/>
      <c r="COR191" s="39"/>
      <c r="COS191" s="39"/>
      <c r="COT191" s="39"/>
      <c r="COU191" s="39"/>
      <c r="COV191" s="39"/>
      <c r="COW191" s="39"/>
      <c r="COX191" s="39"/>
      <c r="COY191" s="39"/>
      <c r="COZ191" s="39"/>
      <c r="CPA191" s="39"/>
      <c r="CPB191" s="39"/>
      <c r="CPC191" s="39"/>
      <c r="CPD191" s="39"/>
      <c r="CPE191" s="39"/>
      <c r="CPF191" s="39"/>
      <c r="CPG191" s="39"/>
      <c r="CPH191" s="39"/>
      <c r="CPI191" s="39"/>
      <c r="CPJ191" s="39"/>
      <c r="CPK191" s="39"/>
      <c r="CPL191" s="39"/>
      <c r="CPM191" s="39"/>
      <c r="CPN191" s="39"/>
      <c r="CPO191" s="39"/>
      <c r="CPP191" s="39"/>
      <c r="CPQ191" s="39"/>
      <c r="CPR191" s="39"/>
      <c r="CPS191" s="39"/>
      <c r="CPT191" s="39"/>
      <c r="CPU191" s="39"/>
      <c r="CPV191" s="39"/>
      <c r="CPW191" s="39"/>
      <c r="CPX191" s="39"/>
      <c r="CPY191" s="39"/>
      <c r="CPZ191" s="39"/>
      <c r="CQA191" s="39"/>
      <c r="CQB191" s="39"/>
      <c r="CQC191" s="39"/>
      <c r="CQD191" s="39"/>
      <c r="CQE191" s="39"/>
      <c r="CQF191" s="39"/>
      <c r="CQG191" s="39"/>
      <c r="CQH191" s="39"/>
      <c r="CQI191" s="39"/>
      <c r="CQJ191" s="39"/>
      <c r="CQK191" s="39"/>
      <c r="CQL191" s="39"/>
      <c r="CQM191" s="39"/>
      <c r="CQN191" s="39"/>
      <c r="CQO191" s="39"/>
      <c r="CQP191" s="39"/>
      <c r="CQQ191" s="39"/>
      <c r="CQR191" s="39"/>
      <c r="CQS191" s="39"/>
      <c r="CQT191" s="39"/>
      <c r="CQU191" s="39"/>
      <c r="CQV191" s="39"/>
      <c r="CQW191" s="39"/>
      <c r="CQX191" s="39"/>
      <c r="CQY191" s="39"/>
      <c r="CQZ191" s="39"/>
      <c r="CRA191" s="39"/>
      <c r="CRB191" s="39"/>
      <c r="CRC191" s="39"/>
      <c r="CRD191" s="39"/>
      <c r="CRE191" s="39"/>
      <c r="CRF191" s="39"/>
      <c r="CRG191" s="39"/>
      <c r="CRH191" s="39"/>
      <c r="CRI191" s="39"/>
      <c r="CRJ191" s="39"/>
      <c r="CRK191" s="39"/>
      <c r="CRL191" s="39"/>
      <c r="CRM191" s="39"/>
      <c r="CRN191" s="39"/>
      <c r="CRO191" s="39"/>
      <c r="CRP191" s="39"/>
      <c r="CRQ191" s="39"/>
      <c r="CRR191" s="39"/>
      <c r="CRS191" s="39"/>
      <c r="CRT191" s="39"/>
      <c r="CRU191" s="39"/>
      <c r="CRV191" s="39"/>
      <c r="CRW191" s="39"/>
      <c r="CRX191" s="39"/>
      <c r="CRY191" s="39"/>
      <c r="CRZ191" s="39"/>
      <c r="CSA191" s="39"/>
      <c r="CSB191" s="39"/>
      <c r="CSC191" s="39"/>
      <c r="CSD191" s="39"/>
      <c r="CSE191" s="39"/>
      <c r="CSF191" s="39"/>
      <c r="CSG191" s="39"/>
      <c r="CSH191" s="39"/>
      <c r="CSI191" s="39"/>
      <c r="CSJ191" s="39"/>
      <c r="CSK191" s="39"/>
      <c r="CSL191" s="39"/>
      <c r="CSM191" s="39"/>
      <c r="CSN191" s="39"/>
      <c r="CSO191" s="39"/>
      <c r="CSP191" s="39"/>
      <c r="CSQ191" s="39"/>
      <c r="CSR191" s="39"/>
      <c r="CSS191" s="39"/>
      <c r="CST191" s="39"/>
      <c r="CSU191" s="39"/>
      <c r="CSV191" s="39"/>
      <c r="CSW191" s="39"/>
      <c r="CSX191" s="39"/>
      <c r="CSY191" s="39"/>
      <c r="CSZ191" s="39"/>
      <c r="CTA191" s="39"/>
      <c r="CTB191" s="39"/>
      <c r="CTC191" s="39"/>
      <c r="CTD191" s="39"/>
      <c r="CTE191" s="39"/>
      <c r="CTF191" s="39"/>
      <c r="CTG191" s="39"/>
      <c r="CTH191" s="39"/>
      <c r="CTI191" s="39"/>
      <c r="CTJ191" s="39"/>
      <c r="CTK191" s="39"/>
      <c r="CTL191" s="39"/>
      <c r="CTM191" s="39"/>
      <c r="CTN191" s="39"/>
      <c r="CTO191" s="39"/>
      <c r="CTP191" s="39"/>
      <c r="CTQ191" s="39"/>
      <c r="CTR191" s="39"/>
      <c r="CTS191" s="39"/>
      <c r="CTT191" s="39"/>
      <c r="CTU191" s="39"/>
      <c r="CTV191" s="39"/>
      <c r="CTW191" s="39"/>
      <c r="CTX191" s="39"/>
      <c r="CTY191" s="39"/>
      <c r="CTZ191" s="39"/>
      <c r="CUA191" s="39"/>
      <c r="CUB191" s="39"/>
      <c r="CUC191" s="39"/>
      <c r="CUD191" s="39"/>
      <c r="CUE191" s="39"/>
      <c r="CUF191" s="39"/>
      <c r="CUG191" s="39"/>
      <c r="CUH191" s="39"/>
      <c r="CUI191" s="39"/>
      <c r="CUJ191" s="39"/>
      <c r="CUK191" s="39"/>
      <c r="CUL191" s="39"/>
      <c r="CUM191" s="39"/>
      <c r="CUN191" s="39"/>
      <c r="CUO191" s="39"/>
      <c r="CUP191" s="39"/>
      <c r="CUQ191" s="39"/>
      <c r="CUR191" s="39"/>
      <c r="CUS191" s="39"/>
      <c r="CUT191" s="39"/>
      <c r="CUU191" s="39"/>
      <c r="CUV191" s="39"/>
      <c r="CUW191" s="39"/>
      <c r="CUX191" s="39"/>
      <c r="CUY191" s="39"/>
      <c r="CUZ191" s="39"/>
      <c r="CVA191" s="39"/>
      <c r="CVB191" s="39"/>
      <c r="CVC191" s="39"/>
      <c r="CVD191" s="39"/>
      <c r="CVE191" s="39"/>
      <c r="CVF191" s="39"/>
      <c r="CVG191" s="39"/>
      <c r="CVH191" s="39"/>
      <c r="CVI191" s="39"/>
      <c r="CVJ191" s="39"/>
      <c r="CVK191" s="39"/>
      <c r="CVL191" s="39"/>
      <c r="CVM191" s="39"/>
      <c r="CVN191" s="39"/>
      <c r="CVO191" s="39"/>
      <c r="CVP191" s="39"/>
      <c r="CVQ191" s="39"/>
      <c r="CVR191" s="39"/>
      <c r="CVS191" s="39"/>
      <c r="CVT191" s="39"/>
      <c r="CVU191" s="39"/>
      <c r="CVV191" s="39"/>
      <c r="CVW191" s="39"/>
      <c r="CVX191" s="39"/>
      <c r="CVY191" s="39"/>
      <c r="CVZ191" s="39"/>
      <c r="CWA191" s="39"/>
      <c r="CWB191" s="39"/>
      <c r="CWC191" s="39"/>
      <c r="CWD191" s="39"/>
      <c r="CWE191" s="39"/>
      <c r="CWF191" s="39"/>
      <c r="CWG191" s="39"/>
      <c r="CWH191" s="39"/>
      <c r="CWI191" s="39"/>
      <c r="CWJ191" s="39"/>
      <c r="CWK191" s="39"/>
      <c r="CWL191" s="39"/>
      <c r="CWM191" s="39"/>
      <c r="CWN191" s="39"/>
      <c r="CWO191" s="39"/>
      <c r="CWP191" s="39"/>
      <c r="CWQ191" s="39"/>
      <c r="CWR191" s="39"/>
      <c r="CWS191" s="39"/>
      <c r="CWT191" s="39"/>
      <c r="CWU191" s="39"/>
      <c r="CWV191" s="39"/>
      <c r="CWW191" s="39"/>
      <c r="CWX191" s="39"/>
      <c r="CWY191" s="39"/>
      <c r="CWZ191" s="39"/>
      <c r="CXA191" s="39"/>
      <c r="CXB191" s="39"/>
      <c r="CXC191" s="39"/>
      <c r="CXD191" s="39"/>
      <c r="CXE191" s="39"/>
      <c r="CXF191" s="39"/>
      <c r="CXG191" s="39"/>
      <c r="CXH191" s="39"/>
      <c r="CXI191" s="39"/>
      <c r="CXJ191" s="39"/>
      <c r="CXK191" s="39"/>
      <c r="CXL191" s="39"/>
      <c r="CXM191" s="39"/>
      <c r="CXN191" s="39"/>
      <c r="CXO191" s="39"/>
      <c r="CXP191" s="39"/>
      <c r="CXQ191" s="39"/>
      <c r="CXR191" s="39"/>
      <c r="CXS191" s="39"/>
      <c r="CXT191" s="39"/>
      <c r="CXU191" s="39"/>
      <c r="CXV191" s="39"/>
      <c r="CXW191" s="39"/>
      <c r="CXX191" s="39"/>
      <c r="CXY191" s="39"/>
      <c r="CXZ191" s="39"/>
      <c r="CYA191" s="39"/>
      <c r="CYB191" s="39"/>
      <c r="CYC191" s="39"/>
      <c r="CYD191" s="39"/>
      <c r="CYE191" s="39"/>
      <c r="CYF191" s="39"/>
      <c r="CYG191" s="39"/>
      <c r="CYH191" s="39"/>
      <c r="CYI191" s="39"/>
      <c r="CYJ191" s="39"/>
      <c r="CYK191" s="39"/>
      <c r="CYL191" s="39"/>
      <c r="CYM191" s="39"/>
      <c r="CYN191" s="39"/>
      <c r="CYO191" s="39"/>
      <c r="CYP191" s="39"/>
      <c r="CYQ191" s="39"/>
      <c r="CYR191" s="39"/>
      <c r="CYS191" s="39"/>
      <c r="CYT191" s="39"/>
      <c r="CYU191" s="39"/>
      <c r="CYV191" s="39"/>
      <c r="CYW191" s="39"/>
      <c r="CYX191" s="39"/>
      <c r="CYY191" s="39"/>
      <c r="CYZ191" s="39"/>
      <c r="CZA191" s="39"/>
      <c r="CZB191" s="39"/>
      <c r="CZC191" s="39"/>
      <c r="CZD191" s="39"/>
      <c r="CZE191" s="39"/>
      <c r="CZF191" s="39"/>
      <c r="CZG191" s="39"/>
      <c r="CZH191" s="39"/>
      <c r="CZI191" s="39"/>
      <c r="CZJ191" s="39"/>
      <c r="CZK191" s="39"/>
      <c r="CZL191" s="39"/>
      <c r="CZM191" s="39"/>
      <c r="CZN191" s="39"/>
      <c r="CZO191" s="39"/>
      <c r="CZP191" s="39"/>
      <c r="CZQ191" s="39"/>
      <c r="CZR191" s="39"/>
      <c r="CZS191" s="39"/>
      <c r="CZT191" s="39"/>
      <c r="CZU191" s="39"/>
      <c r="CZV191" s="39"/>
      <c r="CZW191" s="39"/>
      <c r="CZX191" s="39"/>
      <c r="CZY191" s="39"/>
      <c r="CZZ191" s="39"/>
      <c r="DAA191" s="39"/>
      <c r="DAB191" s="39"/>
      <c r="DAC191" s="39"/>
      <c r="DAD191" s="39"/>
      <c r="DAE191" s="39"/>
      <c r="DAF191" s="39"/>
      <c r="DAG191" s="39"/>
      <c r="DAH191" s="39"/>
      <c r="DAI191" s="39"/>
      <c r="DAJ191" s="39"/>
      <c r="DAK191" s="39"/>
      <c r="DAL191" s="39"/>
      <c r="DAM191" s="39"/>
      <c r="DAN191" s="39"/>
      <c r="DAO191" s="39"/>
      <c r="DAP191" s="39"/>
      <c r="DAQ191" s="39"/>
      <c r="DAR191" s="39"/>
      <c r="DAS191" s="39"/>
      <c r="DAT191" s="39"/>
      <c r="DAU191" s="39"/>
      <c r="DAV191" s="39"/>
      <c r="DAW191" s="39"/>
      <c r="DAX191" s="39"/>
      <c r="DAY191" s="39"/>
      <c r="DAZ191" s="39"/>
      <c r="DBA191" s="39"/>
      <c r="DBB191" s="39"/>
      <c r="DBC191" s="39"/>
      <c r="DBD191" s="39"/>
      <c r="DBE191" s="39"/>
      <c r="DBF191" s="39"/>
      <c r="DBG191" s="39"/>
      <c r="DBH191" s="39"/>
      <c r="DBI191" s="39"/>
      <c r="DBJ191" s="39"/>
      <c r="DBK191" s="39"/>
      <c r="DBL191" s="39"/>
      <c r="DBM191" s="39"/>
      <c r="DBN191" s="39"/>
      <c r="DBO191" s="39"/>
      <c r="DBP191" s="39"/>
      <c r="DBQ191" s="39"/>
      <c r="DBR191" s="39"/>
      <c r="DBS191" s="39"/>
      <c r="DBT191" s="39"/>
      <c r="DBU191" s="39"/>
      <c r="DBV191" s="39"/>
      <c r="DBW191" s="39"/>
      <c r="DBX191" s="39"/>
      <c r="DBY191" s="39"/>
      <c r="DBZ191" s="39"/>
      <c r="DCA191" s="39"/>
      <c r="DCB191" s="39"/>
      <c r="DCC191" s="39"/>
      <c r="DCD191" s="39"/>
      <c r="DCE191" s="39"/>
      <c r="DCF191" s="39"/>
      <c r="DCG191" s="39"/>
      <c r="DCH191" s="39"/>
      <c r="DCI191" s="39"/>
      <c r="DCJ191" s="39"/>
      <c r="DCK191" s="39"/>
      <c r="DCL191" s="39"/>
      <c r="DCM191" s="39"/>
      <c r="DCN191" s="39"/>
      <c r="DCO191" s="39"/>
      <c r="DCP191" s="39"/>
      <c r="DCQ191" s="39"/>
      <c r="DCR191" s="39"/>
      <c r="DCS191" s="39"/>
      <c r="DCT191" s="39"/>
      <c r="DCU191" s="39"/>
      <c r="DCV191" s="39"/>
      <c r="DCW191" s="39"/>
      <c r="DCX191" s="39"/>
      <c r="DCY191" s="39"/>
      <c r="DCZ191" s="39"/>
      <c r="DDA191" s="39"/>
      <c r="DDB191" s="39"/>
      <c r="DDC191" s="39"/>
      <c r="DDD191" s="39"/>
      <c r="DDE191" s="39"/>
      <c r="DDF191" s="39"/>
      <c r="DDG191" s="39"/>
      <c r="DDH191" s="39"/>
      <c r="DDI191" s="39"/>
      <c r="DDJ191" s="39"/>
      <c r="DDK191" s="39"/>
      <c r="DDL191" s="39"/>
      <c r="DDM191" s="39"/>
      <c r="DDN191" s="39"/>
      <c r="DDO191" s="39"/>
      <c r="DDP191" s="39"/>
      <c r="DDQ191" s="39"/>
      <c r="DDR191" s="39"/>
      <c r="DDS191" s="39"/>
      <c r="DDT191" s="39"/>
      <c r="DDU191" s="39"/>
      <c r="DDV191" s="39"/>
      <c r="DDW191" s="39"/>
      <c r="DDX191" s="39"/>
      <c r="DDY191" s="39"/>
      <c r="DDZ191" s="39"/>
      <c r="DEA191" s="39"/>
      <c r="DEB191" s="39"/>
      <c r="DEC191" s="39"/>
      <c r="DED191" s="39"/>
      <c r="DEE191" s="39"/>
      <c r="DEF191" s="39"/>
      <c r="DEG191" s="39"/>
      <c r="DEH191" s="39"/>
      <c r="DEI191" s="39"/>
      <c r="DEJ191" s="39"/>
      <c r="DEK191" s="39"/>
      <c r="DEL191" s="39"/>
      <c r="DEM191" s="39"/>
      <c r="DEN191" s="39"/>
      <c r="DEO191" s="39"/>
      <c r="DEP191" s="39"/>
      <c r="DEQ191" s="39"/>
      <c r="DER191" s="39"/>
      <c r="DES191" s="39"/>
      <c r="DET191" s="39"/>
      <c r="DEU191" s="39"/>
      <c r="DEV191" s="39"/>
      <c r="DEW191" s="39"/>
      <c r="DEX191" s="39"/>
      <c r="DEY191" s="39"/>
      <c r="DEZ191" s="39"/>
      <c r="DFA191" s="39"/>
      <c r="DFB191" s="39"/>
      <c r="DFC191" s="39"/>
      <c r="DFD191" s="39"/>
      <c r="DFE191" s="39"/>
      <c r="DFF191" s="39"/>
      <c r="DFG191" s="39"/>
      <c r="DFH191" s="39"/>
      <c r="DFI191" s="39"/>
      <c r="DFJ191" s="39"/>
      <c r="DFK191" s="39"/>
      <c r="DFL191" s="39"/>
      <c r="DFM191" s="39"/>
      <c r="DFN191" s="39"/>
      <c r="DFO191" s="39"/>
      <c r="DFP191" s="39"/>
      <c r="DFQ191" s="39"/>
      <c r="DFR191" s="39"/>
      <c r="DFS191" s="39"/>
      <c r="DFT191" s="39"/>
      <c r="DFU191" s="39"/>
      <c r="DFV191" s="39"/>
      <c r="DFW191" s="39"/>
      <c r="DFX191" s="39"/>
      <c r="DFY191" s="39"/>
      <c r="DFZ191" s="39"/>
      <c r="DGA191" s="39"/>
      <c r="DGB191" s="39"/>
      <c r="DGC191" s="39"/>
      <c r="DGD191" s="39"/>
      <c r="DGE191" s="39"/>
      <c r="DGF191" s="39"/>
      <c r="DGG191" s="39"/>
      <c r="DGH191" s="39"/>
      <c r="DGI191" s="39"/>
      <c r="DGJ191" s="39"/>
      <c r="DGK191" s="39"/>
      <c r="DGL191" s="39"/>
      <c r="DGM191" s="39"/>
      <c r="DGN191" s="39"/>
      <c r="DGO191" s="39"/>
      <c r="DGP191" s="39"/>
      <c r="DGQ191" s="39"/>
      <c r="DGR191" s="39"/>
      <c r="DGS191" s="39"/>
      <c r="DGT191" s="39"/>
      <c r="DGU191" s="39"/>
      <c r="DGV191" s="39"/>
      <c r="DGW191" s="39"/>
      <c r="DGX191" s="39"/>
      <c r="DGY191" s="39"/>
      <c r="DGZ191" s="39"/>
      <c r="DHA191" s="39"/>
      <c r="DHB191" s="39"/>
      <c r="DHC191" s="39"/>
      <c r="DHD191" s="39"/>
      <c r="DHE191" s="39"/>
      <c r="DHF191" s="39"/>
      <c r="DHG191" s="39"/>
      <c r="DHH191" s="39"/>
      <c r="DHI191" s="39"/>
      <c r="DHJ191" s="39"/>
      <c r="DHK191" s="39"/>
      <c r="DHL191" s="39"/>
      <c r="DHM191" s="39"/>
      <c r="DHN191" s="39"/>
      <c r="DHO191" s="39"/>
      <c r="DHP191" s="39"/>
      <c r="DHQ191" s="39"/>
      <c r="DHR191" s="39"/>
      <c r="DHS191" s="39"/>
      <c r="DHT191" s="39"/>
      <c r="DHU191" s="39"/>
      <c r="DHV191" s="39"/>
      <c r="DHW191" s="39"/>
      <c r="DHX191" s="39"/>
      <c r="DHY191" s="39"/>
      <c r="DHZ191" s="39"/>
      <c r="DIA191" s="39"/>
      <c r="DIB191" s="39"/>
      <c r="DIC191" s="39"/>
      <c r="DID191" s="39"/>
      <c r="DIE191" s="39"/>
      <c r="DIF191" s="39"/>
      <c r="DIG191" s="39"/>
      <c r="DIH191" s="39"/>
      <c r="DII191" s="39"/>
      <c r="DIJ191" s="39"/>
      <c r="DIK191" s="39"/>
      <c r="DIL191" s="39"/>
      <c r="DIM191" s="39"/>
      <c r="DIN191" s="39"/>
      <c r="DIO191" s="39"/>
      <c r="DIP191" s="39"/>
      <c r="DIQ191" s="39"/>
      <c r="DIR191" s="39"/>
      <c r="DIS191" s="39"/>
      <c r="DIT191" s="39"/>
      <c r="DIU191" s="39"/>
      <c r="DIV191" s="39"/>
      <c r="DIW191" s="39"/>
      <c r="DIX191" s="39"/>
      <c r="DIY191" s="39"/>
      <c r="DIZ191" s="39"/>
      <c r="DJA191" s="39"/>
      <c r="DJB191" s="39"/>
      <c r="DJC191" s="39"/>
      <c r="DJD191" s="39"/>
      <c r="DJE191" s="39"/>
      <c r="DJF191" s="39"/>
      <c r="DJG191" s="39"/>
      <c r="DJH191" s="39"/>
      <c r="DJI191" s="39"/>
      <c r="DJJ191" s="39"/>
      <c r="DJK191" s="39"/>
      <c r="DJL191" s="39"/>
      <c r="DJM191" s="39"/>
      <c r="DJN191" s="39"/>
      <c r="DJO191" s="39"/>
      <c r="DJP191" s="39"/>
      <c r="DJQ191" s="39"/>
      <c r="DJR191" s="39"/>
      <c r="DJS191" s="39"/>
      <c r="DJT191" s="39"/>
      <c r="DJU191" s="39"/>
      <c r="DJV191" s="39"/>
      <c r="DJW191" s="39"/>
      <c r="DJX191" s="39"/>
      <c r="DJY191" s="39"/>
      <c r="DJZ191" s="39"/>
      <c r="DKA191" s="39"/>
      <c r="DKB191" s="39"/>
      <c r="DKC191" s="39"/>
      <c r="DKD191" s="39"/>
      <c r="DKE191" s="39"/>
      <c r="DKF191" s="39"/>
      <c r="DKG191" s="39"/>
      <c r="DKH191" s="39"/>
      <c r="DKI191" s="39"/>
      <c r="DKJ191" s="39"/>
      <c r="DKK191" s="39"/>
      <c r="DKL191" s="39"/>
      <c r="DKM191" s="39"/>
      <c r="DKN191" s="39"/>
      <c r="DKO191" s="39"/>
      <c r="DKP191" s="39"/>
      <c r="DKQ191" s="39"/>
      <c r="DKR191" s="39"/>
      <c r="DKS191" s="39"/>
      <c r="DKT191" s="39"/>
      <c r="DKU191" s="39"/>
      <c r="DKV191" s="39"/>
      <c r="DKW191" s="39"/>
      <c r="DKX191" s="39"/>
      <c r="DKY191" s="39"/>
      <c r="DKZ191" s="39"/>
      <c r="DLA191" s="39"/>
      <c r="DLB191" s="39"/>
      <c r="DLC191" s="39"/>
      <c r="DLD191" s="39"/>
      <c r="DLE191" s="39"/>
      <c r="DLF191" s="39"/>
      <c r="DLG191" s="39"/>
      <c r="DLH191" s="39"/>
      <c r="DLI191" s="39"/>
      <c r="DLJ191" s="39"/>
      <c r="DLK191" s="39"/>
      <c r="DLL191" s="39"/>
      <c r="DLM191" s="39"/>
      <c r="DLN191" s="39"/>
      <c r="DLO191" s="39"/>
      <c r="DLP191" s="39"/>
      <c r="DLQ191" s="39"/>
      <c r="DLR191" s="39"/>
      <c r="DLS191" s="39"/>
      <c r="DLT191" s="39"/>
      <c r="DLU191" s="39"/>
      <c r="DLV191" s="39"/>
      <c r="DLW191" s="39"/>
      <c r="DLX191" s="39"/>
      <c r="DLY191" s="39"/>
      <c r="DLZ191" s="39"/>
      <c r="DMA191" s="39"/>
      <c r="DMB191" s="39"/>
      <c r="DMC191" s="39"/>
      <c r="DMD191" s="39"/>
      <c r="DME191" s="39"/>
      <c r="DMF191" s="39"/>
      <c r="DMG191" s="39"/>
      <c r="DMH191" s="39"/>
      <c r="DMI191" s="39"/>
      <c r="DMJ191" s="39"/>
      <c r="DMK191" s="39"/>
      <c r="DML191" s="39"/>
      <c r="DMM191" s="39"/>
      <c r="DMN191" s="39"/>
      <c r="DMO191" s="39"/>
      <c r="DMP191" s="39"/>
      <c r="DMQ191" s="39"/>
      <c r="DMR191" s="39"/>
      <c r="DMS191" s="39"/>
      <c r="DMT191" s="39"/>
      <c r="DMU191" s="39"/>
      <c r="DMV191" s="39"/>
      <c r="DMW191" s="39"/>
      <c r="DMX191" s="39"/>
      <c r="DMY191" s="39"/>
      <c r="DMZ191" s="39"/>
      <c r="DNA191" s="39"/>
      <c r="DNB191" s="39"/>
      <c r="DNC191" s="39"/>
      <c r="DND191" s="39"/>
      <c r="DNE191" s="39"/>
      <c r="DNF191" s="39"/>
      <c r="DNG191" s="39"/>
      <c r="DNH191" s="39"/>
      <c r="DNI191" s="39"/>
      <c r="DNJ191" s="39"/>
      <c r="DNK191" s="39"/>
      <c r="DNL191" s="39"/>
      <c r="DNM191" s="39"/>
      <c r="DNN191" s="39"/>
      <c r="DNO191" s="39"/>
      <c r="DNP191" s="39"/>
      <c r="DNQ191" s="39"/>
      <c r="DNR191" s="39"/>
      <c r="DNS191" s="39"/>
      <c r="DNT191" s="39"/>
      <c r="DNU191" s="39"/>
      <c r="DNV191" s="39"/>
      <c r="DNW191" s="39"/>
      <c r="DNX191" s="39"/>
      <c r="DNY191" s="39"/>
      <c r="DNZ191" s="39"/>
      <c r="DOA191" s="39"/>
      <c r="DOB191" s="39"/>
      <c r="DOC191" s="39"/>
      <c r="DOD191" s="39"/>
      <c r="DOE191" s="39"/>
      <c r="DOF191" s="39"/>
      <c r="DOG191" s="39"/>
      <c r="DOH191" s="39"/>
      <c r="DOI191" s="39"/>
      <c r="DOJ191" s="39"/>
      <c r="DOK191" s="39"/>
      <c r="DOL191" s="39"/>
      <c r="DOM191" s="39"/>
      <c r="DON191" s="39"/>
      <c r="DOO191" s="39"/>
      <c r="DOP191" s="39"/>
      <c r="DOQ191" s="39"/>
      <c r="DOR191" s="39"/>
      <c r="DOS191" s="39"/>
      <c r="DOT191" s="39"/>
      <c r="DOU191" s="39"/>
      <c r="DOV191" s="39"/>
      <c r="DOW191" s="39"/>
      <c r="DOX191" s="39"/>
      <c r="DOY191" s="39"/>
      <c r="DOZ191" s="39"/>
      <c r="DPA191" s="39"/>
      <c r="DPB191" s="39"/>
      <c r="DPC191" s="39"/>
      <c r="DPD191" s="39"/>
      <c r="DPE191" s="39"/>
      <c r="DPF191" s="39"/>
      <c r="DPG191" s="39"/>
      <c r="DPH191" s="39"/>
      <c r="DPI191" s="39"/>
      <c r="DPJ191" s="39"/>
      <c r="DPK191" s="39"/>
      <c r="DPL191" s="39"/>
      <c r="DPM191" s="39"/>
      <c r="DPN191" s="39"/>
      <c r="DPO191" s="39"/>
      <c r="DPP191" s="39"/>
      <c r="DPQ191" s="39"/>
      <c r="DPR191" s="39"/>
      <c r="DPS191" s="39"/>
      <c r="DPT191" s="39"/>
      <c r="DPU191" s="39"/>
      <c r="DPV191" s="39"/>
      <c r="DPW191" s="39"/>
      <c r="DPX191" s="39"/>
      <c r="DPY191" s="39"/>
      <c r="DPZ191" s="39"/>
      <c r="DQA191" s="39"/>
      <c r="DQB191" s="39"/>
      <c r="DQC191" s="39"/>
      <c r="DQD191" s="39"/>
      <c r="DQE191" s="39"/>
      <c r="DQF191" s="39"/>
      <c r="DQG191" s="39"/>
      <c r="DQH191" s="39"/>
      <c r="DQI191" s="39"/>
      <c r="DQJ191" s="39"/>
      <c r="DQK191" s="39"/>
      <c r="DQL191" s="39"/>
      <c r="DQM191" s="39"/>
      <c r="DQN191" s="39"/>
      <c r="DQO191" s="39"/>
      <c r="DQP191" s="39"/>
      <c r="DQQ191" s="39"/>
      <c r="DQR191" s="39"/>
      <c r="DQS191" s="39"/>
      <c r="DQT191" s="39"/>
      <c r="DQU191" s="39"/>
      <c r="DQV191" s="39"/>
      <c r="DQW191" s="39"/>
      <c r="DQX191" s="39"/>
      <c r="DQY191" s="39"/>
      <c r="DQZ191" s="39"/>
      <c r="DRA191" s="39"/>
      <c r="DRB191" s="39"/>
      <c r="DRC191" s="39"/>
      <c r="DRD191" s="39"/>
      <c r="DRE191" s="39"/>
      <c r="DRF191" s="39"/>
      <c r="DRG191" s="39"/>
      <c r="DRH191" s="39"/>
      <c r="DRI191" s="39"/>
      <c r="DRJ191" s="39"/>
      <c r="DRK191" s="39"/>
      <c r="DRL191" s="39"/>
      <c r="DRM191" s="39"/>
      <c r="DRN191" s="39"/>
      <c r="DRO191" s="39"/>
      <c r="DRP191" s="39"/>
      <c r="DRQ191" s="39"/>
      <c r="DRR191" s="39"/>
      <c r="DRS191" s="39"/>
      <c r="DRT191" s="39"/>
      <c r="DRU191" s="39"/>
      <c r="DRV191" s="39"/>
      <c r="DRW191" s="39"/>
      <c r="DRX191" s="39"/>
      <c r="DRY191" s="39"/>
      <c r="DRZ191" s="39"/>
      <c r="DSA191" s="39"/>
      <c r="DSB191" s="39"/>
      <c r="DSC191" s="39"/>
      <c r="DSD191" s="39"/>
      <c r="DSE191" s="39"/>
      <c r="DSF191" s="39"/>
      <c r="DSG191" s="39"/>
      <c r="DSH191" s="39"/>
      <c r="DSI191" s="39"/>
      <c r="DSJ191" s="39"/>
      <c r="DSK191" s="39"/>
      <c r="DSL191" s="39"/>
      <c r="DSM191" s="39"/>
      <c r="DSN191" s="39"/>
      <c r="DSO191" s="39"/>
      <c r="DSP191" s="39"/>
      <c r="DSQ191" s="39"/>
      <c r="DSR191" s="39"/>
      <c r="DSS191" s="39"/>
      <c r="DST191" s="39"/>
      <c r="DSU191" s="39"/>
      <c r="DSV191" s="39"/>
      <c r="DSW191" s="39"/>
      <c r="DSX191" s="39"/>
      <c r="DSY191" s="39"/>
      <c r="DSZ191" s="39"/>
      <c r="DTA191" s="39"/>
      <c r="DTB191" s="39"/>
      <c r="DTC191" s="39"/>
      <c r="DTD191" s="39"/>
      <c r="DTE191" s="39"/>
      <c r="DTF191" s="39"/>
      <c r="DTG191" s="39"/>
      <c r="DTH191" s="39"/>
      <c r="DTI191" s="39"/>
      <c r="DTJ191" s="39"/>
      <c r="DTK191" s="39"/>
      <c r="DTL191" s="39"/>
      <c r="DTM191" s="39"/>
      <c r="DTN191" s="39"/>
      <c r="DTO191" s="39"/>
      <c r="DTP191" s="39"/>
      <c r="DTQ191" s="39"/>
      <c r="DTR191" s="39"/>
      <c r="DTS191" s="39"/>
      <c r="DTT191" s="39"/>
      <c r="DTU191" s="39"/>
      <c r="DTV191" s="39"/>
      <c r="DTW191" s="39"/>
      <c r="DTX191" s="39"/>
      <c r="DTY191" s="39"/>
      <c r="DTZ191" s="39"/>
      <c r="DUA191" s="39"/>
      <c r="DUB191" s="39"/>
      <c r="DUC191" s="39"/>
      <c r="DUD191" s="39"/>
      <c r="DUE191" s="39"/>
      <c r="DUF191" s="39"/>
      <c r="DUG191" s="39"/>
      <c r="DUH191" s="39"/>
      <c r="DUI191" s="39"/>
      <c r="DUJ191" s="39"/>
      <c r="DUK191" s="39"/>
      <c r="DUL191" s="39"/>
      <c r="DUM191" s="39"/>
      <c r="DUN191" s="39"/>
      <c r="DUO191" s="39"/>
      <c r="DUP191" s="39"/>
      <c r="DUQ191" s="39"/>
      <c r="DUR191" s="39"/>
      <c r="DUS191" s="39"/>
      <c r="DUT191" s="39"/>
      <c r="DUU191" s="39"/>
      <c r="DUV191" s="39"/>
      <c r="DUW191" s="39"/>
      <c r="DUX191" s="39"/>
      <c r="DUY191" s="39"/>
      <c r="DUZ191" s="39"/>
      <c r="DVA191" s="39"/>
      <c r="DVB191" s="39"/>
      <c r="DVC191" s="39"/>
      <c r="DVD191" s="39"/>
      <c r="DVE191" s="39"/>
      <c r="DVF191" s="39"/>
      <c r="DVG191" s="39"/>
      <c r="DVH191" s="39"/>
      <c r="DVI191" s="39"/>
      <c r="DVJ191" s="39"/>
      <c r="DVK191" s="39"/>
      <c r="DVL191" s="39"/>
      <c r="DVM191" s="39"/>
      <c r="DVN191" s="39"/>
      <c r="DVO191" s="39"/>
      <c r="DVP191" s="39"/>
      <c r="DVQ191" s="39"/>
      <c r="DVR191" s="39"/>
      <c r="DVS191" s="39"/>
      <c r="DVT191" s="39"/>
      <c r="DVU191" s="39"/>
      <c r="DVV191" s="39"/>
      <c r="DVW191" s="39"/>
      <c r="DVX191" s="39"/>
      <c r="DVY191" s="39"/>
      <c r="DVZ191" s="39"/>
      <c r="DWA191" s="39"/>
      <c r="DWB191" s="39"/>
      <c r="DWC191" s="39"/>
      <c r="DWD191" s="39"/>
      <c r="DWE191" s="39"/>
      <c r="DWF191" s="39"/>
      <c r="DWG191" s="39"/>
      <c r="DWH191" s="39"/>
      <c r="DWI191" s="39"/>
      <c r="DWJ191" s="39"/>
      <c r="DWK191" s="39"/>
      <c r="DWL191" s="39"/>
      <c r="DWM191" s="39"/>
      <c r="DWN191" s="39"/>
      <c r="DWO191" s="39"/>
      <c r="DWP191" s="39"/>
      <c r="DWQ191" s="39"/>
    </row>
    <row r="192" spans="1:3319" s="39" customFormat="1" ht="10">
      <c r="A192" s="44" t="s">
        <v>602</v>
      </c>
      <c r="B192" s="45" t="s">
        <v>1443</v>
      </c>
      <c r="C192" s="46" t="s">
        <v>152</v>
      </c>
      <c r="D192" s="45" t="s">
        <v>603</v>
      </c>
      <c r="E192" s="47" t="s">
        <v>604</v>
      </c>
      <c r="F192" s="47" t="s">
        <v>604</v>
      </c>
    </row>
    <row r="193" spans="1:3319" s="64" customFormat="1" ht="70">
      <c r="A193" s="53" t="s">
        <v>605</v>
      </c>
      <c r="B193" s="54" t="s">
        <v>606</v>
      </c>
      <c r="C193" s="57" t="s">
        <v>12</v>
      </c>
      <c r="D193" s="54" t="s">
        <v>607</v>
      </c>
      <c r="E193" s="55" t="s">
        <v>608</v>
      </c>
      <c r="F193" s="55" t="s">
        <v>608</v>
      </c>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c r="EE193" s="39"/>
      <c r="EF193" s="39"/>
      <c r="EG193" s="39"/>
      <c r="EH193" s="39"/>
      <c r="EI193" s="39"/>
      <c r="EJ193" s="39"/>
      <c r="EK193" s="39"/>
      <c r="EL193" s="39"/>
      <c r="EM193" s="39"/>
      <c r="EN193" s="39"/>
      <c r="EO193" s="39"/>
      <c r="EP193" s="39"/>
      <c r="EQ193" s="39"/>
      <c r="ER193" s="39"/>
      <c r="ES193" s="39"/>
      <c r="ET193" s="39"/>
      <c r="EU193" s="39"/>
      <c r="EV193" s="39"/>
      <c r="EW193" s="39"/>
      <c r="EX193" s="39"/>
      <c r="EY193" s="39"/>
      <c r="EZ193" s="39"/>
      <c r="FA193" s="39"/>
      <c r="FB193" s="39"/>
      <c r="FC193" s="39"/>
      <c r="FD193" s="39"/>
      <c r="FE193" s="39"/>
      <c r="FF193" s="39"/>
      <c r="FG193" s="39"/>
      <c r="FH193" s="39"/>
      <c r="FI193" s="39"/>
      <c r="FJ193" s="39"/>
      <c r="FK193" s="39"/>
      <c r="FL193" s="39"/>
      <c r="FM193" s="39"/>
      <c r="FN193" s="39"/>
      <c r="FO193" s="39"/>
      <c r="FP193" s="39"/>
      <c r="FQ193" s="39"/>
      <c r="FR193" s="39"/>
      <c r="FS193" s="39"/>
      <c r="FT193" s="39"/>
      <c r="FU193" s="39"/>
      <c r="FV193" s="39"/>
      <c r="FW193" s="39"/>
      <c r="FX193" s="39"/>
      <c r="FY193" s="39"/>
      <c r="FZ193" s="39"/>
      <c r="GA193" s="39"/>
      <c r="GB193" s="39"/>
      <c r="GC193" s="39"/>
      <c r="GD193" s="39"/>
      <c r="GE193" s="39"/>
      <c r="GF193" s="39"/>
      <c r="GG193" s="39"/>
      <c r="GH193" s="39"/>
      <c r="GI193" s="39"/>
      <c r="GJ193" s="39"/>
      <c r="GK193" s="39"/>
      <c r="GL193" s="39"/>
      <c r="GM193" s="39"/>
      <c r="GN193" s="39"/>
      <c r="GO193" s="39"/>
      <c r="GP193" s="39"/>
      <c r="GQ193" s="39"/>
      <c r="GR193" s="39"/>
      <c r="GS193" s="39"/>
      <c r="GT193" s="39"/>
      <c r="GU193" s="39"/>
      <c r="GV193" s="39"/>
      <c r="GW193" s="39"/>
      <c r="GX193" s="39"/>
      <c r="GY193" s="39"/>
      <c r="GZ193" s="39"/>
      <c r="HA193" s="39"/>
      <c r="HB193" s="39"/>
      <c r="HC193" s="39"/>
      <c r="HD193" s="39"/>
      <c r="HE193" s="39"/>
      <c r="HF193" s="39"/>
      <c r="HG193" s="39"/>
      <c r="HH193" s="39"/>
      <c r="HI193" s="39"/>
      <c r="HJ193" s="39"/>
      <c r="HK193" s="39"/>
      <c r="HL193" s="39"/>
      <c r="HM193" s="39"/>
      <c r="HN193" s="39"/>
      <c r="HO193" s="39"/>
      <c r="HP193" s="39"/>
      <c r="HQ193" s="39"/>
      <c r="HR193" s="39"/>
      <c r="HS193" s="39"/>
      <c r="HT193" s="39"/>
      <c r="HU193" s="39"/>
      <c r="HV193" s="39"/>
      <c r="HW193" s="39"/>
      <c r="HX193" s="39"/>
      <c r="HY193" s="39"/>
      <c r="HZ193" s="39"/>
      <c r="IA193" s="39"/>
      <c r="IB193" s="39"/>
      <c r="IC193" s="39"/>
      <c r="ID193" s="39"/>
      <c r="IE193" s="39"/>
      <c r="IF193" s="39"/>
      <c r="IG193" s="39"/>
      <c r="IH193" s="39"/>
      <c r="II193" s="39"/>
      <c r="IJ193" s="39"/>
      <c r="IK193" s="39"/>
      <c r="IL193" s="39"/>
      <c r="IM193" s="39"/>
      <c r="IN193" s="39"/>
      <c r="IO193" s="39"/>
      <c r="IP193" s="39"/>
      <c r="IQ193" s="39"/>
      <c r="IR193" s="39"/>
      <c r="IS193" s="39"/>
      <c r="IT193" s="39"/>
      <c r="IU193" s="39"/>
      <c r="IV193" s="39"/>
      <c r="IW193" s="39"/>
      <c r="IX193" s="39"/>
      <c r="IY193" s="39"/>
      <c r="IZ193" s="39"/>
      <c r="JA193" s="39"/>
      <c r="JB193" s="39"/>
      <c r="JC193" s="39"/>
      <c r="JD193" s="39"/>
      <c r="JE193" s="39"/>
      <c r="JF193" s="39"/>
      <c r="JG193" s="39"/>
      <c r="JH193" s="39"/>
      <c r="JI193" s="39"/>
      <c r="JJ193" s="39"/>
      <c r="JK193" s="39"/>
      <c r="JL193" s="39"/>
      <c r="JM193" s="39"/>
      <c r="JN193" s="39"/>
      <c r="JO193" s="39"/>
      <c r="JP193" s="39"/>
      <c r="JQ193" s="39"/>
      <c r="JR193" s="39"/>
      <c r="JS193" s="39"/>
      <c r="JT193" s="39"/>
      <c r="JU193" s="39"/>
      <c r="JV193" s="39"/>
      <c r="JW193" s="39"/>
      <c r="JX193" s="39"/>
      <c r="JY193" s="39"/>
      <c r="JZ193" s="39"/>
      <c r="KA193" s="39"/>
      <c r="KB193" s="39"/>
      <c r="KC193" s="39"/>
      <c r="KD193" s="39"/>
      <c r="KE193" s="39"/>
      <c r="KF193" s="39"/>
      <c r="KG193" s="39"/>
      <c r="KH193" s="39"/>
      <c r="KI193" s="39"/>
      <c r="KJ193" s="39"/>
      <c r="KK193" s="39"/>
      <c r="KL193" s="39"/>
      <c r="KM193" s="39"/>
      <c r="KN193" s="39"/>
      <c r="KO193" s="39"/>
      <c r="KP193" s="39"/>
      <c r="KQ193" s="39"/>
      <c r="KR193" s="39"/>
      <c r="KS193" s="39"/>
      <c r="KT193" s="39"/>
      <c r="KU193" s="39"/>
      <c r="KV193" s="39"/>
      <c r="KW193" s="39"/>
      <c r="KX193" s="39"/>
      <c r="KY193" s="39"/>
      <c r="KZ193" s="39"/>
      <c r="LA193" s="39"/>
      <c r="LB193" s="39"/>
      <c r="LC193" s="39"/>
      <c r="LD193" s="39"/>
      <c r="LE193" s="39"/>
      <c r="LF193" s="39"/>
      <c r="LG193" s="39"/>
      <c r="LH193" s="39"/>
      <c r="LI193" s="39"/>
      <c r="LJ193" s="39"/>
      <c r="LK193" s="39"/>
      <c r="LL193" s="39"/>
      <c r="LM193" s="39"/>
      <c r="LN193" s="39"/>
      <c r="LO193" s="39"/>
      <c r="LP193" s="39"/>
      <c r="LQ193" s="39"/>
      <c r="LR193" s="39"/>
      <c r="LS193" s="39"/>
      <c r="LT193" s="39"/>
      <c r="LU193" s="39"/>
      <c r="LV193" s="39"/>
      <c r="LW193" s="39"/>
      <c r="LX193" s="39"/>
      <c r="LY193" s="39"/>
      <c r="LZ193" s="39"/>
      <c r="MA193" s="39"/>
      <c r="MB193" s="39"/>
      <c r="MC193" s="39"/>
      <c r="MD193" s="39"/>
      <c r="ME193" s="39"/>
      <c r="MF193" s="39"/>
      <c r="MG193" s="39"/>
      <c r="MH193" s="39"/>
      <c r="MI193" s="39"/>
      <c r="MJ193" s="39"/>
      <c r="MK193" s="39"/>
      <c r="ML193" s="39"/>
      <c r="MM193" s="39"/>
      <c r="MN193" s="39"/>
      <c r="MO193" s="39"/>
      <c r="MP193" s="39"/>
      <c r="MQ193" s="39"/>
      <c r="MR193" s="39"/>
      <c r="MS193" s="39"/>
      <c r="MT193" s="39"/>
      <c r="MU193" s="39"/>
      <c r="MV193" s="39"/>
      <c r="MW193" s="39"/>
      <c r="MX193" s="39"/>
      <c r="MY193" s="39"/>
      <c r="MZ193" s="39"/>
      <c r="NA193" s="39"/>
      <c r="NB193" s="39"/>
      <c r="NC193" s="39"/>
      <c r="ND193" s="39"/>
      <c r="NE193" s="39"/>
      <c r="NF193" s="39"/>
      <c r="NG193" s="39"/>
      <c r="NH193" s="39"/>
      <c r="NI193" s="39"/>
      <c r="NJ193" s="39"/>
      <c r="NK193" s="39"/>
      <c r="NL193" s="39"/>
      <c r="NM193" s="39"/>
      <c r="NN193" s="39"/>
      <c r="NO193" s="39"/>
      <c r="NP193" s="39"/>
      <c r="NQ193" s="39"/>
      <c r="NR193" s="39"/>
      <c r="NS193" s="39"/>
      <c r="NT193" s="39"/>
      <c r="NU193" s="39"/>
      <c r="NV193" s="39"/>
      <c r="NW193" s="39"/>
      <c r="NX193" s="39"/>
      <c r="NY193" s="39"/>
      <c r="NZ193" s="39"/>
      <c r="OA193" s="39"/>
      <c r="OB193" s="39"/>
      <c r="OC193" s="39"/>
      <c r="OD193" s="39"/>
      <c r="OE193" s="39"/>
      <c r="OF193" s="39"/>
      <c r="OG193" s="39"/>
      <c r="OH193" s="39"/>
      <c r="OI193" s="39"/>
      <c r="OJ193" s="39"/>
      <c r="OK193" s="39"/>
      <c r="OL193" s="39"/>
      <c r="OM193" s="39"/>
      <c r="ON193" s="39"/>
      <c r="OO193" s="39"/>
      <c r="OP193" s="39"/>
      <c r="OQ193" s="39"/>
      <c r="OR193" s="39"/>
      <c r="OS193" s="39"/>
      <c r="OT193" s="39"/>
      <c r="OU193" s="39"/>
      <c r="OV193" s="39"/>
      <c r="OW193" s="39"/>
      <c r="OX193" s="39"/>
      <c r="OY193" s="39"/>
      <c r="OZ193" s="39"/>
      <c r="PA193" s="39"/>
      <c r="PB193" s="39"/>
      <c r="PC193" s="39"/>
      <c r="PD193" s="39"/>
      <c r="PE193" s="39"/>
      <c r="PF193" s="39"/>
      <c r="PG193" s="39"/>
      <c r="PH193" s="39"/>
      <c r="PI193" s="39"/>
      <c r="PJ193" s="39"/>
      <c r="PK193" s="39"/>
      <c r="PL193" s="39"/>
      <c r="PM193" s="39"/>
      <c r="PN193" s="39"/>
      <c r="PO193" s="39"/>
      <c r="PP193" s="39"/>
      <c r="PQ193" s="39"/>
      <c r="PR193" s="39"/>
      <c r="PS193" s="39"/>
      <c r="PT193" s="39"/>
      <c r="PU193" s="39"/>
      <c r="PV193" s="39"/>
      <c r="PW193" s="39"/>
      <c r="PX193" s="39"/>
      <c r="PY193" s="39"/>
      <c r="PZ193" s="39"/>
      <c r="QA193" s="39"/>
      <c r="QB193" s="39"/>
      <c r="QC193" s="39"/>
      <c r="QD193" s="39"/>
      <c r="QE193" s="39"/>
      <c r="QF193" s="39"/>
      <c r="QG193" s="39"/>
      <c r="QH193" s="39"/>
      <c r="QI193" s="39"/>
      <c r="QJ193" s="39"/>
      <c r="QK193" s="39"/>
      <c r="QL193" s="39"/>
      <c r="QM193" s="39"/>
      <c r="QN193" s="39"/>
      <c r="QO193" s="39"/>
      <c r="QP193" s="39"/>
      <c r="QQ193" s="39"/>
      <c r="QR193" s="39"/>
      <c r="QS193" s="39"/>
      <c r="QT193" s="39"/>
      <c r="QU193" s="39"/>
      <c r="QV193" s="39"/>
      <c r="QW193" s="39"/>
      <c r="QX193" s="39"/>
      <c r="QY193" s="39"/>
      <c r="QZ193" s="39"/>
      <c r="RA193" s="39"/>
      <c r="RB193" s="39"/>
      <c r="RC193" s="39"/>
      <c r="RD193" s="39"/>
      <c r="RE193" s="39"/>
      <c r="RF193" s="39"/>
      <c r="RG193" s="39"/>
      <c r="RH193" s="39"/>
      <c r="RI193" s="39"/>
      <c r="RJ193" s="39"/>
      <c r="RK193" s="39"/>
      <c r="RL193" s="39"/>
      <c r="RM193" s="39"/>
      <c r="RN193" s="39"/>
      <c r="RO193" s="39"/>
      <c r="RP193" s="39"/>
      <c r="RQ193" s="39"/>
      <c r="RR193" s="39"/>
      <c r="RS193" s="39"/>
      <c r="RT193" s="39"/>
      <c r="RU193" s="39"/>
      <c r="RV193" s="39"/>
      <c r="RW193" s="39"/>
      <c r="RX193" s="39"/>
      <c r="RY193" s="39"/>
      <c r="RZ193" s="39"/>
      <c r="SA193" s="39"/>
      <c r="SB193" s="39"/>
      <c r="SC193" s="39"/>
      <c r="SD193" s="39"/>
      <c r="SE193" s="39"/>
      <c r="SF193" s="39"/>
      <c r="SG193" s="39"/>
      <c r="SH193" s="39"/>
      <c r="SI193" s="39"/>
      <c r="SJ193" s="39"/>
      <c r="SK193" s="39"/>
      <c r="SL193" s="39"/>
      <c r="SM193" s="39"/>
      <c r="SN193" s="39"/>
      <c r="SO193" s="39"/>
      <c r="SP193" s="39"/>
      <c r="SQ193" s="39"/>
      <c r="SR193" s="39"/>
      <c r="SS193" s="39"/>
      <c r="ST193" s="39"/>
      <c r="SU193" s="39"/>
      <c r="SV193" s="39"/>
      <c r="SW193" s="39"/>
      <c r="SX193" s="39"/>
      <c r="SY193" s="39"/>
      <c r="SZ193" s="39"/>
      <c r="TA193" s="39"/>
      <c r="TB193" s="39"/>
      <c r="TC193" s="39"/>
      <c r="TD193" s="39"/>
      <c r="TE193" s="39"/>
      <c r="TF193" s="39"/>
      <c r="TG193" s="39"/>
      <c r="TH193" s="39"/>
      <c r="TI193" s="39"/>
      <c r="TJ193" s="39"/>
      <c r="TK193" s="39"/>
      <c r="TL193" s="39"/>
      <c r="TM193" s="39"/>
      <c r="TN193" s="39"/>
      <c r="TO193" s="39"/>
      <c r="TP193" s="39"/>
      <c r="TQ193" s="39"/>
      <c r="TR193" s="39"/>
      <c r="TS193" s="39"/>
      <c r="TT193" s="39"/>
      <c r="TU193" s="39"/>
      <c r="TV193" s="39"/>
      <c r="TW193" s="39"/>
      <c r="TX193" s="39"/>
      <c r="TY193" s="39"/>
      <c r="TZ193" s="39"/>
      <c r="UA193" s="39"/>
      <c r="UB193" s="39"/>
      <c r="UC193" s="39"/>
      <c r="UD193" s="39"/>
      <c r="UE193" s="39"/>
      <c r="UF193" s="39"/>
      <c r="UG193" s="39"/>
      <c r="UH193" s="39"/>
      <c r="UI193" s="39"/>
      <c r="UJ193" s="39"/>
      <c r="UK193" s="39"/>
      <c r="UL193" s="39"/>
      <c r="UM193" s="39"/>
      <c r="UN193" s="39"/>
      <c r="UO193" s="39"/>
      <c r="UP193" s="39"/>
      <c r="UQ193" s="39"/>
      <c r="UR193" s="39"/>
      <c r="US193" s="39"/>
      <c r="UT193" s="39"/>
      <c r="UU193" s="39"/>
      <c r="UV193" s="39"/>
      <c r="UW193" s="39"/>
      <c r="UX193" s="39"/>
      <c r="UY193" s="39"/>
      <c r="UZ193" s="39"/>
      <c r="VA193" s="39"/>
      <c r="VB193" s="39"/>
      <c r="VC193" s="39"/>
      <c r="VD193" s="39"/>
      <c r="VE193" s="39"/>
      <c r="VF193" s="39"/>
      <c r="VG193" s="39"/>
      <c r="VH193" s="39"/>
      <c r="VI193" s="39"/>
      <c r="VJ193" s="39"/>
      <c r="VK193" s="39"/>
      <c r="VL193" s="39"/>
      <c r="VM193" s="39"/>
      <c r="VN193" s="39"/>
      <c r="VO193" s="39"/>
      <c r="VP193" s="39"/>
      <c r="VQ193" s="39"/>
      <c r="VR193" s="39"/>
      <c r="VS193" s="39"/>
      <c r="VT193" s="39"/>
      <c r="VU193" s="39"/>
      <c r="VV193" s="39"/>
      <c r="VW193" s="39"/>
      <c r="VX193" s="39"/>
      <c r="VY193" s="39"/>
      <c r="VZ193" s="39"/>
      <c r="WA193" s="39"/>
      <c r="WB193" s="39"/>
      <c r="WC193" s="39"/>
      <c r="WD193" s="39"/>
      <c r="WE193" s="39"/>
      <c r="WF193" s="39"/>
      <c r="WG193" s="39"/>
      <c r="WH193" s="39"/>
      <c r="WI193" s="39"/>
      <c r="WJ193" s="39"/>
      <c r="WK193" s="39"/>
      <c r="WL193" s="39"/>
      <c r="WM193" s="39"/>
      <c r="WN193" s="39"/>
      <c r="WO193" s="39"/>
      <c r="WP193" s="39"/>
      <c r="WQ193" s="39"/>
      <c r="WR193" s="39"/>
      <c r="WS193" s="39"/>
      <c r="WT193" s="39"/>
      <c r="WU193" s="39"/>
      <c r="WV193" s="39"/>
      <c r="WW193" s="39"/>
      <c r="WX193" s="39"/>
      <c r="WY193" s="39"/>
      <c r="WZ193" s="39"/>
      <c r="XA193" s="39"/>
      <c r="XB193" s="39"/>
      <c r="XC193" s="39"/>
      <c r="XD193" s="39"/>
      <c r="XE193" s="39"/>
      <c r="XF193" s="39"/>
      <c r="XG193" s="39"/>
      <c r="XH193" s="39"/>
      <c r="XI193" s="39"/>
      <c r="XJ193" s="39"/>
      <c r="XK193" s="39"/>
      <c r="XL193" s="39"/>
      <c r="XM193" s="39"/>
      <c r="XN193" s="39"/>
      <c r="XO193" s="39"/>
      <c r="XP193" s="39"/>
      <c r="XQ193" s="39"/>
      <c r="XR193" s="39"/>
      <c r="XS193" s="39"/>
      <c r="XT193" s="39"/>
      <c r="XU193" s="39"/>
      <c r="XV193" s="39"/>
      <c r="XW193" s="39"/>
      <c r="XX193" s="39"/>
      <c r="XY193" s="39"/>
      <c r="XZ193" s="39"/>
      <c r="YA193" s="39"/>
      <c r="YB193" s="39"/>
      <c r="YC193" s="39"/>
      <c r="YD193" s="39"/>
      <c r="YE193" s="39"/>
      <c r="YF193" s="39"/>
      <c r="YG193" s="39"/>
      <c r="YH193" s="39"/>
      <c r="YI193" s="39"/>
      <c r="YJ193" s="39"/>
      <c r="YK193" s="39"/>
      <c r="YL193" s="39"/>
      <c r="YM193" s="39"/>
      <c r="YN193" s="39"/>
      <c r="YO193" s="39"/>
      <c r="YP193" s="39"/>
      <c r="YQ193" s="39"/>
      <c r="YR193" s="39"/>
      <c r="YS193" s="39"/>
      <c r="YT193" s="39"/>
      <c r="YU193" s="39"/>
      <c r="YV193" s="39"/>
      <c r="YW193" s="39"/>
      <c r="YX193" s="39"/>
      <c r="YY193" s="39"/>
      <c r="YZ193" s="39"/>
      <c r="ZA193" s="39"/>
      <c r="ZB193" s="39"/>
      <c r="ZC193" s="39"/>
      <c r="ZD193" s="39"/>
      <c r="ZE193" s="39"/>
      <c r="ZF193" s="39"/>
      <c r="ZG193" s="39"/>
      <c r="ZH193" s="39"/>
      <c r="ZI193" s="39"/>
      <c r="ZJ193" s="39"/>
      <c r="ZK193" s="39"/>
      <c r="ZL193" s="39"/>
      <c r="ZM193" s="39"/>
      <c r="ZN193" s="39"/>
      <c r="ZO193" s="39"/>
      <c r="ZP193" s="39"/>
      <c r="ZQ193" s="39"/>
      <c r="ZR193" s="39"/>
      <c r="ZS193" s="39"/>
      <c r="ZT193" s="39"/>
      <c r="ZU193" s="39"/>
      <c r="ZV193" s="39"/>
      <c r="ZW193" s="39"/>
      <c r="ZX193" s="39"/>
      <c r="ZY193" s="39"/>
      <c r="ZZ193" s="39"/>
      <c r="AAA193" s="39"/>
      <c r="AAB193" s="39"/>
      <c r="AAC193" s="39"/>
      <c r="AAD193" s="39"/>
      <c r="AAE193" s="39"/>
      <c r="AAF193" s="39"/>
      <c r="AAG193" s="39"/>
      <c r="AAH193" s="39"/>
      <c r="AAI193" s="39"/>
      <c r="AAJ193" s="39"/>
      <c r="AAK193" s="39"/>
      <c r="AAL193" s="39"/>
      <c r="AAM193" s="39"/>
      <c r="AAN193" s="39"/>
      <c r="AAO193" s="39"/>
      <c r="AAP193" s="39"/>
      <c r="AAQ193" s="39"/>
      <c r="AAR193" s="39"/>
      <c r="AAS193" s="39"/>
      <c r="AAT193" s="39"/>
      <c r="AAU193" s="39"/>
      <c r="AAV193" s="39"/>
      <c r="AAW193" s="39"/>
      <c r="AAX193" s="39"/>
      <c r="AAY193" s="39"/>
      <c r="AAZ193" s="39"/>
      <c r="ABA193" s="39"/>
      <c r="ABB193" s="39"/>
      <c r="ABC193" s="39"/>
      <c r="ABD193" s="39"/>
      <c r="ABE193" s="39"/>
      <c r="ABF193" s="39"/>
      <c r="ABG193" s="39"/>
      <c r="ABH193" s="39"/>
      <c r="ABI193" s="39"/>
      <c r="ABJ193" s="39"/>
      <c r="ABK193" s="39"/>
      <c r="ABL193" s="39"/>
      <c r="ABM193" s="39"/>
      <c r="ABN193" s="39"/>
      <c r="ABO193" s="39"/>
      <c r="ABP193" s="39"/>
      <c r="ABQ193" s="39"/>
      <c r="ABR193" s="39"/>
      <c r="ABS193" s="39"/>
      <c r="ABT193" s="39"/>
      <c r="ABU193" s="39"/>
      <c r="ABV193" s="39"/>
      <c r="ABW193" s="39"/>
      <c r="ABX193" s="39"/>
      <c r="ABY193" s="39"/>
      <c r="ABZ193" s="39"/>
      <c r="ACA193" s="39"/>
      <c r="ACB193" s="39"/>
      <c r="ACC193" s="39"/>
      <c r="ACD193" s="39"/>
      <c r="ACE193" s="39"/>
      <c r="ACF193" s="39"/>
      <c r="ACG193" s="39"/>
      <c r="ACH193" s="39"/>
      <c r="ACI193" s="39"/>
      <c r="ACJ193" s="39"/>
      <c r="ACK193" s="39"/>
      <c r="ACL193" s="39"/>
      <c r="ACM193" s="39"/>
      <c r="ACN193" s="39"/>
      <c r="ACO193" s="39"/>
      <c r="ACP193" s="39"/>
      <c r="ACQ193" s="39"/>
      <c r="ACR193" s="39"/>
      <c r="ACS193" s="39"/>
      <c r="ACT193" s="39"/>
      <c r="ACU193" s="39"/>
      <c r="ACV193" s="39"/>
      <c r="ACW193" s="39"/>
      <c r="ACX193" s="39"/>
      <c r="ACY193" s="39"/>
      <c r="ACZ193" s="39"/>
      <c r="ADA193" s="39"/>
      <c r="ADB193" s="39"/>
      <c r="ADC193" s="39"/>
      <c r="ADD193" s="39"/>
      <c r="ADE193" s="39"/>
      <c r="ADF193" s="39"/>
      <c r="ADG193" s="39"/>
      <c r="ADH193" s="39"/>
      <c r="ADI193" s="39"/>
      <c r="ADJ193" s="39"/>
      <c r="ADK193" s="39"/>
      <c r="ADL193" s="39"/>
      <c r="ADM193" s="39"/>
      <c r="ADN193" s="39"/>
      <c r="ADO193" s="39"/>
      <c r="ADP193" s="39"/>
      <c r="ADQ193" s="39"/>
      <c r="ADR193" s="39"/>
      <c r="ADS193" s="39"/>
      <c r="ADT193" s="39"/>
      <c r="ADU193" s="39"/>
      <c r="ADV193" s="39"/>
      <c r="ADW193" s="39"/>
      <c r="ADX193" s="39"/>
      <c r="ADY193" s="39"/>
      <c r="ADZ193" s="39"/>
      <c r="AEA193" s="39"/>
      <c r="AEB193" s="39"/>
      <c r="AEC193" s="39"/>
      <c r="AED193" s="39"/>
      <c r="AEE193" s="39"/>
      <c r="AEF193" s="39"/>
      <c r="AEG193" s="39"/>
      <c r="AEH193" s="39"/>
      <c r="AEI193" s="39"/>
      <c r="AEJ193" s="39"/>
      <c r="AEK193" s="39"/>
      <c r="AEL193" s="39"/>
      <c r="AEM193" s="39"/>
      <c r="AEN193" s="39"/>
      <c r="AEO193" s="39"/>
      <c r="AEP193" s="39"/>
      <c r="AEQ193" s="39"/>
      <c r="AER193" s="39"/>
      <c r="AES193" s="39"/>
      <c r="AET193" s="39"/>
      <c r="AEU193" s="39"/>
      <c r="AEV193" s="39"/>
      <c r="AEW193" s="39"/>
      <c r="AEX193" s="39"/>
      <c r="AEY193" s="39"/>
      <c r="AEZ193" s="39"/>
      <c r="AFA193" s="39"/>
      <c r="AFB193" s="39"/>
      <c r="AFC193" s="39"/>
      <c r="AFD193" s="39"/>
      <c r="AFE193" s="39"/>
      <c r="AFF193" s="39"/>
      <c r="AFG193" s="39"/>
      <c r="AFH193" s="39"/>
      <c r="AFI193" s="39"/>
      <c r="AFJ193" s="39"/>
      <c r="AFK193" s="39"/>
      <c r="AFL193" s="39"/>
      <c r="AFM193" s="39"/>
      <c r="AFN193" s="39"/>
      <c r="AFO193" s="39"/>
      <c r="AFP193" s="39"/>
      <c r="AFQ193" s="39"/>
      <c r="AFR193" s="39"/>
      <c r="AFS193" s="39"/>
      <c r="AFT193" s="39"/>
      <c r="AFU193" s="39"/>
      <c r="AFV193" s="39"/>
      <c r="AFW193" s="39"/>
      <c r="AFX193" s="39"/>
      <c r="AFY193" s="39"/>
      <c r="AFZ193" s="39"/>
      <c r="AGA193" s="39"/>
      <c r="AGB193" s="39"/>
      <c r="AGC193" s="39"/>
      <c r="AGD193" s="39"/>
      <c r="AGE193" s="39"/>
      <c r="AGF193" s="39"/>
      <c r="AGG193" s="39"/>
      <c r="AGH193" s="39"/>
      <c r="AGI193" s="39"/>
      <c r="AGJ193" s="39"/>
      <c r="AGK193" s="39"/>
      <c r="AGL193" s="39"/>
      <c r="AGM193" s="39"/>
      <c r="AGN193" s="39"/>
      <c r="AGO193" s="39"/>
      <c r="AGP193" s="39"/>
      <c r="AGQ193" s="39"/>
      <c r="AGR193" s="39"/>
      <c r="AGS193" s="39"/>
      <c r="AGT193" s="39"/>
      <c r="AGU193" s="39"/>
      <c r="AGV193" s="39"/>
      <c r="AGW193" s="39"/>
      <c r="AGX193" s="39"/>
      <c r="AGY193" s="39"/>
      <c r="AGZ193" s="39"/>
      <c r="AHA193" s="39"/>
      <c r="AHB193" s="39"/>
      <c r="AHC193" s="39"/>
      <c r="AHD193" s="39"/>
      <c r="AHE193" s="39"/>
      <c r="AHF193" s="39"/>
      <c r="AHG193" s="39"/>
      <c r="AHH193" s="39"/>
      <c r="AHI193" s="39"/>
      <c r="AHJ193" s="39"/>
      <c r="AHK193" s="39"/>
      <c r="AHL193" s="39"/>
      <c r="AHM193" s="39"/>
      <c r="AHN193" s="39"/>
      <c r="AHO193" s="39"/>
      <c r="AHP193" s="39"/>
      <c r="AHQ193" s="39"/>
      <c r="AHR193" s="39"/>
      <c r="AHS193" s="39"/>
      <c r="AHT193" s="39"/>
      <c r="AHU193" s="39"/>
      <c r="AHV193" s="39"/>
      <c r="AHW193" s="39"/>
      <c r="AHX193" s="39"/>
      <c r="AHY193" s="39"/>
      <c r="AHZ193" s="39"/>
      <c r="AIA193" s="39"/>
      <c r="AIB193" s="39"/>
      <c r="AIC193" s="39"/>
      <c r="AID193" s="39"/>
      <c r="AIE193" s="39"/>
      <c r="AIF193" s="39"/>
      <c r="AIG193" s="39"/>
      <c r="AIH193" s="39"/>
      <c r="AII193" s="39"/>
      <c r="AIJ193" s="39"/>
      <c r="AIK193" s="39"/>
      <c r="AIL193" s="39"/>
      <c r="AIM193" s="39"/>
      <c r="AIN193" s="39"/>
      <c r="AIO193" s="39"/>
      <c r="AIP193" s="39"/>
      <c r="AIQ193" s="39"/>
      <c r="AIR193" s="39"/>
      <c r="AIS193" s="39"/>
      <c r="AIT193" s="39"/>
      <c r="AIU193" s="39"/>
      <c r="AIV193" s="39"/>
      <c r="AIW193" s="39"/>
      <c r="AIX193" s="39"/>
      <c r="AIY193" s="39"/>
      <c r="AIZ193" s="39"/>
      <c r="AJA193" s="39"/>
      <c r="AJB193" s="39"/>
      <c r="AJC193" s="39"/>
      <c r="AJD193" s="39"/>
      <c r="AJE193" s="39"/>
      <c r="AJF193" s="39"/>
      <c r="AJG193" s="39"/>
      <c r="AJH193" s="39"/>
      <c r="AJI193" s="39"/>
      <c r="AJJ193" s="39"/>
      <c r="AJK193" s="39"/>
      <c r="AJL193" s="39"/>
      <c r="AJM193" s="39"/>
      <c r="AJN193" s="39"/>
      <c r="AJO193" s="39"/>
      <c r="AJP193" s="39"/>
      <c r="AJQ193" s="39"/>
      <c r="AJR193" s="39"/>
      <c r="AJS193" s="39"/>
      <c r="AJT193" s="39"/>
      <c r="AJU193" s="39"/>
      <c r="AJV193" s="39"/>
      <c r="AJW193" s="39"/>
      <c r="AJX193" s="39"/>
      <c r="AJY193" s="39"/>
      <c r="AJZ193" s="39"/>
      <c r="AKA193" s="39"/>
      <c r="AKB193" s="39"/>
      <c r="AKC193" s="39"/>
      <c r="AKD193" s="39"/>
      <c r="AKE193" s="39"/>
      <c r="AKF193" s="39"/>
      <c r="AKG193" s="39"/>
      <c r="AKH193" s="39"/>
      <c r="AKI193" s="39"/>
      <c r="AKJ193" s="39"/>
      <c r="AKK193" s="39"/>
      <c r="AKL193" s="39"/>
      <c r="AKM193" s="39"/>
      <c r="AKN193" s="39"/>
      <c r="AKO193" s="39"/>
      <c r="AKP193" s="39"/>
      <c r="AKQ193" s="39"/>
      <c r="AKR193" s="39"/>
      <c r="AKS193" s="39"/>
      <c r="AKT193" s="39"/>
      <c r="AKU193" s="39"/>
      <c r="AKV193" s="39"/>
      <c r="AKW193" s="39"/>
      <c r="AKX193" s="39"/>
      <c r="AKY193" s="39"/>
      <c r="AKZ193" s="39"/>
      <c r="ALA193" s="39"/>
      <c r="ALB193" s="39"/>
      <c r="ALC193" s="39"/>
      <c r="ALD193" s="39"/>
      <c r="ALE193" s="39"/>
      <c r="ALF193" s="39"/>
      <c r="ALG193" s="39"/>
      <c r="ALH193" s="39"/>
      <c r="ALI193" s="39"/>
      <c r="ALJ193" s="39"/>
      <c r="ALK193" s="39"/>
      <c r="ALL193" s="39"/>
      <c r="ALM193" s="39"/>
      <c r="ALN193" s="39"/>
      <c r="ALO193" s="39"/>
      <c r="ALP193" s="39"/>
      <c r="ALQ193" s="39"/>
      <c r="ALR193" s="39"/>
      <c r="ALS193" s="39"/>
      <c r="ALT193" s="39"/>
      <c r="ALU193" s="39"/>
      <c r="ALV193" s="39"/>
      <c r="ALW193" s="39"/>
      <c r="ALX193" s="39"/>
      <c r="ALY193" s="39"/>
      <c r="ALZ193" s="39"/>
      <c r="AMA193" s="39"/>
      <c r="AMB193" s="39"/>
      <c r="AMC193" s="39"/>
      <c r="AMD193" s="39"/>
      <c r="AME193" s="39"/>
      <c r="AMF193" s="39"/>
      <c r="AMG193" s="39"/>
      <c r="AMH193" s="39"/>
      <c r="AMI193" s="39"/>
      <c r="AMJ193" s="39"/>
      <c r="AMK193" s="39"/>
      <c r="AML193" s="39"/>
      <c r="AMM193" s="39"/>
      <c r="AMN193" s="39"/>
      <c r="AMO193" s="39"/>
      <c r="AMP193" s="39"/>
      <c r="AMQ193" s="39"/>
      <c r="AMR193" s="39"/>
      <c r="AMS193" s="39"/>
      <c r="AMT193" s="39"/>
      <c r="AMU193" s="39"/>
      <c r="AMV193" s="39"/>
      <c r="AMW193" s="39"/>
      <c r="AMX193" s="39"/>
      <c r="AMY193" s="39"/>
      <c r="AMZ193" s="39"/>
      <c r="ANA193" s="39"/>
      <c r="ANB193" s="39"/>
      <c r="ANC193" s="39"/>
      <c r="AND193" s="39"/>
      <c r="ANE193" s="39"/>
      <c r="ANF193" s="39"/>
      <c r="ANG193" s="39"/>
      <c r="ANH193" s="39"/>
      <c r="ANI193" s="39"/>
      <c r="ANJ193" s="39"/>
      <c r="ANK193" s="39"/>
      <c r="ANL193" s="39"/>
      <c r="ANM193" s="39"/>
      <c r="ANN193" s="39"/>
      <c r="ANO193" s="39"/>
      <c r="ANP193" s="39"/>
      <c r="ANQ193" s="39"/>
      <c r="ANR193" s="39"/>
      <c r="ANS193" s="39"/>
      <c r="ANT193" s="39"/>
      <c r="ANU193" s="39"/>
      <c r="ANV193" s="39"/>
      <c r="ANW193" s="39"/>
      <c r="ANX193" s="39"/>
      <c r="ANY193" s="39"/>
      <c r="ANZ193" s="39"/>
      <c r="AOA193" s="39"/>
      <c r="AOB193" s="39"/>
      <c r="AOC193" s="39"/>
      <c r="AOD193" s="39"/>
      <c r="AOE193" s="39"/>
      <c r="AOF193" s="39"/>
      <c r="AOG193" s="39"/>
      <c r="AOH193" s="39"/>
      <c r="AOI193" s="39"/>
      <c r="AOJ193" s="39"/>
      <c r="AOK193" s="39"/>
      <c r="AOL193" s="39"/>
      <c r="AOM193" s="39"/>
      <c r="AON193" s="39"/>
      <c r="AOO193" s="39"/>
      <c r="AOP193" s="39"/>
      <c r="AOQ193" s="39"/>
      <c r="AOR193" s="39"/>
      <c r="AOS193" s="39"/>
      <c r="AOT193" s="39"/>
      <c r="AOU193" s="39"/>
      <c r="AOV193" s="39"/>
      <c r="AOW193" s="39"/>
      <c r="AOX193" s="39"/>
      <c r="AOY193" s="39"/>
      <c r="AOZ193" s="39"/>
      <c r="APA193" s="39"/>
      <c r="APB193" s="39"/>
      <c r="APC193" s="39"/>
      <c r="APD193" s="39"/>
      <c r="APE193" s="39"/>
      <c r="APF193" s="39"/>
      <c r="APG193" s="39"/>
      <c r="APH193" s="39"/>
      <c r="API193" s="39"/>
      <c r="APJ193" s="39"/>
      <c r="APK193" s="39"/>
      <c r="APL193" s="39"/>
      <c r="APM193" s="39"/>
      <c r="APN193" s="39"/>
      <c r="APO193" s="39"/>
      <c r="APP193" s="39"/>
      <c r="APQ193" s="39"/>
      <c r="APR193" s="39"/>
      <c r="APS193" s="39"/>
      <c r="APT193" s="39"/>
      <c r="APU193" s="39"/>
      <c r="APV193" s="39"/>
      <c r="APW193" s="39"/>
      <c r="APX193" s="39"/>
      <c r="APY193" s="39"/>
      <c r="APZ193" s="39"/>
      <c r="AQA193" s="39"/>
      <c r="AQB193" s="39"/>
      <c r="AQC193" s="39"/>
      <c r="AQD193" s="39"/>
      <c r="AQE193" s="39"/>
      <c r="AQF193" s="39"/>
      <c r="AQG193" s="39"/>
      <c r="AQH193" s="39"/>
      <c r="AQI193" s="39"/>
      <c r="AQJ193" s="39"/>
      <c r="AQK193" s="39"/>
      <c r="AQL193" s="39"/>
      <c r="AQM193" s="39"/>
      <c r="AQN193" s="39"/>
      <c r="AQO193" s="39"/>
      <c r="AQP193" s="39"/>
      <c r="AQQ193" s="39"/>
      <c r="AQR193" s="39"/>
      <c r="AQS193" s="39"/>
      <c r="AQT193" s="39"/>
      <c r="AQU193" s="39"/>
      <c r="AQV193" s="39"/>
      <c r="AQW193" s="39"/>
      <c r="AQX193" s="39"/>
      <c r="AQY193" s="39"/>
      <c r="AQZ193" s="39"/>
      <c r="ARA193" s="39"/>
      <c r="ARB193" s="39"/>
      <c r="ARC193" s="39"/>
      <c r="ARD193" s="39"/>
      <c r="ARE193" s="39"/>
      <c r="ARF193" s="39"/>
      <c r="ARG193" s="39"/>
      <c r="ARH193" s="39"/>
      <c r="ARI193" s="39"/>
      <c r="ARJ193" s="39"/>
      <c r="ARK193" s="39"/>
      <c r="ARL193" s="39"/>
      <c r="ARM193" s="39"/>
      <c r="ARN193" s="39"/>
      <c r="ARO193" s="39"/>
      <c r="ARP193" s="39"/>
      <c r="ARQ193" s="39"/>
      <c r="ARR193" s="39"/>
      <c r="ARS193" s="39"/>
      <c r="ART193" s="39"/>
      <c r="ARU193" s="39"/>
      <c r="ARV193" s="39"/>
      <c r="ARW193" s="39"/>
      <c r="ARX193" s="39"/>
      <c r="ARY193" s="39"/>
      <c r="ARZ193" s="39"/>
      <c r="ASA193" s="39"/>
      <c r="ASB193" s="39"/>
      <c r="ASC193" s="39"/>
      <c r="ASD193" s="39"/>
      <c r="ASE193" s="39"/>
      <c r="ASF193" s="39"/>
      <c r="ASG193" s="39"/>
      <c r="ASH193" s="39"/>
      <c r="ASI193" s="39"/>
      <c r="ASJ193" s="39"/>
      <c r="ASK193" s="39"/>
      <c r="ASL193" s="39"/>
      <c r="ASM193" s="39"/>
      <c r="ASN193" s="39"/>
      <c r="ASO193" s="39"/>
      <c r="ASP193" s="39"/>
      <c r="ASQ193" s="39"/>
      <c r="ASR193" s="39"/>
      <c r="ASS193" s="39"/>
      <c r="AST193" s="39"/>
      <c r="ASU193" s="39"/>
      <c r="ASV193" s="39"/>
      <c r="ASW193" s="39"/>
      <c r="ASX193" s="39"/>
      <c r="ASY193" s="39"/>
      <c r="ASZ193" s="39"/>
      <c r="ATA193" s="39"/>
      <c r="ATB193" s="39"/>
      <c r="ATC193" s="39"/>
      <c r="ATD193" s="39"/>
      <c r="ATE193" s="39"/>
      <c r="ATF193" s="39"/>
      <c r="ATG193" s="39"/>
      <c r="ATH193" s="39"/>
      <c r="ATI193" s="39"/>
      <c r="ATJ193" s="39"/>
      <c r="ATK193" s="39"/>
      <c r="ATL193" s="39"/>
      <c r="ATM193" s="39"/>
      <c r="ATN193" s="39"/>
      <c r="ATO193" s="39"/>
      <c r="ATP193" s="39"/>
      <c r="ATQ193" s="39"/>
      <c r="ATR193" s="39"/>
      <c r="ATS193" s="39"/>
      <c r="ATT193" s="39"/>
      <c r="ATU193" s="39"/>
      <c r="ATV193" s="39"/>
      <c r="ATW193" s="39"/>
      <c r="ATX193" s="39"/>
      <c r="ATY193" s="39"/>
      <c r="ATZ193" s="39"/>
      <c r="AUA193" s="39"/>
      <c r="AUB193" s="39"/>
      <c r="AUC193" s="39"/>
      <c r="AUD193" s="39"/>
      <c r="AUE193" s="39"/>
      <c r="AUF193" s="39"/>
      <c r="AUG193" s="39"/>
      <c r="AUH193" s="39"/>
      <c r="AUI193" s="39"/>
      <c r="AUJ193" s="39"/>
      <c r="AUK193" s="39"/>
      <c r="AUL193" s="39"/>
      <c r="AUM193" s="39"/>
      <c r="AUN193" s="39"/>
      <c r="AUO193" s="39"/>
      <c r="AUP193" s="39"/>
      <c r="AUQ193" s="39"/>
      <c r="AUR193" s="39"/>
      <c r="AUS193" s="39"/>
      <c r="AUT193" s="39"/>
      <c r="AUU193" s="39"/>
      <c r="AUV193" s="39"/>
      <c r="AUW193" s="39"/>
      <c r="AUX193" s="39"/>
      <c r="AUY193" s="39"/>
      <c r="AUZ193" s="39"/>
      <c r="AVA193" s="39"/>
      <c r="AVB193" s="39"/>
      <c r="AVC193" s="39"/>
      <c r="AVD193" s="39"/>
      <c r="AVE193" s="39"/>
      <c r="AVF193" s="39"/>
      <c r="AVG193" s="39"/>
      <c r="AVH193" s="39"/>
      <c r="AVI193" s="39"/>
      <c r="AVJ193" s="39"/>
      <c r="AVK193" s="39"/>
      <c r="AVL193" s="39"/>
      <c r="AVM193" s="39"/>
      <c r="AVN193" s="39"/>
      <c r="AVO193" s="39"/>
      <c r="AVP193" s="39"/>
      <c r="AVQ193" s="39"/>
      <c r="AVR193" s="39"/>
      <c r="AVS193" s="39"/>
      <c r="AVT193" s="39"/>
      <c r="AVU193" s="39"/>
      <c r="AVV193" s="39"/>
      <c r="AVW193" s="39"/>
      <c r="AVX193" s="39"/>
      <c r="AVY193" s="39"/>
      <c r="AVZ193" s="39"/>
      <c r="AWA193" s="39"/>
      <c r="AWB193" s="39"/>
      <c r="AWC193" s="39"/>
      <c r="AWD193" s="39"/>
      <c r="AWE193" s="39"/>
      <c r="AWF193" s="39"/>
      <c r="AWG193" s="39"/>
      <c r="AWH193" s="39"/>
      <c r="AWI193" s="39"/>
      <c r="AWJ193" s="39"/>
      <c r="AWK193" s="39"/>
      <c r="AWL193" s="39"/>
      <c r="AWM193" s="39"/>
      <c r="AWN193" s="39"/>
      <c r="AWO193" s="39"/>
      <c r="AWP193" s="39"/>
      <c r="AWQ193" s="39"/>
      <c r="AWR193" s="39"/>
      <c r="AWS193" s="39"/>
      <c r="AWT193" s="39"/>
      <c r="AWU193" s="39"/>
      <c r="AWV193" s="39"/>
      <c r="AWW193" s="39"/>
      <c r="AWX193" s="39"/>
      <c r="AWY193" s="39"/>
      <c r="AWZ193" s="39"/>
      <c r="AXA193" s="39"/>
      <c r="AXB193" s="39"/>
      <c r="AXC193" s="39"/>
      <c r="AXD193" s="39"/>
      <c r="AXE193" s="39"/>
      <c r="AXF193" s="39"/>
      <c r="AXG193" s="39"/>
      <c r="AXH193" s="39"/>
      <c r="AXI193" s="39"/>
      <c r="AXJ193" s="39"/>
      <c r="AXK193" s="39"/>
      <c r="AXL193" s="39"/>
      <c r="AXM193" s="39"/>
      <c r="AXN193" s="39"/>
      <c r="AXO193" s="39"/>
      <c r="AXP193" s="39"/>
      <c r="AXQ193" s="39"/>
      <c r="AXR193" s="39"/>
      <c r="AXS193" s="39"/>
      <c r="AXT193" s="39"/>
      <c r="AXU193" s="39"/>
      <c r="AXV193" s="39"/>
      <c r="AXW193" s="39"/>
      <c r="AXX193" s="39"/>
      <c r="AXY193" s="39"/>
      <c r="AXZ193" s="39"/>
      <c r="AYA193" s="39"/>
      <c r="AYB193" s="39"/>
      <c r="AYC193" s="39"/>
      <c r="AYD193" s="39"/>
      <c r="AYE193" s="39"/>
      <c r="AYF193" s="39"/>
      <c r="AYG193" s="39"/>
      <c r="AYH193" s="39"/>
      <c r="AYI193" s="39"/>
      <c r="AYJ193" s="39"/>
      <c r="AYK193" s="39"/>
      <c r="AYL193" s="39"/>
      <c r="AYM193" s="39"/>
      <c r="AYN193" s="39"/>
      <c r="AYO193" s="39"/>
      <c r="AYP193" s="39"/>
      <c r="AYQ193" s="39"/>
      <c r="AYR193" s="39"/>
      <c r="AYS193" s="39"/>
      <c r="AYT193" s="39"/>
      <c r="AYU193" s="39"/>
      <c r="AYV193" s="39"/>
      <c r="AYW193" s="39"/>
      <c r="AYX193" s="39"/>
      <c r="AYY193" s="39"/>
      <c r="AYZ193" s="39"/>
      <c r="AZA193" s="39"/>
      <c r="AZB193" s="39"/>
      <c r="AZC193" s="39"/>
      <c r="AZD193" s="39"/>
      <c r="AZE193" s="39"/>
      <c r="AZF193" s="39"/>
      <c r="AZG193" s="39"/>
      <c r="AZH193" s="39"/>
      <c r="AZI193" s="39"/>
      <c r="AZJ193" s="39"/>
      <c r="AZK193" s="39"/>
      <c r="AZL193" s="39"/>
      <c r="AZM193" s="39"/>
      <c r="AZN193" s="39"/>
      <c r="AZO193" s="39"/>
      <c r="AZP193" s="39"/>
      <c r="AZQ193" s="39"/>
      <c r="AZR193" s="39"/>
      <c r="AZS193" s="39"/>
      <c r="AZT193" s="39"/>
      <c r="AZU193" s="39"/>
      <c r="AZV193" s="39"/>
      <c r="AZW193" s="39"/>
      <c r="AZX193" s="39"/>
      <c r="AZY193" s="39"/>
      <c r="AZZ193" s="39"/>
      <c r="BAA193" s="39"/>
      <c r="BAB193" s="39"/>
      <c r="BAC193" s="39"/>
      <c r="BAD193" s="39"/>
      <c r="BAE193" s="39"/>
      <c r="BAF193" s="39"/>
      <c r="BAG193" s="39"/>
      <c r="BAH193" s="39"/>
      <c r="BAI193" s="39"/>
      <c r="BAJ193" s="39"/>
      <c r="BAK193" s="39"/>
      <c r="BAL193" s="39"/>
      <c r="BAM193" s="39"/>
      <c r="BAN193" s="39"/>
      <c r="BAO193" s="39"/>
      <c r="BAP193" s="39"/>
      <c r="BAQ193" s="39"/>
      <c r="BAR193" s="39"/>
      <c r="BAS193" s="39"/>
      <c r="BAT193" s="39"/>
      <c r="BAU193" s="39"/>
      <c r="BAV193" s="39"/>
      <c r="BAW193" s="39"/>
      <c r="BAX193" s="39"/>
      <c r="BAY193" s="39"/>
      <c r="BAZ193" s="39"/>
      <c r="BBA193" s="39"/>
      <c r="BBB193" s="39"/>
      <c r="BBC193" s="39"/>
      <c r="BBD193" s="39"/>
      <c r="BBE193" s="39"/>
      <c r="BBF193" s="39"/>
      <c r="BBG193" s="39"/>
      <c r="BBH193" s="39"/>
      <c r="BBI193" s="39"/>
      <c r="BBJ193" s="39"/>
      <c r="BBK193" s="39"/>
      <c r="BBL193" s="39"/>
      <c r="BBM193" s="39"/>
      <c r="BBN193" s="39"/>
      <c r="BBO193" s="39"/>
      <c r="BBP193" s="39"/>
      <c r="BBQ193" s="39"/>
      <c r="BBR193" s="39"/>
      <c r="BBS193" s="39"/>
      <c r="BBT193" s="39"/>
      <c r="BBU193" s="39"/>
      <c r="BBV193" s="39"/>
      <c r="BBW193" s="39"/>
      <c r="BBX193" s="39"/>
      <c r="BBY193" s="39"/>
      <c r="BBZ193" s="39"/>
      <c r="BCA193" s="39"/>
      <c r="BCB193" s="39"/>
      <c r="BCC193" s="39"/>
      <c r="BCD193" s="39"/>
      <c r="BCE193" s="39"/>
      <c r="BCF193" s="39"/>
      <c r="BCG193" s="39"/>
      <c r="BCH193" s="39"/>
      <c r="BCI193" s="39"/>
      <c r="BCJ193" s="39"/>
      <c r="BCK193" s="39"/>
      <c r="BCL193" s="39"/>
      <c r="BCM193" s="39"/>
      <c r="BCN193" s="39"/>
      <c r="BCO193" s="39"/>
      <c r="BCP193" s="39"/>
      <c r="BCQ193" s="39"/>
      <c r="BCR193" s="39"/>
      <c r="BCS193" s="39"/>
      <c r="BCT193" s="39"/>
      <c r="BCU193" s="39"/>
      <c r="BCV193" s="39"/>
      <c r="BCW193" s="39"/>
      <c r="BCX193" s="39"/>
      <c r="BCY193" s="39"/>
      <c r="BCZ193" s="39"/>
      <c r="BDA193" s="39"/>
      <c r="BDB193" s="39"/>
      <c r="BDC193" s="39"/>
      <c r="BDD193" s="39"/>
      <c r="BDE193" s="39"/>
      <c r="BDF193" s="39"/>
      <c r="BDG193" s="39"/>
      <c r="BDH193" s="39"/>
      <c r="BDI193" s="39"/>
      <c r="BDJ193" s="39"/>
      <c r="BDK193" s="39"/>
      <c r="BDL193" s="39"/>
      <c r="BDM193" s="39"/>
      <c r="BDN193" s="39"/>
      <c r="BDO193" s="39"/>
      <c r="BDP193" s="39"/>
      <c r="BDQ193" s="39"/>
      <c r="BDR193" s="39"/>
      <c r="BDS193" s="39"/>
      <c r="BDT193" s="39"/>
      <c r="BDU193" s="39"/>
      <c r="BDV193" s="39"/>
      <c r="BDW193" s="39"/>
      <c r="BDX193" s="39"/>
      <c r="BDY193" s="39"/>
      <c r="BDZ193" s="39"/>
      <c r="BEA193" s="39"/>
      <c r="BEB193" s="39"/>
      <c r="BEC193" s="39"/>
      <c r="BED193" s="39"/>
      <c r="BEE193" s="39"/>
      <c r="BEF193" s="39"/>
      <c r="BEG193" s="39"/>
      <c r="BEH193" s="39"/>
      <c r="BEI193" s="39"/>
      <c r="BEJ193" s="39"/>
      <c r="BEK193" s="39"/>
      <c r="BEL193" s="39"/>
      <c r="BEM193" s="39"/>
      <c r="BEN193" s="39"/>
      <c r="BEO193" s="39"/>
      <c r="BEP193" s="39"/>
      <c r="BEQ193" s="39"/>
      <c r="BER193" s="39"/>
      <c r="BES193" s="39"/>
      <c r="BET193" s="39"/>
      <c r="BEU193" s="39"/>
      <c r="BEV193" s="39"/>
      <c r="BEW193" s="39"/>
      <c r="BEX193" s="39"/>
      <c r="BEY193" s="39"/>
      <c r="BEZ193" s="39"/>
      <c r="BFA193" s="39"/>
      <c r="BFB193" s="39"/>
      <c r="BFC193" s="39"/>
      <c r="BFD193" s="39"/>
      <c r="BFE193" s="39"/>
      <c r="BFF193" s="39"/>
      <c r="BFG193" s="39"/>
      <c r="BFH193" s="39"/>
      <c r="BFI193" s="39"/>
      <c r="BFJ193" s="39"/>
      <c r="BFK193" s="39"/>
      <c r="BFL193" s="39"/>
      <c r="BFM193" s="39"/>
      <c r="BFN193" s="39"/>
      <c r="BFO193" s="39"/>
      <c r="BFP193" s="39"/>
      <c r="BFQ193" s="39"/>
      <c r="BFR193" s="39"/>
      <c r="BFS193" s="39"/>
      <c r="BFT193" s="39"/>
      <c r="BFU193" s="39"/>
      <c r="BFV193" s="39"/>
      <c r="BFW193" s="39"/>
      <c r="BFX193" s="39"/>
      <c r="BFY193" s="39"/>
      <c r="BFZ193" s="39"/>
      <c r="BGA193" s="39"/>
      <c r="BGB193" s="39"/>
      <c r="BGC193" s="39"/>
      <c r="BGD193" s="39"/>
      <c r="BGE193" s="39"/>
      <c r="BGF193" s="39"/>
      <c r="BGG193" s="39"/>
      <c r="BGH193" s="39"/>
      <c r="BGI193" s="39"/>
      <c r="BGJ193" s="39"/>
      <c r="BGK193" s="39"/>
      <c r="BGL193" s="39"/>
      <c r="BGM193" s="39"/>
      <c r="BGN193" s="39"/>
      <c r="BGO193" s="39"/>
      <c r="BGP193" s="39"/>
      <c r="BGQ193" s="39"/>
      <c r="BGR193" s="39"/>
      <c r="BGS193" s="39"/>
      <c r="BGT193" s="39"/>
      <c r="BGU193" s="39"/>
      <c r="BGV193" s="39"/>
      <c r="BGW193" s="39"/>
      <c r="BGX193" s="39"/>
      <c r="BGY193" s="39"/>
      <c r="BGZ193" s="39"/>
      <c r="BHA193" s="39"/>
      <c r="BHB193" s="39"/>
      <c r="BHC193" s="39"/>
      <c r="BHD193" s="39"/>
      <c r="BHE193" s="39"/>
      <c r="BHF193" s="39"/>
      <c r="BHG193" s="39"/>
      <c r="BHH193" s="39"/>
      <c r="BHI193" s="39"/>
      <c r="BHJ193" s="39"/>
      <c r="BHK193" s="39"/>
      <c r="BHL193" s="39"/>
      <c r="BHM193" s="39"/>
      <c r="BHN193" s="39"/>
      <c r="BHO193" s="39"/>
      <c r="BHP193" s="39"/>
      <c r="BHQ193" s="39"/>
      <c r="BHR193" s="39"/>
      <c r="BHS193" s="39"/>
      <c r="BHT193" s="39"/>
      <c r="BHU193" s="39"/>
      <c r="BHV193" s="39"/>
      <c r="BHW193" s="39"/>
      <c r="BHX193" s="39"/>
      <c r="BHY193" s="39"/>
      <c r="BHZ193" s="39"/>
      <c r="BIA193" s="39"/>
      <c r="BIB193" s="39"/>
      <c r="BIC193" s="39"/>
      <c r="BID193" s="39"/>
      <c r="BIE193" s="39"/>
      <c r="BIF193" s="39"/>
      <c r="BIG193" s="39"/>
      <c r="BIH193" s="39"/>
      <c r="BII193" s="39"/>
      <c r="BIJ193" s="39"/>
      <c r="BIK193" s="39"/>
      <c r="BIL193" s="39"/>
      <c r="BIM193" s="39"/>
      <c r="BIN193" s="39"/>
      <c r="BIO193" s="39"/>
      <c r="BIP193" s="39"/>
      <c r="BIQ193" s="39"/>
      <c r="BIR193" s="39"/>
      <c r="BIS193" s="39"/>
      <c r="BIT193" s="39"/>
      <c r="BIU193" s="39"/>
      <c r="BIV193" s="39"/>
      <c r="BIW193" s="39"/>
      <c r="BIX193" s="39"/>
      <c r="BIY193" s="39"/>
      <c r="BIZ193" s="39"/>
      <c r="BJA193" s="39"/>
      <c r="BJB193" s="39"/>
      <c r="BJC193" s="39"/>
      <c r="BJD193" s="39"/>
      <c r="BJE193" s="39"/>
      <c r="BJF193" s="39"/>
      <c r="BJG193" s="39"/>
      <c r="BJH193" s="39"/>
      <c r="BJI193" s="39"/>
      <c r="BJJ193" s="39"/>
      <c r="BJK193" s="39"/>
      <c r="BJL193" s="39"/>
      <c r="BJM193" s="39"/>
      <c r="BJN193" s="39"/>
      <c r="BJO193" s="39"/>
      <c r="BJP193" s="39"/>
      <c r="BJQ193" s="39"/>
      <c r="BJR193" s="39"/>
      <c r="BJS193" s="39"/>
      <c r="BJT193" s="39"/>
      <c r="BJU193" s="39"/>
      <c r="BJV193" s="39"/>
      <c r="BJW193" s="39"/>
      <c r="BJX193" s="39"/>
      <c r="BJY193" s="39"/>
      <c r="BJZ193" s="39"/>
      <c r="BKA193" s="39"/>
      <c r="BKB193" s="39"/>
      <c r="BKC193" s="39"/>
      <c r="BKD193" s="39"/>
      <c r="BKE193" s="39"/>
      <c r="BKF193" s="39"/>
      <c r="BKG193" s="39"/>
      <c r="BKH193" s="39"/>
      <c r="BKI193" s="39"/>
      <c r="BKJ193" s="39"/>
      <c r="BKK193" s="39"/>
      <c r="BKL193" s="39"/>
      <c r="BKM193" s="39"/>
      <c r="BKN193" s="39"/>
      <c r="BKO193" s="39"/>
      <c r="BKP193" s="39"/>
      <c r="BKQ193" s="39"/>
      <c r="BKR193" s="39"/>
      <c r="BKS193" s="39"/>
      <c r="BKT193" s="39"/>
      <c r="BKU193" s="39"/>
      <c r="BKV193" s="39"/>
      <c r="BKW193" s="39"/>
      <c r="BKX193" s="39"/>
      <c r="BKY193" s="39"/>
      <c r="BKZ193" s="39"/>
      <c r="BLA193" s="39"/>
      <c r="BLB193" s="39"/>
      <c r="BLC193" s="39"/>
      <c r="BLD193" s="39"/>
      <c r="BLE193" s="39"/>
      <c r="BLF193" s="39"/>
      <c r="BLG193" s="39"/>
      <c r="BLH193" s="39"/>
      <c r="BLI193" s="39"/>
      <c r="BLJ193" s="39"/>
      <c r="BLK193" s="39"/>
      <c r="BLL193" s="39"/>
      <c r="BLM193" s="39"/>
      <c r="BLN193" s="39"/>
      <c r="BLO193" s="39"/>
      <c r="BLP193" s="39"/>
      <c r="BLQ193" s="39"/>
      <c r="BLR193" s="39"/>
      <c r="BLS193" s="39"/>
      <c r="BLT193" s="39"/>
      <c r="BLU193" s="39"/>
      <c r="BLV193" s="39"/>
      <c r="BLW193" s="39"/>
      <c r="BLX193" s="39"/>
      <c r="BLY193" s="39"/>
      <c r="BLZ193" s="39"/>
      <c r="BMA193" s="39"/>
      <c r="BMB193" s="39"/>
      <c r="BMC193" s="39"/>
      <c r="BMD193" s="39"/>
      <c r="BME193" s="39"/>
      <c r="BMF193" s="39"/>
      <c r="BMG193" s="39"/>
      <c r="BMH193" s="39"/>
      <c r="BMI193" s="39"/>
      <c r="BMJ193" s="39"/>
      <c r="BMK193" s="39"/>
      <c r="BML193" s="39"/>
      <c r="BMM193" s="39"/>
      <c r="BMN193" s="39"/>
      <c r="BMO193" s="39"/>
      <c r="BMP193" s="39"/>
      <c r="BMQ193" s="39"/>
      <c r="BMR193" s="39"/>
      <c r="BMS193" s="39"/>
      <c r="BMT193" s="39"/>
      <c r="BMU193" s="39"/>
      <c r="BMV193" s="39"/>
      <c r="BMW193" s="39"/>
      <c r="BMX193" s="39"/>
      <c r="BMY193" s="39"/>
      <c r="BMZ193" s="39"/>
      <c r="BNA193" s="39"/>
      <c r="BNB193" s="39"/>
      <c r="BNC193" s="39"/>
      <c r="BND193" s="39"/>
      <c r="BNE193" s="39"/>
      <c r="BNF193" s="39"/>
      <c r="BNG193" s="39"/>
      <c r="BNH193" s="39"/>
      <c r="BNI193" s="39"/>
      <c r="BNJ193" s="39"/>
      <c r="BNK193" s="39"/>
      <c r="BNL193" s="39"/>
      <c r="BNM193" s="39"/>
      <c r="BNN193" s="39"/>
      <c r="BNO193" s="39"/>
      <c r="BNP193" s="39"/>
      <c r="BNQ193" s="39"/>
      <c r="BNR193" s="39"/>
      <c r="BNS193" s="39"/>
      <c r="BNT193" s="39"/>
      <c r="BNU193" s="39"/>
      <c r="BNV193" s="39"/>
      <c r="BNW193" s="39"/>
      <c r="BNX193" s="39"/>
      <c r="BNY193" s="39"/>
      <c r="BNZ193" s="39"/>
      <c r="BOA193" s="39"/>
      <c r="BOB193" s="39"/>
      <c r="BOC193" s="39"/>
      <c r="BOD193" s="39"/>
      <c r="BOE193" s="39"/>
      <c r="BOF193" s="39"/>
      <c r="BOG193" s="39"/>
      <c r="BOH193" s="39"/>
      <c r="BOI193" s="39"/>
      <c r="BOJ193" s="39"/>
      <c r="BOK193" s="39"/>
      <c r="BOL193" s="39"/>
      <c r="BOM193" s="39"/>
      <c r="BON193" s="39"/>
      <c r="BOO193" s="39"/>
      <c r="BOP193" s="39"/>
      <c r="BOQ193" s="39"/>
      <c r="BOR193" s="39"/>
      <c r="BOS193" s="39"/>
      <c r="BOT193" s="39"/>
      <c r="BOU193" s="39"/>
      <c r="BOV193" s="39"/>
      <c r="BOW193" s="39"/>
      <c r="BOX193" s="39"/>
      <c r="BOY193" s="39"/>
      <c r="BOZ193" s="39"/>
      <c r="BPA193" s="39"/>
      <c r="BPB193" s="39"/>
      <c r="BPC193" s="39"/>
      <c r="BPD193" s="39"/>
      <c r="BPE193" s="39"/>
      <c r="BPF193" s="39"/>
      <c r="BPG193" s="39"/>
      <c r="BPH193" s="39"/>
      <c r="BPI193" s="39"/>
      <c r="BPJ193" s="39"/>
      <c r="BPK193" s="39"/>
      <c r="BPL193" s="39"/>
      <c r="BPM193" s="39"/>
      <c r="BPN193" s="39"/>
      <c r="BPO193" s="39"/>
      <c r="BPP193" s="39"/>
      <c r="BPQ193" s="39"/>
      <c r="BPR193" s="39"/>
      <c r="BPS193" s="39"/>
      <c r="BPT193" s="39"/>
      <c r="BPU193" s="39"/>
      <c r="BPV193" s="39"/>
      <c r="BPW193" s="39"/>
      <c r="BPX193" s="39"/>
      <c r="BPY193" s="39"/>
      <c r="BPZ193" s="39"/>
      <c r="BQA193" s="39"/>
      <c r="BQB193" s="39"/>
      <c r="BQC193" s="39"/>
      <c r="BQD193" s="39"/>
      <c r="BQE193" s="39"/>
      <c r="BQF193" s="39"/>
      <c r="BQG193" s="39"/>
      <c r="BQH193" s="39"/>
      <c r="BQI193" s="39"/>
      <c r="BQJ193" s="39"/>
      <c r="BQK193" s="39"/>
      <c r="BQL193" s="39"/>
      <c r="BQM193" s="39"/>
      <c r="BQN193" s="39"/>
      <c r="BQO193" s="39"/>
      <c r="BQP193" s="39"/>
      <c r="BQQ193" s="39"/>
      <c r="BQR193" s="39"/>
      <c r="BQS193" s="39"/>
      <c r="BQT193" s="39"/>
      <c r="BQU193" s="39"/>
      <c r="BQV193" s="39"/>
      <c r="BQW193" s="39"/>
      <c r="BQX193" s="39"/>
      <c r="BQY193" s="39"/>
      <c r="BQZ193" s="39"/>
      <c r="BRA193" s="39"/>
      <c r="BRB193" s="39"/>
      <c r="BRC193" s="39"/>
      <c r="BRD193" s="39"/>
      <c r="BRE193" s="39"/>
      <c r="BRF193" s="39"/>
      <c r="BRG193" s="39"/>
      <c r="BRH193" s="39"/>
      <c r="BRI193" s="39"/>
      <c r="BRJ193" s="39"/>
      <c r="BRK193" s="39"/>
      <c r="BRL193" s="39"/>
      <c r="BRM193" s="39"/>
      <c r="BRN193" s="39"/>
      <c r="BRO193" s="39"/>
      <c r="BRP193" s="39"/>
      <c r="BRQ193" s="39"/>
      <c r="BRR193" s="39"/>
      <c r="BRS193" s="39"/>
      <c r="BRT193" s="39"/>
      <c r="BRU193" s="39"/>
      <c r="BRV193" s="39"/>
      <c r="BRW193" s="39"/>
      <c r="BRX193" s="39"/>
      <c r="BRY193" s="39"/>
      <c r="BRZ193" s="39"/>
      <c r="BSA193" s="39"/>
      <c r="BSB193" s="39"/>
      <c r="BSC193" s="39"/>
      <c r="BSD193" s="39"/>
      <c r="BSE193" s="39"/>
      <c r="BSF193" s="39"/>
      <c r="BSG193" s="39"/>
      <c r="BSH193" s="39"/>
      <c r="BSI193" s="39"/>
      <c r="BSJ193" s="39"/>
      <c r="BSK193" s="39"/>
      <c r="BSL193" s="39"/>
      <c r="BSM193" s="39"/>
      <c r="BSN193" s="39"/>
      <c r="BSO193" s="39"/>
      <c r="BSP193" s="39"/>
      <c r="BSQ193" s="39"/>
      <c r="BSR193" s="39"/>
      <c r="BSS193" s="39"/>
      <c r="BST193" s="39"/>
      <c r="BSU193" s="39"/>
      <c r="BSV193" s="39"/>
      <c r="BSW193" s="39"/>
      <c r="BSX193" s="39"/>
      <c r="BSY193" s="39"/>
      <c r="BSZ193" s="39"/>
      <c r="BTA193" s="39"/>
      <c r="BTB193" s="39"/>
      <c r="BTC193" s="39"/>
      <c r="BTD193" s="39"/>
      <c r="BTE193" s="39"/>
      <c r="BTF193" s="39"/>
      <c r="BTG193" s="39"/>
      <c r="BTH193" s="39"/>
      <c r="BTI193" s="39"/>
      <c r="BTJ193" s="39"/>
      <c r="BTK193" s="39"/>
      <c r="BTL193" s="39"/>
      <c r="BTM193" s="39"/>
      <c r="BTN193" s="39"/>
      <c r="BTO193" s="39"/>
      <c r="BTP193" s="39"/>
      <c r="BTQ193" s="39"/>
      <c r="BTR193" s="39"/>
      <c r="BTS193" s="39"/>
      <c r="BTT193" s="39"/>
      <c r="BTU193" s="39"/>
      <c r="BTV193" s="39"/>
      <c r="BTW193" s="39"/>
      <c r="BTX193" s="39"/>
      <c r="BTY193" s="39"/>
      <c r="BTZ193" s="39"/>
      <c r="BUA193" s="39"/>
      <c r="BUB193" s="39"/>
      <c r="BUC193" s="39"/>
      <c r="BUD193" s="39"/>
      <c r="BUE193" s="39"/>
      <c r="BUF193" s="39"/>
      <c r="BUG193" s="39"/>
      <c r="BUH193" s="39"/>
      <c r="BUI193" s="39"/>
      <c r="BUJ193" s="39"/>
      <c r="BUK193" s="39"/>
      <c r="BUL193" s="39"/>
      <c r="BUM193" s="39"/>
      <c r="BUN193" s="39"/>
      <c r="BUO193" s="39"/>
      <c r="BUP193" s="39"/>
      <c r="BUQ193" s="39"/>
      <c r="BUR193" s="39"/>
      <c r="BUS193" s="39"/>
      <c r="BUT193" s="39"/>
      <c r="BUU193" s="39"/>
      <c r="BUV193" s="39"/>
      <c r="BUW193" s="39"/>
      <c r="BUX193" s="39"/>
      <c r="BUY193" s="39"/>
      <c r="BUZ193" s="39"/>
      <c r="BVA193" s="39"/>
      <c r="BVB193" s="39"/>
      <c r="BVC193" s="39"/>
      <c r="BVD193" s="39"/>
      <c r="BVE193" s="39"/>
      <c r="BVF193" s="39"/>
      <c r="BVG193" s="39"/>
      <c r="BVH193" s="39"/>
      <c r="BVI193" s="39"/>
      <c r="BVJ193" s="39"/>
      <c r="BVK193" s="39"/>
      <c r="BVL193" s="39"/>
      <c r="BVM193" s="39"/>
      <c r="BVN193" s="39"/>
      <c r="BVO193" s="39"/>
      <c r="BVP193" s="39"/>
      <c r="BVQ193" s="39"/>
      <c r="BVR193" s="39"/>
      <c r="BVS193" s="39"/>
      <c r="BVT193" s="39"/>
      <c r="BVU193" s="39"/>
      <c r="BVV193" s="39"/>
      <c r="BVW193" s="39"/>
      <c r="BVX193" s="39"/>
      <c r="BVY193" s="39"/>
      <c r="BVZ193" s="39"/>
      <c r="BWA193" s="39"/>
      <c r="BWB193" s="39"/>
      <c r="BWC193" s="39"/>
      <c r="BWD193" s="39"/>
      <c r="BWE193" s="39"/>
      <c r="BWF193" s="39"/>
      <c r="BWG193" s="39"/>
      <c r="BWH193" s="39"/>
      <c r="BWI193" s="39"/>
      <c r="BWJ193" s="39"/>
      <c r="BWK193" s="39"/>
      <c r="BWL193" s="39"/>
      <c r="BWM193" s="39"/>
      <c r="BWN193" s="39"/>
      <c r="BWO193" s="39"/>
      <c r="BWP193" s="39"/>
      <c r="BWQ193" s="39"/>
      <c r="BWR193" s="39"/>
      <c r="BWS193" s="39"/>
      <c r="BWT193" s="39"/>
      <c r="BWU193" s="39"/>
      <c r="BWV193" s="39"/>
      <c r="BWW193" s="39"/>
      <c r="BWX193" s="39"/>
      <c r="BWY193" s="39"/>
      <c r="BWZ193" s="39"/>
      <c r="BXA193" s="39"/>
      <c r="BXB193" s="39"/>
      <c r="BXC193" s="39"/>
      <c r="BXD193" s="39"/>
      <c r="BXE193" s="39"/>
      <c r="BXF193" s="39"/>
      <c r="BXG193" s="39"/>
      <c r="BXH193" s="39"/>
      <c r="BXI193" s="39"/>
      <c r="BXJ193" s="39"/>
      <c r="BXK193" s="39"/>
      <c r="BXL193" s="39"/>
      <c r="BXM193" s="39"/>
      <c r="BXN193" s="39"/>
      <c r="BXO193" s="39"/>
      <c r="BXP193" s="39"/>
      <c r="BXQ193" s="39"/>
      <c r="BXR193" s="39"/>
      <c r="BXS193" s="39"/>
      <c r="BXT193" s="39"/>
      <c r="BXU193" s="39"/>
      <c r="BXV193" s="39"/>
      <c r="BXW193" s="39"/>
      <c r="BXX193" s="39"/>
      <c r="BXY193" s="39"/>
      <c r="BXZ193" s="39"/>
      <c r="BYA193" s="39"/>
      <c r="BYB193" s="39"/>
      <c r="BYC193" s="39"/>
      <c r="BYD193" s="39"/>
      <c r="BYE193" s="39"/>
      <c r="BYF193" s="39"/>
      <c r="BYG193" s="39"/>
      <c r="BYH193" s="39"/>
      <c r="BYI193" s="39"/>
      <c r="BYJ193" s="39"/>
      <c r="BYK193" s="39"/>
      <c r="BYL193" s="39"/>
      <c r="BYM193" s="39"/>
      <c r="BYN193" s="39"/>
      <c r="BYO193" s="39"/>
      <c r="BYP193" s="39"/>
      <c r="BYQ193" s="39"/>
      <c r="BYR193" s="39"/>
      <c r="BYS193" s="39"/>
      <c r="BYT193" s="39"/>
      <c r="BYU193" s="39"/>
      <c r="BYV193" s="39"/>
      <c r="BYW193" s="39"/>
      <c r="BYX193" s="39"/>
      <c r="BYY193" s="39"/>
      <c r="BYZ193" s="39"/>
      <c r="BZA193" s="39"/>
      <c r="BZB193" s="39"/>
      <c r="BZC193" s="39"/>
      <c r="BZD193" s="39"/>
      <c r="BZE193" s="39"/>
      <c r="BZF193" s="39"/>
      <c r="BZG193" s="39"/>
      <c r="BZH193" s="39"/>
      <c r="BZI193" s="39"/>
      <c r="BZJ193" s="39"/>
      <c r="BZK193" s="39"/>
      <c r="BZL193" s="39"/>
      <c r="BZM193" s="39"/>
      <c r="BZN193" s="39"/>
      <c r="BZO193" s="39"/>
      <c r="BZP193" s="39"/>
      <c r="BZQ193" s="39"/>
      <c r="BZR193" s="39"/>
      <c r="BZS193" s="39"/>
      <c r="BZT193" s="39"/>
      <c r="BZU193" s="39"/>
      <c r="BZV193" s="39"/>
      <c r="BZW193" s="39"/>
      <c r="BZX193" s="39"/>
      <c r="BZY193" s="39"/>
      <c r="BZZ193" s="39"/>
      <c r="CAA193" s="39"/>
      <c r="CAB193" s="39"/>
      <c r="CAC193" s="39"/>
      <c r="CAD193" s="39"/>
      <c r="CAE193" s="39"/>
      <c r="CAF193" s="39"/>
      <c r="CAG193" s="39"/>
      <c r="CAH193" s="39"/>
      <c r="CAI193" s="39"/>
      <c r="CAJ193" s="39"/>
      <c r="CAK193" s="39"/>
      <c r="CAL193" s="39"/>
      <c r="CAM193" s="39"/>
      <c r="CAN193" s="39"/>
      <c r="CAO193" s="39"/>
      <c r="CAP193" s="39"/>
      <c r="CAQ193" s="39"/>
      <c r="CAR193" s="39"/>
      <c r="CAS193" s="39"/>
      <c r="CAT193" s="39"/>
      <c r="CAU193" s="39"/>
      <c r="CAV193" s="39"/>
      <c r="CAW193" s="39"/>
      <c r="CAX193" s="39"/>
      <c r="CAY193" s="39"/>
      <c r="CAZ193" s="39"/>
      <c r="CBA193" s="39"/>
      <c r="CBB193" s="39"/>
      <c r="CBC193" s="39"/>
      <c r="CBD193" s="39"/>
      <c r="CBE193" s="39"/>
      <c r="CBF193" s="39"/>
      <c r="CBG193" s="39"/>
      <c r="CBH193" s="39"/>
      <c r="CBI193" s="39"/>
      <c r="CBJ193" s="39"/>
      <c r="CBK193" s="39"/>
      <c r="CBL193" s="39"/>
      <c r="CBM193" s="39"/>
      <c r="CBN193" s="39"/>
      <c r="CBO193" s="39"/>
      <c r="CBP193" s="39"/>
      <c r="CBQ193" s="39"/>
      <c r="CBR193" s="39"/>
      <c r="CBS193" s="39"/>
      <c r="CBT193" s="39"/>
      <c r="CBU193" s="39"/>
      <c r="CBV193" s="39"/>
      <c r="CBW193" s="39"/>
      <c r="CBX193" s="39"/>
      <c r="CBY193" s="39"/>
      <c r="CBZ193" s="39"/>
      <c r="CCA193" s="39"/>
      <c r="CCB193" s="39"/>
      <c r="CCC193" s="39"/>
      <c r="CCD193" s="39"/>
      <c r="CCE193" s="39"/>
      <c r="CCF193" s="39"/>
      <c r="CCG193" s="39"/>
      <c r="CCH193" s="39"/>
      <c r="CCI193" s="39"/>
      <c r="CCJ193" s="39"/>
      <c r="CCK193" s="39"/>
      <c r="CCL193" s="39"/>
      <c r="CCM193" s="39"/>
      <c r="CCN193" s="39"/>
      <c r="CCO193" s="39"/>
      <c r="CCP193" s="39"/>
      <c r="CCQ193" s="39"/>
      <c r="CCR193" s="39"/>
      <c r="CCS193" s="39"/>
      <c r="CCT193" s="39"/>
      <c r="CCU193" s="39"/>
      <c r="CCV193" s="39"/>
      <c r="CCW193" s="39"/>
      <c r="CCX193" s="39"/>
      <c r="CCY193" s="39"/>
      <c r="CCZ193" s="39"/>
      <c r="CDA193" s="39"/>
      <c r="CDB193" s="39"/>
      <c r="CDC193" s="39"/>
      <c r="CDD193" s="39"/>
      <c r="CDE193" s="39"/>
      <c r="CDF193" s="39"/>
      <c r="CDG193" s="39"/>
      <c r="CDH193" s="39"/>
      <c r="CDI193" s="39"/>
      <c r="CDJ193" s="39"/>
      <c r="CDK193" s="39"/>
      <c r="CDL193" s="39"/>
      <c r="CDM193" s="39"/>
      <c r="CDN193" s="39"/>
      <c r="CDO193" s="39"/>
      <c r="CDP193" s="39"/>
      <c r="CDQ193" s="39"/>
      <c r="CDR193" s="39"/>
      <c r="CDS193" s="39"/>
      <c r="CDT193" s="39"/>
      <c r="CDU193" s="39"/>
      <c r="CDV193" s="39"/>
      <c r="CDW193" s="39"/>
      <c r="CDX193" s="39"/>
      <c r="CDY193" s="39"/>
      <c r="CDZ193" s="39"/>
      <c r="CEA193" s="39"/>
      <c r="CEB193" s="39"/>
      <c r="CEC193" s="39"/>
      <c r="CED193" s="39"/>
      <c r="CEE193" s="39"/>
      <c r="CEF193" s="39"/>
      <c r="CEG193" s="39"/>
      <c r="CEH193" s="39"/>
      <c r="CEI193" s="39"/>
      <c r="CEJ193" s="39"/>
      <c r="CEK193" s="39"/>
      <c r="CEL193" s="39"/>
      <c r="CEM193" s="39"/>
      <c r="CEN193" s="39"/>
      <c r="CEO193" s="39"/>
      <c r="CEP193" s="39"/>
      <c r="CEQ193" s="39"/>
      <c r="CER193" s="39"/>
      <c r="CES193" s="39"/>
      <c r="CET193" s="39"/>
      <c r="CEU193" s="39"/>
      <c r="CEV193" s="39"/>
      <c r="CEW193" s="39"/>
      <c r="CEX193" s="39"/>
      <c r="CEY193" s="39"/>
      <c r="CEZ193" s="39"/>
      <c r="CFA193" s="39"/>
      <c r="CFB193" s="39"/>
      <c r="CFC193" s="39"/>
      <c r="CFD193" s="39"/>
      <c r="CFE193" s="39"/>
      <c r="CFF193" s="39"/>
      <c r="CFG193" s="39"/>
      <c r="CFH193" s="39"/>
      <c r="CFI193" s="39"/>
      <c r="CFJ193" s="39"/>
      <c r="CFK193" s="39"/>
      <c r="CFL193" s="39"/>
      <c r="CFM193" s="39"/>
      <c r="CFN193" s="39"/>
      <c r="CFO193" s="39"/>
      <c r="CFP193" s="39"/>
      <c r="CFQ193" s="39"/>
      <c r="CFR193" s="39"/>
      <c r="CFS193" s="39"/>
      <c r="CFT193" s="39"/>
      <c r="CFU193" s="39"/>
      <c r="CFV193" s="39"/>
      <c r="CFW193" s="39"/>
      <c r="CFX193" s="39"/>
      <c r="CFY193" s="39"/>
      <c r="CFZ193" s="39"/>
      <c r="CGA193" s="39"/>
      <c r="CGB193" s="39"/>
      <c r="CGC193" s="39"/>
      <c r="CGD193" s="39"/>
      <c r="CGE193" s="39"/>
      <c r="CGF193" s="39"/>
      <c r="CGG193" s="39"/>
      <c r="CGH193" s="39"/>
      <c r="CGI193" s="39"/>
      <c r="CGJ193" s="39"/>
      <c r="CGK193" s="39"/>
      <c r="CGL193" s="39"/>
      <c r="CGM193" s="39"/>
      <c r="CGN193" s="39"/>
      <c r="CGO193" s="39"/>
      <c r="CGP193" s="39"/>
      <c r="CGQ193" s="39"/>
      <c r="CGR193" s="39"/>
      <c r="CGS193" s="39"/>
      <c r="CGT193" s="39"/>
      <c r="CGU193" s="39"/>
      <c r="CGV193" s="39"/>
      <c r="CGW193" s="39"/>
      <c r="CGX193" s="39"/>
      <c r="CGY193" s="39"/>
      <c r="CGZ193" s="39"/>
      <c r="CHA193" s="39"/>
      <c r="CHB193" s="39"/>
      <c r="CHC193" s="39"/>
      <c r="CHD193" s="39"/>
      <c r="CHE193" s="39"/>
      <c r="CHF193" s="39"/>
      <c r="CHG193" s="39"/>
      <c r="CHH193" s="39"/>
      <c r="CHI193" s="39"/>
      <c r="CHJ193" s="39"/>
      <c r="CHK193" s="39"/>
      <c r="CHL193" s="39"/>
      <c r="CHM193" s="39"/>
      <c r="CHN193" s="39"/>
      <c r="CHO193" s="39"/>
      <c r="CHP193" s="39"/>
      <c r="CHQ193" s="39"/>
      <c r="CHR193" s="39"/>
      <c r="CHS193" s="39"/>
      <c r="CHT193" s="39"/>
      <c r="CHU193" s="39"/>
      <c r="CHV193" s="39"/>
      <c r="CHW193" s="39"/>
      <c r="CHX193" s="39"/>
      <c r="CHY193" s="39"/>
      <c r="CHZ193" s="39"/>
      <c r="CIA193" s="39"/>
      <c r="CIB193" s="39"/>
      <c r="CIC193" s="39"/>
      <c r="CID193" s="39"/>
      <c r="CIE193" s="39"/>
      <c r="CIF193" s="39"/>
      <c r="CIG193" s="39"/>
      <c r="CIH193" s="39"/>
      <c r="CII193" s="39"/>
      <c r="CIJ193" s="39"/>
      <c r="CIK193" s="39"/>
      <c r="CIL193" s="39"/>
      <c r="CIM193" s="39"/>
      <c r="CIN193" s="39"/>
      <c r="CIO193" s="39"/>
      <c r="CIP193" s="39"/>
      <c r="CIQ193" s="39"/>
      <c r="CIR193" s="39"/>
      <c r="CIS193" s="39"/>
      <c r="CIT193" s="39"/>
      <c r="CIU193" s="39"/>
      <c r="CIV193" s="39"/>
      <c r="CIW193" s="39"/>
      <c r="CIX193" s="39"/>
      <c r="CIY193" s="39"/>
      <c r="CIZ193" s="39"/>
      <c r="CJA193" s="39"/>
      <c r="CJB193" s="39"/>
      <c r="CJC193" s="39"/>
      <c r="CJD193" s="39"/>
      <c r="CJE193" s="39"/>
      <c r="CJF193" s="39"/>
      <c r="CJG193" s="39"/>
      <c r="CJH193" s="39"/>
      <c r="CJI193" s="39"/>
      <c r="CJJ193" s="39"/>
      <c r="CJK193" s="39"/>
      <c r="CJL193" s="39"/>
      <c r="CJM193" s="39"/>
      <c r="CJN193" s="39"/>
      <c r="CJO193" s="39"/>
      <c r="CJP193" s="39"/>
      <c r="CJQ193" s="39"/>
      <c r="CJR193" s="39"/>
      <c r="CJS193" s="39"/>
      <c r="CJT193" s="39"/>
      <c r="CJU193" s="39"/>
      <c r="CJV193" s="39"/>
      <c r="CJW193" s="39"/>
      <c r="CJX193" s="39"/>
      <c r="CJY193" s="39"/>
      <c r="CJZ193" s="39"/>
      <c r="CKA193" s="39"/>
      <c r="CKB193" s="39"/>
      <c r="CKC193" s="39"/>
      <c r="CKD193" s="39"/>
      <c r="CKE193" s="39"/>
      <c r="CKF193" s="39"/>
      <c r="CKG193" s="39"/>
      <c r="CKH193" s="39"/>
      <c r="CKI193" s="39"/>
      <c r="CKJ193" s="39"/>
      <c r="CKK193" s="39"/>
      <c r="CKL193" s="39"/>
      <c r="CKM193" s="39"/>
      <c r="CKN193" s="39"/>
      <c r="CKO193" s="39"/>
      <c r="CKP193" s="39"/>
      <c r="CKQ193" s="39"/>
      <c r="CKR193" s="39"/>
      <c r="CKS193" s="39"/>
      <c r="CKT193" s="39"/>
      <c r="CKU193" s="39"/>
      <c r="CKV193" s="39"/>
      <c r="CKW193" s="39"/>
      <c r="CKX193" s="39"/>
      <c r="CKY193" s="39"/>
      <c r="CKZ193" s="39"/>
      <c r="CLA193" s="39"/>
      <c r="CLB193" s="39"/>
      <c r="CLC193" s="39"/>
      <c r="CLD193" s="39"/>
      <c r="CLE193" s="39"/>
      <c r="CLF193" s="39"/>
      <c r="CLG193" s="39"/>
      <c r="CLH193" s="39"/>
      <c r="CLI193" s="39"/>
      <c r="CLJ193" s="39"/>
      <c r="CLK193" s="39"/>
      <c r="CLL193" s="39"/>
      <c r="CLM193" s="39"/>
      <c r="CLN193" s="39"/>
      <c r="CLO193" s="39"/>
      <c r="CLP193" s="39"/>
      <c r="CLQ193" s="39"/>
      <c r="CLR193" s="39"/>
      <c r="CLS193" s="39"/>
      <c r="CLT193" s="39"/>
      <c r="CLU193" s="39"/>
      <c r="CLV193" s="39"/>
      <c r="CLW193" s="39"/>
      <c r="CLX193" s="39"/>
      <c r="CLY193" s="39"/>
      <c r="CLZ193" s="39"/>
      <c r="CMA193" s="39"/>
      <c r="CMB193" s="39"/>
      <c r="CMC193" s="39"/>
      <c r="CMD193" s="39"/>
      <c r="CME193" s="39"/>
      <c r="CMF193" s="39"/>
      <c r="CMG193" s="39"/>
      <c r="CMH193" s="39"/>
      <c r="CMI193" s="39"/>
      <c r="CMJ193" s="39"/>
      <c r="CMK193" s="39"/>
      <c r="CML193" s="39"/>
      <c r="CMM193" s="39"/>
      <c r="CMN193" s="39"/>
      <c r="CMO193" s="39"/>
      <c r="CMP193" s="39"/>
      <c r="CMQ193" s="39"/>
      <c r="CMR193" s="39"/>
      <c r="CMS193" s="39"/>
      <c r="CMT193" s="39"/>
      <c r="CMU193" s="39"/>
      <c r="CMV193" s="39"/>
      <c r="CMW193" s="39"/>
      <c r="CMX193" s="39"/>
      <c r="CMY193" s="39"/>
      <c r="CMZ193" s="39"/>
      <c r="CNA193" s="39"/>
      <c r="CNB193" s="39"/>
      <c r="CNC193" s="39"/>
      <c r="CND193" s="39"/>
      <c r="CNE193" s="39"/>
      <c r="CNF193" s="39"/>
      <c r="CNG193" s="39"/>
      <c r="CNH193" s="39"/>
      <c r="CNI193" s="39"/>
      <c r="CNJ193" s="39"/>
      <c r="CNK193" s="39"/>
      <c r="CNL193" s="39"/>
      <c r="CNM193" s="39"/>
      <c r="CNN193" s="39"/>
      <c r="CNO193" s="39"/>
      <c r="CNP193" s="39"/>
      <c r="CNQ193" s="39"/>
      <c r="CNR193" s="39"/>
      <c r="CNS193" s="39"/>
      <c r="CNT193" s="39"/>
      <c r="CNU193" s="39"/>
      <c r="CNV193" s="39"/>
      <c r="CNW193" s="39"/>
      <c r="CNX193" s="39"/>
      <c r="CNY193" s="39"/>
      <c r="CNZ193" s="39"/>
      <c r="COA193" s="39"/>
      <c r="COB193" s="39"/>
      <c r="COC193" s="39"/>
      <c r="COD193" s="39"/>
      <c r="COE193" s="39"/>
      <c r="COF193" s="39"/>
      <c r="COG193" s="39"/>
      <c r="COH193" s="39"/>
      <c r="COI193" s="39"/>
      <c r="COJ193" s="39"/>
      <c r="COK193" s="39"/>
      <c r="COL193" s="39"/>
      <c r="COM193" s="39"/>
      <c r="CON193" s="39"/>
      <c r="COO193" s="39"/>
      <c r="COP193" s="39"/>
      <c r="COQ193" s="39"/>
      <c r="COR193" s="39"/>
      <c r="COS193" s="39"/>
      <c r="COT193" s="39"/>
      <c r="COU193" s="39"/>
      <c r="COV193" s="39"/>
      <c r="COW193" s="39"/>
      <c r="COX193" s="39"/>
      <c r="COY193" s="39"/>
      <c r="COZ193" s="39"/>
      <c r="CPA193" s="39"/>
      <c r="CPB193" s="39"/>
      <c r="CPC193" s="39"/>
      <c r="CPD193" s="39"/>
      <c r="CPE193" s="39"/>
      <c r="CPF193" s="39"/>
      <c r="CPG193" s="39"/>
      <c r="CPH193" s="39"/>
      <c r="CPI193" s="39"/>
      <c r="CPJ193" s="39"/>
      <c r="CPK193" s="39"/>
      <c r="CPL193" s="39"/>
      <c r="CPM193" s="39"/>
      <c r="CPN193" s="39"/>
      <c r="CPO193" s="39"/>
      <c r="CPP193" s="39"/>
      <c r="CPQ193" s="39"/>
      <c r="CPR193" s="39"/>
      <c r="CPS193" s="39"/>
      <c r="CPT193" s="39"/>
      <c r="CPU193" s="39"/>
      <c r="CPV193" s="39"/>
      <c r="CPW193" s="39"/>
      <c r="CPX193" s="39"/>
      <c r="CPY193" s="39"/>
      <c r="CPZ193" s="39"/>
      <c r="CQA193" s="39"/>
      <c r="CQB193" s="39"/>
      <c r="CQC193" s="39"/>
      <c r="CQD193" s="39"/>
      <c r="CQE193" s="39"/>
      <c r="CQF193" s="39"/>
      <c r="CQG193" s="39"/>
      <c r="CQH193" s="39"/>
      <c r="CQI193" s="39"/>
      <c r="CQJ193" s="39"/>
      <c r="CQK193" s="39"/>
      <c r="CQL193" s="39"/>
      <c r="CQM193" s="39"/>
      <c r="CQN193" s="39"/>
      <c r="CQO193" s="39"/>
      <c r="CQP193" s="39"/>
      <c r="CQQ193" s="39"/>
      <c r="CQR193" s="39"/>
      <c r="CQS193" s="39"/>
      <c r="CQT193" s="39"/>
      <c r="CQU193" s="39"/>
      <c r="CQV193" s="39"/>
      <c r="CQW193" s="39"/>
      <c r="CQX193" s="39"/>
      <c r="CQY193" s="39"/>
      <c r="CQZ193" s="39"/>
      <c r="CRA193" s="39"/>
      <c r="CRB193" s="39"/>
      <c r="CRC193" s="39"/>
      <c r="CRD193" s="39"/>
      <c r="CRE193" s="39"/>
      <c r="CRF193" s="39"/>
      <c r="CRG193" s="39"/>
      <c r="CRH193" s="39"/>
      <c r="CRI193" s="39"/>
      <c r="CRJ193" s="39"/>
      <c r="CRK193" s="39"/>
      <c r="CRL193" s="39"/>
      <c r="CRM193" s="39"/>
      <c r="CRN193" s="39"/>
      <c r="CRO193" s="39"/>
      <c r="CRP193" s="39"/>
      <c r="CRQ193" s="39"/>
      <c r="CRR193" s="39"/>
      <c r="CRS193" s="39"/>
      <c r="CRT193" s="39"/>
      <c r="CRU193" s="39"/>
      <c r="CRV193" s="39"/>
      <c r="CRW193" s="39"/>
      <c r="CRX193" s="39"/>
      <c r="CRY193" s="39"/>
      <c r="CRZ193" s="39"/>
      <c r="CSA193" s="39"/>
      <c r="CSB193" s="39"/>
      <c r="CSC193" s="39"/>
      <c r="CSD193" s="39"/>
      <c r="CSE193" s="39"/>
      <c r="CSF193" s="39"/>
      <c r="CSG193" s="39"/>
      <c r="CSH193" s="39"/>
      <c r="CSI193" s="39"/>
      <c r="CSJ193" s="39"/>
      <c r="CSK193" s="39"/>
      <c r="CSL193" s="39"/>
      <c r="CSM193" s="39"/>
      <c r="CSN193" s="39"/>
      <c r="CSO193" s="39"/>
      <c r="CSP193" s="39"/>
      <c r="CSQ193" s="39"/>
      <c r="CSR193" s="39"/>
      <c r="CSS193" s="39"/>
      <c r="CST193" s="39"/>
      <c r="CSU193" s="39"/>
      <c r="CSV193" s="39"/>
      <c r="CSW193" s="39"/>
      <c r="CSX193" s="39"/>
      <c r="CSY193" s="39"/>
      <c r="CSZ193" s="39"/>
      <c r="CTA193" s="39"/>
      <c r="CTB193" s="39"/>
      <c r="CTC193" s="39"/>
      <c r="CTD193" s="39"/>
      <c r="CTE193" s="39"/>
      <c r="CTF193" s="39"/>
      <c r="CTG193" s="39"/>
      <c r="CTH193" s="39"/>
      <c r="CTI193" s="39"/>
      <c r="CTJ193" s="39"/>
      <c r="CTK193" s="39"/>
      <c r="CTL193" s="39"/>
      <c r="CTM193" s="39"/>
      <c r="CTN193" s="39"/>
      <c r="CTO193" s="39"/>
      <c r="CTP193" s="39"/>
      <c r="CTQ193" s="39"/>
      <c r="CTR193" s="39"/>
      <c r="CTS193" s="39"/>
      <c r="CTT193" s="39"/>
      <c r="CTU193" s="39"/>
      <c r="CTV193" s="39"/>
      <c r="CTW193" s="39"/>
      <c r="CTX193" s="39"/>
      <c r="CTY193" s="39"/>
      <c r="CTZ193" s="39"/>
      <c r="CUA193" s="39"/>
      <c r="CUB193" s="39"/>
      <c r="CUC193" s="39"/>
      <c r="CUD193" s="39"/>
      <c r="CUE193" s="39"/>
      <c r="CUF193" s="39"/>
      <c r="CUG193" s="39"/>
      <c r="CUH193" s="39"/>
      <c r="CUI193" s="39"/>
      <c r="CUJ193" s="39"/>
      <c r="CUK193" s="39"/>
      <c r="CUL193" s="39"/>
      <c r="CUM193" s="39"/>
      <c r="CUN193" s="39"/>
      <c r="CUO193" s="39"/>
      <c r="CUP193" s="39"/>
      <c r="CUQ193" s="39"/>
      <c r="CUR193" s="39"/>
      <c r="CUS193" s="39"/>
      <c r="CUT193" s="39"/>
      <c r="CUU193" s="39"/>
      <c r="CUV193" s="39"/>
      <c r="CUW193" s="39"/>
      <c r="CUX193" s="39"/>
      <c r="CUY193" s="39"/>
      <c r="CUZ193" s="39"/>
      <c r="CVA193" s="39"/>
      <c r="CVB193" s="39"/>
      <c r="CVC193" s="39"/>
      <c r="CVD193" s="39"/>
      <c r="CVE193" s="39"/>
      <c r="CVF193" s="39"/>
      <c r="CVG193" s="39"/>
      <c r="CVH193" s="39"/>
      <c r="CVI193" s="39"/>
      <c r="CVJ193" s="39"/>
      <c r="CVK193" s="39"/>
      <c r="CVL193" s="39"/>
      <c r="CVM193" s="39"/>
      <c r="CVN193" s="39"/>
      <c r="CVO193" s="39"/>
      <c r="CVP193" s="39"/>
      <c r="CVQ193" s="39"/>
      <c r="CVR193" s="39"/>
      <c r="CVS193" s="39"/>
      <c r="CVT193" s="39"/>
      <c r="CVU193" s="39"/>
      <c r="CVV193" s="39"/>
      <c r="CVW193" s="39"/>
      <c r="CVX193" s="39"/>
      <c r="CVY193" s="39"/>
      <c r="CVZ193" s="39"/>
      <c r="CWA193" s="39"/>
      <c r="CWB193" s="39"/>
      <c r="CWC193" s="39"/>
      <c r="CWD193" s="39"/>
      <c r="CWE193" s="39"/>
      <c r="CWF193" s="39"/>
      <c r="CWG193" s="39"/>
      <c r="CWH193" s="39"/>
      <c r="CWI193" s="39"/>
      <c r="CWJ193" s="39"/>
      <c r="CWK193" s="39"/>
      <c r="CWL193" s="39"/>
      <c r="CWM193" s="39"/>
      <c r="CWN193" s="39"/>
      <c r="CWO193" s="39"/>
      <c r="CWP193" s="39"/>
      <c r="CWQ193" s="39"/>
      <c r="CWR193" s="39"/>
      <c r="CWS193" s="39"/>
      <c r="CWT193" s="39"/>
      <c r="CWU193" s="39"/>
      <c r="CWV193" s="39"/>
      <c r="CWW193" s="39"/>
      <c r="CWX193" s="39"/>
      <c r="CWY193" s="39"/>
      <c r="CWZ193" s="39"/>
      <c r="CXA193" s="39"/>
      <c r="CXB193" s="39"/>
      <c r="CXC193" s="39"/>
      <c r="CXD193" s="39"/>
      <c r="CXE193" s="39"/>
      <c r="CXF193" s="39"/>
      <c r="CXG193" s="39"/>
      <c r="CXH193" s="39"/>
      <c r="CXI193" s="39"/>
      <c r="CXJ193" s="39"/>
      <c r="CXK193" s="39"/>
      <c r="CXL193" s="39"/>
      <c r="CXM193" s="39"/>
      <c r="CXN193" s="39"/>
      <c r="CXO193" s="39"/>
      <c r="CXP193" s="39"/>
      <c r="CXQ193" s="39"/>
      <c r="CXR193" s="39"/>
      <c r="CXS193" s="39"/>
      <c r="CXT193" s="39"/>
      <c r="CXU193" s="39"/>
      <c r="CXV193" s="39"/>
      <c r="CXW193" s="39"/>
      <c r="CXX193" s="39"/>
      <c r="CXY193" s="39"/>
      <c r="CXZ193" s="39"/>
      <c r="CYA193" s="39"/>
      <c r="CYB193" s="39"/>
      <c r="CYC193" s="39"/>
      <c r="CYD193" s="39"/>
      <c r="CYE193" s="39"/>
      <c r="CYF193" s="39"/>
      <c r="CYG193" s="39"/>
      <c r="CYH193" s="39"/>
      <c r="CYI193" s="39"/>
      <c r="CYJ193" s="39"/>
      <c r="CYK193" s="39"/>
      <c r="CYL193" s="39"/>
      <c r="CYM193" s="39"/>
      <c r="CYN193" s="39"/>
      <c r="CYO193" s="39"/>
      <c r="CYP193" s="39"/>
      <c r="CYQ193" s="39"/>
      <c r="CYR193" s="39"/>
      <c r="CYS193" s="39"/>
      <c r="CYT193" s="39"/>
      <c r="CYU193" s="39"/>
      <c r="CYV193" s="39"/>
      <c r="CYW193" s="39"/>
      <c r="CYX193" s="39"/>
      <c r="CYY193" s="39"/>
      <c r="CYZ193" s="39"/>
      <c r="CZA193" s="39"/>
      <c r="CZB193" s="39"/>
      <c r="CZC193" s="39"/>
      <c r="CZD193" s="39"/>
      <c r="CZE193" s="39"/>
      <c r="CZF193" s="39"/>
      <c r="CZG193" s="39"/>
      <c r="CZH193" s="39"/>
      <c r="CZI193" s="39"/>
      <c r="CZJ193" s="39"/>
      <c r="CZK193" s="39"/>
      <c r="CZL193" s="39"/>
      <c r="CZM193" s="39"/>
      <c r="CZN193" s="39"/>
      <c r="CZO193" s="39"/>
      <c r="CZP193" s="39"/>
      <c r="CZQ193" s="39"/>
      <c r="CZR193" s="39"/>
      <c r="CZS193" s="39"/>
      <c r="CZT193" s="39"/>
      <c r="CZU193" s="39"/>
      <c r="CZV193" s="39"/>
      <c r="CZW193" s="39"/>
      <c r="CZX193" s="39"/>
      <c r="CZY193" s="39"/>
      <c r="CZZ193" s="39"/>
      <c r="DAA193" s="39"/>
      <c r="DAB193" s="39"/>
      <c r="DAC193" s="39"/>
      <c r="DAD193" s="39"/>
      <c r="DAE193" s="39"/>
      <c r="DAF193" s="39"/>
      <c r="DAG193" s="39"/>
      <c r="DAH193" s="39"/>
      <c r="DAI193" s="39"/>
      <c r="DAJ193" s="39"/>
      <c r="DAK193" s="39"/>
      <c r="DAL193" s="39"/>
      <c r="DAM193" s="39"/>
      <c r="DAN193" s="39"/>
      <c r="DAO193" s="39"/>
      <c r="DAP193" s="39"/>
      <c r="DAQ193" s="39"/>
      <c r="DAR193" s="39"/>
      <c r="DAS193" s="39"/>
      <c r="DAT193" s="39"/>
      <c r="DAU193" s="39"/>
      <c r="DAV193" s="39"/>
      <c r="DAW193" s="39"/>
      <c r="DAX193" s="39"/>
      <c r="DAY193" s="39"/>
      <c r="DAZ193" s="39"/>
      <c r="DBA193" s="39"/>
      <c r="DBB193" s="39"/>
      <c r="DBC193" s="39"/>
      <c r="DBD193" s="39"/>
      <c r="DBE193" s="39"/>
      <c r="DBF193" s="39"/>
      <c r="DBG193" s="39"/>
      <c r="DBH193" s="39"/>
      <c r="DBI193" s="39"/>
      <c r="DBJ193" s="39"/>
      <c r="DBK193" s="39"/>
      <c r="DBL193" s="39"/>
      <c r="DBM193" s="39"/>
      <c r="DBN193" s="39"/>
      <c r="DBO193" s="39"/>
      <c r="DBP193" s="39"/>
      <c r="DBQ193" s="39"/>
      <c r="DBR193" s="39"/>
      <c r="DBS193" s="39"/>
      <c r="DBT193" s="39"/>
      <c r="DBU193" s="39"/>
      <c r="DBV193" s="39"/>
      <c r="DBW193" s="39"/>
      <c r="DBX193" s="39"/>
      <c r="DBY193" s="39"/>
      <c r="DBZ193" s="39"/>
      <c r="DCA193" s="39"/>
      <c r="DCB193" s="39"/>
      <c r="DCC193" s="39"/>
      <c r="DCD193" s="39"/>
      <c r="DCE193" s="39"/>
      <c r="DCF193" s="39"/>
      <c r="DCG193" s="39"/>
      <c r="DCH193" s="39"/>
      <c r="DCI193" s="39"/>
      <c r="DCJ193" s="39"/>
      <c r="DCK193" s="39"/>
      <c r="DCL193" s="39"/>
      <c r="DCM193" s="39"/>
      <c r="DCN193" s="39"/>
      <c r="DCO193" s="39"/>
      <c r="DCP193" s="39"/>
      <c r="DCQ193" s="39"/>
      <c r="DCR193" s="39"/>
      <c r="DCS193" s="39"/>
      <c r="DCT193" s="39"/>
      <c r="DCU193" s="39"/>
      <c r="DCV193" s="39"/>
      <c r="DCW193" s="39"/>
      <c r="DCX193" s="39"/>
      <c r="DCY193" s="39"/>
      <c r="DCZ193" s="39"/>
      <c r="DDA193" s="39"/>
      <c r="DDB193" s="39"/>
      <c r="DDC193" s="39"/>
      <c r="DDD193" s="39"/>
      <c r="DDE193" s="39"/>
      <c r="DDF193" s="39"/>
      <c r="DDG193" s="39"/>
      <c r="DDH193" s="39"/>
      <c r="DDI193" s="39"/>
      <c r="DDJ193" s="39"/>
      <c r="DDK193" s="39"/>
      <c r="DDL193" s="39"/>
      <c r="DDM193" s="39"/>
      <c r="DDN193" s="39"/>
      <c r="DDO193" s="39"/>
      <c r="DDP193" s="39"/>
      <c r="DDQ193" s="39"/>
      <c r="DDR193" s="39"/>
      <c r="DDS193" s="39"/>
      <c r="DDT193" s="39"/>
      <c r="DDU193" s="39"/>
      <c r="DDV193" s="39"/>
      <c r="DDW193" s="39"/>
      <c r="DDX193" s="39"/>
      <c r="DDY193" s="39"/>
      <c r="DDZ193" s="39"/>
      <c r="DEA193" s="39"/>
      <c r="DEB193" s="39"/>
      <c r="DEC193" s="39"/>
      <c r="DED193" s="39"/>
      <c r="DEE193" s="39"/>
      <c r="DEF193" s="39"/>
      <c r="DEG193" s="39"/>
      <c r="DEH193" s="39"/>
      <c r="DEI193" s="39"/>
      <c r="DEJ193" s="39"/>
      <c r="DEK193" s="39"/>
      <c r="DEL193" s="39"/>
      <c r="DEM193" s="39"/>
      <c r="DEN193" s="39"/>
      <c r="DEO193" s="39"/>
      <c r="DEP193" s="39"/>
      <c r="DEQ193" s="39"/>
      <c r="DER193" s="39"/>
      <c r="DES193" s="39"/>
      <c r="DET193" s="39"/>
      <c r="DEU193" s="39"/>
      <c r="DEV193" s="39"/>
      <c r="DEW193" s="39"/>
      <c r="DEX193" s="39"/>
      <c r="DEY193" s="39"/>
      <c r="DEZ193" s="39"/>
      <c r="DFA193" s="39"/>
      <c r="DFB193" s="39"/>
      <c r="DFC193" s="39"/>
      <c r="DFD193" s="39"/>
      <c r="DFE193" s="39"/>
      <c r="DFF193" s="39"/>
      <c r="DFG193" s="39"/>
      <c r="DFH193" s="39"/>
      <c r="DFI193" s="39"/>
      <c r="DFJ193" s="39"/>
      <c r="DFK193" s="39"/>
      <c r="DFL193" s="39"/>
      <c r="DFM193" s="39"/>
      <c r="DFN193" s="39"/>
      <c r="DFO193" s="39"/>
      <c r="DFP193" s="39"/>
      <c r="DFQ193" s="39"/>
      <c r="DFR193" s="39"/>
      <c r="DFS193" s="39"/>
      <c r="DFT193" s="39"/>
      <c r="DFU193" s="39"/>
      <c r="DFV193" s="39"/>
      <c r="DFW193" s="39"/>
      <c r="DFX193" s="39"/>
      <c r="DFY193" s="39"/>
      <c r="DFZ193" s="39"/>
      <c r="DGA193" s="39"/>
      <c r="DGB193" s="39"/>
      <c r="DGC193" s="39"/>
      <c r="DGD193" s="39"/>
      <c r="DGE193" s="39"/>
      <c r="DGF193" s="39"/>
      <c r="DGG193" s="39"/>
      <c r="DGH193" s="39"/>
      <c r="DGI193" s="39"/>
      <c r="DGJ193" s="39"/>
      <c r="DGK193" s="39"/>
      <c r="DGL193" s="39"/>
      <c r="DGM193" s="39"/>
      <c r="DGN193" s="39"/>
      <c r="DGO193" s="39"/>
      <c r="DGP193" s="39"/>
      <c r="DGQ193" s="39"/>
      <c r="DGR193" s="39"/>
      <c r="DGS193" s="39"/>
      <c r="DGT193" s="39"/>
      <c r="DGU193" s="39"/>
      <c r="DGV193" s="39"/>
      <c r="DGW193" s="39"/>
      <c r="DGX193" s="39"/>
      <c r="DGY193" s="39"/>
      <c r="DGZ193" s="39"/>
      <c r="DHA193" s="39"/>
      <c r="DHB193" s="39"/>
      <c r="DHC193" s="39"/>
      <c r="DHD193" s="39"/>
      <c r="DHE193" s="39"/>
      <c r="DHF193" s="39"/>
      <c r="DHG193" s="39"/>
      <c r="DHH193" s="39"/>
      <c r="DHI193" s="39"/>
      <c r="DHJ193" s="39"/>
      <c r="DHK193" s="39"/>
      <c r="DHL193" s="39"/>
      <c r="DHM193" s="39"/>
      <c r="DHN193" s="39"/>
      <c r="DHO193" s="39"/>
      <c r="DHP193" s="39"/>
      <c r="DHQ193" s="39"/>
      <c r="DHR193" s="39"/>
      <c r="DHS193" s="39"/>
      <c r="DHT193" s="39"/>
      <c r="DHU193" s="39"/>
      <c r="DHV193" s="39"/>
      <c r="DHW193" s="39"/>
      <c r="DHX193" s="39"/>
      <c r="DHY193" s="39"/>
      <c r="DHZ193" s="39"/>
      <c r="DIA193" s="39"/>
      <c r="DIB193" s="39"/>
      <c r="DIC193" s="39"/>
      <c r="DID193" s="39"/>
      <c r="DIE193" s="39"/>
      <c r="DIF193" s="39"/>
      <c r="DIG193" s="39"/>
      <c r="DIH193" s="39"/>
      <c r="DII193" s="39"/>
      <c r="DIJ193" s="39"/>
      <c r="DIK193" s="39"/>
      <c r="DIL193" s="39"/>
      <c r="DIM193" s="39"/>
      <c r="DIN193" s="39"/>
      <c r="DIO193" s="39"/>
      <c r="DIP193" s="39"/>
      <c r="DIQ193" s="39"/>
      <c r="DIR193" s="39"/>
      <c r="DIS193" s="39"/>
      <c r="DIT193" s="39"/>
      <c r="DIU193" s="39"/>
      <c r="DIV193" s="39"/>
      <c r="DIW193" s="39"/>
      <c r="DIX193" s="39"/>
      <c r="DIY193" s="39"/>
      <c r="DIZ193" s="39"/>
      <c r="DJA193" s="39"/>
      <c r="DJB193" s="39"/>
      <c r="DJC193" s="39"/>
      <c r="DJD193" s="39"/>
      <c r="DJE193" s="39"/>
      <c r="DJF193" s="39"/>
      <c r="DJG193" s="39"/>
      <c r="DJH193" s="39"/>
      <c r="DJI193" s="39"/>
      <c r="DJJ193" s="39"/>
      <c r="DJK193" s="39"/>
      <c r="DJL193" s="39"/>
      <c r="DJM193" s="39"/>
      <c r="DJN193" s="39"/>
      <c r="DJO193" s="39"/>
      <c r="DJP193" s="39"/>
      <c r="DJQ193" s="39"/>
      <c r="DJR193" s="39"/>
      <c r="DJS193" s="39"/>
      <c r="DJT193" s="39"/>
      <c r="DJU193" s="39"/>
      <c r="DJV193" s="39"/>
      <c r="DJW193" s="39"/>
      <c r="DJX193" s="39"/>
      <c r="DJY193" s="39"/>
      <c r="DJZ193" s="39"/>
      <c r="DKA193" s="39"/>
      <c r="DKB193" s="39"/>
      <c r="DKC193" s="39"/>
      <c r="DKD193" s="39"/>
      <c r="DKE193" s="39"/>
      <c r="DKF193" s="39"/>
      <c r="DKG193" s="39"/>
      <c r="DKH193" s="39"/>
      <c r="DKI193" s="39"/>
      <c r="DKJ193" s="39"/>
      <c r="DKK193" s="39"/>
      <c r="DKL193" s="39"/>
      <c r="DKM193" s="39"/>
      <c r="DKN193" s="39"/>
      <c r="DKO193" s="39"/>
      <c r="DKP193" s="39"/>
      <c r="DKQ193" s="39"/>
      <c r="DKR193" s="39"/>
      <c r="DKS193" s="39"/>
      <c r="DKT193" s="39"/>
      <c r="DKU193" s="39"/>
      <c r="DKV193" s="39"/>
      <c r="DKW193" s="39"/>
      <c r="DKX193" s="39"/>
      <c r="DKY193" s="39"/>
      <c r="DKZ193" s="39"/>
      <c r="DLA193" s="39"/>
      <c r="DLB193" s="39"/>
      <c r="DLC193" s="39"/>
      <c r="DLD193" s="39"/>
      <c r="DLE193" s="39"/>
      <c r="DLF193" s="39"/>
      <c r="DLG193" s="39"/>
      <c r="DLH193" s="39"/>
      <c r="DLI193" s="39"/>
      <c r="DLJ193" s="39"/>
      <c r="DLK193" s="39"/>
      <c r="DLL193" s="39"/>
      <c r="DLM193" s="39"/>
      <c r="DLN193" s="39"/>
      <c r="DLO193" s="39"/>
      <c r="DLP193" s="39"/>
      <c r="DLQ193" s="39"/>
      <c r="DLR193" s="39"/>
      <c r="DLS193" s="39"/>
      <c r="DLT193" s="39"/>
      <c r="DLU193" s="39"/>
      <c r="DLV193" s="39"/>
      <c r="DLW193" s="39"/>
      <c r="DLX193" s="39"/>
      <c r="DLY193" s="39"/>
      <c r="DLZ193" s="39"/>
      <c r="DMA193" s="39"/>
      <c r="DMB193" s="39"/>
      <c r="DMC193" s="39"/>
      <c r="DMD193" s="39"/>
      <c r="DME193" s="39"/>
      <c r="DMF193" s="39"/>
      <c r="DMG193" s="39"/>
      <c r="DMH193" s="39"/>
      <c r="DMI193" s="39"/>
      <c r="DMJ193" s="39"/>
      <c r="DMK193" s="39"/>
      <c r="DML193" s="39"/>
      <c r="DMM193" s="39"/>
      <c r="DMN193" s="39"/>
      <c r="DMO193" s="39"/>
      <c r="DMP193" s="39"/>
      <c r="DMQ193" s="39"/>
      <c r="DMR193" s="39"/>
      <c r="DMS193" s="39"/>
      <c r="DMT193" s="39"/>
      <c r="DMU193" s="39"/>
      <c r="DMV193" s="39"/>
      <c r="DMW193" s="39"/>
      <c r="DMX193" s="39"/>
      <c r="DMY193" s="39"/>
      <c r="DMZ193" s="39"/>
      <c r="DNA193" s="39"/>
      <c r="DNB193" s="39"/>
      <c r="DNC193" s="39"/>
      <c r="DND193" s="39"/>
      <c r="DNE193" s="39"/>
      <c r="DNF193" s="39"/>
      <c r="DNG193" s="39"/>
      <c r="DNH193" s="39"/>
      <c r="DNI193" s="39"/>
      <c r="DNJ193" s="39"/>
      <c r="DNK193" s="39"/>
      <c r="DNL193" s="39"/>
      <c r="DNM193" s="39"/>
      <c r="DNN193" s="39"/>
      <c r="DNO193" s="39"/>
      <c r="DNP193" s="39"/>
      <c r="DNQ193" s="39"/>
      <c r="DNR193" s="39"/>
      <c r="DNS193" s="39"/>
      <c r="DNT193" s="39"/>
      <c r="DNU193" s="39"/>
      <c r="DNV193" s="39"/>
      <c r="DNW193" s="39"/>
      <c r="DNX193" s="39"/>
      <c r="DNY193" s="39"/>
      <c r="DNZ193" s="39"/>
      <c r="DOA193" s="39"/>
      <c r="DOB193" s="39"/>
      <c r="DOC193" s="39"/>
      <c r="DOD193" s="39"/>
      <c r="DOE193" s="39"/>
      <c r="DOF193" s="39"/>
      <c r="DOG193" s="39"/>
      <c r="DOH193" s="39"/>
      <c r="DOI193" s="39"/>
      <c r="DOJ193" s="39"/>
      <c r="DOK193" s="39"/>
      <c r="DOL193" s="39"/>
      <c r="DOM193" s="39"/>
      <c r="DON193" s="39"/>
      <c r="DOO193" s="39"/>
      <c r="DOP193" s="39"/>
      <c r="DOQ193" s="39"/>
      <c r="DOR193" s="39"/>
      <c r="DOS193" s="39"/>
      <c r="DOT193" s="39"/>
      <c r="DOU193" s="39"/>
      <c r="DOV193" s="39"/>
      <c r="DOW193" s="39"/>
      <c r="DOX193" s="39"/>
      <c r="DOY193" s="39"/>
      <c r="DOZ193" s="39"/>
      <c r="DPA193" s="39"/>
      <c r="DPB193" s="39"/>
      <c r="DPC193" s="39"/>
      <c r="DPD193" s="39"/>
      <c r="DPE193" s="39"/>
      <c r="DPF193" s="39"/>
      <c r="DPG193" s="39"/>
      <c r="DPH193" s="39"/>
      <c r="DPI193" s="39"/>
      <c r="DPJ193" s="39"/>
      <c r="DPK193" s="39"/>
      <c r="DPL193" s="39"/>
      <c r="DPM193" s="39"/>
      <c r="DPN193" s="39"/>
      <c r="DPO193" s="39"/>
      <c r="DPP193" s="39"/>
      <c r="DPQ193" s="39"/>
      <c r="DPR193" s="39"/>
      <c r="DPS193" s="39"/>
      <c r="DPT193" s="39"/>
      <c r="DPU193" s="39"/>
      <c r="DPV193" s="39"/>
      <c r="DPW193" s="39"/>
      <c r="DPX193" s="39"/>
      <c r="DPY193" s="39"/>
      <c r="DPZ193" s="39"/>
      <c r="DQA193" s="39"/>
      <c r="DQB193" s="39"/>
      <c r="DQC193" s="39"/>
      <c r="DQD193" s="39"/>
      <c r="DQE193" s="39"/>
      <c r="DQF193" s="39"/>
      <c r="DQG193" s="39"/>
      <c r="DQH193" s="39"/>
      <c r="DQI193" s="39"/>
      <c r="DQJ193" s="39"/>
      <c r="DQK193" s="39"/>
      <c r="DQL193" s="39"/>
      <c r="DQM193" s="39"/>
      <c r="DQN193" s="39"/>
      <c r="DQO193" s="39"/>
      <c r="DQP193" s="39"/>
      <c r="DQQ193" s="39"/>
      <c r="DQR193" s="39"/>
      <c r="DQS193" s="39"/>
      <c r="DQT193" s="39"/>
      <c r="DQU193" s="39"/>
      <c r="DQV193" s="39"/>
      <c r="DQW193" s="39"/>
      <c r="DQX193" s="39"/>
      <c r="DQY193" s="39"/>
      <c r="DQZ193" s="39"/>
      <c r="DRA193" s="39"/>
      <c r="DRB193" s="39"/>
      <c r="DRC193" s="39"/>
      <c r="DRD193" s="39"/>
      <c r="DRE193" s="39"/>
      <c r="DRF193" s="39"/>
      <c r="DRG193" s="39"/>
      <c r="DRH193" s="39"/>
      <c r="DRI193" s="39"/>
      <c r="DRJ193" s="39"/>
      <c r="DRK193" s="39"/>
      <c r="DRL193" s="39"/>
      <c r="DRM193" s="39"/>
      <c r="DRN193" s="39"/>
      <c r="DRO193" s="39"/>
      <c r="DRP193" s="39"/>
      <c r="DRQ193" s="39"/>
      <c r="DRR193" s="39"/>
      <c r="DRS193" s="39"/>
      <c r="DRT193" s="39"/>
      <c r="DRU193" s="39"/>
      <c r="DRV193" s="39"/>
      <c r="DRW193" s="39"/>
      <c r="DRX193" s="39"/>
      <c r="DRY193" s="39"/>
      <c r="DRZ193" s="39"/>
      <c r="DSA193" s="39"/>
      <c r="DSB193" s="39"/>
      <c r="DSC193" s="39"/>
      <c r="DSD193" s="39"/>
      <c r="DSE193" s="39"/>
      <c r="DSF193" s="39"/>
      <c r="DSG193" s="39"/>
      <c r="DSH193" s="39"/>
      <c r="DSI193" s="39"/>
      <c r="DSJ193" s="39"/>
      <c r="DSK193" s="39"/>
      <c r="DSL193" s="39"/>
      <c r="DSM193" s="39"/>
      <c r="DSN193" s="39"/>
      <c r="DSO193" s="39"/>
      <c r="DSP193" s="39"/>
      <c r="DSQ193" s="39"/>
      <c r="DSR193" s="39"/>
      <c r="DSS193" s="39"/>
      <c r="DST193" s="39"/>
      <c r="DSU193" s="39"/>
      <c r="DSV193" s="39"/>
      <c r="DSW193" s="39"/>
      <c r="DSX193" s="39"/>
      <c r="DSY193" s="39"/>
      <c r="DSZ193" s="39"/>
      <c r="DTA193" s="39"/>
      <c r="DTB193" s="39"/>
      <c r="DTC193" s="39"/>
      <c r="DTD193" s="39"/>
      <c r="DTE193" s="39"/>
      <c r="DTF193" s="39"/>
      <c r="DTG193" s="39"/>
      <c r="DTH193" s="39"/>
      <c r="DTI193" s="39"/>
      <c r="DTJ193" s="39"/>
      <c r="DTK193" s="39"/>
      <c r="DTL193" s="39"/>
      <c r="DTM193" s="39"/>
      <c r="DTN193" s="39"/>
      <c r="DTO193" s="39"/>
      <c r="DTP193" s="39"/>
      <c r="DTQ193" s="39"/>
      <c r="DTR193" s="39"/>
      <c r="DTS193" s="39"/>
      <c r="DTT193" s="39"/>
      <c r="DTU193" s="39"/>
      <c r="DTV193" s="39"/>
      <c r="DTW193" s="39"/>
      <c r="DTX193" s="39"/>
      <c r="DTY193" s="39"/>
      <c r="DTZ193" s="39"/>
      <c r="DUA193" s="39"/>
      <c r="DUB193" s="39"/>
      <c r="DUC193" s="39"/>
      <c r="DUD193" s="39"/>
      <c r="DUE193" s="39"/>
      <c r="DUF193" s="39"/>
      <c r="DUG193" s="39"/>
      <c r="DUH193" s="39"/>
      <c r="DUI193" s="39"/>
      <c r="DUJ193" s="39"/>
      <c r="DUK193" s="39"/>
      <c r="DUL193" s="39"/>
      <c r="DUM193" s="39"/>
      <c r="DUN193" s="39"/>
      <c r="DUO193" s="39"/>
      <c r="DUP193" s="39"/>
      <c r="DUQ193" s="39"/>
      <c r="DUR193" s="39"/>
      <c r="DUS193" s="39"/>
      <c r="DUT193" s="39"/>
      <c r="DUU193" s="39"/>
      <c r="DUV193" s="39"/>
      <c r="DUW193" s="39"/>
      <c r="DUX193" s="39"/>
      <c r="DUY193" s="39"/>
      <c r="DUZ193" s="39"/>
      <c r="DVA193" s="39"/>
      <c r="DVB193" s="39"/>
      <c r="DVC193" s="39"/>
      <c r="DVD193" s="39"/>
      <c r="DVE193" s="39"/>
      <c r="DVF193" s="39"/>
      <c r="DVG193" s="39"/>
      <c r="DVH193" s="39"/>
      <c r="DVI193" s="39"/>
      <c r="DVJ193" s="39"/>
      <c r="DVK193" s="39"/>
      <c r="DVL193" s="39"/>
      <c r="DVM193" s="39"/>
      <c r="DVN193" s="39"/>
      <c r="DVO193" s="39"/>
      <c r="DVP193" s="39"/>
      <c r="DVQ193" s="39"/>
      <c r="DVR193" s="39"/>
      <c r="DVS193" s="39"/>
      <c r="DVT193" s="39"/>
      <c r="DVU193" s="39"/>
      <c r="DVV193" s="39"/>
      <c r="DVW193" s="39"/>
      <c r="DVX193" s="39"/>
      <c r="DVY193" s="39"/>
      <c r="DVZ193" s="39"/>
      <c r="DWA193" s="39"/>
      <c r="DWB193" s="39"/>
      <c r="DWC193" s="39"/>
      <c r="DWD193" s="39"/>
      <c r="DWE193" s="39"/>
      <c r="DWF193" s="39"/>
      <c r="DWG193" s="39"/>
      <c r="DWH193" s="39"/>
      <c r="DWI193" s="39"/>
      <c r="DWJ193" s="39"/>
      <c r="DWK193" s="39"/>
      <c r="DWL193" s="39"/>
      <c r="DWM193" s="39"/>
      <c r="DWN193" s="39"/>
      <c r="DWO193" s="39"/>
      <c r="DWP193" s="39"/>
      <c r="DWQ193" s="39"/>
    </row>
    <row r="194" spans="1:3319" s="39" customFormat="1" ht="10">
      <c r="A194" s="35" t="s">
        <v>609</v>
      </c>
      <c r="B194" s="36" t="s">
        <v>610</v>
      </c>
      <c r="C194" s="37" t="s">
        <v>12</v>
      </c>
      <c r="D194" s="36" t="s">
        <v>611</v>
      </c>
      <c r="E194" s="50" t="s">
        <v>612</v>
      </c>
      <c r="F194" s="50" t="s">
        <v>612</v>
      </c>
    </row>
    <row r="195" spans="1:3319" s="64" customFormat="1" ht="10">
      <c r="A195" s="53" t="s">
        <v>613</v>
      </c>
      <c r="B195" s="54" t="s">
        <v>614</v>
      </c>
      <c r="C195" s="57" t="s">
        <v>12</v>
      </c>
      <c r="D195" s="54" t="s">
        <v>615</v>
      </c>
      <c r="E195" s="55" t="s">
        <v>612</v>
      </c>
      <c r="F195" s="55" t="s">
        <v>612</v>
      </c>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c r="EA195" s="39"/>
      <c r="EB195" s="39"/>
      <c r="EC195" s="39"/>
      <c r="ED195" s="39"/>
      <c r="EE195" s="39"/>
      <c r="EF195" s="39"/>
      <c r="EG195" s="39"/>
      <c r="EH195" s="39"/>
      <c r="EI195" s="39"/>
      <c r="EJ195" s="39"/>
      <c r="EK195" s="39"/>
      <c r="EL195" s="39"/>
      <c r="EM195" s="39"/>
      <c r="EN195" s="39"/>
      <c r="EO195" s="39"/>
      <c r="EP195" s="39"/>
      <c r="EQ195" s="39"/>
      <c r="ER195" s="39"/>
      <c r="ES195" s="39"/>
      <c r="ET195" s="39"/>
      <c r="EU195" s="39"/>
      <c r="EV195" s="39"/>
      <c r="EW195" s="39"/>
      <c r="EX195" s="39"/>
      <c r="EY195" s="39"/>
      <c r="EZ195" s="39"/>
      <c r="FA195" s="39"/>
      <c r="FB195" s="39"/>
      <c r="FC195" s="39"/>
      <c r="FD195" s="39"/>
      <c r="FE195" s="39"/>
      <c r="FF195" s="39"/>
      <c r="FG195" s="39"/>
      <c r="FH195" s="39"/>
      <c r="FI195" s="39"/>
      <c r="FJ195" s="39"/>
      <c r="FK195" s="39"/>
      <c r="FL195" s="39"/>
      <c r="FM195" s="39"/>
      <c r="FN195" s="39"/>
      <c r="FO195" s="39"/>
      <c r="FP195" s="39"/>
      <c r="FQ195" s="39"/>
      <c r="FR195" s="39"/>
      <c r="FS195" s="39"/>
      <c r="FT195" s="39"/>
      <c r="FU195" s="39"/>
      <c r="FV195" s="39"/>
      <c r="FW195" s="39"/>
      <c r="FX195" s="39"/>
      <c r="FY195" s="39"/>
      <c r="FZ195" s="39"/>
      <c r="GA195" s="39"/>
      <c r="GB195" s="39"/>
      <c r="GC195" s="39"/>
      <c r="GD195" s="39"/>
      <c r="GE195" s="39"/>
      <c r="GF195" s="39"/>
      <c r="GG195" s="39"/>
      <c r="GH195" s="39"/>
      <c r="GI195" s="39"/>
      <c r="GJ195" s="39"/>
      <c r="GK195" s="39"/>
      <c r="GL195" s="39"/>
      <c r="GM195" s="39"/>
      <c r="GN195" s="39"/>
      <c r="GO195" s="39"/>
      <c r="GP195" s="39"/>
      <c r="GQ195" s="39"/>
      <c r="GR195" s="39"/>
      <c r="GS195" s="39"/>
      <c r="GT195" s="39"/>
      <c r="GU195" s="39"/>
      <c r="GV195" s="39"/>
      <c r="GW195" s="39"/>
      <c r="GX195" s="39"/>
      <c r="GY195" s="39"/>
      <c r="GZ195" s="39"/>
      <c r="HA195" s="39"/>
      <c r="HB195" s="39"/>
      <c r="HC195" s="39"/>
      <c r="HD195" s="39"/>
      <c r="HE195" s="39"/>
      <c r="HF195" s="39"/>
      <c r="HG195" s="39"/>
      <c r="HH195" s="39"/>
      <c r="HI195" s="39"/>
      <c r="HJ195" s="39"/>
      <c r="HK195" s="39"/>
      <c r="HL195" s="39"/>
      <c r="HM195" s="39"/>
      <c r="HN195" s="39"/>
      <c r="HO195" s="39"/>
      <c r="HP195" s="39"/>
      <c r="HQ195" s="39"/>
      <c r="HR195" s="39"/>
      <c r="HS195" s="39"/>
      <c r="HT195" s="39"/>
      <c r="HU195" s="39"/>
      <c r="HV195" s="39"/>
      <c r="HW195" s="39"/>
      <c r="HX195" s="39"/>
      <c r="HY195" s="39"/>
      <c r="HZ195" s="39"/>
      <c r="IA195" s="39"/>
      <c r="IB195" s="39"/>
      <c r="IC195" s="39"/>
      <c r="ID195" s="39"/>
      <c r="IE195" s="39"/>
      <c r="IF195" s="39"/>
      <c r="IG195" s="39"/>
      <c r="IH195" s="39"/>
      <c r="II195" s="39"/>
      <c r="IJ195" s="39"/>
      <c r="IK195" s="39"/>
      <c r="IL195" s="39"/>
      <c r="IM195" s="39"/>
      <c r="IN195" s="39"/>
      <c r="IO195" s="39"/>
      <c r="IP195" s="39"/>
      <c r="IQ195" s="39"/>
      <c r="IR195" s="39"/>
      <c r="IS195" s="39"/>
      <c r="IT195" s="39"/>
      <c r="IU195" s="39"/>
      <c r="IV195" s="39"/>
      <c r="IW195" s="39"/>
      <c r="IX195" s="39"/>
      <c r="IY195" s="39"/>
      <c r="IZ195" s="39"/>
      <c r="JA195" s="39"/>
      <c r="JB195" s="39"/>
      <c r="JC195" s="39"/>
      <c r="JD195" s="39"/>
      <c r="JE195" s="39"/>
      <c r="JF195" s="39"/>
      <c r="JG195" s="39"/>
      <c r="JH195" s="39"/>
      <c r="JI195" s="39"/>
      <c r="JJ195" s="39"/>
      <c r="JK195" s="39"/>
      <c r="JL195" s="39"/>
      <c r="JM195" s="39"/>
      <c r="JN195" s="39"/>
      <c r="JO195" s="39"/>
      <c r="JP195" s="39"/>
      <c r="JQ195" s="39"/>
      <c r="JR195" s="39"/>
      <c r="JS195" s="39"/>
      <c r="JT195" s="39"/>
      <c r="JU195" s="39"/>
      <c r="JV195" s="39"/>
      <c r="JW195" s="39"/>
      <c r="JX195" s="39"/>
      <c r="JY195" s="39"/>
      <c r="JZ195" s="39"/>
      <c r="KA195" s="39"/>
      <c r="KB195" s="39"/>
      <c r="KC195" s="39"/>
      <c r="KD195" s="39"/>
      <c r="KE195" s="39"/>
      <c r="KF195" s="39"/>
      <c r="KG195" s="39"/>
      <c r="KH195" s="39"/>
      <c r="KI195" s="39"/>
      <c r="KJ195" s="39"/>
      <c r="KK195" s="39"/>
      <c r="KL195" s="39"/>
      <c r="KM195" s="39"/>
      <c r="KN195" s="39"/>
      <c r="KO195" s="39"/>
      <c r="KP195" s="39"/>
      <c r="KQ195" s="39"/>
      <c r="KR195" s="39"/>
      <c r="KS195" s="39"/>
      <c r="KT195" s="39"/>
      <c r="KU195" s="39"/>
      <c r="KV195" s="39"/>
      <c r="KW195" s="39"/>
      <c r="KX195" s="39"/>
      <c r="KY195" s="39"/>
      <c r="KZ195" s="39"/>
      <c r="LA195" s="39"/>
      <c r="LB195" s="39"/>
      <c r="LC195" s="39"/>
      <c r="LD195" s="39"/>
      <c r="LE195" s="39"/>
      <c r="LF195" s="39"/>
      <c r="LG195" s="39"/>
      <c r="LH195" s="39"/>
      <c r="LI195" s="39"/>
      <c r="LJ195" s="39"/>
      <c r="LK195" s="39"/>
      <c r="LL195" s="39"/>
      <c r="LM195" s="39"/>
      <c r="LN195" s="39"/>
      <c r="LO195" s="39"/>
      <c r="LP195" s="39"/>
      <c r="LQ195" s="39"/>
      <c r="LR195" s="39"/>
      <c r="LS195" s="39"/>
      <c r="LT195" s="39"/>
      <c r="LU195" s="39"/>
      <c r="LV195" s="39"/>
      <c r="LW195" s="39"/>
      <c r="LX195" s="39"/>
      <c r="LY195" s="39"/>
      <c r="LZ195" s="39"/>
      <c r="MA195" s="39"/>
      <c r="MB195" s="39"/>
      <c r="MC195" s="39"/>
      <c r="MD195" s="39"/>
      <c r="ME195" s="39"/>
      <c r="MF195" s="39"/>
      <c r="MG195" s="39"/>
      <c r="MH195" s="39"/>
      <c r="MI195" s="39"/>
      <c r="MJ195" s="39"/>
      <c r="MK195" s="39"/>
      <c r="ML195" s="39"/>
      <c r="MM195" s="39"/>
      <c r="MN195" s="39"/>
      <c r="MO195" s="39"/>
      <c r="MP195" s="39"/>
      <c r="MQ195" s="39"/>
      <c r="MR195" s="39"/>
      <c r="MS195" s="39"/>
      <c r="MT195" s="39"/>
      <c r="MU195" s="39"/>
      <c r="MV195" s="39"/>
      <c r="MW195" s="39"/>
      <c r="MX195" s="39"/>
      <c r="MY195" s="39"/>
      <c r="MZ195" s="39"/>
      <c r="NA195" s="39"/>
      <c r="NB195" s="39"/>
      <c r="NC195" s="39"/>
      <c r="ND195" s="39"/>
      <c r="NE195" s="39"/>
      <c r="NF195" s="39"/>
      <c r="NG195" s="39"/>
      <c r="NH195" s="39"/>
      <c r="NI195" s="39"/>
      <c r="NJ195" s="39"/>
      <c r="NK195" s="39"/>
      <c r="NL195" s="39"/>
      <c r="NM195" s="39"/>
      <c r="NN195" s="39"/>
      <c r="NO195" s="39"/>
      <c r="NP195" s="39"/>
      <c r="NQ195" s="39"/>
      <c r="NR195" s="39"/>
      <c r="NS195" s="39"/>
      <c r="NT195" s="39"/>
      <c r="NU195" s="39"/>
      <c r="NV195" s="39"/>
      <c r="NW195" s="39"/>
      <c r="NX195" s="39"/>
      <c r="NY195" s="39"/>
      <c r="NZ195" s="39"/>
      <c r="OA195" s="39"/>
      <c r="OB195" s="39"/>
      <c r="OC195" s="39"/>
      <c r="OD195" s="39"/>
      <c r="OE195" s="39"/>
      <c r="OF195" s="39"/>
      <c r="OG195" s="39"/>
      <c r="OH195" s="39"/>
      <c r="OI195" s="39"/>
      <c r="OJ195" s="39"/>
      <c r="OK195" s="39"/>
      <c r="OL195" s="39"/>
      <c r="OM195" s="39"/>
      <c r="ON195" s="39"/>
      <c r="OO195" s="39"/>
      <c r="OP195" s="39"/>
      <c r="OQ195" s="39"/>
      <c r="OR195" s="39"/>
      <c r="OS195" s="39"/>
      <c r="OT195" s="39"/>
      <c r="OU195" s="39"/>
      <c r="OV195" s="39"/>
      <c r="OW195" s="39"/>
      <c r="OX195" s="39"/>
      <c r="OY195" s="39"/>
      <c r="OZ195" s="39"/>
      <c r="PA195" s="39"/>
      <c r="PB195" s="39"/>
      <c r="PC195" s="39"/>
      <c r="PD195" s="39"/>
      <c r="PE195" s="39"/>
      <c r="PF195" s="39"/>
      <c r="PG195" s="39"/>
      <c r="PH195" s="39"/>
      <c r="PI195" s="39"/>
      <c r="PJ195" s="39"/>
      <c r="PK195" s="39"/>
      <c r="PL195" s="39"/>
      <c r="PM195" s="39"/>
      <c r="PN195" s="39"/>
      <c r="PO195" s="39"/>
      <c r="PP195" s="39"/>
      <c r="PQ195" s="39"/>
      <c r="PR195" s="39"/>
      <c r="PS195" s="39"/>
      <c r="PT195" s="39"/>
      <c r="PU195" s="39"/>
      <c r="PV195" s="39"/>
      <c r="PW195" s="39"/>
      <c r="PX195" s="39"/>
      <c r="PY195" s="39"/>
      <c r="PZ195" s="39"/>
      <c r="QA195" s="39"/>
      <c r="QB195" s="39"/>
      <c r="QC195" s="39"/>
      <c r="QD195" s="39"/>
      <c r="QE195" s="39"/>
      <c r="QF195" s="39"/>
      <c r="QG195" s="39"/>
      <c r="QH195" s="39"/>
      <c r="QI195" s="39"/>
      <c r="QJ195" s="39"/>
      <c r="QK195" s="39"/>
      <c r="QL195" s="39"/>
      <c r="QM195" s="39"/>
      <c r="QN195" s="39"/>
      <c r="QO195" s="39"/>
      <c r="QP195" s="39"/>
      <c r="QQ195" s="39"/>
      <c r="QR195" s="39"/>
      <c r="QS195" s="39"/>
      <c r="QT195" s="39"/>
      <c r="QU195" s="39"/>
      <c r="QV195" s="39"/>
      <c r="QW195" s="39"/>
      <c r="QX195" s="39"/>
      <c r="QY195" s="39"/>
      <c r="QZ195" s="39"/>
      <c r="RA195" s="39"/>
      <c r="RB195" s="39"/>
      <c r="RC195" s="39"/>
      <c r="RD195" s="39"/>
      <c r="RE195" s="39"/>
      <c r="RF195" s="39"/>
      <c r="RG195" s="39"/>
      <c r="RH195" s="39"/>
      <c r="RI195" s="39"/>
      <c r="RJ195" s="39"/>
      <c r="RK195" s="39"/>
      <c r="RL195" s="39"/>
      <c r="RM195" s="39"/>
      <c r="RN195" s="39"/>
      <c r="RO195" s="39"/>
      <c r="RP195" s="39"/>
      <c r="RQ195" s="39"/>
      <c r="RR195" s="39"/>
      <c r="RS195" s="39"/>
      <c r="RT195" s="39"/>
      <c r="RU195" s="39"/>
      <c r="RV195" s="39"/>
      <c r="RW195" s="39"/>
      <c r="RX195" s="39"/>
      <c r="RY195" s="39"/>
      <c r="RZ195" s="39"/>
      <c r="SA195" s="39"/>
      <c r="SB195" s="39"/>
      <c r="SC195" s="39"/>
      <c r="SD195" s="39"/>
      <c r="SE195" s="39"/>
      <c r="SF195" s="39"/>
      <c r="SG195" s="39"/>
      <c r="SH195" s="39"/>
      <c r="SI195" s="39"/>
      <c r="SJ195" s="39"/>
      <c r="SK195" s="39"/>
      <c r="SL195" s="39"/>
      <c r="SM195" s="39"/>
      <c r="SN195" s="39"/>
      <c r="SO195" s="39"/>
      <c r="SP195" s="39"/>
      <c r="SQ195" s="39"/>
      <c r="SR195" s="39"/>
      <c r="SS195" s="39"/>
      <c r="ST195" s="39"/>
      <c r="SU195" s="39"/>
      <c r="SV195" s="39"/>
      <c r="SW195" s="39"/>
      <c r="SX195" s="39"/>
      <c r="SY195" s="39"/>
      <c r="SZ195" s="39"/>
      <c r="TA195" s="39"/>
      <c r="TB195" s="39"/>
      <c r="TC195" s="39"/>
      <c r="TD195" s="39"/>
      <c r="TE195" s="39"/>
      <c r="TF195" s="39"/>
      <c r="TG195" s="39"/>
      <c r="TH195" s="39"/>
      <c r="TI195" s="39"/>
      <c r="TJ195" s="39"/>
      <c r="TK195" s="39"/>
      <c r="TL195" s="39"/>
      <c r="TM195" s="39"/>
      <c r="TN195" s="39"/>
      <c r="TO195" s="39"/>
      <c r="TP195" s="39"/>
      <c r="TQ195" s="39"/>
      <c r="TR195" s="39"/>
      <c r="TS195" s="39"/>
      <c r="TT195" s="39"/>
      <c r="TU195" s="39"/>
      <c r="TV195" s="39"/>
      <c r="TW195" s="39"/>
      <c r="TX195" s="39"/>
      <c r="TY195" s="39"/>
      <c r="TZ195" s="39"/>
      <c r="UA195" s="39"/>
      <c r="UB195" s="39"/>
      <c r="UC195" s="39"/>
      <c r="UD195" s="39"/>
      <c r="UE195" s="39"/>
      <c r="UF195" s="39"/>
      <c r="UG195" s="39"/>
      <c r="UH195" s="39"/>
      <c r="UI195" s="39"/>
      <c r="UJ195" s="39"/>
      <c r="UK195" s="39"/>
      <c r="UL195" s="39"/>
      <c r="UM195" s="39"/>
      <c r="UN195" s="39"/>
      <c r="UO195" s="39"/>
      <c r="UP195" s="39"/>
      <c r="UQ195" s="39"/>
      <c r="UR195" s="39"/>
      <c r="US195" s="39"/>
      <c r="UT195" s="39"/>
      <c r="UU195" s="39"/>
      <c r="UV195" s="39"/>
      <c r="UW195" s="39"/>
      <c r="UX195" s="39"/>
      <c r="UY195" s="39"/>
      <c r="UZ195" s="39"/>
      <c r="VA195" s="39"/>
      <c r="VB195" s="39"/>
      <c r="VC195" s="39"/>
      <c r="VD195" s="39"/>
      <c r="VE195" s="39"/>
      <c r="VF195" s="39"/>
      <c r="VG195" s="39"/>
      <c r="VH195" s="39"/>
      <c r="VI195" s="39"/>
      <c r="VJ195" s="39"/>
      <c r="VK195" s="39"/>
      <c r="VL195" s="39"/>
      <c r="VM195" s="39"/>
      <c r="VN195" s="39"/>
      <c r="VO195" s="39"/>
      <c r="VP195" s="39"/>
      <c r="VQ195" s="39"/>
      <c r="VR195" s="39"/>
      <c r="VS195" s="39"/>
      <c r="VT195" s="39"/>
      <c r="VU195" s="39"/>
      <c r="VV195" s="39"/>
      <c r="VW195" s="39"/>
      <c r="VX195" s="39"/>
      <c r="VY195" s="39"/>
      <c r="VZ195" s="39"/>
      <c r="WA195" s="39"/>
      <c r="WB195" s="39"/>
      <c r="WC195" s="39"/>
      <c r="WD195" s="39"/>
      <c r="WE195" s="39"/>
      <c r="WF195" s="39"/>
      <c r="WG195" s="39"/>
      <c r="WH195" s="39"/>
      <c r="WI195" s="39"/>
      <c r="WJ195" s="39"/>
      <c r="WK195" s="39"/>
      <c r="WL195" s="39"/>
      <c r="WM195" s="39"/>
      <c r="WN195" s="39"/>
      <c r="WO195" s="39"/>
      <c r="WP195" s="39"/>
      <c r="WQ195" s="39"/>
      <c r="WR195" s="39"/>
      <c r="WS195" s="39"/>
      <c r="WT195" s="39"/>
      <c r="WU195" s="39"/>
      <c r="WV195" s="39"/>
      <c r="WW195" s="39"/>
      <c r="WX195" s="39"/>
      <c r="WY195" s="39"/>
      <c r="WZ195" s="39"/>
      <c r="XA195" s="39"/>
      <c r="XB195" s="39"/>
      <c r="XC195" s="39"/>
      <c r="XD195" s="39"/>
      <c r="XE195" s="39"/>
      <c r="XF195" s="39"/>
      <c r="XG195" s="39"/>
      <c r="XH195" s="39"/>
      <c r="XI195" s="39"/>
      <c r="XJ195" s="39"/>
      <c r="XK195" s="39"/>
      <c r="XL195" s="39"/>
      <c r="XM195" s="39"/>
      <c r="XN195" s="39"/>
      <c r="XO195" s="39"/>
      <c r="XP195" s="39"/>
      <c r="XQ195" s="39"/>
      <c r="XR195" s="39"/>
      <c r="XS195" s="39"/>
      <c r="XT195" s="39"/>
      <c r="XU195" s="39"/>
      <c r="XV195" s="39"/>
      <c r="XW195" s="39"/>
      <c r="XX195" s="39"/>
      <c r="XY195" s="39"/>
      <c r="XZ195" s="39"/>
      <c r="YA195" s="39"/>
      <c r="YB195" s="39"/>
      <c r="YC195" s="39"/>
      <c r="YD195" s="39"/>
      <c r="YE195" s="39"/>
      <c r="YF195" s="39"/>
      <c r="YG195" s="39"/>
      <c r="YH195" s="39"/>
      <c r="YI195" s="39"/>
      <c r="YJ195" s="39"/>
      <c r="YK195" s="39"/>
      <c r="YL195" s="39"/>
      <c r="YM195" s="39"/>
      <c r="YN195" s="39"/>
      <c r="YO195" s="39"/>
      <c r="YP195" s="39"/>
      <c r="YQ195" s="39"/>
      <c r="YR195" s="39"/>
      <c r="YS195" s="39"/>
      <c r="YT195" s="39"/>
      <c r="YU195" s="39"/>
      <c r="YV195" s="39"/>
      <c r="YW195" s="39"/>
      <c r="YX195" s="39"/>
      <c r="YY195" s="39"/>
      <c r="YZ195" s="39"/>
      <c r="ZA195" s="39"/>
      <c r="ZB195" s="39"/>
      <c r="ZC195" s="39"/>
      <c r="ZD195" s="39"/>
      <c r="ZE195" s="39"/>
      <c r="ZF195" s="39"/>
      <c r="ZG195" s="39"/>
      <c r="ZH195" s="39"/>
      <c r="ZI195" s="39"/>
      <c r="ZJ195" s="39"/>
      <c r="ZK195" s="39"/>
      <c r="ZL195" s="39"/>
      <c r="ZM195" s="39"/>
      <c r="ZN195" s="39"/>
      <c r="ZO195" s="39"/>
      <c r="ZP195" s="39"/>
      <c r="ZQ195" s="39"/>
      <c r="ZR195" s="39"/>
      <c r="ZS195" s="39"/>
      <c r="ZT195" s="39"/>
      <c r="ZU195" s="39"/>
      <c r="ZV195" s="39"/>
      <c r="ZW195" s="39"/>
      <c r="ZX195" s="39"/>
      <c r="ZY195" s="39"/>
      <c r="ZZ195" s="39"/>
      <c r="AAA195" s="39"/>
      <c r="AAB195" s="39"/>
      <c r="AAC195" s="39"/>
      <c r="AAD195" s="39"/>
      <c r="AAE195" s="39"/>
      <c r="AAF195" s="39"/>
      <c r="AAG195" s="39"/>
      <c r="AAH195" s="39"/>
      <c r="AAI195" s="39"/>
      <c r="AAJ195" s="39"/>
      <c r="AAK195" s="39"/>
      <c r="AAL195" s="39"/>
      <c r="AAM195" s="39"/>
      <c r="AAN195" s="39"/>
      <c r="AAO195" s="39"/>
      <c r="AAP195" s="39"/>
      <c r="AAQ195" s="39"/>
      <c r="AAR195" s="39"/>
      <c r="AAS195" s="39"/>
      <c r="AAT195" s="39"/>
      <c r="AAU195" s="39"/>
      <c r="AAV195" s="39"/>
      <c r="AAW195" s="39"/>
      <c r="AAX195" s="39"/>
      <c r="AAY195" s="39"/>
      <c r="AAZ195" s="39"/>
      <c r="ABA195" s="39"/>
      <c r="ABB195" s="39"/>
      <c r="ABC195" s="39"/>
      <c r="ABD195" s="39"/>
      <c r="ABE195" s="39"/>
      <c r="ABF195" s="39"/>
      <c r="ABG195" s="39"/>
      <c r="ABH195" s="39"/>
      <c r="ABI195" s="39"/>
      <c r="ABJ195" s="39"/>
      <c r="ABK195" s="39"/>
      <c r="ABL195" s="39"/>
      <c r="ABM195" s="39"/>
      <c r="ABN195" s="39"/>
      <c r="ABO195" s="39"/>
      <c r="ABP195" s="39"/>
      <c r="ABQ195" s="39"/>
      <c r="ABR195" s="39"/>
      <c r="ABS195" s="39"/>
      <c r="ABT195" s="39"/>
      <c r="ABU195" s="39"/>
      <c r="ABV195" s="39"/>
      <c r="ABW195" s="39"/>
      <c r="ABX195" s="39"/>
      <c r="ABY195" s="39"/>
      <c r="ABZ195" s="39"/>
      <c r="ACA195" s="39"/>
      <c r="ACB195" s="39"/>
      <c r="ACC195" s="39"/>
      <c r="ACD195" s="39"/>
      <c r="ACE195" s="39"/>
      <c r="ACF195" s="39"/>
      <c r="ACG195" s="39"/>
      <c r="ACH195" s="39"/>
      <c r="ACI195" s="39"/>
      <c r="ACJ195" s="39"/>
      <c r="ACK195" s="39"/>
      <c r="ACL195" s="39"/>
      <c r="ACM195" s="39"/>
      <c r="ACN195" s="39"/>
      <c r="ACO195" s="39"/>
      <c r="ACP195" s="39"/>
      <c r="ACQ195" s="39"/>
      <c r="ACR195" s="39"/>
      <c r="ACS195" s="39"/>
      <c r="ACT195" s="39"/>
      <c r="ACU195" s="39"/>
      <c r="ACV195" s="39"/>
      <c r="ACW195" s="39"/>
      <c r="ACX195" s="39"/>
      <c r="ACY195" s="39"/>
      <c r="ACZ195" s="39"/>
      <c r="ADA195" s="39"/>
      <c r="ADB195" s="39"/>
      <c r="ADC195" s="39"/>
      <c r="ADD195" s="39"/>
      <c r="ADE195" s="39"/>
      <c r="ADF195" s="39"/>
      <c r="ADG195" s="39"/>
      <c r="ADH195" s="39"/>
      <c r="ADI195" s="39"/>
      <c r="ADJ195" s="39"/>
      <c r="ADK195" s="39"/>
      <c r="ADL195" s="39"/>
      <c r="ADM195" s="39"/>
      <c r="ADN195" s="39"/>
      <c r="ADO195" s="39"/>
      <c r="ADP195" s="39"/>
      <c r="ADQ195" s="39"/>
      <c r="ADR195" s="39"/>
      <c r="ADS195" s="39"/>
      <c r="ADT195" s="39"/>
      <c r="ADU195" s="39"/>
      <c r="ADV195" s="39"/>
      <c r="ADW195" s="39"/>
      <c r="ADX195" s="39"/>
      <c r="ADY195" s="39"/>
      <c r="ADZ195" s="39"/>
      <c r="AEA195" s="39"/>
      <c r="AEB195" s="39"/>
      <c r="AEC195" s="39"/>
      <c r="AED195" s="39"/>
      <c r="AEE195" s="39"/>
      <c r="AEF195" s="39"/>
      <c r="AEG195" s="39"/>
      <c r="AEH195" s="39"/>
      <c r="AEI195" s="39"/>
      <c r="AEJ195" s="39"/>
      <c r="AEK195" s="39"/>
      <c r="AEL195" s="39"/>
      <c r="AEM195" s="39"/>
      <c r="AEN195" s="39"/>
      <c r="AEO195" s="39"/>
      <c r="AEP195" s="39"/>
      <c r="AEQ195" s="39"/>
      <c r="AER195" s="39"/>
      <c r="AES195" s="39"/>
      <c r="AET195" s="39"/>
      <c r="AEU195" s="39"/>
      <c r="AEV195" s="39"/>
      <c r="AEW195" s="39"/>
      <c r="AEX195" s="39"/>
      <c r="AEY195" s="39"/>
      <c r="AEZ195" s="39"/>
      <c r="AFA195" s="39"/>
      <c r="AFB195" s="39"/>
      <c r="AFC195" s="39"/>
      <c r="AFD195" s="39"/>
      <c r="AFE195" s="39"/>
      <c r="AFF195" s="39"/>
      <c r="AFG195" s="39"/>
      <c r="AFH195" s="39"/>
      <c r="AFI195" s="39"/>
      <c r="AFJ195" s="39"/>
      <c r="AFK195" s="39"/>
      <c r="AFL195" s="39"/>
      <c r="AFM195" s="39"/>
      <c r="AFN195" s="39"/>
      <c r="AFO195" s="39"/>
      <c r="AFP195" s="39"/>
      <c r="AFQ195" s="39"/>
      <c r="AFR195" s="39"/>
      <c r="AFS195" s="39"/>
      <c r="AFT195" s="39"/>
      <c r="AFU195" s="39"/>
      <c r="AFV195" s="39"/>
      <c r="AFW195" s="39"/>
      <c r="AFX195" s="39"/>
      <c r="AFY195" s="39"/>
      <c r="AFZ195" s="39"/>
      <c r="AGA195" s="39"/>
      <c r="AGB195" s="39"/>
      <c r="AGC195" s="39"/>
      <c r="AGD195" s="39"/>
      <c r="AGE195" s="39"/>
      <c r="AGF195" s="39"/>
      <c r="AGG195" s="39"/>
      <c r="AGH195" s="39"/>
      <c r="AGI195" s="39"/>
      <c r="AGJ195" s="39"/>
      <c r="AGK195" s="39"/>
      <c r="AGL195" s="39"/>
      <c r="AGM195" s="39"/>
      <c r="AGN195" s="39"/>
      <c r="AGO195" s="39"/>
      <c r="AGP195" s="39"/>
      <c r="AGQ195" s="39"/>
      <c r="AGR195" s="39"/>
      <c r="AGS195" s="39"/>
      <c r="AGT195" s="39"/>
      <c r="AGU195" s="39"/>
      <c r="AGV195" s="39"/>
      <c r="AGW195" s="39"/>
      <c r="AGX195" s="39"/>
      <c r="AGY195" s="39"/>
      <c r="AGZ195" s="39"/>
      <c r="AHA195" s="39"/>
      <c r="AHB195" s="39"/>
      <c r="AHC195" s="39"/>
      <c r="AHD195" s="39"/>
      <c r="AHE195" s="39"/>
      <c r="AHF195" s="39"/>
      <c r="AHG195" s="39"/>
      <c r="AHH195" s="39"/>
      <c r="AHI195" s="39"/>
      <c r="AHJ195" s="39"/>
      <c r="AHK195" s="39"/>
      <c r="AHL195" s="39"/>
      <c r="AHM195" s="39"/>
      <c r="AHN195" s="39"/>
      <c r="AHO195" s="39"/>
      <c r="AHP195" s="39"/>
      <c r="AHQ195" s="39"/>
      <c r="AHR195" s="39"/>
      <c r="AHS195" s="39"/>
      <c r="AHT195" s="39"/>
      <c r="AHU195" s="39"/>
      <c r="AHV195" s="39"/>
      <c r="AHW195" s="39"/>
      <c r="AHX195" s="39"/>
      <c r="AHY195" s="39"/>
      <c r="AHZ195" s="39"/>
      <c r="AIA195" s="39"/>
      <c r="AIB195" s="39"/>
      <c r="AIC195" s="39"/>
      <c r="AID195" s="39"/>
      <c r="AIE195" s="39"/>
      <c r="AIF195" s="39"/>
      <c r="AIG195" s="39"/>
      <c r="AIH195" s="39"/>
      <c r="AII195" s="39"/>
      <c r="AIJ195" s="39"/>
      <c r="AIK195" s="39"/>
      <c r="AIL195" s="39"/>
      <c r="AIM195" s="39"/>
      <c r="AIN195" s="39"/>
      <c r="AIO195" s="39"/>
      <c r="AIP195" s="39"/>
      <c r="AIQ195" s="39"/>
      <c r="AIR195" s="39"/>
      <c r="AIS195" s="39"/>
      <c r="AIT195" s="39"/>
      <c r="AIU195" s="39"/>
      <c r="AIV195" s="39"/>
      <c r="AIW195" s="39"/>
      <c r="AIX195" s="39"/>
      <c r="AIY195" s="39"/>
      <c r="AIZ195" s="39"/>
      <c r="AJA195" s="39"/>
      <c r="AJB195" s="39"/>
      <c r="AJC195" s="39"/>
      <c r="AJD195" s="39"/>
      <c r="AJE195" s="39"/>
      <c r="AJF195" s="39"/>
      <c r="AJG195" s="39"/>
      <c r="AJH195" s="39"/>
      <c r="AJI195" s="39"/>
      <c r="AJJ195" s="39"/>
      <c r="AJK195" s="39"/>
      <c r="AJL195" s="39"/>
      <c r="AJM195" s="39"/>
      <c r="AJN195" s="39"/>
      <c r="AJO195" s="39"/>
      <c r="AJP195" s="39"/>
      <c r="AJQ195" s="39"/>
      <c r="AJR195" s="39"/>
      <c r="AJS195" s="39"/>
      <c r="AJT195" s="39"/>
      <c r="AJU195" s="39"/>
      <c r="AJV195" s="39"/>
      <c r="AJW195" s="39"/>
      <c r="AJX195" s="39"/>
      <c r="AJY195" s="39"/>
      <c r="AJZ195" s="39"/>
      <c r="AKA195" s="39"/>
      <c r="AKB195" s="39"/>
      <c r="AKC195" s="39"/>
      <c r="AKD195" s="39"/>
      <c r="AKE195" s="39"/>
      <c r="AKF195" s="39"/>
      <c r="AKG195" s="39"/>
      <c r="AKH195" s="39"/>
      <c r="AKI195" s="39"/>
      <c r="AKJ195" s="39"/>
      <c r="AKK195" s="39"/>
      <c r="AKL195" s="39"/>
      <c r="AKM195" s="39"/>
      <c r="AKN195" s="39"/>
      <c r="AKO195" s="39"/>
      <c r="AKP195" s="39"/>
      <c r="AKQ195" s="39"/>
      <c r="AKR195" s="39"/>
      <c r="AKS195" s="39"/>
      <c r="AKT195" s="39"/>
      <c r="AKU195" s="39"/>
      <c r="AKV195" s="39"/>
      <c r="AKW195" s="39"/>
      <c r="AKX195" s="39"/>
      <c r="AKY195" s="39"/>
      <c r="AKZ195" s="39"/>
      <c r="ALA195" s="39"/>
      <c r="ALB195" s="39"/>
      <c r="ALC195" s="39"/>
      <c r="ALD195" s="39"/>
      <c r="ALE195" s="39"/>
      <c r="ALF195" s="39"/>
      <c r="ALG195" s="39"/>
      <c r="ALH195" s="39"/>
      <c r="ALI195" s="39"/>
      <c r="ALJ195" s="39"/>
      <c r="ALK195" s="39"/>
      <c r="ALL195" s="39"/>
      <c r="ALM195" s="39"/>
      <c r="ALN195" s="39"/>
      <c r="ALO195" s="39"/>
      <c r="ALP195" s="39"/>
      <c r="ALQ195" s="39"/>
      <c r="ALR195" s="39"/>
      <c r="ALS195" s="39"/>
      <c r="ALT195" s="39"/>
      <c r="ALU195" s="39"/>
      <c r="ALV195" s="39"/>
      <c r="ALW195" s="39"/>
      <c r="ALX195" s="39"/>
      <c r="ALY195" s="39"/>
      <c r="ALZ195" s="39"/>
      <c r="AMA195" s="39"/>
      <c r="AMB195" s="39"/>
      <c r="AMC195" s="39"/>
      <c r="AMD195" s="39"/>
      <c r="AME195" s="39"/>
      <c r="AMF195" s="39"/>
      <c r="AMG195" s="39"/>
      <c r="AMH195" s="39"/>
      <c r="AMI195" s="39"/>
      <c r="AMJ195" s="39"/>
      <c r="AMK195" s="39"/>
      <c r="AML195" s="39"/>
      <c r="AMM195" s="39"/>
      <c r="AMN195" s="39"/>
      <c r="AMO195" s="39"/>
      <c r="AMP195" s="39"/>
      <c r="AMQ195" s="39"/>
      <c r="AMR195" s="39"/>
      <c r="AMS195" s="39"/>
      <c r="AMT195" s="39"/>
      <c r="AMU195" s="39"/>
      <c r="AMV195" s="39"/>
      <c r="AMW195" s="39"/>
      <c r="AMX195" s="39"/>
      <c r="AMY195" s="39"/>
      <c r="AMZ195" s="39"/>
      <c r="ANA195" s="39"/>
      <c r="ANB195" s="39"/>
      <c r="ANC195" s="39"/>
      <c r="AND195" s="39"/>
      <c r="ANE195" s="39"/>
      <c r="ANF195" s="39"/>
      <c r="ANG195" s="39"/>
      <c r="ANH195" s="39"/>
      <c r="ANI195" s="39"/>
      <c r="ANJ195" s="39"/>
      <c r="ANK195" s="39"/>
      <c r="ANL195" s="39"/>
      <c r="ANM195" s="39"/>
      <c r="ANN195" s="39"/>
      <c r="ANO195" s="39"/>
      <c r="ANP195" s="39"/>
      <c r="ANQ195" s="39"/>
      <c r="ANR195" s="39"/>
      <c r="ANS195" s="39"/>
      <c r="ANT195" s="39"/>
      <c r="ANU195" s="39"/>
      <c r="ANV195" s="39"/>
      <c r="ANW195" s="39"/>
      <c r="ANX195" s="39"/>
      <c r="ANY195" s="39"/>
      <c r="ANZ195" s="39"/>
      <c r="AOA195" s="39"/>
      <c r="AOB195" s="39"/>
      <c r="AOC195" s="39"/>
      <c r="AOD195" s="39"/>
      <c r="AOE195" s="39"/>
      <c r="AOF195" s="39"/>
      <c r="AOG195" s="39"/>
      <c r="AOH195" s="39"/>
      <c r="AOI195" s="39"/>
      <c r="AOJ195" s="39"/>
      <c r="AOK195" s="39"/>
      <c r="AOL195" s="39"/>
      <c r="AOM195" s="39"/>
      <c r="AON195" s="39"/>
      <c r="AOO195" s="39"/>
      <c r="AOP195" s="39"/>
      <c r="AOQ195" s="39"/>
      <c r="AOR195" s="39"/>
      <c r="AOS195" s="39"/>
      <c r="AOT195" s="39"/>
      <c r="AOU195" s="39"/>
      <c r="AOV195" s="39"/>
      <c r="AOW195" s="39"/>
      <c r="AOX195" s="39"/>
      <c r="AOY195" s="39"/>
      <c r="AOZ195" s="39"/>
      <c r="APA195" s="39"/>
      <c r="APB195" s="39"/>
      <c r="APC195" s="39"/>
      <c r="APD195" s="39"/>
      <c r="APE195" s="39"/>
      <c r="APF195" s="39"/>
      <c r="APG195" s="39"/>
      <c r="APH195" s="39"/>
      <c r="API195" s="39"/>
      <c r="APJ195" s="39"/>
      <c r="APK195" s="39"/>
      <c r="APL195" s="39"/>
      <c r="APM195" s="39"/>
      <c r="APN195" s="39"/>
      <c r="APO195" s="39"/>
      <c r="APP195" s="39"/>
      <c r="APQ195" s="39"/>
      <c r="APR195" s="39"/>
      <c r="APS195" s="39"/>
      <c r="APT195" s="39"/>
      <c r="APU195" s="39"/>
      <c r="APV195" s="39"/>
      <c r="APW195" s="39"/>
      <c r="APX195" s="39"/>
      <c r="APY195" s="39"/>
      <c r="APZ195" s="39"/>
      <c r="AQA195" s="39"/>
      <c r="AQB195" s="39"/>
      <c r="AQC195" s="39"/>
      <c r="AQD195" s="39"/>
      <c r="AQE195" s="39"/>
      <c r="AQF195" s="39"/>
      <c r="AQG195" s="39"/>
      <c r="AQH195" s="39"/>
      <c r="AQI195" s="39"/>
      <c r="AQJ195" s="39"/>
      <c r="AQK195" s="39"/>
      <c r="AQL195" s="39"/>
      <c r="AQM195" s="39"/>
      <c r="AQN195" s="39"/>
      <c r="AQO195" s="39"/>
      <c r="AQP195" s="39"/>
      <c r="AQQ195" s="39"/>
      <c r="AQR195" s="39"/>
      <c r="AQS195" s="39"/>
      <c r="AQT195" s="39"/>
      <c r="AQU195" s="39"/>
      <c r="AQV195" s="39"/>
      <c r="AQW195" s="39"/>
      <c r="AQX195" s="39"/>
      <c r="AQY195" s="39"/>
      <c r="AQZ195" s="39"/>
      <c r="ARA195" s="39"/>
      <c r="ARB195" s="39"/>
      <c r="ARC195" s="39"/>
      <c r="ARD195" s="39"/>
      <c r="ARE195" s="39"/>
      <c r="ARF195" s="39"/>
      <c r="ARG195" s="39"/>
      <c r="ARH195" s="39"/>
      <c r="ARI195" s="39"/>
      <c r="ARJ195" s="39"/>
      <c r="ARK195" s="39"/>
      <c r="ARL195" s="39"/>
      <c r="ARM195" s="39"/>
      <c r="ARN195" s="39"/>
      <c r="ARO195" s="39"/>
      <c r="ARP195" s="39"/>
      <c r="ARQ195" s="39"/>
      <c r="ARR195" s="39"/>
      <c r="ARS195" s="39"/>
      <c r="ART195" s="39"/>
      <c r="ARU195" s="39"/>
      <c r="ARV195" s="39"/>
      <c r="ARW195" s="39"/>
      <c r="ARX195" s="39"/>
      <c r="ARY195" s="39"/>
      <c r="ARZ195" s="39"/>
      <c r="ASA195" s="39"/>
      <c r="ASB195" s="39"/>
      <c r="ASC195" s="39"/>
      <c r="ASD195" s="39"/>
      <c r="ASE195" s="39"/>
      <c r="ASF195" s="39"/>
      <c r="ASG195" s="39"/>
      <c r="ASH195" s="39"/>
      <c r="ASI195" s="39"/>
      <c r="ASJ195" s="39"/>
      <c r="ASK195" s="39"/>
      <c r="ASL195" s="39"/>
      <c r="ASM195" s="39"/>
      <c r="ASN195" s="39"/>
      <c r="ASO195" s="39"/>
      <c r="ASP195" s="39"/>
      <c r="ASQ195" s="39"/>
      <c r="ASR195" s="39"/>
      <c r="ASS195" s="39"/>
      <c r="AST195" s="39"/>
      <c r="ASU195" s="39"/>
      <c r="ASV195" s="39"/>
      <c r="ASW195" s="39"/>
      <c r="ASX195" s="39"/>
      <c r="ASY195" s="39"/>
      <c r="ASZ195" s="39"/>
      <c r="ATA195" s="39"/>
      <c r="ATB195" s="39"/>
      <c r="ATC195" s="39"/>
      <c r="ATD195" s="39"/>
      <c r="ATE195" s="39"/>
      <c r="ATF195" s="39"/>
      <c r="ATG195" s="39"/>
      <c r="ATH195" s="39"/>
      <c r="ATI195" s="39"/>
      <c r="ATJ195" s="39"/>
      <c r="ATK195" s="39"/>
      <c r="ATL195" s="39"/>
      <c r="ATM195" s="39"/>
      <c r="ATN195" s="39"/>
      <c r="ATO195" s="39"/>
      <c r="ATP195" s="39"/>
      <c r="ATQ195" s="39"/>
      <c r="ATR195" s="39"/>
      <c r="ATS195" s="39"/>
      <c r="ATT195" s="39"/>
      <c r="ATU195" s="39"/>
      <c r="ATV195" s="39"/>
      <c r="ATW195" s="39"/>
      <c r="ATX195" s="39"/>
      <c r="ATY195" s="39"/>
      <c r="ATZ195" s="39"/>
      <c r="AUA195" s="39"/>
      <c r="AUB195" s="39"/>
      <c r="AUC195" s="39"/>
      <c r="AUD195" s="39"/>
      <c r="AUE195" s="39"/>
      <c r="AUF195" s="39"/>
      <c r="AUG195" s="39"/>
      <c r="AUH195" s="39"/>
      <c r="AUI195" s="39"/>
      <c r="AUJ195" s="39"/>
      <c r="AUK195" s="39"/>
      <c r="AUL195" s="39"/>
      <c r="AUM195" s="39"/>
      <c r="AUN195" s="39"/>
      <c r="AUO195" s="39"/>
      <c r="AUP195" s="39"/>
      <c r="AUQ195" s="39"/>
      <c r="AUR195" s="39"/>
      <c r="AUS195" s="39"/>
      <c r="AUT195" s="39"/>
      <c r="AUU195" s="39"/>
      <c r="AUV195" s="39"/>
      <c r="AUW195" s="39"/>
      <c r="AUX195" s="39"/>
      <c r="AUY195" s="39"/>
      <c r="AUZ195" s="39"/>
      <c r="AVA195" s="39"/>
      <c r="AVB195" s="39"/>
      <c r="AVC195" s="39"/>
      <c r="AVD195" s="39"/>
      <c r="AVE195" s="39"/>
      <c r="AVF195" s="39"/>
      <c r="AVG195" s="39"/>
      <c r="AVH195" s="39"/>
      <c r="AVI195" s="39"/>
      <c r="AVJ195" s="39"/>
      <c r="AVK195" s="39"/>
      <c r="AVL195" s="39"/>
      <c r="AVM195" s="39"/>
      <c r="AVN195" s="39"/>
      <c r="AVO195" s="39"/>
      <c r="AVP195" s="39"/>
      <c r="AVQ195" s="39"/>
      <c r="AVR195" s="39"/>
      <c r="AVS195" s="39"/>
      <c r="AVT195" s="39"/>
      <c r="AVU195" s="39"/>
      <c r="AVV195" s="39"/>
      <c r="AVW195" s="39"/>
      <c r="AVX195" s="39"/>
      <c r="AVY195" s="39"/>
      <c r="AVZ195" s="39"/>
      <c r="AWA195" s="39"/>
      <c r="AWB195" s="39"/>
      <c r="AWC195" s="39"/>
      <c r="AWD195" s="39"/>
      <c r="AWE195" s="39"/>
      <c r="AWF195" s="39"/>
      <c r="AWG195" s="39"/>
      <c r="AWH195" s="39"/>
      <c r="AWI195" s="39"/>
      <c r="AWJ195" s="39"/>
      <c r="AWK195" s="39"/>
      <c r="AWL195" s="39"/>
      <c r="AWM195" s="39"/>
      <c r="AWN195" s="39"/>
      <c r="AWO195" s="39"/>
      <c r="AWP195" s="39"/>
      <c r="AWQ195" s="39"/>
      <c r="AWR195" s="39"/>
      <c r="AWS195" s="39"/>
      <c r="AWT195" s="39"/>
      <c r="AWU195" s="39"/>
      <c r="AWV195" s="39"/>
      <c r="AWW195" s="39"/>
      <c r="AWX195" s="39"/>
      <c r="AWY195" s="39"/>
      <c r="AWZ195" s="39"/>
      <c r="AXA195" s="39"/>
      <c r="AXB195" s="39"/>
      <c r="AXC195" s="39"/>
      <c r="AXD195" s="39"/>
      <c r="AXE195" s="39"/>
      <c r="AXF195" s="39"/>
      <c r="AXG195" s="39"/>
      <c r="AXH195" s="39"/>
      <c r="AXI195" s="39"/>
      <c r="AXJ195" s="39"/>
      <c r="AXK195" s="39"/>
      <c r="AXL195" s="39"/>
      <c r="AXM195" s="39"/>
      <c r="AXN195" s="39"/>
      <c r="AXO195" s="39"/>
      <c r="AXP195" s="39"/>
      <c r="AXQ195" s="39"/>
      <c r="AXR195" s="39"/>
      <c r="AXS195" s="39"/>
      <c r="AXT195" s="39"/>
      <c r="AXU195" s="39"/>
      <c r="AXV195" s="39"/>
      <c r="AXW195" s="39"/>
      <c r="AXX195" s="39"/>
      <c r="AXY195" s="39"/>
      <c r="AXZ195" s="39"/>
      <c r="AYA195" s="39"/>
      <c r="AYB195" s="39"/>
      <c r="AYC195" s="39"/>
      <c r="AYD195" s="39"/>
      <c r="AYE195" s="39"/>
      <c r="AYF195" s="39"/>
      <c r="AYG195" s="39"/>
      <c r="AYH195" s="39"/>
      <c r="AYI195" s="39"/>
      <c r="AYJ195" s="39"/>
      <c r="AYK195" s="39"/>
      <c r="AYL195" s="39"/>
      <c r="AYM195" s="39"/>
      <c r="AYN195" s="39"/>
      <c r="AYO195" s="39"/>
      <c r="AYP195" s="39"/>
      <c r="AYQ195" s="39"/>
      <c r="AYR195" s="39"/>
      <c r="AYS195" s="39"/>
      <c r="AYT195" s="39"/>
      <c r="AYU195" s="39"/>
      <c r="AYV195" s="39"/>
      <c r="AYW195" s="39"/>
      <c r="AYX195" s="39"/>
      <c r="AYY195" s="39"/>
      <c r="AYZ195" s="39"/>
      <c r="AZA195" s="39"/>
      <c r="AZB195" s="39"/>
      <c r="AZC195" s="39"/>
      <c r="AZD195" s="39"/>
      <c r="AZE195" s="39"/>
      <c r="AZF195" s="39"/>
      <c r="AZG195" s="39"/>
      <c r="AZH195" s="39"/>
      <c r="AZI195" s="39"/>
      <c r="AZJ195" s="39"/>
      <c r="AZK195" s="39"/>
      <c r="AZL195" s="39"/>
      <c r="AZM195" s="39"/>
      <c r="AZN195" s="39"/>
      <c r="AZO195" s="39"/>
      <c r="AZP195" s="39"/>
      <c r="AZQ195" s="39"/>
      <c r="AZR195" s="39"/>
      <c r="AZS195" s="39"/>
      <c r="AZT195" s="39"/>
      <c r="AZU195" s="39"/>
      <c r="AZV195" s="39"/>
      <c r="AZW195" s="39"/>
      <c r="AZX195" s="39"/>
      <c r="AZY195" s="39"/>
      <c r="AZZ195" s="39"/>
      <c r="BAA195" s="39"/>
      <c r="BAB195" s="39"/>
      <c r="BAC195" s="39"/>
      <c r="BAD195" s="39"/>
      <c r="BAE195" s="39"/>
      <c r="BAF195" s="39"/>
      <c r="BAG195" s="39"/>
      <c r="BAH195" s="39"/>
      <c r="BAI195" s="39"/>
      <c r="BAJ195" s="39"/>
      <c r="BAK195" s="39"/>
      <c r="BAL195" s="39"/>
      <c r="BAM195" s="39"/>
      <c r="BAN195" s="39"/>
      <c r="BAO195" s="39"/>
      <c r="BAP195" s="39"/>
      <c r="BAQ195" s="39"/>
      <c r="BAR195" s="39"/>
      <c r="BAS195" s="39"/>
      <c r="BAT195" s="39"/>
      <c r="BAU195" s="39"/>
      <c r="BAV195" s="39"/>
      <c r="BAW195" s="39"/>
      <c r="BAX195" s="39"/>
      <c r="BAY195" s="39"/>
      <c r="BAZ195" s="39"/>
      <c r="BBA195" s="39"/>
      <c r="BBB195" s="39"/>
      <c r="BBC195" s="39"/>
      <c r="BBD195" s="39"/>
      <c r="BBE195" s="39"/>
      <c r="BBF195" s="39"/>
      <c r="BBG195" s="39"/>
      <c r="BBH195" s="39"/>
      <c r="BBI195" s="39"/>
      <c r="BBJ195" s="39"/>
      <c r="BBK195" s="39"/>
      <c r="BBL195" s="39"/>
      <c r="BBM195" s="39"/>
      <c r="BBN195" s="39"/>
      <c r="BBO195" s="39"/>
      <c r="BBP195" s="39"/>
      <c r="BBQ195" s="39"/>
      <c r="BBR195" s="39"/>
      <c r="BBS195" s="39"/>
      <c r="BBT195" s="39"/>
      <c r="BBU195" s="39"/>
      <c r="BBV195" s="39"/>
      <c r="BBW195" s="39"/>
      <c r="BBX195" s="39"/>
      <c r="BBY195" s="39"/>
      <c r="BBZ195" s="39"/>
      <c r="BCA195" s="39"/>
      <c r="BCB195" s="39"/>
      <c r="BCC195" s="39"/>
      <c r="BCD195" s="39"/>
      <c r="BCE195" s="39"/>
      <c r="BCF195" s="39"/>
      <c r="BCG195" s="39"/>
      <c r="BCH195" s="39"/>
      <c r="BCI195" s="39"/>
      <c r="BCJ195" s="39"/>
      <c r="BCK195" s="39"/>
      <c r="BCL195" s="39"/>
      <c r="BCM195" s="39"/>
      <c r="BCN195" s="39"/>
      <c r="BCO195" s="39"/>
      <c r="BCP195" s="39"/>
      <c r="BCQ195" s="39"/>
      <c r="BCR195" s="39"/>
      <c r="BCS195" s="39"/>
      <c r="BCT195" s="39"/>
      <c r="BCU195" s="39"/>
      <c r="BCV195" s="39"/>
      <c r="BCW195" s="39"/>
      <c r="BCX195" s="39"/>
      <c r="BCY195" s="39"/>
      <c r="BCZ195" s="39"/>
      <c r="BDA195" s="39"/>
      <c r="BDB195" s="39"/>
      <c r="BDC195" s="39"/>
      <c r="BDD195" s="39"/>
      <c r="BDE195" s="39"/>
      <c r="BDF195" s="39"/>
      <c r="BDG195" s="39"/>
      <c r="BDH195" s="39"/>
      <c r="BDI195" s="39"/>
      <c r="BDJ195" s="39"/>
      <c r="BDK195" s="39"/>
      <c r="BDL195" s="39"/>
      <c r="BDM195" s="39"/>
      <c r="BDN195" s="39"/>
      <c r="BDO195" s="39"/>
      <c r="BDP195" s="39"/>
      <c r="BDQ195" s="39"/>
      <c r="BDR195" s="39"/>
      <c r="BDS195" s="39"/>
      <c r="BDT195" s="39"/>
      <c r="BDU195" s="39"/>
      <c r="BDV195" s="39"/>
      <c r="BDW195" s="39"/>
      <c r="BDX195" s="39"/>
      <c r="BDY195" s="39"/>
      <c r="BDZ195" s="39"/>
      <c r="BEA195" s="39"/>
      <c r="BEB195" s="39"/>
      <c r="BEC195" s="39"/>
      <c r="BED195" s="39"/>
      <c r="BEE195" s="39"/>
      <c r="BEF195" s="39"/>
      <c r="BEG195" s="39"/>
      <c r="BEH195" s="39"/>
      <c r="BEI195" s="39"/>
      <c r="BEJ195" s="39"/>
      <c r="BEK195" s="39"/>
      <c r="BEL195" s="39"/>
      <c r="BEM195" s="39"/>
      <c r="BEN195" s="39"/>
      <c r="BEO195" s="39"/>
      <c r="BEP195" s="39"/>
      <c r="BEQ195" s="39"/>
      <c r="BER195" s="39"/>
      <c r="BES195" s="39"/>
      <c r="BET195" s="39"/>
      <c r="BEU195" s="39"/>
      <c r="BEV195" s="39"/>
      <c r="BEW195" s="39"/>
      <c r="BEX195" s="39"/>
      <c r="BEY195" s="39"/>
      <c r="BEZ195" s="39"/>
      <c r="BFA195" s="39"/>
      <c r="BFB195" s="39"/>
      <c r="BFC195" s="39"/>
      <c r="BFD195" s="39"/>
      <c r="BFE195" s="39"/>
      <c r="BFF195" s="39"/>
      <c r="BFG195" s="39"/>
      <c r="BFH195" s="39"/>
      <c r="BFI195" s="39"/>
      <c r="BFJ195" s="39"/>
      <c r="BFK195" s="39"/>
      <c r="BFL195" s="39"/>
      <c r="BFM195" s="39"/>
      <c r="BFN195" s="39"/>
      <c r="BFO195" s="39"/>
      <c r="BFP195" s="39"/>
      <c r="BFQ195" s="39"/>
      <c r="BFR195" s="39"/>
      <c r="BFS195" s="39"/>
      <c r="BFT195" s="39"/>
      <c r="BFU195" s="39"/>
      <c r="BFV195" s="39"/>
      <c r="BFW195" s="39"/>
      <c r="BFX195" s="39"/>
      <c r="BFY195" s="39"/>
      <c r="BFZ195" s="39"/>
      <c r="BGA195" s="39"/>
      <c r="BGB195" s="39"/>
      <c r="BGC195" s="39"/>
      <c r="BGD195" s="39"/>
      <c r="BGE195" s="39"/>
      <c r="BGF195" s="39"/>
      <c r="BGG195" s="39"/>
      <c r="BGH195" s="39"/>
      <c r="BGI195" s="39"/>
      <c r="BGJ195" s="39"/>
      <c r="BGK195" s="39"/>
      <c r="BGL195" s="39"/>
      <c r="BGM195" s="39"/>
      <c r="BGN195" s="39"/>
      <c r="BGO195" s="39"/>
      <c r="BGP195" s="39"/>
      <c r="BGQ195" s="39"/>
      <c r="BGR195" s="39"/>
      <c r="BGS195" s="39"/>
      <c r="BGT195" s="39"/>
      <c r="BGU195" s="39"/>
      <c r="BGV195" s="39"/>
      <c r="BGW195" s="39"/>
      <c r="BGX195" s="39"/>
      <c r="BGY195" s="39"/>
      <c r="BGZ195" s="39"/>
      <c r="BHA195" s="39"/>
      <c r="BHB195" s="39"/>
      <c r="BHC195" s="39"/>
      <c r="BHD195" s="39"/>
      <c r="BHE195" s="39"/>
      <c r="BHF195" s="39"/>
      <c r="BHG195" s="39"/>
      <c r="BHH195" s="39"/>
      <c r="BHI195" s="39"/>
      <c r="BHJ195" s="39"/>
      <c r="BHK195" s="39"/>
      <c r="BHL195" s="39"/>
      <c r="BHM195" s="39"/>
      <c r="BHN195" s="39"/>
      <c r="BHO195" s="39"/>
      <c r="BHP195" s="39"/>
      <c r="BHQ195" s="39"/>
      <c r="BHR195" s="39"/>
      <c r="BHS195" s="39"/>
      <c r="BHT195" s="39"/>
      <c r="BHU195" s="39"/>
      <c r="BHV195" s="39"/>
      <c r="BHW195" s="39"/>
      <c r="BHX195" s="39"/>
      <c r="BHY195" s="39"/>
      <c r="BHZ195" s="39"/>
      <c r="BIA195" s="39"/>
      <c r="BIB195" s="39"/>
      <c r="BIC195" s="39"/>
      <c r="BID195" s="39"/>
      <c r="BIE195" s="39"/>
      <c r="BIF195" s="39"/>
      <c r="BIG195" s="39"/>
      <c r="BIH195" s="39"/>
      <c r="BII195" s="39"/>
      <c r="BIJ195" s="39"/>
      <c r="BIK195" s="39"/>
      <c r="BIL195" s="39"/>
      <c r="BIM195" s="39"/>
      <c r="BIN195" s="39"/>
      <c r="BIO195" s="39"/>
      <c r="BIP195" s="39"/>
      <c r="BIQ195" s="39"/>
      <c r="BIR195" s="39"/>
      <c r="BIS195" s="39"/>
      <c r="BIT195" s="39"/>
      <c r="BIU195" s="39"/>
      <c r="BIV195" s="39"/>
      <c r="BIW195" s="39"/>
      <c r="BIX195" s="39"/>
      <c r="BIY195" s="39"/>
      <c r="BIZ195" s="39"/>
      <c r="BJA195" s="39"/>
      <c r="BJB195" s="39"/>
      <c r="BJC195" s="39"/>
      <c r="BJD195" s="39"/>
      <c r="BJE195" s="39"/>
      <c r="BJF195" s="39"/>
      <c r="BJG195" s="39"/>
      <c r="BJH195" s="39"/>
      <c r="BJI195" s="39"/>
      <c r="BJJ195" s="39"/>
      <c r="BJK195" s="39"/>
      <c r="BJL195" s="39"/>
      <c r="BJM195" s="39"/>
      <c r="BJN195" s="39"/>
      <c r="BJO195" s="39"/>
      <c r="BJP195" s="39"/>
      <c r="BJQ195" s="39"/>
      <c r="BJR195" s="39"/>
      <c r="BJS195" s="39"/>
      <c r="BJT195" s="39"/>
      <c r="BJU195" s="39"/>
      <c r="BJV195" s="39"/>
      <c r="BJW195" s="39"/>
      <c r="BJX195" s="39"/>
      <c r="BJY195" s="39"/>
      <c r="BJZ195" s="39"/>
      <c r="BKA195" s="39"/>
      <c r="BKB195" s="39"/>
      <c r="BKC195" s="39"/>
      <c r="BKD195" s="39"/>
      <c r="BKE195" s="39"/>
      <c r="BKF195" s="39"/>
      <c r="BKG195" s="39"/>
      <c r="BKH195" s="39"/>
      <c r="BKI195" s="39"/>
      <c r="BKJ195" s="39"/>
      <c r="BKK195" s="39"/>
      <c r="BKL195" s="39"/>
      <c r="BKM195" s="39"/>
      <c r="BKN195" s="39"/>
      <c r="BKO195" s="39"/>
      <c r="BKP195" s="39"/>
      <c r="BKQ195" s="39"/>
      <c r="BKR195" s="39"/>
      <c r="BKS195" s="39"/>
      <c r="BKT195" s="39"/>
      <c r="BKU195" s="39"/>
      <c r="BKV195" s="39"/>
      <c r="BKW195" s="39"/>
      <c r="BKX195" s="39"/>
      <c r="BKY195" s="39"/>
      <c r="BKZ195" s="39"/>
      <c r="BLA195" s="39"/>
      <c r="BLB195" s="39"/>
      <c r="BLC195" s="39"/>
      <c r="BLD195" s="39"/>
      <c r="BLE195" s="39"/>
      <c r="BLF195" s="39"/>
      <c r="BLG195" s="39"/>
      <c r="BLH195" s="39"/>
      <c r="BLI195" s="39"/>
      <c r="BLJ195" s="39"/>
      <c r="BLK195" s="39"/>
      <c r="BLL195" s="39"/>
      <c r="BLM195" s="39"/>
      <c r="BLN195" s="39"/>
      <c r="BLO195" s="39"/>
      <c r="BLP195" s="39"/>
      <c r="BLQ195" s="39"/>
      <c r="BLR195" s="39"/>
      <c r="BLS195" s="39"/>
      <c r="BLT195" s="39"/>
      <c r="BLU195" s="39"/>
      <c r="BLV195" s="39"/>
      <c r="BLW195" s="39"/>
      <c r="BLX195" s="39"/>
      <c r="BLY195" s="39"/>
      <c r="BLZ195" s="39"/>
      <c r="BMA195" s="39"/>
      <c r="BMB195" s="39"/>
      <c r="BMC195" s="39"/>
      <c r="BMD195" s="39"/>
      <c r="BME195" s="39"/>
      <c r="BMF195" s="39"/>
      <c r="BMG195" s="39"/>
      <c r="BMH195" s="39"/>
      <c r="BMI195" s="39"/>
      <c r="BMJ195" s="39"/>
      <c r="BMK195" s="39"/>
      <c r="BML195" s="39"/>
      <c r="BMM195" s="39"/>
      <c r="BMN195" s="39"/>
      <c r="BMO195" s="39"/>
      <c r="BMP195" s="39"/>
      <c r="BMQ195" s="39"/>
      <c r="BMR195" s="39"/>
      <c r="BMS195" s="39"/>
      <c r="BMT195" s="39"/>
      <c r="BMU195" s="39"/>
      <c r="BMV195" s="39"/>
      <c r="BMW195" s="39"/>
      <c r="BMX195" s="39"/>
      <c r="BMY195" s="39"/>
      <c r="BMZ195" s="39"/>
      <c r="BNA195" s="39"/>
      <c r="BNB195" s="39"/>
      <c r="BNC195" s="39"/>
      <c r="BND195" s="39"/>
      <c r="BNE195" s="39"/>
      <c r="BNF195" s="39"/>
      <c r="BNG195" s="39"/>
      <c r="BNH195" s="39"/>
      <c r="BNI195" s="39"/>
      <c r="BNJ195" s="39"/>
      <c r="BNK195" s="39"/>
      <c r="BNL195" s="39"/>
      <c r="BNM195" s="39"/>
      <c r="BNN195" s="39"/>
      <c r="BNO195" s="39"/>
      <c r="BNP195" s="39"/>
      <c r="BNQ195" s="39"/>
      <c r="BNR195" s="39"/>
      <c r="BNS195" s="39"/>
      <c r="BNT195" s="39"/>
      <c r="BNU195" s="39"/>
      <c r="BNV195" s="39"/>
      <c r="BNW195" s="39"/>
      <c r="BNX195" s="39"/>
      <c r="BNY195" s="39"/>
      <c r="BNZ195" s="39"/>
      <c r="BOA195" s="39"/>
      <c r="BOB195" s="39"/>
      <c r="BOC195" s="39"/>
      <c r="BOD195" s="39"/>
      <c r="BOE195" s="39"/>
      <c r="BOF195" s="39"/>
      <c r="BOG195" s="39"/>
      <c r="BOH195" s="39"/>
      <c r="BOI195" s="39"/>
      <c r="BOJ195" s="39"/>
      <c r="BOK195" s="39"/>
      <c r="BOL195" s="39"/>
      <c r="BOM195" s="39"/>
      <c r="BON195" s="39"/>
      <c r="BOO195" s="39"/>
      <c r="BOP195" s="39"/>
      <c r="BOQ195" s="39"/>
      <c r="BOR195" s="39"/>
      <c r="BOS195" s="39"/>
      <c r="BOT195" s="39"/>
      <c r="BOU195" s="39"/>
      <c r="BOV195" s="39"/>
      <c r="BOW195" s="39"/>
      <c r="BOX195" s="39"/>
      <c r="BOY195" s="39"/>
      <c r="BOZ195" s="39"/>
      <c r="BPA195" s="39"/>
      <c r="BPB195" s="39"/>
      <c r="BPC195" s="39"/>
      <c r="BPD195" s="39"/>
      <c r="BPE195" s="39"/>
      <c r="BPF195" s="39"/>
      <c r="BPG195" s="39"/>
      <c r="BPH195" s="39"/>
      <c r="BPI195" s="39"/>
      <c r="BPJ195" s="39"/>
      <c r="BPK195" s="39"/>
      <c r="BPL195" s="39"/>
      <c r="BPM195" s="39"/>
      <c r="BPN195" s="39"/>
      <c r="BPO195" s="39"/>
      <c r="BPP195" s="39"/>
      <c r="BPQ195" s="39"/>
      <c r="BPR195" s="39"/>
      <c r="BPS195" s="39"/>
      <c r="BPT195" s="39"/>
      <c r="BPU195" s="39"/>
      <c r="BPV195" s="39"/>
      <c r="BPW195" s="39"/>
      <c r="BPX195" s="39"/>
      <c r="BPY195" s="39"/>
      <c r="BPZ195" s="39"/>
      <c r="BQA195" s="39"/>
      <c r="BQB195" s="39"/>
      <c r="BQC195" s="39"/>
      <c r="BQD195" s="39"/>
      <c r="BQE195" s="39"/>
      <c r="BQF195" s="39"/>
      <c r="BQG195" s="39"/>
      <c r="BQH195" s="39"/>
      <c r="BQI195" s="39"/>
      <c r="BQJ195" s="39"/>
      <c r="BQK195" s="39"/>
      <c r="BQL195" s="39"/>
      <c r="BQM195" s="39"/>
      <c r="BQN195" s="39"/>
      <c r="BQO195" s="39"/>
      <c r="BQP195" s="39"/>
      <c r="BQQ195" s="39"/>
      <c r="BQR195" s="39"/>
      <c r="BQS195" s="39"/>
      <c r="BQT195" s="39"/>
      <c r="BQU195" s="39"/>
      <c r="BQV195" s="39"/>
      <c r="BQW195" s="39"/>
      <c r="BQX195" s="39"/>
      <c r="BQY195" s="39"/>
      <c r="BQZ195" s="39"/>
      <c r="BRA195" s="39"/>
      <c r="BRB195" s="39"/>
      <c r="BRC195" s="39"/>
      <c r="BRD195" s="39"/>
      <c r="BRE195" s="39"/>
      <c r="BRF195" s="39"/>
      <c r="BRG195" s="39"/>
      <c r="BRH195" s="39"/>
      <c r="BRI195" s="39"/>
      <c r="BRJ195" s="39"/>
      <c r="BRK195" s="39"/>
      <c r="BRL195" s="39"/>
      <c r="BRM195" s="39"/>
      <c r="BRN195" s="39"/>
      <c r="BRO195" s="39"/>
      <c r="BRP195" s="39"/>
      <c r="BRQ195" s="39"/>
      <c r="BRR195" s="39"/>
      <c r="BRS195" s="39"/>
      <c r="BRT195" s="39"/>
      <c r="BRU195" s="39"/>
      <c r="BRV195" s="39"/>
      <c r="BRW195" s="39"/>
      <c r="BRX195" s="39"/>
      <c r="BRY195" s="39"/>
      <c r="BRZ195" s="39"/>
      <c r="BSA195" s="39"/>
      <c r="BSB195" s="39"/>
      <c r="BSC195" s="39"/>
      <c r="BSD195" s="39"/>
      <c r="BSE195" s="39"/>
      <c r="BSF195" s="39"/>
      <c r="BSG195" s="39"/>
      <c r="BSH195" s="39"/>
      <c r="BSI195" s="39"/>
      <c r="BSJ195" s="39"/>
      <c r="BSK195" s="39"/>
      <c r="BSL195" s="39"/>
      <c r="BSM195" s="39"/>
      <c r="BSN195" s="39"/>
      <c r="BSO195" s="39"/>
      <c r="BSP195" s="39"/>
      <c r="BSQ195" s="39"/>
      <c r="BSR195" s="39"/>
      <c r="BSS195" s="39"/>
      <c r="BST195" s="39"/>
      <c r="BSU195" s="39"/>
      <c r="BSV195" s="39"/>
      <c r="BSW195" s="39"/>
      <c r="BSX195" s="39"/>
      <c r="BSY195" s="39"/>
      <c r="BSZ195" s="39"/>
      <c r="BTA195" s="39"/>
      <c r="BTB195" s="39"/>
      <c r="BTC195" s="39"/>
      <c r="BTD195" s="39"/>
      <c r="BTE195" s="39"/>
      <c r="BTF195" s="39"/>
      <c r="BTG195" s="39"/>
      <c r="BTH195" s="39"/>
      <c r="BTI195" s="39"/>
      <c r="BTJ195" s="39"/>
      <c r="BTK195" s="39"/>
      <c r="BTL195" s="39"/>
      <c r="BTM195" s="39"/>
      <c r="BTN195" s="39"/>
      <c r="BTO195" s="39"/>
      <c r="BTP195" s="39"/>
      <c r="BTQ195" s="39"/>
      <c r="BTR195" s="39"/>
      <c r="BTS195" s="39"/>
      <c r="BTT195" s="39"/>
      <c r="BTU195" s="39"/>
      <c r="BTV195" s="39"/>
      <c r="BTW195" s="39"/>
      <c r="BTX195" s="39"/>
      <c r="BTY195" s="39"/>
      <c r="BTZ195" s="39"/>
      <c r="BUA195" s="39"/>
      <c r="BUB195" s="39"/>
      <c r="BUC195" s="39"/>
      <c r="BUD195" s="39"/>
      <c r="BUE195" s="39"/>
      <c r="BUF195" s="39"/>
      <c r="BUG195" s="39"/>
      <c r="BUH195" s="39"/>
      <c r="BUI195" s="39"/>
      <c r="BUJ195" s="39"/>
      <c r="BUK195" s="39"/>
      <c r="BUL195" s="39"/>
      <c r="BUM195" s="39"/>
      <c r="BUN195" s="39"/>
      <c r="BUO195" s="39"/>
      <c r="BUP195" s="39"/>
      <c r="BUQ195" s="39"/>
      <c r="BUR195" s="39"/>
      <c r="BUS195" s="39"/>
      <c r="BUT195" s="39"/>
      <c r="BUU195" s="39"/>
      <c r="BUV195" s="39"/>
      <c r="BUW195" s="39"/>
      <c r="BUX195" s="39"/>
      <c r="BUY195" s="39"/>
      <c r="BUZ195" s="39"/>
      <c r="BVA195" s="39"/>
      <c r="BVB195" s="39"/>
      <c r="BVC195" s="39"/>
      <c r="BVD195" s="39"/>
      <c r="BVE195" s="39"/>
      <c r="BVF195" s="39"/>
      <c r="BVG195" s="39"/>
      <c r="BVH195" s="39"/>
      <c r="BVI195" s="39"/>
      <c r="BVJ195" s="39"/>
      <c r="BVK195" s="39"/>
      <c r="BVL195" s="39"/>
      <c r="BVM195" s="39"/>
      <c r="BVN195" s="39"/>
      <c r="BVO195" s="39"/>
      <c r="BVP195" s="39"/>
      <c r="BVQ195" s="39"/>
      <c r="BVR195" s="39"/>
      <c r="BVS195" s="39"/>
      <c r="BVT195" s="39"/>
      <c r="BVU195" s="39"/>
      <c r="BVV195" s="39"/>
      <c r="BVW195" s="39"/>
      <c r="BVX195" s="39"/>
      <c r="BVY195" s="39"/>
      <c r="BVZ195" s="39"/>
      <c r="BWA195" s="39"/>
      <c r="BWB195" s="39"/>
      <c r="BWC195" s="39"/>
      <c r="BWD195" s="39"/>
      <c r="BWE195" s="39"/>
      <c r="BWF195" s="39"/>
      <c r="BWG195" s="39"/>
      <c r="BWH195" s="39"/>
      <c r="BWI195" s="39"/>
      <c r="BWJ195" s="39"/>
      <c r="BWK195" s="39"/>
      <c r="BWL195" s="39"/>
      <c r="BWM195" s="39"/>
      <c r="BWN195" s="39"/>
      <c r="BWO195" s="39"/>
      <c r="BWP195" s="39"/>
      <c r="BWQ195" s="39"/>
      <c r="BWR195" s="39"/>
      <c r="BWS195" s="39"/>
      <c r="BWT195" s="39"/>
      <c r="BWU195" s="39"/>
      <c r="BWV195" s="39"/>
      <c r="BWW195" s="39"/>
      <c r="BWX195" s="39"/>
      <c r="BWY195" s="39"/>
      <c r="BWZ195" s="39"/>
      <c r="BXA195" s="39"/>
      <c r="BXB195" s="39"/>
      <c r="BXC195" s="39"/>
      <c r="BXD195" s="39"/>
      <c r="BXE195" s="39"/>
      <c r="BXF195" s="39"/>
      <c r="BXG195" s="39"/>
      <c r="BXH195" s="39"/>
      <c r="BXI195" s="39"/>
      <c r="BXJ195" s="39"/>
      <c r="BXK195" s="39"/>
      <c r="BXL195" s="39"/>
      <c r="BXM195" s="39"/>
      <c r="BXN195" s="39"/>
      <c r="BXO195" s="39"/>
      <c r="BXP195" s="39"/>
      <c r="BXQ195" s="39"/>
      <c r="BXR195" s="39"/>
      <c r="BXS195" s="39"/>
      <c r="BXT195" s="39"/>
      <c r="BXU195" s="39"/>
      <c r="BXV195" s="39"/>
      <c r="BXW195" s="39"/>
      <c r="BXX195" s="39"/>
      <c r="BXY195" s="39"/>
      <c r="BXZ195" s="39"/>
      <c r="BYA195" s="39"/>
      <c r="BYB195" s="39"/>
      <c r="BYC195" s="39"/>
      <c r="BYD195" s="39"/>
      <c r="BYE195" s="39"/>
      <c r="BYF195" s="39"/>
      <c r="BYG195" s="39"/>
      <c r="BYH195" s="39"/>
      <c r="BYI195" s="39"/>
      <c r="BYJ195" s="39"/>
      <c r="BYK195" s="39"/>
      <c r="BYL195" s="39"/>
      <c r="BYM195" s="39"/>
      <c r="BYN195" s="39"/>
      <c r="BYO195" s="39"/>
      <c r="BYP195" s="39"/>
      <c r="BYQ195" s="39"/>
      <c r="BYR195" s="39"/>
      <c r="BYS195" s="39"/>
      <c r="BYT195" s="39"/>
      <c r="BYU195" s="39"/>
      <c r="BYV195" s="39"/>
      <c r="BYW195" s="39"/>
      <c r="BYX195" s="39"/>
      <c r="BYY195" s="39"/>
      <c r="BYZ195" s="39"/>
      <c r="BZA195" s="39"/>
      <c r="BZB195" s="39"/>
      <c r="BZC195" s="39"/>
      <c r="BZD195" s="39"/>
      <c r="BZE195" s="39"/>
      <c r="BZF195" s="39"/>
      <c r="BZG195" s="39"/>
      <c r="BZH195" s="39"/>
      <c r="BZI195" s="39"/>
      <c r="BZJ195" s="39"/>
      <c r="BZK195" s="39"/>
      <c r="BZL195" s="39"/>
      <c r="BZM195" s="39"/>
      <c r="BZN195" s="39"/>
      <c r="BZO195" s="39"/>
      <c r="BZP195" s="39"/>
      <c r="BZQ195" s="39"/>
      <c r="BZR195" s="39"/>
      <c r="BZS195" s="39"/>
      <c r="BZT195" s="39"/>
      <c r="BZU195" s="39"/>
      <c r="BZV195" s="39"/>
      <c r="BZW195" s="39"/>
      <c r="BZX195" s="39"/>
      <c r="BZY195" s="39"/>
      <c r="BZZ195" s="39"/>
      <c r="CAA195" s="39"/>
      <c r="CAB195" s="39"/>
      <c r="CAC195" s="39"/>
      <c r="CAD195" s="39"/>
      <c r="CAE195" s="39"/>
      <c r="CAF195" s="39"/>
      <c r="CAG195" s="39"/>
      <c r="CAH195" s="39"/>
      <c r="CAI195" s="39"/>
      <c r="CAJ195" s="39"/>
      <c r="CAK195" s="39"/>
      <c r="CAL195" s="39"/>
      <c r="CAM195" s="39"/>
      <c r="CAN195" s="39"/>
      <c r="CAO195" s="39"/>
      <c r="CAP195" s="39"/>
      <c r="CAQ195" s="39"/>
      <c r="CAR195" s="39"/>
      <c r="CAS195" s="39"/>
      <c r="CAT195" s="39"/>
      <c r="CAU195" s="39"/>
      <c r="CAV195" s="39"/>
      <c r="CAW195" s="39"/>
      <c r="CAX195" s="39"/>
      <c r="CAY195" s="39"/>
      <c r="CAZ195" s="39"/>
      <c r="CBA195" s="39"/>
      <c r="CBB195" s="39"/>
      <c r="CBC195" s="39"/>
      <c r="CBD195" s="39"/>
      <c r="CBE195" s="39"/>
      <c r="CBF195" s="39"/>
      <c r="CBG195" s="39"/>
      <c r="CBH195" s="39"/>
      <c r="CBI195" s="39"/>
      <c r="CBJ195" s="39"/>
      <c r="CBK195" s="39"/>
      <c r="CBL195" s="39"/>
      <c r="CBM195" s="39"/>
      <c r="CBN195" s="39"/>
      <c r="CBO195" s="39"/>
      <c r="CBP195" s="39"/>
      <c r="CBQ195" s="39"/>
      <c r="CBR195" s="39"/>
      <c r="CBS195" s="39"/>
      <c r="CBT195" s="39"/>
      <c r="CBU195" s="39"/>
      <c r="CBV195" s="39"/>
      <c r="CBW195" s="39"/>
      <c r="CBX195" s="39"/>
      <c r="CBY195" s="39"/>
      <c r="CBZ195" s="39"/>
      <c r="CCA195" s="39"/>
      <c r="CCB195" s="39"/>
      <c r="CCC195" s="39"/>
      <c r="CCD195" s="39"/>
      <c r="CCE195" s="39"/>
      <c r="CCF195" s="39"/>
      <c r="CCG195" s="39"/>
      <c r="CCH195" s="39"/>
      <c r="CCI195" s="39"/>
      <c r="CCJ195" s="39"/>
      <c r="CCK195" s="39"/>
      <c r="CCL195" s="39"/>
      <c r="CCM195" s="39"/>
      <c r="CCN195" s="39"/>
      <c r="CCO195" s="39"/>
      <c r="CCP195" s="39"/>
      <c r="CCQ195" s="39"/>
      <c r="CCR195" s="39"/>
      <c r="CCS195" s="39"/>
      <c r="CCT195" s="39"/>
      <c r="CCU195" s="39"/>
      <c r="CCV195" s="39"/>
      <c r="CCW195" s="39"/>
      <c r="CCX195" s="39"/>
      <c r="CCY195" s="39"/>
      <c r="CCZ195" s="39"/>
      <c r="CDA195" s="39"/>
      <c r="CDB195" s="39"/>
      <c r="CDC195" s="39"/>
      <c r="CDD195" s="39"/>
      <c r="CDE195" s="39"/>
      <c r="CDF195" s="39"/>
      <c r="CDG195" s="39"/>
      <c r="CDH195" s="39"/>
      <c r="CDI195" s="39"/>
      <c r="CDJ195" s="39"/>
      <c r="CDK195" s="39"/>
      <c r="CDL195" s="39"/>
      <c r="CDM195" s="39"/>
      <c r="CDN195" s="39"/>
      <c r="CDO195" s="39"/>
      <c r="CDP195" s="39"/>
      <c r="CDQ195" s="39"/>
      <c r="CDR195" s="39"/>
      <c r="CDS195" s="39"/>
      <c r="CDT195" s="39"/>
      <c r="CDU195" s="39"/>
      <c r="CDV195" s="39"/>
      <c r="CDW195" s="39"/>
      <c r="CDX195" s="39"/>
      <c r="CDY195" s="39"/>
      <c r="CDZ195" s="39"/>
      <c r="CEA195" s="39"/>
      <c r="CEB195" s="39"/>
      <c r="CEC195" s="39"/>
      <c r="CED195" s="39"/>
      <c r="CEE195" s="39"/>
      <c r="CEF195" s="39"/>
      <c r="CEG195" s="39"/>
      <c r="CEH195" s="39"/>
      <c r="CEI195" s="39"/>
      <c r="CEJ195" s="39"/>
      <c r="CEK195" s="39"/>
      <c r="CEL195" s="39"/>
      <c r="CEM195" s="39"/>
      <c r="CEN195" s="39"/>
      <c r="CEO195" s="39"/>
      <c r="CEP195" s="39"/>
      <c r="CEQ195" s="39"/>
      <c r="CER195" s="39"/>
      <c r="CES195" s="39"/>
      <c r="CET195" s="39"/>
      <c r="CEU195" s="39"/>
      <c r="CEV195" s="39"/>
      <c r="CEW195" s="39"/>
      <c r="CEX195" s="39"/>
      <c r="CEY195" s="39"/>
      <c r="CEZ195" s="39"/>
      <c r="CFA195" s="39"/>
      <c r="CFB195" s="39"/>
      <c r="CFC195" s="39"/>
      <c r="CFD195" s="39"/>
      <c r="CFE195" s="39"/>
      <c r="CFF195" s="39"/>
      <c r="CFG195" s="39"/>
      <c r="CFH195" s="39"/>
      <c r="CFI195" s="39"/>
      <c r="CFJ195" s="39"/>
      <c r="CFK195" s="39"/>
      <c r="CFL195" s="39"/>
      <c r="CFM195" s="39"/>
      <c r="CFN195" s="39"/>
      <c r="CFO195" s="39"/>
      <c r="CFP195" s="39"/>
      <c r="CFQ195" s="39"/>
      <c r="CFR195" s="39"/>
      <c r="CFS195" s="39"/>
      <c r="CFT195" s="39"/>
      <c r="CFU195" s="39"/>
      <c r="CFV195" s="39"/>
      <c r="CFW195" s="39"/>
      <c r="CFX195" s="39"/>
      <c r="CFY195" s="39"/>
      <c r="CFZ195" s="39"/>
      <c r="CGA195" s="39"/>
      <c r="CGB195" s="39"/>
      <c r="CGC195" s="39"/>
      <c r="CGD195" s="39"/>
      <c r="CGE195" s="39"/>
      <c r="CGF195" s="39"/>
      <c r="CGG195" s="39"/>
      <c r="CGH195" s="39"/>
      <c r="CGI195" s="39"/>
      <c r="CGJ195" s="39"/>
      <c r="CGK195" s="39"/>
      <c r="CGL195" s="39"/>
      <c r="CGM195" s="39"/>
      <c r="CGN195" s="39"/>
      <c r="CGO195" s="39"/>
      <c r="CGP195" s="39"/>
      <c r="CGQ195" s="39"/>
      <c r="CGR195" s="39"/>
      <c r="CGS195" s="39"/>
      <c r="CGT195" s="39"/>
      <c r="CGU195" s="39"/>
      <c r="CGV195" s="39"/>
      <c r="CGW195" s="39"/>
      <c r="CGX195" s="39"/>
      <c r="CGY195" s="39"/>
      <c r="CGZ195" s="39"/>
      <c r="CHA195" s="39"/>
      <c r="CHB195" s="39"/>
      <c r="CHC195" s="39"/>
      <c r="CHD195" s="39"/>
      <c r="CHE195" s="39"/>
      <c r="CHF195" s="39"/>
      <c r="CHG195" s="39"/>
      <c r="CHH195" s="39"/>
      <c r="CHI195" s="39"/>
      <c r="CHJ195" s="39"/>
      <c r="CHK195" s="39"/>
      <c r="CHL195" s="39"/>
      <c r="CHM195" s="39"/>
      <c r="CHN195" s="39"/>
      <c r="CHO195" s="39"/>
      <c r="CHP195" s="39"/>
      <c r="CHQ195" s="39"/>
      <c r="CHR195" s="39"/>
      <c r="CHS195" s="39"/>
      <c r="CHT195" s="39"/>
      <c r="CHU195" s="39"/>
      <c r="CHV195" s="39"/>
      <c r="CHW195" s="39"/>
      <c r="CHX195" s="39"/>
      <c r="CHY195" s="39"/>
      <c r="CHZ195" s="39"/>
      <c r="CIA195" s="39"/>
      <c r="CIB195" s="39"/>
      <c r="CIC195" s="39"/>
      <c r="CID195" s="39"/>
      <c r="CIE195" s="39"/>
      <c r="CIF195" s="39"/>
      <c r="CIG195" s="39"/>
      <c r="CIH195" s="39"/>
      <c r="CII195" s="39"/>
      <c r="CIJ195" s="39"/>
      <c r="CIK195" s="39"/>
      <c r="CIL195" s="39"/>
      <c r="CIM195" s="39"/>
      <c r="CIN195" s="39"/>
      <c r="CIO195" s="39"/>
      <c r="CIP195" s="39"/>
      <c r="CIQ195" s="39"/>
      <c r="CIR195" s="39"/>
      <c r="CIS195" s="39"/>
      <c r="CIT195" s="39"/>
      <c r="CIU195" s="39"/>
      <c r="CIV195" s="39"/>
      <c r="CIW195" s="39"/>
      <c r="CIX195" s="39"/>
      <c r="CIY195" s="39"/>
      <c r="CIZ195" s="39"/>
      <c r="CJA195" s="39"/>
      <c r="CJB195" s="39"/>
      <c r="CJC195" s="39"/>
      <c r="CJD195" s="39"/>
      <c r="CJE195" s="39"/>
      <c r="CJF195" s="39"/>
      <c r="CJG195" s="39"/>
      <c r="CJH195" s="39"/>
      <c r="CJI195" s="39"/>
      <c r="CJJ195" s="39"/>
      <c r="CJK195" s="39"/>
      <c r="CJL195" s="39"/>
      <c r="CJM195" s="39"/>
      <c r="CJN195" s="39"/>
      <c r="CJO195" s="39"/>
      <c r="CJP195" s="39"/>
      <c r="CJQ195" s="39"/>
      <c r="CJR195" s="39"/>
      <c r="CJS195" s="39"/>
      <c r="CJT195" s="39"/>
      <c r="CJU195" s="39"/>
      <c r="CJV195" s="39"/>
      <c r="CJW195" s="39"/>
      <c r="CJX195" s="39"/>
      <c r="CJY195" s="39"/>
      <c r="CJZ195" s="39"/>
      <c r="CKA195" s="39"/>
      <c r="CKB195" s="39"/>
      <c r="CKC195" s="39"/>
      <c r="CKD195" s="39"/>
      <c r="CKE195" s="39"/>
      <c r="CKF195" s="39"/>
      <c r="CKG195" s="39"/>
      <c r="CKH195" s="39"/>
      <c r="CKI195" s="39"/>
      <c r="CKJ195" s="39"/>
      <c r="CKK195" s="39"/>
      <c r="CKL195" s="39"/>
      <c r="CKM195" s="39"/>
      <c r="CKN195" s="39"/>
      <c r="CKO195" s="39"/>
      <c r="CKP195" s="39"/>
      <c r="CKQ195" s="39"/>
      <c r="CKR195" s="39"/>
      <c r="CKS195" s="39"/>
      <c r="CKT195" s="39"/>
      <c r="CKU195" s="39"/>
      <c r="CKV195" s="39"/>
      <c r="CKW195" s="39"/>
      <c r="CKX195" s="39"/>
      <c r="CKY195" s="39"/>
      <c r="CKZ195" s="39"/>
      <c r="CLA195" s="39"/>
      <c r="CLB195" s="39"/>
      <c r="CLC195" s="39"/>
      <c r="CLD195" s="39"/>
      <c r="CLE195" s="39"/>
      <c r="CLF195" s="39"/>
      <c r="CLG195" s="39"/>
      <c r="CLH195" s="39"/>
      <c r="CLI195" s="39"/>
      <c r="CLJ195" s="39"/>
      <c r="CLK195" s="39"/>
      <c r="CLL195" s="39"/>
      <c r="CLM195" s="39"/>
      <c r="CLN195" s="39"/>
      <c r="CLO195" s="39"/>
      <c r="CLP195" s="39"/>
      <c r="CLQ195" s="39"/>
      <c r="CLR195" s="39"/>
      <c r="CLS195" s="39"/>
      <c r="CLT195" s="39"/>
      <c r="CLU195" s="39"/>
      <c r="CLV195" s="39"/>
      <c r="CLW195" s="39"/>
      <c r="CLX195" s="39"/>
      <c r="CLY195" s="39"/>
      <c r="CLZ195" s="39"/>
      <c r="CMA195" s="39"/>
      <c r="CMB195" s="39"/>
      <c r="CMC195" s="39"/>
      <c r="CMD195" s="39"/>
      <c r="CME195" s="39"/>
      <c r="CMF195" s="39"/>
      <c r="CMG195" s="39"/>
      <c r="CMH195" s="39"/>
      <c r="CMI195" s="39"/>
      <c r="CMJ195" s="39"/>
      <c r="CMK195" s="39"/>
      <c r="CML195" s="39"/>
      <c r="CMM195" s="39"/>
      <c r="CMN195" s="39"/>
      <c r="CMO195" s="39"/>
      <c r="CMP195" s="39"/>
      <c r="CMQ195" s="39"/>
      <c r="CMR195" s="39"/>
      <c r="CMS195" s="39"/>
      <c r="CMT195" s="39"/>
      <c r="CMU195" s="39"/>
      <c r="CMV195" s="39"/>
      <c r="CMW195" s="39"/>
      <c r="CMX195" s="39"/>
      <c r="CMY195" s="39"/>
      <c r="CMZ195" s="39"/>
      <c r="CNA195" s="39"/>
      <c r="CNB195" s="39"/>
      <c r="CNC195" s="39"/>
      <c r="CND195" s="39"/>
      <c r="CNE195" s="39"/>
      <c r="CNF195" s="39"/>
      <c r="CNG195" s="39"/>
      <c r="CNH195" s="39"/>
      <c r="CNI195" s="39"/>
      <c r="CNJ195" s="39"/>
      <c r="CNK195" s="39"/>
      <c r="CNL195" s="39"/>
      <c r="CNM195" s="39"/>
      <c r="CNN195" s="39"/>
      <c r="CNO195" s="39"/>
      <c r="CNP195" s="39"/>
      <c r="CNQ195" s="39"/>
      <c r="CNR195" s="39"/>
      <c r="CNS195" s="39"/>
      <c r="CNT195" s="39"/>
      <c r="CNU195" s="39"/>
      <c r="CNV195" s="39"/>
      <c r="CNW195" s="39"/>
      <c r="CNX195" s="39"/>
      <c r="CNY195" s="39"/>
      <c r="CNZ195" s="39"/>
      <c r="COA195" s="39"/>
      <c r="COB195" s="39"/>
      <c r="COC195" s="39"/>
      <c r="COD195" s="39"/>
      <c r="COE195" s="39"/>
      <c r="COF195" s="39"/>
      <c r="COG195" s="39"/>
      <c r="COH195" s="39"/>
      <c r="COI195" s="39"/>
      <c r="COJ195" s="39"/>
      <c r="COK195" s="39"/>
      <c r="COL195" s="39"/>
      <c r="COM195" s="39"/>
      <c r="CON195" s="39"/>
      <c r="COO195" s="39"/>
      <c r="COP195" s="39"/>
      <c r="COQ195" s="39"/>
      <c r="COR195" s="39"/>
      <c r="COS195" s="39"/>
      <c r="COT195" s="39"/>
      <c r="COU195" s="39"/>
      <c r="COV195" s="39"/>
      <c r="COW195" s="39"/>
      <c r="COX195" s="39"/>
      <c r="COY195" s="39"/>
      <c r="COZ195" s="39"/>
      <c r="CPA195" s="39"/>
      <c r="CPB195" s="39"/>
      <c r="CPC195" s="39"/>
      <c r="CPD195" s="39"/>
      <c r="CPE195" s="39"/>
      <c r="CPF195" s="39"/>
      <c r="CPG195" s="39"/>
      <c r="CPH195" s="39"/>
      <c r="CPI195" s="39"/>
      <c r="CPJ195" s="39"/>
      <c r="CPK195" s="39"/>
      <c r="CPL195" s="39"/>
      <c r="CPM195" s="39"/>
      <c r="CPN195" s="39"/>
      <c r="CPO195" s="39"/>
      <c r="CPP195" s="39"/>
      <c r="CPQ195" s="39"/>
      <c r="CPR195" s="39"/>
      <c r="CPS195" s="39"/>
      <c r="CPT195" s="39"/>
      <c r="CPU195" s="39"/>
      <c r="CPV195" s="39"/>
      <c r="CPW195" s="39"/>
      <c r="CPX195" s="39"/>
      <c r="CPY195" s="39"/>
      <c r="CPZ195" s="39"/>
      <c r="CQA195" s="39"/>
      <c r="CQB195" s="39"/>
      <c r="CQC195" s="39"/>
      <c r="CQD195" s="39"/>
      <c r="CQE195" s="39"/>
      <c r="CQF195" s="39"/>
      <c r="CQG195" s="39"/>
      <c r="CQH195" s="39"/>
      <c r="CQI195" s="39"/>
      <c r="CQJ195" s="39"/>
      <c r="CQK195" s="39"/>
      <c r="CQL195" s="39"/>
      <c r="CQM195" s="39"/>
      <c r="CQN195" s="39"/>
      <c r="CQO195" s="39"/>
      <c r="CQP195" s="39"/>
      <c r="CQQ195" s="39"/>
      <c r="CQR195" s="39"/>
      <c r="CQS195" s="39"/>
      <c r="CQT195" s="39"/>
      <c r="CQU195" s="39"/>
      <c r="CQV195" s="39"/>
      <c r="CQW195" s="39"/>
      <c r="CQX195" s="39"/>
      <c r="CQY195" s="39"/>
      <c r="CQZ195" s="39"/>
      <c r="CRA195" s="39"/>
      <c r="CRB195" s="39"/>
      <c r="CRC195" s="39"/>
      <c r="CRD195" s="39"/>
      <c r="CRE195" s="39"/>
      <c r="CRF195" s="39"/>
      <c r="CRG195" s="39"/>
      <c r="CRH195" s="39"/>
      <c r="CRI195" s="39"/>
      <c r="CRJ195" s="39"/>
      <c r="CRK195" s="39"/>
      <c r="CRL195" s="39"/>
      <c r="CRM195" s="39"/>
      <c r="CRN195" s="39"/>
      <c r="CRO195" s="39"/>
      <c r="CRP195" s="39"/>
      <c r="CRQ195" s="39"/>
      <c r="CRR195" s="39"/>
      <c r="CRS195" s="39"/>
      <c r="CRT195" s="39"/>
      <c r="CRU195" s="39"/>
      <c r="CRV195" s="39"/>
      <c r="CRW195" s="39"/>
      <c r="CRX195" s="39"/>
      <c r="CRY195" s="39"/>
      <c r="CRZ195" s="39"/>
      <c r="CSA195" s="39"/>
      <c r="CSB195" s="39"/>
      <c r="CSC195" s="39"/>
      <c r="CSD195" s="39"/>
      <c r="CSE195" s="39"/>
      <c r="CSF195" s="39"/>
      <c r="CSG195" s="39"/>
      <c r="CSH195" s="39"/>
      <c r="CSI195" s="39"/>
      <c r="CSJ195" s="39"/>
      <c r="CSK195" s="39"/>
      <c r="CSL195" s="39"/>
      <c r="CSM195" s="39"/>
      <c r="CSN195" s="39"/>
      <c r="CSO195" s="39"/>
      <c r="CSP195" s="39"/>
      <c r="CSQ195" s="39"/>
      <c r="CSR195" s="39"/>
      <c r="CSS195" s="39"/>
      <c r="CST195" s="39"/>
      <c r="CSU195" s="39"/>
      <c r="CSV195" s="39"/>
      <c r="CSW195" s="39"/>
      <c r="CSX195" s="39"/>
      <c r="CSY195" s="39"/>
      <c r="CSZ195" s="39"/>
      <c r="CTA195" s="39"/>
      <c r="CTB195" s="39"/>
      <c r="CTC195" s="39"/>
      <c r="CTD195" s="39"/>
      <c r="CTE195" s="39"/>
      <c r="CTF195" s="39"/>
      <c r="CTG195" s="39"/>
      <c r="CTH195" s="39"/>
      <c r="CTI195" s="39"/>
      <c r="CTJ195" s="39"/>
      <c r="CTK195" s="39"/>
      <c r="CTL195" s="39"/>
      <c r="CTM195" s="39"/>
      <c r="CTN195" s="39"/>
      <c r="CTO195" s="39"/>
      <c r="CTP195" s="39"/>
      <c r="CTQ195" s="39"/>
      <c r="CTR195" s="39"/>
      <c r="CTS195" s="39"/>
      <c r="CTT195" s="39"/>
      <c r="CTU195" s="39"/>
      <c r="CTV195" s="39"/>
      <c r="CTW195" s="39"/>
      <c r="CTX195" s="39"/>
      <c r="CTY195" s="39"/>
      <c r="CTZ195" s="39"/>
      <c r="CUA195" s="39"/>
      <c r="CUB195" s="39"/>
      <c r="CUC195" s="39"/>
      <c r="CUD195" s="39"/>
      <c r="CUE195" s="39"/>
      <c r="CUF195" s="39"/>
      <c r="CUG195" s="39"/>
      <c r="CUH195" s="39"/>
      <c r="CUI195" s="39"/>
      <c r="CUJ195" s="39"/>
      <c r="CUK195" s="39"/>
      <c r="CUL195" s="39"/>
      <c r="CUM195" s="39"/>
      <c r="CUN195" s="39"/>
      <c r="CUO195" s="39"/>
      <c r="CUP195" s="39"/>
      <c r="CUQ195" s="39"/>
      <c r="CUR195" s="39"/>
      <c r="CUS195" s="39"/>
      <c r="CUT195" s="39"/>
      <c r="CUU195" s="39"/>
      <c r="CUV195" s="39"/>
      <c r="CUW195" s="39"/>
      <c r="CUX195" s="39"/>
      <c r="CUY195" s="39"/>
      <c r="CUZ195" s="39"/>
      <c r="CVA195" s="39"/>
      <c r="CVB195" s="39"/>
      <c r="CVC195" s="39"/>
      <c r="CVD195" s="39"/>
      <c r="CVE195" s="39"/>
      <c r="CVF195" s="39"/>
      <c r="CVG195" s="39"/>
      <c r="CVH195" s="39"/>
      <c r="CVI195" s="39"/>
      <c r="CVJ195" s="39"/>
      <c r="CVK195" s="39"/>
      <c r="CVL195" s="39"/>
      <c r="CVM195" s="39"/>
      <c r="CVN195" s="39"/>
      <c r="CVO195" s="39"/>
      <c r="CVP195" s="39"/>
      <c r="CVQ195" s="39"/>
      <c r="CVR195" s="39"/>
      <c r="CVS195" s="39"/>
      <c r="CVT195" s="39"/>
      <c r="CVU195" s="39"/>
      <c r="CVV195" s="39"/>
      <c r="CVW195" s="39"/>
      <c r="CVX195" s="39"/>
      <c r="CVY195" s="39"/>
      <c r="CVZ195" s="39"/>
      <c r="CWA195" s="39"/>
      <c r="CWB195" s="39"/>
      <c r="CWC195" s="39"/>
      <c r="CWD195" s="39"/>
      <c r="CWE195" s="39"/>
      <c r="CWF195" s="39"/>
      <c r="CWG195" s="39"/>
      <c r="CWH195" s="39"/>
      <c r="CWI195" s="39"/>
      <c r="CWJ195" s="39"/>
      <c r="CWK195" s="39"/>
      <c r="CWL195" s="39"/>
      <c r="CWM195" s="39"/>
      <c r="CWN195" s="39"/>
      <c r="CWO195" s="39"/>
      <c r="CWP195" s="39"/>
      <c r="CWQ195" s="39"/>
      <c r="CWR195" s="39"/>
      <c r="CWS195" s="39"/>
      <c r="CWT195" s="39"/>
      <c r="CWU195" s="39"/>
      <c r="CWV195" s="39"/>
      <c r="CWW195" s="39"/>
      <c r="CWX195" s="39"/>
      <c r="CWY195" s="39"/>
      <c r="CWZ195" s="39"/>
      <c r="CXA195" s="39"/>
      <c r="CXB195" s="39"/>
      <c r="CXC195" s="39"/>
      <c r="CXD195" s="39"/>
      <c r="CXE195" s="39"/>
      <c r="CXF195" s="39"/>
      <c r="CXG195" s="39"/>
      <c r="CXH195" s="39"/>
      <c r="CXI195" s="39"/>
      <c r="CXJ195" s="39"/>
      <c r="CXK195" s="39"/>
      <c r="CXL195" s="39"/>
      <c r="CXM195" s="39"/>
      <c r="CXN195" s="39"/>
      <c r="CXO195" s="39"/>
      <c r="CXP195" s="39"/>
      <c r="CXQ195" s="39"/>
      <c r="CXR195" s="39"/>
      <c r="CXS195" s="39"/>
      <c r="CXT195" s="39"/>
      <c r="CXU195" s="39"/>
      <c r="CXV195" s="39"/>
      <c r="CXW195" s="39"/>
      <c r="CXX195" s="39"/>
      <c r="CXY195" s="39"/>
      <c r="CXZ195" s="39"/>
      <c r="CYA195" s="39"/>
      <c r="CYB195" s="39"/>
      <c r="CYC195" s="39"/>
      <c r="CYD195" s="39"/>
      <c r="CYE195" s="39"/>
      <c r="CYF195" s="39"/>
      <c r="CYG195" s="39"/>
      <c r="CYH195" s="39"/>
      <c r="CYI195" s="39"/>
      <c r="CYJ195" s="39"/>
      <c r="CYK195" s="39"/>
      <c r="CYL195" s="39"/>
      <c r="CYM195" s="39"/>
      <c r="CYN195" s="39"/>
      <c r="CYO195" s="39"/>
      <c r="CYP195" s="39"/>
      <c r="CYQ195" s="39"/>
      <c r="CYR195" s="39"/>
      <c r="CYS195" s="39"/>
      <c r="CYT195" s="39"/>
      <c r="CYU195" s="39"/>
      <c r="CYV195" s="39"/>
      <c r="CYW195" s="39"/>
      <c r="CYX195" s="39"/>
      <c r="CYY195" s="39"/>
      <c r="CYZ195" s="39"/>
      <c r="CZA195" s="39"/>
      <c r="CZB195" s="39"/>
      <c r="CZC195" s="39"/>
      <c r="CZD195" s="39"/>
      <c r="CZE195" s="39"/>
      <c r="CZF195" s="39"/>
      <c r="CZG195" s="39"/>
      <c r="CZH195" s="39"/>
      <c r="CZI195" s="39"/>
      <c r="CZJ195" s="39"/>
      <c r="CZK195" s="39"/>
      <c r="CZL195" s="39"/>
      <c r="CZM195" s="39"/>
      <c r="CZN195" s="39"/>
      <c r="CZO195" s="39"/>
      <c r="CZP195" s="39"/>
      <c r="CZQ195" s="39"/>
      <c r="CZR195" s="39"/>
      <c r="CZS195" s="39"/>
      <c r="CZT195" s="39"/>
      <c r="CZU195" s="39"/>
      <c r="CZV195" s="39"/>
      <c r="CZW195" s="39"/>
      <c r="CZX195" s="39"/>
      <c r="CZY195" s="39"/>
      <c r="CZZ195" s="39"/>
      <c r="DAA195" s="39"/>
      <c r="DAB195" s="39"/>
      <c r="DAC195" s="39"/>
      <c r="DAD195" s="39"/>
      <c r="DAE195" s="39"/>
      <c r="DAF195" s="39"/>
      <c r="DAG195" s="39"/>
      <c r="DAH195" s="39"/>
      <c r="DAI195" s="39"/>
      <c r="DAJ195" s="39"/>
      <c r="DAK195" s="39"/>
      <c r="DAL195" s="39"/>
      <c r="DAM195" s="39"/>
      <c r="DAN195" s="39"/>
      <c r="DAO195" s="39"/>
      <c r="DAP195" s="39"/>
      <c r="DAQ195" s="39"/>
      <c r="DAR195" s="39"/>
      <c r="DAS195" s="39"/>
      <c r="DAT195" s="39"/>
      <c r="DAU195" s="39"/>
      <c r="DAV195" s="39"/>
      <c r="DAW195" s="39"/>
      <c r="DAX195" s="39"/>
      <c r="DAY195" s="39"/>
      <c r="DAZ195" s="39"/>
      <c r="DBA195" s="39"/>
      <c r="DBB195" s="39"/>
      <c r="DBC195" s="39"/>
      <c r="DBD195" s="39"/>
      <c r="DBE195" s="39"/>
      <c r="DBF195" s="39"/>
      <c r="DBG195" s="39"/>
      <c r="DBH195" s="39"/>
      <c r="DBI195" s="39"/>
      <c r="DBJ195" s="39"/>
      <c r="DBK195" s="39"/>
      <c r="DBL195" s="39"/>
      <c r="DBM195" s="39"/>
      <c r="DBN195" s="39"/>
      <c r="DBO195" s="39"/>
      <c r="DBP195" s="39"/>
      <c r="DBQ195" s="39"/>
      <c r="DBR195" s="39"/>
      <c r="DBS195" s="39"/>
      <c r="DBT195" s="39"/>
      <c r="DBU195" s="39"/>
      <c r="DBV195" s="39"/>
      <c r="DBW195" s="39"/>
      <c r="DBX195" s="39"/>
      <c r="DBY195" s="39"/>
      <c r="DBZ195" s="39"/>
      <c r="DCA195" s="39"/>
      <c r="DCB195" s="39"/>
      <c r="DCC195" s="39"/>
      <c r="DCD195" s="39"/>
      <c r="DCE195" s="39"/>
      <c r="DCF195" s="39"/>
      <c r="DCG195" s="39"/>
      <c r="DCH195" s="39"/>
      <c r="DCI195" s="39"/>
      <c r="DCJ195" s="39"/>
      <c r="DCK195" s="39"/>
      <c r="DCL195" s="39"/>
      <c r="DCM195" s="39"/>
      <c r="DCN195" s="39"/>
      <c r="DCO195" s="39"/>
      <c r="DCP195" s="39"/>
      <c r="DCQ195" s="39"/>
      <c r="DCR195" s="39"/>
      <c r="DCS195" s="39"/>
      <c r="DCT195" s="39"/>
      <c r="DCU195" s="39"/>
      <c r="DCV195" s="39"/>
      <c r="DCW195" s="39"/>
      <c r="DCX195" s="39"/>
      <c r="DCY195" s="39"/>
      <c r="DCZ195" s="39"/>
      <c r="DDA195" s="39"/>
      <c r="DDB195" s="39"/>
      <c r="DDC195" s="39"/>
      <c r="DDD195" s="39"/>
      <c r="DDE195" s="39"/>
      <c r="DDF195" s="39"/>
      <c r="DDG195" s="39"/>
      <c r="DDH195" s="39"/>
      <c r="DDI195" s="39"/>
      <c r="DDJ195" s="39"/>
      <c r="DDK195" s="39"/>
      <c r="DDL195" s="39"/>
      <c r="DDM195" s="39"/>
      <c r="DDN195" s="39"/>
      <c r="DDO195" s="39"/>
      <c r="DDP195" s="39"/>
      <c r="DDQ195" s="39"/>
      <c r="DDR195" s="39"/>
      <c r="DDS195" s="39"/>
      <c r="DDT195" s="39"/>
      <c r="DDU195" s="39"/>
      <c r="DDV195" s="39"/>
      <c r="DDW195" s="39"/>
      <c r="DDX195" s="39"/>
      <c r="DDY195" s="39"/>
      <c r="DDZ195" s="39"/>
      <c r="DEA195" s="39"/>
      <c r="DEB195" s="39"/>
      <c r="DEC195" s="39"/>
      <c r="DED195" s="39"/>
      <c r="DEE195" s="39"/>
      <c r="DEF195" s="39"/>
      <c r="DEG195" s="39"/>
      <c r="DEH195" s="39"/>
      <c r="DEI195" s="39"/>
      <c r="DEJ195" s="39"/>
      <c r="DEK195" s="39"/>
      <c r="DEL195" s="39"/>
      <c r="DEM195" s="39"/>
      <c r="DEN195" s="39"/>
      <c r="DEO195" s="39"/>
      <c r="DEP195" s="39"/>
      <c r="DEQ195" s="39"/>
      <c r="DER195" s="39"/>
      <c r="DES195" s="39"/>
      <c r="DET195" s="39"/>
      <c r="DEU195" s="39"/>
      <c r="DEV195" s="39"/>
      <c r="DEW195" s="39"/>
      <c r="DEX195" s="39"/>
      <c r="DEY195" s="39"/>
      <c r="DEZ195" s="39"/>
      <c r="DFA195" s="39"/>
      <c r="DFB195" s="39"/>
      <c r="DFC195" s="39"/>
      <c r="DFD195" s="39"/>
      <c r="DFE195" s="39"/>
      <c r="DFF195" s="39"/>
      <c r="DFG195" s="39"/>
      <c r="DFH195" s="39"/>
      <c r="DFI195" s="39"/>
      <c r="DFJ195" s="39"/>
      <c r="DFK195" s="39"/>
      <c r="DFL195" s="39"/>
      <c r="DFM195" s="39"/>
      <c r="DFN195" s="39"/>
      <c r="DFO195" s="39"/>
      <c r="DFP195" s="39"/>
      <c r="DFQ195" s="39"/>
      <c r="DFR195" s="39"/>
      <c r="DFS195" s="39"/>
      <c r="DFT195" s="39"/>
      <c r="DFU195" s="39"/>
      <c r="DFV195" s="39"/>
      <c r="DFW195" s="39"/>
      <c r="DFX195" s="39"/>
      <c r="DFY195" s="39"/>
      <c r="DFZ195" s="39"/>
      <c r="DGA195" s="39"/>
      <c r="DGB195" s="39"/>
      <c r="DGC195" s="39"/>
      <c r="DGD195" s="39"/>
      <c r="DGE195" s="39"/>
      <c r="DGF195" s="39"/>
      <c r="DGG195" s="39"/>
      <c r="DGH195" s="39"/>
      <c r="DGI195" s="39"/>
      <c r="DGJ195" s="39"/>
      <c r="DGK195" s="39"/>
      <c r="DGL195" s="39"/>
      <c r="DGM195" s="39"/>
      <c r="DGN195" s="39"/>
      <c r="DGO195" s="39"/>
      <c r="DGP195" s="39"/>
      <c r="DGQ195" s="39"/>
      <c r="DGR195" s="39"/>
      <c r="DGS195" s="39"/>
      <c r="DGT195" s="39"/>
      <c r="DGU195" s="39"/>
      <c r="DGV195" s="39"/>
      <c r="DGW195" s="39"/>
      <c r="DGX195" s="39"/>
      <c r="DGY195" s="39"/>
      <c r="DGZ195" s="39"/>
      <c r="DHA195" s="39"/>
      <c r="DHB195" s="39"/>
      <c r="DHC195" s="39"/>
      <c r="DHD195" s="39"/>
      <c r="DHE195" s="39"/>
      <c r="DHF195" s="39"/>
      <c r="DHG195" s="39"/>
      <c r="DHH195" s="39"/>
      <c r="DHI195" s="39"/>
      <c r="DHJ195" s="39"/>
      <c r="DHK195" s="39"/>
      <c r="DHL195" s="39"/>
      <c r="DHM195" s="39"/>
      <c r="DHN195" s="39"/>
      <c r="DHO195" s="39"/>
      <c r="DHP195" s="39"/>
      <c r="DHQ195" s="39"/>
      <c r="DHR195" s="39"/>
      <c r="DHS195" s="39"/>
      <c r="DHT195" s="39"/>
      <c r="DHU195" s="39"/>
      <c r="DHV195" s="39"/>
      <c r="DHW195" s="39"/>
      <c r="DHX195" s="39"/>
      <c r="DHY195" s="39"/>
      <c r="DHZ195" s="39"/>
      <c r="DIA195" s="39"/>
      <c r="DIB195" s="39"/>
      <c r="DIC195" s="39"/>
      <c r="DID195" s="39"/>
      <c r="DIE195" s="39"/>
      <c r="DIF195" s="39"/>
      <c r="DIG195" s="39"/>
      <c r="DIH195" s="39"/>
      <c r="DII195" s="39"/>
      <c r="DIJ195" s="39"/>
      <c r="DIK195" s="39"/>
      <c r="DIL195" s="39"/>
      <c r="DIM195" s="39"/>
      <c r="DIN195" s="39"/>
      <c r="DIO195" s="39"/>
      <c r="DIP195" s="39"/>
      <c r="DIQ195" s="39"/>
      <c r="DIR195" s="39"/>
      <c r="DIS195" s="39"/>
      <c r="DIT195" s="39"/>
      <c r="DIU195" s="39"/>
      <c r="DIV195" s="39"/>
      <c r="DIW195" s="39"/>
      <c r="DIX195" s="39"/>
      <c r="DIY195" s="39"/>
      <c r="DIZ195" s="39"/>
      <c r="DJA195" s="39"/>
      <c r="DJB195" s="39"/>
      <c r="DJC195" s="39"/>
      <c r="DJD195" s="39"/>
      <c r="DJE195" s="39"/>
      <c r="DJF195" s="39"/>
      <c r="DJG195" s="39"/>
      <c r="DJH195" s="39"/>
      <c r="DJI195" s="39"/>
      <c r="DJJ195" s="39"/>
      <c r="DJK195" s="39"/>
      <c r="DJL195" s="39"/>
      <c r="DJM195" s="39"/>
      <c r="DJN195" s="39"/>
      <c r="DJO195" s="39"/>
      <c r="DJP195" s="39"/>
      <c r="DJQ195" s="39"/>
      <c r="DJR195" s="39"/>
      <c r="DJS195" s="39"/>
      <c r="DJT195" s="39"/>
      <c r="DJU195" s="39"/>
      <c r="DJV195" s="39"/>
      <c r="DJW195" s="39"/>
      <c r="DJX195" s="39"/>
      <c r="DJY195" s="39"/>
      <c r="DJZ195" s="39"/>
      <c r="DKA195" s="39"/>
      <c r="DKB195" s="39"/>
      <c r="DKC195" s="39"/>
      <c r="DKD195" s="39"/>
      <c r="DKE195" s="39"/>
      <c r="DKF195" s="39"/>
      <c r="DKG195" s="39"/>
      <c r="DKH195" s="39"/>
      <c r="DKI195" s="39"/>
      <c r="DKJ195" s="39"/>
      <c r="DKK195" s="39"/>
      <c r="DKL195" s="39"/>
      <c r="DKM195" s="39"/>
      <c r="DKN195" s="39"/>
      <c r="DKO195" s="39"/>
      <c r="DKP195" s="39"/>
      <c r="DKQ195" s="39"/>
      <c r="DKR195" s="39"/>
      <c r="DKS195" s="39"/>
      <c r="DKT195" s="39"/>
      <c r="DKU195" s="39"/>
      <c r="DKV195" s="39"/>
      <c r="DKW195" s="39"/>
      <c r="DKX195" s="39"/>
      <c r="DKY195" s="39"/>
      <c r="DKZ195" s="39"/>
      <c r="DLA195" s="39"/>
      <c r="DLB195" s="39"/>
      <c r="DLC195" s="39"/>
      <c r="DLD195" s="39"/>
      <c r="DLE195" s="39"/>
      <c r="DLF195" s="39"/>
      <c r="DLG195" s="39"/>
      <c r="DLH195" s="39"/>
      <c r="DLI195" s="39"/>
      <c r="DLJ195" s="39"/>
      <c r="DLK195" s="39"/>
      <c r="DLL195" s="39"/>
      <c r="DLM195" s="39"/>
      <c r="DLN195" s="39"/>
      <c r="DLO195" s="39"/>
      <c r="DLP195" s="39"/>
      <c r="DLQ195" s="39"/>
      <c r="DLR195" s="39"/>
      <c r="DLS195" s="39"/>
      <c r="DLT195" s="39"/>
      <c r="DLU195" s="39"/>
      <c r="DLV195" s="39"/>
      <c r="DLW195" s="39"/>
      <c r="DLX195" s="39"/>
      <c r="DLY195" s="39"/>
      <c r="DLZ195" s="39"/>
      <c r="DMA195" s="39"/>
      <c r="DMB195" s="39"/>
      <c r="DMC195" s="39"/>
      <c r="DMD195" s="39"/>
      <c r="DME195" s="39"/>
      <c r="DMF195" s="39"/>
      <c r="DMG195" s="39"/>
      <c r="DMH195" s="39"/>
      <c r="DMI195" s="39"/>
      <c r="DMJ195" s="39"/>
      <c r="DMK195" s="39"/>
      <c r="DML195" s="39"/>
      <c r="DMM195" s="39"/>
      <c r="DMN195" s="39"/>
      <c r="DMO195" s="39"/>
      <c r="DMP195" s="39"/>
      <c r="DMQ195" s="39"/>
      <c r="DMR195" s="39"/>
      <c r="DMS195" s="39"/>
      <c r="DMT195" s="39"/>
      <c r="DMU195" s="39"/>
      <c r="DMV195" s="39"/>
      <c r="DMW195" s="39"/>
      <c r="DMX195" s="39"/>
      <c r="DMY195" s="39"/>
      <c r="DMZ195" s="39"/>
      <c r="DNA195" s="39"/>
      <c r="DNB195" s="39"/>
      <c r="DNC195" s="39"/>
      <c r="DND195" s="39"/>
      <c r="DNE195" s="39"/>
      <c r="DNF195" s="39"/>
      <c r="DNG195" s="39"/>
      <c r="DNH195" s="39"/>
      <c r="DNI195" s="39"/>
      <c r="DNJ195" s="39"/>
      <c r="DNK195" s="39"/>
      <c r="DNL195" s="39"/>
      <c r="DNM195" s="39"/>
      <c r="DNN195" s="39"/>
      <c r="DNO195" s="39"/>
      <c r="DNP195" s="39"/>
      <c r="DNQ195" s="39"/>
      <c r="DNR195" s="39"/>
      <c r="DNS195" s="39"/>
      <c r="DNT195" s="39"/>
      <c r="DNU195" s="39"/>
      <c r="DNV195" s="39"/>
      <c r="DNW195" s="39"/>
      <c r="DNX195" s="39"/>
      <c r="DNY195" s="39"/>
      <c r="DNZ195" s="39"/>
      <c r="DOA195" s="39"/>
      <c r="DOB195" s="39"/>
      <c r="DOC195" s="39"/>
      <c r="DOD195" s="39"/>
      <c r="DOE195" s="39"/>
      <c r="DOF195" s="39"/>
      <c r="DOG195" s="39"/>
      <c r="DOH195" s="39"/>
      <c r="DOI195" s="39"/>
      <c r="DOJ195" s="39"/>
      <c r="DOK195" s="39"/>
      <c r="DOL195" s="39"/>
      <c r="DOM195" s="39"/>
      <c r="DON195" s="39"/>
      <c r="DOO195" s="39"/>
      <c r="DOP195" s="39"/>
      <c r="DOQ195" s="39"/>
      <c r="DOR195" s="39"/>
      <c r="DOS195" s="39"/>
      <c r="DOT195" s="39"/>
      <c r="DOU195" s="39"/>
      <c r="DOV195" s="39"/>
      <c r="DOW195" s="39"/>
      <c r="DOX195" s="39"/>
      <c r="DOY195" s="39"/>
      <c r="DOZ195" s="39"/>
      <c r="DPA195" s="39"/>
      <c r="DPB195" s="39"/>
      <c r="DPC195" s="39"/>
      <c r="DPD195" s="39"/>
      <c r="DPE195" s="39"/>
      <c r="DPF195" s="39"/>
      <c r="DPG195" s="39"/>
      <c r="DPH195" s="39"/>
      <c r="DPI195" s="39"/>
      <c r="DPJ195" s="39"/>
      <c r="DPK195" s="39"/>
      <c r="DPL195" s="39"/>
      <c r="DPM195" s="39"/>
      <c r="DPN195" s="39"/>
      <c r="DPO195" s="39"/>
      <c r="DPP195" s="39"/>
      <c r="DPQ195" s="39"/>
      <c r="DPR195" s="39"/>
      <c r="DPS195" s="39"/>
      <c r="DPT195" s="39"/>
      <c r="DPU195" s="39"/>
      <c r="DPV195" s="39"/>
      <c r="DPW195" s="39"/>
      <c r="DPX195" s="39"/>
      <c r="DPY195" s="39"/>
      <c r="DPZ195" s="39"/>
      <c r="DQA195" s="39"/>
      <c r="DQB195" s="39"/>
      <c r="DQC195" s="39"/>
      <c r="DQD195" s="39"/>
      <c r="DQE195" s="39"/>
      <c r="DQF195" s="39"/>
      <c r="DQG195" s="39"/>
      <c r="DQH195" s="39"/>
      <c r="DQI195" s="39"/>
      <c r="DQJ195" s="39"/>
      <c r="DQK195" s="39"/>
      <c r="DQL195" s="39"/>
      <c r="DQM195" s="39"/>
      <c r="DQN195" s="39"/>
      <c r="DQO195" s="39"/>
      <c r="DQP195" s="39"/>
      <c r="DQQ195" s="39"/>
      <c r="DQR195" s="39"/>
      <c r="DQS195" s="39"/>
      <c r="DQT195" s="39"/>
      <c r="DQU195" s="39"/>
      <c r="DQV195" s="39"/>
      <c r="DQW195" s="39"/>
      <c r="DQX195" s="39"/>
      <c r="DQY195" s="39"/>
      <c r="DQZ195" s="39"/>
      <c r="DRA195" s="39"/>
      <c r="DRB195" s="39"/>
      <c r="DRC195" s="39"/>
      <c r="DRD195" s="39"/>
      <c r="DRE195" s="39"/>
      <c r="DRF195" s="39"/>
      <c r="DRG195" s="39"/>
      <c r="DRH195" s="39"/>
      <c r="DRI195" s="39"/>
      <c r="DRJ195" s="39"/>
      <c r="DRK195" s="39"/>
      <c r="DRL195" s="39"/>
      <c r="DRM195" s="39"/>
      <c r="DRN195" s="39"/>
      <c r="DRO195" s="39"/>
      <c r="DRP195" s="39"/>
      <c r="DRQ195" s="39"/>
      <c r="DRR195" s="39"/>
      <c r="DRS195" s="39"/>
      <c r="DRT195" s="39"/>
      <c r="DRU195" s="39"/>
      <c r="DRV195" s="39"/>
      <c r="DRW195" s="39"/>
      <c r="DRX195" s="39"/>
      <c r="DRY195" s="39"/>
      <c r="DRZ195" s="39"/>
      <c r="DSA195" s="39"/>
      <c r="DSB195" s="39"/>
      <c r="DSC195" s="39"/>
      <c r="DSD195" s="39"/>
      <c r="DSE195" s="39"/>
      <c r="DSF195" s="39"/>
      <c r="DSG195" s="39"/>
      <c r="DSH195" s="39"/>
      <c r="DSI195" s="39"/>
      <c r="DSJ195" s="39"/>
      <c r="DSK195" s="39"/>
      <c r="DSL195" s="39"/>
      <c r="DSM195" s="39"/>
      <c r="DSN195" s="39"/>
      <c r="DSO195" s="39"/>
      <c r="DSP195" s="39"/>
      <c r="DSQ195" s="39"/>
      <c r="DSR195" s="39"/>
      <c r="DSS195" s="39"/>
      <c r="DST195" s="39"/>
      <c r="DSU195" s="39"/>
      <c r="DSV195" s="39"/>
      <c r="DSW195" s="39"/>
      <c r="DSX195" s="39"/>
      <c r="DSY195" s="39"/>
      <c r="DSZ195" s="39"/>
      <c r="DTA195" s="39"/>
      <c r="DTB195" s="39"/>
      <c r="DTC195" s="39"/>
      <c r="DTD195" s="39"/>
      <c r="DTE195" s="39"/>
      <c r="DTF195" s="39"/>
      <c r="DTG195" s="39"/>
      <c r="DTH195" s="39"/>
      <c r="DTI195" s="39"/>
      <c r="DTJ195" s="39"/>
      <c r="DTK195" s="39"/>
      <c r="DTL195" s="39"/>
      <c r="DTM195" s="39"/>
      <c r="DTN195" s="39"/>
      <c r="DTO195" s="39"/>
      <c r="DTP195" s="39"/>
      <c r="DTQ195" s="39"/>
      <c r="DTR195" s="39"/>
      <c r="DTS195" s="39"/>
      <c r="DTT195" s="39"/>
      <c r="DTU195" s="39"/>
      <c r="DTV195" s="39"/>
      <c r="DTW195" s="39"/>
      <c r="DTX195" s="39"/>
      <c r="DTY195" s="39"/>
      <c r="DTZ195" s="39"/>
      <c r="DUA195" s="39"/>
      <c r="DUB195" s="39"/>
      <c r="DUC195" s="39"/>
      <c r="DUD195" s="39"/>
      <c r="DUE195" s="39"/>
      <c r="DUF195" s="39"/>
      <c r="DUG195" s="39"/>
      <c r="DUH195" s="39"/>
      <c r="DUI195" s="39"/>
      <c r="DUJ195" s="39"/>
      <c r="DUK195" s="39"/>
      <c r="DUL195" s="39"/>
      <c r="DUM195" s="39"/>
      <c r="DUN195" s="39"/>
      <c r="DUO195" s="39"/>
      <c r="DUP195" s="39"/>
      <c r="DUQ195" s="39"/>
      <c r="DUR195" s="39"/>
      <c r="DUS195" s="39"/>
      <c r="DUT195" s="39"/>
      <c r="DUU195" s="39"/>
      <c r="DUV195" s="39"/>
      <c r="DUW195" s="39"/>
      <c r="DUX195" s="39"/>
      <c r="DUY195" s="39"/>
      <c r="DUZ195" s="39"/>
      <c r="DVA195" s="39"/>
      <c r="DVB195" s="39"/>
      <c r="DVC195" s="39"/>
      <c r="DVD195" s="39"/>
      <c r="DVE195" s="39"/>
      <c r="DVF195" s="39"/>
      <c r="DVG195" s="39"/>
      <c r="DVH195" s="39"/>
      <c r="DVI195" s="39"/>
      <c r="DVJ195" s="39"/>
      <c r="DVK195" s="39"/>
      <c r="DVL195" s="39"/>
      <c r="DVM195" s="39"/>
      <c r="DVN195" s="39"/>
      <c r="DVO195" s="39"/>
      <c r="DVP195" s="39"/>
      <c r="DVQ195" s="39"/>
      <c r="DVR195" s="39"/>
      <c r="DVS195" s="39"/>
      <c r="DVT195" s="39"/>
      <c r="DVU195" s="39"/>
      <c r="DVV195" s="39"/>
      <c r="DVW195" s="39"/>
      <c r="DVX195" s="39"/>
      <c r="DVY195" s="39"/>
      <c r="DVZ195" s="39"/>
      <c r="DWA195" s="39"/>
      <c r="DWB195" s="39"/>
      <c r="DWC195" s="39"/>
      <c r="DWD195" s="39"/>
      <c r="DWE195" s="39"/>
      <c r="DWF195" s="39"/>
      <c r="DWG195" s="39"/>
      <c r="DWH195" s="39"/>
      <c r="DWI195" s="39"/>
      <c r="DWJ195" s="39"/>
      <c r="DWK195" s="39"/>
      <c r="DWL195" s="39"/>
      <c r="DWM195" s="39"/>
      <c r="DWN195" s="39"/>
      <c r="DWO195" s="39"/>
      <c r="DWP195" s="39"/>
      <c r="DWQ195" s="39"/>
    </row>
    <row r="196" spans="1:3319" s="39" customFormat="1" ht="20">
      <c r="A196" s="35" t="s">
        <v>616</v>
      </c>
      <c r="B196" s="36" t="s">
        <v>614</v>
      </c>
      <c r="C196" s="37" t="s">
        <v>7</v>
      </c>
      <c r="D196" s="36" t="s">
        <v>617</v>
      </c>
      <c r="E196" s="38" t="s">
        <v>618</v>
      </c>
      <c r="F196" s="38" t="s">
        <v>618</v>
      </c>
    </row>
    <row r="197" spans="1:3319" s="64" customFormat="1" ht="70">
      <c r="A197" s="53" t="s">
        <v>619</v>
      </c>
      <c r="B197" s="54" t="s">
        <v>620</v>
      </c>
      <c r="C197" s="57" t="s">
        <v>237</v>
      </c>
      <c r="D197" s="54" t="s">
        <v>621</v>
      </c>
      <c r="E197" s="55" t="s">
        <v>622</v>
      </c>
      <c r="F197" s="55" t="s">
        <v>622</v>
      </c>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39"/>
      <c r="EC197" s="39"/>
      <c r="ED197" s="39"/>
      <c r="EE197" s="39"/>
      <c r="EF197" s="39"/>
      <c r="EG197" s="39"/>
      <c r="EH197" s="39"/>
      <c r="EI197" s="39"/>
      <c r="EJ197" s="39"/>
      <c r="EK197" s="39"/>
      <c r="EL197" s="39"/>
      <c r="EM197" s="39"/>
      <c r="EN197" s="39"/>
      <c r="EO197" s="39"/>
      <c r="EP197" s="39"/>
      <c r="EQ197" s="39"/>
      <c r="ER197" s="39"/>
      <c r="ES197" s="39"/>
      <c r="ET197" s="39"/>
      <c r="EU197" s="39"/>
      <c r="EV197" s="39"/>
      <c r="EW197" s="39"/>
      <c r="EX197" s="39"/>
      <c r="EY197" s="39"/>
      <c r="EZ197" s="39"/>
      <c r="FA197" s="39"/>
      <c r="FB197" s="39"/>
      <c r="FC197" s="39"/>
      <c r="FD197" s="39"/>
      <c r="FE197" s="39"/>
      <c r="FF197" s="39"/>
      <c r="FG197" s="39"/>
      <c r="FH197" s="39"/>
      <c r="FI197" s="39"/>
      <c r="FJ197" s="39"/>
      <c r="FK197" s="39"/>
      <c r="FL197" s="39"/>
      <c r="FM197" s="39"/>
      <c r="FN197" s="39"/>
      <c r="FO197" s="39"/>
      <c r="FP197" s="39"/>
      <c r="FQ197" s="39"/>
      <c r="FR197" s="39"/>
      <c r="FS197" s="39"/>
      <c r="FT197" s="39"/>
      <c r="FU197" s="39"/>
      <c r="FV197" s="39"/>
      <c r="FW197" s="39"/>
      <c r="FX197" s="39"/>
      <c r="FY197" s="39"/>
      <c r="FZ197" s="39"/>
      <c r="GA197" s="39"/>
      <c r="GB197" s="39"/>
      <c r="GC197" s="39"/>
      <c r="GD197" s="39"/>
      <c r="GE197" s="39"/>
      <c r="GF197" s="39"/>
      <c r="GG197" s="39"/>
      <c r="GH197" s="39"/>
      <c r="GI197" s="39"/>
      <c r="GJ197" s="39"/>
      <c r="GK197" s="39"/>
      <c r="GL197" s="39"/>
      <c r="GM197" s="39"/>
      <c r="GN197" s="39"/>
      <c r="GO197" s="39"/>
      <c r="GP197" s="39"/>
      <c r="GQ197" s="39"/>
      <c r="GR197" s="39"/>
      <c r="GS197" s="39"/>
      <c r="GT197" s="39"/>
      <c r="GU197" s="39"/>
      <c r="GV197" s="39"/>
      <c r="GW197" s="39"/>
      <c r="GX197" s="39"/>
      <c r="GY197" s="39"/>
      <c r="GZ197" s="39"/>
      <c r="HA197" s="39"/>
      <c r="HB197" s="39"/>
      <c r="HC197" s="39"/>
      <c r="HD197" s="39"/>
      <c r="HE197" s="39"/>
      <c r="HF197" s="39"/>
      <c r="HG197" s="39"/>
      <c r="HH197" s="39"/>
      <c r="HI197" s="39"/>
      <c r="HJ197" s="39"/>
      <c r="HK197" s="39"/>
      <c r="HL197" s="39"/>
      <c r="HM197" s="39"/>
      <c r="HN197" s="39"/>
      <c r="HO197" s="39"/>
      <c r="HP197" s="39"/>
      <c r="HQ197" s="39"/>
      <c r="HR197" s="39"/>
      <c r="HS197" s="39"/>
      <c r="HT197" s="39"/>
      <c r="HU197" s="39"/>
      <c r="HV197" s="39"/>
      <c r="HW197" s="39"/>
      <c r="HX197" s="39"/>
      <c r="HY197" s="39"/>
      <c r="HZ197" s="39"/>
      <c r="IA197" s="39"/>
      <c r="IB197" s="39"/>
      <c r="IC197" s="39"/>
      <c r="ID197" s="39"/>
      <c r="IE197" s="39"/>
      <c r="IF197" s="39"/>
      <c r="IG197" s="39"/>
      <c r="IH197" s="39"/>
      <c r="II197" s="39"/>
      <c r="IJ197" s="39"/>
      <c r="IK197" s="39"/>
      <c r="IL197" s="39"/>
      <c r="IM197" s="39"/>
      <c r="IN197" s="39"/>
      <c r="IO197" s="39"/>
      <c r="IP197" s="39"/>
      <c r="IQ197" s="39"/>
      <c r="IR197" s="39"/>
      <c r="IS197" s="39"/>
      <c r="IT197" s="39"/>
      <c r="IU197" s="39"/>
      <c r="IV197" s="39"/>
      <c r="IW197" s="39"/>
      <c r="IX197" s="39"/>
      <c r="IY197" s="39"/>
      <c r="IZ197" s="39"/>
      <c r="JA197" s="39"/>
      <c r="JB197" s="39"/>
      <c r="JC197" s="39"/>
      <c r="JD197" s="39"/>
      <c r="JE197" s="39"/>
      <c r="JF197" s="39"/>
      <c r="JG197" s="39"/>
      <c r="JH197" s="39"/>
      <c r="JI197" s="39"/>
      <c r="JJ197" s="39"/>
      <c r="JK197" s="39"/>
      <c r="JL197" s="39"/>
      <c r="JM197" s="39"/>
      <c r="JN197" s="39"/>
      <c r="JO197" s="39"/>
      <c r="JP197" s="39"/>
      <c r="JQ197" s="39"/>
      <c r="JR197" s="39"/>
      <c r="JS197" s="39"/>
      <c r="JT197" s="39"/>
      <c r="JU197" s="39"/>
      <c r="JV197" s="39"/>
      <c r="JW197" s="39"/>
      <c r="JX197" s="39"/>
      <c r="JY197" s="39"/>
      <c r="JZ197" s="39"/>
      <c r="KA197" s="39"/>
      <c r="KB197" s="39"/>
      <c r="KC197" s="39"/>
      <c r="KD197" s="39"/>
      <c r="KE197" s="39"/>
      <c r="KF197" s="39"/>
      <c r="KG197" s="39"/>
      <c r="KH197" s="39"/>
      <c r="KI197" s="39"/>
      <c r="KJ197" s="39"/>
      <c r="KK197" s="39"/>
      <c r="KL197" s="39"/>
      <c r="KM197" s="39"/>
      <c r="KN197" s="39"/>
      <c r="KO197" s="39"/>
      <c r="KP197" s="39"/>
      <c r="KQ197" s="39"/>
      <c r="KR197" s="39"/>
      <c r="KS197" s="39"/>
      <c r="KT197" s="39"/>
      <c r="KU197" s="39"/>
      <c r="KV197" s="39"/>
      <c r="KW197" s="39"/>
      <c r="KX197" s="39"/>
      <c r="KY197" s="39"/>
      <c r="KZ197" s="39"/>
      <c r="LA197" s="39"/>
      <c r="LB197" s="39"/>
      <c r="LC197" s="39"/>
      <c r="LD197" s="39"/>
      <c r="LE197" s="39"/>
      <c r="LF197" s="39"/>
      <c r="LG197" s="39"/>
      <c r="LH197" s="39"/>
      <c r="LI197" s="39"/>
      <c r="LJ197" s="39"/>
      <c r="LK197" s="39"/>
      <c r="LL197" s="39"/>
      <c r="LM197" s="39"/>
      <c r="LN197" s="39"/>
      <c r="LO197" s="39"/>
      <c r="LP197" s="39"/>
      <c r="LQ197" s="39"/>
      <c r="LR197" s="39"/>
      <c r="LS197" s="39"/>
      <c r="LT197" s="39"/>
      <c r="LU197" s="39"/>
      <c r="LV197" s="39"/>
      <c r="LW197" s="39"/>
      <c r="LX197" s="39"/>
      <c r="LY197" s="39"/>
      <c r="LZ197" s="39"/>
      <c r="MA197" s="39"/>
      <c r="MB197" s="39"/>
      <c r="MC197" s="39"/>
      <c r="MD197" s="39"/>
      <c r="ME197" s="39"/>
      <c r="MF197" s="39"/>
      <c r="MG197" s="39"/>
      <c r="MH197" s="39"/>
      <c r="MI197" s="39"/>
      <c r="MJ197" s="39"/>
      <c r="MK197" s="39"/>
      <c r="ML197" s="39"/>
      <c r="MM197" s="39"/>
      <c r="MN197" s="39"/>
      <c r="MO197" s="39"/>
      <c r="MP197" s="39"/>
      <c r="MQ197" s="39"/>
      <c r="MR197" s="39"/>
      <c r="MS197" s="39"/>
      <c r="MT197" s="39"/>
      <c r="MU197" s="39"/>
      <c r="MV197" s="39"/>
      <c r="MW197" s="39"/>
      <c r="MX197" s="39"/>
      <c r="MY197" s="39"/>
      <c r="MZ197" s="39"/>
      <c r="NA197" s="39"/>
      <c r="NB197" s="39"/>
      <c r="NC197" s="39"/>
      <c r="ND197" s="39"/>
      <c r="NE197" s="39"/>
      <c r="NF197" s="39"/>
      <c r="NG197" s="39"/>
      <c r="NH197" s="39"/>
      <c r="NI197" s="39"/>
      <c r="NJ197" s="39"/>
      <c r="NK197" s="39"/>
      <c r="NL197" s="39"/>
      <c r="NM197" s="39"/>
      <c r="NN197" s="39"/>
      <c r="NO197" s="39"/>
      <c r="NP197" s="39"/>
      <c r="NQ197" s="39"/>
      <c r="NR197" s="39"/>
      <c r="NS197" s="39"/>
      <c r="NT197" s="39"/>
      <c r="NU197" s="39"/>
      <c r="NV197" s="39"/>
      <c r="NW197" s="39"/>
      <c r="NX197" s="39"/>
      <c r="NY197" s="39"/>
      <c r="NZ197" s="39"/>
      <c r="OA197" s="39"/>
      <c r="OB197" s="39"/>
      <c r="OC197" s="39"/>
      <c r="OD197" s="39"/>
      <c r="OE197" s="39"/>
      <c r="OF197" s="39"/>
      <c r="OG197" s="39"/>
      <c r="OH197" s="39"/>
      <c r="OI197" s="39"/>
      <c r="OJ197" s="39"/>
      <c r="OK197" s="39"/>
      <c r="OL197" s="39"/>
      <c r="OM197" s="39"/>
      <c r="ON197" s="39"/>
      <c r="OO197" s="39"/>
      <c r="OP197" s="39"/>
      <c r="OQ197" s="39"/>
      <c r="OR197" s="39"/>
      <c r="OS197" s="39"/>
      <c r="OT197" s="39"/>
      <c r="OU197" s="39"/>
      <c r="OV197" s="39"/>
      <c r="OW197" s="39"/>
      <c r="OX197" s="39"/>
      <c r="OY197" s="39"/>
      <c r="OZ197" s="39"/>
      <c r="PA197" s="39"/>
      <c r="PB197" s="39"/>
      <c r="PC197" s="39"/>
      <c r="PD197" s="39"/>
      <c r="PE197" s="39"/>
      <c r="PF197" s="39"/>
      <c r="PG197" s="39"/>
      <c r="PH197" s="39"/>
      <c r="PI197" s="39"/>
      <c r="PJ197" s="39"/>
      <c r="PK197" s="39"/>
      <c r="PL197" s="39"/>
      <c r="PM197" s="39"/>
      <c r="PN197" s="39"/>
      <c r="PO197" s="39"/>
      <c r="PP197" s="39"/>
      <c r="PQ197" s="39"/>
      <c r="PR197" s="39"/>
      <c r="PS197" s="39"/>
      <c r="PT197" s="39"/>
      <c r="PU197" s="39"/>
      <c r="PV197" s="39"/>
      <c r="PW197" s="39"/>
      <c r="PX197" s="39"/>
      <c r="PY197" s="39"/>
      <c r="PZ197" s="39"/>
      <c r="QA197" s="39"/>
      <c r="QB197" s="39"/>
      <c r="QC197" s="39"/>
      <c r="QD197" s="39"/>
      <c r="QE197" s="39"/>
      <c r="QF197" s="39"/>
      <c r="QG197" s="39"/>
      <c r="QH197" s="39"/>
      <c r="QI197" s="39"/>
      <c r="QJ197" s="39"/>
      <c r="QK197" s="39"/>
      <c r="QL197" s="39"/>
      <c r="QM197" s="39"/>
      <c r="QN197" s="39"/>
      <c r="QO197" s="39"/>
      <c r="QP197" s="39"/>
      <c r="QQ197" s="39"/>
      <c r="QR197" s="39"/>
      <c r="QS197" s="39"/>
      <c r="QT197" s="39"/>
      <c r="QU197" s="39"/>
      <c r="QV197" s="39"/>
      <c r="QW197" s="39"/>
      <c r="QX197" s="39"/>
      <c r="QY197" s="39"/>
      <c r="QZ197" s="39"/>
      <c r="RA197" s="39"/>
      <c r="RB197" s="39"/>
      <c r="RC197" s="39"/>
      <c r="RD197" s="39"/>
      <c r="RE197" s="39"/>
      <c r="RF197" s="39"/>
      <c r="RG197" s="39"/>
      <c r="RH197" s="39"/>
      <c r="RI197" s="39"/>
      <c r="RJ197" s="39"/>
      <c r="RK197" s="39"/>
      <c r="RL197" s="39"/>
      <c r="RM197" s="39"/>
      <c r="RN197" s="39"/>
      <c r="RO197" s="39"/>
      <c r="RP197" s="39"/>
      <c r="RQ197" s="39"/>
      <c r="RR197" s="39"/>
      <c r="RS197" s="39"/>
      <c r="RT197" s="39"/>
      <c r="RU197" s="39"/>
      <c r="RV197" s="39"/>
      <c r="RW197" s="39"/>
      <c r="RX197" s="39"/>
      <c r="RY197" s="39"/>
      <c r="RZ197" s="39"/>
      <c r="SA197" s="39"/>
      <c r="SB197" s="39"/>
      <c r="SC197" s="39"/>
      <c r="SD197" s="39"/>
      <c r="SE197" s="39"/>
      <c r="SF197" s="39"/>
      <c r="SG197" s="39"/>
      <c r="SH197" s="39"/>
      <c r="SI197" s="39"/>
      <c r="SJ197" s="39"/>
      <c r="SK197" s="39"/>
      <c r="SL197" s="39"/>
      <c r="SM197" s="39"/>
      <c r="SN197" s="39"/>
      <c r="SO197" s="39"/>
      <c r="SP197" s="39"/>
      <c r="SQ197" s="39"/>
      <c r="SR197" s="39"/>
      <c r="SS197" s="39"/>
      <c r="ST197" s="39"/>
      <c r="SU197" s="39"/>
      <c r="SV197" s="39"/>
      <c r="SW197" s="39"/>
      <c r="SX197" s="39"/>
      <c r="SY197" s="39"/>
      <c r="SZ197" s="39"/>
      <c r="TA197" s="39"/>
      <c r="TB197" s="39"/>
      <c r="TC197" s="39"/>
      <c r="TD197" s="39"/>
      <c r="TE197" s="39"/>
      <c r="TF197" s="39"/>
      <c r="TG197" s="39"/>
      <c r="TH197" s="39"/>
      <c r="TI197" s="39"/>
      <c r="TJ197" s="39"/>
      <c r="TK197" s="39"/>
      <c r="TL197" s="39"/>
      <c r="TM197" s="39"/>
      <c r="TN197" s="39"/>
      <c r="TO197" s="39"/>
      <c r="TP197" s="39"/>
      <c r="TQ197" s="39"/>
      <c r="TR197" s="39"/>
      <c r="TS197" s="39"/>
      <c r="TT197" s="39"/>
      <c r="TU197" s="39"/>
      <c r="TV197" s="39"/>
      <c r="TW197" s="39"/>
      <c r="TX197" s="39"/>
      <c r="TY197" s="39"/>
      <c r="TZ197" s="39"/>
      <c r="UA197" s="39"/>
      <c r="UB197" s="39"/>
      <c r="UC197" s="39"/>
      <c r="UD197" s="39"/>
      <c r="UE197" s="39"/>
      <c r="UF197" s="39"/>
      <c r="UG197" s="39"/>
      <c r="UH197" s="39"/>
      <c r="UI197" s="39"/>
      <c r="UJ197" s="39"/>
      <c r="UK197" s="39"/>
      <c r="UL197" s="39"/>
      <c r="UM197" s="39"/>
      <c r="UN197" s="39"/>
      <c r="UO197" s="39"/>
      <c r="UP197" s="39"/>
      <c r="UQ197" s="39"/>
      <c r="UR197" s="39"/>
      <c r="US197" s="39"/>
      <c r="UT197" s="39"/>
      <c r="UU197" s="39"/>
      <c r="UV197" s="39"/>
      <c r="UW197" s="39"/>
      <c r="UX197" s="39"/>
      <c r="UY197" s="39"/>
      <c r="UZ197" s="39"/>
      <c r="VA197" s="39"/>
      <c r="VB197" s="39"/>
      <c r="VC197" s="39"/>
      <c r="VD197" s="39"/>
      <c r="VE197" s="39"/>
      <c r="VF197" s="39"/>
      <c r="VG197" s="39"/>
      <c r="VH197" s="39"/>
      <c r="VI197" s="39"/>
      <c r="VJ197" s="39"/>
      <c r="VK197" s="39"/>
      <c r="VL197" s="39"/>
      <c r="VM197" s="39"/>
      <c r="VN197" s="39"/>
      <c r="VO197" s="39"/>
      <c r="VP197" s="39"/>
      <c r="VQ197" s="39"/>
      <c r="VR197" s="39"/>
      <c r="VS197" s="39"/>
      <c r="VT197" s="39"/>
      <c r="VU197" s="39"/>
      <c r="VV197" s="39"/>
      <c r="VW197" s="39"/>
      <c r="VX197" s="39"/>
      <c r="VY197" s="39"/>
      <c r="VZ197" s="39"/>
      <c r="WA197" s="39"/>
      <c r="WB197" s="39"/>
      <c r="WC197" s="39"/>
      <c r="WD197" s="39"/>
      <c r="WE197" s="39"/>
      <c r="WF197" s="39"/>
      <c r="WG197" s="39"/>
      <c r="WH197" s="39"/>
      <c r="WI197" s="39"/>
      <c r="WJ197" s="39"/>
      <c r="WK197" s="39"/>
      <c r="WL197" s="39"/>
      <c r="WM197" s="39"/>
      <c r="WN197" s="39"/>
      <c r="WO197" s="39"/>
      <c r="WP197" s="39"/>
      <c r="WQ197" s="39"/>
      <c r="WR197" s="39"/>
      <c r="WS197" s="39"/>
      <c r="WT197" s="39"/>
      <c r="WU197" s="39"/>
      <c r="WV197" s="39"/>
      <c r="WW197" s="39"/>
      <c r="WX197" s="39"/>
      <c r="WY197" s="39"/>
      <c r="WZ197" s="39"/>
      <c r="XA197" s="39"/>
      <c r="XB197" s="39"/>
      <c r="XC197" s="39"/>
      <c r="XD197" s="39"/>
      <c r="XE197" s="39"/>
      <c r="XF197" s="39"/>
      <c r="XG197" s="39"/>
      <c r="XH197" s="39"/>
      <c r="XI197" s="39"/>
      <c r="XJ197" s="39"/>
      <c r="XK197" s="39"/>
      <c r="XL197" s="39"/>
      <c r="XM197" s="39"/>
      <c r="XN197" s="39"/>
      <c r="XO197" s="39"/>
      <c r="XP197" s="39"/>
      <c r="XQ197" s="39"/>
      <c r="XR197" s="39"/>
      <c r="XS197" s="39"/>
      <c r="XT197" s="39"/>
      <c r="XU197" s="39"/>
      <c r="XV197" s="39"/>
      <c r="XW197" s="39"/>
      <c r="XX197" s="39"/>
      <c r="XY197" s="39"/>
      <c r="XZ197" s="39"/>
      <c r="YA197" s="39"/>
      <c r="YB197" s="39"/>
      <c r="YC197" s="39"/>
      <c r="YD197" s="39"/>
      <c r="YE197" s="39"/>
      <c r="YF197" s="39"/>
      <c r="YG197" s="39"/>
      <c r="YH197" s="39"/>
      <c r="YI197" s="39"/>
      <c r="YJ197" s="39"/>
      <c r="YK197" s="39"/>
      <c r="YL197" s="39"/>
      <c r="YM197" s="39"/>
      <c r="YN197" s="39"/>
      <c r="YO197" s="39"/>
      <c r="YP197" s="39"/>
      <c r="YQ197" s="39"/>
      <c r="YR197" s="39"/>
      <c r="YS197" s="39"/>
      <c r="YT197" s="39"/>
      <c r="YU197" s="39"/>
      <c r="YV197" s="39"/>
      <c r="YW197" s="39"/>
      <c r="YX197" s="39"/>
      <c r="YY197" s="39"/>
      <c r="YZ197" s="39"/>
      <c r="ZA197" s="39"/>
      <c r="ZB197" s="39"/>
      <c r="ZC197" s="39"/>
      <c r="ZD197" s="39"/>
      <c r="ZE197" s="39"/>
      <c r="ZF197" s="39"/>
      <c r="ZG197" s="39"/>
      <c r="ZH197" s="39"/>
      <c r="ZI197" s="39"/>
      <c r="ZJ197" s="39"/>
      <c r="ZK197" s="39"/>
      <c r="ZL197" s="39"/>
      <c r="ZM197" s="39"/>
      <c r="ZN197" s="39"/>
      <c r="ZO197" s="39"/>
      <c r="ZP197" s="39"/>
      <c r="ZQ197" s="39"/>
      <c r="ZR197" s="39"/>
      <c r="ZS197" s="39"/>
      <c r="ZT197" s="39"/>
      <c r="ZU197" s="39"/>
      <c r="ZV197" s="39"/>
      <c r="ZW197" s="39"/>
      <c r="ZX197" s="39"/>
      <c r="ZY197" s="39"/>
      <c r="ZZ197" s="39"/>
      <c r="AAA197" s="39"/>
      <c r="AAB197" s="39"/>
      <c r="AAC197" s="39"/>
      <c r="AAD197" s="39"/>
      <c r="AAE197" s="39"/>
      <c r="AAF197" s="39"/>
      <c r="AAG197" s="39"/>
      <c r="AAH197" s="39"/>
      <c r="AAI197" s="39"/>
      <c r="AAJ197" s="39"/>
      <c r="AAK197" s="39"/>
      <c r="AAL197" s="39"/>
      <c r="AAM197" s="39"/>
      <c r="AAN197" s="39"/>
      <c r="AAO197" s="39"/>
      <c r="AAP197" s="39"/>
      <c r="AAQ197" s="39"/>
      <c r="AAR197" s="39"/>
      <c r="AAS197" s="39"/>
      <c r="AAT197" s="39"/>
      <c r="AAU197" s="39"/>
      <c r="AAV197" s="39"/>
      <c r="AAW197" s="39"/>
      <c r="AAX197" s="39"/>
      <c r="AAY197" s="39"/>
      <c r="AAZ197" s="39"/>
      <c r="ABA197" s="39"/>
      <c r="ABB197" s="39"/>
      <c r="ABC197" s="39"/>
      <c r="ABD197" s="39"/>
      <c r="ABE197" s="39"/>
      <c r="ABF197" s="39"/>
      <c r="ABG197" s="39"/>
      <c r="ABH197" s="39"/>
      <c r="ABI197" s="39"/>
      <c r="ABJ197" s="39"/>
      <c r="ABK197" s="39"/>
      <c r="ABL197" s="39"/>
      <c r="ABM197" s="39"/>
      <c r="ABN197" s="39"/>
      <c r="ABO197" s="39"/>
      <c r="ABP197" s="39"/>
      <c r="ABQ197" s="39"/>
      <c r="ABR197" s="39"/>
      <c r="ABS197" s="39"/>
      <c r="ABT197" s="39"/>
      <c r="ABU197" s="39"/>
      <c r="ABV197" s="39"/>
      <c r="ABW197" s="39"/>
      <c r="ABX197" s="39"/>
      <c r="ABY197" s="39"/>
      <c r="ABZ197" s="39"/>
      <c r="ACA197" s="39"/>
      <c r="ACB197" s="39"/>
      <c r="ACC197" s="39"/>
      <c r="ACD197" s="39"/>
      <c r="ACE197" s="39"/>
      <c r="ACF197" s="39"/>
      <c r="ACG197" s="39"/>
      <c r="ACH197" s="39"/>
      <c r="ACI197" s="39"/>
      <c r="ACJ197" s="39"/>
      <c r="ACK197" s="39"/>
      <c r="ACL197" s="39"/>
      <c r="ACM197" s="39"/>
      <c r="ACN197" s="39"/>
      <c r="ACO197" s="39"/>
      <c r="ACP197" s="39"/>
      <c r="ACQ197" s="39"/>
      <c r="ACR197" s="39"/>
      <c r="ACS197" s="39"/>
      <c r="ACT197" s="39"/>
      <c r="ACU197" s="39"/>
      <c r="ACV197" s="39"/>
      <c r="ACW197" s="39"/>
      <c r="ACX197" s="39"/>
      <c r="ACY197" s="39"/>
      <c r="ACZ197" s="39"/>
      <c r="ADA197" s="39"/>
      <c r="ADB197" s="39"/>
      <c r="ADC197" s="39"/>
      <c r="ADD197" s="39"/>
      <c r="ADE197" s="39"/>
      <c r="ADF197" s="39"/>
      <c r="ADG197" s="39"/>
      <c r="ADH197" s="39"/>
      <c r="ADI197" s="39"/>
      <c r="ADJ197" s="39"/>
      <c r="ADK197" s="39"/>
      <c r="ADL197" s="39"/>
      <c r="ADM197" s="39"/>
      <c r="ADN197" s="39"/>
      <c r="ADO197" s="39"/>
      <c r="ADP197" s="39"/>
      <c r="ADQ197" s="39"/>
      <c r="ADR197" s="39"/>
      <c r="ADS197" s="39"/>
      <c r="ADT197" s="39"/>
      <c r="ADU197" s="39"/>
      <c r="ADV197" s="39"/>
      <c r="ADW197" s="39"/>
      <c r="ADX197" s="39"/>
      <c r="ADY197" s="39"/>
      <c r="ADZ197" s="39"/>
      <c r="AEA197" s="39"/>
      <c r="AEB197" s="39"/>
      <c r="AEC197" s="39"/>
      <c r="AED197" s="39"/>
      <c r="AEE197" s="39"/>
      <c r="AEF197" s="39"/>
      <c r="AEG197" s="39"/>
      <c r="AEH197" s="39"/>
      <c r="AEI197" s="39"/>
      <c r="AEJ197" s="39"/>
      <c r="AEK197" s="39"/>
      <c r="AEL197" s="39"/>
      <c r="AEM197" s="39"/>
      <c r="AEN197" s="39"/>
      <c r="AEO197" s="39"/>
      <c r="AEP197" s="39"/>
      <c r="AEQ197" s="39"/>
      <c r="AER197" s="39"/>
      <c r="AES197" s="39"/>
      <c r="AET197" s="39"/>
      <c r="AEU197" s="39"/>
      <c r="AEV197" s="39"/>
      <c r="AEW197" s="39"/>
      <c r="AEX197" s="39"/>
      <c r="AEY197" s="39"/>
      <c r="AEZ197" s="39"/>
      <c r="AFA197" s="39"/>
      <c r="AFB197" s="39"/>
      <c r="AFC197" s="39"/>
      <c r="AFD197" s="39"/>
      <c r="AFE197" s="39"/>
      <c r="AFF197" s="39"/>
      <c r="AFG197" s="39"/>
      <c r="AFH197" s="39"/>
      <c r="AFI197" s="39"/>
      <c r="AFJ197" s="39"/>
      <c r="AFK197" s="39"/>
      <c r="AFL197" s="39"/>
      <c r="AFM197" s="39"/>
      <c r="AFN197" s="39"/>
      <c r="AFO197" s="39"/>
      <c r="AFP197" s="39"/>
      <c r="AFQ197" s="39"/>
      <c r="AFR197" s="39"/>
      <c r="AFS197" s="39"/>
      <c r="AFT197" s="39"/>
      <c r="AFU197" s="39"/>
      <c r="AFV197" s="39"/>
      <c r="AFW197" s="39"/>
      <c r="AFX197" s="39"/>
      <c r="AFY197" s="39"/>
      <c r="AFZ197" s="39"/>
      <c r="AGA197" s="39"/>
      <c r="AGB197" s="39"/>
      <c r="AGC197" s="39"/>
      <c r="AGD197" s="39"/>
      <c r="AGE197" s="39"/>
      <c r="AGF197" s="39"/>
      <c r="AGG197" s="39"/>
      <c r="AGH197" s="39"/>
      <c r="AGI197" s="39"/>
      <c r="AGJ197" s="39"/>
      <c r="AGK197" s="39"/>
      <c r="AGL197" s="39"/>
      <c r="AGM197" s="39"/>
      <c r="AGN197" s="39"/>
      <c r="AGO197" s="39"/>
      <c r="AGP197" s="39"/>
      <c r="AGQ197" s="39"/>
      <c r="AGR197" s="39"/>
      <c r="AGS197" s="39"/>
      <c r="AGT197" s="39"/>
      <c r="AGU197" s="39"/>
      <c r="AGV197" s="39"/>
      <c r="AGW197" s="39"/>
      <c r="AGX197" s="39"/>
      <c r="AGY197" s="39"/>
      <c r="AGZ197" s="39"/>
      <c r="AHA197" s="39"/>
      <c r="AHB197" s="39"/>
      <c r="AHC197" s="39"/>
      <c r="AHD197" s="39"/>
      <c r="AHE197" s="39"/>
      <c r="AHF197" s="39"/>
      <c r="AHG197" s="39"/>
      <c r="AHH197" s="39"/>
      <c r="AHI197" s="39"/>
      <c r="AHJ197" s="39"/>
      <c r="AHK197" s="39"/>
      <c r="AHL197" s="39"/>
      <c r="AHM197" s="39"/>
      <c r="AHN197" s="39"/>
      <c r="AHO197" s="39"/>
      <c r="AHP197" s="39"/>
      <c r="AHQ197" s="39"/>
      <c r="AHR197" s="39"/>
      <c r="AHS197" s="39"/>
      <c r="AHT197" s="39"/>
      <c r="AHU197" s="39"/>
      <c r="AHV197" s="39"/>
      <c r="AHW197" s="39"/>
      <c r="AHX197" s="39"/>
      <c r="AHY197" s="39"/>
      <c r="AHZ197" s="39"/>
      <c r="AIA197" s="39"/>
      <c r="AIB197" s="39"/>
      <c r="AIC197" s="39"/>
      <c r="AID197" s="39"/>
      <c r="AIE197" s="39"/>
      <c r="AIF197" s="39"/>
      <c r="AIG197" s="39"/>
      <c r="AIH197" s="39"/>
      <c r="AII197" s="39"/>
      <c r="AIJ197" s="39"/>
      <c r="AIK197" s="39"/>
      <c r="AIL197" s="39"/>
      <c r="AIM197" s="39"/>
      <c r="AIN197" s="39"/>
      <c r="AIO197" s="39"/>
      <c r="AIP197" s="39"/>
      <c r="AIQ197" s="39"/>
      <c r="AIR197" s="39"/>
      <c r="AIS197" s="39"/>
      <c r="AIT197" s="39"/>
      <c r="AIU197" s="39"/>
      <c r="AIV197" s="39"/>
      <c r="AIW197" s="39"/>
      <c r="AIX197" s="39"/>
      <c r="AIY197" s="39"/>
      <c r="AIZ197" s="39"/>
      <c r="AJA197" s="39"/>
      <c r="AJB197" s="39"/>
      <c r="AJC197" s="39"/>
      <c r="AJD197" s="39"/>
      <c r="AJE197" s="39"/>
      <c r="AJF197" s="39"/>
      <c r="AJG197" s="39"/>
      <c r="AJH197" s="39"/>
      <c r="AJI197" s="39"/>
      <c r="AJJ197" s="39"/>
      <c r="AJK197" s="39"/>
      <c r="AJL197" s="39"/>
      <c r="AJM197" s="39"/>
      <c r="AJN197" s="39"/>
      <c r="AJO197" s="39"/>
      <c r="AJP197" s="39"/>
      <c r="AJQ197" s="39"/>
      <c r="AJR197" s="39"/>
      <c r="AJS197" s="39"/>
      <c r="AJT197" s="39"/>
      <c r="AJU197" s="39"/>
      <c r="AJV197" s="39"/>
      <c r="AJW197" s="39"/>
      <c r="AJX197" s="39"/>
      <c r="AJY197" s="39"/>
      <c r="AJZ197" s="39"/>
      <c r="AKA197" s="39"/>
      <c r="AKB197" s="39"/>
      <c r="AKC197" s="39"/>
      <c r="AKD197" s="39"/>
      <c r="AKE197" s="39"/>
      <c r="AKF197" s="39"/>
      <c r="AKG197" s="39"/>
      <c r="AKH197" s="39"/>
      <c r="AKI197" s="39"/>
      <c r="AKJ197" s="39"/>
      <c r="AKK197" s="39"/>
      <c r="AKL197" s="39"/>
      <c r="AKM197" s="39"/>
      <c r="AKN197" s="39"/>
      <c r="AKO197" s="39"/>
      <c r="AKP197" s="39"/>
      <c r="AKQ197" s="39"/>
      <c r="AKR197" s="39"/>
      <c r="AKS197" s="39"/>
      <c r="AKT197" s="39"/>
      <c r="AKU197" s="39"/>
      <c r="AKV197" s="39"/>
      <c r="AKW197" s="39"/>
      <c r="AKX197" s="39"/>
      <c r="AKY197" s="39"/>
      <c r="AKZ197" s="39"/>
      <c r="ALA197" s="39"/>
      <c r="ALB197" s="39"/>
      <c r="ALC197" s="39"/>
      <c r="ALD197" s="39"/>
      <c r="ALE197" s="39"/>
      <c r="ALF197" s="39"/>
      <c r="ALG197" s="39"/>
      <c r="ALH197" s="39"/>
      <c r="ALI197" s="39"/>
      <c r="ALJ197" s="39"/>
      <c r="ALK197" s="39"/>
      <c r="ALL197" s="39"/>
      <c r="ALM197" s="39"/>
      <c r="ALN197" s="39"/>
      <c r="ALO197" s="39"/>
      <c r="ALP197" s="39"/>
      <c r="ALQ197" s="39"/>
      <c r="ALR197" s="39"/>
      <c r="ALS197" s="39"/>
      <c r="ALT197" s="39"/>
      <c r="ALU197" s="39"/>
      <c r="ALV197" s="39"/>
      <c r="ALW197" s="39"/>
      <c r="ALX197" s="39"/>
      <c r="ALY197" s="39"/>
      <c r="ALZ197" s="39"/>
      <c r="AMA197" s="39"/>
      <c r="AMB197" s="39"/>
      <c r="AMC197" s="39"/>
      <c r="AMD197" s="39"/>
      <c r="AME197" s="39"/>
      <c r="AMF197" s="39"/>
      <c r="AMG197" s="39"/>
      <c r="AMH197" s="39"/>
      <c r="AMI197" s="39"/>
      <c r="AMJ197" s="39"/>
      <c r="AMK197" s="39"/>
      <c r="AML197" s="39"/>
      <c r="AMM197" s="39"/>
      <c r="AMN197" s="39"/>
      <c r="AMO197" s="39"/>
      <c r="AMP197" s="39"/>
      <c r="AMQ197" s="39"/>
      <c r="AMR197" s="39"/>
      <c r="AMS197" s="39"/>
      <c r="AMT197" s="39"/>
      <c r="AMU197" s="39"/>
      <c r="AMV197" s="39"/>
      <c r="AMW197" s="39"/>
      <c r="AMX197" s="39"/>
      <c r="AMY197" s="39"/>
      <c r="AMZ197" s="39"/>
      <c r="ANA197" s="39"/>
      <c r="ANB197" s="39"/>
      <c r="ANC197" s="39"/>
      <c r="AND197" s="39"/>
      <c r="ANE197" s="39"/>
      <c r="ANF197" s="39"/>
      <c r="ANG197" s="39"/>
      <c r="ANH197" s="39"/>
      <c r="ANI197" s="39"/>
      <c r="ANJ197" s="39"/>
      <c r="ANK197" s="39"/>
      <c r="ANL197" s="39"/>
      <c r="ANM197" s="39"/>
      <c r="ANN197" s="39"/>
      <c r="ANO197" s="39"/>
      <c r="ANP197" s="39"/>
      <c r="ANQ197" s="39"/>
      <c r="ANR197" s="39"/>
      <c r="ANS197" s="39"/>
      <c r="ANT197" s="39"/>
      <c r="ANU197" s="39"/>
      <c r="ANV197" s="39"/>
      <c r="ANW197" s="39"/>
      <c r="ANX197" s="39"/>
      <c r="ANY197" s="39"/>
      <c r="ANZ197" s="39"/>
      <c r="AOA197" s="39"/>
      <c r="AOB197" s="39"/>
      <c r="AOC197" s="39"/>
      <c r="AOD197" s="39"/>
      <c r="AOE197" s="39"/>
      <c r="AOF197" s="39"/>
      <c r="AOG197" s="39"/>
      <c r="AOH197" s="39"/>
      <c r="AOI197" s="39"/>
      <c r="AOJ197" s="39"/>
      <c r="AOK197" s="39"/>
      <c r="AOL197" s="39"/>
      <c r="AOM197" s="39"/>
      <c r="AON197" s="39"/>
      <c r="AOO197" s="39"/>
      <c r="AOP197" s="39"/>
      <c r="AOQ197" s="39"/>
      <c r="AOR197" s="39"/>
      <c r="AOS197" s="39"/>
      <c r="AOT197" s="39"/>
      <c r="AOU197" s="39"/>
      <c r="AOV197" s="39"/>
      <c r="AOW197" s="39"/>
      <c r="AOX197" s="39"/>
      <c r="AOY197" s="39"/>
      <c r="AOZ197" s="39"/>
      <c r="APA197" s="39"/>
      <c r="APB197" s="39"/>
      <c r="APC197" s="39"/>
      <c r="APD197" s="39"/>
      <c r="APE197" s="39"/>
      <c r="APF197" s="39"/>
      <c r="APG197" s="39"/>
      <c r="APH197" s="39"/>
      <c r="API197" s="39"/>
      <c r="APJ197" s="39"/>
      <c r="APK197" s="39"/>
      <c r="APL197" s="39"/>
      <c r="APM197" s="39"/>
      <c r="APN197" s="39"/>
      <c r="APO197" s="39"/>
      <c r="APP197" s="39"/>
      <c r="APQ197" s="39"/>
      <c r="APR197" s="39"/>
      <c r="APS197" s="39"/>
      <c r="APT197" s="39"/>
      <c r="APU197" s="39"/>
      <c r="APV197" s="39"/>
      <c r="APW197" s="39"/>
      <c r="APX197" s="39"/>
      <c r="APY197" s="39"/>
      <c r="APZ197" s="39"/>
      <c r="AQA197" s="39"/>
      <c r="AQB197" s="39"/>
      <c r="AQC197" s="39"/>
      <c r="AQD197" s="39"/>
      <c r="AQE197" s="39"/>
      <c r="AQF197" s="39"/>
      <c r="AQG197" s="39"/>
      <c r="AQH197" s="39"/>
      <c r="AQI197" s="39"/>
      <c r="AQJ197" s="39"/>
      <c r="AQK197" s="39"/>
      <c r="AQL197" s="39"/>
      <c r="AQM197" s="39"/>
      <c r="AQN197" s="39"/>
      <c r="AQO197" s="39"/>
      <c r="AQP197" s="39"/>
      <c r="AQQ197" s="39"/>
      <c r="AQR197" s="39"/>
      <c r="AQS197" s="39"/>
      <c r="AQT197" s="39"/>
      <c r="AQU197" s="39"/>
      <c r="AQV197" s="39"/>
      <c r="AQW197" s="39"/>
      <c r="AQX197" s="39"/>
      <c r="AQY197" s="39"/>
      <c r="AQZ197" s="39"/>
      <c r="ARA197" s="39"/>
      <c r="ARB197" s="39"/>
      <c r="ARC197" s="39"/>
      <c r="ARD197" s="39"/>
      <c r="ARE197" s="39"/>
      <c r="ARF197" s="39"/>
      <c r="ARG197" s="39"/>
      <c r="ARH197" s="39"/>
      <c r="ARI197" s="39"/>
      <c r="ARJ197" s="39"/>
      <c r="ARK197" s="39"/>
      <c r="ARL197" s="39"/>
      <c r="ARM197" s="39"/>
      <c r="ARN197" s="39"/>
      <c r="ARO197" s="39"/>
      <c r="ARP197" s="39"/>
      <c r="ARQ197" s="39"/>
      <c r="ARR197" s="39"/>
      <c r="ARS197" s="39"/>
      <c r="ART197" s="39"/>
      <c r="ARU197" s="39"/>
      <c r="ARV197" s="39"/>
      <c r="ARW197" s="39"/>
      <c r="ARX197" s="39"/>
      <c r="ARY197" s="39"/>
      <c r="ARZ197" s="39"/>
      <c r="ASA197" s="39"/>
      <c r="ASB197" s="39"/>
      <c r="ASC197" s="39"/>
      <c r="ASD197" s="39"/>
      <c r="ASE197" s="39"/>
      <c r="ASF197" s="39"/>
      <c r="ASG197" s="39"/>
      <c r="ASH197" s="39"/>
      <c r="ASI197" s="39"/>
      <c r="ASJ197" s="39"/>
      <c r="ASK197" s="39"/>
      <c r="ASL197" s="39"/>
      <c r="ASM197" s="39"/>
      <c r="ASN197" s="39"/>
      <c r="ASO197" s="39"/>
      <c r="ASP197" s="39"/>
      <c r="ASQ197" s="39"/>
      <c r="ASR197" s="39"/>
      <c r="ASS197" s="39"/>
      <c r="AST197" s="39"/>
      <c r="ASU197" s="39"/>
      <c r="ASV197" s="39"/>
      <c r="ASW197" s="39"/>
      <c r="ASX197" s="39"/>
      <c r="ASY197" s="39"/>
      <c r="ASZ197" s="39"/>
      <c r="ATA197" s="39"/>
      <c r="ATB197" s="39"/>
      <c r="ATC197" s="39"/>
      <c r="ATD197" s="39"/>
      <c r="ATE197" s="39"/>
      <c r="ATF197" s="39"/>
      <c r="ATG197" s="39"/>
      <c r="ATH197" s="39"/>
      <c r="ATI197" s="39"/>
      <c r="ATJ197" s="39"/>
      <c r="ATK197" s="39"/>
      <c r="ATL197" s="39"/>
      <c r="ATM197" s="39"/>
      <c r="ATN197" s="39"/>
      <c r="ATO197" s="39"/>
      <c r="ATP197" s="39"/>
      <c r="ATQ197" s="39"/>
      <c r="ATR197" s="39"/>
      <c r="ATS197" s="39"/>
      <c r="ATT197" s="39"/>
      <c r="ATU197" s="39"/>
      <c r="ATV197" s="39"/>
      <c r="ATW197" s="39"/>
      <c r="ATX197" s="39"/>
      <c r="ATY197" s="39"/>
      <c r="ATZ197" s="39"/>
      <c r="AUA197" s="39"/>
      <c r="AUB197" s="39"/>
      <c r="AUC197" s="39"/>
      <c r="AUD197" s="39"/>
      <c r="AUE197" s="39"/>
      <c r="AUF197" s="39"/>
      <c r="AUG197" s="39"/>
      <c r="AUH197" s="39"/>
      <c r="AUI197" s="39"/>
      <c r="AUJ197" s="39"/>
      <c r="AUK197" s="39"/>
      <c r="AUL197" s="39"/>
      <c r="AUM197" s="39"/>
      <c r="AUN197" s="39"/>
      <c r="AUO197" s="39"/>
      <c r="AUP197" s="39"/>
      <c r="AUQ197" s="39"/>
      <c r="AUR197" s="39"/>
      <c r="AUS197" s="39"/>
      <c r="AUT197" s="39"/>
      <c r="AUU197" s="39"/>
      <c r="AUV197" s="39"/>
      <c r="AUW197" s="39"/>
      <c r="AUX197" s="39"/>
      <c r="AUY197" s="39"/>
      <c r="AUZ197" s="39"/>
      <c r="AVA197" s="39"/>
      <c r="AVB197" s="39"/>
      <c r="AVC197" s="39"/>
      <c r="AVD197" s="39"/>
      <c r="AVE197" s="39"/>
      <c r="AVF197" s="39"/>
      <c r="AVG197" s="39"/>
      <c r="AVH197" s="39"/>
      <c r="AVI197" s="39"/>
      <c r="AVJ197" s="39"/>
      <c r="AVK197" s="39"/>
      <c r="AVL197" s="39"/>
      <c r="AVM197" s="39"/>
      <c r="AVN197" s="39"/>
      <c r="AVO197" s="39"/>
      <c r="AVP197" s="39"/>
      <c r="AVQ197" s="39"/>
      <c r="AVR197" s="39"/>
      <c r="AVS197" s="39"/>
      <c r="AVT197" s="39"/>
      <c r="AVU197" s="39"/>
      <c r="AVV197" s="39"/>
      <c r="AVW197" s="39"/>
      <c r="AVX197" s="39"/>
      <c r="AVY197" s="39"/>
      <c r="AVZ197" s="39"/>
      <c r="AWA197" s="39"/>
      <c r="AWB197" s="39"/>
      <c r="AWC197" s="39"/>
      <c r="AWD197" s="39"/>
      <c r="AWE197" s="39"/>
      <c r="AWF197" s="39"/>
      <c r="AWG197" s="39"/>
      <c r="AWH197" s="39"/>
      <c r="AWI197" s="39"/>
      <c r="AWJ197" s="39"/>
      <c r="AWK197" s="39"/>
      <c r="AWL197" s="39"/>
      <c r="AWM197" s="39"/>
      <c r="AWN197" s="39"/>
      <c r="AWO197" s="39"/>
      <c r="AWP197" s="39"/>
      <c r="AWQ197" s="39"/>
      <c r="AWR197" s="39"/>
      <c r="AWS197" s="39"/>
      <c r="AWT197" s="39"/>
      <c r="AWU197" s="39"/>
      <c r="AWV197" s="39"/>
      <c r="AWW197" s="39"/>
      <c r="AWX197" s="39"/>
      <c r="AWY197" s="39"/>
      <c r="AWZ197" s="39"/>
      <c r="AXA197" s="39"/>
      <c r="AXB197" s="39"/>
      <c r="AXC197" s="39"/>
      <c r="AXD197" s="39"/>
      <c r="AXE197" s="39"/>
      <c r="AXF197" s="39"/>
      <c r="AXG197" s="39"/>
      <c r="AXH197" s="39"/>
      <c r="AXI197" s="39"/>
      <c r="AXJ197" s="39"/>
      <c r="AXK197" s="39"/>
      <c r="AXL197" s="39"/>
      <c r="AXM197" s="39"/>
      <c r="AXN197" s="39"/>
      <c r="AXO197" s="39"/>
      <c r="AXP197" s="39"/>
      <c r="AXQ197" s="39"/>
      <c r="AXR197" s="39"/>
      <c r="AXS197" s="39"/>
      <c r="AXT197" s="39"/>
      <c r="AXU197" s="39"/>
      <c r="AXV197" s="39"/>
      <c r="AXW197" s="39"/>
      <c r="AXX197" s="39"/>
      <c r="AXY197" s="39"/>
      <c r="AXZ197" s="39"/>
      <c r="AYA197" s="39"/>
      <c r="AYB197" s="39"/>
      <c r="AYC197" s="39"/>
      <c r="AYD197" s="39"/>
      <c r="AYE197" s="39"/>
      <c r="AYF197" s="39"/>
      <c r="AYG197" s="39"/>
      <c r="AYH197" s="39"/>
      <c r="AYI197" s="39"/>
      <c r="AYJ197" s="39"/>
      <c r="AYK197" s="39"/>
      <c r="AYL197" s="39"/>
      <c r="AYM197" s="39"/>
      <c r="AYN197" s="39"/>
      <c r="AYO197" s="39"/>
      <c r="AYP197" s="39"/>
      <c r="AYQ197" s="39"/>
      <c r="AYR197" s="39"/>
      <c r="AYS197" s="39"/>
      <c r="AYT197" s="39"/>
      <c r="AYU197" s="39"/>
      <c r="AYV197" s="39"/>
      <c r="AYW197" s="39"/>
      <c r="AYX197" s="39"/>
      <c r="AYY197" s="39"/>
      <c r="AYZ197" s="39"/>
      <c r="AZA197" s="39"/>
      <c r="AZB197" s="39"/>
      <c r="AZC197" s="39"/>
      <c r="AZD197" s="39"/>
      <c r="AZE197" s="39"/>
      <c r="AZF197" s="39"/>
      <c r="AZG197" s="39"/>
      <c r="AZH197" s="39"/>
      <c r="AZI197" s="39"/>
      <c r="AZJ197" s="39"/>
      <c r="AZK197" s="39"/>
      <c r="AZL197" s="39"/>
      <c r="AZM197" s="39"/>
      <c r="AZN197" s="39"/>
      <c r="AZO197" s="39"/>
      <c r="AZP197" s="39"/>
      <c r="AZQ197" s="39"/>
      <c r="AZR197" s="39"/>
      <c r="AZS197" s="39"/>
      <c r="AZT197" s="39"/>
      <c r="AZU197" s="39"/>
      <c r="AZV197" s="39"/>
      <c r="AZW197" s="39"/>
      <c r="AZX197" s="39"/>
      <c r="AZY197" s="39"/>
      <c r="AZZ197" s="39"/>
      <c r="BAA197" s="39"/>
      <c r="BAB197" s="39"/>
      <c r="BAC197" s="39"/>
      <c r="BAD197" s="39"/>
      <c r="BAE197" s="39"/>
      <c r="BAF197" s="39"/>
      <c r="BAG197" s="39"/>
      <c r="BAH197" s="39"/>
      <c r="BAI197" s="39"/>
      <c r="BAJ197" s="39"/>
      <c r="BAK197" s="39"/>
      <c r="BAL197" s="39"/>
      <c r="BAM197" s="39"/>
      <c r="BAN197" s="39"/>
      <c r="BAO197" s="39"/>
      <c r="BAP197" s="39"/>
      <c r="BAQ197" s="39"/>
      <c r="BAR197" s="39"/>
      <c r="BAS197" s="39"/>
      <c r="BAT197" s="39"/>
      <c r="BAU197" s="39"/>
      <c r="BAV197" s="39"/>
      <c r="BAW197" s="39"/>
      <c r="BAX197" s="39"/>
      <c r="BAY197" s="39"/>
      <c r="BAZ197" s="39"/>
      <c r="BBA197" s="39"/>
      <c r="BBB197" s="39"/>
      <c r="BBC197" s="39"/>
      <c r="BBD197" s="39"/>
      <c r="BBE197" s="39"/>
      <c r="BBF197" s="39"/>
      <c r="BBG197" s="39"/>
      <c r="BBH197" s="39"/>
      <c r="BBI197" s="39"/>
      <c r="BBJ197" s="39"/>
      <c r="BBK197" s="39"/>
      <c r="BBL197" s="39"/>
      <c r="BBM197" s="39"/>
      <c r="BBN197" s="39"/>
      <c r="BBO197" s="39"/>
      <c r="BBP197" s="39"/>
      <c r="BBQ197" s="39"/>
      <c r="BBR197" s="39"/>
      <c r="BBS197" s="39"/>
      <c r="BBT197" s="39"/>
      <c r="BBU197" s="39"/>
      <c r="BBV197" s="39"/>
      <c r="BBW197" s="39"/>
      <c r="BBX197" s="39"/>
      <c r="BBY197" s="39"/>
      <c r="BBZ197" s="39"/>
      <c r="BCA197" s="39"/>
      <c r="BCB197" s="39"/>
      <c r="BCC197" s="39"/>
      <c r="BCD197" s="39"/>
      <c r="BCE197" s="39"/>
      <c r="BCF197" s="39"/>
      <c r="BCG197" s="39"/>
      <c r="BCH197" s="39"/>
      <c r="BCI197" s="39"/>
      <c r="BCJ197" s="39"/>
      <c r="BCK197" s="39"/>
      <c r="BCL197" s="39"/>
      <c r="BCM197" s="39"/>
      <c r="BCN197" s="39"/>
      <c r="BCO197" s="39"/>
      <c r="BCP197" s="39"/>
      <c r="BCQ197" s="39"/>
      <c r="BCR197" s="39"/>
      <c r="BCS197" s="39"/>
      <c r="BCT197" s="39"/>
      <c r="BCU197" s="39"/>
      <c r="BCV197" s="39"/>
      <c r="BCW197" s="39"/>
      <c r="BCX197" s="39"/>
      <c r="BCY197" s="39"/>
      <c r="BCZ197" s="39"/>
      <c r="BDA197" s="39"/>
      <c r="BDB197" s="39"/>
      <c r="BDC197" s="39"/>
      <c r="BDD197" s="39"/>
      <c r="BDE197" s="39"/>
      <c r="BDF197" s="39"/>
      <c r="BDG197" s="39"/>
      <c r="BDH197" s="39"/>
      <c r="BDI197" s="39"/>
      <c r="BDJ197" s="39"/>
      <c r="BDK197" s="39"/>
      <c r="BDL197" s="39"/>
      <c r="BDM197" s="39"/>
      <c r="BDN197" s="39"/>
      <c r="BDO197" s="39"/>
      <c r="BDP197" s="39"/>
      <c r="BDQ197" s="39"/>
      <c r="BDR197" s="39"/>
      <c r="BDS197" s="39"/>
      <c r="BDT197" s="39"/>
      <c r="BDU197" s="39"/>
      <c r="BDV197" s="39"/>
      <c r="BDW197" s="39"/>
      <c r="BDX197" s="39"/>
      <c r="BDY197" s="39"/>
      <c r="BDZ197" s="39"/>
      <c r="BEA197" s="39"/>
      <c r="BEB197" s="39"/>
      <c r="BEC197" s="39"/>
      <c r="BED197" s="39"/>
      <c r="BEE197" s="39"/>
      <c r="BEF197" s="39"/>
      <c r="BEG197" s="39"/>
      <c r="BEH197" s="39"/>
      <c r="BEI197" s="39"/>
      <c r="BEJ197" s="39"/>
      <c r="BEK197" s="39"/>
      <c r="BEL197" s="39"/>
      <c r="BEM197" s="39"/>
      <c r="BEN197" s="39"/>
      <c r="BEO197" s="39"/>
      <c r="BEP197" s="39"/>
      <c r="BEQ197" s="39"/>
      <c r="BER197" s="39"/>
      <c r="BES197" s="39"/>
      <c r="BET197" s="39"/>
      <c r="BEU197" s="39"/>
      <c r="BEV197" s="39"/>
      <c r="BEW197" s="39"/>
      <c r="BEX197" s="39"/>
      <c r="BEY197" s="39"/>
      <c r="BEZ197" s="39"/>
      <c r="BFA197" s="39"/>
      <c r="BFB197" s="39"/>
      <c r="BFC197" s="39"/>
      <c r="BFD197" s="39"/>
      <c r="BFE197" s="39"/>
      <c r="BFF197" s="39"/>
      <c r="BFG197" s="39"/>
      <c r="BFH197" s="39"/>
      <c r="BFI197" s="39"/>
      <c r="BFJ197" s="39"/>
      <c r="BFK197" s="39"/>
      <c r="BFL197" s="39"/>
      <c r="BFM197" s="39"/>
      <c r="BFN197" s="39"/>
      <c r="BFO197" s="39"/>
      <c r="BFP197" s="39"/>
      <c r="BFQ197" s="39"/>
      <c r="BFR197" s="39"/>
      <c r="BFS197" s="39"/>
      <c r="BFT197" s="39"/>
      <c r="BFU197" s="39"/>
      <c r="BFV197" s="39"/>
      <c r="BFW197" s="39"/>
      <c r="BFX197" s="39"/>
      <c r="BFY197" s="39"/>
      <c r="BFZ197" s="39"/>
      <c r="BGA197" s="39"/>
      <c r="BGB197" s="39"/>
      <c r="BGC197" s="39"/>
      <c r="BGD197" s="39"/>
      <c r="BGE197" s="39"/>
      <c r="BGF197" s="39"/>
      <c r="BGG197" s="39"/>
      <c r="BGH197" s="39"/>
      <c r="BGI197" s="39"/>
      <c r="BGJ197" s="39"/>
      <c r="BGK197" s="39"/>
      <c r="BGL197" s="39"/>
      <c r="BGM197" s="39"/>
      <c r="BGN197" s="39"/>
      <c r="BGO197" s="39"/>
      <c r="BGP197" s="39"/>
      <c r="BGQ197" s="39"/>
      <c r="BGR197" s="39"/>
      <c r="BGS197" s="39"/>
      <c r="BGT197" s="39"/>
      <c r="BGU197" s="39"/>
      <c r="BGV197" s="39"/>
      <c r="BGW197" s="39"/>
      <c r="BGX197" s="39"/>
      <c r="BGY197" s="39"/>
      <c r="BGZ197" s="39"/>
      <c r="BHA197" s="39"/>
      <c r="BHB197" s="39"/>
      <c r="BHC197" s="39"/>
      <c r="BHD197" s="39"/>
      <c r="BHE197" s="39"/>
      <c r="BHF197" s="39"/>
      <c r="BHG197" s="39"/>
      <c r="BHH197" s="39"/>
      <c r="BHI197" s="39"/>
      <c r="BHJ197" s="39"/>
      <c r="BHK197" s="39"/>
      <c r="BHL197" s="39"/>
      <c r="BHM197" s="39"/>
      <c r="BHN197" s="39"/>
      <c r="BHO197" s="39"/>
      <c r="BHP197" s="39"/>
      <c r="BHQ197" s="39"/>
      <c r="BHR197" s="39"/>
      <c r="BHS197" s="39"/>
      <c r="BHT197" s="39"/>
      <c r="BHU197" s="39"/>
      <c r="BHV197" s="39"/>
      <c r="BHW197" s="39"/>
      <c r="BHX197" s="39"/>
      <c r="BHY197" s="39"/>
      <c r="BHZ197" s="39"/>
      <c r="BIA197" s="39"/>
      <c r="BIB197" s="39"/>
      <c r="BIC197" s="39"/>
      <c r="BID197" s="39"/>
      <c r="BIE197" s="39"/>
      <c r="BIF197" s="39"/>
      <c r="BIG197" s="39"/>
      <c r="BIH197" s="39"/>
      <c r="BII197" s="39"/>
      <c r="BIJ197" s="39"/>
      <c r="BIK197" s="39"/>
      <c r="BIL197" s="39"/>
      <c r="BIM197" s="39"/>
      <c r="BIN197" s="39"/>
      <c r="BIO197" s="39"/>
      <c r="BIP197" s="39"/>
      <c r="BIQ197" s="39"/>
      <c r="BIR197" s="39"/>
      <c r="BIS197" s="39"/>
      <c r="BIT197" s="39"/>
      <c r="BIU197" s="39"/>
      <c r="BIV197" s="39"/>
      <c r="BIW197" s="39"/>
      <c r="BIX197" s="39"/>
      <c r="BIY197" s="39"/>
      <c r="BIZ197" s="39"/>
      <c r="BJA197" s="39"/>
      <c r="BJB197" s="39"/>
      <c r="BJC197" s="39"/>
      <c r="BJD197" s="39"/>
      <c r="BJE197" s="39"/>
      <c r="BJF197" s="39"/>
      <c r="BJG197" s="39"/>
      <c r="BJH197" s="39"/>
      <c r="BJI197" s="39"/>
      <c r="BJJ197" s="39"/>
      <c r="BJK197" s="39"/>
      <c r="BJL197" s="39"/>
      <c r="BJM197" s="39"/>
      <c r="BJN197" s="39"/>
      <c r="BJO197" s="39"/>
      <c r="BJP197" s="39"/>
      <c r="BJQ197" s="39"/>
      <c r="BJR197" s="39"/>
      <c r="BJS197" s="39"/>
      <c r="BJT197" s="39"/>
      <c r="BJU197" s="39"/>
      <c r="BJV197" s="39"/>
      <c r="BJW197" s="39"/>
      <c r="BJX197" s="39"/>
      <c r="BJY197" s="39"/>
      <c r="BJZ197" s="39"/>
      <c r="BKA197" s="39"/>
      <c r="BKB197" s="39"/>
      <c r="BKC197" s="39"/>
      <c r="BKD197" s="39"/>
      <c r="BKE197" s="39"/>
      <c r="BKF197" s="39"/>
      <c r="BKG197" s="39"/>
      <c r="BKH197" s="39"/>
      <c r="BKI197" s="39"/>
      <c r="BKJ197" s="39"/>
      <c r="BKK197" s="39"/>
      <c r="BKL197" s="39"/>
      <c r="BKM197" s="39"/>
      <c r="BKN197" s="39"/>
      <c r="BKO197" s="39"/>
      <c r="BKP197" s="39"/>
      <c r="BKQ197" s="39"/>
      <c r="BKR197" s="39"/>
      <c r="BKS197" s="39"/>
      <c r="BKT197" s="39"/>
      <c r="BKU197" s="39"/>
      <c r="BKV197" s="39"/>
      <c r="BKW197" s="39"/>
      <c r="BKX197" s="39"/>
      <c r="BKY197" s="39"/>
      <c r="BKZ197" s="39"/>
      <c r="BLA197" s="39"/>
      <c r="BLB197" s="39"/>
      <c r="BLC197" s="39"/>
      <c r="BLD197" s="39"/>
      <c r="BLE197" s="39"/>
      <c r="BLF197" s="39"/>
      <c r="BLG197" s="39"/>
      <c r="BLH197" s="39"/>
      <c r="BLI197" s="39"/>
      <c r="BLJ197" s="39"/>
      <c r="BLK197" s="39"/>
      <c r="BLL197" s="39"/>
      <c r="BLM197" s="39"/>
      <c r="BLN197" s="39"/>
      <c r="BLO197" s="39"/>
      <c r="BLP197" s="39"/>
      <c r="BLQ197" s="39"/>
      <c r="BLR197" s="39"/>
      <c r="BLS197" s="39"/>
      <c r="BLT197" s="39"/>
      <c r="BLU197" s="39"/>
      <c r="BLV197" s="39"/>
      <c r="BLW197" s="39"/>
      <c r="BLX197" s="39"/>
      <c r="BLY197" s="39"/>
      <c r="BLZ197" s="39"/>
      <c r="BMA197" s="39"/>
      <c r="BMB197" s="39"/>
      <c r="BMC197" s="39"/>
      <c r="BMD197" s="39"/>
      <c r="BME197" s="39"/>
      <c r="BMF197" s="39"/>
      <c r="BMG197" s="39"/>
      <c r="BMH197" s="39"/>
      <c r="BMI197" s="39"/>
      <c r="BMJ197" s="39"/>
      <c r="BMK197" s="39"/>
      <c r="BML197" s="39"/>
      <c r="BMM197" s="39"/>
      <c r="BMN197" s="39"/>
      <c r="BMO197" s="39"/>
      <c r="BMP197" s="39"/>
      <c r="BMQ197" s="39"/>
      <c r="BMR197" s="39"/>
      <c r="BMS197" s="39"/>
      <c r="BMT197" s="39"/>
      <c r="BMU197" s="39"/>
      <c r="BMV197" s="39"/>
      <c r="BMW197" s="39"/>
      <c r="BMX197" s="39"/>
      <c r="BMY197" s="39"/>
      <c r="BMZ197" s="39"/>
      <c r="BNA197" s="39"/>
      <c r="BNB197" s="39"/>
      <c r="BNC197" s="39"/>
      <c r="BND197" s="39"/>
      <c r="BNE197" s="39"/>
      <c r="BNF197" s="39"/>
      <c r="BNG197" s="39"/>
      <c r="BNH197" s="39"/>
      <c r="BNI197" s="39"/>
      <c r="BNJ197" s="39"/>
      <c r="BNK197" s="39"/>
      <c r="BNL197" s="39"/>
      <c r="BNM197" s="39"/>
      <c r="BNN197" s="39"/>
      <c r="BNO197" s="39"/>
      <c r="BNP197" s="39"/>
      <c r="BNQ197" s="39"/>
      <c r="BNR197" s="39"/>
      <c r="BNS197" s="39"/>
      <c r="BNT197" s="39"/>
      <c r="BNU197" s="39"/>
      <c r="BNV197" s="39"/>
      <c r="BNW197" s="39"/>
      <c r="BNX197" s="39"/>
      <c r="BNY197" s="39"/>
      <c r="BNZ197" s="39"/>
      <c r="BOA197" s="39"/>
      <c r="BOB197" s="39"/>
      <c r="BOC197" s="39"/>
      <c r="BOD197" s="39"/>
      <c r="BOE197" s="39"/>
      <c r="BOF197" s="39"/>
      <c r="BOG197" s="39"/>
      <c r="BOH197" s="39"/>
      <c r="BOI197" s="39"/>
      <c r="BOJ197" s="39"/>
      <c r="BOK197" s="39"/>
      <c r="BOL197" s="39"/>
      <c r="BOM197" s="39"/>
      <c r="BON197" s="39"/>
      <c r="BOO197" s="39"/>
      <c r="BOP197" s="39"/>
      <c r="BOQ197" s="39"/>
      <c r="BOR197" s="39"/>
      <c r="BOS197" s="39"/>
      <c r="BOT197" s="39"/>
      <c r="BOU197" s="39"/>
      <c r="BOV197" s="39"/>
      <c r="BOW197" s="39"/>
      <c r="BOX197" s="39"/>
      <c r="BOY197" s="39"/>
      <c r="BOZ197" s="39"/>
      <c r="BPA197" s="39"/>
      <c r="BPB197" s="39"/>
      <c r="BPC197" s="39"/>
      <c r="BPD197" s="39"/>
      <c r="BPE197" s="39"/>
      <c r="BPF197" s="39"/>
      <c r="BPG197" s="39"/>
      <c r="BPH197" s="39"/>
      <c r="BPI197" s="39"/>
      <c r="BPJ197" s="39"/>
      <c r="BPK197" s="39"/>
      <c r="BPL197" s="39"/>
      <c r="BPM197" s="39"/>
      <c r="BPN197" s="39"/>
      <c r="BPO197" s="39"/>
      <c r="BPP197" s="39"/>
      <c r="BPQ197" s="39"/>
      <c r="BPR197" s="39"/>
      <c r="BPS197" s="39"/>
      <c r="BPT197" s="39"/>
      <c r="BPU197" s="39"/>
      <c r="BPV197" s="39"/>
      <c r="BPW197" s="39"/>
      <c r="BPX197" s="39"/>
      <c r="BPY197" s="39"/>
      <c r="BPZ197" s="39"/>
      <c r="BQA197" s="39"/>
      <c r="BQB197" s="39"/>
      <c r="BQC197" s="39"/>
      <c r="BQD197" s="39"/>
      <c r="BQE197" s="39"/>
      <c r="BQF197" s="39"/>
      <c r="BQG197" s="39"/>
      <c r="BQH197" s="39"/>
      <c r="BQI197" s="39"/>
      <c r="BQJ197" s="39"/>
      <c r="BQK197" s="39"/>
      <c r="BQL197" s="39"/>
      <c r="BQM197" s="39"/>
      <c r="BQN197" s="39"/>
      <c r="BQO197" s="39"/>
      <c r="BQP197" s="39"/>
      <c r="BQQ197" s="39"/>
      <c r="BQR197" s="39"/>
      <c r="BQS197" s="39"/>
      <c r="BQT197" s="39"/>
      <c r="BQU197" s="39"/>
      <c r="BQV197" s="39"/>
      <c r="BQW197" s="39"/>
      <c r="BQX197" s="39"/>
      <c r="BQY197" s="39"/>
      <c r="BQZ197" s="39"/>
      <c r="BRA197" s="39"/>
      <c r="BRB197" s="39"/>
      <c r="BRC197" s="39"/>
      <c r="BRD197" s="39"/>
      <c r="BRE197" s="39"/>
      <c r="BRF197" s="39"/>
      <c r="BRG197" s="39"/>
      <c r="BRH197" s="39"/>
      <c r="BRI197" s="39"/>
      <c r="BRJ197" s="39"/>
      <c r="BRK197" s="39"/>
      <c r="BRL197" s="39"/>
      <c r="BRM197" s="39"/>
      <c r="BRN197" s="39"/>
      <c r="BRO197" s="39"/>
      <c r="BRP197" s="39"/>
      <c r="BRQ197" s="39"/>
      <c r="BRR197" s="39"/>
      <c r="BRS197" s="39"/>
      <c r="BRT197" s="39"/>
      <c r="BRU197" s="39"/>
      <c r="BRV197" s="39"/>
      <c r="BRW197" s="39"/>
      <c r="BRX197" s="39"/>
      <c r="BRY197" s="39"/>
      <c r="BRZ197" s="39"/>
      <c r="BSA197" s="39"/>
      <c r="BSB197" s="39"/>
      <c r="BSC197" s="39"/>
      <c r="BSD197" s="39"/>
      <c r="BSE197" s="39"/>
      <c r="BSF197" s="39"/>
      <c r="BSG197" s="39"/>
      <c r="BSH197" s="39"/>
      <c r="BSI197" s="39"/>
      <c r="BSJ197" s="39"/>
      <c r="BSK197" s="39"/>
      <c r="BSL197" s="39"/>
      <c r="BSM197" s="39"/>
      <c r="BSN197" s="39"/>
      <c r="BSO197" s="39"/>
      <c r="BSP197" s="39"/>
      <c r="BSQ197" s="39"/>
      <c r="BSR197" s="39"/>
      <c r="BSS197" s="39"/>
      <c r="BST197" s="39"/>
      <c r="BSU197" s="39"/>
      <c r="BSV197" s="39"/>
      <c r="BSW197" s="39"/>
      <c r="BSX197" s="39"/>
      <c r="BSY197" s="39"/>
      <c r="BSZ197" s="39"/>
      <c r="BTA197" s="39"/>
      <c r="BTB197" s="39"/>
      <c r="BTC197" s="39"/>
      <c r="BTD197" s="39"/>
      <c r="BTE197" s="39"/>
      <c r="BTF197" s="39"/>
      <c r="BTG197" s="39"/>
      <c r="BTH197" s="39"/>
      <c r="BTI197" s="39"/>
      <c r="BTJ197" s="39"/>
      <c r="BTK197" s="39"/>
      <c r="BTL197" s="39"/>
      <c r="BTM197" s="39"/>
      <c r="BTN197" s="39"/>
      <c r="BTO197" s="39"/>
      <c r="BTP197" s="39"/>
      <c r="BTQ197" s="39"/>
      <c r="BTR197" s="39"/>
      <c r="BTS197" s="39"/>
      <c r="BTT197" s="39"/>
      <c r="BTU197" s="39"/>
      <c r="BTV197" s="39"/>
      <c r="BTW197" s="39"/>
      <c r="BTX197" s="39"/>
      <c r="BTY197" s="39"/>
      <c r="BTZ197" s="39"/>
      <c r="BUA197" s="39"/>
      <c r="BUB197" s="39"/>
      <c r="BUC197" s="39"/>
      <c r="BUD197" s="39"/>
      <c r="BUE197" s="39"/>
      <c r="BUF197" s="39"/>
      <c r="BUG197" s="39"/>
      <c r="BUH197" s="39"/>
      <c r="BUI197" s="39"/>
      <c r="BUJ197" s="39"/>
      <c r="BUK197" s="39"/>
      <c r="BUL197" s="39"/>
      <c r="BUM197" s="39"/>
      <c r="BUN197" s="39"/>
      <c r="BUO197" s="39"/>
      <c r="BUP197" s="39"/>
      <c r="BUQ197" s="39"/>
      <c r="BUR197" s="39"/>
      <c r="BUS197" s="39"/>
      <c r="BUT197" s="39"/>
      <c r="BUU197" s="39"/>
      <c r="BUV197" s="39"/>
      <c r="BUW197" s="39"/>
      <c r="BUX197" s="39"/>
      <c r="BUY197" s="39"/>
      <c r="BUZ197" s="39"/>
      <c r="BVA197" s="39"/>
      <c r="BVB197" s="39"/>
      <c r="BVC197" s="39"/>
      <c r="BVD197" s="39"/>
      <c r="BVE197" s="39"/>
      <c r="BVF197" s="39"/>
      <c r="BVG197" s="39"/>
      <c r="BVH197" s="39"/>
      <c r="BVI197" s="39"/>
      <c r="BVJ197" s="39"/>
      <c r="BVK197" s="39"/>
      <c r="BVL197" s="39"/>
      <c r="BVM197" s="39"/>
      <c r="BVN197" s="39"/>
      <c r="BVO197" s="39"/>
      <c r="BVP197" s="39"/>
      <c r="BVQ197" s="39"/>
      <c r="BVR197" s="39"/>
      <c r="BVS197" s="39"/>
      <c r="BVT197" s="39"/>
      <c r="BVU197" s="39"/>
      <c r="BVV197" s="39"/>
      <c r="BVW197" s="39"/>
      <c r="BVX197" s="39"/>
      <c r="BVY197" s="39"/>
      <c r="BVZ197" s="39"/>
      <c r="BWA197" s="39"/>
      <c r="BWB197" s="39"/>
      <c r="BWC197" s="39"/>
      <c r="BWD197" s="39"/>
      <c r="BWE197" s="39"/>
      <c r="BWF197" s="39"/>
      <c r="BWG197" s="39"/>
      <c r="BWH197" s="39"/>
      <c r="BWI197" s="39"/>
      <c r="BWJ197" s="39"/>
      <c r="BWK197" s="39"/>
      <c r="BWL197" s="39"/>
      <c r="BWM197" s="39"/>
      <c r="BWN197" s="39"/>
      <c r="BWO197" s="39"/>
      <c r="BWP197" s="39"/>
      <c r="BWQ197" s="39"/>
      <c r="BWR197" s="39"/>
      <c r="BWS197" s="39"/>
      <c r="BWT197" s="39"/>
      <c r="BWU197" s="39"/>
      <c r="BWV197" s="39"/>
      <c r="BWW197" s="39"/>
      <c r="BWX197" s="39"/>
      <c r="BWY197" s="39"/>
      <c r="BWZ197" s="39"/>
      <c r="BXA197" s="39"/>
      <c r="BXB197" s="39"/>
      <c r="BXC197" s="39"/>
      <c r="BXD197" s="39"/>
      <c r="BXE197" s="39"/>
      <c r="BXF197" s="39"/>
      <c r="BXG197" s="39"/>
      <c r="BXH197" s="39"/>
      <c r="BXI197" s="39"/>
      <c r="BXJ197" s="39"/>
      <c r="BXK197" s="39"/>
      <c r="BXL197" s="39"/>
      <c r="BXM197" s="39"/>
      <c r="BXN197" s="39"/>
      <c r="BXO197" s="39"/>
      <c r="BXP197" s="39"/>
      <c r="BXQ197" s="39"/>
      <c r="BXR197" s="39"/>
      <c r="BXS197" s="39"/>
      <c r="BXT197" s="39"/>
      <c r="BXU197" s="39"/>
      <c r="BXV197" s="39"/>
      <c r="BXW197" s="39"/>
      <c r="BXX197" s="39"/>
      <c r="BXY197" s="39"/>
      <c r="BXZ197" s="39"/>
      <c r="BYA197" s="39"/>
      <c r="BYB197" s="39"/>
      <c r="BYC197" s="39"/>
      <c r="BYD197" s="39"/>
      <c r="BYE197" s="39"/>
      <c r="BYF197" s="39"/>
      <c r="BYG197" s="39"/>
      <c r="BYH197" s="39"/>
      <c r="BYI197" s="39"/>
      <c r="BYJ197" s="39"/>
      <c r="BYK197" s="39"/>
      <c r="BYL197" s="39"/>
      <c r="BYM197" s="39"/>
      <c r="BYN197" s="39"/>
      <c r="BYO197" s="39"/>
      <c r="BYP197" s="39"/>
      <c r="BYQ197" s="39"/>
      <c r="BYR197" s="39"/>
      <c r="BYS197" s="39"/>
      <c r="BYT197" s="39"/>
      <c r="BYU197" s="39"/>
      <c r="BYV197" s="39"/>
      <c r="BYW197" s="39"/>
      <c r="BYX197" s="39"/>
      <c r="BYY197" s="39"/>
      <c r="BYZ197" s="39"/>
      <c r="BZA197" s="39"/>
      <c r="BZB197" s="39"/>
      <c r="BZC197" s="39"/>
      <c r="BZD197" s="39"/>
      <c r="BZE197" s="39"/>
      <c r="BZF197" s="39"/>
      <c r="BZG197" s="39"/>
      <c r="BZH197" s="39"/>
      <c r="BZI197" s="39"/>
      <c r="BZJ197" s="39"/>
      <c r="BZK197" s="39"/>
      <c r="BZL197" s="39"/>
      <c r="BZM197" s="39"/>
      <c r="BZN197" s="39"/>
      <c r="BZO197" s="39"/>
      <c r="BZP197" s="39"/>
      <c r="BZQ197" s="39"/>
      <c r="BZR197" s="39"/>
      <c r="BZS197" s="39"/>
      <c r="BZT197" s="39"/>
      <c r="BZU197" s="39"/>
      <c r="BZV197" s="39"/>
      <c r="BZW197" s="39"/>
      <c r="BZX197" s="39"/>
      <c r="BZY197" s="39"/>
      <c r="BZZ197" s="39"/>
      <c r="CAA197" s="39"/>
      <c r="CAB197" s="39"/>
      <c r="CAC197" s="39"/>
      <c r="CAD197" s="39"/>
      <c r="CAE197" s="39"/>
      <c r="CAF197" s="39"/>
      <c r="CAG197" s="39"/>
      <c r="CAH197" s="39"/>
      <c r="CAI197" s="39"/>
      <c r="CAJ197" s="39"/>
      <c r="CAK197" s="39"/>
      <c r="CAL197" s="39"/>
      <c r="CAM197" s="39"/>
      <c r="CAN197" s="39"/>
      <c r="CAO197" s="39"/>
      <c r="CAP197" s="39"/>
      <c r="CAQ197" s="39"/>
      <c r="CAR197" s="39"/>
      <c r="CAS197" s="39"/>
      <c r="CAT197" s="39"/>
      <c r="CAU197" s="39"/>
      <c r="CAV197" s="39"/>
      <c r="CAW197" s="39"/>
      <c r="CAX197" s="39"/>
      <c r="CAY197" s="39"/>
      <c r="CAZ197" s="39"/>
      <c r="CBA197" s="39"/>
      <c r="CBB197" s="39"/>
      <c r="CBC197" s="39"/>
      <c r="CBD197" s="39"/>
      <c r="CBE197" s="39"/>
      <c r="CBF197" s="39"/>
      <c r="CBG197" s="39"/>
      <c r="CBH197" s="39"/>
      <c r="CBI197" s="39"/>
      <c r="CBJ197" s="39"/>
      <c r="CBK197" s="39"/>
      <c r="CBL197" s="39"/>
      <c r="CBM197" s="39"/>
      <c r="CBN197" s="39"/>
      <c r="CBO197" s="39"/>
      <c r="CBP197" s="39"/>
      <c r="CBQ197" s="39"/>
      <c r="CBR197" s="39"/>
      <c r="CBS197" s="39"/>
      <c r="CBT197" s="39"/>
      <c r="CBU197" s="39"/>
      <c r="CBV197" s="39"/>
      <c r="CBW197" s="39"/>
      <c r="CBX197" s="39"/>
      <c r="CBY197" s="39"/>
      <c r="CBZ197" s="39"/>
      <c r="CCA197" s="39"/>
      <c r="CCB197" s="39"/>
      <c r="CCC197" s="39"/>
      <c r="CCD197" s="39"/>
      <c r="CCE197" s="39"/>
      <c r="CCF197" s="39"/>
      <c r="CCG197" s="39"/>
      <c r="CCH197" s="39"/>
      <c r="CCI197" s="39"/>
      <c r="CCJ197" s="39"/>
      <c r="CCK197" s="39"/>
      <c r="CCL197" s="39"/>
      <c r="CCM197" s="39"/>
      <c r="CCN197" s="39"/>
      <c r="CCO197" s="39"/>
      <c r="CCP197" s="39"/>
      <c r="CCQ197" s="39"/>
      <c r="CCR197" s="39"/>
      <c r="CCS197" s="39"/>
      <c r="CCT197" s="39"/>
      <c r="CCU197" s="39"/>
      <c r="CCV197" s="39"/>
      <c r="CCW197" s="39"/>
      <c r="CCX197" s="39"/>
      <c r="CCY197" s="39"/>
      <c r="CCZ197" s="39"/>
      <c r="CDA197" s="39"/>
      <c r="CDB197" s="39"/>
      <c r="CDC197" s="39"/>
      <c r="CDD197" s="39"/>
      <c r="CDE197" s="39"/>
      <c r="CDF197" s="39"/>
      <c r="CDG197" s="39"/>
      <c r="CDH197" s="39"/>
      <c r="CDI197" s="39"/>
      <c r="CDJ197" s="39"/>
      <c r="CDK197" s="39"/>
      <c r="CDL197" s="39"/>
      <c r="CDM197" s="39"/>
      <c r="CDN197" s="39"/>
      <c r="CDO197" s="39"/>
      <c r="CDP197" s="39"/>
      <c r="CDQ197" s="39"/>
      <c r="CDR197" s="39"/>
      <c r="CDS197" s="39"/>
      <c r="CDT197" s="39"/>
      <c r="CDU197" s="39"/>
      <c r="CDV197" s="39"/>
      <c r="CDW197" s="39"/>
      <c r="CDX197" s="39"/>
      <c r="CDY197" s="39"/>
      <c r="CDZ197" s="39"/>
      <c r="CEA197" s="39"/>
      <c r="CEB197" s="39"/>
      <c r="CEC197" s="39"/>
      <c r="CED197" s="39"/>
      <c r="CEE197" s="39"/>
      <c r="CEF197" s="39"/>
      <c r="CEG197" s="39"/>
      <c r="CEH197" s="39"/>
      <c r="CEI197" s="39"/>
      <c r="CEJ197" s="39"/>
      <c r="CEK197" s="39"/>
      <c r="CEL197" s="39"/>
      <c r="CEM197" s="39"/>
      <c r="CEN197" s="39"/>
      <c r="CEO197" s="39"/>
      <c r="CEP197" s="39"/>
      <c r="CEQ197" s="39"/>
      <c r="CER197" s="39"/>
      <c r="CES197" s="39"/>
      <c r="CET197" s="39"/>
      <c r="CEU197" s="39"/>
      <c r="CEV197" s="39"/>
      <c r="CEW197" s="39"/>
      <c r="CEX197" s="39"/>
      <c r="CEY197" s="39"/>
      <c r="CEZ197" s="39"/>
      <c r="CFA197" s="39"/>
      <c r="CFB197" s="39"/>
      <c r="CFC197" s="39"/>
      <c r="CFD197" s="39"/>
      <c r="CFE197" s="39"/>
      <c r="CFF197" s="39"/>
      <c r="CFG197" s="39"/>
      <c r="CFH197" s="39"/>
      <c r="CFI197" s="39"/>
      <c r="CFJ197" s="39"/>
      <c r="CFK197" s="39"/>
      <c r="CFL197" s="39"/>
      <c r="CFM197" s="39"/>
      <c r="CFN197" s="39"/>
      <c r="CFO197" s="39"/>
      <c r="CFP197" s="39"/>
      <c r="CFQ197" s="39"/>
      <c r="CFR197" s="39"/>
      <c r="CFS197" s="39"/>
      <c r="CFT197" s="39"/>
      <c r="CFU197" s="39"/>
      <c r="CFV197" s="39"/>
      <c r="CFW197" s="39"/>
      <c r="CFX197" s="39"/>
      <c r="CFY197" s="39"/>
      <c r="CFZ197" s="39"/>
      <c r="CGA197" s="39"/>
      <c r="CGB197" s="39"/>
      <c r="CGC197" s="39"/>
      <c r="CGD197" s="39"/>
      <c r="CGE197" s="39"/>
      <c r="CGF197" s="39"/>
      <c r="CGG197" s="39"/>
      <c r="CGH197" s="39"/>
      <c r="CGI197" s="39"/>
      <c r="CGJ197" s="39"/>
      <c r="CGK197" s="39"/>
      <c r="CGL197" s="39"/>
      <c r="CGM197" s="39"/>
      <c r="CGN197" s="39"/>
      <c r="CGO197" s="39"/>
      <c r="CGP197" s="39"/>
      <c r="CGQ197" s="39"/>
      <c r="CGR197" s="39"/>
      <c r="CGS197" s="39"/>
      <c r="CGT197" s="39"/>
      <c r="CGU197" s="39"/>
      <c r="CGV197" s="39"/>
      <c r="CGW197" s="39"/>
      <c r="CGX197" s="39"/>
      <c r="CGY197" s="39"/>
      <c r="CGZ197" s="39"/>
      <c r="CHA197" s="39"/>
      <c r="CHB197" s="39"/>
      <c r="CHC197" s="39"/>
      <c r="CHD197" s="39"/>
      <c r="CHE197" s="39"/>
      <c r="CHF197" s="39"/>
      <c r="CHG197" s="39"/>
      <c r="CHH197" s="39"/>
      <c r="CHI197" s="39"/>
      <c r="CHJ197" s="39"/>
      <c r="CHK197" s="39"/>
      <c r="CHL197" s="39"/>
      <c r="CHM197" s="39"/>
      <c r="CHN197" s="39"/>
      <c r="CHO197" s="39"/>
      <c r="CHP197" s="39"/>
      <c r="CHQ197" s="39"/>
      <c r="CHR197" s="39"/>
      <c r="CHS197" s="39"/>
      <c r="CHT197" s="39"/>
      <c r="CHU197" s="39"/>
      <c r="CHV197" s="39"/>
      <c r="CHW197" s="39"/>
      <c r="CHX197" s="39"/>
      <c r="CHY197" s="39"/>
      <c r="CHZ197" s="39"/>
      <c r="CIA197" s="39"/>
      <c r="CIB197" s="39"/>
      <c r="CIC197" s="39"/>
      <c r="CID197" s="39"/>
      <c r="CIE197" s="39"/>
      <c r="CIF197" s="39"/>
      <c r="CIG197" s="39"/>
      <c r="CIH197" s="39"/>
      <c r="CII197" s="39"/>
      <c r="CIJ197" s="39"/>
      <c r="CIK197" s="39"/>
      <c r="CIL197" s="39"/>
      <c r="CIM197" s="39"/>
      <c r="CIN197" s="39"/>
      <c r="CIO197" s="39"/>
      <c r="CIP197" s="39"/>
      <c r="CIQ197" s="39"/>
      <c r="CIR197" s="39"/>
      <c r="CIS197" s="39"/>
      <c r="CIT197" s="39"/>
      <c r="CIU197" s="39"/>
      <c r="CIV197" s="39"/>
      <c r="CIW197" s="39"/>
      <c r="CIX197" s="39"/>
      <c r="CIY197" s="39"/>
      <c r="CIZ197" s="39"/>
      <c r="CJA197" s="39"/>
      <c r="CJB197" s="39"/>
      <c r="CJC197" s="39"/>
      <c r="CJD197" s="39"/>
      <c r="CJE197" s="39"/>
      <c r="CJF197" s="39"/>
      <c r="CJG197" s="39"/>
      <c r="CJH197" s="39"/>
      <c r="CJI197" s="39"/>
      <c r="CJJ197" s="39"/>
      <c r="CJK197" s="39"/>
      <c r="CJL197" s="39"/>
      <c r="CJM197" s="39"/>
      <c r="CJN197" s="39"/>
      <c r="CJO197" s="39"/>
      <c r="CJP197" s="39"/>
      <c r="CJQ197" s="39"/>
      <c r="CJR197" s="39"/>
      <c r="CJS197" s="39"/>
      <c r="CJT197" s="39"/>
      <c r="CJU197" s="39"/>
      <c r="CJV197" s="39"/>
      <c r="CJW197" s="39"/>
      <c r="CJX197" s="39"/>
      <c r="CJY197" s="39"/>
      <c r="CJZ197" s="39"/>
      <c r="CKA197" s="39"/>
      <c r="CKB197" s="39"/>
      <c r="CKC197" s="39"/>
      <c r="CKD197" s="39"/>
      <c r="CKE197" s="39"/>
      <c r="CKF197" s="39"/>
      <c r="CKG197" s="39"/>
      <c r="CKH197" s="39"/>
      <c r="CKI197" s="39"/>
      <c r="CKJ197" s="39"/>
      <c r="CKK197" s="39"/>
      <c r="CKL197" s="39"/>
      <c r="CKM197" s="39"/>
      <c r="CKN197" s="39"/>
      <c r="CKO197" s="39"/>
      <c r="CKP197" s="39"/>
      <c r="CKQ197" s="39"/>
      <c r="CKR197" s="39"/>
      <c r="CKS197" s="39"/>
      <c r="CKT197" s="39"/>
      <c r="CKU197" s="39"/>
      <c r="CKV197" s="39"/>
      <c r="CKW197" s="39"/>
      <c r="CKX197" s="39"/>
      <c r="CKY197" s="39"/>
      <c r="CKZ197" s="39"/>
      <c r="CLA197" s="39"/>
      <c r="CLB197" s="39"/>
      <c r="CLC197" s="39"/>
      <c r="CLD197" s="39"/>
      <c r="CLE197" s="39"/>
      <c r="CLF197" s="39"/>
      <c r="CLG197" s="39"/>
      <c r="CLH197" s="39"/>
      <c r="CLI197" s="39"/>
      <c r="CLJ197" s="39"/>
      <c r="CLK197" s="39"/>
      <c r="CLL197" s="39"/>
      <c r="CLM197" s="39"/>
      <c r="CLN197" s="39"/>
      <c r="CLO197" s="39"/>
      <c r="CLP197" s="39"/>
      <c r="CLQ197" s="39"/>
      <c r="CLR197" s="39"/>
      <c r="CLS197" s="39"/>
      <c r="CLT197" s="39"/>
      <c r="CLU197" s="39"/>
      <c r="CLV197" s="39"/>
      <c r="CLW197" s="39"/>
      <c r="CLX197" s="39"/>
      <c r="CLY197" s="39"/>
      <c r="CLZ197" s="39"/>
      <c r="CMA197" s="39"/>
      <c r="CMB197" s="39"/>
      <c r="CMC197" s="39"/>
      <c r="CMD197" s="39"/>
      <c r="CME197" s="39"/>
      <c r="CMF197" s="39"/>
      <c r="CMG197" s="39"/>
      <c r="CMH197" s="39"/>
      <c r="CMI197" s="39"/>
      <c r="CMJ197" s="39"/>
      <c r="CMK197" s="39"/>
      <c r="CML197" s="39"/>
      <c r="CMM197" s="39"/>
      <c r="CMN197" s="39"/>
      <c r="CMO197" s="39"/>
      <c r="CMP197" s="39"/>
      <c r="CMQ197" s="39"/>
      <c r="CMR197" s="39"/>
      <c r="CMS197" s="39"/>
      <c r="CMT197" s="39"/>
      <c r="CMU197" s="39"/>
      <c r="CMV197" s="39"/>
      <c r="CMW197" s="39"/>
      <c r="CMX197" s="39"/>
      <c r="CMY197" s="39"/>
      <c r="CMZ197" s="39"/>
      <c r="CNA197" s="39"/>
      <c r="CNB197" s="39"/>
      <c r="CNC197" s="39"/>
      <c r="CND197" s="39"/>
      <c r="CNE197" s="39"/>
      <c r="CNF197" s="39"/>
      <c r="CNG197" s="39"/>
      <c r="CNH197" s="39"/>
      <c r="CNI197" s="39"/>
      <c r="CNJ197" s="39"/>
      <c r="CNK197" s="39"/>
      <c r="CNL197" s="39"/>
      <c r="CNM197" s="39"/>
      <c r="CNN197" s="39"/>
      <c r="CNO197" s="39"/>
      <c r="CNP197" s="39"/>
      <c r="CNQ197" s="39"/>
      <c r="CNR197" s="39"/>
      <c r="CNS197" s="39"/>
      <c r="CNT197" s="39"/>
      <c r="CNU197" s="39"/>
      <c r="CNV197" s="39"/>
      <c r="CNW197" s="39"/>
      <c r="CNX197" s="39"/>
      <c r="CNY197" s="39"/>
      <c r="CNZ197" s="39"/>
      <c r="COA197" s="39"/>
      <c r="COB197" s="39"/>
      <c r="COC197" s="39"/>
      <c r="COD197" s="39"/>
      <c r="COE197" s="39"/>
      <c r="COF197" s="39"/>
      <c r="COG197" s="39"/>
      <c r="COH197" s="39"/>
      <c r="COI197" s="39"/>
      <c r="COJ197" s="39"/>
      <c r="COK197" s="39"/>
      <c r="COL197" s="39"/>
      <c r="COM197" s="39"/>
      <c r="CON197" s="39"/>
      <c r="COO197" s="39"/>
      <c r="COP197" s="39"/>
      <c r="COQ197" s="39"/>
      <c r="COR197" s="39"/>
      <c r="COS197" s="39"/>
      <c r="COT197" s="39"/>
      <c r="COU197" s="39"/>
      <c r="COV197" s="39"/>
      <c r="COW197" s="39"/>
      <c r="COX197" s="39"/>
      <c r="COY197" s="39"/>
      <c r="COZ197" s="39"/>
      <c r="CPA197" s="39"/>
      <c r="CPB197" s="39"/>
      <c r="CPC197" s="39"/>
      <c r="CPD197" s="39"/>
      <c r="CPE197" s="39"/>
      <c r="CPF197" s="39"/>
      <c r="CPG197" s="39"/>
      <c r="CPH197" s="39"/>
      <c r="CPI197" s="39"/>
      <c r="CPJ197" s="39"/>
      <c r="CPK197" s="39"/>
      <c r="CPL197" s="39"/>
      <c r="CPM197" s="39"/>
      <c r="CPN197" s="39"/>
      <c r="CPO197" s="39"/>
      <c r="CPP197" s="39"/>
      <c r="CPQ197" s="39"/>
      <c r="CPR197" s="39"/>
      <c r="CPS197" s="39"/>
      <c r="CPT197" s="39"/>
      <c r="CPU197" s="39"/>
      <c r="CPV197" s="39"/>
      <c r="CPW197" s="39"/>
      <c r="CPX197" s="39"/>
      <c r="CPY197" s="39"/>
      <c r="CPZ197" s="39"/>
      <c r="CQA197" s="39"/>
      <c r="CQB197" s="39"/>
      <c r="CQC197" s="39"/>
      <c r="CQD197" s="39"/>
      <c r="CQE197" s="39"/>
      <c r="CQF197" s="39"/>
      <c r="CQG197" s="39"/>
      <c r="CQH197" s="39"/>
      <c r="CQI197" s="39"/>
      <c r="CQJ197" s="39"/>
      <c r="CQK197" s="39"/>
      <c r="CQL197" s="39"/>
      <c r="CQM197" s="39"/>
      <c r="CQN197" s="39"/>
      <c r="CQO197" s="39"/>
      <c r="CQP197" s="39"/>
      <c r="CQQ197" s="39"/>
      <c r="CQR197" s="39"/>
      <c r="CQS197" s="39"/>
      <c r="CQT197" s="39"/>
      <c r="CQU197" s="39"/>
      <c r="CQV197" s="39"/>
      <c r="CQW197" s="39"/>
      <c r="CQX197" s="39"/>
      <c r="CQY197" s="39"/>
      <c r="CQZ197" s="39"/>
      <c r="CRA197" s="39"/>
      <c r="CRB197" s="39"/>
      <c r="CRC197" s="39"/>
      <c r="CRD197" s="39"/>
      <c r="CRE197" s="39"/>
      <c r="CRF197" s="39"/>
      <c r="CRG197" s="39"/>
      <c r="CRH197" s="39"/>
      <c r="CRI197" s="39"/>
      <c r="CRJ197" s="39"/>
      <c r="CRK197" s="39"/>
      <c r="CRL197" s="39"/>
      <c r="CRM197" s="39"/>
      <c r="CRN197" s="39"/>
      <c r="CRO197" s="39"/>
      <c r="CRP197" s="39"/>
      <c r="CRQ197" s="39"/>
      <c r="CRR197" s="39"/>
      <c r="CRS197" s="39"/>
      <c r="CRT197" s="39"/>
      <c r="CRU197" s="39"/>
      <c r="CRV197" s="39"/>
      <c r="CRW197" s="39"/>
      <c r="CRX197" s="39"/>
      <c r="CRY197" s="39"/>
      <c r="CRZ197" s="39"/>
      <c r="CSA197" s="39"/>
      <c r="CSB197" s="39"/>
      <c r="CSC197" s="39"/>
      <c r="CSD197" s="39"/>
      <c r="CSE197" s="39"/>
      <c r="CSF197" s="39"/>
      <c r="CSG197" s="39"/>
      <c r="CSH197" s="39"/>
      <c r="CSI197" s="39"/>
      <c r="CSJ197" s="39"/>
      <c r="CSK197" s="39"/>
      <c r="CSL197" s="39"/>
      <c r="CSM197" s="39"/>
      <c r="CSN197" s="39"/>
      <c r="CSO197" s="39"/>
      <c r="CSP197" s="39"/>
      <c r="CSQ197" s="39"/>
      <c r="CSR197" s="39"/>
      <c r="CSS197" s="39"/>
      <c r="CST197" s="39"/>
      <c r="CSU197" s="39"/>
      <c r="CSV197" s="39"/>
      <c r="CSW197" s="39"/>
      <c r="CSX197" s="39"/>
      <c r="CSY197" s="39"/>
      <c r="CSZ197" s="39"/>
      <c r="CTA197" s="39"/>
      <c r="CTB197" s="39"/>
      <c r="CTC197" s="39"/>
      <c r="CTD197" s="39"/>
      <c r="CTE197" s="39"/>
      <c r="CTF197" s="39"/>
      <c r="CTG197" s="39"/>
      <c r="CTH197" s="39"/>
      <c r="CTI197" s="39"/>
      <c r="CTJ197" s="39"/>
      <c r="CTK197" s="39"/>
      <c r="CTL197" s="39"/>
      <c r="CTM197" s="39"/>
      <c r="CTN197" s="39"/>
      <c r="CTO197" s="39"/>
      <c r="CTP197" s="39"/>
      <c r="CTQ197" s="39"/>
      <c r="CTR197" s="39"/>
      <c r="CTS197" s="39"/>
      <c r="CTT197" s="39"/>
      <c r="CTU197" s="39"/>
      <c r="CTV197" s="39"/>
      <c r="CTW197" s="39"/>
      <c r="CTX197" s="39"/>
      <c r="CTY197" s="39"/>
      <c r="CTZ197" s="39"/>
      <c r="CUA197" s="39"/>
      <c r="CUB197" s="39"/>
      <c r="CUC197" s="39"/>
      <c r="CUD197" s="39"/>
      <c r="CUE197" s="39"/>
      <c r="CUF197" s="39"/>
      <c r="CUG197" s="39"/>
      <c r="CUH197" s="39"/>
      <c r="CUI197" s="39"/>
      <c r="CUJ197" s="39"/>
      <c r="CUK197" s="39"/>
      <c r="CUL197" s="39"/>
      <c r="CUM197" s="39"/>
      <c r="CUN197" s="39"/>
      <c r="CUO197" s="39"/>
      <c r="CUP197" s="39"/>
      <c r="CUQ197" s="39"/>
      <c r="CUR197" s="39"/>
      <c r="CUS197" s="39"/>
      <c r="CUT197" s="39"/>
      <c r="CUU197" s="39"/>
      <c r="CUV197" s="39"/>
      <c r="CUW197" s="39"/>
      <c r="CUX197" s="39"/>
      <c r="CUY197" s="39"/>
      <c r="CUZ197" s="39"/>
      <c r="CVA197" s="39"/>
      <c r="CVB197" s="39"/>
      <c r="CVC197" s="39"/>
      <c r="CVD197" s="39"/>
      <c r="CVE197" s="39"/>
      <c r="CVF197" s="39"/>
      <c r="CVG197" s="39"/>
      <c r="CVH197" s="39"/>
      <c r="CVI197" s="39"/>
      <c r="CVJ197" s="39"/>
      <c r="CVK197" s="39"/>
      <c r="CVL197" s="39"/>
      <c r="CVM197" s="39"/>
      <c r="CVN197" s="39"/>
      <c r="CVO197" s="39"/>
      <c r="CVP197" s="39"/>
      <c r="CVQ197" s="39"/>
      <c r="CVR197" s="39"/>
      <c r="CVS197" s="39"/>
      <c r="CVT197" s="39"/>
      <c r="CVU197" s="39"/>
      <c r="CVV197" s="39"/>
      <c r="CVW197" s="39"/>
      <c r="CVX197" s="39"/>
      <c r="CVY197" s="39"/>
      <c r="CVZ197" s="39"/>
      <c r="CWA197" s="39"/>
      <c r="CWB197" s="39"/>
      <c r="CWC197" s="39"/>
      <c r="CWD197" s="39"/>
      <c r="CWE197" s="39"/>
      <c r="CWF197" s="39"/>
      <c r="CWG197" s="39"/>
      <c r="CWH197" s="39"/>
      <c r="CWI197" s="39"/>
      <c r="CWJ197" s="39"/>
      <c r="CWK197" s="39"/>
      <c r="CWL197" s="39"/>
      <c r="CWM197" s="39"/>
      <c r="CWN197" s="39"/>
      <c r="CWO197" s="39"/>
      <c r="CWP197" s="39"/>
      <c r="CWQ197" s="39"/>
      <c r="CWR197" s="39"/>
      <c r="CWS197" s="39"/>
      <c r="CWT197" s="39"/>
      <c r="CWU197" s="39"/>
      <c r="CWV197" s="39"/>
      <c r="CWW197" s="39"/>
      <c r="CWX197" s="39"/>
      <c r="CWY197" s="39"/>
      <c r="CWZ197" s="39"/>
      <c r="CXA197" s="39"/>
      <c r="CXB197" s="39"/>
      <c r="CXC197" s="39"/>
      <c r="CXD197" s="39"/>
      <c r="CXE197" s="39"/>
      <c r="CXF197" s="39"/>
      <c r="CXG197" s="39"/>
      <c r="CXH197" s="39"/>
      <c r="CXI197" s="39"/>
      <c r="CXJ197" s="39"/>
      <c r="CXK197" s="39"/>
      <c r="CXL197" s="39"/>
      <c r="CXM197" s="39"/>
      <c r="CXN197" s="39"/>
      <c r="CXO197" s="39"/>
      <c r="CXP197" s="39"/>
      <c r="CXQ197" s="39"/>
      <c r="CXR197" s="39"/>
      <c r="CXS197" s="39"/>
      <c r="CXT197" s="39"/>
      <c r="CXU197" s="39"/>
      <c r="CXV197" s="39"/>
      <c r="CXW197" s="39"/>
      <c r="CXX197" s="39"/>
      <c r="CXY197" s="39"/>
      <c r="CXZ197" s="39"/>
      <c r="CYA197" s="39"/>
      <c r="CYB197" s="39"/>
      <c r="CYC197" s="39"/>
      <c r="CYD197" s="39"/>
      <c r="CYE197" s="39"/>
      <c r="CYF197" s="39"/>
      <c r="CYG197" s="39"/>
      <c r="CYH197" s="39"/>
      <c r="CYI197" s="39"/>
      <c r="CYJ197" s="39"/>
      <c r="CYK197" s="39"/>
      <c r="CYL197" s="39"/>
      <c r="CYM197" s="39"/>
      <c r="CYN197" s="39"/>
      <c r="CYO197" s="39"/>
      <c r="CYP197" s="39"/>
      <c r="CYQ197" s="39"/>
      <c r="CYR197" s="39"/>
      <c r="CYS197" s="39"/>
      <c r="CYT197" s="39"/>
      <c r="CYU197" s="39"/>
      <c r="CYV197" s="39"/>
      <c r="CYW197" s="39"/>
      <c r="CYX197" s="39"/>
      <c r="CYY197" s="39"/>
      <c r="CYZ197" s="39"/>
      <c r="CZA197" s="39"/>
      <c r="CZB197" s="39"/>
      <c r="CZC197" s="39"/>
      <c r="CZD197" s="39"/>
      <c r="CZE197" s="39"/>
      <c r="CZF197" s="39"/>
      <c r="CZG197" s="39"/>
      <c r="CZH197" s="39"/>
      <c r="CZI197" s="39"/>
      <c r="CZJ197" s="39"/>
      <c r="CZK197" s="39"/>
      <c r="CZL197" s="39"/>
      <c r="CZM197" s="39"/>
      <c r="CZN197" s="39"/>
      <c r="CZO197" s="39"/>
      <c r="CZP197" s="39"/>
      <c r="CZQ197" s="39"/>
      <c r="CZR197" s="39"/>
      <c r="CZS197" s="39"/>
      <c r="CZT197" s="39"/>
      <c r="CZU197" s="39"/>
      <c r="CZV197" s="39"/>
      <c r="CZW197" s="39"/>
      <c r="CZX197" s="39"/>
      <c r="CZY197" s="39"/>
      <c r="CZZ197" s="39"/>
      <c r="DAA197" s="39"/>
      <c r="DAB197" s="39"/>
      <c r="DAC197" s="39"/>
      <c r="DAD197" s="39"/>
      <c r="DAE197" s="39"/>
      <c r="DAF197" s="39"/>
      <c r="DAG197" s="39"/>
      <c r="DAH197" s="39"/>
      <c r="DAI197" s="39"/>
      <c r="DAJ197" s="39"/>
      <c r="DAK197" s="39"/>
      <c r="DAL197" s="39"/>
      <c r="DAM197" s="39"/>
      <c r="DAN197" s="39"/>
      <c r="DAO197" s="39"/>
      <c r="DAP197" s="39"/>
      <c r="DAQ197" s="39"/>
      <c r="DAR197" s="39"/>
      <c r="DAS197" s="39"/>
      <c r="DAT197" s="39"/>
      <c r="DAU197" s="39"/>
      <c r="DAV197" s="39"/>
      <c r="DAW197" s="39"/>
      <c r="DAX197" s="39"/>
      <c r="DAY197" s="39"/>
      <c r="DAZ197" s="39"/>
      <c r="DBA197" s="39"/>
      <c r="DBB197" s="39"/>
      <c r="DBC197" s="39"/>
      <c r="DBD197" s="39"/>
      <c r="DBE197" s="39"/>
      <c r="DBF197" s="39"/>
      <c r="DBG197" s="39"/>
      <c r="DBH197" s="39"/>
      <c r="DBI197" s="39"/>
      <c r="DBJ197" s="39"/>
      <c r="DBK197" s="39"/>
      <c r="DBL197" s="39"/>
      <c r="DBM197" s="39"/>
      <c r="DBN197" s="39"/>
      <c r="DBO197" s="39"/>
      <c r="DBP197" s="39"/>
      <c r="DBQ197" s="39"/>
      <c r="DBR197" s="39"/>
      <c r="DBS197" s="39"/>
      <c r="DBT197" s="39"/>
      <c r="DBU197" s="39"/>
      <c r="DBV197" s="39"/>
      <c r="DBW197" s="39"/>
      <c r="DBX197" s="39"/>
      <c r="DBY197" s="39"/>
      <c r="DBZ197" s="39"/>
      <c r="DCA197" s="39"/>
      <c r="DCB197" s="39"/>
      <c r="DCC197" s="39"/>
      <c r="DCD197" s="39"/>
      <c r="DCE197" s="39"/>
      <c r="DCF197" s="39"/>
      <c r="DCG197" s="39"/>
      <c r="DCH197" s="39"/>
      <c r="DCI197" s="39"/>
      <c r="DCJ197" s="39"/>
      <c r="DCK197" s="39"/>
      <c r="DCL197" s="39"/>
      <c r="DCM197" s="39"/>
      <c r="DCN197" s="39"/>
      <c r="DCO197" s="39"/>
      <c r="DCP197" s="39"/>
      <c r="DCQ197" s="39"/>
      <c r="DCR197" s="39"/>
      <c r="DCS197" s="39"/>
      <c r="DCT197" s="39"/>
      <c r="DCU197" s="39"/>
      <c r="DCV197" s="39"/>
      <c r="DCW197" s="39"/>
      <c r="DCX197" s="39"/>
      <c r="DCY197" s="39"/>
      <c r="DCZ197" s="39"/>
      <c r="DDA197" s="39"/>
      <c r="DDB197" s="39"/>
      <c r="DDC197" s="39"/>
      <c r="DDD197" s="39"/>
      <c r="DDE197" s="39"/>
      <c r="DDF197" s="39"/>
      <c r="DDG197" s="39"/>
      <c r="DDH197" s="39"/>
      <c r="DDI197" s="39"/>
      <c r="DDJ197" s="39"/>
      <c r="DDK197" s="39"/>
      <c r="DDL197" s="39"/>
      <c r="DDM197" s="39"/>
      <c r="DDN197" s="39"/>
      <c r="DDO197" s="39"/>
      <c r="DDP197" s="39"/>
      <c r="DDQ197" s="39"/>
      <c r="DDR197" s="39"/>
      <c r="DDS197" s="39"/>
      <c r="DDT197" s="39"/>
      <c r="DDU197" s="39"/>
      <c r="DDV197" s="39"/>
      <c r="DDW197" s="39"/>
      <c r="DDX197" s="39"/>
      <c r="DDY197" s="39"/>
      <c r="DDZ197" s="39"/>
      <c r="DEA197" s="39"/>
      <c r="DEB197" s="39"/>
      <c r="DEC197" s="39"/>
      <c r="DED197" s="39"/>
      <c r="DEE197" s="39"/>
      <c r="DEF197" s="39"/>
      <c r="DEG197" s="39"/>
      <c r="DEH197" s="39"/>
      <c r="DEI197" s="39"/>
      <c r="DEJ197" s="39"/>
      <c r="DEK197" s="39"/>
      <c r="DEL197" s="39"/>
      <c r="DEM197" s="39"/>
      <c r="DEN197" s="39"/>
      <c r="DEO197" s="39"/>
      <c r="DEP197" s="39"/>
      <c r="DEQ197" s="39"/>
      <c r="DER197" s="39"/>
      <c r="DES197" s="39"/>
      <c r="DET197" s="39"/>
      <c r="DEU197" s="39"/>
      <c r="DEV197" s="39"/>
      <c r="DEW197" s="39"/>
      <c r="DEX197" s="39"/>
      <c r="DEY197" s="39"/>
      <c r="DEZ197" s="39"/>
      <c r="DFA197" s="39"/>
      <c r="DFB197" s="39"/>
      <c r="DFC197" s="39"/>
      <c r="DFD197" s="39"/>
      <c r="DFE197" s="39"/>
      <c r="DFF197" s="39"/>
      <c r="DFG197" s="39"/>
      <c r="DFH197" s="39"/>
      <c r="DFI197" s="39"/>
      <c r="DFJ197" s="39"/>
      <c r="DFK197" s="39"/>
      <c r="DFL197" s="39"/>
      <c r="DFM197" s="39"/>
      <c r="DFN197" s="39"/>
      <c r="DFO197" s="39"/>
      <c r="DFP197" s="39"/>
      <c r="DFQ197" s="39"/>
      <c r="DFR197" s="39"/>
      <c r="DFS197" s="39"/>
      <c r="DFT197" s="39"/>
      <c r="DFU197" s="39"/>
      <c r="DFV197" s="39"/>
      <c r="DFW197" s="39"/>
      <c r="DFX197" s="39"/>
      <c r="DFY197" s="39"/>
      <c r="DFZ197" s="39"/>
      <c r="DGA197" s="39"/>
      <c r="DGB197" s="39"/>
      <c r="DGC197" s="39"/>
      <c r="DGD197" s="39"/>
      <c r="DGE197" s="39"/>
      <c r="DGF197" s="39"/>
      <c r="DGG197" s="39"/>
      <c r="DGH197" s="39"/>
      <c r="DGI197" s="39"/>
      <c r="DGJ197" s="39"/>
      <c r="DGK197" s="39"/>
      <c r="DGL197" s="39"/>
      <c r="DGM197" s="39"/>
      <c r="DGN197" s="39"/>
      <c r="DGO197" s="39"/>
      <c r="DGP197" s="39"/>
      <c r="DGQ197" s="39"/>
      <c r="DGR197" s="39"/>
      <c r="DGS197" s="39"/>
      <c r="DGT197" s="39"/>
      <c r="DGU197" s="39"/>
      <c r="DGV197" s="39"/>
      <c r="DGW197" s="39"/>
      <c r="DGX197" s="39"/>
      <c r="DGY197" s="39"/>
      <c r="DGZ197" s="39"/>
      <c r="DHA197" s="39"/>
      <c r="DHB197" s="39"/>
      <c r="DHC197" s="39"/>
      <c r="DHD197" s="39"/>
      <c r="DHE197" s="39"/>
      <c r="DHF197" s="39"/>
      <c r="DHG197" s="39"/>
      <c r="DHH197" s="39"/>
      <c r="DHI197" s="39"/>
      <c r="DHJ197" s="39"/>
      <c r="DHK197" s="39"/>
      <c r="DHL197" s="39"/>
      <c r="DHM197" s="39"/>
      <c r="DHN197" s="39"/>
      <c r="DHO197" s="39"/>
      <c r="DHP197" s="39"/>
      <c r="DHQ197" s="39"/>
      <c r="DHR197" s="39"/>
      <c r="DHS197" s="39"/>
      <c r="DHT197" s="39"/>
      <c r="DHU197" s="39"/>
      <c r="DHV197" s="39"/>
      <c r="DHW197" s="39"/>
      <c r="DHX197" s="39"/>
      <c r="DHY197" s="39"/>
      <c r="DHZ197" s="39"/>
      <c r="DIA197" s="39"/>
      <c r="DIB197" s="39"/>
      <c r="DIC197" s="39"/>
      <c r="DID197" s="39"/>
      <c r="DIE197" s="39"/>
      <c r="DIF197" s="39"/>
      <c r="DIG197" s="39"/>
      <c r="DIH197" s="39"/>
      <c r="DII197" s="39"/>
      <c r="DIJ197" s="39"/>
      <c r="DIK197" s="39"/>
      <c r="DIL197" s="39"/>
      <c r="DIM197" s="39"/>
      <c r="DIN197" s="39"/>
      <c r="DIO197" s="39"/>
      <c r="DIP197" s="39"/>
      <c r="DIQ197" s="39"/>
      <c r="DIR197" s="39"/>
      <c r="DIS197" s="39"/>
      <c r="DIT197" s="39"/>
      <c r="DIU197" s="39"/>
      <c r="DIV197" s="39"/>
      <c r="DIW197" s="39"/>
      <c r="DIX197" s="39"/>
      <c r="DIY197" s="39"/>
      <c r="DIZ197" s="39"/>
      <c r="DJA197" s="39"/>
      <c r="DJB197" s="39"/>
      <c r="DJC197" s="39"/>
      <c r="DJD197" s="39"/>
      <c r="DJE197" s="39"/>
      <c r="DJF197" s="39"/>
      <c r="DJG197" s="39"/>
      <c r="DJH197" s="39"/>
      <c r="DJI197" s="39"/>
      <c r="DJJ197" s="39"/>
      <c r="DJK197" s="39"/>
      <c r="DJL197" s="39"/>
      <c r="DJM197" s="39"/>
      <c r="DJN197" s="39"/>
      <c r="DJO197" s="39"/>
      <c r="DJP197" s="39"/>
      <c r="DJQ197" s="39"/>
      <c r="DJR197" s="39"/>
      <c r="DJS197" s="39"/>
      <c r="DJT197" s="39"/>
      <c r="DJU197" s="39"/>
      <c r="DJV197" s="39"/>
      <c r="DJW197" s="39"/>
      <c r="DJX197" s="39"/>
      <c r="DJY197" s="39"/>
      <c r="DJZ197" s="39"/>
      <c r="DKA197" s="39"/>
      <c r="DKB197" s="39"/>
      <c r="DKC197" s="39"/>
      <c r="DKD197" s="39"/>
      <c r="DKE197" s="39"/>
      <c r="DKF197" s="39"/>
      <c r="DKG197" s="39"/>
      <c r="DKH197" s="39"/>
      <c r="DKI197" s="39"/>
      <c r="DKJ197" s="39"/>
      <c r="DKK197" s="39"/>
      <c r="DKL197" s="39"/>
      <c r="DKM197" s="39"/>
      <c r="DKN197" s="39"/>
      <c r="DKO197" s="39"/>
      <c r="DKP197" s="39"/>
      <c r="DKQ197" s="39"/>
      <c r="DKR197" s="39"/>
      <c r="DKS197" s="39"/>
      <c r="DKT197" s="39"/>
      <c r="DKU197" s="39"/>
      <c r="DKV197" s="39"/>
      <c r="DKW197" s="39"/>
      <c r="DKX197" s="39"/>
      <c r="DKY197" s="39"/>
      <c r="DKZ197" s="39"/>
      <c r="DLA197" s="39"/>
      <c r="DLB197" s="39"/>
      <c r="DLC197" s="39"/>
      <c r="DLD197" s="39"/>
      <c r="DLE197" s="39"/>
      <c r="DLF197" s="39"/>
      <c r="DLG197" s="39"/>
      <c r="DLH197" s="39"/>
      <c r="DLI197" s="39"/>
      <c r="DLJ197" s="39"/>
      <c r="DLK197" s="39"/>
      <c r="DLL197" s="39"/>
      <c r="DLM197" s="39"/>
      <c r="DLN197" s="39"/>
      <c r="DLO197" s="39"/>
      <c r="DLP197" s="39"/>
      <c r="DLQ197" s="39"/>
      <c r="DLR197" s="39"/>
      <c r="DLS197" s="39"/>
      <c r="DLT197" s="39"/>
      <c r="DLU197" s="39"/>
      <c r="DLV197" s="39"/>
      <c r="DLW197" s="39"/>
      <c r="DLX197" s="39"/>
      <c r="DLY197" s="39"/>
      <c r="DLZ197" s="39"/>
      <c r="DMA197" s="39"/>
      <c r="DMB197" s="39"/>
      <c r="DMC197" s="39"/>
      <c r="DMD197" s="39"/>
      <c r="DME197" s="39"/>
      <c r="DMF197" s="39"/>
      <c r="DMG197" s="39"/>
      <c r="DMH197" s="39"/>
      <c r="DMI197" s="39"/>
      <c r="DMJ197" s="39"/>
      <c r="DMK197" s="39"/>
      <c r="DML197" s="39"/>
      <c r="DMM197" s="39"/>
      <c r="DMN197" s="39"/>
      <c r="DMO197" s="39"/>
      <c r="DMP197" s="39"/>
      <c r="DMQ197" s="39"/>
      <c r="DMR197" s="39"/>
      <c r="DMS197" s="39"/>
      <c r="DMT197" s="39"/>
      <c r="DMU197" s="39"/>
      <c r="DMV197" s="39"/>
      <c r="DMW197" s="39"/>
      <c r="DMX197" s="39"/>
      <c r="DMY197" s="39"/>
      <c r="DMZ197" s="39"/>
      <c r="DNA197" s="39"/>
      <c r="DNB197" s="39"/>
      <c r="DNC197" s="39"/>
      <c r="DND197" s="39"/>
      <c r="DNE197" s="39"/>
      <c r="DNF197" s="39"/>
      <c r="DNG197" s="39"/>
      <c r="DNH197" s="39"/>
      <c r="DNI197" s="39"/>
      <c r="DNJ197" s="39"/>
      <c r="DNK197" s="39"/>
      <c r="DNL197" s="39"/>
      <c r="DNM197" s="39"/>
      <c r="DNN197" s="39"/>
      <c r="DNO197" s="39"/>
      <c r="DNP197" s="39"/>
      <c r="DNQ197" s="39"/>
      <c r="DNR197" s="39"/>
      <c r="DNS197" s="39"/>
      <c r="DNT197" s="39"/>
      <c r="DNU197" s="39"/>
      <c r="DNV197" s="39"/>
      <c r="DNW197" s="39"/>
      <c r="DNX197" s="39"/>
      <c r="DNY197" s="39"/>
      <c r="DNZ197" s="39"/>
      <c r="DOA197" s="39"/>
      <c r="DOB197" s="39"/>
      <c r="DOC197" s="39"/>
      <c r="DOD197" s="39"/>
      <c r="DOE197" s="39"/>
      <c r="DOF197" s="39"/>
      <c r="DOG197" s="39"/>
      <c r="DOH197" s="39"/>
      <c r="DOI197" s="39"/>
      <c r="DOJ197" s="39"/>
      <c r="DOK197" s="39"/>
      <c r="DOL197" s="39"/>
      <c r="DOM197" s="39"/>
      <c r="DON197" s="39"/>
      <c r="DOO197" s="39"/>
      <c r="DOP197" s="39"/>
      <c r="DOQ197" s="39"/>
      <c r="DOR197" s="39"/>
      <c r="DOS197" s="39"/>
      <c r="DOT197" s="39"/>
      <c r="DOU197" s="39"/>
      <c r="DOV197" s="39"/>
      <c r="DOW197" s="39"/>
      <c r="DOX197" s="39"/>
      <c r="DOY197" s="39"/>
      <c r="DOZ197" s="39"/>
      <c r="DPA197" s="39"/>
      <c r="DPB197" s="39"/>
      <c r="DPC197" s="39"/>
      <c r="DPD197" s="39"/>
      <c r="DPE197" s="39"/>
      <c r="DPF197" s="39"/>
      <c r="DPG197" s="39"/>
      <c r="DPH197" s="39"/>
      <c r="DPI197" s="39"/>
      <c r="DPJ197" s="39"/>
      <c r="DPK197" s="39"/>
      <c r="DPL197" s="39"/>
      <c r="DPM197" s="39"/>
      <c r="DPN197" s="39"/>
      <c r="DPO197" s="39"/>
      <c r="DPP197" s="39"/>
      <c r="DPQ197" s="39"/>
      <c r="DPR197" s="39"/>
      <c r="DPS197" s="39"/>
      <c r="DPT197" s="39"/>
      <c r="DPU197" s="39"/>
      <c r="DPV197" s="39"/>
      <c r="DPW197" s="39"/>
      <c r="DPX197" s="39"/>
      <c r="DPY197" s="39"/>
      <c r="DPZ197" s="39"/>
      <c r="DQA197" s="39"/>
      <c r="DQB197" s="39"/>
      <c r="DQC197" s="39"/>
      <c r="DQD197" s="39"/>
      <c r="DQE197" s="39"/>
      <c r="DQF197" s="39"/>
      <c r="DQG197" s="39"/>
      <c r="DQH197" s="39"/>
      <c r="DQI197" s="39"/>
      <c r="DQJ197" s="39"/>
      <c r="DQK197" s="39"/>
      <c r="DQL197" s="39"/>
      <c r="DQM197" s="39"/>
      <c r="DQN197" s="39"/>
      <c r="DQO197" s="39"/>
      <c r="DQP197" s="39"/>
      <c r="DQQ197" s="39"/>
      <c r="DQR197" s="39"/>
      <c r="DQS197" s="39"/>
      <c r="DQT197" s="39"/>
      <c r="DQU197" s="39"/>
      <c r="DQV197" s="39"/>
      <c r="DQW197" s="39"/>
      <c r="DQX197" s="39"/>
      <c r="DQY197" s="39"/>
      <c r="DQZ197" s="39"/>
      <c r="DRA197" s="39"/>
      <c r="DRB197" s="39"/>
      <c r="DRC197" s="39"/>
      <c r="DRD197" s="39"/>
      <c r="DRE197" s="39"/>
      <c r="DRF197" s="39"/>
      <c r="DRG197" s="39"/>
      <c r="DRH197" s="39"/>
      <c r="DRI197" s="39"/>
      <c r="DRJ197" s="39"/>
      <c r="DRK197" s="39"/>
      <c r="DRL197" s="39"/>
      <c r="DRM197" s="39"/>
      <c r="DRN197" s="39"/>
      <c r="DRO197" s="39"/>
      <c r="DRP197" s="39"/>
      <c r="DRQ197" s="39"/>
      <c r="DRR197" s="39"/>
      <c r="DRS197" s="39"/>
      <c r="DRT197" s="39"/>
      <c r="DRU197" s="39"/>
      <c r="DRV197" s="39"/>
      <c r="DRW197" s="39"/>
      <c r="DRX197" s="39"/>
      <c r="DRY197" s="39"/>
      <c r="DRZ197" s="39"/>
      <c r="DSA197" s="39"/>
      <c r="DSB197" s="39"/>
      <c r="DSC197" s="39"/>
      <c r="DSD197" s="39"/>
      <c r="DSE197" s="39"/>
      <c r="DSF197" s="39"/>
      <c r="DSG197" s="39"/>
      <c r="DSH197" s="39"/>
      <c r="DSI197" s="39"/>
      <c r="DSJ197" s="39"/>
      <c r="DSK197" s="39"/>
      <c r="DSL197" s="39"/>
      <c r="DSM197" s="39"/>
      <c r="DSN197" s="39"/>
      <c r="DSO197" s="39"/>
      <c r="DSP197" s="39"/>
      <c r="DSQ197" s="39"/>
      <c r="DSR197" s="39"/>
      <c r="DSS197" s="39"/>
      <c r="DST197" s="39"/>
      <c r="DSU197" s="39"/>
      <c r="DSV197" s="39"/>
      <c r="DSW197" s="39"/>
      <c r="DSX197" s="39"/>
      <c r="DSY197" s="39"/>
      <c r="DSZ197" s="39"/>
      <c r="DTA197" s="39"/>
      <c r="DTB197" s="39"/>
      <c r="DTC197" s="39"/>
      <c r="DTD197" s="39"/>
      <c r="DTE197" s="39"/>
      <c r="DTF197" s="39"/>
      <c r="DTG197" s="39"/>
      <c r="DTH197" s="39"/>
      <c r="DTI197" s="39"/>
      <c r="DTJ197" s="39"/>
      <c r="DTK197" s="39"/>
      <c r="DTL197" s="39"/>
      <c r="DTM197" s="39"/>
      <c r="DTN197" s="39"/>
      <c r="DTO197" s="39"/>
      <c r="DTP197" s="39"/>
      <c r="DTQ197" s="39"/>
      <c r="DTR197" s="39"/>
      <c r="DTS197" s="39"/>
      <c r="DTT197" s="39"/>
      <c r="DTU197" s="39"/>
      <c r="DTV197" s="39"/>
      <c r="DTW197" s="39"/>
      <c r="DTX197" s="39"/>
      <c r="DTY197" s="39"/>
      <c r="DTZ197" s="39"/>
      <c r="DUA197" s="39"/>
      <c r="DUB197" s="39"/>
      <c r="DUC197" s="39"/>
      <c r="DUD197" s="39"/>
      <c r="DUE197" s="39"/>
      <c r="DUF197" s="39"/>
      <c r="DUG197" s="39"/>
      <c r="DUH197" s="39"/>
      <c r="DUI197" s="39"/>
      <c r="DUJ197" s="39"/>
      <c r="DUK197" s="39"/>
      <c r="DUL197" s="39"/>
      <c r="DUM197" s="39"/>
      <c r="DUN197" s="39"/>
      <c r="DUO197" s="39"/>
      <c r="DUP197" s="39"/>
      <c r="DUQ197" s="39"/>
      <c r="DUR197" s="39"/>
      <c r="DUS197" s="39"/>
      <c r="DUT197" s="39"/>
      <c r="DUU197" s="39"/>
      <c r="DUV197" s="39"/>
      <c r="DUW197" s="39"/>
      <c r="DUX197" s="39"/>
      <c r="DUY197" s="39"/>
      <c r="DUZ197" s="39"/>
      <c r="DVA197" s="39"/>
      <c r="DVB197" s="39"/>
      <c r="DVC197" s="39"/>
      <c r="DVD197" s="39"/>
      <c r="DVE197" s="39"/>
      <c r="DVF197" s="39"/>
      <c r="DVG197" s="39"/>
      <c r="DVH197" s="39"/>
      <c r="DVI197" s="39"/>
      <c r="DVJ197" s="39"/>
      <c r="DVK197" s="39"/>
      <c r="DVL197" s="39"/>
      <c r="DVM197" s="39"/>
      <c r="DVN197" s="39"/>
      <c r="DVO197" s="39"/>
      <c r="DVP197" s="39"/>
      <c r="DVQ197" s="39"/>
      <c r="DVR197" s="39"/>
      <c r="DVS197" s="39"/>
      <c r="DVT197" s="39"/>
      <c r="DVU197" s="39"/>
      <c r="DVV197" s="39"/>
      <c r="DVW197" s="39"/>
      <c r="DVX197" s="39"/>
      <c r="DVY197" s="39"/>
      <c r="DVZ197" s="39"/>
      <c r="DWA197" s="39"/>
      <c r="DWB197" s="39"/>
      <c r="DWC197" s="39"/>
      <c r="DWD197" s="39"/>
      <c r="DWE197" s="39"/>
      <c r="DWF197" s="39"/>
      <c r="DWG197" s="39"/>
      <c r="DWH197" s="39"/>
      <c r="DWI197" s="39"/>
      <c r="DWJ197" s="39"/>
      <c r="DWK197" s="39"/>
      <c r="DWL197" s="39"/>
      <c r="DWM197" s="39"/>
      <c r="DWN197" s="39"/>
      <c r="DWO197" s="39"/>
      <c r="DWP197" s="39"/>
      <c r="DWQ197" s="39"/>
    </row>
    <row r="198" spans="1:3319" s="39" customFormat="1" ht="10">
      <c r="A198" s="71">
        <v>195</v>
      </c>
      <c r="B198" s="36" t="s">
        <v>246</v>
      </c>
      <c r="C198" s="37"/>
      <c r="D198" s="36"/>
      <c r="E198" s="50"/>
      <c r="F198" s="50"/>
    </row>
    <row r="199" spans="1:3319" s="64" customFormat="1" ht="20">
      <c r="A199" s="53" t="s">
        <v>623</v>
      </c>
      <c r="B199" s="54" t="s">
        <v>624</v>
      </c>
      <c r="C199" s="57" t="s">
        <v>7</v>
      </c>
      <c r="D199" s="54" t="s">
        <v>625</v>
      </c>
      <c r="E199" s="55" t="s">
        <v>626</v>
      </c>
      <c r="F199" s="55" t="s">
        <v>626</v>
      </c>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c r="DY199" s="39"/>
      <c r="DZ199" s="39"/>
      <c r="EA199" s="39"/>
      <c r="EB199" s="39"/>
      <c r="EC199" s="39"/>
      <c r="ED199" s="39"/>
      <c r="EE199" s="39"/>
      <c r="EF199" s="39"/>
      <c r="EG199" s="39"/>
      <c r="EH199" s="39"/>
      <c r="EI199" s="39"/>
      <c r="EJ199" s="39"/>
      <c r="EK199" s="39"/>
      <c r="EL199" s="39"/>
      <c r="EM199" s="39"/>
      <c r="EN199" s="39"/>
      <c r="EO199" s="39"/>
      <c r="EP199" s="39"/>
      <c r="EQ199" s="39"/>
      <c r="ER199" s="39"/>
      <c r="ES199" s="39"/>
      <c r="ET199" s="39"/>
      <c r="EU199" s="39"/>
      <c r="EV199" s="39"/>
      <c r="EW199" s="39"/>
      <c r="EX199" s="39"/>
      <c r="EY199" s="39"/>
      <c r="EZ199" s="39"/>
      <c r="FA199" s="39"/>
      <c r="FB199" s="39"/>
      <c r="FC199" s="39"/>
      <c r="FD199" s="39"/>
      <c r="FE199" s="39"/>
      <c r="FF199" s="39"/>
      <c r="FG199" s="39"/>
      <c r="FH199" s="39"/>
      <c r="FI199" s="39"/>
      <c r="FJ199" s="39"/>
      <c r="FK199" s="39"/>
      <c r="FL199" s="39"/>
      <c r="FM199" s="39"/>
      <c r="FN199" s="39"/>
      <c r="FO199" s="39"/>
      <c r="FP199" s="39"/>
      <c r="FQ199" s="39"/>
      <c r="FR199" s="39"/>
      <c r="FS199" s="39"/>
      <c r="FT199" s="39"/>
      <c r="FU199" s="39"/>
      <c r="FV199" s="39"/>
      <c r="FW199" s="39"/>
      <c r="FX199" s="39"/>
      <c r="FY199" s="39"/>
      <c r="FZ199" s="39"/>
      <c r="GA199" s="39"/>
      <c r="GB199" s="39"/>
      <c r="GC199" s="39"/>
      <c r="GD199" s="39"/>
      <c r="GE199" s="39"/>
      <c r="GF199" s="39"/>
      <c r="GG199" s="39"/>
      <c r="GH199" s="39"/>
      <c r="GI199" s="39"/>
      <c r="GJ199" s="39"/>
      <c r="GK199" s="39"/>
      <c r="GL199" s="39"/>
      <c r="GM199" s="39"/>
      <c r="GN199" s="39"/>
      <c r="GO199" s="39"/>
      <c r="GP199" s="39"/>
      <c r="GQ199" s="39"/>
      <c r="GR199" s="39"/>
      <c r="GS199" s="39"/>
      <c r="GT199" s="39"/>
      <c r="GU199" s="39"/>
      <c r="GV199" s="39"/>
      <c r="GW199" s="39"/>
      <c r="GX199" s="39"/>
      <c r="GY199" s="39"/>
      <c r="GZ199" s="39"/>
      <c r="HA199" s="39"/>
      <c r="HB199" s="39"/>
      <c r="HC199" s="39"/>
      <c r="HD199" s="39"/>
      <c r="HE199" s="39"/>
      <c r="HF199" s="39"/>
      <c r="HG199" s="39"/>
      <c r="HH199" s="39"/>
      <c r="HI199" s="39"/>
      <c r="HJ199" s="39"/>
      <c r="HK199" s="39"/>
      <c r="HL199" s="39"/>
      <c r="HM199" s="39"/>
      <c r="HN199" s="39"/>
      <c r="HO199" s="39"/>
      <c r="HP199" s="39"/>
      <c r="HQ199" s="39"/>
      <c r="HR199" s="39"/>
      <c r="HS199" s="39"/>
      <c r="HT199" s="39"/>
      <c r="HU199" s="39"/>
      <c r="HV199" s="39"/>
      <c r="HW199" s="39"/>
      <c r="HX199" s="39"/>
      <c r="HY199" s="39"/>
      <c r="HZ199" s="39"/>
      <c r="IA199" s="39"/>
      <c r="IB199" s="39"/>
      <c r="IC199" s="39"/>
      <c r="ID199" s="39"/>
      <c r="IE199" s="39"/>
      <c r="IF199" s="39"/>
      <c r="IG199" s="39"/>
      <c r="IH199" s="39"/>
      <c r="II199" s="39"/>
      <c r="IJ199" s="39"/>
      <c r="IK199" s="39"/>
      <c r="IL199" s="39"/>
      <c r="IM199" s="39"/>
      <c r="IN199" s="39"/>
      <c r="IO199" s="39"/>
      <c r="IP199" s="39"/>
      <c r="IQ199" s="39"/>
      <c r="IR199" s="39"/>
      <c r="IS199" s="39"/>
      <c r="IT199" s="39"/>
      <c r="IU199" s="39"/>
      <c r="IV199" s="39"/>
      <c r="IW199" s="39"/>
      <c r="IX199" s="39"/>
      <c r="IY199" s="39"/>
      <c r="IZ199" s="39"/>
      <c r="JA199" s="39"/>
      <c r="JB199" s="39"/>
      <c r="JC199" s="39"/>
      <c r="JD199" s="39"/>
      <c r="JE199" s="39"/>
      <c r="JF199" s="39"/>
      <c r="JG199" s="39"/>
      <c r="JH199" s="39"/>
      <c r="JI199" s="39"/>
      <c r="JJ199" s="39"/>
      <c r="JK199" s="39"/>
      <c r="JL199" s="39"/>
      <c r="JM199" s="39"/>
      <c r="JN199" s="39"/>
      <c r="JO199" s="39"/>
      <c r="JP199" s="39"/>
      <c r="JQ199" s="39"/>
      <c r="JR199" s="39"/>
      <c r="JS199" s="39"/>
      <c r="JT199" s="39"/>
      <c r="JU199" s="39"/>
      <c r="JV199" s="39"/>
      <c r="JW199" s="39"/>
      <c r="JX199" s="39"/>
      <c r="JY199" s="39"/>
      <c r="JZ199" s="39"/>
      <c r="KA199" s="39"/>
      <c r="KB199" s="39"/>
      <c r="KC199" s="39"/>
      <c r="KD199" s="39"/>
      <c r="KE199" s="39"/>
      <c r="KF199" s="39"/>
      <c r="KG199" s="39"/>
      <c r="KH199" s="39"/>
      <c r="KI199" s="39"/>
      <c r="KJ199" s="39"/>
      <c r="KK199" s="39"/>
      <c r="KL199" s="39"/>
      <c r="KM199" s="39"/>
      <c r="KN199" s="39"/>
      <c r="KO199" s="39"/>
      <c r="KP199" s="39"/>
      <c r="KQ199" s="39"/>
      <c r="KR199" s="39"/>
      <c r="KS199" s="39"/>
      <c r="KT199" s="39"/>
      <c r="KU199" s="39"/>
      <c r="KV199" s="39"/>
      <c r="KW199" s="39"/>
      <c r="KX199" s="39"/>
      <c r="KY199" s="39"/>
      <c r="KZ199" s="39"/>
      <c r="LA199" s="39"/>
      <c r="LB199" s="39"/>
      <c r="LC199" s="39"/>
      <c r="LD199" s="39"/>
      <c r="LE199" s="39"/>
      <c r="LF199" s="39"/>
      <c r="LG199" s="39"/>
      <c r="LH199" s="39"/>
      <c r="LI199" s="39"/>
      <c r="LJ199" s="39"/>
      <c r="LK199" s="39"/>
      <c r="LL199" s="39"/>
      <c r="LM199" s="39"/>
      <c r="LN199" s="39"/>
      <c r="LO199" s="39"/>
      <c r="LP199" s="39"/>
      <c r="LQ199" s="39"/>
      <c r="LR199" s="39"/>
      <c r="LS199" s="39"/>
      <c r="LT199" s="39"/>
      <c r="LU199" s="39"/>
      <c r="LV199" s="39"/>
      <c r="LW199" s="39"/>
      <c r="LX199" s="39"/>
      <c r="LY199" s="39"/>
      <c r="LZ199" s="39"/>
      <c r="MA199" s="39"/>
      <c r="MB199" s="39"/>
      <c r="MC199" s="39"/>
      <c r="MD199" s="39"/>
      <c r="ME199" s="39"/>
      <c r="MF199" s="39"/>
      <c r="MG199" s="39"/>
      <c r="MH199" s="39"/>
      <c r="MI199" s="39"/>
      <c r="MJ199" s="39"/>
      <c r="MK199" s="39"/>
      <c r="ML199" s="39"/>
      <c r="MM199" s="39"/>
      <c r="MN199" s="39"/>
      <c r="MO199" s="39"/>
      <c r="MP199" s="39"/>
      <c r="MQ199" s="39"/>
      <c r="MR199" s="39"/>
      <c r="MS199" s="39"/>
      <c r="MT199" s="39"/>
      <c r="MU199" s="39"/>
      <c r="MV199" s="39"/>
      <c r="MW199" s="39"/>
      <c r="MX199" s="39"/>
      <c r="MY199" s="39"/>
      <c r="MZ199" s="39"/>
      <c r="NA199" s="39"/>
      <c r="NB199" s="39"/>
      <c r="NC199" s="39"/>
      <c r="ND199" s="39"/>
      <c r="NE199" s="39"/>
      <c r="NF199" s="39"/>
      <c r="NG199" s="39"/>
      <c r="NH199" s="39"/>
      <c r="NI199" s="39"/>
      <c r="NJ199" s="39"/>
      <c r="NK199" s="39"/>
      <c r="NL199" s="39"/>
      <c r="NM199" s="39"/>
      <c r="NN199" s="39"/>
      <c r="NO199" s="39"/>
      <c r="NP199" s="39"/>
      <c r="NQ199" s="39"/>
      <c r="NR199" s="39"/>
      <c r="NS199" s="39"/>
      <c r="NT199" s="39"/>
      <c r="NU199" s="39"/>
      <c r="NV199" s="39"/>
      <c r="NW199" s="39"/>
      <c r="NX199" s="39"/>
      <c r="NY199" s="39"/>
      <c r="NZ199" s="39"/>
      <c r="OA199" s="39"/>
      <c r="OB199" s="39"/>
      <c r="OC199" s="39"/>
      <c r="OD199" s="39"/>
      <c r="OE199" s="39"/>
      <c r="OF199" s="39"/>
      <c r="OG199" s="39"/>
      <c r="OH199" s="39"/>
      <c r="OI199" s="39"/>
      <c r="OJ199" s="39"/>
      <c r="OK199" s="39"/>
      <c r="OL199" s="39"/>
      <c r="OM199" s="39"/>
      <c r="ON199" s="39"/>
      <c r="OO199" s="39"/>
      <c r="OP199" s="39"/>
      <c r="OQ199" s="39"/>
      <c r="OR199" s="39"/>
      <c r="OS199" s="39"/>
      <c r="OT199" s="39"/>
      <c r="OU199" s="39"/>
      <c r="OV199" s="39"/>
      <c r="OW199" s="39"/>
      <c r="OX199" s="39"/>
      <c r="OY199" s="39"/>
      <c r="OZ199" s="39"/>
      <c r="PA199" s="39"/>
      <c r="PB199" s="39"/>
      <c r="PC199" s="39"/>
      <c r="PD199" s="39"/>
      <c r="PE199" s="39"/>
      <c r="PF199" s="39"/>
      <c r="PG199" s="39"/>
      <c r="PH199" s="39"/>
      <c r="PI199" s="39"/>
      <c r="PJ199" s="39"/>
      <c r="PK199" s="39"/>
      <c r="PL199" s="39"/>
      <c r="PM199" s="39"/>
      <c r="PN199" s="39"/>
      <c r="PO199" s="39"/>
      <c r="PP199" s="39"/>
      <c r="PQ199" s="39"/>
      <c r="PR199" s="39"/>
      <c r="PS199" s="39"/>
      <c r="PT199" s="39"/>
      <c r="PU199" s="39"/>
      <c r="PV199" s="39"/>
      <c r="PW199" s="39"/>
      <c r="PX199" s="39"/>
      <c r="PY199" s="39"/>
      <c r="PZ199" s="39"/>
      <c r="QA199" s="39"/>
      <c r="QB199" s="39"/>
      <c r="QC199" s="39"/>
      <c r="QD199" s="39"/>
      <c r="QE199" s="39"/>
      <c r="QF199" s="39"/>
      <c r="QG199" s="39"/>
      <c r="QH199" s="39"/>
      <c r="QI199" s="39"/>
      <c r="QJ199" s="39"/>
      <c r="QK199" s="39"/>
      <c r="QL199" s="39"/>
      <c r="QM199" s="39"/>
      <c r="QN199" s="39"/>
      <c r="QO199" s="39"/>
      <c r="QP199" s="39"/>
      <c r="QQ199" s="39"/>
      <c r="QR199" s="39"/>
      <c r="QS199" s="39"/>
      <c r="QT199" s="39"/>
      <c r="QU199" s="39"/>
      <c r="QV199" s="39"/>
      <c r="QW199" s="39"/>
      <c r="QX199" s="39"/>
      <c r="QY199" s="39"/>
      <c r="QZ199" s="39"/>
      <c r="RA199" s="39"/>
      <c r="RB199" s="39"/>
      <c r="RC199" s="39"/>
      <c r="RD199" s="39"/>
      <c r="RE199" s="39"/>
      <c r="RF199" s="39"/>
      <c r="RG199" s="39"/>
      <c r="RH199" s="39"/>
      <c r="RI199" s="39"/>
      <c r="RJ199" s="39"/>
      <c r="RK199" s="39"/>
      <c r="RL199" s="39"/>
      <c r="RM199" s="39"/>
      <c r="RN199" s="39"/>
      <c r="RO199" s="39"/>
      <c r="RP199" s="39"/>
      <c r="RQ199" s="39"/>
      <c r="RR199" s="39"/>
      <c r="RS199" s="39"/>
      <c r="RT199" s="39"/>
      <c r="RU199" s="39"/>
      <c r="RV199" s="39"/>
      <c r="RW199" s="39"/>
      <c r="RX199" s="39"/>
      <c r="RY199" s="39"/>
      <c r="RZ199" s="39"/>
      <c r="SA199" s="39"/>
      <c r="SB199" s="39"/>
      <c r="SC199" s="39"/>
      <c r="SD199" s="39"/>
      <c r="SE199" s="39"/>
      <c r="SF199" s="39"/>
      <c r="SG199" s="39"/>
      <c r="SH199" s="39"/>
      <c r="SI199" s="39"/>
      <c r="SJ199" s="39"/>
      <c r="SK199" s="39"/>
      <c r="SL199" s="39"/>
      <c r="SM199" s="39"/>
      <c r="SN199" s="39"/>
      <c r="SO199" s="39"/>
      <c r="SP199" s="39"/>
      <c r="SQ199" s="39"/>
      <c r="SR199" s="39"/>
      <c r="SS199" s="39"/>
      <c r="ST199" s="39"/>
      <c r="SU199" s="39"/>
      <c r="SV199" s="39"/>
      <c r="SW199" s="39"/>
      <c r="SX199" s="39"/>
      <c r="SY199" s="39"/>
      <c r="SZ199" s="39"/>
      <c r="TA199" s="39"/>
      <c r="TB199" s="39"/>
      <c r="TC199" s="39"/>
      <c r="TD199" s="39"/>
      <c r="TE199" s="39"/>
      <c r="TF199" s="39"/>
      <c r="TG199" s="39"/>
      <c r="TH199" s="39"/>
      <c r="TI199" s="39"/>
      <c r="TJ199" s="39"/>
      <c r="TK199" s="39"/>
      <c r="TL199" s="39"/>
      <c r="TM199" s="39"/>
      <c r="TN199" s="39"/>
      <c r="TO199" s="39"/>
      <c r="TP199" s="39"/>
      <c r="TQ199" s="39"/>
      <c r="TR199" s="39"/>
      <c r="TS199" s="39"/>
      <c r="TT199" s="39"/>
      <c r="TU199" s="39"/>
      <c r="TV199" s="39"/>
      <c r="TW199" s="39"/>
      <c r="TX199" s="39"/>
      <c r="TY199" s="39"/>
      <c r="TZ199" s="39"/>
      <c r="UA199" s="39"/>
      <c r="UB199" s="39"/>
      <c r="UC199" s="39"/>
      <c r="UD199" s="39"/>
      <c r="UE199" s="39"/>
      <c r="UF199" s="39"/>
      <c r="UG199" s="39"/>
      <c r="UH199" s="39"/>
      <c r="UI199" s="39"/>
      <c r="UJ199" s="39"/>
      <c r="UK199" s="39"/>
      <c r="UL199" s="39"/>
      <c r="UM199" s="39"/>
      <c r="UN199" s="39"/>
      <c r="UO199" s="39"/>
      <c r="UP199" s="39"/>
      <c r="UQ199" s="39"/>
      <c r="UR199" s="39"/>
      <c r="US199" s="39"/>
      <c r="UT199" s="39"/>
      <c r="UU199" s="39"/>
      <c r="UV199" s="39"/>
      <c r="UW199" s="39"/>
      <c r="UX199" s="39"/>
      <c r="UY199" s="39"/>
      <c r="UZ199" s="39"/>
      <c r="VA199" s="39"/>
      <c r="VB199" s="39"/>
      <c r="VC199" s="39"/>
      <c r="VD199" s="39"/>
      <c r="VE199" s="39"/>
      <c r="VF199" s="39"/>
      <c r="VG199" s="39"/>
      <c r="VH199" s="39"/>
      <c r="VI199" s="39"/>
      <c r="VJ199" s="39"/>
      <c r="VK199" s="39"/>
      <c r="VL199" s="39"/>
      <c r="VM199" s="39"/>
      <c r="VN199" s="39"/>
      <c r="VO199" s="39"/>
      <c r="VP199" s="39"/>
      <c r="VQ199" s="39"/>
      <c r="VR199" s="39"/>
      <c r="VS199" s="39"/>
      <c r="VT199" s="39"/>
      <c r="VU199" s="39"/>
      <c r="VV199" s="39"/>
      <c r="VW199" s="39"/>
      <c r="VX199" s="39"/>
      <c r="VY199" s="39"/>
      <c r="VZ199" s="39"/>
      <c r="WA199" s="39"/>
      <c r="WB199" s="39"/>
      <c r="WC199" s="39"/>
      <c r="WD199" s="39"/>
      <c r="WE199" s="39"/>
      <c r="WF199" s="39"/>
      <c r="WG199" s="39"/>
      <c r="WH199" s="39"/>
      <c r="WI199" s="39"/>
      <c r="WJ199" s="39"/>
      <c r="WK199" s="39"/>
      <c r="WL199" s="39"/>
      <c r="WM199" s="39"/>
      <c r="WN199" s="39"/>
      <c r="WO199" s="39"/>
      <c r="WP199" s="39"/>
      <c r="WQ199" s="39"/>
      <c r="WR199" s="39"/>
      <c r="WS199" s="39"/>
      <c r="WT199" s="39"/>
      <c r="WU199" s="39"/>
      <c r="WV199" s="39"/>
      <c r="WW199" s="39"/>
      <c r="WX199" s="39"/>
      <c r="WY199" s="39"/>
      <c r="WZ199" s="39"/>
      <c r="XA199" s="39"/>
      <c r="XB199" s="39"/>
      <c r="XC199" s="39"/>
      <c r="XD199" s="39"/>
      <c r="XE199" s="39"/>
      <c r="XF199" s="39"/>
      <c r="XG199" s="39"/>
      <c r="XH199" s="39"/>
      <c r="XI199" s="39"/>
      <c r="XJ199" s="39"/>
      <c r="XK199" s="39"/>
      <c r="XL199" s="39"/>
      <c r="XM199" s="39"/>
      <c r="XN199" s="39"/>
      <c r="XO199" s="39"/>
      <c r="XP199" s="39"/>
      <c r="XQ199" s="39"/>
      <c r="XR199" s="39"/>
      <c r="XS199" s="39"/>
      <c r="XT199" s="39"/>
      <c r="XU199" s="39"/>
      <c r="XV199" s="39"/>
      <c r="XW199" s="39"/>
      <c r="XX199" s="39"/>
      <c r="XY199" s="39"/>
      <c r="XZ199" s="39"/>
      <c r="YA199" s="39"/>
      <c r="YB199" s="39"/>
      <c r="YC199" s="39"/>
      <c r="YD199" s="39"/>
      <c r="YE199" s="39"/>
      <c r="YF199" s="39"/>
      <c r="YG199" s="39"/>
      <c r="YH199" s="39"/>
      <c r="YI199" s="39"/>
      <c r="YJ199" s="39"/>
      <c r="YK199" s="39"/>
      <c r="YL199" s="39"/>
      <c r="YM199" s="39"/>
      <c r="YN199" s="39"/>
      <c r="YO199" s="39"/>
      <c r="YP199" s="39"/>
      <c r="YQ199" s="39"/>
      <c r="YR199" s="39"/>
      <c r="YS199" s="39"/>
      <c r="YT199" s="39"/>
      <c r="YU199" s="39"/>
      <c r="YV199" s="39"/>
      <c r="YW199" s="39"/>
      <c r="YX199" s="39"/>
      <c r="YY199" s="39"/>
      <c r="YZ199" s="39"/>
      <c r="ZA199" s="39"/>
      <c r="ZB199" s="39"/>
      <c r="ZC199" s="39"/>
      <c r="ZD199" s="39"/>
      <c r="ZE199" s="39"/>
      <c r="ZF199" s="39"/>
      <c r="ZG199" s="39"/>
      <c r="ZH199" s="39"/>
      <c r="ZI199" s="39"/>
      <c r="ZJ199" s="39"/>
      <c r="ZK199" s="39"/>
      <c r="ZL199" s="39"/>
      <c r="ZM199" s="39"/>
      <c r="ZN199" s="39"/>
      <c r="ZO199" s="39"/>
      <c r="ZP199" s="39"/>
      <c r="ZQ199" s="39"/>
      <c r="ZR199" s="39"/>
      <c r="ZS199" s="39"/>
      <c r="ZT199" s="39"/>
      <c r="ZU199" s="39"/>
      <c r="ZV199" s="39"/>
      <c r="ZW199" s="39"/>
      <c r="ZX199" s="39"/>
      <c r="ZY199" s="39"/>
      <c r="ZZ199" s="39"/>
      <c r="AAA199" s="39"/>
      <c r="AAB199" s="39"/>
      <c r="AAC199" s="39"/>
      <c r="AAD199" s="39"/>
      <c r="AAE199" s="39"/>
      <c r="AAF199" s="39"/>
      <c r="AAG199" s="39"/>
      <c r="AAH199" s="39"/>
      <c r="AAI199" s="39"/>
      <c r="AAJ199" s="39"/>
      <c r="AAK199" s="39"/>
      <c r="AAL199" s="39"/>
      <c r="AAM199" s="39"/>
      <c r="AAN199" s="39"/>
      <c r="AAO199" s="39"/>
      <c r="AAP199" s="39"/>
      <c r="AAQ199" s="39"/>
      <c r="AAR199" s="39"/>
      <c r="AAS199" s="39"/>
      <c r="AAT199" s="39"/>
      <c r="AAU199" s="39"/>
      <c r="AAV199" s="39"/>
      <c r="AAW199" s="39"/>
      <c r="AAX199" s="39"/>
      <c r="AAY199" s="39"/>
      <c r="AAZ199" s="39"/>
      <c r="ABA199" s="39"/>
      <c r="ABB199" s="39"/>
      <c r="ABC199" s="39"/>
      <c r="ABD199" s="39"/>
      <c r="ABE199" s="39"/>
      <c r="ABF199" s="39"/>
      <c r="ABG199" s="39"/>
      <c r="ABH199" s="39"/>
      <c r="ABI199" s="39"/>
      <c r="ABJ199" s="39"/>
      <c r="ABK199" s="39"/>
      <c r="ABL199" s="39"/>
      <c r="ABM199" s="39"/>
      <c r="ABN199" s="39"/>
      <c r="ABO199" s="39"/>
      <c r="ABP199" s="39"/>
      <c r="ABQ199" s="39"/>
      <c r="ABR199" s="39"/>
      <c r="ABS199" s="39"/>
      <c r="ABT199" s="39"/>
      <c r="ABU199" s="39"/>
      <c r="ABV199" s="39"/>
      <c r="ABW199" s="39"/>
      <c r="ABX199" s="39"/>
      <c r="ABY199" s="39"/>
      <c r="ABZ199" s="39"/>
      <c r="ACA199" s="39"/>
      <c r="ACB199" s="39"/>
      <c r="ACC199" s="39"/>
      <c r="ACD199" s="39"/>
      <c r="ACE199" s="39"/>
      <c r="ACF199" s="39"/>
      <c r="ACG199" s="39"/>
      <c r="ACH199" s="39"/>
      <c r="ACI199" s="39"/>
      <c r="ACJ199" s="39"/>
      <c r="ACK199" s="39"/>
      <c r="ACL199" s="39"/>
      <c r="ACM199" s="39"/>
      <c r="ACN199" s="39"/>
      <c r="ACO199" s="39"/>
      <c r="ACP199" s="39"/>
      <c r="ACQ199" s="39"/>
      <c r="ACR199" s="39"/>
      <c r="ACS199" s="39"/>
      <c r="ACT199" s="39"/>
      <c r="ACU199" s="39"/>
      <c r="ACV199" s="39"/>
      <c r="ACW199" s="39"/>
      <c r="ACX199" s="39"/>
      <c r="ACY199" s="39"/>
      <c r="ACZ199" s="39"/>
      <c r="ADA199" s="39"/>
      <c r="ADB199" s="39"/>
      <c r="ADC199" s="39"/>
      <c r="ADD199" s="39"/>
      <c r="ADE199" s="39"/>
      <c r="ADF199" s="39"/>
      <c r="ADG199" s="39"/>
      <c r="ADH199" s="39"/>
      <c r="ADI199" s="39"/>
      <c r="ADJ199" s="39"/>
      <c r="ADK199" s="39"/>
      <c r="ADL199" s="39"/>
      <c r="ADM199" s="39"/>
      <c r="ADN199" s="39"/>
      <c r="ADO199" s="39"/>
      <c r="ADP199" s="39"/>
      <c r="ADQ199" s="39"/>
      <c r="ADR199" s="39"/>
      <c r="ADS199" s="39"/>
      <c r="ADT199" s="39"/>
      <c r="ADU199" s="39"/>
      <c r="ADV199" s="39"/>
      <c r="ADW199" s="39"/>
      <c r="ADX199" s="39"/>
      <c r="ADY199" s="39"/>
      <c r="ADZ199" s="39"/>
      <c r="AEA199" s="39"/>
      <c r="AEB199" s="39"/>
      <c r="AEC199" s="39"/>
      <c r="AED199" s="39"/>
      <c r="AEE199" s="39"/>
      <c r="AEF199" s="39"/>
      <c r="AEG199" s="39"/>
      <c r="AEH199" s="39"/>
      <c r="AEI199" s="39"/>
      <c r="AEJ199" s="39"/>
      <c r="AEK199" s="39"/>
      <c r="AEL199" s="39"/>
      <c r="AEM199" s="39"/>
      <c r="AEN199" s="39"/>
      <c r="AEO199" s="39"/>
      <c r="AEP199" s="39"/>
      <c r="AEQ199" s="39"/>
      <c r="AER199" s="39"/>
      <c r="AES199" s="39"/>
      <c r="AET199" s="39"/>
      <c r="AEU199" s="39"/>
      <c r="AEV199" s="39"/>
      <c r="AEW199" s="39"/>
      <c r="AEX199" s="39"/>
      <c r="AEY199" s="39"/>
      <c r="AEZ199" s="39"/>
      <c r="AFA199" s="39"/>
      <c r="AFB199" s="39"/>
      <c r="AFC199" s="39"/>
      <c r="AFD199" s="39"/>
      <c r="AFE199" s="39"/>
      <c r="AFF199" s="39"/>
      <c r="AFG199" s="39"/>
      <c r="AFH199" s="39"/>
      <c r="AFI199" s="39"/>
      <c r="AFJ199" s="39"/>
      <c r="AFK199" s="39"/>
      <c r="AFL199" s="39"/>
      <c r="AFM199" s="39"/>
      <c r="AFN199" s="39"/>
      <c r="AFO199" s="39"/>
      <c r="AFP199" s="39"/>
      <c r="AFQ199" s="39"/>
      <c r="AFR199" s="39"/>
      <c r="AFS199" s="39"/>
      <c r="AFT199" s="39"/>
      <c r="AFU199" s="39"/>
      <c r="AFV199" s="39"/>
      <c r="AFW199" s="39"/>
      <c r="AFX199" s="39"/>
      <c r="AFY199" s="39"/>
      <c r="AFZ199" s="39"/>
      <c r="AGA199" s="39"/>
      <c r="AGB199" s="39"/>
      <c r="AGC199" s="39"/>
      <c r="AGD199" s="39"/>
      <c r="AGE199" s="39"/>
      <c r="AGF199" s="39"/>
      <c r="AGG199" s="39"/>
      <c r="AGH199" s="39"/>
      <c r="AGI199" s="39"/>
      <c r="AGJ199" s="39"/>
      <c r="AGK199" s="39"/>
      <c r="AGL199" s="39"/>
      <c r="AGM199" s="39"/>
      <c r="AGN199" s="39"/>
      <c r="AGO199" s="39"/>
      <c r="AGP199" s="39"/>
      <c r="AGQ199" s="39"/>
      <c r="AGR199" s="39"/>
      <c r="AGS199" s="39"/>
      <c r="AGT199" s="39"/>
      <c r="AGU199" s="39"/>
      <c r="AGV199" s="39"/>
      <c r="AGW199" s="39"/>
      <c r="AGX199" s="39"/>
      <c r="AGY199" s="39"/>
      <c r="AGZ199" s="39"/>
      <c r="AHA199" s="39"/>
      <c r="AHB199" s="39"/>
      <c r="AHC199" s="39"/>
      <c r="AHD199" s="39"/>
      <c r="AHE199" s="39"/>
      <c r="AHF199" s="39"/>
      <c r="AHG199" s="39"/>
      <c r="AHH199" s="39"/>
      <c r="AHI199" s="39"/>
      <c r="AHJ199" s="39"/>
      <c r="AHK199" s="39"/>
      <c r="AHL199" s="39"/>
      <c r="AHM199" s="39"/>
      <c r="AHN199" s="39"/>
      <c r="AHO199" s="39"/>
      <c r="AHP199" s="39"/>
      <c r="AHQ199" s="39"/>
      <c r="AHR199" s="39"/>
      <c r="AHS199" s="39"/>
      <c r="AHT199" s="39"/>
      <c r="AHU199" s="39"/>
      <c r="AHV199" s="39"/>
      <c r="AHW199" s="39"/>
      <c r="AHX199" s="39"/>
      <c r="AHY199" s="39"/>
      <c r="AHZ199" s="39"/>
      <c r="AIA199" s="39"/>
      <c r="AIB199" s="39"/>
      <c r="AIC199" s="39"/>
      <c r="AID199" s="39"/>
      <c r="AIE199" s="39"/>
      <c r="AIF199" s="39"/>
      <c r="AIG199" s="39"/>
      <c r="AIH199" s="39"/>
      <c r="AII199" s="39"/>
      <c r="AIJ199" s="39"/>
      <c r="AIK199" s="39"/>
      <c r="AIL199" s="39"/>
      <c r="AIM199" s="39"/>
      <c r="AIN199" s="39"/>
      <c r="AIO199" s="39"/>
      <c r="AIP199" s="39"/>
      <c r="AIQ199" s="39"/>
      <c r="AIR199" s="39"/>
      <c r="AIS199" s="39"/>
      <c r="AIT199" s="39"/>
      <c r="AIU199" s="39"/>
      <c r="AIV199" s="39"/>
      <c r="AIW199" s="39"/>
      <c r="AIX199" s="39"/>
      <c r="AIY199" s="39"/>
      <c r="AIZ199" s="39"/>
      <c r="AJA199" s="39"/>
      <c r="AJB199" s="39"/>
      <c r="AJC199" s="39"/>
      <c r="AJD199" s="39"/>
      <c r="AJE199" s="39"/>
      <c r="AJF199" s="39"/>
      <c r="AJG199" s="39"/>
      <c r="AJH199" s="39"/>
      <c r="AJI199" s="39"/>
      <c r="AJJ199" s="39"/>
      <c r="AJK199" s="39"/>
      <c r="AJL199" s="39"/>
      <c r="AJM199" s="39"/>
      <c r="AJN199" s="39"/>
      <c r="AJO199" s="39"/>
      <c r="AJP199" s="39"/>
      <c r="AJQ199" s="39"/>
      <c r="AJR199" s="39"/>
      <c r="AJS199" s="39"/>
      <c r="AJT199" s="39"/>
      <c r="AJU199" s="39"/>
      <c r="AJV199" s="39"/>
      <c r="AJW199" s="39"/>
      <c r="AJX199" s="39"/>
      <c r="AJY199" s="39"/>
      <c r="AJZ199" s="39"/>
      <c r="AKA199" s="39"/>
      <c r="AKB199" s="39"/>
      <c r="AKC199" s="39"/>
      <c r="AKD199" s="39"/>
      <c r="AKE199" s="39"/>
      <c r="AKF199" s="39"/>
      <c r="AKG199" s="39"/>
      <c r="AKH199" s="39"/>
      <c r="AKI199" s="39"/>
      <c r="AKJ199" s="39"/>
      <c r="AKK199" s="39"/>
      <c r="AKL199" s="39"/>
      <c r="AKM199" s="39"/>
      <c r="AKN199" s="39"/>
      <c r="AKO199" s="39"/>
      <c r="AKP199" s="39"/>
      <c r="AKQ199" s="39"/>
      <c r="AKR199" s="39"/>
      <c r="AKS199" s="39"/>
      <c r="AKT199" s="39"/>
      <c r="AKU199" s="39"/>
      <c r="AKV199" s="39"/>
      <c r="AKW199" s="39"/>
      <c r="AKX199" s="39"/>
      <c r="AKY199" s="39"/>
      <c r="AKZ199" s="39"/>
      <c r="ALA199" s="39"/>
      <c r="ALB199" s="39"/>
      <c r="ALC199" s="39"/>
      <c r="ALD199" s="39"/>
      <c r="ALE199" s="39"/>
      <c r="ALF199" s="39"/>
      <c r="ALG199" s="39"/>
      <c r="ALH199" s="39"/>
      <c r="ALI199" s="39"/>
      <c r="ALJ199" s="39"/>
      <c r="ALK199" s="39"/>
      <c r="ALL199" s="39"/>
      <c r="ALM199" s="39"/>
      <c r="ALN199" s="39"/>
      <c r="ALO199" s="39"/>
      <c r="ALP199" s="39"/>
      <c r="ALQ199" s="39"/>
      <c r="ALR199" s="39"/>
      <c r="ALS199" s="39"/>
      <c r="ALT199" s="39"/>
      <c r="ALU199" s="39"/>
      <c r="ALV199" s="39"/>
      <c r="ALW199" s="39"/>
      <c r="ALX199" s="39"/>
      <c r="ALY199" s="39"/>
      <c r="ALZ199" s="39"/>
      <c r="AMA199" s="39"/>
      <c r="AMB199" s="39"/>
      <c r="AMC199" s="39"/>
      <c r="AMD199" s="39"/>
      <c r="AME199" s="39"/>
      <c r="AMF199" s="39"/>
      <c r="AMG199" s="39"/>
      <c r="AMH199" s="39"/>
      <c r="AMI199" s="39"/>
      <c r="AMJ199" s="39"/>
      <c r="AMK199" s="39"/>
      <c r="AML199" s="39"/>
      <c r="AMM199" s="39"/>
      <c r="AMN199" s="39"/>
      <c r="AMO199" s="39"/>
      <c r="AMP199" s="39"/>
      <c r="AMQ199" s="39"/>
      <c r="AMR199" s="39"/>
      <c r="AMS199" s="39"/>
      <c r="AMT199" s="39"/>
      <c r="AMU199" s="39"/>
      <c r="AMV199" s="39"/>
      <c r="AMW199" s="39"/>
      <c r="AMX199" s="39"/>
      <c r="AMY199" s="39"/>
      <c r="AMZ199" s="39"/>
      <c r="ANA199" s="39"/>
      <c r="ANB199" s="39"/>
      <c r="ANC199" s="39"/>
      <c r="AND199" s="39"/>
      <c r="ANE199" s="39"/>
      <c r="ANF199" s="39"/>
      <c r="ANG199" s="39"/>
      <c r="ANH199" s="39"/>
      <c r="ANI199" s="39"/>
      <c r="ANJ199" s="39"/>
      <c r="ANK199" s="39"/>
      <c r="ANL199" s="39"/>
      <c r="ANM199" s="39"/>
      <c r="ANN199" s="39"/>
      <c r="ANO199" s="39"/>
      <c r="ANP199" s="39"/>
      <c r="ANQ199" s="39"/>
      <c r="ANR199" s="39"/>
      <c r="ANS199" s="39"/>
      <c r="ANT199" s="39"/>
      <c r="ANU199" s="39"/>
      <c r="ANV199" s="39"/>
      <c r="ANW199" s="39"/>
      <c r="ANX199" s="39"/>
      <c r="ANY199" s="39"/>
      <c r="ANZ199" s="39"/>
      <c r="AOA199" s="39"/>
      <c r="AOB199" s="39"/>
      <c r="AOC199" s="39"/>
      <c r="AOD199" s="39"/>
      <c r="AOE199" s="39"/>
      <c r="AOF199" s="39"/>
      <c r="AOG199" s="39"/>
      <c r="AOH199" s="39"/>
      <c r="AOI199" s="39"/>
      <c r="AOJ199" s="39"/>
      <c r="AOK199" s="39"/>
      <c r="AOL199" s="39"/>
      <c r="AOM199" s="39"/>
      <c r="AON199" s="39"/>
      <c r="AOO199" s="39"/>
      <c r="AOP199" s="39"/>
      <c r="AOQ199" s="39"/>
      <c r="AOR199" s="39"/>
      <c r="AOS199" s="39"/>
      <c r="AOT199" s="39"/>
      <c r="AOU199" s="39"/>
      <c r="AOV199" s="39"/>
      <c r="AOW199" s="39"/>
      <c r="AOX199" s="39"/>
      <c r="AOY199" s="39"/>
      <c r="AOZ199" s="39"/>
      <c r="APA199" s="39"/>
      <c r="APB199" s="39"/>
      <c r="APC199" s="39"/>
      <c r="APD199" s="39"/>
      <c r="APE199" s="39"/>
      <c r="APF199" s="39"/>
      <c r="APG199" s="39"/>
      <c r="APH199" s="39"/>
      <c r="API199" s="39"/>
      <c r="APJ199" s="39"/>
      <c r="APK199" s="39"/>
      <c r="APL199" s="39"/>
      <c r="APM199" s="39"/>
      <c r="APN199" s="39"/>
      <c r="APO199" s="39"/>
      <c r="APP199" s="39"/>
      <c r="APQ199" s="39"/>
      <c r="APR199" s="39"/>
      <c r="APS199" s="39"/>
      <c r="APT199" s="39"/>
      <c r="APU199" s="39"/>
      <c r="APV199" s="39"/>
      <c r="APW199" s="39"/>
      <c r="APX199" s="39"/>
      <c r="APY199" s="39"/>
      <c r="APZ199" s="39"/>
      <c r="AQA199" s="39"/>
      <c r="AQB199" s="39"/>
      <c r="AQC199" s="39"/>
      <c r="AQD199" s="39"/>
      <c r="AQE199" s="39"/>
      <c r="AQF199" s="39"/>
      <c r="AQG199" s="39"/>
      <c r="AQH199" s="39"/>
      <c r="AQI199" s="39"/>
      <c r="AQJ199" s="39"/>
      <c r="AQK199" s="39"/>
      <c r="AQL199" s="39"/>
      <c r="AQM199" s="39"/>
      <c r="AQN199" s="39"/>
      <c r="AQO199" s="39"/>
      <c r="AQP199" s="39"/>
      <c r="AQQ199" s="39"/>
      <c r="AQR199" s="39"/>
      <c r="AQS199" s="39"/>
      <c r="AQT199" s="39"/>
      <c r="AQU199" s="39"/>
      <c r="AQV199" s="39"/>
      <c r="AQW199" s="39"/>
      <c r="AQX199" s="39"/>
      <c r="AQY199" s="39"/>
      <c r="AQZ199" s="39"/>
      <c r="ARA199" s="39"/>
      <c r="ARB199" s="39"/>
      <c r="ARC199" s="39"/>
      <c r="ARD199" s="39"/>
      <c r="ARE199" s="39"/>
      <c r="ARF199" s="39"/>
      <c r="ARG199" s="39"/>
      <c r="ARH199" s="39"/>
      <c r="ARI199" s="39"/>
      <c r="ARJ199" s="39"/>
      <c r="ARK199" s="39"/>
      <c r="ARL199" s="39"/>
      <c r="ARM199" s="39"/>
      <c r="ARN199" s="39"/>
      <c r="ARO199" s="39"/>
      <c r="ARP199" s="39"/>
      <c r="ARQ199" s="39"/>
      <c r="ARR199" s="39"/>
      <c r="ARS199" s="39"/>
      <c r="ART199" s="39"/>
      <c r="ARU199" s="39"/>
      <c r="ARV199" s="39"/>
      <c r="ARW199" s="39"/>
      <c r="ARX199" s="39"/>
      <c r="ARY199" s="39"/>
      <c r="ARZ199" s="39"/>
      <c r="ASA199" s="39"/>
      <c r="ASB199" s="39"/>
      <c r="ASC199" s="39"/>
      <c r="ASD199" s="39"/>
      <c r="ASE199" s="39"/>
      <c r="ASF199" s="39"/>
      <c r="ASG199" s="39"/>
      <c r="ASH199" s="39"/>
      <c r="ASI199" s="39"/>
      <c r="ASJ199" s="39"/>
      <c r="ASK199" s="39"/>
      <c r="ASL199" s="39"/>
      <c r="ASM199" s="39"/>
      <c r="ASN199" s="39"/>
      <c r="ASO199" s="39"/>
      <c r="ASP199" s="39"/>
      <c r="ASQ199" s="39"/>
      <c r="ASR199" s="39"/>
      <c r="ASS199" s="39"/>
      <c r="AST199" s="39"/>
      <c r="ASU199" s="39"/>
      <c r="ASV199" s="39"/>
      <c r="ASW199" s="39"/>
      <c r="ASX199" s="39"/>
      <c r="ASY199" s="39"/>
      <c r="ASZ199" s="39"/>
      <c r="ATA199" s="39"/>
      <c r="ATB199" s="39"/>
      <c r="ATC199" s="39"/>
      <c r="ATD199" s="39"/>
      <c r="ATE199" s="39"/>
      <c r="ATF199" s="39"/>
      <c r="ATG199" s="39"/>
      <c r="ATH199" s="39"/>
      <c r="ATI199" s="39"/>
      <c r="ATJ199" s="39"/>
      <c r="ATK199" s="39"/>
      <c r="ATL199" s="39"/>
      <c r="ATM199" s="39"/>
      <c r="ATN199" s="39"/>
      <c r="ATO199" s="39"/>
      <c r="ATP199" s="39"/>
      <c r="ATQ199" s="39"/>
      <c r="ATR199" s="39"/>
      <c r="ATS199" s="39"/>
      <c r="ATT199" s="39"/>
      <c r="ATU199" s="39"/>
      <c r="ATV199" s="39"/>
      <c r="ATW199" s="39"/>
      <c r="ATX199" s="39"/>
      <c r="ATY199" s="39"/>
      <c r="ATZ199" s="39"/>
      <c r="AUA199" s="39"/>
      <c r="AUB199" s="39"/>
      <c r="AUC199" s="39"/>
      <c r="AUD199" s="39"/>
      <c r="AUE199" s="39"/>
      <c r="AUF199" s="39"/>
      <c r="AUG199" s="39"/>
      <c r="AUH199" s="39"/>
      <c r="AUI199" s="39"/>
      <c r="AUJ199" s="39"/>
      <c r="AUK199" s="39"/>
      <c r="AUL199" s="39"/>
      <c r="AUM199" s="39"/>
      <c r="AUN199" s="39"/>
      <c r="AUO199" s="39"/>
      <c r="AUP199" s="39"/>
      <c r="AUQ199" s="39"/>
      <c r="AUR199" s="39"/>
      <c r="AUS199" s="39"/>
      <c r="AUT199" s="39"/>
      <c r="AUU199" s="39"/>
      <c r="AUV199" s="39"/>
      <c r="AUW199" s="39"/>
      <c r="AUX199" s="39"/>
      <c r="AUY199" s="39"/>
      <c r="AUZ199" s="39"/>
      <c r="AVA199" s="39"/>
      <c r="AVB199" s="39"/>
      <c r="AVC199" s="39"/>
      <c r="AVD199" s="39"/>
      <c r="AVE199" s="39"/>
      <c r="AVF199" s="39"/>
      <c r="AVG199" s="39"/>
      <c r="AVH199" s="39"/>
      <c r="AVI199" s="39"/>
      <c r="AVJ199" s="39"/>
      <c r="AVK199" s="39"/>
      <c r="AVL199" s="39"/>
      <c r="AVM199" s="39"/>
      <c r="AVN199" s="39"/>
      <c r="AVO199" s="39"/>
      <c r="AVP199" s="39"/>
      <c r="AVQ199" s="39"/>
      <c r="AVR199" s="39"/>
      <c r="AVS199" s="39"/>
      <c r="AVT199" s="39"/>
      <c r="AVU199" s="39"/>
      <c r="AVV199" s="39"/>
      <c r="AVW199" s="39"/>
      <c r="AVX199" s="39"/>
      <c r="AVY199" s="39"/>
      <c r="AVZ199" s="39"/>
      <c r="AWA199" s="39"/>
      <c r="AWB199" s="39"/>
      <c r="AWC199" s="39"/>
      <c r="AWD199" s="39"/>
      <c r="AWE199" s="39"/>
      <c r="AWF199" s="39"/>
      <c r="AWG199" s="39"/>
      <c r="AWH199" s="39"/>
      <c r="AWI199" s="39"/>
      <c r="AWJ199" s="39"/>
      <c r="AWK199" s="39"/>
      <c r="AWL199" s="39"/>
      <c r="AWM199" s="39"/>
      <c r="AWN199" s="39"/>
      <c r="AWO199" s="39"/>
      <c r="AWP199" s="39"/>
      <c r="AWQ199" s="39"/>
      <c r="AWR199" s="39"/>
      <c r="AWS199" s="39"/>
      <c r="AWT199" s="39"/>
      <c r="AWU199" s="39"/>
      <c r="AWV199" s="39"/>
      <c r="AWW199" s="39"/>
      <c r="AWX199" s="39"/>
      <c r="AWY199" s="39"/>
      <c r="AWZ199" s="39"/>
      <c r="AXA199" s="39"/>
      <c r="AXB199" s="39"/>
      <c r="AXC199" s="39"/>
      <c r="AXD199" s="39"/>
      <c r="AXE199" s="39"/>
      <c r="AXF199" s="39"/>
      <c r="AXG199" s="39"/>
      <c r="AXH199" s="39"/>
      <c r="AXI199" s="39"/>
      <c r="AXJ199" s="39"/>
      <c r="AXK199" s="39"/>
      <c r="AXL199" s="39"/>
      <c r="AXM199" s="39"/>
      <c r="AXN199" s="39"/>
      <c r="AXO199" s="39"/>
      <c r="AXP199" s="39"/>
      <c r="AXQ199" s="39"/>
      <c r="AXR199" s="39"/>
      <c r="AXS199" s="39"/>
      <c r="AXT199" s="39"/>
      <c r="AXU199" s="39"/>
      <c r="AXV199" s="39"/>
      <c r="AXW199" s="39"/>
      <c r="AXX199" s="39"/>
      <c r="AXY199" s="39"/>
      <c r="AXZ199" s="39"/>
      <c r="AYA199" s="39"/>
      <c r="AYB199" s="39"/>
      <c r="AYC199" s="39"/>
      <c r="AYD199" s="39"/>
      <c r="AYE199" s="39"/>
      <c r="AYF199" s="39"/>
      <c r="AYG199" s="39"/>
      <c r="AYH199" s="39"/>
      <c r="AYI199" s="39"/>
      <c r="AYJ199" s="39"/>
      <c r="AYK199" s="39"/>
      <c r="AYL199" s="39"/>
      <c r="AYM199" s="39"/>
      <c r="AYN199" s="39"/>
      <c r="AYO199" s="39"/>
      <c r="AYP199" s="39"/>
      <c r="AYQ199" s="39"/>
      <c r="AYR199" s="39"/>
      <c r="AYS199" s="39"/>
      <c r="AYT199" s="39"/>
      <c r="AYU199" s="39"/>
      <c r="AYV199" s="39"/>
      <c r="AYW199" s="39"/>
      <c r="AYX199" s="39"/>
      <c r="AYY199" s="39"/>
      <c r="AYZ199" s="39"/>
      <c r="AZA199" s="39"/>
      <c r="AZB199" s="39"/>
      <c r="AZC199" s="39"/>
      <c r="AZD199" s="39"/>
      <c r="AZE199" s="39"/>
      <c r="AZF199" s="39"/>
      <c r="AZG199" s="39"/>
      <c r="AZH199" s="39"/>
      <c r="AZI199" s="39"/>
      <c r="AZJ199" s="39"/>
      <c r="AZK199" s="39"/>
      <c r="AZL199" s="39"/>
      <c r="AZM199" s="39"/>
      <c r="AZN199" s="39"/>
      <c r="AZO199" s="39"/>
      <c r="AZP199" s="39"/>
      <c r="AZQ199" s="39"/>
      <c r="AZR199" s="39"/>
      <c r="AZS199" s="39"/>
      <c r="AZT199" s="39"/>
      <c r="AZU199" s="39"/>
      <c r="AZV199" s="39"/>
      <c r="AZW199" s="39"/>
      <c r="AZX199" s="39"/>
      <c r="AZY199" s="39"/>
      <c r="AZZ199" s="39"/>
      <c r="BAA199" s="39"/>
      <c r="BAB199" s="39"/>
      <c r="BAC199" s="39"/>
      <c r="BAD199" s="39"/>
      <c r="BAE199" s="39"/>
      <c r="BAF199" s="39"/>
      <c r="BAG199" s="39"/>
      <c r="BAH199" s="39"/>
      <c r="BAI199" s="39"/>
      <c r="BAJ199" s="39"/>
      <c r="BAK199" s="39"/>
      <c r="BAL199" s="39"/>
      <c r="BAM199" s="39"/>
      <c r="BAN199" s="39"/>
      <c r="BAO199" s="39"/>
      <c r="BAP199" s="39"/>
      <c r="BAQ199" s="39"/>
      <c r="BAR199" s="39"/>
      <c r="BAS199" s="39"/>
      <c r="BAT199" s="39"/>
      <c r="BAU199" s="39"/>
      <c r="BAV199" s="39"/>
      <c r="BAW199" s="39"/>
      <c r="BAX199" s="39"/>
      <c r="BAY199" s="39"/>
      <c r="BAZ199" s="39"/>
      <c r="BBA199" s="39"/>
      <c r="BBB199" s="39"/>
      <c r="BBC199" s="39"/>
      <c r="BBD199" s="39"/>
      <c r="BBE199" s="39"/>
      <c r="BBF199" s="39"/>
      <c r="BBG199" s="39"/>
      <c r="BBH199" s="39"/>
      <c r="BBI199" s="39"/>
      <c r="BBJ199" s="39"/>
      <c r="BBK199" s="39"/>
      <c r="BBL199" s="39"/>
      <c r="BBM199" s="39"/>
      <c r="BBN199" s="39"/>
      <c r="BBO199" s="39"/>
      <c r="BBP199" s="39"/>
      <c r="BBQ199" s="39"/>
      <c r="BBR199" s="39"/>
      <c r="BBS199" s="39"/>
      <c r="BBT199" s="39"/>
      <c r="BBU199" s="39"/>
      <c r="BBV199" s="39"/>
      <c r="BBW199" s="39"/>
      <c r="BBX199" s="39"/>
      <c r="BBY199" s="39"/>
      <c r="BBZ199" s="39"/>
      <c r="BCA199" s="39"/>
      <c r="BCB199" s="39"/>
      <c r="BCC199" s="39"/>
      <c r="BCD199" s="39"/>
      <c r="BCE199" s="39"/>
      <c r="BCF199" s="39"/>
      <c r="BCG199" s="39"/>
      <c r="BCH199" s="39"/>
      <c r="BCI199" s="39"/>
      <c r="BCJ199" s="39"/>
      <c r="BCK199" s="39"/>
      <c r="BCL199" s="39"/>
      <c r="BCM199" s="39"/>
      <c r="BCN199" s="39"/>
      <c r="BCO199" s="39"/>
      <c r="BCP199" s="39"/>
      <c r="BCQ199" s="39"/>
      <c r="BCR199" s="39"/>
      <c r="BCS199" s="39"/>
      <c r="BCT199" s="39"/>
      <c r="BCU199" s="39"/>
      <c r="BCV199" s="39"/>
      <c r="BCW199" s="39"/>
      <c r="BCX199" s="39"/>
      <c r="BCY199" s="39"/>
      <c r="BCZ199" s="39"/>
      <c r="BDA199" s="39"/>
      <c r="BDB199" s="39"/>
      <c r="BDC199" s="39"/>
      <c r="BDD199" s="39"/>
      <c r="BDE199" s="39"/>
      <c r="BDF199" s="39"/>
      <c r="BDG199" s="39"/>
      <c r="BDH199" s="39"/>
      <c r="BDI199" s="39"/>
      <c r="BDJ199" s="39"/>
      <c r="BDK199" s="39"/>
      <c r="BDL199" s="39"/>
      <c r="BDM199" s="39"/>
      <c r="BDN199" s="39"/>
      <c r="BDO199" s="39"/>
      <c r="BDP199" s="39"/>
      <c r="BDQ199" s="39"/>
      <c r="BDR199" s="39"/>
      <c r="BDS199" s="39"/>
      <c r="BDT199" s="39"/>
      <c r="BDU199" s="39"/>
      <c r="BDV199" s="39"/>
      <c r="BDW199" s="39"/>
      <c r="BDX199" s="39"/>
      <c r="BDY199" s="39"/>
      <c r="BDZ199" s="39"/>
      <c r="BEA199" s="39"/>
      <c r="BEB199" s="39"/>
      <c r="BEC199" s="39"/>
      <c r="BED199" s="39"/>
      <c r="BEE199" s="39"/>
      <c r="BEF199" s="39"/>
      <c r="BEG199" s="39"/>
      <c r="BEH199" s="39"/>
      <c r="BEI199" s="39"/>
      <c r="BEJ199" s="39"/>
      <c r="BEK199" s="39"/>
      <c r="BEL199" s="39"/>
      <c r="BEM199" s="39"/>
      <c r="BEN199" s="39"/>
      <c r="BEO199" s="39"/>
      <c r="BEP199" s="39"/>
      <c r="BEQ199" s="39"/>
      <c r="BER199" s="39"/>
      <c r="BES199" s="39"/>
      <c r="BET199" s="39"/>
      <c r="BEU199" s="39"/>
      <c r="BEV199" s="39"/>
      <c r="BEW199" s="39"/>
      <c r="BEX199" s="39"/>
      <c r="BEY199" s="39"/>
      <c r="BEZ199" s="39"/>
      <c r="BFA199" s="39"/>
      <c r="BFB199" s="39"/>
      <c r="BFC199" s="39"/>
      <c r="BFD199" s="39"/>
      <c r="BFE199" s="39"/>
      <c r="BFF199" s="39"/>
      <c r="BFG199" s="39"/>
      <c r="BFH199" s="39"/>
      <c r="BFI199" s="39"/>
      <c r="BFJ199" s="39"/>
      <c r="BFK199" s="39"/>
      <c r="BFL199" s="39"/>
      <c r="BFM199" s="39"/>
      <c r="BFN199" s="39"/>
      <c r="BFO199" s="39"/>
      <c r="BFP199" s="39"/>
      <c r="BFQ199" s="39"/>
      <c r="BFR199" s="39"/>
      <c r="BFS199" s="39"/>
      <c r="BFT199" s="39"/>
      <c r="BFU199" s="39"/>
      <c r="BFV199" s="39"/>
      <c r="BFW199" s="39"/>
      <c r="BFX199" s="39"/>
      <c r="BFY199" s="39"/>
      <c r="BFZ199" s="39"/>
      <c r="BGA199" s="39"/>
      <c r="BGB199" s="39"/>
      <c r="BGC199" s="39"/>
      <c r="BGD199" s="39"/>
      <c r="BGE199" s="39"/>
      <c r="BGF199" s="39"/>
      <c r="BGG199" s="39"/>
      <c r="BGH199" s="39"/>
      <c r="BGI199" s="39"/>
      <c r="BGJ199" s="39"/>
      <c r="BGK199" s="39"/>
      <c r="BGL199" s="39"/>
      <c r="BGM199" s="39"/>
      <c r="BGN199" s="39"/>
      <c r="BGO199" s="39"/>
      <c r="BGP199" s="39"/>
      <c r="BGQ199" s="39"/>
      <c r="BGR199" s="39"/>
      <c r="BGS199" s="39"/>
      <c r="BGT199" s="39"/>
      <c r="BGU199" s="39"/>
      <c r="BGV199" s="39"/>
      <c r="BGW199" s="39"/>
      <c r="BGX199" s="39"/>
      <c r="BGY199" s="39"/>
      <c r="BGZ199" s="39"/>
      <c r="BHA199" s="39"/>
      <c r="BHB199" s="39"/>
      <c r="BHC199" s="39"/>
      <c r="BHD199" s="39"/>
      <c r="BHE199" s="39"/>
      <c r="BHF199" s="39"/>
      <c r="BHG199" s="39"/>
      <c r="BHH199" s="39"/>
      <c r="BHI199" s="39"/>
      <c r="BHJ199" s="39"/>
      <c r="BHK199" s="39"/>
      <c r="BHL199" s="39"/>
      <c r="BHM199" s="39"/>
      <c r="BHN199" s="39"/>
      <c r="BHO199" s="39"/>
      <c r="BHP199" s="39"/>
      <c r="BHQ199" s="39"/>
      <c r="BHR199" s="39"/>
      <c r="BHS199" s="39"/>
      <c r="BHT199" s="39"/>
      <c r="BHU199" s="39"/>
      <c r="BHV199" s="39"/>
      <c r="BHW199" s="39"/>
      <c r="BHX199" s="39"/>
      <c r="BHY199" s="39"/>
      <c r="BHZ199" s="39"/>
      <c r="BIA199" s="39"/>
      <c r="BIB199" s="39"/>
      <c r="BIC199" s="39"/>
      <c r="BID199" s="39"/>
      <c r="BIE199" s="39"/>
      <c r="BIF199" s="39"/>
      <c r="BIG199" s="39"/>
      <c r="BIH199" s="39"/>
      <c r="BII199" s="39"/>
      <c r="BIJ199" s="39"/>
      <c r="BIK199" s="39"/>
      <c r="BIL199" s="39"/>
      <c r="BIM199" s="39"/>
      <c r="BIN199" s="39"/>
      <c r="BIO199" s="39"/>
      <c r="BIP199" s="39"/>
      <c r="BIQ199" s="39"/>
      <c r="BIR199" s="39"/>
      <c r="BIS199" s="39"/>
      <c r="BIT199" s="39"/>
      <c r="BIU199" s="39"/>
      <c r="BIV199" s="39"/>
      <c r="BIW199" s="39"/>
      <c r="BIX199" s="39"/>
      <c r="BIY199" s="39"/>
      <c r="BIZ199" s="39"/>
      <c r="BJA199" s="39"/>
      <c r="BJB199" s="39"/>
      <c r="BJC199" s="39"/>
      <c r="BJD199" s="39"/>
      <c r="BJE199" s="39"/>
      <c r="BJF199" s="39"/>
      <c r="BJG199" s="39"/>
      <c r="BJH199" s="39"/>
      <c r="BJI199" s="39"/>
      <c r="BJJ199" s="39"/>
      <c r="BJK199" s="39"/>
      <c r="BJL199" s="39"/>
      <c r="BJM199" s="39"/>
      <c r="BJN199" s="39"/>
      <c r="BJO199" s="39"/>
      <c r="BJP199" s="39"/>
      <c r="BJQ199" s="39"/>
      <c r="BJR199" s="39"/>
      <c r="BJS199" s="39"/>
      <c r="BJT199" s="39"/>
      <c r="BJU199" s="39"/>
      <c r="BJV199" s="39"/>
      <c r="BJW199" s="39"/>
      <c r="BJX199" s="39"/>
      <c r="BJY199" s="39"/>
      <c r="BJZ199" s="39"/>
      <c r="BKA199" s="39"/>
      <c r="BKB199" s="39"/>
      <c r="BKC199" s="39"/>
      <c r="BKD199" s="39"/>
      <c r="BKE199" s="39"/>
      <c r="BKF199" s="39"/>
      <c r="BKG199" s="39"/>
      <c r="BKH199" s="39"/>
      <c r="BKI199" s="39"/>
      <c r="BKJ199" s="39"/>
      <c r="BKK199" s="39"/>
      <c r="BKL199" s="39"/>
      <c r="BKM199" s="39"/>
      <c r="BKN199" s="39"/>
      <c r="BKO199" s="39"/>
      <c r="BKP199" s="39"/>
      <c r="BKQ199" s="39"/>
      <c r="BKR199" s="39"/>
      <c r="BKS199" s="39"/>
      <c r="BKT199" s="39"/>
      <c r="BKU199" s="39"/>
      <c r="BKV199" s="39"/>
      <c r="BKW199" s="39"/>
      <c r="BKX199" s="39"/>
      <c r="BKY199" s="39"/>
      <c r="BKZ199" s="39"/>
      <c r="BLA199" s="39"/>
      <c r="BLB199" s="39"/>
      <c r="BLC199" s="39"/>
      <c r="BLD199" s="39"/>
      <c r="BLE199" s="39"/>
      <c r="BLF199" s="39"/>
      <c r="BLG199" s="39"/>
      <c r="BLH199" s="39"/>
      <c r="BLI199" s="39"/>
      <c r="BLJ199" s="39"/>
      <c r="BLK199" s="39"/>
      <c r="BLL199" s="39"/>
      <c r="BLM199" s="39"/>
      <c r="BLN199" s="39"/>
      <c r="BLO199" s="39"/>
      <c r="BLP199" s="39"/>
      <c r="BLQ199" s="39"/>
      <c r="BLR199" s="39"/>
      <c r="BLS199" s="39"/>
      <c r="BLT199" s="39"/>
      <c r="BLU199" s="39"/>
      <c r="BLV199" s="39"/>
      <c r="BLW199" s="39"/>
      <c r="BLX199" s="39"/>
      <c r="BLY199" s="39"/>
      <c r="BLZ199" s="39"/>
      <c r="BMA199" s="39"/>
      <c r="BMB199" s="39"/>
      <c r="BMC199" s="39"/>
      <c r="BMD199" s="39"/>
      <c r="BME199" s="39"/>
      <c r="BMF199" s="39"/>
      <c r="BMG199" s="39"/>
      <c r="BMH199" s="39"/>
      <c r="BMI199" s="39"/>
      <c r="BMJ199" s="39"/>
      <c r="BMK199" s="39"/>
      <c r="BML199" s="39"/>
      <c r="BMM199" s="39"/>
      <c r="BMN199" s="39"/>
      <c r="BMO199" s="39"/>
      <c r="BMP199" s="39"/>
      <c r="BMQ199" s="39"/>
      <c r="BMR199" s="39"/>
      <c r="BMS199" s="39"/>
      <c r="BMT199" s="39"/>
      <c r="BMU199" s="39"/>
      <c r="BMV199" s="39"/>
      <c r="BMW199" s="39"/>
      <c r="BMX199" s="39"/>
      <c r="BMY199" s="39"/>
      <c r="BMZ199" s="39"/>
      <c r="BNA199" s="39"/>
      <c r="BNB199" s="39"/>
      <c r="BNC199" s="39"/>
      <c r="BND199" s="39"/>
      <c r="BNE199" s="39"/>
      <c r="BNF199" s="39"/>
      <c r="BNG199" s="39"/>
      <c r="BNH199" s="39"/>
      <c r="BNI199" s="39"/>
      <c r="BNJ199" s="39"/>
      <c r="BNK199" s="39"/>
      <c r="BNL199" s="39"/>
      <c r="BNM199" s="39"/>
      <c r="BNN199" s="39"/>
      <c r="BNO199" s="39"/>
      <c r="BNP199" s="39"/>
      <c r="BNQ199" s="39"/>
      <c r="BNR199" s="39"/>
      <c r="BNS199" s="39"/>
      <c r="BNT199" s="39"/>
      <c r="BNU199" s="39"/>
      <c r="BNV199" s="39"/>
      <c r="BNW199" s="39"/>
      <c r="BNX199" s="39"/>
      <c r="BNY199" s="39"/>
      <c r="BNZ199" s="39"/>
      <c r="BOA199" s="39"/>
      <c r="BOB199" s="39"/>
      <c r="BOC199" s="39"/>
      <c r="BOD199" s="39"/>
      <c r="BOE199" s="39"/>
      <c r="BOF199" s="39"/>
      <c r="BOG199" s="39"/>
      <c r="BOH199" s="39"/>
      <c r="BOI199" s="39"/>
      <c r="BOJ199" s="39"/>
      <c r="BOK199" s="39"/>
      <c r="BOL199" s="39"/>
      <c r="BOM199" s="39"/>
      <c r="BON199" s="39"/>
      <c r="BOO199" s="39"/>
      <c r="BOP199" s="39"/>
      <c r="BOQ199" s="39"/>
      <c r="BOR199" s="39"/>
      <c r="BOS199" s="39"/>
      <c r="BOT199" s="39"/>
      <c r="BOU199" s="39"/>
      <c r="BOV199" s="39"/>
      <c r="BOW199" s="39"/>
      <c r="BOX199" s="39"/>
      <c r="BOY199" s="39"/>
      <c r="BOZ199" s="39"/>
      <c r="BPA199" s="39"/>
      <c r="BPB199" s="39"/>
      <c r="BPC199" s="39"/>
      <c r="BPD199" s="39"/>
      <c r="BPE199" s="39"/>
      <c r="BPF199" s="39"/>
      <c r="BPG199" s="39"/>
      <c r="BPH199" s="39"/>
      <c r="BPI199" s="39"/>
      <c r="BPJ199" s="39"/>
      <c r="BPK199" s="39"/>
      <c r="BPL199" s="39"/>
      <c r="BPM199" s="39"/>
      <c r="BPN199" s="39"/>
      <c r="BPO199" s="39"/>
      <c r="BPP199" s="39"/>
      <c r="BPQ199" s="39"/>
      <c r="BPR199" s="39"/>
      <c r="BPS199" s="39"/>
      <c r="BPT199" s="39"/>
      <c r="BPU199" s="39"/>
      <c r="BPV199" s="39"/>
      <c r="BPW199" s="39"/>
      <c r="BPX199" s="39"/>
      <c r="BPY199" s="39"/>
      <c r="BPZ199" s="39"/>
      <c r="BQA199" s="39"/>
      <c r="BQB199" s="39"/>
      <c r="BQC199" s="39"/>
      <c r="BQD199" s="39"/>
      <c r="BQE199" s="39"/>
      <c r="BQF199" s="39"/>
      <c r="BQG199" s="39"/>
      <c r="BQH199" s="39"/>
      <c r="BQI199" s="39"/>
      <c r="BQJ199" s="39"/>
      <c r="BQK199" s="39"/>
      <c r="BQL199" s="39"/>
      <c r="BQM199" s="39"/>
      <c r="BQN199" s="39"/>
      <c r="BQO199" s="39"/>
      <c r="BQP199" s="39"/>
      <c r="BQQ199" s="39"/>
      <c r="BQR199" s="39"/>
      <c r="BQS199" s="39"/>
      <c r="BQT199" s="39"/>
      <c r="BQU199" s="39"/>
      <c r="BQV199" s="39"/>
      <c r="BQW199" s="39"/>
      <c r="BQX199" s="39"/>
      <c r="BQY199" s="39"/>
      <c r="BQZ199" s="39"/>
      <c r="BRA199" s="39"/>
      <c r="BRB199" s="39"/>
      <c r="BRC199" s="39"/>
      <c r="BRD199" s="39"/>
      <c r="BRE199" s="39"/>
      <c r="BRF199" s="39"/>
      <c r="BRG199" s="39"/>
      <c r="BRH199" s="39"/>
      <c r="BRI199" s="39"/>
      <c r="BRJ199" s="39"/>
      <c r="BRK199" s="39"/>
      <c r="BRL199" s="39"/>
      <c r="BRM199" s="39"/>
      <c r="BRN199" s="39"/>
      <c r="BRO199" s="39"/>
      <c r="BRP199" s="39"/>
      <c r="BRQ199" s="39"/>
      <c r="BRR199" s="39"/>
      <c r="BRS199" s="39"/>
      <c r="BRT199" s="39"/>
      <c r="BRU199" s="39"/>
      <c r="BRV199" s="39"/>
      <c r="BRW199" s="39"/>
      <c r="BRX199" s="39"/>
      <c r="BRY199" s="39"/>
      <c r="BRZ199" s="39"/>
      <c r="BSA199" s="39"/>
      <c r="BSB199" s="39"/>
      <c r="BSC199" s="39"/>
      <c r="BSD199" s="39"/>
      <c r="BSE199" s="39"/>
      <c r="BSF199" s="39"/>
      <c r="BSG199" s="39"/>
      <c r="BSH199" s="39"/>
      <c r="BSI199" s="39"/>
      <c r="BSJ199" s="39"/>
      <c r="BSK199" s="39"/>
      <c r="BSL199" s="39"/>
      <c r="BSM199" s="39"/>
      <c r="BSN199" s="39"/>
      <c r="BSO199" s="39"/>
      <c r="BSP199" s="39"/>
      <c r="BSQ199" s="39"/>
      <c r="BSR199" s="39"/>
      <c r="BSS199" s="39"/>
      <c r="BST199" s="39"/>
      <c r="BSU199" s="39"/>
      <c r="BSV199" s="39"/>
      <c r="BSW199" s="39"/>
      <c r="BSX199" s="39"/>
      <c r="BSY199" s="39"/>
      <c r="BSZ199" s="39"/>
      <c r="BTA199" s="39"/>
      <c r="BTB199" s="39"/>
      <c r="BTC199" s="39"/>
      <c r="BTD199" s="39"/>
      <c r="BTE199" s="39"/>
      <c r="BTF199" s="39"/>
      <c r="BTG199" s="39"/>
      <c r="BTH199" s="39"/>
      <c r="BTI199" s="39"/>
      <c r="BTJ199" s="39"/>
      <c r="BTK199" s="39"/>
      <c r="BTL199" s="39"/>
      <c r="BTM199" s="39"/>
      <c r="BTN199" s="39"/>
      <c r="BTO199" s="39"/>
      <c r="BTP199" s="39"/>
      <c r="BTQ199" s="39"/>
      <c r="BTR199" s="39"/>
      <c r="BTS199" s="39"/>
      <c r="BTT199" s="39"/>
      <c r="BTU199" s="39"/>
      <c r="BTV199" s="39"/>
      <c r="BTW199" s="39"/>
      <c r="BTX199" s="39"/>
      <c r="BTY199" s="39"/>
      <c r="BTZ199" s="39"/>
      <c r="BUA199" s="39"/>
      <c r="BUB199" s="39"/>
      <c r="BUC199" s="39"/>
      <c r="BUD199" s="39"/>
      <c r="BUE199" s="39"/>
      <c r="BUF199" s="39"/>
      <c r="BUG199" s="39"/>
      <c r="BUH199" s="39"/>
      <c r="BUI199" s="39"/>
      <c r="BUJ199" s="39"/>
      <c r="BUK199" s="39"/>
      <c r="BUL199" s="39"/>
      <c r="BUM199" s="39"/>
      <c r="BUN199" s="39"/>
      <c r="BUO199" s="39"/>
      <c r="BUP199" s="39"/>
      <c r="BUQ199" s="39"/>
      <c r="BUR199" s="39"/>
      <c r="BUS199" s="39"/>
      <c r="BUT199" s="39"/>
      <c r="BUU199" s="39"/>
      <c r="BUV199" s="39"/>
      <c r="BUW199" s="39"/>
      <c r="BUX199" s="39"/>
      <c r="BUY199" s="39"/>
      <c r="BUZ199" s="39"/>
      <c r="BVA199" s="39"/>
      <c r="BVB199" s="39"/>
      <c r="BVC199" s="39"/>
      <c r="BVD199" s="39"/>
      <c r="BVE199" s="39"/>
      <c r="BVF199" s="39"/>
      <c r="BVG199" s="39"/>
      <c r="BVH199" s="39"/>
      <c r="BVI199" s="39"/>
      <c r="BVJ199" s="39"/>
      <c r="BVK199" s="39"/>
      <c r="BVL199" s="39"/>
      <c r="BVM199" s="39"/>
      <c r="BVN199" s="39"/>
      <c r="BVO199" s="39"/>
      <c r="BVP199" s="39"/>
      <c r="BVQ199" s="39"/>
      <c r="BVR199" s="39"/>
      <c r="BVS199" s="39"/>
      <c r="BVT199" s="39"/>
      <c r="BVU199" s="39"/>
      <c r="BVV199" s="39"/>
      <c r="BVW199" s="39"/>
      <c r="BVX199" s="39"/>
      <c r="BVY199" s="39"/>
      <c r="BVZ199" s="39"/>
      <c r="BWA199" s="39"/>
      <c r="BWB199" s="39"/>
      <c r="BWC199" s="39"/>
      <c r="BWD199" s="39"/>
      <c r="BWE199" s="39"/>
      <c r="BWF199" s="39"/>
      <c r="BWG199" s="39"/>
      <c r="BWH199" s="39"/>
      <c r="BWI199" s="39"/>
      <c r="BWJ199" s="39"/>
      <c r="BWK199" s="39"/>
      <c r="BWL199" s="39"/>
      <c r="BWM199" s="39"/>
      <c r="BWN199" s="39"/>
      <c r="BWO199" s="39"/>
      <c r="BWP199" s="39"/>
      <c r="BWQ199" s="39"/>
      <c r="BWR199" s="39"/>
      <c r="BWS199" s="39"/>
      <c r="BWT199" s="39"/>
      <c r="BWU199" s="39"/>
      <c r="BWV199" s="39"/>
      <c r="BWW199" s="39"/>
      <c r="BWX199" s="39"/>
      <c r="BWY199" s="39"/>
      <c r="BWZ199" s="39"/>
      <c r="BXA199" s="39"/>
      <c r="BXB199" s="39"/>
      <c r="BXC199" s="39"/>
      <c r="BXD199" s="39"/>
      <c r="BXE199" s="39"/>
      <c r="BXF199" s="39"/>
      <c r="BXG199" s="39"/>
      <c r="BXH199" s="39"/>
      <c r="BXI199" s="39"/>
      <c r="BXJ199" s="39"/>
      <c r="BXK199" s="39"/>
      <c r="BXL199" s="39"/>
      <c r="BXM199" s="39"/>
      <c r="BXN199" s="39"/>
      <c r="BXO199" s="39"/>
      <c r="BXP199" s="39"/>
      <c r="BXQ199" s="39"/>
      <c r="BXR199" s="39"/>
      <c r="BXS199" s="39"/>
      <c r="BXT199" s="39"/>
      <c r="BXU199" s="39"/>
      <c r="BXV199" s="39"/>
      <c r="BXW199" s="39"/>
      <c r="BXX199" s="39"/>
      <c r="BXY199" s="39"/>
      <c r="BXZ199" s="39"/>
      <c r="BYA199" s="39"/>
      <c r="BYB199" s="39"/>
      <c r="BYC199" s="39"/>
      <c r="BYD199" s="39"/>
      <c r="BYE199" s="39"/>
      <c r="BYF199" s="39"/>
      <c r="BYG199" s="39"/>
      <c r="BYH199" s="39"/>
      <c r="BYI199" s="39"/>
      <c r="BYJ199" s="39"/>
      <c r="BYK199" s="39"/>
      <c r="BYL199" s="39"/>
      <c r="BYM199" s="39"/>
      <c r="BYN199" s="39"/>
      <c r="BYO199" s="39"/>
      <c r="BYP199" s="39"/>
      <c r="BYQ199" s="39"/>
      <c r="BYR199" s="39"/>
      <c r="BYS199" s="39"/>
      <c r="BYT199" s="39"/>
      <c r="BYU199" s="39"/>
      <c r="BYV199" s="39"/>
      <c r="BYW199" s="39"/>
      <c r="BYX199" s="39"/>
      <c r="BYY199" s="39"/>
      <c r="BYZ199" s="39"/>
      <c r="BZA199" s="39"/>
      <c r="BZB199" s="39"/>
      <c r="BZC199" s="39"/>
      <c r="BZD199" s="39"/>
      <c r="BZE199" s="39"/>
      <c r="BZF199" s="39"/>
      <c r="BZG199" s="39"/>
      <c r="BZH199" s="39"/>
      <c r="BZI199" s="39"/>
      <c r="BZJ199" s="39"/>
      <c r="BZK199" s="39"/>
      <c r="BZL199" s="39"/>
      <c r="BZM199" s="39"/>
      <c r="BZN199" s="39"/>
      <c r="BZO199" s="39"/>
      <c r="BZP199" s="39"/>
      <c r="BZQ199" s="39"/>
      <c r="BZR199" s="39"/>
      <c r="BZS199" s="39"/>
      <c r="BZT199" s="39"/>
      <c r="BZU199" s="39"/>
      <c r="BZV199" s="39"/>
      <c r="BZW199" s="39"/>
      <c r="BZX199" s="39"/>
      <c r="BZY199" s="39"/>
      <c r="BZZ199" s="39"/>
      <c r="CAA199" s="39"/>
      <c r="CAB199" s="39"/>
      <c r="CAC199" s="39"/>
      <c r="CAD199" s="39"/>
      <c r="CAE199" s="39"/>
      <c r="CAF199" s="39"/>
      <c r="CAG199" s="39"/>
      <c r="CAH199" s="39"/>
      <c r="CAI199" s="39"/>
      <c r="CAJ199" s="39"/>
      <c r="CAK199" s="39"/>
      <c r="CAL199" s="39"/>
      <c r="CAM199" s="39"/>
      <c r="CAN199" s="39"/>
      <c r="CAO199" s="39"/>
      <c r="CAP199" s="39"/>
      <c r="CAQ199" s="39"/>
      <c r="CAR199" s="39"/>
      <c r="CAS199" s="39"/>
      <c r="CAT199" s="39"/>
      <c r="CAU199" s="39"/>
      <c r="CAV199" s="39"/>
      <c r="CAW199" s="39"/>
      <c r="CAX199" s="39"/>
      <c r="CAY199" s="39"/>
      <c r="CAZ199" s="39"/>
      <c r="CBA199" s="39"/>
      <c r="CBB199" s="39"/>
      <c r="CBC199" s="39"/>
      <c r="CBD199" s="39"/>
      <c r="CBE199" s="39"/>
      <c r="CBF199" s="39"/>
      <c r="CBG199" s="39"/>
      <c r="CBH199" s="39"/>
      <c r="CBI199" s="39"/>
      <c r="CBJ199" s="39"/>
      <c r="CBK199" s="39"/>
      <c r="CBL199" s="39"/>
      <c r="CBM199" s="39"/>
      <c r="CBN199" s="39"/>
      <c r="CBO199" s="39"/>
      <c r="CBP199" s="39"/>
      <c r="CBQ199" s="39"/>
      <c r="CBR199" s="39"/>
      <c r="CBS199" s="39"/>
      <c r="CBT199" s="39"/>
      <c r="CBU199" s="39"/>
      <c r="CBV199" s="39"/>
      <c r="CBW199" s="39"/>
      <c r="CBX199" s="39"/>
      <c r="CBY199" s="39"/>
      <c r="CBZ199" s="39"/>
      <c r="CCA199" s="39"/>
      <c r="CCB199" s="39"/>
      <c r="CCC199" s="39"/>
      <c r="CCD199" s="39"/>
      <c r="CCE199" s="39"/>
      <c r="CCF199" s="39"/>
      <c r="CCG199" s="39"/>
      <c r="CCH199" s="39"/>
      <c r="CCI199" s="39"/>
      <c r="CCJ199" s="39"/>
      <c r="CCK199" s="39"/>
      <c r="CCL199" s="39"/>
      <c r="CCM199" s="39"/>
      <c r="CCN199" s="39"/>
      <c r="CCO199" s="39"/>
      <c r="CCP199" s="39"/>
      <c r="CCQ199" s="39"/>
      <c r="CCR199" s="39"/>
      <c r="CCS199" s="39"/>
      <c r="CCT199" s="39"/>
      <c r="CCU199" s="39"/>
      <c r="CCV199" s="39"/>
      <c r="CCW199" s="39"/>
      <c r="CCX199" s="39"/>
      <c r="CCY199" s="39"/>
      <c r="CCZ199" s="39"/>
      <c r="CDA199" s="39"/>
      <c r="CDB199" s="39"/>
      <c r="CDC199" s="39"/>
      <c r="CDD199" s="39"/>
      <c r="CDE199" s="39"/>
      <c r="CDF199" s="39"/>
      <c r="CDG199" s="39"/>
      <c r="CDH199" s="39"/>
      <c r="CDI199" s="39"/>
      <c r="CDJ199" s="39"/>
      <c r="CDK199" s="39"/>
      <c r="CDL199" s="39"/>
      <c r="CDM199" s="39"/>
      <c r="CDN199" s="39"/>
      <c r="CDO199" s="39"/>
      <c r="CDP199" s="39"/>
      <c r="CDQ199" s="39"/>
      <c r="CDR199" s="39"/>
      <c r="CDS199" s="39"/>
      <c r="CDT199" s="39"/>
      <c r="CDU199" s="39"/>
      <c r="CDV199" s="39"/>
      <c r="CDW199" s="39"/>
      <c r="CDX199" s="39"/>
      <c r="CDY199" s="39"/>
      <c r="CDZ199" s="39"/>
      <c r="CEA199" s="39"/>
      <c r="CEB199" s="39"/>
      <c r="CEC199" s="39"/>
      <c r="CED199" s="39"/>
      <c r="CEE199" s="39"/>
      <c r="CEF199" s="39"/>
      <c r="CEG199" s="39"/>
      <c r="CEH199" s="39"/>
      <c r="CEI199" s="39"/>
      <c r="CEJ199" s="39"/>
      <c r="CEK199" s="39"/>
      <c r="CEL199" s="39"/>
      <c r="CEM199" s="39"/>
      <c r="CEN199" s="39"/>
      <c r="CEO199" s="39"/>
      <c r="CEP199" s="39"/>
      <c r="CEQ199" s="39"/>
      <c r="CER199" s="39"/>
      <c r="CES199" s="39"/>
      <c r="CET199" s="39"/>
      <c r="CEU199" s="39"/>
      <c r="CEV199" s="39"/>
      <c r="CEW199" s="39"/>
      <c r="CEX199" s="39"/>
      <c r="CEY199" s="39"/>
      <c r="CEZ199" s="39"/>
      <c r="CFA199" s="39"/>
      <c r="CFB199" s="39"/>
      <c r="CFC199" s="39"/>
      <c r="CFD199" s="39"/>
      <c r="CFE199" s="39"/>
      <c r="CFF199" s="39"/>
      <c r="CFG199" s="39"/>
      <c r="CFH199" s="39"/>
      <c r="CFI199" s="39"/>
      <c r="CFJ199" s="39"/>
      <c r="CFK199" s="39"/>
      <c r="CFL199" s="39"/>
      <c r="CFM199" s="39"/>
      <c r="CFN199" s="39"/>
      <c r="CFO199" s="39"/>
      <c r="CFP199" s="39"/>
      <c r="CFQ199" s="39"/>
      <c r="CFR199" s="39"/>
      <c r="CFS199" s="39"/>
      <c r="CFT199" s="39"/>
      <c r="CFU199" s="39"/>
      <c r="CFV199" s="39"/>
      <c r="CFW199" s="39"/>
      <c r="CFX199" s="39"/>
      <c r="CFY199" s="39"/>
      <c r="CFZ199" s="39"/>
      <c r="CGA199" s="39"/>
      <c r="CGB199" s="39"/>
      <c r="CGC199" s="39"/>
      <c r="CGD199" s="39"/>
      <c r="CGE199" s="39"/>
      <c r="CGF199" s="39"/>
      <c r="CGG199" s="39"/>
      <c r="CGH199" s="39"/>
      <c r="CGI199" s="39"/>
      <c r="CGJ199" s="39"/>
      <c r="CGK199" s="39"/>
      <c r="CGL199" s="39"/>
      <c r="CGM199" s="39"/>
      <c r="CGN199" s="39"/>
      <c r="CGO199" s="39"/>
      <c r="CGP199" s="39"/>
      <c r="CGQ199" s="39"/>
      <c r="CGR199" s="39"/>
      <c r="CGS199" s="39"/>
      <c r="CGT199" s="39"/>
      <c r="CGU199" s="39"/>
      <c r="CGV199" s="39"/>
      <c r="CGW199" s="39"/>
      <c r="CGX199" s="39"/>
      <c r="CGY199" s="39"/>
      <c r="CGZ199" s="39"/>
      <c r="CHA199" s="39"/>
      <c r="CHB199" s="39"/>
      <c r="CHC199" s="39"/>
      <c r="CHD199" s="39"/>
      <c r="CHE199" s="39"/>
      <c r="CHF199" s="39"/>
      <c r="CHG199" s="39"/>
      <c r="CHH199" s="39"/>
      <c r="CHI199" s="39"/>
      <c r="CHJ199" s="39"/>
      <c r="CHK199" s="39"/>
      <c r="CHL199" s="39"/>
      <c r="CHM199" s="39"/>
      <c r="CHN199" s="39"/>
      <c r="CHO199" s="39"/>
      <c r="CHP199" s="39"/>
      <c r="CHQ199" s="39"/>
      <c r="CHR199" s="39"/>
      <c r="CHS199" s="39"/>
      <c r="CHT199" s="39"/>
      <c r="CHU199" s="39"/>
      <c r="CHV199" s="39"/>
      <c r="CHW199" s="39"/>
      <c r="CHX199" s="39"/>
      <c r="CHY199" s="39"/>
      <c r="CHZ199" s="39"/>
      <c r="CIA199" s="39"/>
      <c r="CIB199" s="39"/>
      <c r="CIC199" s="39"/>
      <c r="CID199" s="39"/>
      <c r="CIE199" s="39"/>
      <c r="CIF199" s="39"/>
      <c r="CIG199" s="39"/>
      <c r="CIH199" s="39"/>
      <c r="CII199" s="39"/>
      <c r="CIJ199" s="39"/>
      <c r="CIK199" s="39"/>
      <c r="CIL199" s="39"/>
      <c r="CIM199" s="39"/>
      <c r="CIN199" s="39"/>
      <c r="CIO199" s="39"/>
      <c r="CIP199" s="39"/>
      <c r="CIQ199" s="39"/>
      <c r="CIR199" s="39"/>
      <c r="CIS199" s="39"/>
      <c r="CIT199" s="39"/>
      <c r="CIU199" s="39"/>
      <c r="CIV199" s="39"/>
      <c r="CIW199" s="39"/>
      <c r="CIX199" s="39"/>
      <c r="CIY199" s="39"/>
      <c r="CIZ199" s="39"/>
      <c r="CJA199" s="39"/>
      <c r="CJB199" s="39"/>
      <c r="CJC199" s="39"/>
      <c r="CJD199" s="39"/>
      <c r="CJE199" s="39"/>
      <c r="CJF199" s="39"/>
      <c r="CJG199" s="39"/>
      <c r="CJH199" s="39"/>
      <c r="CJI199" s="39"/>
      <c r="CJJ199" s="39"/>
      <c r="CJK199" s="39"/>
      <c r="CJL199" s="39"/>
      <c r="CJM199" s="39"/>
      <c r="CJN199" s="39"/>
      <c r="CJO199" s="39"/>
      <c r="CJP199" s="39"/>
      <c r="CJQ199" s="39"/>
      <c r="CJR199" s="39"/>
      <c r="CJS199" s="39"/>
      <c r="CJT199" s="39"/>
      <c r="CJU199" s="39"/>
      <c r="CJV199" s="39"/>
      <c r="CJW199" s="39"/>
      <c r="CJX199" s="39"/>
      <c r="CJY199" s="39"/>
      <c r="CJZ199" s="39"/>
      <c r="CKA199" s="39"/>
      <c r="CKB199" s="39"/>
      <c r="CKC199" s="39"/>
      <c r="CKD199" s="39"/>
      <c r="CKE199" s="39"/>
      <c r="CKF199" s="39"/>
      <c r="CKG199" s="39"/>
      <c r="CKH199" s="39"/>
      <c r="CKI199" s="39"/>
      <c r="CKJ199" s="39"/>
      <c r="CKK199" s="39"/>
      <c r="CKL199" s="39"/>
      <c r="CKM199" s="39"/>
      <c r="CKN199" s="39"/>
      <c r="CKO199" s="39"/>
      <c r="CKP199" s="39"/>
      <c r="CKQ199" s="39"/>
      <c r="CKR199" s="39"/>
      <c r="CKS199" s="39"/>
      <c r="CKT199" s="39"/>
      <c r="CKU199" s="39"/>
      <c r="CKV199" s="39"/>
      <c r="CKW199" s="39"/>
      <c r="CKX199" s="39"/>
      <c r="CKY199" s="39"/>
      <c r="CKZ199" s="39"/>
      <c r="CLA199" s="39"/>
      <c r="CLB199" s="39"/>
      <c r="CLC199" s="39"/>
      <c r="CLD199" s="39"/>
      <c r="CLE199" s="39"/>
      <c r="CLF199" s="39"/>
      <c r="CLG199" s="39"/>
      <c r="CLH199" s="39"/>
      <c r="CLI199" s="39"/>
      <c r="CLJ199" s="39"/>
      <c r="CLK199" s="39"/>
      <c r="CLL199" s="39"/>
      <c r="CLM199" s="39"/>
      <c r="CLN199" s="39"/>
      <c r="CLO199" s="39"/>
      <c r="CLP199" s="39"/>
      <c r="CLQ199" s="39"/>
      <c r="CLR199" s="39"/>
      <c r="CLS199" s="39"/>
      <c r="CLT199" s="39"/>
      <c r="CLU199" s="39"/>
      <c r="CLV199" s="39"/>
      <c r="CLW199" s="39"/>
      <c r="CLX199" s="39"/>
      <c r="CLY199" s="39"/>
      <c r="CLZ199" s="39"/>
      <c r="CMA199" s="39"/>
      <c r="CMB199" s="39"/>
      <c r="CMC199" s="39"/>
      <c r="CMD199" s="39"/>
      <c r="CME199" s="39"/>
      <c r="CMF199" s="39"/>
      <c r="CMG199" s="39"/>
      <c r="CMH199" s="39"/>
      <c r="CMI199" s="39"/>
      <c r="CMJ199" s="39"/>
      <c r="CMK199" s="39"/>
      <c r="CML199" s="39"/>
      <c r="CMM199" s="39"/>
      <c r="CMN199" s="39"/>
      <c r="CMO199" s="39"/>
      <c r="CMP199" s="39"/>
      <c r="CMQ199" s="39"/>
      <c r="CMR199" s="39"/>
      <c r="CMS199" s="39"/>
      <c r="CMT199" s="39"/>
      <c r="CMU199" s="39"/>
      <c r="CMV199" s="39"/>
      <c r="CMW199" s="39"/>
      <c r="CMX199" s="39"/>
      <c r="CMY199" s="39"/>
      <c r="CMZ199" s="39"/>
      <c r="CNA199" s="39"/>
      <c r="CNB199" s="39"/>
      <c r="CNC199" s="39"/>
      <c r="CND199" s="39"/>
      <c r="CNE199" s="39"/>
      <c r="CNF199" s="39"/>
      <c r="CNG199" s="39"/>
      <c r="CNH199" s="39"/>
      <c r="CNI199" s="39"/>
      <c r="CNJ199" s="39"/>
      <c r="CNK199" s="39"/>
      <c r="CNL199" s="39"/>
      <c r="CNM199" s="39"/>
      <c r="CNN199" s="39"/>
      <c r="CNO199" s="39"/>
      <c r="CNP199" s="39"/>
      <c r="CNQ199" s="39"/>
      <c r="CNR199" s="39"/>
      <c r="CNS199" s="39"/>
      <c r="CNT199" s="39"/>
      <c r="CNU199" s="39"/>
      <c r="CNV199" s="39"/>
      <c r="CNW199" s="39"/>
      <c r="CNX199" s="39"/>
      <c r="CNY199" s="39"/>
      <c r="CNZ199" s="39"/>
      <c r="COA199" s="39"/>
      <c r="COB199" s="39"/>
      <c r="COC199" s="39"/>
      <c r="COD199" s="39"/>
      <c r="COE199" s="39"/>
      <c r="COF199" s="39"/>
      <c r="COG199" s="39"/>
      <c r="COH199" s="39"/>
      <c r="COI199" s="39"/>
      <c r="COJ199" s="39"/>
      <c r="COK199" s="39"/>
      <c r="COL199" s="39"/>
      <c r="COM199" s="39"/>
      <c r="CON199" s="39"/>
      <c r="COO199" s="39"/>
      <c r="COP199" s="39"/>
      <c r="COQ199" s="39"/>
      <c r="COR199" s="39"/>
      <c r="COS199" s="39"/>
      <c r="COT199" s="39"/>
      <c r="COU199" s="39"/>
      <c r="COV199" s="39"/>
      <c r="COW199" s="39"/>
      <c r="COX199" s="39"/>
      <c r="COY199" s="39"/>
      <c r="COZ199" s="39"/>
      <c r="CPA199" s="39"/>
      <c r="CPB199" s="39"/>
      <c r="CPC199" s="39"/>
      <c r="CPD199" s="39"/>
      <c r="CPE199" s="39"/>
      <c r="CPF199" s="39"/>
      <c r="CPG199" s="39"/>
      <c r="CPH199" s="39"/>
      <c r="CPI199" s="39"/>
      <c r="CPJ199" s="39"/>
      <c r="CPK199" s="39"/>
      <c r="CPL199" s="39"/>
      <c r="CPM199" s="39"/>
      <c r="CPN199" s="39"/>
      <c r="CPO199" s="39"/>
      <c r="CPP199" s="39"/>
      <c r="CPQ199" s="39"/>
      <c r="CPR199" s="39"/>
      <c r="CPS199" s="39"/>
      <c r="CPT199" s="39"/>
      <c r="CPU199" s="39"/>
      <c r="CPV199" s="39"/>
      <c r="CPW199" s="39"/>
      <c r="CPX199" s="39"/>
      <c r="CPY199" s="39"/>
      <c r="CPZ199" s="39"/>
      <c r="CQA199" s="39"/>
      <c r="CQB199" s="39"/>
      <c r="CQC199" s="39"/>
      <c r="CQD199" s="39"/>
      <c r="CQE199" s="39"/>
      <c r="CQF199" s="39"/>
      <c r="CQG199" s="39"/>
      <c r="CQH199" s="39"/>
      <c r="CQI199" s="39"/>
      <c r="CQJ199" s="39"/>
      <c r="CQK199" s="39"/>
      <c r="CQL199" s="39"/>
      <c r="CQM199" s="39"/>
      <c r="CQN199" s="39"/>
      <c r="CQO199" s="39"/>
      <c r="CQP199" s="39"/>
      <c r="CQQ199" s="39"/>
      <c r="CQR199" s="39"/>
      <c r="CQS199" s="39"/>
      <c r="CQT199" s="39"/>
      <c r="CQU199" s="39"/>
      <c r="CQV199" s="39"/>
      <c r="CQW199" s="39"/>
      <c r="CQX199" s="39"/>
      <c r="CQY199" s="39"/>
      <c r="CQZ199" s="39"/>
      <c r="CRA199" s="39"/>
      <c r="CRB199" s="39"/>
      <c r="CRC199" s="39"/>
      <c r="CRD199" s="39"/>
      <c r="CRE199" s="39"/>
      <c r="CRF199" s="39"/>
      <c r="CRG199" s="39"/>
      <c r="CRH199" s="39"/>
      <c r="CRI199" s="39"/>
      <c r="CRJ199" s="39"/>
      <c r="CRK199" s="39"/>
      <c r="CRL199" s="39"/>
      <c r="CRM199" s="39"/>
      <c r="CRN199" s="39"/>
      <c r="CRO199" s="39"/>
      <c r="CRP199" s="39"/>
      <c r="CRQ199" s="39"/>
      <c r="CRR199" s="39"/>
      <c r="CRS199" s="39"/>
      <c r="CRT199" s="39"/>
      <c r="CRU199" s="39"/>
      <c r="CRV199" s="39"/>
      <c r="CRW199" s="39"/>
      <c r="CRX199" s="39"/>
      <c r="CRY199" s="39"/>
      <c r="CRZ199" s="39"/>
      <c r="CSA199" s="39"/>
      <c r="CSB199" s="39"/>
      <c r="CSC199" s="39"/>
      <c r="CSD199" s="39"/>
      <c r="CSE199" s="39"/>
      <c r="CSF199" s="39"/>
      <c r="CSG199" s="39"/>
      <c r="CSH199" s="39"/>
      <c r="CSI199" s="39"/>
      <c r="CSJ199" s="39"/>
      <c r="CSK199" s="39"/>
      <c r="CSL199" s="39"/>
      <c r="CSM199" s="39"/>
      <c r="CSN199" s="39"/>
      <c r="CSO199" s="39"/>
      <c r="CSP199" s="39"/>
      <c r="CSQ199" s="39"/>
      <c r="CSR199" s="39"/>
      <c r="CSS199" s="39"/>
      <c r="CST199" s="39"/>
      <c r="CSU199" s="39"/>
      <c r="CSV199" s="39"/>
      <c r="CSW199" s="39"/>
      <c r="CSX199" s="39"/>
      <c r="CSY199" s="39"/>
      <c r="CSZ199" s="39"/>
      <c r="CTA199" s="39"/>
      <c r="CTB199" s="39"/>
      <c r="CTC199" s="39"/>
      <c r="CTD199" s="39"/>
      <c r="CTE199" s="39"/>
      <c r="CTF199" s="39"/>
      <c r="CTG199" s="39"/>
      <c r="CTH199" s="39"/>
      <c r="CTI199" s="39"/>
      <c r="CTJ199" s="39"/>
      <c r="CTK199" s="39"/>
      <c r="CTL199" s="39"/>
      <c r="CTM199" s="39"/>
      <c r="CTN199" s="39"/>
      <c r="CTO199" s="39"/>
      <c r="CTP199" s="39"/>
      <c r="CTQ199" s="39"/>
      <c r="CTR199" s="39"/>
      <c r="CTS199" s="39"/>
      <c r="CTT199" s="39"/>
      <c r="CTU199" s="39"/>
      <c r="CTV199" s="39"/>
      <c r="CTW199" s="39"/>
      <c r="CTX199" s="39"/>
      <c r="CTY199" s="39"/>
      <c r="CTZ199" s="39"/>
      <c r="CUA199" s="39"/>
      <c r="CUB199" s="39"/>
      <c r="CUC199" s="39"/>
      <c r="CUD199" s="39"/>
      <c r="CUE199" s="39"/>
      <c r="CUF199" s="39"/>
      <c r="CUG199" s="39"/>
      <c r="CUH199" s="39"/>
      <c r="CUI199" s="39"/>
      <c r="CUJ199" s="39"/>
      <c r="CUK199" s="39"/>
      <c r="CUL199" s="39"/>
      <c r="CUM199" s="39"/>
      <c r="CUN199" s="39"/>
      <c r="CUO199" s="39"/>
      <c r="CUP199" s="39"/>
      <c r="CUQ199" s="39"/>
      <c r="CUR199" s="39"/>
      <c r="CUS199" s="39"/>
      <c r="CUT199" s="39"/>
      <c r="CUU199" s="39"/>
      <c r="CUV199" s="39"/>
      <c r="CUW199" s="39"/>
      <c r="CUX199" s="39"/>
      <c r="CUY199" s="39"/>
      <c r="CUZ199" s="39"/>
      <c r="CVA199" s="39"/>
      <c r="CVB199" s="39"/>
      <c r="CVC199" s="39"/>
      <c r="CVD199" s="39"/>
      <c r="CVE199" s="39"/>
      <c r="CVF199" s="39"/>
      <c r="CVG199" s="39"/>
      <c r="CVH199" s="39"/>
      <c r="CVI199" s="39"/>
      <c r="CVJ199" s="39"/>
      <c r="CVK199" s="39"/>
      <c r="CVL199" s="39"/>
      <c r="CVM199" s="39"/>
      <c r="CVN199" s="39"/>
      <c r="CVO199" s="39"/>
      <c r="CVP199" s="39"/>
      <c r="CVQ199" s="39"/>
      <c r="CVR199" s="39"/>
      <c r="CVS199" s="39"/>
      <c r="CVT199" s="39"/>
      <c r="CVU199" s="39"/>
      <c r="CVV199" s="39"/>
      <c r="CVW199" s="39"/>
      <c r="CVX199" s="39"/>
      <c r="CVY199" s="39"/>
      <c r="CVZ199" s="39"/>
      <c r="CWA199" s="39"/>
      <c r="CWB199" s="39"/>
      <c r="CWC199" s="39"/>
      <c r="CWD199" s="39"/>
      <c r="CWE199" s="39"/>
      <c r="CWF199" s="39"/>
      <c r="CWG199" s="39"/>
      <c r="CWH199" s="39"/>
      <c r="CWI199" s="39"/>
      <c r="CWJ199" s="39"/>
      <c r="CWK199" s="39"/>
      <c r="CWL199" s="39"/>
      <c r="CWM199" s="39"/>
      <c r="CWN199" s="39"/>
      <c r="CWO199" s="39"/>
      <c r="CWP199" s="39"/>
      <c r="CWQ199" s="39"/>
      <c r="CWR199" s="39"/>
      <c r="CWS199" s="39"/>
      <c r="CWT199" s="39"/>
      <c r="CWU199" s="39"/>
      <c r="CWV199" s="39"/>
      <c r="CWW199" s="39"/>
      <c r="CWX199" s="39"/>
      <c r="CWY199" s="39"/>
      <c r="CWZ199" s="39"/>
      <c r="CXA199" s="39"/>
      <c r="CXB199" s="39"/>
      <c r="CXC199" s="39"/>
      <c r="CXD199" s="39"/>
      <c r="CXE199" s="39"/>
      <c r="CXF199" s="39"/>
      <c r="CXG199" s="39"/>
      <c r="CXH199" s="39"/>
      <c r="CXI199" s="39"/>
      <c r="CXJ199" s="39"/>
      <c r="CXK199" s="39"/>
      <c r="CXL199" s="39"/>
      <c r="CXM199" s="39"/>
      <c r="CXN199" s="39"/>
      <c r="CXO199" s="39"/>
      <c r="CXP199" s="39"/>
      <c r="CXQ199" s="39"/>
      <c r="CXR199" s="39"/>
      <c r="CXS199" s="39"/>
      <c r="CXT199" s="39"/>
      <c r="CXU199" s="39"/>
      <c r="CXV199" s="39"/>
      <c r="CXW199" s="39"/>
      <c r="CXX199" s="39"/>
      <c r="CXY199" s="39"/>
      <c r="CXZ199" s="39"/>
      <c r="CYA199" s="39"/>
      <c r="CYB199" s="39"/>
      <c r="CYC199" s="39"/>
      <c r="CYD199" s="39"/>
      <c r="CYE199" s="39"/>
      <c r="CYF199" s="39"/>
      <c r="CYG199" s="39"/>
      <c r="CYH199" s="39"/>
      <c r="CYI199" s="39"/>
      <c r="CYJ199" s="39"/>
      <c r="CYK199" s="39"/>
      <c r="CYL199" s="39"/>
      <c r="CYM199" s="39"/>
      <c r="CYN199" s="39"/>
      <c r="CYO199" s="39"/>
      <c r="CYP199" s="39"/>
      <c r="CYQ199" s="39"/>
      <c r="CYR199" s="39"/>
      <c r="CYS199" s="39"/>
      <c r="CYT199" s="39"/>
      <c r="CYU199" s="39"/>
      <c r="CYV199" s="39"/>
      <c r="CYW199" s="39"/>
      <c r="CYX199" s="39"/>
      <c r="CYY199" s="39"/>
      <c r="CYZ199" s="39"/>
      <c r="CZA199" s="39"/>
      <c r="CZB199" s="39"/>
      <c r="CZC199" s="39"/>
      <c r="CZD199" s="39"/>
      <c r="CZE199" s="39"/>
      <c r="CZF199" s="39"/>
      <c r="CZG199" s="39"/>
      <c r="CZH199" s="39"/>
      <c r="CZI199" s="39"/>
      <c r="CZJ199" s="39"/>
      <c r="CZK199" s="39"/>
      <c r="CZL199" s="39"/>
      <c r="CZM199" s="39"/>
      <c r="CZN199" s="39"/>
      <c r="CZO199" s="39"/>
      <c r="CZP199" s="39"/>
      <c r="CZQ199" s="39"/>
      <c r="CZR199" s="39"/>
      <c r="CZS199" s="39"/>
      <c r="CZT199" s="39"/>
      <c r="CZU199" s="39"/>
      <c r="CZV199" s="39"/>
      <c r="CZW199" s="39"/>
      <c r="CZX199" s="39"/>
      <c r="CZY199" s="39"/>
      <c r="CZZ199" s="39"/>
      <c r="DAA199" s="39"/>
      <c r="DAB199" s="39"/>
      <c r="DAC199" s="39"/>
      <c r="DAD199" s="39"/>
      <c r="DAE199" s="39"/>
      <c r="DAF199" s="39"/>
      <c r="DAG199" s="39"/>
      <c r="DAH199" s="39"/>
      <c r="DAI199" s="39"/>
      <c r="DAJ199" s="39"/>
      <c r="DAK199" s="39"/>
      <c r="DAL199" s="39"/>
      <c r="DAM199" s="39"/>
      <c r="DAN199" s="39"/>
      <c r="DAO199" s="39"/>
      <c r="DAP199" s="39"/>
      <c r="DAQ199" s="39"/>
      <c r="DAR199" s="39"/>
      <c r="DAS199" s="39"/>
      <c r="DAT199" s="39"/>
      <c r="DAU199" s="39"/>
      <c r="DAV199" s="39"/>
      <c r="DAW199" s="39"/>
      <c r="DAX199" s="39"/>
      <c r="DAY199" s="39"/>
      <c r="DAZ199" s="39"/>
      <c r="DBA199" s="39"/>
      <c r="DBB199" s="39"/>
      <c r="DBC199" s="39"/>
      <c r="DBD199" s="39"/>
      <c r="DBE199" s="39"/>
      <c r="DBF199" s="39"/>
      <c r="DBG199" s="39"/>
      <c r="DBH199" s="39"/>
      <c r="DBI199" s="39"/>
      <c r="DBJ199" s="39"/>
      <c r="DBK199" s="39"/>
      <c r="DBL199" s="39"/>
      <c r="DBM199" s="39"/>
      <c r="DBN199" s="39"/>
      <c r="DBO199" s="39"/>
      <c r="DBP199" s="39"/>
      <c r="DBQ199" s="39"/>
      <c r="DBR199" s="39"/>
      <c r="DBS199" s="39"/>
      <c r="DBT199" s="39"/>
      <c r="DBU199" s="39"/>
      <c r="DBV199" s="39"/>
      <c r="DBW199" s="39"/>
      <c r="DBX199" s="39"/>
      <c r="DBY199" s="39"/>
      <c r="DBZ199" s="39"/>
      <c r="DCA199" s="39"/>
      <c r="DCB199" s="39"/>
      <c r="DCC199" s="39"/>
      <c r="DCD199" s="39"/>
      <c r="DCE199" s="39"/>
      <c r="DCF199" s="39"/>
      <c r="DCG199" s="39"/>
      <c r="DCH199" s="39"/>
      <c r="DCI199" s="39"/>
      <c r="DCJ199" s="39"/>
      <c r="DCK199" s="39"/>
      <c r="DCL199" s="39"/>
      <c r="DCM199" s="39"/>
      <c r="DCN199" s="39"/>
      <c r="DCO199" s="39"/>
      <c r="DCP199" s="39"/>
      <c r="DCQ199" s="39"/>
      <c r="DCR199" s="39"/>
      <c r="DCS199" s="39"/>
      <c r="DCT199" s="39"/>
      <c r="DCU199" s="39"/>
      <c r="DCV199" s="39"/>
      <c r="DCW199" s="39"/>
      <c r="DCX199" s="39"/>
      <c r="DCY199" s="39"/>
      <c r="DCZ199" s="39"/>
      <c r="DDA199" s="39"/>
      <c r="DDB199" s="39"/>
      <c r="DDC199" s="39"/>
      <c r="DDD199" s="39"/>
      <c r="DDE199" s="39"/>
      <c r="DDF199" s="39"/>
      <c r="DDG199" s="39"/>
      <c r="DDH199" s="39"/>
      <c r="DDI199" s="39"/>
      <c r="DDJ199" s="39"/>
      <c r="DDK199" s="39"/>
      <c r="DDL199" s="39"/>
      <c r="DDM199" s="39"/>
      <c r="DDN199" s="39"/>
      <c r="DDO199" s="39"/>
      <c r="DDP199" s="39"/>
      <c r="DDQ199" s="39"/>
      <c r="DDR199" s="39"/>
      <c r="DDS199" s="39"/>
      <c r="DDT199" s="39"/>
      <c r="DDU199" s="39"/>
      <c r="DDV199" s="39"/>
      <c r="DDW199" s="39"/>
      <c r="DDX199" s="39"/>
      <c r="DDY199" s="39"/>
      <c r="DDZ199" s="39"/>
      <c r="DEA199" s="39"/>
      <c r="DEB199" s="39"/>
      <c r="DEC199" s="39"/>
      <c r="DED199" s="39"/>
      <c r="DEE199" s="39"/>
      <c r="DEF199" s="39"/>
      <c r="DEG199" s="39"/>
      <c r="DEH199" s="39"/>
      <c r="DEI199" s="39"/>
      <c r="DEJ199" s="39"/>
      <c r="DEK199" s="39"/>
      <c r="DEL199" s="39"/>
      <c r="DEM199" s="39"/>
      <c r="DEN199" s="39"/>
      <c r="DEO199" s="39"/>
      <c r="DEP199" s="39"/>
      <c r="DEQ199" s="39"/>
      <c r="DER199" s="39"/>
      <c r="DES199" s="39"/>
      <c r="DET199" s="39"/>
      <c r="DEU199" s="39"/>
      <c r="DEV199" s="39"/>
      <c r="DEW199" s="39"/>
      <c r="DEX199" s="39"/>
      <c r="DEY199" s="39"/>
      <c r="DEZ199" s="39"/>
      <c r="DFA199" s="39"/>
      <c r="DFB199" s="39"/>
      <c r="DFC199" s="39"/>
      <c r="DFD199" s="39"/>
      <c r="DFE199" s="39"/>
      <c r="DFF199" s="39"/>
      <c r="DFG199" s="39"/>
      <c r="DFH199" s="39"/>
      <c r="DFI199" s="39"/>
      <c r="DFJ199" s="39"/>
      <c r="DFK199" s="39"/>
      <c r="DFL199" s="39"/>
      <c r="DFM199" s="39"/>
      <c r="DFN199" s="39"/>
      <c r="DFO199" s="39"/>
      <c r="DFP199" s="39"/>
      <c r="DFQ199" s="39"/>
      <c r="DFR199" s="39"/>
      <c r="DFS199" s="39"/>
      <c r="DFT199" s="39"/>
      <c r="DFU199" s="39"/>
      <c r="DFV199" s="39"/>
      <c r="DFW199" s="39"/>
      <c r="DFX199" s="39"/>
      <c r="DFY199" s="39"/>
      <c r="DFZ199" s="39"/>
      <c r="DGA199" s="39"/>
      <c r="DGB199" s="39"/>
      <c r="DGC199" s="39"/>
      <c r="DGD199" s="39"/>
      <c r="DGE199" s="39"/>
      <c r="DGF199" s="39"/>
      <c r="DGG199" s="39"/>
      <c r="DGH199" s="39"/>
      <c r="DGI199" s="39"/>
      <c r="DGJ199" s="39"/>
      <c r="DGK199" s="39"/>
      <c r="DGL199" s="39"/>
      <c r="DGM199" s="39"/>
      <c r="DGN199" s="39"/>
      <c r="DGO199" s="39"/>
      <c r="DGP199" s="39"/>
      <c r="DGQ199" s="39"/>
      <c r="DGR199" s="39"/>
      <c r="DGS199" s="39"/>
      <c r="DGT199" s="39"/>
      <c r="DGU199" s="39"/>
      <c r="DGV199" s="39"/>
      <c r="DGW199" s="39"/>
      <c r="DGX199" s="39"/>
      <c r="DGY199" s="39"/>
      <c r="DGZ199" s="39"/>
      <c r="DHA199" s="39"/>
      <c r="DHB199" s="39"/>
      <c r="DHC199" s="39"/>
      <c r="DHD199" s="39"/>
      <c r="DHE199" s="39"/>
      <c r="DHF199" s="39"/>
      <c r="DHG199" s="39"/>
      <c r="DHH199" s="39"/>
      <c r="DHI199" s="39"/>
      <c r="DHJ199" s="39"/>
      <c r="DHK199" s="39"/>
      <c r="DHL199" s="39"/>
      <c r="DHM199" s="39"/>
      <c r="DHN199" s="39"/>
      <c r="DHO199" s="39"/>
      <c r="DHP199" s="39"/>
      <c r="DHQ199" s="39"/>
      <c r="DHR199" s="39"/>
      <c r="DHS199" s="39"/>
      <c r="DHT199" s="39"/>
      <c r="DHU199" s="39"/>
      <c r="DHV199" s="39"/>
      <c r="DHW199" s="39"/>
      <c r="DHX199" s="39"/>
      <c r="DHY199" s="39"/>
      <c r="DHZ199" s="39"/>
      <c r="DIA199" s="39"/>
      <c r="DIB199" s="39"/>
      <c r="DIC199" s="39"/>
      <c r="DID199" s="39"/>
      <c r="DIE199" s="39"/>
      <c r="DIF199" s="39"/>
      <c r="DIG199" s="39"/>
      <c r="DIH199" s="39"/>
      <c r="DII199" s="39"/>
      <c r="DIJ199" s="39"/>
      <c r="DIK199" s="39"/>
      <c r="DIL199" s="39"/>
      <c r="DIM199" s="39"/>
      <c r="DIN199" s="39"/>
      <c r="DIO199" s="39"/>
      <c r="DIP199" s="39"/>
      <c r="DIQ199" s="39"/>
      <c r="DIR199" s="39"/>
      <c r="DIS199" s="39"/>
      <c r="DIT199" s="39"/>
      <c r="DIU199" s="39"/>
      <c r="DIV199" s="39"/>
      <c r="DIW199" s="39"/>
      <c r="DIX199" s="39"/>
      <c r="DIY199" s="39"/>
      <c r="DIZ199" s="39"/>
      <c r="DJA199" s="39"/>
      <c r="DJB199" s="39"/>
      <c r="DJC199" s="39"/>
      <c r="DJD199" s="39"/>
      <c r="DJE199" s="39"/>
      <c r="DJF199" s="39"/>
      <c r="DJG199" s="39"/>
      <c r="DJH199" s="39"/>
      <c r="DJI199" s="39"/>
      <c r="DJJ199" s="39"/>
      <c r="DJK199" s="39"/>
      <c r="DJL199" s="39"/>
      <c r="DJM199" s="39"/>
      <c r="DJN199" s="39"/>
      <c r="DJO199" s="39"/>
      <c r="DJP199" s="39"/>
      <c r="DJQ199" s="39"/>
      <c r="DJR199" s="39"/>
      <c r="DJS199" s="39"/>
      <c r="DJT199" s="39"/>
      <c r="DJU199" s="39"/>
      <c r="DJV199" s="39"/>
      <c r="DJW199" s="39"/>
      <c r="DJX199" s="39"/>
      <c r="DJY199" s="39"/>
      <c r="DJZ199" s="39"/>
      <c r="DKA199" s="39"/>
      <c r="DKB199" s="39"/>
      <c r="DKC199" s="39"/>
      <c r="DKD199" s="39"/>
      <c r="DKE199" s="39"/>
      <c r="DKF199" s="39"/>
      <c r="DKG199" s="39"/>
      <c r="DKH199" s="39"/>
      <c r="DKI199" s="39"/>
      <c r="DKJ199" s="39"/>
      <c r="DKK199" s="39"/>
      <c r="DKL199" s="39"/>
      <c r="DKM199" s="39"/>
      <c r="DKN199" s="39"/>
      <c r="DKO199" s="39"/>
      <c r="DKP199" s="39"/>
      <c r="DKQ199" s="39"/>
      <c r="DKR199" s="39"/>
      <c r="DKS199" s="39"/>
      <c r="DKT199" s="39"/>
      <c r="DKU199" s="39"/>
      <c r="DKV199" s="39"/>
      <c r="DKW199" s="39"/>
      <c r="DKX199" s="39"/>
      <c r="DKY199" s="39"/>
      <c r="DKZ199" s="39"/>
      <c r="DLA199" s="39"/>
      <c r="DLB199" s="39"/>
      <c r="DLC199" s="39"/>
      <c r="DLD199" s="39"/>
      <c r="DLE199" s="39"/>
      <c r="DLF199" s="39"/>
      <c r="DLG199" s="39"/>
      <c r="DLH199" s="39"/>
      <c r="DLI199" s="39"/>
      <c r="DLJ199" s="39"/>
      <c r="DLK199" s="39"/>
      <c r="DLL199" s="39"/>
      <c r="DLM199" s="39"/>
      <c r="DLN199" s="39"/>
      <c r="DLO199" s="39"/>
      <c r="DLP199" s="39"/>
      <c r="DLQ199" s="39"/>
      <c r="DLR199" s="39"/>
      <c r="DLS199" s="39"/>
      <c r="DLT199" s="39"/>
      <c r="DLU199" s="39"/>
      <c r="DLV199" s="39"/>
      <c r="DLW199" s="39"/>
      <c r="DLX199" s="39"/>
      <c r="DLY199" s="39"/>
      <c r="DLZ199" s="39"/>
      <c r="DMA199" s="39"/>
      <c r="DMB199" s="39"/>
      <c r="DMC199" s="39"/>
      <c r="DMD199" s="39"/>
      <c r="DME199" s="39"/>
      <c r="DMF199" s="39"/>
      <c r="DMG199" s="39"/>
      <c r="DMH199" s="39"/>
      <c r="DMI199" s="39"/>
      <c r="DMJ199" s="39"/>
      <c r="DMK199" s="39"/>
      <c r="DML199" s="39"/>
      <c r="DMM199" s="39"/>
      <c r="DMN199" s="39"/>
      <c r="DMO199" s="39"/>
      <c r="DMP199" s="39"/>
      <c r="DMQ199" s="39"/>
      <c r="DMR199" s="39"/>
      <c r="DMS199" s="39"/>
      <c r="DMT199" s="39"/>
      <c r="DMU199" s="39"/>
      <c r="DMV199" s="39"/>
      <c r="DMW199" s="39"/>
      <c r="DMX199" s="39"/>
      <c r="DMY199" s="39"/>
      <c r="DMZ199" s="39"/>
      <c r="DNA199" s="39"/>
      <c r="DNB199" s="39"/>
      <c r="DNC199" s="39"/>
      <c r="DND199" s="39"/>
      <c r="DNE199" s="39"/>
      <c r="DNF199" s="39"/>
      <c r="DNG199" s="39"/>
      <c r="DNH199" s="39"/>
      <c r="DNI199" s="39"/>
      <c r="DNJ199" s="39"/>
      <c r="DNK199" s="39"/>
      <c r="DNL199" s="39"/>
      <c r="DNM199" s="39"/>
      <c r="DNN199" s="39"/>
      <c r="DNO199" s="39"/>
      <c r="DNP199" s="39"/>
      <c r="DNQ199" s="39"/>
      <c r="DNR199" s="39"/>
      <c r="DNS199" s="39"/>
      <c r="DNT199" s="39"/>
      <c r="DNU199" s="39"/>
      <c r="DNV199" s="39"/>
      <c r="DNW199" s="39"/>
      <c r="DNX199" s="39"/>
      <c r="DNY199" s="39"/>
      <c r="DNZ199" s="39"/>
      <c r="DOA199" s="39"/>
      <c r="DOB199" s="39"/>
      <c r="DOC199" s="39"/>
      <c r="DOD199" s="39"/>
      <c r="DOE199" s="39"/>
      <c r="DOF199" s="39"/>
      <c r="DOG199" s="39"/>
      <c r="DOH199" s="39"/>
      <c r="DOI199" s="39"/>
      <c r="DOJ199" s="39"/>
      <c r="DOK199" s="39"/>
      <c r="DOL199" s="39"/>
      <c r="DOM199" s="39"/>
      <c r="DON199" s="39"/>
      <c r="DOO199" s="39"/>
      <c r="DOP199" s="39"/>
      <c r="DOQ199" s="39"/>
      <c r="DOR199" s="39"/>
      <c r="DOS199" s="39"/>
      <c r="DOT199" s="39"/>
      <c r="DOU199" s="39"/>
      <c r="DOV199" s="39"/>
      <c r="DOW199" s="39"/>
      <c r="DOX199" s="39"/>
      <c r="DOY199" s="39"/>
      <c r="DOZ199" s="39"/>
      <c r="DPA199" s="39"/>
      <c r="DPB199" s="39"/>
      <c r="DPC199" s="39"/>
      <c r="DPD199" s="39"/>
      <c r="DPE199" s="39"/>
      <c r="DPF199" s="39"/>
      <c r="DPG199" s="39"/>
      <c r="DPH199" s="39"/>
      <c r="DPI199" s="39"/>
      <c r="DPJ199" s="39"/>
      <c r="DPK199" s="39"/>
      <c r="DPL199" s="39"/>
      <c r="DPM199" s="39"/>
      <c r="DPN199" s="39"/>
      <c r="DPO199" s="39"/>
      <c r="DPP199" s="39"/>
      <c r="DPQ199" s="39"/>
      <c r="DPR199" s="39"/>
      <c r="DPS199" s="39"/>
      <c r="DPT199" s="39"/>
      <c r="DPU199" s="39"/>
      <c r="DPV199" s="39"/>
      <c r="DPW199" s="39"/>
      <c r="DPX199" s="39"/>
      <c r="DPY199" s="39"/>
      <c r="DPZ199" s="39"/>
      <c r="DQA199" s="39"/>
      <c r="DQB199" s="39"/>
      <c r="DQC199" s="39"/>
      <c r="DQD199" s="39"/>
      <c r="DQE199" s="39"/>
      <c r="DQF199" s="39"/>
      <c r="DQG199" s="39"/>
      <c r="DQH199" s="39"/>
      <c r="DQI199" s="39"/>
      <c r="DQJ199" s="39"/>
      <c r="DQK199" s="39"/>
      <c r="DQL199" s="39"/>
      <c r="DQM199" s="39"/>
      <c r="DQN199" s="39"/>
      <c r="DQO199" s="39"/>
      <c r="DQP199" s="39"/>
      <c r="DQQ199" s="39"/>
      <c r="DQR199" s="39"/>
      <c r="DQS199" s="39"/>
      <c r="DQT199" s="39"/>
      <c r="DQU199" s="39"/>
      <c r="DQV199" s="39"/>
      <c r="DQW199" s="39"/>
      <c r="DQX199" s="39"/>
      <c r="DQY199" s="39"/>
      <c r="DQZ199" s="39"/>
      <c r="DRA199" s="39"/>
      <c r="DRB199" s="39"/>
      <c r="DRC199" s="39"/>
      <c r="DRD199" s="39"/>
      <c r="DRE199" s="39"/>
      <c r="DRF199" s="39"/>
      <c r="DRG199" s="39"/>
      <c r="DRH199" s="39"/>
      <c r="DRI199" s="39"/>
      <c r="DRJ199" s="39"/>
      <c r="DRK199" s="39"/>
      <c r="DRL199" s="39"/>
      <c r="DRM199" s="39"/>
      <c r="DRN199" s="39"/>
      <c r="DRO199" s="39"/>
      <c r="DRP199" s="39"/>
      <c r="DRQ199" s="39"/>
      <c r="DRR199" s="39"/>
      <c r="DRS199" s="39"/>
      <c r="DRT199" s="39"/>
      <c r="DRU199" s="39"/>
      <c r="DRV199" s="39"/>
      <c r="DRW199" s="39"/>
      <c r="DRX199" s="39"/>
      <c r="DRY199" s="39"/>
      <c r="DRZ199" s="39"/>
      <c r="DSA199" s="39"/>
      <c r="DSB199" s="39"/>
      <c r="DSC199" s="39"/>
      <c r="DSD199" s="39"/>
      <c r="DSE199" s="39"/>
      <c r="DSF199" s="39"/>
      <c r="DSG199" s="39"/>
      <c r="DSH199" s="39"/>
      <c r="DSI199" s="39"/>
      <c r="DSJ199" s="39"/>
      <c r="DSK199" s="39"/>
      <c r="DSL199" s="39"/>
      <c r="DSM199" s="39"/>
      <c r="DSN199" s="39"/>
      <c r="DSO199" s="39"/>
      <c r="DSP199" s="39"/>
      <c r="DSQ199" s="39"/>
      <c r="DSR199" s="39"/>
      <c r="DSS199" s="39"/>
      <c r="DST199" s="39"/>
      <c r="DSU199" s="39"/>
      <c r="DSV199" s="39"/>
      <c r="DSW199" s="39"/>
      <c r="DSX199" s="39"/>
      <c r="DSY199" s="39"/>
      <c r="DSZ199" s="39"/>
      <c r="DTA199" s="39"/>
      <c r="DTB199" s="39"/>
      <c r="DTC199" s="39"/>
      <c r="DTD199" s="39"/>
      <c r="DTE199" s="39"/>
      <c r="DTF199" s="39"/>
      <c r="DTG199" s="39"/>
      <c r="DTH199" s="39"/>
      <c r="DTI199" s="39"/>
      <c r="DTJ199" s="39"/>
      <c r="DTK199" s="39"/>
      <c r="DTL199" s="39"/>
      <c r="DTM199" s="39"/>
      <c r="DTN199" s="39"/>
      <c r="DTO199" s="39"/>
      <c r="DTP199" s="39"/>
      <c r="DTQ199" s="39"/>
      <c r="DTR199" s="39"/>
      <c r="DTS199" s="39"/>
      <c r="DTT199" s="39"/>
      <c r="DTU199" s="39"/>
      <c r="DTV199" s="39"/>
      <c r="DTW199" s="39"/>
      <c r="DTX199" s="39"/>
      <c r="DTY199" s="39"/>
      <c r="DTZ199" s="39"/>
      <c r="DUA199" s="39"/>
      <c r="DUB199" s="39"/>
      <c r="DUC199" s="39"/>
      <c r="DUD199" s="39"/>
      <c r="DUE199" s="39"/>
      <c r="DUF199" s="39"/>
      <c r="DUG199" s="39"/>
      <c r="DUH199" s="39"/>
      <c r="DUI199" s="39"/>
      <c r="DUJ199" s="39"/>
      <c r="DUK199" s="39"/>
      <c r="DUL199" s="39"/>
      <c r="DUM199" s="39"/>
      <c r="DUN199" s="39"/>
      <c r="DUO199" s="39"/>
      <c r="DUP199" s="39"/>
      <c r="DUQ199" s="39"/>
      <c r="DUR199" s="39"/>
      <c r="DUS199" s="39"/>
      <c r="DUT199" s="39"/>
      <c r="DUU199" s="39"/>
      <c r="DUV199" s="39"/>
      <c r="DUW199" s="39"/>
      <c r="DUX199" s="39"/>
      <c r="DUY199" s="39"/>
      <c r="DUZ199" s="39"/>
      <c r="DVA199" s="39"/>
      <c r="DVB199" s="39"/>
      <c r="DVC199" s="39"/>
      <c r="DVD199" s="39"/>
      <c r="DVE199" s="39"/>
      <c r="DVF199" s="39"/>
      <c r="DVG199" s="39"/>
      <c r="DVH199" s="39"/>
      <c r="DVI199" s="39"/>
      <c r="DVJ199" s="39"/>
      <c r="DVK199" s="39"/>
      <c r="DVL199" s="39"/>
      <c r="DVM199" s="39"/>
      <c r="DVN199" s="39"/>
      <c r="DVO199" s="39"/>
      <c r="DVP199" s="39"/>
      <c r="DVQ199" s="39"/>
      <c r="DVR199" s="39"/>
      <c r="DVS199" s="39"/>
      <c r="DVT199" s="39"/>
      <c r="DVU199" s="39"/>
      <c r="DVV199" s="39"/>
      <c r="DVW199" s="39"/>
      <c r="DVX199" s="39"/>
      <c r="DVY199" s="39"/>
      <c r="DVZ199" s="39"/>
      <c r="DWA199" s="39"/>
      <c r="DWB199" s="39"/>
      <c r="DWC199" s="39"/>
      <c r="DWD199" s="39"/>
      <c r="DWE199" s="39"/>
      <c r="DWF199" s="39"/>
      <c r="DWG199" s="39"/>
      <c r="DWH199" s="39"/>
      <c r="DWI199" s="39"/>
      <c r="DWJ199" s="39"/>
      <c r="DWK199" s="39"/>
      <c r="DWL199" s="39"/>
      <c r="DWM199" s="39"/>
      <c r="DWN199" s="39"/>
      <c r="DWO199" s="39"/>
      <c r="DWP199" s="39"/>
      <c r="DWQ199" s="39"/>
    </row>
    <row r="200" spans="1:3319" s="39" customFormat="1" ht="20">
      <c r="A200" s="35" t="s">
        <v>627</v>
      </c>
      <c r="B200" s="36" t="s">
        <v>628</v>
      </c>
      <c r="C200" s="37" t="s">
        <v>12</v>
      </c>
      <c r="D200" s="36" t="s">
        <v>629</v>
      </c>
      <c r="E200" s="38" t="s">
        <v>630</v>
      </c>
      <c r="F200" s="38" t="s">
        <v>630</v>
      </c>
    </row>
    <row r="201" spans="1:3319" s="64" customFormat="1" ht="10">
      <c r="A201" s="67">
        <v>198</v>
      </c>
      <c r="B201" s="54" t="s">
        <v>246</v>
      </c>
      <c r="C201" s="57"/>
      <c r="D201" s="54"/>
      <c r="E201" s="66"/>
      <c r="F201" s="66"/>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c r="EE201" s="39"/>
      <c r="EF201" s="39"/>
      <c r="EG201" s="39"/>
      <c r="EH201" s="39"/>
      <c r="EI201" s="39"/>
      <c r="EJ201" s="39"/>
      <c r="EK201" s="39"/>
      <c r="EL201" s="39"/>
      <c r="EM201" s="39"/>
      <c r="EN201" s="39"/>
      <c r="EO201" s="39"/>
      <c r="EP201" s="39"/>
      <c r="EQ201" s="39"/>
      <c r="ER201" s="39"/>
      <c r="ES201" s="39"/>
      <c r="ET201" s="39"/>
      <c r="EU201" s="39"/>
      <c r="EV201" s="39"/>
      <c r="EW201" s="39"/>
      <c r="EX201" s="39"/>
      <c r="EY201" s="39"/>
      <c r="EZ201" s="39"/>
      <c r="FA201" s="39"/>
      <c r="FB201" s="39"/>
      <c r="FC201" s="39"/>
      <c r="FD201" s="39"/>
      <c r="FE201" s="39"/>
      <c r="FF201" s="39"/>
      <c r="FG201" s="39"/>
      <c r="FH201" s="39"/>
      <c r="FI201" s="39"/>
      <c r="FJ201" s="39"/>
      <c r="FK201" s="39"/>
      <c r="FL201" s="39"/>
      <c r="FM201" s="39"/>
      <c r="FN201" s="39"/>
      <c r="FO201" s="39"/>
      <c r="FP201" s="39"/>
      <c r="FQ201" s="39"/>
      <c r="FR201" s="39"/>
      <c r="FS201" s="39"/>
      <c r="FT201" s="39"/>
      <c r="FU201" s="39"/>
      <c r="FV201" s="39"/>
      <c r="FW201" s="39"/>
      <c r="FX201" s="39"/>
      <c r="FY201" s="39"/>
      <c r="FZ201" s="39"/>
      <c r="GA201" s="39"/>
      <c r="GB201" s="39"/>
      <c r="GC201" s="39"/>
      <c r="GD201" s="39"/>
      <c r="GE201" s="39"/>
      <c r="GF201" s="39"/>
      <c r="GG201" s="39"/>
      <c r="GH201" s="39"/>
      <c r="GI201" s="39"/>
      <c r="GJ201" s="39"/>
      <c r="GK201" s="39"/>
      <c r="GL201" s="39"/>
      <c r="GM201" s="39"/>
      <c r="GN201" s="39"/>
      <c r="GO201" s="39"/>
      <c r="GP201" s="39"/>
      <c r="GQ201" s="39"/>
      <c r="GR201" s="39"/>
      <c r="GS201" s="39"/>
      <c r="GT201" s="39"/>
      <c r="GU201" s="39"/>
      <c r="GV201" s="39"/>
      <c r="GW201" s="39"/>
      <c r="GX201" s="39"/>
      <c r="GY201" s="39"/>
      <c r="GZ201" s="39"/>
      <c r="HA201" s="39"/>
      <c r="HB201" s="39"/>
      <c r="HC201" s="39"/>
      <c r="HD201" s="39"/>
      <c r="HE201" s="39"/>
      <c r="HF201" s="39"/>
      <c r="HG201" s="39"/>
      <c r="HH201" s="39"/>
      <c r="HI201" s="39"/>
      <c r="HJ201" s="39"/>
      <c r="HK201" s="39"/>
      <c r="HL201" s="39"/>
      <c r="HM201" s="39"/>
      <c r="HN201" s="39"/>
      <c r="HO201" s="39"/>
      <c r="HP201" s="39"/>
      <c r="HQ201" s="39"/>
      <c r="HR201" s="39"/>
      <c r="HS201" s="39"/>
      <c r="HT201" s="39"/>
      <c r="HU201" s="39"/>
      <c r="HV201" s="39"/>
      <c r="HW201" s="39"/>
      <c r="HX201" s="39"/>
      <c r="HY201" s="39"/>
      <c r="HZ201" s="39"/>
      <c r="IA201" s="39"/>
      <c r="IB201" s="39"/>
      <c r="IC201" s="39"/>
      <c r="ID201" s="39"/>
      <c r="IE201" s="39"/>
      <c r="IF201" s="39"/>
      <c r="IG201" s="39"/>
      <c r="IH201" s="39"/>
      <c r="II201" s="39"/>
      <c r="IJ201" s="39"/>
      <c r="IK201" s="39"/>
      <c r="IL201" s="39"/>
      <c r="IM201" s="39"/>
      <c r="IN201" s="39"/>
      <c r="IO201" s="39"/>
      <c r="IP201" s="39"/>
      <c r="IQ201" s="39"/>
      <c r="IR201" s="39"/>
      <c r="IS201" s="39"/>
      <c r="IT201" s="39"/>
      <c r="IU201" s="39"/>
      <c r="IV201" s="39"/>
      <c r="IW201" s="39"/>
      <c r="IX201" s="39"/>
      <c r="IY201" s="39"/>
      <c r="IZ201" s="39"/>
      <c r="JA201" s="39"/>
      <c r="JB201" s="39"/>
      <c r="JC201" s="39"/>
      <c r="JD201" s="39"/>
      <c r="JE201" s="39"/>
      <c r="JF201" s="39"/>
      <c r="JG201" s="39"/>
      <c r="JH201" s="39"/>
      <c r="JI201" s="39"/>
      <c r="JJ201" s="39"/>
      <c r="JK201" s="39"/>
      <c r="JL201" s="39"/>
      <c r="JM201" s="39"/>
      <c r="JN201" s="39"/>
      <c r="JO201" s="39"/>
      <c r="JP201" s="39"/>
      <c r="JQ201" s="39"/>
      <c r="JR201" s="39"/>
      <c r="JS201" s="39"/>
      <c r="JT201" s="39"/>
      <c r="JU201" s="39"/>
      <c r="JV201" s="39"/>
      <c r="JW201" s="39"/>
      <c r="JX201" s="39"/>
      <c r="JY201" s="39"/>
      <c r="JZ201" s="39"/>
      <c r="KA201" s="39"/>
      <c r="KB201" s="39"/>
      <c r="KC201" s="39"/>
      <c r="KD201" s="39"/>
      <c r="KE201" s="39"/>
      <c r="KF201" s="39"/>
      <c r="KG201" s="39"/>
      <c r="KH201" s="39"/>
      <c r="KI201" s="39"/>
      <c r="KJ201" s="39"/>
      <c r="KK201" s="39"/>
      <c r="KL201" s="39"/>
      <c r="KM201" s="39"/>
      <c r="KN201" s="39"/>
      <c r="KO201" s="39"/>
      <c r="KP201" s="39"/>
      <c r="KQ201" s="39"/>
      <c r="KR201" s="39"/>
      <c r="KS201" s="39"/>
      <c r="KT201" s="39"/>
      <c r="KU201" s="39"/>
      <c r="KV201" s="39"/>
      <c r="KW201" s="39"/>
      <c r="KX201" s="39"/>
      <c r="KY201" s="39"/>
      <c r="KZ201" s="39"/>
      <c r="LA201" s="39"/>
      <c r="LB201" s="39"/>
      <c r="LC201" s="39"/>
      <c r="LD201" s="39"/>
      <c r="LE201" s="39"/>
      <c r="LF201" s="39"/>
      <c r="LG201" s="39"/>
      <c r="LH201" s="39"/>
      <c r="LI201" s="39"/>
      <c r="LJ201" s="39"/>
      <c r="LK201" s="39"/>
      <c r="LL201" s="39"/>
      <c r="LM201" s="39"/>
      <c r="LN201" s="39"/>
      <c r="LO201" s="39"/>
      <c r="LP201" s="39"/>
      <c r="LQ201" s="39"/>
      <c r="LR201" s="39"/>
      <c r="LS201" s="39"/>
      <c r="LT201" s="39"/>
      <c r="LU201" s="39"/>
      <c r="LV201" s="39"/>
      <c r="LW201" s="39"/>
      <c r="LX201" s="39"/>
      <c r="LY201" s="39"/>
      <c r="LZ201" s="39"/>
      <c r="MA201" s="39"/>
      <c r="MB201" s="39"/>
      <c r="MC201" s="39"/>
      <c r="MD201" s="39"/>
      <c r="ME201" s="39"/>
      <c r="MF201" s="39"/>
      <c r="MG201" s="39"/>
      <c r="MH201" s="39"/>
      <c r="MI201" s="39"/>
      <c r="MJ201" s="39"/>
      <c r="MK201" s="39"/>
      <c r="ML201" s="39"/>
      <c r="MM201" s="39"/>
      <c r="MN201" s="39"/>
      <c r="MO201" s="39"/>
      <c r="MP201" s="39"/>
      <c r="MQ201" s="39"/>
      <c r="MR201" s="39"/>
      <c r="MS201" s="39"/>
      <c r="MT201" s="39"/>
      <c r="MU201" s="39"/>
      <c r="MV201" s="39"/>
      <c r="MW201" s="39"/>
      <c r="MX201" s="39"/>
      <c r="MY201" s="39"/>
      <c r="MZ201" s="39"/>
      <c r="NA201" s="39"/>
      <c r="NB201" s="39"/>
      <c r="NC201" s="39"/>
      <c r="ND201" s="39"/>
      <c r="NE201" s="39"/>
      <c r="NF201" s="39"/>
      <c r="NG201" s="39"/>
      <c r="NH201" s="39"/>
      <c r="NI201" s="39"/>
      <c r="NJ201" s="39"/>
      <c r="NK201" s="39"/>
      <c r="NL201" s="39"/>
      <c r="NM201" s="39"/>
      <c r="NN201" s="39"/>
      <c r="NO201" s="39"/>
      <c r="NP201" s="39"/>
      <c r="NQ201" s="39"/>
      <c r="NR201" s="39"/>
      <c r="NS201" s="39"/>
      <c r="NT201" s="39"/>
      <c r="NU201" s="39"/>
      <c r="NV201" s="39"/>
      <c r="NW201" s="39"/>
      <c r="NX201" s="39"/>
      <c r="NY201" s="39"/>
      <c r="NZ201" s="39"/>
      <c r="OA201" s="39"/>
      <c r="OB201" s="39"/>
      <c r="OC201" s="39"/>
      <c r="OD201" s="39"/>
      <c r="OE201" s="39"/>
      <c r="OF201" s="39"/>
      <c r="OG201" s="39"/>
      <c r="OH201" s="39"/>
      <c r="OI201" s="39"/>
      <c r="OJ201" s="39"/>
      <c r="OK201" s="39"/>
      <c r="OL201" s="39"/>
      <c r="OM201" s="39"/>
      <c r="ON201" s="39"/>
      <c r="OO201" s="39"/>
      <c r="OP201" s="39"/>
      <c r="OQ201" s="39"/>
      <c r="OR201" s="39"/>
      <c r="OS201" s="39"/>
      <c r="OT201" s="39"/>
      <c r="OU201" s="39"/>
      <c r="OV201" s="39"/>
      <c r="OW201" s="39"/>
      <c r="OX201" s="39"/>
      <c r="OY201" s="39"/>
      <c r="OZ201" s="39"/>
      <c r="PA201" s="39"/>
      <c r="PB201" s="39"/>
      <c r="PC201" s="39"/>
      <c r="PD201" s="39"/>
      <c r="PE201" s="39"/>
      <c r="PF201" s="39"/>
      <c r="PG201" s="39"/>
      <c r="PH201" s="39"/>
      <c r="PI201" s="39"/>
      <c r="PJ201" s="39"/>
      <c r="PK201" s="39"/>
      <c r="PL201" s="39"/>
      <c r="PM201" s="39"/>
      <c r="PN201" s="39"/>
      <c r="PO201" s="39"/>
      <c r="PP201" s="39"/>
      <c r="PQ201" s="39"/>
      <c r="PR201" s="39"/>
      <c r="PS201" s="39"/>
      <c r="PT201" s="39"/>
      <c r="PU201" s="39"/>
      <c r="PV201" s="39"/>
      <c r="PW201" s="39"/>
      <c r="PX201" s="39"/>
      <c r="PY201" s="39"/>
      <c r="PZ201" s="39"/>
      <c r="QA201" s="39"/>
      <c r="QB201" s="39"/>
      <c r="QC201" s="39"/>
      <c r="QD201" s="39"/>
      <c r="QE201" s="39"/>
      <c r="QF201" s="39"/>
      <c r="QG201" s="39"/>
      <c r="QH201" s="39"/>
      <c r="QI201" s="39"/>
      <c r="QJ201" s="39"/>
      <c r="QK201" s="39"/>
      <c r="QL201" s="39"/>
      <c r="QM201" s="39"/>
      <c r="QN201" s="39"/>
      <c r="QO201" s="39"/>
      <c r="QP201" s="39"/>
      <c r="QQ201" s="39"/>
      <c r="QR201" s="39"/>
      <c r="QS201" s="39"/>
      <c r="QT201" s="39"/>
      <c r="QU201" s="39"/>
      <c r="QV201" s="39"/>
      <c r="QW201" s="39"/>
      <c r="QX201" s="39"/>
      <c r="QY201" s="39"/>
      <c r="QZ201" s="39"/>
      <c r="RA201" s="39"/>
      <c r="RB201" s="39"/>
      <c r="RC201" s="39"/>
      <c r="RD201" s="39"/>
      <c r="RE201" s="39"/>
      <c r="RF201" s="39"/>
      <c r="RG201" s="39"/>
      <c r="RH201" s="39"/>
      <c r="RI201" s="39"/>
      <c r="RJ201" s="39"/>
      <c r="RK201" s="39"/>
      <c r="RL201" s="39"/>
      <c r="RM201" s="39"/>
      <c r="RN201" s="39"/>
      <c r="RO201" s="39"/>
      <c r="RP201" s="39"/>
      <c r="RQ201" s="39"/>
      <c r="RR201" s="39"/>
      <c r="RS201" s="39"/>
      <c r="RT201" s="39"/>
      <c r="RU201" s="39"/>
      <c r="RV201" s="39"/>
      <c r="RW201" s="39"/>
      <c r="RX201" s="39"/>
      <c r="RY201" s="39"/>
      <c r="RZ201" s="39"/>
      <c r="SA201" s="39"/>
      <c r="SB201" s="39"/>
      <c r="SC201" s="39"/>
      <c r="SD201" s="39"/>
      <c r="SE201" s="39"/>
      <c r="SF201" s="39"/>
      <c r="SG201" s="39"/>
      <c r="SH201" s="39"/>
      <c r="SI201" s="39"/>
      <c r="SJ201" s="39"/>
      <c r="SK201" s="39"/>
      <c r="SL201" s="39"/>
      <c r="SM201" s="39"/>
      <c r="SN201" s="39"/>
      <c r="SO201" s="39"/>
      <c r="SP201" s="39"/>
      <c r="SQ201" s="39"/>
      <c r="SR201" s="39"/>
      <c r="SS201" s="39"/>
      <c r="ST201" s="39"/>
      <c r="SU201" s="39"/>
      <c r="SV201" s="39"/>
      <c r="SW201" s="39"/>
      <c r="SX201" s="39"/>
      <c r="SY201" s="39"/>
      <c r="SZ201" s="39"/>
      <c r="TA201" s="39"/>
      <c r="TB201" s="39"/>
      <c r="TC201" s="39"/>
      <c r="TD201" s="39"/>
      <c r="TE201" s="39"/>
      <c r="TF201" s="39"/>
      <c r="TG201" s="39"/>
      <c r="TH201" s="39"/>
      <c r="TI201" s="39"/>
      <c r="TJ201" s="39"/>
      <c r="TK201" s="39"/>
      <c r="TL201" s="39"/>
      <c r="TM201" s="39"/>
      <c r="TN201" s="39"/>
      <c r="TO201" s="39"/>
      <c r="TP201" s="39"/>
      <c r="TQ201" s="39"/>
      <c r="TR201" s="39"/>
      <c r="TS201" s="39"/>
      <c r="TT201" s="39"/>
      <c r="TU201" s="39"/>
      <c r="TV201" s="39"/>
      <c r="TW201" s="39"/>
      <c r="TX201" s="39"/>
      <c r="TY201" s="39"/>
      <c r="TZ201" s="39"/>
      <c r="UA201" s="39"/>
      <c r="UB201" s="39"/>
      <c r="UC201" s="39"/>
      <c r="UD201" s="39"/>
      <c r="UE201" s="39"/>
      <c r="UF201" s="39"/>
      <c r="UG201" s="39"/>
      <c r="UH201" s="39"/>
      <c r="UI201" s="39"/>
      <c r="UJ201" s="39"/>
      <c r="UK201" s="39"/>
      <c r="UL201" s="39"/>
      <c r="UM201" s="39"/>
      <c r="UN201" s="39"/>
      <c r="UO201" s="39"/>
      <c r="UP201" s="39"/>
      <c r="UQ201" s="39"/>
      <c r="UR201" s="39"/>
      <c r="US201" s="39"/>
      <c r="UT201" s="39"/>
      <c r="UU201" s="39"/>
      <c r="UV201" s="39"/>
      <c r="UW201" s="39"/>
      <c r="UX201" s="39"/>
      <c r="UY201" s="39"/>
      <c r="UZ201" s="39"/>
      <c r="VA201" s="39"/>
      <c r="VB201" s="39"/>
      <c r="VC201" s="39"/>
      <c r="VD201" s="39"/>
      <c r="VE201" s="39"/>
      <c r="VF201" s="39"/>
      <c r="VG201" s="39"/>
      <c r="VH201" s="39"/>
      <c r="VI201" s="39"/>
      <c r="VJ201" s="39"/>
      <c r="VK201" s="39"/>
      <c r="VL201" s="39"/>
      <c r="VM201" s="39"/>
      <c r="VN201" s="39"/>
      <c r="VO201" s="39"/>
      <c r="VP201" s="39"/>
      <c r="VQ201" s="39"/>
      <c r="VR201" s="39"/>
      <c r="VS201" s="39"/>
      <c r="VT201" s="39"/>
      <c r="VU201" s="39"/>
      <c r="VV201" s="39"/>
      <c r="VW201" s="39"/>
      <c r="VX201" s="39"/>
      <c r="VY201" s="39"/>
      <c r="VZ201" s="39"/>
      <c r="WA201" s="39"/>
      <c r="WB201" s="39"/>
      <c r="WC201" s="39"/>
      <c r="WD201" s="39"/>
      <c r="WE201" s="39"/>
      <c r="WF201" s="39"/>
      <c r="WG201" s="39"/>
      <c r="WH201" s="39"/>
      <c r="WI201" s="39"/>
      <c r="WJ201" s="39"/>
      <c r="WK201" s="39"/>
      <c r="WL201" s="39"/>
      <c r="WM201" s="39"/>
      <c r="WN201" s="39"/>
      <c r="WO201" s="39"/>
      <c r="WP201" s="39"/>
      <c r="WQ201" s="39"/>
      <c r="WR201" s="39"/>
      <c r="WS201" s="39"/>
      <c r="WT201" s="39"/>
      <c r="WU201" s="39"/>
      <c r="WV201" s="39"/>
      <c r="WW201" s="39"/>
      <c r="WX201" s="39"/>
      <c r="WY201" s="39"/>
      <c r="WZ201" s="39"/>
      <c r="XA201" s="39"/>
      <c r="XB201" s="39"/>
      <c r="XC201" s="39"/>
      <c r="XD201" s="39"/>
      <c r="XE201" s="39"/>
      <c r="XF201" s="39"/>
      <c r="XG201" s="39"/>
      <c r="XH201" s="39"/>
      <c r="XI201" s="39"/>
      <c r="XJ201" s="39"/>
      <c r="XK201" s="39"/>
      <c r="XL201" s="39"/>
      <c r="XM201" s="39"/>
      <c r="XN201" s="39"/>
      <c r="XO201" s="39"/>
      <c r="XP201" s="39"/>
      <c r="XQ201" s="39"/>
      <c r="XR201" s="39"/>
      <c r="XS201" s="39"/>
      <c r="XT201" s="39"/>
      <c r="XU201" s="39"/>
      <c r="XV201" s="39"/>
      <c r="XW201" s="39"/>
      <c r="XX201" s="39"/>
      <c r="XY201" s="39"/>
      <c r="XZ201" s="39"/>
      <c r="YA201" s="39"/>
      <c r="YB201" s="39"/>
      <c r="YC201" s="39"/>
      <c r="YD201" s="39"/>
      <c r="YE201" s="39"/>
      <c r="YF201" s="39"/>
      <c r="YG201" s="39"/>
      <c r="YH201" s="39"/>
      <c r="YI201" s="39"/>
      <c r="YJ201" s="39"/>
      <c r="YK201" s="39"/>
      <c r="YL201" s="39"/>
      <c r="YM201" s="39"/>
      <c r="YN201" s="39"/>
      <c r="YO201" s="39"/>
      <c r="YP201" s="39"/>
      <c r="YQ201" s="39"/>
      <c r="YR201" s="39"/>
      <c r="YS201" s="39"/>
      <c r="YT201" s="39"/>
      <c r="YU201" s="39"/>
      <c r="YV201" s="39"/>
      <c r="YW201" s="39"/>
      <c r="YX201" s="39"/>
      <c r="YY201" s="39"/>
      <c r="YZ201" s="39"/>
      <c r="ZA201" s="39"/>
      <c r="ZB201" s="39"/>
      <c r="ZC201" s="39"/>
      <c r="ZD201" s="39"/>
      <c r="ZE201" s="39"/>
      <c r="ZF201" s="39"/>
      <c r="ZG201" s="39"/>
      <c r="ZH201" s="39"/>
      <c r="ZI201" s="39"/>
      <c r="ZJ201" s="39"/>
      <c r="ZK201" s="39"/>
      <c r="ZL201" s="39"/>
      <c r="ZM201" s="39"/>
      <c r="ZN201" s="39"/>
      <c r="ZO201" s="39"/>
      <c r="ZP201" s="39"/>
      <c r="ZQ201" s="39"/>
      <c r="ZR201" s="39"/>
      <c r="ZS201" s="39"/>
      <c r="ZT201" s="39"/>
      <c r="ZU201" s="39"/>
      <c r="ZV201" s="39"/>
      <c r="ZW201" s="39"/>
      <c r="ZX201" s="39"/>
      <c r="ZY201" s="39"/>
      <c r="ZZ201" s="39"/>
      <c r="AAA201" s="39"/>
      <c r="AAB201" s="39"/>
      <c r="AAC201" s="39"/>
      <c r="AAD201" s="39"/>
      <c r="AAE201" s="39"/>
      <c r="AAF201" s="39"/>
      <c r="AAG201" s="39"/>
      <c r="AAH201" s="39"/>
      <c r="AAI201" s="39"/>
      <c r="AAJ201" s="39"/>
      <c r="AAK201" s="39"/>
      <c r="AAL201" s="39"/>
      <c r="AAM201" s="39"/>
      <c r="AAN201" s="39"/>
      <c r="AAO201" s="39"/>
      <c r="AAP201" s="39"/>
      <c r="AAQ201" s="39"/>
      <c r="AAR201" s="39"/>
      <c r="AAS201" s="39"/>
      <c r="AAT201" s="39"/>
      <c r="AAU201" s="39"/>
      <c r="AAV201" s="39"/>
      <c r="AAW201" s="39"/>
      <c r="AAX201" s="39"/>
      <c r="AAY201" s="39"/>
      <c r="AAZ201" s="39"/>
      <c r="ABA201" s="39"/>
      <c r="ABB201" s="39"/>
      <c r="ABC201" s="39"/>
      <c r="ABD201" s="39"/>
      <c r="ABE201" s="39"/>
      <c r="ABF201" s="39"/>
      <c r="ABG201" s="39"/>
      <c r="ABH201" s="39"/>
      <c r="ABI201" s="39"/>
      <c r="ABJ201" s="39"/>
      <c r="ABK201" s="39"/>
      <c r="ABL201" s="39"/>
      <c r="ABM201" s="39"/>
      <c r="ABN201" s="39"/>
      <c r="ABO201" s="39"/>
      <c r="ABP201" s="39"/>
      <c r="ABQ201" s="39"/>
      <c r="ABR201" s="39"/>
      <c r="ABS201" s="39"/>
      <c r="ABT201" s="39"/>
      <c r="ABU201" s="39"/>
      <c r="ABV201" s="39"/>
      <c r="ABW201" s="39"/>
      <c r="ABX201" s="39"/>
      <c r="ABY201" s="39"/>
      <c r="ABZ201" s="39"/>
      <c r="ACA201" s="39"/>
      <c r="ACB201" s="39"/>
      <c r="ACC201" s="39"/>
      <c r="ACD201" s="39"/>
      <c r="ACE201" s="39"/>
      <c r="ACF201" s="39"/>
      <c r="ACG201" s="39"/>
      <c r="ACH201" s="39"/>
      <c r="ACI201" s="39"/>
      <c r="ACJ201" s="39"/>
      <c r="ACK201" s="39"/>
      <c r="ACL201" s="39"/>
      <c r="ACM201" s="39"/>
      <c r="ACN201" s="39"/>
      <c r="ACO201" s="39"/>
      <c r="ACP201" s="39"/>
      <c r="ACQ201" s="39"/>
      <c r="ACR201" s="39"/>
      <c r="ACS201" s="39"/>
      <c r="ACT201" s="39"/>
      <c r="ACU201" s="39"/>
      <c r="ACV201" s="39"/>
      <c r="ACW201" s="39"/>
      <c r="ACX201" s="39"/>
      <c r="ACY201" s="39"/>
      <c r="ACZ201" s="39"/>
      <c r="ADA201" s="39"/>
      <c r="ADB201" s="39"/>
      <c r="ADC201" s="39"/>
      <c r="ADD201" s="39"/>
      <c r="ADE201" s="39"/>
      <c r="ADF201" s="39"/>
      <c r="ADG201" s="39"/>
      <c r="ADH201" s="39"/>
      <c r="ADI201" s="39"/>
      <c r="ADJ201" s="39"/>
      <c r="ADK201" s="39"/>
      <c r="ADL201" s="39"/>
      <c r="ADM201" s="39"/>
      <c r="ADN201" s="39"/>
      <c r="ADO201" s="39"/>
      <c r="ADP201" s="39"/>
      <c r="ADQ201" s="39"/>
      <c r="ADR201" s="39"/>
      <c r="ADS201" s="39"/>
      <c r="ADT201" s="39"/>
      <c r="ADU201" s="39"/>
      <c r="ADV201" s="39"/>
      <c r="ADW201" s="39"/>
      <c r="ADX201" s="39"/>
      <c r="ADY201" s="39"/>
      <c r="ADZ201" s="39"/>
      <c r="AEA201" s="39"/>
      <c r="AEB201" s="39"/>
      <c r="AEC201" s="39"/>
      <c r="AED201" s="39"/>
      <c r="AEE201" s="39"/>
      <c r="AEF201" s="39"/>
      <c r="AEG201" s="39"/>
      <c r="AEH201" s="39"/>
      <c r="AEI201" s="39"/>
      <c r="AEJ201" s="39"/>
      <c r="AEK201" s="39"/>
      <c r="AEL201" s="39"/>
      <c r="AEM201" s="39"/>
      <c r="AEN201" s="39"/>
      <c r="AEO201" s="39"/>
      <c r="AEP201" s="39"/>
      <c r="AEQ201" s="39"/>
      <c r="AER201" s="39"/>
      <c r="AES201" s="39"/>
      <c r="AET201" s="39"/>
      <c r="AEU201" s="39"/>
      <c r="AEV201" s="39"/>
      <c r="AEW201" s="39"/>
      <c r="AEX201" s="39"/>
      <c r="AEY201" s="39"/>
      <c r="AEZ201" s="39"/>
      <c r="AFA201" s="39"/>
      <c r="AFB201" s="39"/>
      <c r="AFC201" s="39"/>
      <c r="AFD201" s="39"/>
      <c r="AFE201" s="39"/>
      <c r="AFF201" s="39"/>
      <c r="AFG201" s="39"/>
      <c r="AFH201" s="39"/>
      <c r="AFI201" s="39"/>
      <c r="AFJ201" s="39"/>
      <c r="AFK201" s="39"/>
      <c r="AFL201" s="39"/>
      <c r="AFM201" s="39"/>
      <c r="AFN201" s="39"/>
      <c r="AFO201" s="39"/>
      <c r="AFP201" s="39"/>
      <c r="AFQ201" s="39"/>
      <c r="AFR201" s="39"/>
      <c r="AFS201" s="39"/>
      <c r="AFT201" s="39"/>
      <c r="AFU201" s="39"/>
      <c r="AFV201" s="39"/>
      <c r="AFW201" s="39"/>
      <c r="AFX201" s="39"/>
      <c r="AFY201" s="39"/>
      <c r="AFZ201" s="39"/>
      <c r="AGA201" s="39"/>
      <c r="AGB201" s="39"/>
      <c r="AGC201" s="39"/>
      <c r="AGD201" s="39"/>
      <c r="AGE201" s="39"/>
      <c r="AGF201" s="39"/>
      <c r="AGG201" s="39"/>
      <c r="AGH201" s="39"/>
      <c r="AGI201" s="39"/>
      <c r="AGJ201" s="39"/>
      <c r="AGK201" s="39"/>
      <c r="AGL201" s="39"/>
      <c r="AGM201" s="39"/>
      <c r="AGN201" s="39"/>
      <c r="AGO201" s="39"/>
      <c r="AGP201" s="39"/>
      <c r="AGQ201" s="39"/>
      <c r="AGR201" s="39"/>
      <c r="AGS201" s="39"/>
      <c r="AGT201" s="39"/>
      <c r="AGU201" s="39"/>
      <c r="AGV201" s="39"/>
      <c r="AGW201" s="39"/>
      <c r="AGX201" s="39"/>
      <c r="AGY201" s="39"/>
      <c r="AGZ201" s="39"/>
      <c r="AHA201" s="39"/>
      <c r="AHB201" s="39"/>
      <c r="AHC201" s="39"/>
      <c r="AHD201" s="39"/>
      <c r="AHE201" s="39"/>
      <c r="AHF201" s="39"/>
      <c r="AHG201" s="39"/>
      <c r="AHH201" s="39"/>
      <c r="AHI201" s="39"/>
      <c r="AHJ201" s="39"/>
      <c r="AHK201" s="39"/>
      <c r="AHL201" s="39"/>
      <c r="AHM201" s="39"/>
      <c r="AHN201" s="39"/>
      <c r="AHO201" s="39"/>
      <c r="AHP201" s="39"/>
      <c r="AHQ201" s="39"/>
      <c r="AHR201" s="39"/>
      <c r="AHS201" s="39"/>
      <c r="AHT201" s="39"/>
      <c r="AHU201" s="39"/>
      <c r="AHV201" s="39"/>
      <c r="AHW201" s="39"/>
      <c r="AHX201" s="39"/>
      <c r="AHY201" s="39"/>
      <c r="AHZ201" s="39"/>
      <c r="AIA201" s="39"/>
      <c r="AIB201" s="39"/>
      <c r="AIC201" s="39"/>
      <c r="AID201" s="39"/>
      <c r="AIE201" s="39"/>
      <c r="AIF201" s="39"/>
      <c r="AIG201" s="39"/>
      <c r="AIH201" s="39"/>
      <c r="AII201" s="39"/>
      <c r="AIJ201" s="39"/>
      <c r="AIK201" s="39"/>
      <c r="AIL201" s="39"/>
      <c r="AIM201" s="39"/>
      <c r="AIN201" s="39"/>
      <c r="AIO201" s="39"/>
      <c r="AIP201" s="39"/>
      <c r="AIQ201" s="39"/>
      <c r="AIR201" s="39"/>
      <c r="AIS201" s="39"/>
      <c r="AIT201" s="39"/>
      <c r="AIU201" s="39"/>
      <c r="AIV201" s="39"/>
      <c r="AIW201" s="39"/>
      <c r="AIX201" s="39"/>
      <c r="AIY201" s="39"/>
      <c r="AIZ201" s="39"/>
      <c r="AJA201" s="39"/>
      <c r="AJB201" s="39"/>
      <c r="AJC201" s="39"/>
      <c r="AJD201" s="39"/>
      <c r="AJE201" s="39"/>
      <c r="AJF201" s="39"/>
      <c r="AJG201" s="39"/>
      <c r="AJH201" s="39"/>
      <c r="AJI201" s="39"/>
      <c r="AJJ201" s="39"/>
      <c r="AJK201" s="39"/>
      <c r="AJL201" s="39"/>
      <c r="AJM201" s="39"/>
      <c r="AJN201" s="39"/>
      <c r="AJO201" s="39"/>
      <c r="AJP201" s="39"/>
      <c r="AJQ201" s="39"/>
      <c r="AJR201" s="39"/>
      <c r="AJS201" s="39"/>
      <c r="AJT201" s="39"/>
      <c r="AJU201" s="39"/>
      <c r="AJV201" s="39"/>
      <c r="AJW201" s="39"/>
      <c r="AJX201" s="39"/>
      <c r="AJY201" s="39"/>
      <c r="AJZ201" s="39"/>
      <c r="AKA201" s="39"/>
      <c r="AKB201" s="39"/>
      <c r="AKC201" s="39"/>
      <c r="AKD201" s="39"/>
      <c r="AKE201" s="39"/>
      <c r="AKF201" s="39"/>
      <c r="AKG201" s="39"/>
      <c r="AKH201" s="39"/>
      <c r="AKI201" s="39"/>
      <c r="AKJ201" s="39"/>
      <c r="AKK201" s="39"/>
      <c r="AKL201" s="39"/>
      <c r="AKM201" s="39"/>
      <c r="AKN201" s="39"/>
      <c r="AKO201" s="39"/>
      <c r="AKP201" s="39"/>
      <c r="AKQ201" s="39"/>
      <c r="AKR201" s="39"/>
      <c r="AKS201" s="39"/>
      <c r="AKT201" s="39"/>
      <c r="AKU201" s="39"/>
      <c r="AKV201" s="39"/>
      <c r="AKW201" s="39"/>
      <c r="AKX201" s="39"/>
      <c r="AKY201" s="39"/>
      <c r="AKZ201" s="39"/>
      <c r="ALA201" s="39"/>
      <c r="ALB201" s="39"/>
      <c r="ALC201" s="39"/>
      <c r="ALD201" s="39"/>
      <c r="ALE201" s="39"/>
      <c r="ALF201" s="39"/>
      <c r="ALG201" s="39"/>
      <c r="ALH201" s="39"/>
      <c r="ALI201" s="39"/>
      <c r="ALJ201" s="39"/>
      <c r="ALK201" s="39"/>
      <c r="ALL201" s="39"/>
      <c r="ALM201" s="39"/>
      <c r="ALN201" s="39"/>
      <c r="ALO201" s="39"/>
      <c r="ALP201" s="39"/>
      <c r="ALQ201" s="39"/>
      <c r="ALR201" s="39"/>
      <c r="ALS201" s="39"/>
      <c r="ALT201" s="39"/>
      <c r="ALU201" s="39"/>
      <c r="ALV201" s="39"/>
      <c r="ALW201" s="39"/>
      <c r="ALX201" s="39"/>
      <c r="ALY201" s="39"/>
      <c r="ALZ201" s="39"/>
      <c r="AMA201" s="39"/>
      <c r="AMB201" s="39"/>
      <c r="AMC201" s="39"/>
      <c r="AMD201" s="39"/>
      <c r="AME201" s="39"/>
      <c r="AMF201" s="39"/>
      <c r="AMG201" s="39"/>
      <c r="AMH201" s="39"/>
      <c r="AMI201" s="39"/>
      <c r="AMJ201" s="39"/>
      <c r="AMK201" s="39"/>
      <c r="AML201" s="39"/>
      <c r="AMM201" s="39"/>
      <c r="AMN201" s="39"/>
      <c r="AMO201" s="39"/>
      <c r="AMP201" s="39"/>
      <c r="AMQ201" s="39"/>
      <c r="AMR201" s="39"/>
      <c r="AMS201" s="39"/>
      <c r="AMT201" s="39"/>
      <c r="AMU201" s="39"/>
      <c r="AMV201" s="39"/>
      <c r="AMW201" s="39"/>
      <c r="AMX201" s="39"/>
      <c r="AMY201" s="39"/>
      <c r="AMZ201" s="39"/>
      <c r="ANA201" s="39"/>
      <c r="ANB201" s="39"/>
      <c r="ANC201" s="39"/>
      <c r="AND201" s="39"/>
      <c r="ANE201" s="39"/>
      <c r="ANF201" s="39"/>
      <c r="ANG201" s="39"/>
      <c r="ANH201" s="39"/>
      <c r="ANI201" s="39"/>
      <c r="ANJ201" s="39"/>
      <c r="ANK201" s="39"/>
      <c r="ANL201" s="39"/>
      <c r="ANM201" s="39"/>
      <c r="ANN201" s="39"/>
      <c r="ANO201" s="39"/>
      <c r="ANP201" s="39"/>
      <c r="ANQ201" s="39"/>
      <c r="ANR201" s="39"/>
      <c r="ANS201" s="39"/>
      <c r="ANT201" s="39"/>
      <c r="ANU201" s="39"/>
      <c r="ANV201" s="39"/>
      <c r="ANW201" s="39"/>
      <c r="ANX201" s="39"/>
      <c r="ANY201" s="39"/>
      <c r="ANZ201" s="39"/>
      <c r="AOA201" s="39"/>
      <c r="AOB201" s="39"/>
      <c r="AOC201" s="39"/>
      <c r="AOD201" s="39"/>
      <c r="AOE201" s="39"/>
      <c r="AOF201" s="39"/>
      <c r="AOG201" s="39"/>
      <c r="AOH201" s="39"/>
      <c r="AOI201" s="39"/>
      <c r="AOJ201" s="39"/>
      <c r="AOK201" s="39"/>
      <c r="AOL201" s="39"/>
      <c r="AOM201" s="39"/>
      <c r="AON201" s="39"/>
      <c r="AOO201" s="39"/>
      <c r="AOP201" s="39"/>
      <c r="AOQ201" s="39"/>
      <c r="AOR201" s="39"/>
      <c r="AOS201" s="39"/>
      <c r="AOT201" s="39"/>
      <c r="AOU201" s="39"/>
      <c r="AOV201" s="39"/>
      <c r="AOW201" s="39"/>
      <c r="AOX201" s="39"/>
      <c r="AOY201" s="39"/>
      <c r="AOZ201" s="39"/>
      <c r="APA201" s="39"/>
      <c r="APB201" s="39"/>
      <c r="APC201" s="39"/>
      <c r="APD201" s="39"/>
      <c r="APE201" s="39"/>
      <c r="APF201" s="39"/>
      <c r="APG201" s="39"/>
      <c r="APH201" s="39"/>
      <c r="API201" s="39"/>
      <c r="APJ201" s="39"/>
      <c r="APK201" s="39"/>
      <c r="APL201" s="39"/>
      <c r="APM201" s="39"/>
      <c r="APN201" s="39"/>
      <c r="APO201" s="39"/>
      <c r="APP201" s="39"/>
      <c r="APQ201" s="39"/>
      <c r="APR201" s="39"/>
      <c r="APS201" s="39"/>
      <c r="APT201" s="39"/>
      <c r="APU201" s="39"/>
      <c r="APV201" s="39"/>
      <c r="APW201" s="39"/>
      <c r="APX201" s="39"/>
      <c r="APY201" s="39"/>
      <c r="APZ201" s="39"/>
      <c r="AQA201" s="39"/>
      <c r="AQB201" s="39"/>
      <c r="AQC201" s="39"/>
      <c r="AQD201" s="39"/>
      <c r="AQE201" s="39"/>
      <c r="AQF201" s="39"/>
      <c r="AQG201" s="39"/>
      <c r="AQH201" s="39"/>
      <c r="AQI201" s="39"/>
      <c r="AQJ201" s="39"/>
      <c r="AQK201" s="39"/>
      <c r="AQL201" s="39"/>
      <c r="AQM201" s="39"/>
      <c r="AQN201" s="39"/>
      <c r="AQO201" s="39"/>
      <c r="AQP201" s="39"/>
      <c r="AQQ201" s="39"/>
      <c r="AQR201" s="39"/>
      <c r="AQS201" s="39"/>
      <c r="AQT201" s="39"/>
      <c r="AQU201" s="39"/>
      <c r="AQV201" s="39"/>
      <c r="AQW201" s="39"/>
      <c r="AQX201" s="39"/>
      <c r="AQY201" s="39"/>
      <c r="AQZ201" s="39"/>
      <c r="ARA201" s="39"/>
      <c r="ARB201" s="39"/>
      <c r="ARC201" s="39"/>
      <c r="ARD201" s="39"/>
      <c r="ARE201" s="39"/>
      <c r="ARF201" s="39"/>
      <c r="ARG201" s="39"/>
      <c r="ARH201" s="39"/>
      <c r="ARI201" s="39"/>
      <c r="ARJ201" s="39"/>
      <c r="ARK201" s="39"/>
      <c r="ARL201" s="39"/>
      <c r="ARM201" s="39"/>
      <c r="ARN201" s="39"/>
      <c r="ARO201" s="39"/>
      <c r="ARP201" s="39"/>
      <c r="ARQ201" s="39"/>
      <c r="ARR201" s="39"/>
      <c r="ARS201" s="39"/>
      <c r="ART201" s="39"/>
      <c r="ARU201" s="39"/>
      <c r="ARV201" s="39"/>
      <c r="ARW201" s="39"/>
      <c r="ARX201" s="39"/>
      <c r="ARY201" s="39"/>
      <c r="ARZ201" s="39"/>
      <c r="ASA201" s="39"/>
      <c r="ASB201" s="39"/>
      <c r="ASC201" s="39"/>
      <c r="ASD201" s="39"/>
      <c r="ASE201" s="39"/>
      <c r="ASF201" s="39"/>
      <c r="ASG201" s="39"/>
      <c r="ASH201" s="39"/>
      <c r="ASI201" s="39"/>
      <c r="ASJ201" s="39"/>
      <c r="ASK201" s="39"/>
      <c r="ASL201" s="39"/>
      <c r="ASM201" s="39"/>
      <c r="ASN201" s="39"/>
      <c r="ASO201" s="39"/>
      <c r="ASP201" s="39"/>
      <c r="ASQ201" s="39"/>
      <c r="ASR201" s="39"/>
      <c r="ASS201" s="39"/>
      <c r="AST201" s="39"/>
      <c r="ASU201" s="39"/>
      <c r="ASV201" s="39"/>
      <c r="ASW201" s="39"/>
      <c r="ASX201" s="39"/>
      <c r="ASY201" s="39"/>
      <c r="ASZ201" s="39"/>
      <c r="ATA201" s="39"/>
      <c r="ATB201" s="39"/>
      <c r="ATC201" s="39"/>
      <c r="ATD201" s="39"/>
      <c r="ATE201" s="39"/>
      <c r="ATF201" s="39"/>
      <c r="ATG201" s="39"/>
      <c r="ATH201" s="39"/>
      <c r="ATI201" s="39"/>
      <c r="ATJ201" s="39"/>
      <c r="ATK201" s="39"/>
      <c r="ATL201" s="39"/>
      <c r="ATM201" s="39"/>
      <c r="ATN201" s="39"/>
      <c r="ATO201" s="39"/>
      <c r="ATP201" s="39"/>
      <c r="ATQ201" s="39"/>
      <c r="ATR201" s="39"/>
      <c r="ATS201" s="39"/>
      <c r="ATT201" s="39"/>
      <c r="ATU201" s="39"/>
      <c r="ATV201" s="39"/>
      <c r="ATW201" s="39"/>
      <c r="ATX201" s="39"/>
      <c r="ATY201" s="39"/>
      <c r="ATZ201" s="39"/>
      <c r="AUA201" s="39"/>
      <c r="AUB201" s="39"/>
      <c r="AUC201" s="39"/>
      <c r="AUD201" s="39"/>
      <c r="AUE201" s="39"/>
      <c r="AUF201" s="39"/>
      <c r="AUG201" s="39"/>
      <c r="AUH201" s="39"/>
      <c r="AUI201" s="39"/>
      <c r="AUJ201" s="39"/>
      <c r="AUK201" s="39"/>
      <c r="AUL201" s="39"/>
      <c r="AUM201" s="39"/>
      <c r="AUN201" s="39"/>
      <c r="AUO201" s="39"/>
      <c r="AUP201" s="39"/>
      <c r="AUQ201" s="39"/>
      <c r="AUR201" s="39"/>
      <c r="AUS201" s="39"/>
      <c r="AUT201" s="39"/>
      <c r="AUU201" s="39"/>
      <c r="AUV201" s="39"/>
      <c r="AUW201" s="39"/>
      <c r="AUX201" s="39"/>
      <c r="AUY201" s="39"/>
      <c r="AUZ201" s="39"/>
      <c r="AVA201" s="39"/>
      <c r="AVB201" s="39"/>
      <c r="AVC201" s="39"/>
      <c r="AVD201" s="39"/>
      <c r="AVE201" s="39"/>
      <c r="AVF201" s="39"/>
      <c r="AVG201" s="39"/>
      <c r="AVH201" s="39"/>
      <c r="AVI201" s="39"/>
      <c r="AVJ201" s="39"/>
      <c r="AVK201" s="39"/>
      <c r="AVL201" s="39"/>
      <c r="AVM201" s="39"/>
      <c r="AVN201" s="39"/>
      <c r="AVO201" s="39"/>
      <c r="AVP201" s="39"/>
      <c r="AVQ201" s="39"/>
      <c r="AVR201" s="39"/>
      <c r="AVS201" s="39"/>
      <c r="AVT201" s="39"/>
      <c r="AVU201" s="39"/>
      <c r="AVV201" s="39"/>
      <c r="AVW201" s="39"/>
      <c r="AVX201" s="39"/>
      <c r="AVY201" s="39"/>
      <c r="AVZ201" s="39"/>
      <c r="AWA201" s="39"/>
      <c r="AWB201" s="39"/>
      <c r="AWC201" s="39"/>
      <c r="AWD201" s="39"/>
      <c r="AWE201" s="39"/>
      <c r="AWF201" s="39"/>
      <c r="AWG201" s="39"/>
      <c r="AWH201" s="39"/>
      <c r="AWI201" s="39"/>
      <c r="AWJ201" s="39"/>
      <c r="AWK201" s="39"/>
      <c r="AWL201" s="39"/>
      <c r="AWM201" s="39"/>
      <c r="AWN201" s="39"/>
      <c r="AWO201" s="39"/>
      <c r="AWP201" s="39"/>
      <c r="AWQ201" s="39"/>
      <c r="AWR201" s="39"/>
      <c r="AWS201" s="39"/>
      <c r="AWT201" s="39"/>
      <c r="AWU201" s="39"/>
      <c r="AWV201" s="39"/>
      <c r="AWW201" s="39"/>
      <c r="AWX201" s="39"/>
      <c r="AWY201" s="39"/>
      <c r="AWZ201" s="39"/>
      <c r="AXA201" s="39"/>
      <c r="AXB201" s="39"/>
      <c r="AXC201" s="39"/>
      <c r="AXD201" s="39"/>
      <c r="AXE201" s="39"/>
      <c r="AXF201" s="39"/>
      <c r="AXG201" s="39"/>
      <c r="AXH201" s="39"/>
      <c r="AXI201" s="39"/>
      <c r="AXJ201" s="39"/>
      <c r="AXK201" s="39"/>
      <c r="AXL201" s="39"/>
      <c r="AXM201" s="39"/>
      <c r="AXN201" s="39"/>
      <c r="AXO201" s="39"/>
      <c r="AXP201" s="39"/>
      <c r="AXQ201" s="39"/>
      <c r="AXR201" s="39"/>
      <c r="AXS201" s="39"/>
      <c r="AXT201" s="39"/>
      <c r="AXU201" s="39"/>
      <c r="AXV201" s="39"/>
      <c r="AXW201" s="39"/>
      <c r="AXX201" s="39"/>
      <c r="AXY201" s="39"/>
      <c r="AXZ201" s="39"/>
      <c r="AYA201" s="39"/>
      <c r="AYB201" s="39"/>
      <c r="AYC201" s="39"/>
      <c r="AYD201" s="39"/>
      <c r="AYE201" s="39"/>
      <c r="AYF201" s="39"/>
      <c r="AYG201" s="39"/>
      <c r="AYH201" s="39"/>
      <c r="AYI201" s="39"/>
      <c r="AYJ201" s="39"/>
      <c r="AYK201" s="39"/>
      <c r="AYL201" s="39"/>
      <c r="AYM201" s="39"/>
      <c r="AYN201" s="39"/>
      <c r="AYO201" s="39"/>
      <c r="AYP201" s="39"/>
      <c r="AYQ201" s="39"/>
      <c r="AYR201" s="39"/>
      <c r="AYS201" s="39"/>
      <c r="AYT201" s="39"/>
      <c r="AYU201" s="39"/>
      <c r="AYV201" s="39"/>
      <c r="AYW201" s="39"/>
      <c r="AYX201" s="39"/>
      <c r="AYY201" s="39"/>
      <c r="AYZ201" s="39"/>
      <c r="AZA201" s="39"/>
      <c r="AZB201" s="39"/>
      <c r="AZC201" s="39"/>
      <c r="AZD201" s="39"/>
      <c r="AZE201" s="39"/>
      <c r="AZF201" s="39"/>
      <c r="AZG201" s="39"/>
      <c r="AZH201" s="39"/>
      <c r="AZI201" s="39"/>
      <c r="AZJ201" s="39"/>
      <c r="AZK201" s="39"/>
      <c r="AZL201" s="39"/>
      <c r="AZM201" s="39"/>
      <c r="AZN201" s="39"/>
      <c r="AZO201" s="39"/>
      <c r="AZP201" s="39"/>
      <c r="AZQ201" s="39"/>
      <c r="AZR201" s="39"/>
      <c r="AZS201" s="39"/>
      <c r="AZT201" s="39"/>
      <c r="AZU201" s="39"/>
      <c r="AZV201" s="39"/>
      <c r="AZW201" s="39"/>
      <c r="AZX201" s="39"/>
      <c r="AZY201" s="39"/>
      <c r="AZZ201" s="39"/>
      <c r="BAA201" s="39"/>
      <c r="BAB201" s="39"/>
      <c r="BAC201" s="39"/>
      <c r="BAD201" s="39"/>
      <c r="BAE201" s="39"/>
      <c r="BAF201" s="39"/>
      <c r="BAG201" s="39"/>
      <c r="BAH201" s="39"/>
      <c r="BAI201" s="39"/>
      <c r="BAJ201" s="39"/>
      <c r="BAK201" s="39"/>
      <c r="BAL201" s="39"/>
      <c r="BAM201" s="39"/>
      <c r="BAN201" s="39"/>
      <c r="BAO201" s="39"/>
      <c r="BAP201" s="39"/>
      <c r="BAQ201" s="39"/>
      <c r="BAR201" s="39"/>
      <c r="BAS201" s="39"/>
      <c r="BAT201" s="39"/>
      <c r="BAU201" s="39"/>
      <c r="BAV201" s="39"/>
      <c r="BAW201" s="39"/>
      <c r="BAX201" s="39"/>
      <c r="BAY201" s="39"/>
      <c r="BAZ201" s="39"/>
      <c r="BBA201" s="39"/>
      <c r="BBB201" s="39"/>
      <c r="BBC201" s="39"/>
      <c r="BBD201" s="39"/>
      <c r="BBE201" s="39"/>
      <c r="BBF201" s="39"/>
      <c r="BBG201" s="39"/>
      <c r="BBH201" s="39"/>
      <c r="BBI201" s="39"/>
      <c r="BBJ201" s="39"/>
      <c r="BBK201" s="39"/>
      <c r="BBL201" s="39"/>
      <c r="BBM201" s="39"/>
      <c r="BBN201" s="39"/>
      <c r="BBO201" s="39"/>
      <c r="BBP201" s="39"/>
      <c r="BBQ201" s="39"/>
      <c r="BBR201" s="39"/>
      <c r="BBS201" s="39"/>
      <c r="BBT201" s="39"/>
      <c r="BBU201" s="39"/>
      <c r="BBV201" s="39"/>
      <c r="BBW201" s="39"/>
      <c r="BBX201" s="39"/>
      <c r="BBY201" s="39"/>
      <c r="BBZ201" s="39"/>
      <c r="BCA201" s="39"/>
      <c r="BCB201" s="39"/>
      <c r="BCC201" s="39"/>
      <c r="BCD201" s="39"/>
      <c r="BCE201" s="39"/>
      <c r="BCF201" s="39"/>
      <c r="BCG201" s="39"/>
      <c r="BCH201" s="39"/>
      <c r="BCI201" s="39"/>
      <c r="BCJ201" s="39"/>
      <c r="BCK201" s="39"/>
      <c r="BCL201" s="39"/>
      <c r="BCM201" s="39"/>
      <c r="BCN201" s="39"/>
      <c r="BCO201" s="39"/>
      <c r="BCP201" s="39"/>
      <c r="BCQ201" s="39"/>
      <c r="BCR201" s="39"/>
      <c r="BCS201" s="39"/>
      <c r="BCT201" s="39"/>
      <c r="BCU201" s="39"/>
      <c r="BCV201" s="39"/>
      <c r="BCW201" s="39"/>
      <c r="BCX201" s="39"/>
      <c r="BCY201" s="39"/>
      <c r="BCZ201" s="39"/>
      <c r="BDA201" s="39"/>
      <c r="BDB201" s="39"/>
      <c r="BDC201" s="39"/>
      <c r="BDD201" s="39"/>
      <c r="BDE201" s="39"/>
      <c r="BDF201" s="39"/>
      <c r="BDG201" s="39"/>
      <c r="BDH201" s="39"/>
      <c r="BDI201" s="39"/>
      <c r="BDJ201" s="39"/>
      <c r="BDK201" s="39"/>
      <c r="BDL201" s="39"/>
      <c r="BDM201" s="39"/>
      <c r="BDN201" s="39"/>
      <c r="BDO201" s="39"/>
      <c r="BDP201" s="39"/>
      <c r="BDQ201" s="39"/>
      <c r="BDR201" s="39"/>
      <c r="BDS201" s="39"/>
      <c r="BDT201" s="39"/>
      <c r="BDU201" s="39"/>
      <c r="BDV201" s="39"/>
      <c r="BDW201" s="39"/>
      <c r="BDX201" s="39"/>
      <c r="BDY201" s="39"/>
      <c r="BDZ201" s="39"/>
      <c r="BEA201" s="39"/>
      <c r="BEB201" s="39"/>
      <c r="BEC201" s="39"/>
      <c r="BED201" s="39"/>
      <c r="BEE201" s="39"/>
      <c r="BEF201" s="39"/>
      <c r="BEG201" s="39"/>
      <c r="BEH201" s="39"/>
      <c r="BEI201" s="39"/>
      <c r="BEJ201" s="39"/>
      <c r="BEK201" s="39"/>
      <c r="BEL201" s="39"/>
      <c r="BEM201" s="39"/>
      <c r="BEN201" s="39"/>
      <c r="BEO201" s="39"/>
      <c r="BEP201" s="39"/>
      <c r="BEQ201" s="39"/>
      <c r="BER201" s="39"/>
      <c r="BES201" s="39"/>
      <c r="BET201" s="39"/>
      <c r="BEU201" s="39"/>
      <c r="BEV201" s="39"/>
      <c r="BEW201" s="39"/>
      <c r="BEX201" s="39"/>
      <c r="BEY201" s="39"/>
      <c r="BEZ201" s="39"/>
      <c r="BFA201" s="39"/>
      <c r="BFB201" s="39"/>
      <c r="BFC201" s="39"/>
      <c r="BFD201" s="39"/>
      <c r="BFE201" s="39"/>
      <c r="BFF201" s="39"/>
      <c r="BFG201" s="39"/>
      <c r="BFH201" s="39"/>
      <c r="BFI201" s="39"/>
      <c r="BFJ201" s="39"/>
      <c r="BFK201" s="39"/>
      <c r="BFL201" s="39"/>
      <c r="BFM201" s="39"/>
      <c r="BFN201" s="39"/>
      <c r="BFO201" s="39"/>
      <c r="BFP201" s="39"/>
      <c r="BFQ201" s="39"/>
      <c r="BFR201" s="39"/>
      <c r="BFS201" s="39"/>
      <c r="BFT201" s="39"/>
      <c r="BFU201" s="39"/>
      <c r="BFV201" s="39"/>
      <c r="BFW201" s="39"/>
      <c r="BFX201" s="39"/>
      <c r="BFY201" s="39"/>
      <c r="BFZ201" s="39"/>
      <c r="BGA201" s="39"/>
      <c r="BGB201" s="39"/>
      <c r="BGC201" s="39"/>
      <c r="BGD201" s="39"/>
      <c r="BGE201" s="39"/>
      <c r="BGF201" s="39"/>
      <c r="BGG201" s="39"/>
      <c r="BGH201" s="39"/>
      <c r="BGI201" s="39"/>
      <c r="BGJ201" s="39"/>
      <c r="BGK201" s="39"/>
      <c r="BGL201" s="39"/>
      <c r="BGM201" s="39"/>
      <c r="BGN201" s="39"/>
      <c r="BGO201" s="39"/>
      <c r="BGP201" s="39"/>
      <c r="BGQ201" s="39"/>
      <c r="BGR201" s="39"/>
      <c r="BGS201" s="39"/>
      <c r="BGT201" s="39"/>
      <c r="BGU201" s="39"/>
      <c r="BGV201" s="39"/>
      <c r="BGW201" s="39"/>
      <c r="BGX201" s="39"/>
      <c r="BGY201" s="39"/>
      <c r="BGZ201" s="39"/>
      <c r="BHA201" s="39"/>
      <c r="BHB201" s="39"/>
      <c r="BHC201" s="39"/>
      <c r="BHD201" s="39"/>
      <c r="BHE201" s="39"/>
      <c r="BHF201" s="39"/>
      <c r="BHG201" s="39"/>
      <c r="BHH201" s="39"/>
      <c r="BHI201" s="39"/>
      <c r="BHJ201" s="39"/>
      <c r="BHK201" s="39"/>
      <c r="BHL201" s="39"/>
      <c r="BHM201" s="39"/>
      <c r="BHN201" s="39"/>
      <c r="BHO201" s="39"/>
      <c r="BHP201" s="39"/>
      <c r="BHQ201" s="39"/>
      <c r="BHR201" s="39"/>
      <c r="BHS201" s="39"/>
      <c r="BHT201" s="39"/>
      <c r="BHU201" s="39"/>
      <c r="BHV201" s="39"/>
      <c r="BHW201" s="39"/>
      <c r="BHX201" s="39"/>
      <c r="BHY201" s="39"/>
      <c r="BHZ201" s="39"/>
      <c r="BIA201" s="39"/>
      <c r="BIB201" s="39"/>
      <c r="BIC201" s="39"/>
      <c r="BID201" s="39"/>
      <c r="BIE201" s="39"/>
      <c r="BIF201" s="39"/>
      <c r="BIG201" s="39"/>
      <c r="BIH201" s="39"/>
      <c r="BII201" s="39"/>
      <c r="BIJ201" s="39"/>
      <c r="BIK201" s="39"/>
      <c r="BIL201" s="39"/>
      <c r="BIM201" s="39"/>
      <c r="BIN201" s="39"/>
      <c r="BIO201" s="39"/>
      <c r="BIP201" s="39"/>
      <c r="BIQ201" s="39"/>
      <c r="BIR201" s="39"/>
      <c r="BIS201" s="39"/>
      <c r="BIT201" s="39"/>
      <c r="BIU201" s="39"/>
      <c r="BIV201" s="39"/>
      <c r="BIW201" s="39"/>
      <c r="BIX201" s="39"/>
      <c r="BIY201" s="39"/>
      <c r="BIZ201" s="39"/>
      <c r="BJA201" s="39"/>
      <c r="BJB201" s="39"/>
      <c r="BJC201" s="39"/>
      <c r="BJD201" s="39"/>
      <c r="BJE201" s="39"/>
      <c r="BJF201" s="39"/>
      <c r="BJG201" s="39"/>
      <c r="BJH201" s="39"/>
      <c r="BJI201" s="39"/>
      <c r="BJJ201" s="39"/>
      <c r="BJK201" s="39"/>
      <c r="BJL201" s="39"/>
      <c r="BJM201" s="39"/>
      <c r="BJN201" s="39"/>
      <c r="BJO201" s="39"/>
      <c r="BJP201" s="39"/>
      <c r="BJQ201" s="39"/>
      <c r="BJR201" s="39"/>
      <c r="BJS201" s="39"/>
      <c r="BJT201" s="39"/>
      <c r="BJU201" s="39"/>
      <c r="BJV201" s="39"/>
      <c r="BJW201" s="39"/>
      <c r="BJX201" s="39"/>
      <c r="BJY201" s="39"/>
      <c r="BJZ201" s="39"/>
      <c r="BKA201" s="39"/>
      <c r="BKB201" s="39"/>
      <c r="BKC201" s="39"/>
      <c r="BKD201" s="39"/>
      <c r="BKE201" s="39"/>
      <c r="BKF201" s="39"/>
      <c r="BKG201" s="39"/>
      <c r="BKH201" s="39"/>
      <c r="BKI201" s="39"/>
      <c r="BKJ201" s="39"/>
      <c r="BKK201" s="39"/>
      <c r="BKL201" s="39"/>
      <c r="BKM201" s="39"/>
      <c r="BKN201" s="39"/>
      <c r="BKO201" s="39"/>
      <c r="BKP201" s="39"/>
      <c r="BKQ201" s="39"/>
      <c r="BKR201" s="39"/>
      <c r="BKS201" s="39"/>
      <c r="BKT201" s="39"/>
      <c r="BKU201" s="39"/>
      <c r="BKV201" s="39"/>
      <c r="BKW201" s="39"/>
      <c r="BKX201" s="39"/>
      <c r="BKY201" s="39"/>
      <c r="BKZ201" s="39"/>
      <c r="BLA201" s="39"/>
      <c r="BLB201" s="39"/>
      <c r="BLC201" s="39"/>
      <c r="BLD201" s="39"/>
      <c r="BLE201" s="39"/>
      <c r="BLF201" s="39"/>
      <c r="BLG201" s="39"/>
      <c r="BLH201" s="39"/>
      <c r="BLI201" s="39"/>
      <c r="BLJ201" s="39"/>
      <c r="BLK201" s="39"/>
      <c r="BLL201" s="39"/>
      <c r="BLM201" s="39"/>
      <c r="BLN201" s="39"/>
      <c r="BLO201" s="39"/>
      <c r="BLP201" s="39"/>
      <c r="BLQ201" s="39"/>
      <c r="BLR201" s="39"/>
      <c r="BLS201" s="39"/>
      <c r="BLT201" s="39"/>
      <c r="BLU201" s="39"/>
      <c r="BLV201" s="39"/>
      <c r="BLW201" s="39"/>
      <c r="BLX201" s="39"/>
      <c r="BLY201" s="39"/>
      <c r="BLZ201" s="39"/>
      <c r="BMA201" s="39"/>
      <c r="BMB201" s="39"/>
      <c r="BMC201" s="39"/>
      <c r="BMD201" s="39"/>
      <c r="BME201" s="39"/>
      <c r="BMF201" s="39"/>
      <c r="BMG201" s="39"/>
      <c r="BMH201" s="39"/>
      <c r="BMI201" s="39"/>
      <c r="BMJ201" s="39"/>
      <c r="BMK201" s="39"/>
      <c r="BML201" s="39"/>
      <c r="BMM201" s="39"/>
      <c r="BMN201" s="39"/>
      <c r="BMO201" s="39"/>
      <c r="BMP201" s="39"/>
      <c r="BMQ201" s="39"/>
      <c r="BMR201" s="39"/>
      <c r="BMS201" s="39"/>
      <c r="BMT201" s="39"/>
      <c r="BMU201" s="39"/>
      <c r="BMV201" s="39"/>
      <c r="BMW201" s="39"/>
      <c r="BMX201" s="39"/>
      <c r="BMY201" s="39"/>
      <c r="BMZ201" s="39"/>
      <c r="BNA201" s="39"/>
      <c r="BNB201" s="39"/>
      <c r="BNC201" s="39"/>
      <c r="BND201" s="39"/>
      <c r="BNE201" s="39"/>
      <c r="BNF201" s="39"/>
      <c r="BNG201" s="39"/>
      <c r="BNH201" s="39"/>
      <c r="BNI201" s="39"/>
      <c r="BNJ201" s="39"/>
      <c r="BNK201" s="39"/>
      <c r="BNL201" s="39"/>
      <c r="BNM201" s="39"/>
      <c r="BNN201" s="39"/>
      <c r="BNO201" s="39"/>
      <c r="BNP201" s="39"/>
      <c r="BNQ201" s="39"/>
      <c r="BNR201" s="39"/>
      <c r="BNS201" s="39"/>
      <c r="BNT201" s="39"/>
      <c r="BNU201" s="39"/>
      <c r="BNV201" s="39"/>
      <c r="BNW201" s="39"/>
      <c r="BNX201" s="39"/>
      <c r="BNY201" s="39"/>
      <c r="BNZ201" s="39"/>
      <c r="BOA201" s="39"/>
      <c r="BOB201" s="39"/>
      <c r="BOC201" s="39"/>
      <c r="BOD201" s="39"/>
      <c r="BOE201" s="39"/>
      <c r="BOF201" s="39"/>
      <c r="BOG201" s="39"/>
      <c r="BOH201" s="39"/>
      <c r="BOI201" s="39"/>
      <c r="BOJ201" s="39"/>
      <c r="BOK201" s="39"/>
      <c r="BOL201" s="39"/>
      <c r="BOM201" s="39"/>
      <c r="BON201" s="39"/>
      <c r="BOO201" s="39"/>
      <c r="BOP201" s="39"/>
      <c r="BOQ201" s="39"/>
      <c r="BOR201" s="39"/>
      <c r="BOS201" s="39"/>
      <c r="BOT201" s="39"/>
      <c r="BOU201" s="39"/>
      <c r="BOV201" s="39"/>
      <c r="BOW201" s="39"/>
      <c r="BOX201" s="39"/>
      <c r="BOY201" s="39"/>
      <c r="BOZ201" s="39"/>
      <c r="BPA201" s="39"/>
      <c r="BPB201" s="39"/>
      <c r="BPC201" s="39"/>
      <c r="BPD201" s="39"/>
      <c r="BPE201" s="39"/>
      <c r="BPF201" s="39"/>
      <c r="BPG201" s="39"/>
      <c r="BPH201" s="39"/>
      <c r="BPI201" s="39"/>
      <c r="BPJ201" s="39"/>
      <c r="BPK201" s="39"/>
      <c r="BPL201" s="39"/>
      <c r="BPM201" s="39"/>
      <c r="BPN201" s="39"/>
      <c r="BPO201" s="39"/>
      <c r="BPP201" s="39"/>
      <c r="BPQ201" s="39"/>
      <c r="BPR201" s="39"/>
      <c r="BPS201" s="39"/>
      <c r="BPT201" s="39"/>
      <c r="BPU201" s="39"/>
      <c r="BPV201" s="39"/>
      <c r="BPW201" s="39"/>
      <c r="BPX201" s="39"/>
      <c r="BPY201" s="39"/>
      <c r="BPZ201" s="39"/>
      <c r="BQA201" s="39"/>
      <c r="BQB201" s="39"/>
      <c r="BQC201" s="39"/>
      <c r="BQD201" s="39"/>
      <c r="BQE201" s="39"/>
      <c r="BQF201" s="39"/>
      <c r="BQG201" s="39"/>
      <c r="BQH201" s="39"/>
      <c r="BQI201" s="39"/>
      <c r="BQJ201" s="39"/>
      <c r="BQK201" s="39"/>
      <c r="BQL201" s="39"/>
      <c r="BQM201" s="39"/>
      <c r="BQN201" s="39"/>
      <c r="BQO201" s="39"/>
      <c r="BQP201" s="39"/>
      <c r="BQQ201" s="39"/>
      <c r="BQR201" s="39"/>
      <c r="BQS201" s="39"/>
      <c r="BQT201" s="39"/>
      <c r="BQU201" s="39"/>
      <c r="BQV201" s="39"/>
      <c r="BQW201" s="39"/>
      <c r="BQX201" s="39"/>
      <c r="BQY201" s="39"/>
      <c r="BQZ201" s="39"/>
      <c r="BRA201" s="39"/>
      <c r="BRB201" s="39"/>
      <c r="BRC201" s="39"/>
      <c r="BRD201" s="39"/>
      <c r="BRE201" s="39"/>
      <c r="BRF201" s="39"/>
      <c r="BRG201" s="39"/>
      <c r="BRH201" s="39"/>
      <c r="BRI201" s="39"/>
      <c r="BRJ201" s="39"/>
      <c r="BRK201" s="39"/>
      <c r="BRL201" s="39"/>
      <c r="BRM201" s="39"/>
      <c r="BRN201" s="39"/>
      <c r="BRO201" s="39"/>
      <c r="BRP201" s="39"/>
      <c r="BRQ201" s="39"/>
      <c r="BRR201" s="39"/>
      <c r="BRS201" s="39"/>
      <c r="BRT201" s="39"/>
      <c r="BRU201" s="39"/>
      <c r="BRV201" s="39"/>
      <c r="BRW201" s="39"/>
      <c r="BRX201" s="39"/>
      <c r="BRY201" s="39"/>
      <c r="BRZ201" s="39"/>
      <c r="BSA201" s="39"/>
      <c r="BSB201" s="39"/>
      <c r="BSC201" s="39"/>
      <c r="BSD201" s="39"/>
      <c r="BSE201" s="39"/>
      <c r="BSF201" s="39"/>
      <c r="BSG201" s="39"/>
      <c r="BSH201" s="39"/>
      <c r="BSI201" s="39"/>
      <c r="BSJ201" s="39"/>
      <c r="BSK201" s="39"/>
      <c r="BSL201" s="39"/>
      <c r="BSM201" s="39"/>
      <c r="BSN201" s="39"/>
      <c r="BSO201" s="39"/>
      <c r="BSP201" s="39"/>
      <c r="BSQ201" s="39"/>
      <c r="BSR201" s="39"/>
      <c r="BSS201" s="39"/>
      <c r="BST201" s="39"/>
      <c r="BSU201" s="39"/>
      <c r="BSV201" s="39"/>
      <c r="BSW201" s="39"/>
      <c r="BSX201" s="39"/>
      <c r="BSY201" s="39"/>
      <c r="BSZ201" s="39"/>
      <c r="BTA201" s="39"/>
      <c r="BTB201" s="39"/>
      <c r="BTC201" s="39"/>
      <c r="BTD201" s="39"/>
      <c r="BTE201" s="39"/>
      <c r="BTF201" s="39"/>
      <c r="BTG201" s="39"/>
      <c r="BTH201" s="39"/>
      <c r="BTI201" s="39"/>
      <c r="BTJ201" s="39"/>
      <c r="BTK201" s="39"/>
      <c r="BTL201" s="39"/>
      <c r="BTM201" s="39"/>
      <c r="BTN201" s="39"/>
      <c r="BTO201" s="39"/>
      <c r="BTP201" s="39"/>
      <c r="BTQ201" s="39"/>
      <c r="BTR201" s="39"/>
      <c r="BTS201" s="39"/>
      <c r="BTT201" s="39"/>
      <c r="BTU201" s="39"/>
      <c r="BTV201" s="39"/>
      <c r="BTW201" s="39"/>
      <c r="BTX201" s="39"/>
      <c r="BTY201" s="39"/>
      <c r="BTZ201" s="39"/>
      <c r="BUA201" s="39"/>
      <c r="BUB201" s="39"/>
      <c r="BUC201" s="39"/>
      <c r="BUD201" s="39"/>
      <c r="BUE201" s="39"/>
      <c r="BUF201" s="39"/>
      <c r="BUG201" s="39"/>
      <c r="BUH201" s="39"/>
      <c r="BUI201" s="39"/>
      <c r="BUJ201" s="39"/>
      <c r="BUK201" s="39"/>
      <c r="BUL201" s="39"/>
      <c r="BUM201" s="39"/>
      <c r="BUN201" s="39"/>
      <c r="BUO201" s="39"/>
      <c r="BUP201" s="39"/>
      <c r="BUQ201" s="39"/>
      <c r="BUR201" s="39"/>
      <c r="BUS201" s="39"/>
      <c r="BUT201" s="39"/>
      <c r="BUU201" s="39"/>
      <c r="BUV201" s="39"/>
      <c r="BUW201" s="39"/>
      <c r="BUX201" s="39"/>
      <c r="BUY201" s="39"/>
      <c r="BUZ201" s="39"/>
      <c r="BVA201" s="39"/>
      <c r="BVB201" s="39"/>
      <c r="BVC201" s="39"/>
      <c r="BVD201" s="39"/>
      <c r="BVE201" s="39"/>
      <c r="BVF201" s="39"/>
      <c r="BVG201" s="39"/>
      <c r="BVH201" s="39"/>
      <c r="BVI201" s="39"/>
      <c r="BVJ201" s="39"/>
      <c r="BVK201" s="39"/>
      <c r="BVL201" s="39"/>
      <c r="BVM201" s="39"/>
      <c r="BVN201" s="39"/>
      <c r="BVO201" s="39"/>
      <c r="BVP201" s="39"/>
      <c r="BVQ201" s="39"/>
      <c r="BVR201" s="39"/>
      <c r="BVS201" s="39"/>
      <c r="BVT201" s="39"/>
      <c r="BVU201" s="39"/>
      <c r="BVV201" s="39"/>
      <c r="BVW201" s="39"/>
      <c r="BVX201" s="39"/>
      <c r="BVY201" s="39"/>
      <c r="BVZ201" s="39"/>
      <c r="BWA201" s="39"/>
      <c r="BWB201" s="39"/>
      <c r="BWC201" s="39"/>
      <c r="BWD201" s="39"/>
      <c r="BWE201" s="39"/>
      <c r="BWF201" s="39"/>
      <c r="BWG201" s="39"/>
      <c r="BWH201" s="39"/>
      <c r="BWI201" s="39"/>
      <c r="BWJ201" s="39"/>
      <c r="BWK201" s="39"/>
      <c r="BWL201" s="39"/>
      <c r="BWM201" s="39"/>
      <c r="BWN201" s="39"/>
      <c r="BWO201" s="39"/>
      <c r="BWP201" s="39"/>
      <c r="BWQ201" s="39"/>
      <c r="BWR201" s="39"/>
      <c r="BWS201" s="39"/>
      <c r="BWT201" s="39"/>
      <c r="BWU201" s="39"/>
      <c r="BWV201" s="39"/>
      <c r="BWW201" s="39"/>
      <c r="BWX201" s="39"/>
      <c r="BWY201" s="39"/>
      <c r="BWZ201" s="39"/>
      <c r="BXA201" s="39"/>
      <c r="BXB201" s="39"/>
      <c r="BXC201" s="39"/>
      <c r="BXD201" s="39"/>
      <c r="BXE201" s="39"/>
      <c r="BXF201" s="39"/>
      <c r="BXG201" s="39"/>
      <c r="BXH201" s="39"/>
      <c r="BXI201" s="39"/>
      <c r="BXJ201" s="39"/>
      <c r="BXK201" s="39"/>
      <c r="BXL201" s="39"/>
      <c r="BXM201" s="39"/>
      <c r="BXN201" s="39"/>
      <c r="BXO201" s="39"/>
      <c r="BXP201" s="39"/>
      <c r="BXQ201" s="39"/>
      <c r="BXR201" s="39"/>
      <c r="BXS201" s="39"/>
      <c r="BXT201" s="39"/>
      <c r="BXU201" s="39"/>
      <c r="BXV201" s="39"/>
      <c r="BXW201" s="39"/>
      <c r="BXX201" s="39"/>
      <c r="BXY201" s="39"/>
      <c r="BXZ201" s="39"/>
      <c r="BYA201" s="39"/>
      <c r="BYB201" s="39"/>
      <c r="BYC201" s="39"/>
      <c r="BYD201" s="39"/>
      <c r="BYE201" s="39"/>
      <c r="BYF201" s="39"/>
      <c r="BYG201" s="39"/>
      <c r="BYH201" s="39"/>
      <c r="BYI201" s="39"/>
      <c r="BYJ201" s="39"/>
      <c r="BYK201" s="39"/>
      <c r="BYL201" s="39"/>
      <c r="BYM201" s="39"/>
      <c r="BYN201" s="39"/>
      <c r="BYO201" s="39"/>
      <c r="BYP201" s="39"/>
      <c r="BYQ201" s="39"/>
      <c r="BYR201" s="39"/>
      <c r="BYS201" s="39"/>
      <c r="BYT201" s="39"/>
      <c r="BYU201" s="39"/>
      <c r="BYV201" s="39"/>
      <c r="BYW201" s="39"/>
      <c r="BYX201" s="39"/>
      <c r="BYY201" s="39"/>
      <c r="BYZ201" s="39"/>
      <c r="BZA201" s="39"/>
      <c r="BZB201" s="39"/>
      <c r="BZC201" s="39"/>
      <c r="BZD201" s="39"/>
      <c r="BZE201" s="39"/>
      <c r="BZF201" s="39"/>
      <c r="BZG201" s="39"/>
      <c r="BZH201" s="39"/>
      <c r="BZI201" s="39"/>
      <c r="BZJ201" s="39"/>
      <c r="BZK201" s="39"/>
      <c r="BZL201" s="39"/>
      <c r="BZM201" s="39"/>
      <c r="BZN201" s="39"/>
      <c r="BZO201" s="39"/>
      <c r="BZP201" s="39"/>
      <c r="BZQ201" s="39"/>
      <c r="BZR201" s="39"/>
      <c r="BZS201" s="39"/>
      <c r="BZT201" s="39"/>
      <c r="BZU201" s="39"/>
      <c r="BZV201" s="39"/>
      <c r="BZW201" s="39"/>
      <c r="BZX201" s="39"/>
      <c r="BZY201" s="39"/>
      <c r="BZZ201" s="39"/>
      <c r="CAA201" s="39"/>
      <c r="CAB201" s="39"/>
      <c r="CAC201" s="39"/>
      <c r="CAD201" s="39"/>
      <c r="CAE201" s="39"/>
      <c r="CAF201" s="39"/>
      <c r="CAG201" s="39"/>
      <c r="CAH201" s="39"/>
      <c r="CAI201" s="39"/>
      <c r="CAJ201" s="39"/>
      <c r="CAK201" s="39"/>
      <c r="CAL201" s="39"/>
      <c r="CAM201" s="39"/>
      <c r="CAN201" s="39"/>
      <c r="CAO201" s="39"/>
      <c r="CAP201" s="39"/>
      <c r="CAQ201" s="39"/>
      <c r="CAR201" s="39"/>
      <c r="CAS201" s="39"/>
      <c r="CAT201" s="39"/>
      <c r="CAU201" s="39"/>
      <c r="CAV201" s="39"/>
      <c r="CAW201" s="39"/>
      <c r="CAX201" s="39"/>
      <c r="CAY201" s="39"/>
      <c r="CAZ201" s="39"/>
      <c r="CBA201" s="39"/>
      <c r="CBB201" s="39"/>
      <c r="CBC201" s="39"/>
      <c r="CBD201" s="39"/>
      <c r="CBE201" s="39"/>
      <c r="CBF201" s="39"/>
      <c r="CBG201" s="39"/>
      <c r="CBH201" s="39"/>
      <c r="CBI201" s="39"/>
      <c r="CBJ201" s="39"/>
      <c r="CBK201" s="39"/>
      <c r="CBL201" s="39"/>
      <c r="CBM201" s="39"/>
      <c r="CBN201" s="39"/>
      <c r="CBO201" s="39"/>
      <c r="CBP201" s="39"/>
      <c r="CBQ201" s="39"/>
      <c r="CBR201" s="39"/>
      <c r="CBS201" s="39"/>
      <c r="CBT201" s="39"/>
      <c r="CBU201" s="39"/>
      <c r="CBV201" s="39"/>
      <c r="CBW201" s="39"/>
      <c r="CBX201" s="39"/>
      <c r="CBY201" s="39"/>
      <c r="CBZ201" s="39"/>
      <c r="CCA201" s="39"/>
      <c r="CCB201" s="39"/>
      <c r="CCC201" s="39"/>
      <c r="CCD201" s="39"/>
      <c r="CCE201" s="39"/>
      <c r="CCF201" s="39"/>
      <c r="CCG201" s="39"/>
      <c r="CCH201" s="39"/>
      <c r="CCI201" s="39"/>
      <c r="CCJ201" s="39"/>
      <c r="CCK201" s="39"/>
      <c r="CCL201" s="39"/>
      <c r="CCM201" s="39"/>
      <c r="CCN201" s="39"/>
      <c r="CCO201" s="39"/>
      <c r="CCP201" s="39"/>
      <c r="CCQ201" s="39"/>
      <c r="CCR201" s="39"/>
      <c r="CCS201" s="39"/>
      <c r="CCT201" s="39"/>
      <c r="CCU201" s="39"/>
      <c r="CCV201" s="39"/>
      <c r="CCW201" s="39"/>
      <c r="CCX201" s="39"/>
      <c r="CCY201" s="39"/>
      <c r="CCZ201" s="39"/>
      <c r="CDA201" s="39"/>
      <c r="CDB201" s="39"/>
      <c r="CDC201" s="39"/>
      <c r="CDD201" s="39"/>
      <c r="CDE201" s="39"/>
      <c r="CDF201" s="39"/>
      <c r="CDG201" s="39"/>
      <c r="CDH201" s="39"/>
      <c r="CDI201" s="39"/>
      <c r="CDJ201" s="39"/>
      <c r="CDK201" s="39"/>
      <c r="CDL201" s="39"/>
      <c r="CDM201" s="39"/>
      <c r="CDN201" s="39"/>
      <c r="CDO201" s="39"/>
      <c r="CDP201" s="39"/>
      <c r="CDQ201" s="39"/>
      <c r="CDR201" s="39"/>
      <c r="CDS201" s="39"/>
      <c r="CDT201" s="39"/>
      <c r="CDU201" s="39"/>
      <c r="CDV201" s="39"/>
      <c r="CDW201" s="39"/>
      <c r="CDX201" s="39"/>
      <c r="CDY201" s="39"/>
      <c r="CDZ201" s="39"/>
      <c r="CEA201" s="39"/>
      <c r="CEB201" s="39"/>
      <c r="CEC201" s="39"/>
      <c r="CED201" s="39"/>
      <c r="CEE201" s="39"/>
      <c r="CEF201" s="39"/>
      <c r="CEG201" s="39"/>
      <c r="CEH201" s="39"/>
      <c r="CEI201" s="39"/>
      <c r="CEJ201" s="39"/>
      <c r="CEK201" s="39"/>
      <c r="CEL201" s="39"/>
      <c r="CEM201" s="39"/>
      <c r="CEN201" s="39"/>
      <c r="CEO201" s="39"/>
      <c r="CEP201" s="39"/>
      <c r="CEQ201" s="39"/>
      <c r="CER201" s="39"/>
      <c r="CES201" s="39"/>
      <c r="CET201" s="39"/>
      <c r="CEU201" s="39"/>
      <c r="CEV201" s="39"/>
      <c r="CEW201" s="39"/>
      <c r="CEX201" s="39"/>
      <c r="CEY201" s="39"/>
      <c r="CEZ201" s="39"/>
      <c r="CFA201" s="39"/>
      <c r="CFB201" s="39"/>
      <c r="CFC201" s="39"/>
      <c r="CFD201" s="39"/>
      <c r="CFE201" s="39"/>
      <c r="CFF201" s="39"/>
      <c r="CFG201" s="39"/>
      <c r="CFH201" s="39"/>
      <c r="CFI201" s="39"/>
      <c r="CFJ201" s="39"/>
      <c r="CFK201" s="39"/>
      <c r="CFL201" s="39"/>
      <c r="CFM201" s="39"/>
      <c r="CFN201" s="39"/>
      <c r="CFO201" s="39"/>
      <c r="CFP201" s="39"/>
      <c r="CFQ201" s="39"/>
      <c r="CFR201" s="39"/>
      <c r="CFS201" s="39"/>
      <c r="CFT201" s="39"/>
      <c r="CFU201" s="39"/>
      <c r="CFV201" s="39"/>
      <c r="CFW201" s="39"/>
      <c r="CFX201" s="39"/>
      <c r="CFY201" s="39"/>
      <c r="CFZ201" s="39"/>
      <c r="CGA201" s="39"/>
      <c r="CGB201" s="39"/>
      <c r="CGC201" s="39"/>
      <c r="CGD201" s="39"/>
      <c r="CGE201" s="39"/>
      <c r="CGF201" s="39"/>
      <c r="CGG201" s="39"/>
      <c r="CGH201" s="39"/>
      <c r="CGI201" s="39"/>
      <c r="CGJ201" s="39"/>
      <c r="CGK201" s="39"/>
      <c r="CGL201" s="39"/>
      <c r="CGM201" s="39"/>
      <c r="CGN201" s="39"/>
      <c r="CGO201" s="39"/>
      <c r="CGP201" s="39"/>
      <c r="CGQ201" s="39"/>
      <c r="CGR201" s="39"/>
      <c r="CGS201" s="39"/>
      <c r="CGT201" s="39"/>
      <c r="CGU201" s="39"/>
      <c r="CGV201" s="39"/>
      <c r="CGW201" s="39"/>
      <c r="CGX201" s="39"/>
      <c r="CGY201" s="39"/>
      <c r="CGZ201" s="39"/>
      <c r="CHA201" s="39"/>
      <c r="CHB201" s="39"/>
      <c r="CHC201" s="39"/>
      <c r="CHD201" s="39"/>
      <c r="CHE201" s="39"/>
      <c r="CHF201" s="39"/>
      <c r="CHG201" s="39"/>
      <c r="CHH201" s="39"/>
      <c r="CHI201" s="39"/>
      <c r="CHJ201" s="39"/>
      <c r="CHK201" s="39"/>
      <c r="CHL201" s="39"/>
      <c r="CHM201" s="39"/>
      <c r="CHN201" s="39"/>
      <c r="CHO201" s="39"/>
      <c r="CHP201" s="39"/>
      <c r="CHQ201" s="39"/>
      <c r="CHR201" s="39"/>
      <c r="CHS201" s="39"/>
      <c r="CHT201" s="39"/>
      <c r="CHU201" s="39"/>
      <c r="CHV201" s="39"/>
      <c r="CHW201" s="39"/>
      <c r="CHX201" s="39"/>
      <c r="CHY201" s="39"/>
      <c r="CHZ201" s="39"/>
      <c r="CIA201" s="39"/>
      <c r="CIB201" s="39"/>
      <c r="CIC201" s="39"/>
      <c r="CID201" s="39"/>
      <c r="CIE201" s="39"/>
      <c r="CIF201" s="39"/>
      <c r="CIG201" s="39"/>
      <c r="CIH201" s="39"/>
      <c r="CII201" s="39"/>
      <c r="CIJ201" s="39"/>
      <c r="CIK201" s="39"/>
      <c r="CIL201" s="39"/>
      <c r="CIM201" s="39"/>
      <c r="CIN201" s="39"/>
      <c r="CIO201" s="39"/>
      <c r="CIP201" s="39"/>
      <c r="CIQ201" s="39"/>
      <c r="CIR201" s="39"/>
      <c r="CIS201" s="39"/>
      <c r="CIT201" s="39"/>
      <c r="CIU201" s="39"/>
      <c r="CIV201" s="39"/>
      <c r="CIW201" s="39"/>
      <c r="CIX201" s="39"/>
      <c r="CIY201" s="39"/>
      <c r="CIZ201" s="39"/>
      <c r="CJA201" s="39"/>
      <c r="CJB201" s="39"/>
      <c r="CJC201" s="39"/>
      <c r="CJD201" s="39"/>
      <c r="CJE201" s="39"/>
      <c r="CJF201" s="39"/>
      <c r="CJG201" s="39"/>
      <c r="CJH201" s="39"/>
      <c r="CJI201" s="39"/>
      <c r="CJJ201" s="39"/>
      <c r="CJK201" s="39"/>
      <c r="CJL201" s="39"/>
      <c r="CJM201" s="39"/>
      <c r="CJN201" s="39"/>
      <c r="CJO201" s="39"/>
      <c r="CJP201" s="39"/>
      <c r="CJQ201" s="39"/>
      <c r="CJR201" s="39"/>
      <c r="CJS201" s="39"/>
      <c r="CJT201" s="39"/>
      <c r="CJU201" s="39"/>
      <c r="CJV201" s="39"/>
      <c r="CJW201" s="39"/>
      <c r="CJX201" s="39"/>
      <c r="CJY201" s="39"/>
      <c r="CJZ201" s="39"/>
      <c r="CKA201" s="39"/>
      <c r="CKB201" s="39"/>
      <c r="CKC201" s="39"/>
      <c r="CKD201" s="39"/>
      <c r="CKE201" s="39"/>
      <c r="CKF201" s="39"/>
      <c r="CKG201" s="39"/>
      <c r="CKH201" s="39"/>
      <c r="CKI201" s="39"/>
      <c r="CKJ201" s="39"/>
      <c r="CKK201" s="39"/>
      <c r="CKL201" s="39"/>
      <c r="CKM201" s="39"/>
      <c r="CKN201" s="39"/>
      <c r="CKO201" s="39"/>
      <c r="CKP201" s="39"/>
      <c r="CKQ201" s="39"/>
      <c r="CKR201" s="39"/>
      <c r="CKS201" s="39"/>
      <c r="CKT201" s="39"/>
      <c r="CKU201" s="39"/>
      <c r="CKV201" s="39"/>
      <c r="CKW201" s="39"/>
      <c r="CKX201" s="39"/>
      <c r="CKY201" s="39"/>
      <c r="CKZ201" s="39"/>
      <c r="CLA201" s="39"/>
      <c r="CLB201" s="39"/>
      <c r="CLC201" s="39"/>
      <c r="CLD201" s="39"/>
      <c r="CLE201" s="39"/>
      <c r="CLF201" s="39"/>
      <c r="CLG201" s="39"/>
      <c r="CLH201" s="39"/>
      <c r="CLI201" s="39"/>
      <c r="CLJ201" s="39"/>
      <c r="CLK201" s="39"/>
      <c r="CLL201" s="39"/>
      <c r="CLM201" s="39"/>
      <c r="CLN201" s="39"/>
      <c r="CLO201" s="39"/>
      <c r="CLP201" s="39"/>
      <c r="CLQ201" s="39"/>
      <c r="CLR201" s="39"/>
      <c r="CLS201" s="39"/>
      <c r="CLT201" s="39"/>
      <c r="CLU201" s="39"/>
      <c r="CLV201" s="39"/>
      <c r="CLW201" s="39"/>
      <c r="CLX201" s="39"/>
      <c r="CLY201" s="39"/>
      <c r="CLZ201" s="39"/>
      <c r="CMA201" s="39"/>
      <c r="CMB201" s="39"/>
      <c r="CMC201" s="39"/>
      <c r="CMD201" s="39"/>
      <c r="CME201" s="39"/>
      <c r="CMF201" s="39"/>
      <c r="CMG201" s="39"/>
      <c r="CMH201" s="39"/>
      <c r="CMI201" s="39"/>
      <c r="CMJ201" s="39"/>
      <c r="CMK201" s="39"/>
      <c r="CML201" s="39"/>
      <c r="CMM201" s="39"/>
      <c r="CMN201" s="39"/>
      <c r="CMO201" s="39"/>
      <c r="CMP201" s="39"/>
      <c r="CMQ201" s="39"/>
      <c r="CMR201" s="39"/>
      <c r="CMS201" s="39"/>
      <c r="CMT201" s="39"/>
      <c r="CMU201" s="39"/>
      <c r="CMV201" s="39"/>
      <c r="CMW201" s="39"/>
      <c r="CMX201" s="39"/>
      <c r="CMY201" s="39"/>
      <c r="CMZ201" s="39"/>
      <c r="CNA201" s="39"/>
      <c r="CNB201" s="39"/>
      <c r="CNC201" s="39"/>
      <c r="CND201" s="39"/>
      <c r="CNE201" s="39"/>
      <c r="CNF201" s="39"/>
      <c r="CNG201" s="39"/>
      <c r="CNH201" s="39"/>
      <c r="CNI201" s="39"/>
      <c r="CNJ201" s="39"/>
      <c r="CNK201" s="39"/>
      <c r="CNL201" s="39"/>
      <c r="CNM201" s="39"/>
      <c r="CNN201" s="39"/>
      <c r="CNO201" s="39"/>
      <c r="CNP201" s="39"/>
      <c r="CNQ201" s="39"/>
      <c r="CNR201" s="39"/>
      <c r="CNS201" s="39"/>
      <c r="CNT201" s="39"/>
      <c r="CNU201" s="39"/>
      <c r="CNV201" s="39"/>
      <c r="CNW201" s="39"/>
      <c r="CNX201" s="39"/>
      <c r="CNY201" s="39"/>
      <c r="CNZ201" s="39"/>
      <c r="COA201" s="39"/>
      <c r="COB201" s="39"/>
      <c r="COC201" s="39"/>
      <c r="COD201" s="39"/>
      <c r="COE201" s="39"/>
      <c r="COF201" s="39"/>
      <c r="COG201" s="39"/>
      <c r="COH201" s="39"/>
      <c r="COI201" s="39"/>
      <c r="COJ201" s="39"/>
      <c r="COK201" s="39"/>
      <c r="COL201" s="39"/>
      <c r="COM201" s="39"/>
      <c r="CON201" s="39"/>
      <c r="COO201" s="39"/>
      <c r="COP201" s="39"/>
      <c r="COQ201" s="39"/>
      <c r="COR201" s="39"/>
      <c r="COS201" s="39"/>
      <c r="COT201" s="39"/>
      <c r="COU201" s="39"/>
      <c r="COV201" s="39"/>
      <c r="COW201" s="39"/>
      <c r="COX201" s="39"/>
      <c r="COY201" s="39"/>
      <c r="COZ201" s="39"/>
      <c r="CPA201" s="39"/>
      <c r="CPB201" s="39"/>
      <c r="CPC201" s="39"/>
      <c r="CPD201" s="39"/>
      <c r="CPE201" s="39"/>
      <c r="CPF201" s="39"/>
      <c r="CPG201" s="39"/>
      <c r="CPH201" s="39"/>
      <c r="CPI201" s="39"/>
      <c r="CPJ201" s="39"/>
      <c r="CPK201" s="39"/>
      <c r="CPL201" s="39"/>
      <c r="CPM201" s="39"/>
      <c r="CPN201" s="39"/>
      <c r="CPO201" s="39"/>
      <c r="CPP201" s="39"/>
      <c r="CPQ201" s="39"/>
      <c r="CPR201" s="39"/>
      <c r="CPS201" s="39"/>
      <c r="CPT201" s="39"/>
      <c r="CPU201" s="39"/>
      <c r="CPV201" s="39"/>
      <c r="CPW201" s="39"/>
      <c r="CPX201" s="39"/>
      <c r="CPY201" s="39"/>
      <c r="CPZ201" s="39"/>
      <c r="CQA201" s="39"/>
      <c r="CQB201" s="39"/>
      <c r="CQC201" s="39"/>
      <c r="CQD201" s="39"/>
      <c r="CQE201" s="39"/>
      <c r="CQF201" s="39"/>
      <c r="CQG201" s="39"/>
      <c r="CQH201" s="39"/>
      <c r="CQI201" s="39"/>
      <c r="CQJ201" s="39"/>
      <c r="CQK201" s="39"/>
      <c r="CQL201" s="39"/>
      <c r="CQM201" s="39"/>
      <c r="CQN201" s="39"/>
      <c r="CQO201" s="39"/>
      <c r="CQP201" s="39"/>
      <c r="CQQ201" s="39"/>
      <c r="CQR201" s="39"/>
      <c r="CQS201" s="39"/>
      <c r="CQT201" s="39"/>
      <c r="CQU201" s="39"/>
      <c r="CQV201" s="39"/>
      <c r="CQW201" s="39"/>
      <c r="CQX201" s="39"/>
      <c r="CQY201" s="39"/>
      <c r="CQZ201" s="39"/>
      <c r="CRA201" s="39"/>
      <c r="CRB201" s="39"/>
      <c r="CRC201" s="39"/>
      <c r="CRD201" s="39"/>
      <c r="CRE201" s="39"/>
      <c r="CRF201" s="39"/>
      <c r="CRG201" s="39"/>
      <c r="CRH201" s="39"/>
      <c r="CRI201" s="39"/>
      <c r="CRJ201" s="39"/>
      <c r="CRK201" s="39"/>
      <c r="CRL201" s="39"/>
      <c r="CRM201" s="39"/>
      <c r="CRN201" s="39"/>
      <c r="CRO201" s="39"/>
      <c r="CRP201" s="39"/>
      <c r="CRQ201" s="39"/>
      <c r="CRR201" s="39"/>
      <c r="CRS201" s="39"/>
      <c r="CRT201" s="39"/>
      <c r="CRU201" s="39"/>
      <c r="CRV201" s="39"/>
      <c r="CRW201" s="39"/>
      <c r="CRX201" s="39"/>
      <c r="CRY201" s="39"/>
      <c r="CRZ201" s="39"/>
      <c r="CSA201" s="39"/>
      <c r="CSB201" s="39"/>
      <c r="CSC201" s="39"/>
      <c r="CSD201" s="39"/>
      <c r="CSE201" s="39"/>
      <c r="CSF201" s="39"/>
      <c r="CSG201" s="39"/>
      <c r="CSH201" s="39"/>
      <c r="CSI201" s="39"/>
      <c r="CSJ201" s="39"/>
      <c r="CSK201" s="39"/>
      <c r="CSL201" s="39"/>
      <c r="CSM201" s="39"/>
      <c r="CSN201" s="39"/>
      <c r="CSO201" s="39"/>
      <c r="CSP201" s="39"/>
      <c r="CSQ201" s="39"/>
      <c r="CSR201" s="39"/>
      <c r="CSS201" s="39"/>
      <c r="CST201" s="39"/>
      <c r="CSU201" s="39"/>
      <c r="CSV201" s="39"/>
      <c r="CSW201" s="39"/>
      <c r="CSX201" s="39"/>
      <c r="CSY201" s="39"/>
      <c r="CSZ201" s="39"/>
      <c r="CTA201" s="39"/>
      <c r="CTB201" s="39"/>
      <c r="CTC201" s="39"/>
      <c r="CTD201" s="39"/>
      <c r="CTE201" s="39"/>
      <c r="CTF201" s="39"/>
      <c r="CTG201" s="39"/>
      <c r="CTH201" s="39"/>
      <c r="CTI201" s="39"/>
      <c r="CTJ201" s="39"/>
      <c r="CTK201" s="39"/>
      <c r="CTL201" s="39"/>
      <c r="CTM201" s="39"/>
      <c r="CTN201" s="39"/>
      <c r="CTO201" s="39"/>
      <c r="CTP201" s="39"/>
      <c r="CTQ201" s="39"/>
      <c r="CTR201" s="39"/>
      <c r="CTS201" s="39"/>
      <c r="CTT201" s="39"/>
      <c r="CTU201" s="39"/>
      <c r="CTV201" s="39"/>
      <c r="CTW201" s="39"/>
      <c r="CTX201" s="39"/>
      <c r="CTY201" s="39"/>
      <c r="CTZ201" s="39"/>
      <c r="CUA201" s="39"/>
      <c r="CUB201" s="39"/>
      <c r="CUC201" s="39"/>
      <c r="CUD201" s="39"/>
      <c r="CUE201" s="39"/>
      <c r="CUF201" s="39"/>
      <c r="CUG201" s="39"/>
      <c r="CUH201" s="39"/>
      <c r="CUI201" s="39"/>
      <c r="CUJ201" s="39"/>
      <c r="CUK201" s="39"/>
      <c r="CUL201" s="39"/>
      <c r="CUM201" s="39"/>
      <c r="CUN201" s="39"/>
      <c r="CUO201" s="39"/>
      <c r="CUP201" s="39"/>
      <c r="CUQ201" s="39"/>
      <c r="CUR201" s="39"/>
      <c r="CUS201" s="39"/>
      <c r="CUT201" s="39"/>
      <c r="CUU201" s="39"/>
      <c r="CUV201" s="39"/>
      <c r="CUW201" s="39"/>
      <c r="CUX201" s="39"/>
      <c r="CUY201" s="39"/>
      <c r="CUZ201" s="39"/>
      <c r="CVA201" s="39"/>
      <c r="CVB201" s="39"/>
      <c r="CVC201" s="39"/>
      <c r="CVD201" s="39"/>
      <c r="CVE201" s="39"/>
      <c r="CVF201" s="39"/>
      <c r="CVG201" s="39"/>
      <c r="CVH201" s="39"/>
      <c r="CVI201" s="39"/>
      <c r="CVJ201" s="39"/>
      <c r="CVK201" s="39"/>
      <c r="CVL201" s="39"/>
      <c r="CVM201" s="39"/>
      <c r="CVN201" s="39"/>
      <c r="CVO201" s="39"/>
      <c r="CVP201" s="39"/>
      <c r="CVQ201" s="39"/>
      <c r="CVR201" s="39"/>
      <c r="CVS201" s="39"/>
      <c r="CVT201" s="39"/>
      <c r="CVU201" s="39"/>
      <c r="CVV201" s="39"/>
      <c r="CVW201" s="39"/>
      <c r="CVX201" s="39"/>
      <c r="CVY201" s="39"/>
      <c r="CVZ201" s="39"/>
      <c r="CWA201" s="39"/>
      <c r="CWB201" s="39"/>
      <c r="CWC201" s="39"/>
      <c r="CWD201" s="39"/>
      <c r="CWE201" s="39"/>
      <c r="CWF201" s="39"/>
      <c r="CWG201" s="39"/>
      <c r="CWH201" s="39"/>
      <c r="CWI201" s="39"/>
      <c r="CWJ201" s="39"/>
      <c r="CWK201" s="39"/>
      <c r="CWL201" s="39"/>
      <c r="CWM201" s="39"/>
      <c r="CWN201" s="39"/>
      <c r="CWO201" s="39"/>
      <c r="CWP201" s="39"/>
      <c r="CWQ201" s="39"/>
      <c r="CWR201" s="39"/>
      <c r="CWS201" s="39"/>
      <c r="CWT201" s="39"/>
      <c r="CWU201" s="39"/>
      <c r="CWV201" s="39"/>
      <c r="CWW201" s="39"/>
      <c r="CWX201" s="39"/>
      <c r="CWY201" s="39"/>
      <c r="CWZ201" s="39"/>
      <c r="CXA201" s="39"/>
      <c r="CXB201" s="39"/>
      <c r="CXC201" s="39"/>
      <c r="CXD201" s="39"/>
      <c r="CXE201" s="39"/>
      <c r="CXF201" s="39"/>
      <c r="CXG201" s="39"/>
      <c r="CXH201" s="39"/>
      <c r="CXI201" s="39"/>
      <c r="CXJ201" s="39"/>
      <c r="CXK201" s="39"/>
      <c r="CXL201" s="39"/>
      <c r="CXM201" s="39"/>
      <c r="CXN201" s="39"/>
      <c r="CXO201" s="39"/>
      <c r="CXP201" s="39"/>
      <c r="CXQ201" s="39"/>
      <c r="CXR201" s="39"/>
      <c r="CXS201" s="39"/>
      <c r="CXT201" s="39"/>
      <c r="CXU201" s="39"/>
      <c r="CXV201" s="39"/>
      <c r="CXW201" s="39"/>
      <c r="CXX201" s="39"/>
      <c r="CXY201" s="39"/>
      <c r="CXZ201" s="39"/>
      <c r="CYA201" s="39"/>
      <c r="CYB201" s="39"/>
      <c r="CYC201" s="39"/>
      <c r="CYD201" s="39"/>
      <c r="CYE201" s="39"/>
      <c r="CYF201" s="39"/>
      <c r="CYG201" s="39"/>
      <c r="CYH201" s="39"/>
      <c r="CYI201" s="39"/>
      <c r="CYJ201" s="39"/>
      <c r="CYK201" s="39"/>
      <c r="CYL201" s="39"/>
      <c r="CYM201" s="39"/>
      <c r="CYN201" s="39"/>
      <c r="CYO201" s="39"/>
      <c r="CYP201" s="39"/>
      <c r="CYQ201" s="39"/>
      <c r="CYR201" s="39"/>
      <c r="CYS201" s="39"/>
      <c r="CYT201" s="39"/>
      <c r="CYU201" s="39"/>
      <c r="CYV201" s="39"/>
      <c r="CYW201" s="39"/>
      <c r="CYX201" s="39"/>
      <c r="CYY201" s="39"/>
      <c r="CYZ201" s="39"/>
      <c r="CZA201" s="39"/>
      <c r="CZB201" s="39"/>
      <c r="CZC201" s="39"/>
      <c r="CZD201" s="39"/>
      <c r="CZE201" s="39"/>
      <c r="CZF201" s="39"/>
      <c r="CZG201" s="39"/>
      <c r="CZH201" s="39"/>
      <c r="CZI201" s="39"/>
      <c r="CZJ201" s="39"/>
      <c r="CZK201" s="39"/>
      <c r="CZL201" s="39"/>
      <c r="CZM201" s="39"/>
      <c r="CZN201" s="39"/>
      <c r="CZO201" s="39"/>
      <c r="CZP201" s="39"/>
      <c r="CZQ201" s="39"/>
      <c r="CZR201" s="39"/>
      <c r="CZS201" s="39"/>
      <c r="CZT201" s="39"/>
      <c r="CZU201" s="39"/>
      <c r="CZV201" s="39"/>
      <c r="CZW201" s="39"/>
      <c r="CZX201" s="39"/>
      <c r="CZY201" s="39"/>
      <c r="CZZ201" s="39"/>
      <c r="DAA201" s="39"/>
      <c r="DAB201" s="39"/>
      <c r="DAC201" s="39"/>
      <c r="DAD201" s="39"/>
      <c r="DAE201" s="39"/>
      <c r="DAF201" s="39"/>
      <c r="DAG201" s="39"/>
      <c r="DAH201" s="39"/>
      <c r="DAI201" s="39"/>
      <c r="DAJ201" s="39"/>
      <c r="DAK201" s="39"/>
      <c r="DAL201" s="39"/>
      <c r="DAM201" s="39"/>
      <c r="DAN201" s="39"/>
      <c r="DAO201" s="39"/>
      <c r="DAP201" s="39"/>
      <c r="DAQ201" s="39"/>
      <c r="DAR201" s="39"/>
      <c r="DAS201" s="39"/>
      <c r="DAT201" s="39"/>
      <c r="DAU201" s="39"/>
      <c r="DAV201" s="39"/>
      <c r="DAW201" s="39"/>
      <c r="DAX201" s="39"/>
      <c r="DAY201" s="39"/>
      <c r="DAZ201" s="39"/>
      <c r="DBA201" s="39"/>
      <c r="DBB201" s="39"/>
      <c r="DBC201" s="39"/>
      <c r="DBD201" s="39"/>
      <c r="DBE201" s="39"/>
      <c r="DBF201" s="39"/>
      <c r="DBG201" s="39"/>
      <c r="DBH201" s="39"/>
      <c r="DBI201" s="39"/>
      <c r="DBJ201" s="39"/>
      <c r="DBK201" s="39"/>
      <c r="DBL201" s="39"/>
      <c r="DBM201" s="39"/>
      <c r="DBN201" s="39"/>
      <c r="DBO201" s="39"/>
      <c r="DBP201" s="39"/>
      <c r="DBQ201" s="39"/>
      <c r="DBR201" s="39"/>
      <c r="DBS201" s="39"/>
      <c r="DBT201" s="39"/>
      <c r="DBU201" s="39"/>
      <c r="DBV201" s="39"/>
      <c r="DBW201" s="39"/>
      <c r="DBX201" s="39"/>
      <c r="DBY201" s="39"/>
      <c r="DBZ201" s="39"/>
      <c r="DCA201" s="39"/>
      <c r="DCB201" s="39"/>
      <c r="DCC201" s="39"/>
      <c r="DCD201" s="39"/>
      <c r="DCE201" s="39"/>
      <c r="DCF201" s="39"/>
      <c r="DCG201" s="39"/>
      <c r="DCH201" s="39"/>
      <c r="DCI201" s="39"/>
      <c r="DCJ201" s="39"/>
      <c r="DCK201" s="39"/>
      <c r="DCL201" s="39"/>
      <c r="DCM201" s="39"/>
      <c r="DCN201" s="39"/>
      <c r="DCO201" s="39"/>
      <c r="DCP201" s="39"/>
      <c r="DCQ201" s="39"/>
      <c r="DCR201" s="39"/>
      <c r="DCS201" s="39"/>
      <c r="DCT201" s="39"/>
      <c r="DCU201" s="39"/>
      <c r="DCV201" s="39"/>
      <c r="DCW201" s="39"/>
      <c r="DCX201" s="39"/>
      <c r="DCY201" s="39"/>
      <c r="DCZ201" s="39"/>
      <c r="DDA201" s="39"/>
      <c r="DDB201" s="39"/>
      <c r="DDC201" s="39"/>
      <c r="DDD201" s="39"/>
      <c r="DDE201" s="39"/>
      <c r="DDF201" s="39"/>
      <c r="DDG201" s="39"/>
      <c r="DDH201" s="39"/>
      <c r="DDI201" s="39"/>
      <c r="DDJ201" s="39"/>
      <c r="DDK201" s="39"/>
      <c r="DDL201" s="39"/>
      <c r="DDM201" s="39"/>
      <c r="DDN201" s="39"/>
      <c r="DDO201" s="39"/>
      <c r="DDP201" s="39"/>
      <c r="DDQ201" s="39"/>
      <c r="DDR201" s="39"/>
      <c r="DDS201" s="39"/>
      <c r="DDT201" s="39"/>
      <c r="DDU201" s="39"/>
      <c r="DDV201" s="39"/>
      <c r="DDW201" s="39"/>
      <c r="DDX201" s="39"/>
      <c r="DDY201" s="39"/>
      <c r="DDZ201" s="39"/>
      <c r="DEA201" s="39"/>
      <c r="DEB201" s="39"/>
      <c r="DEC201" s="39"/>
      <c r="DED201" s="39"/>
      <c r="DEE201" s="39"/>
      <c r="DEF201" s="39"/>
      <c r="DEG201" s="39"/>
      <c r="DEH201" s="39"/>
      <c r="DEI201" s="39"/>
      <c r="DEJ201" s="39"/>
      <c r="DEK201" s="39"/>
      <c r="DEL201" s="39"/>
      <c r="DEM201" s="39"/>
      <c r="DEN201" s="39"/>
      <c r="DEO201" s="39"/>
      <c r="DEP201" s="39"/>
      <c r="DEQ201" s="39"/>
      <c r="DER201" s="39"/>
      <c r="DES201" s="39"/>
      <c r="DET201" s="39"/>
      <c r="DEU201" s="39"/>
      <c r="DEV201" s="39"/>
      <c r="DEW201" s="39"/>
      <c r="DEX201" s="39"/>
      <c r="DEY201" s="39"/>
      <c r="DEZ201" s="39"/>
      <c r="DFA201" s="39"/>
      <c r="DFB201" s="39"/>
      <c r="DFC201" s="39"/>
      <c r="DFD201" s="39"/>
      <c r="DFE201" s="39"/>
      <c r="DFF201" s="39"/>
      <c r="DFG201" s="39"/>
      <c r="DFH201" s="39"/>
      <c r="DFI201" s="39"/>
      <c r="DFJ201" s="39"/>
      <c r="DFK201" s="39"/>
      <c r="DFL201" s="39"/>
      <c r="DFM201" s="39"/>
      <c r="DFN201" s="39"/>
      <c r="DFO201" s="39"/>
      <c r="DFP201" s="39"/>
      <c r="DFQ201" s="39"/>
      <c r="DFR201" s="39"/>
      <c r="DFS201" s="39"/>
      <c r="DFT201" s="39"/>
      <c r="DFU201" s="39"/>
      <c r="DFV201" s="39"/>
      <c r="DFW201" s="39"/>
      <c r="DFX201" s="39"/>
      <c r="DFY201" s="39"/>
      <c r="DFZ201" s="39"/>
      <c r="DGA201" s="39"/>
      <c r="DGB201" s="39"/>
      <c r="DGC201" s="39"/>
      <c r="DGD201" s="39"/>
      <c r="DGE201" s="39"/>
      <c r="DGF201" s="39"/>
      <c r="DGG201" s="39"/>
      <c r="DGH201" s="39"/>
      <c r="DGI201" s="39"/>
      <c r="DGJ201" s="39"/>
      <c r="DGK201" s="39"/>
      <c r="DGL201" s="39"/>
      <c r="DGM201" s="39"/>
      <c r="DGN201" s="39"/>
      <c r="DGO201" s="39"/>
      <c r="DGP201" s="39"/>
      <c r="DGQ201" s="39"/>
      <c r="DGR201" s="39"/>
      <c r="DGS201" s="39"/>
      <c r="DGT201" s="39"/>
      <c r="DGU201" s="39"/>
      <c r="DGV201" s="39"/>
      <c r="DGW201" s="39"/>
      <c r="DGX201" s="39"/>
      <c r="DGY201" s="39"/>
      <c r="DGZ201" s="39"/>
      <c r="DHA201" s="39"/>
      <c r="DHB201" s="39"/>
      <c r="DHC201" s="39"/>
      <c r="DHD201" s="39"/>
      <c r="DHE201" s="39"/>
      <c r="DHF201" s="39"/>
      <c r="DHG201" s="39"/>
      <c r="DHH201" s="39"/>
      <c r="DHI201" s="39"/>
      <c r="DHJ201" s="39"/>
      <c r="DHK201" s="39"/>
      <c r="DHL201" s="39"/>
      <c r="DHM201" s="39"/>
      <c r="DHN201" s="39"/>
      <c r="DHO201" s="39"/>
      <c r="DHP201" s="39"/>
      <c r="DHQ201" s="39"/>
      <c r="DHR201" s="39"/>
      <c r="DHS201" s="39"/>
      <c r="DHT201" s="39"/>
      <c r="DHU201" s="39"/>
      <c r="DHV201" s="39"/>
      <c r="DHW201" s="39"/>
      <c r="DHX201" s="39"/>
      <c r="DHY201" s="39"/>
      <c r="DHZ201" s="39"/>
      <c r="DIA201" s="39"/>
      <c r="DIB201" s="39"/>
      <c r="DIC201" s="39"/>
      <c r="DID201" s="39"/>
      <c r="DIE201" s="39"/>
      <c r="DIF201" s="39"/>
      <c r="DIG201" s="39"/>
      <c r="DIH201" s="39"/>
      <c r="DII201" s="39"/>
      <c r="DIJ201" s="39"/>
      <c r="DIK201" s="39"/>
      <c r="DIL201" s="39"/>
      <c r="DIM201" s="39"/>
      <c r="DIN201" s="39"/>
      <c r="DIO201" s="39"/>
      <c r="DIP201" s="39"/>
      <c r="DIQ201" s="39"/>
      <c r="DIR201" s="39"/>
      <c r="DIS201" s="39"/>
      <c r="DIT201" s="39"/>
      <c r="DIU201" s="39"/>
      <c r="DIV201" s="39"/>
      <c r="DIW201" s="39"/>
      <c r="DIX201" s="39"/>
      <c r="DIY201" s="39"/>
      <c r="DIZ201" s="39"/>
      <c r="DJA201" s="39"/>
      <c r="DJB201" s="39"/>
      <c r="DJC201" s="39"/>
      <c r="DJD201" s="39"/>
      <c r="DJE201" s="39"/>
      <c r="DJF201" s="39"/>
      <c r="DJG201" s="39"/>
      <c r="DJH201" s="39"/>
      <c r="DJI201" s="39"/>
      <c r="DJJ201" s="39"/>
      <c r="DJK201" s="39"/>
      <c r="DJL201" s="39"/>
      <c r="DJM201" s="39"/>
      <c r="DJN201" s="39"/>
      <c r="DJO201" s="39"/>
      <c r="DJP201" s="39"/>
      <c r="DJQ201" s="39"/>
      <c r="DJR201" s="39"/>
      <c r="DJS201" s="39"/>
      <c r="DJT201" s="39"/>
      <c r="DJU201" s="39"/>
      <c r="DJV201" s="39"/>
      <c r="DJW201" s="39"/>
      <c r="DJX201" s="39"/>
      <c r="DJY201" s="39"/>
      <c r="DJZ201" s="39"/>
      <c r="DKA201" s="39"/>
      <c r="DKB201" s="39"/>
      <c r="DKC201" s="39"/>
      <c r="DKD201" s="39"/>
      <c r="DKE201" s="39"/>
      <c r="DKF201" s="39"/>
      <c r="DKG201" s="39"/>
      <c r="DKH201" s="39"/>
      <c r="DKI201" s="39"/>
      <c r="DKJ201" s="39"/>
      <c r="DKK201" s="39"/>
      <c r="DKL201" s="39"/>
      <c r="DKM201" s="39"/>
      <c r="DKN201" s="39"/>
      <c r="DKO201" s="39"/>
      <c r="DKP201" s="39"/>
      <c r="DKQ201" s="39"/>
      <c r="DKR201" s="39"/>
      <c r="DKS201" s="39"/>
      <c r="DKT201" s="39"/>
      <c r="DKU201" s="39"/>
      <c r="DKV201" s="39"/>
      <c r="DKW201" s="39"/>
      <c r="DKX201" s="39"/>
      <c r="DKY201" s="39"/>
      <c r="DKZ201" s="39"/>
      <c r="DLA201" s="39"/>
      <c r="DLB201" s="39"/>
      <c r="DLC201" s="39"/>
      <c r="DLD201" s="39"/>
      <c r="DLE201" s="39"/>
      <c r="DLF201" s="39"/>
      <c r="DLG201" s="39"/>
      <c r="DLH201" s="39"/>
      <c r="DLI201" s="39"/>
      <c r="DLJ201" s="39"/>
      <c r="DLK201" s="39"/>
      <c r="DLL201" s="39"/>
      <c r="DLM201" s="39"/>
      <c r="DLN201" s="39"/>
      <c r="DLO201" s="39"/>
      <c r="DLP201" s="39"/>
      <c r="DLQ201" s="39"/>
      <c r="DLR201" s="39"/>
      <c r="DLS201" s="39"/>
      <c r="DLT201" s="39"/>
      <c r="DLU201" s="39"/>
      <c r="DLV201" s="39"/>
      <c r="DLW201" s="39"/>
      <c r="DLX201" s="39"/>
      <c r="DLY201" s="39"/>
      <c r="DLZ201" s="39"/>
      <c r="DMA201" s="39"/>
      <c r="DMB201" s="39"/>
      <c r="DMC201" s="39"/>
      <c r="DMD201" s="39"/>
      <c r="DME201" s="39"/>
      <c r="DMF201" s="39"/>
      <c r="DMG201" s="39"/>
      <c r="DMH201" s="39"/>
      <c r="DMI201" s="39"/>
      <c r="DMJ201" s="39"/>
      <c r="DMK201" s="39"/>
      <c r="DML201" s="39"/>
      <c r="DMM201" s="39"/>
      <c r="DMN201" s="39"/>
      <c r="DMO201" s="39"/>
      <c r="DMP201" s="39"/>
      <c r="DMQ201" s="39"/>
      <c r="DMR201" s="39"/>
      <c r="DMS201" s="39"/>
      <c r="DMT201" s="39"/>
      <c r="DMU201" s="39"/>
      <c r="DMV201" s="39"/>
      <c r="DMW201" s="39"/>
      <c r="DMX201" s="39"/>
      <c r="DMY201" s="39"/>
      <c r="DMZ201" s="39"/>
      <c r="DNA201" s="39"/>
      <c r="DNB201" s="39"/>
      <c r="DNC201" s="39"/>
      <c r="DND201" s="39"/>
      <c r="DNE201" s="39"/>
      <c r="DNF201" s="39"/>
      <c r="DNG201" s="39"/>
      <c r="DNH201" s="39"/>
      <c r="DNI201" s="39"/>
      <c r="DNJ201" s="39"/>
      <c r="DNK201" s="39"/>
      <c r="DNL201" s="39"/>
      <c r="DNM201" s="39"/>
      <c r="DNN201" s="39"/>
      <c r="DNO201" s="39"/>
      <c r="DNP201" s="39"/>
      <c r="DNQ201" s="39"/>
      <c r="DNR201" s="39"/>
      <c r="DNS201" s="39"/>
      <c r="DNT201" s="39"/>
      <c r="DNU201" s="39"/>
      <c r="DNV201" s="39"/>
      <c r="DNW201" s="39"/>
      <c r="DNX201" s="39"/>
      <c r="DNY201" s="39"/>
      <c r="DNZ201" s="39"/>
      <c r="DOA201" s="39"/>
      <c r="DOB201" s="39"/>
      <c r="DOC201" s="39"/>
      <c r="DOD201" s="39"/>
      <c r="DOE201" s="39"/>
      <c r="DOF201" s="39"/>
      <c r="DOG201" s="39"/>
      <c r="DOH201" s="39"/>
      <c r="DOI201" s="39"/>
      <c r="DOJ201" s="39"/>
      <c r="DOK201" s="39"/>
      <c r="DOL201" s="39"/>
      <c r="DOM201" s="39"/>
      <c r="DON201" s="39"/>
      <c r="DOO201" s="39"/>
      <c r="DOP201" s="39"/>
      <c r="DOQ201" s="39"/>
      <c r="DOR201" s="39"/>
      <c r="DOS201" s="39"/>
      <c r="DOT201" s="39"/>
      <c r="DOU201" s="39"/>
      <c r="DOV201" s="39"/>
      <c r="DOW201" s="39"/>
      <c r="DOX201" s="39"/>
      <c r="DOY201" s="39"/>
      <c r="DOZ201" s="39"/>
      <c r="DPA201" s="39"/>
      <c r="DPB201" s="39"/>
      <c r="DPC201" s="39"/>
      <c r="DPD201" s="39"/>
      <c r="DPE201" s="39"/>
      <c r="DPF201" s="39"/>
      <c r="DPG201" s="39"/>
      <c r="DPH201" s="39"/>
      <c r="DPI201" s="39"/>
      <c r="DPJ201" s="39"/>
      <c r="DPK201" s="39"/>
      <c r="DPL201" s="39"/>
      <c r="DPM201" s="39"/>
      <c r="DPN201" s="39"/>
      <c r="DPO201" s="39"/>
      <c r="DPP201" s="39"/>
      <c r="DPQ201" s="39"/>
      <c r="DPR201" s="39"/>
      <c r="DPS201" s="39"/>
      <c r="DPT201" s="39"/>
      <c r="DPU201" s="39"/>
      <c r="DPV201" s="39"/>
      <c r="DPW201" s="39"/>
      <c r="DPX201" s="39"/>
      <c r="DPY201" s="39"/>
      <c r="DPZ201" s="39"/>
      <c r="DQA201" s="39"/>
      <c r="DQB201" s="39"/>
      <c r="DQC201" s="39"/>
      <c r="DQD201" s="39"/>
      <c r="DQE201" s="39"/>
      <c r="DQF201" s="39"/>
      <c r="DQG201" s="39"/>
      <c r="DQH201" s="39"/>
      <c r="DQI201" s="39"/>
      <c r="DQJ201" s="39"/>
      <c r="DQK201" s="39"/>
      <c r="DQL201" s="39"/>
      <c r="DQM201" s="39"/>
      <c r="DQN201" s="39"/>
      <c r="DQO201" s="39"/>
      <c r="DQP201" s="39"/>
      <c r="DQQ201" s="39"/>
      <c r="DQR201" s="39"/>
      <c r="DQS201" s="39"/>
      <c r="DQT201" s="39"/>
      <c r="DQU201" s="39"/>
      <c r="DQV201" s="39"/>
      <c r="DQW201" s="39"/>
      <c r="DQX201" s="39"/>
      <c r="DQY201" s="39"/>
      <c r="DQZ201" s="39"/>
      <c r="DRA201" s="39"/>
      <c r="DRB201" s="39"/>
      <c r="DRC201" s="39"/>
      <c r="DRD201" s="39"/>
      <c r="DRE201" s="39"/>
      <c r="DRF201" s="39"/>
      <c r="DRG201" s="39"/>
      <c r="DRH201" s="39"/>
      <c r="DRI201" s="39"/>
      <c r="DRJ201" s="39"/>
      <c r="DRK201" s="39"/>
      <c r="DRL201" s="39"/>
      <c r="DRM201" s="39"/>
      <c r="DRN201" s="39"/>
      <c r="DRO201" s="39"/>
      <c r="DRP201" s="39"/>
      <c r="DRQ201" s="39"/>
      <c r="DRR201" s="39"/>
      <c r="DRS201" s="39"/>
      <c r="DRT201" s="39"/>
      <c r="DRU201" s="39"/>
      <c r="DRV201" s="39"/>
      <c r="DRW201" s="39"/>
      <c r="DRX201" s="39"/>
      <c r="DRY201" s="39"/>
      <c r="DRZ201" s="39"/>
      <c r="DSA201" s="39"/>
      <c r="DSB201" s="39"/>
      <c r="DSC201" s="39"/>
      <c r="DSD201" s="39"/>
      <c r="DSE201" s="39"/>
      <c r="DSF201" s="39"/>
      <c r="DSG201" s="39"/>
      <c r="DSH201" s="39"/>
      <c r="DSI201" s="39"/>
      <c r="DSJ201" s="39"/>
      <c r="DSK201" s="39"/>
      <c r="DSL201" s="39"/>
      <c r="DSM201" s="39"/>
      <c r="DSN201" s="39"/>
      <c r="DSO201" s="39"/>
      <c r="DSP201" s="39"/>
      <c r="DSQ201" s="39"/>
      <c r="DSR201" s="39"/>
      <c r="DSS201" s="39"/>
      <c r="DST201" s="39"/>
      <c r="DSU201" s="39"/>
      <c r="DSV201" s="39"/>
      <c r="DSW201" s="39"/>
      <c r="DSX201" s="39"/>
      <c r="DSY201" s="39"/>
      <c r="DSZ201" s="39"/>
      <c r="DTA201" s="39"/>
      <c r="DTB201" s="39"/>
      <c r="DTC201" s="39"/>
      <c r="DTD201" s="39"/>
      <c r="DTE201" s="39"/>
      <c r="DTF201" s="39"/>
      <c r="DTG201" s="39"/>
      <c r="DTH201" s="39"/>
      <c r="DTI201" s="39"/>
      <c r="DTJ201" s="39"/>
      <c r="DTK201" s="39"/>
      <c r="DTL201" s="39"/>
      <c r="DTM201" s="39"/>
      <c r="DTN201" s="39"/>
      <c r="DTO201" s="39"/>
      <c r="DTP201" s="39"/>
      <c r="DTQ201" s="39"/>
      <c r="DTR201" s="39"/>
      <c r="DTS201" s="39"/>
      <c r="DTT201" s="39"/>
      <c r="DTU201" s="39"/>
      <c r="DTV201" s="39"/>
      <c r="DTW201" s="39"/>
      <c r="DTX201" s="39"/>
      <c r="DTY201" s="39"/>
      <c r="DTZ201" s="39"/>
      <c r="DUA201" s="39"/>
      <c r="DUB201" s="39"/>
      <c r="DUC201" s="39"/>
      <c r="DUD201" s="39"/>
      <c r="DUE201" s="39"/>
      <c r="DUF201" s="39"/>
      <c r="DUG201" s="39"/>
      <c r="DUH201" s="39"/>
      <c r="DUI201" s="39"/>
      <c r="DUJ201" s="39"/>
      <c r="DUK201" s="39"/>
      <c r="DUL201" s="39"/>
      <c r="DUM201" s="39"/>
      <c r="DUN201" s="39"/>
      <c r="DUO201" s="39"/>
      <c r="DUP201" s="39"/>
      <c r="DUQ201" s="39"/>
      <c r="DUR201" s="39"/>
      <c r="DUS201" s="39"/>
      <c r="DUT201" s="39"/>
      <c r="DUU201" s="39"/>
      <c r="DUV201" s="39"/>
      <c r="DUW201" s="39"/>
      <c r="DUX201" s="39"/>
      <c r="DUY201" s="39"/>
      <c r="DUZ201" s="39"/>
      <c r="DVA201" s="39"/>
      <c r="DVB201" s="39"/>
      <c r="DVC201" s="39"/>
      <c r="DVD201" s="39"/>
      <c r="DVE201" s="39"/>
      <c r="DVF201" s="39"/>
      <c r="DVG201" s="39"/>
      <c r="DVH201" s="39"/>
      <c r="DVI201" s="39"/>
      <c r="DVJ201" s="39"/>
      <c r="DVK201" s="39"/>
      <c r="DVL201" s="39"/>
      <c r="DVM201" s="39"/>
      <c r="DVN201" s="39"/>
      <c r="DVO201" s="39"/>
      <c r="DVP201" s="39"/>
      <c r="DVQ201" s="39"/>
      <c r="DVR201" s="39"/>
      <c r="DVS201" s="39"/>
      <c r="DVT201" s="39"/>
      <c r="DVU201" s="39"/>
      <c r="DVV201" s="39"/>
      <c r="DVW201" s="39"/>
      <c r="DVX201" s="39"/>
      <c r="DVY201" s="39"/>
      <c r="DVZ201" s="39"/>
      <c r="DWA201" s="39"/>
      <c r="DWB201" s="39"/>
      <c r="DWC201" s="39"/>
      <c r="DWD201" s="39"/>
      <c r="DWE201" s="39"/>
      <c r="DWF201" s="39"/>
      <c r="DWG201" s="39"/>
      <c r="DWH201" s="39"/>
      <c r="DWI201" s="39"/>
      <c r="DWJ201" s="39"/>
      <c r="DWK201" s="39"/>
      <c r="DWL201" s="39"/>
      <c r="DWM201" s="39"/>
      <c r="DWN201" s="39"/>
      <c r="DWO201" s="39"/>
      <c r="DWP201" s="39"/>
      <c r="DWQ201" s="39"/>
    </row>
    <row r="202" spans="1:3319" s="39" customFormat="1" ht="10">
      <c r="A202" s="71">
        <v>199</v>
      </c>
      <c r="B202" s="36" t="s">
        <v>246</v>
      </c>
      <c r="C202" s="37"/>
      <c r="D202" s="36"/>
      <c r="E202" s="38"/>
      <c r="F202" s="38"/>
    </row>
    <row r="203" spans="1:3319" s="64" customFormat="1" ht="10">
      <c r="A203" s="53" t="s">
        <v>631</v>
      </c>
      <c r="B203" s="54" t="s">
        <v>632</v>
      </c>
      <c r="C203" s="57" t="s">
        <v>152</v>
      </c>
      <c r="D203" s="54" t="s">
        <v>633</v>
      </c>
      <c r="E203" s="55" t="s">
        <v>634</v>
      </c>
      <c r="F203" s="55" t="s">
        <v>634</v>
      </c>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c r="EA203" s="39"/>
      <c r="EB203" s="39"/>
      <c r="EC203" s="39"/>
      <c r="ED203" s="39"/>
      <c r="EE203" s="39"/>
      <c r="EF203" s="39"/>
      <c r="EG203" s="39"/>
      <c r="EH203" s="39"/>
      <c r="EI203" s="39"/>
      <c r="EJ203" s="39"/>
      <c r="EK203" s="39"/>
      <c r="EL203" s="39"/>
      <c r="EM203" s="39"/>
      <c r="EN203" s="39"/>
      <c r="EO203" s="39"/>
      <c r="EP203" s="39"/>
      <c r="EQ203" s="39"/>
      <c r="ER203" s="39"/>
      <c r="ES203" s="39"/>
      <c r="ET203" s="39"/>
      <c r="EU203" s="39"/>
      <c r="EV203" s="39"/>
      <c r="EW203" s="39"/>
      <c r="EX203" s="39"/>
      <c r="EY203" s="39"/>
      <c r="EZ203" s="39"/>
      <c r="FA203" s="39"/>
      <c r="FB203" s="39"/>
      <c r="FC203" s="39"/>
      <c r="FD203" s="39"/>
      <c r="FE203" s="39"/>
      <c r="FF203" s="39"/>
      <c r="FG203" s="39"/>
      <c r="FH203" s="39"/>
      <c r="FI203" s="39"/>
      <c r="FJ203" s="39"/>
      <c r="FK203" s="39"/>
      <c r="FL203" s="39"/>
      <c r="FM203" s="39"/>
      <c r="FN203" s="39"/>
      <c r="FO203" s="39"/>
      <c r="FP203" s="39"/>
      <c r="FQ203" s="39"/>
      <c r="FR203" s="39"/>
      <c r="FS203" s="39"/>
      <c r="FT203" s="39"/>
      <c r="FU203" s="39"/>
      <c r="FV203" s="39"/>
      <c r="FW203" s="39"/>
      <c r="FX203" s="39"/>
      <c r="FY203" s="39"/>
      <c r="FZ203" s="39"/>
      <c r="GA203" s="39"/>
      <c r="GB203" s="39"/>
      <c r="GC203" s="39"/>
      <c r="GD203" s="39"/>
      <c r="GE203" s="39"/>
      <c r="GF203" s="39"/>
      <c r="GG203" s="39"/>
      <c r="GH203" s="39"/>
      <c r="GI203" s="39"/>
      <c r="GJ203" s="39"/>
      <c r="GK203" s="39"/>
      <c r="GL203" s="39"/>
      <c r="GM203" s="39"/>
      <c r="GN203" s="39"/>
      <c r="GO203" s="39"/>
      <c r="GP203" s="39"/>
      <c r="GQ203" s="39"/>
      <c r="GR203" s="39"/>
      <c r="GS203" s="39"/>
      <c r="GT203" s="39"/>
      <c r="GU203" s="39"/>
      <c r="GV203" s="39"/>
      <c r="GW203" s="39"/>
      <c r="GX203" s="39"/>
      <c r="GY203" s="39"/>
      <c r="GZ203" s="39"/>
      <c r="HA203" s="39"/>
      <c r="HB203" s="39"/>
      <c r="HC203" s="39"/>
      <c r="HD203" s="39"/>
      <c r="HE203" s="39"/>
      <c r="HF203" s="39"/>
      <c r="HG203" s="39"/>
      <c r="HH203" s="39"/>
      <c r="HI203" s="39"/>
      <c r="HJ203" s="39"/>
      <c r="HK203" s="39"/>
      <c r="HL203" s="39"/>
      <c r="HM203" s="39"/>
      <c r="HN203" s="39"/>
      <c r="HO203" s="39"/>
      <c r="HP203" s="39"/>
      <c r="HQ203" s="39"/>
      <c r="HR203" s="39"/>
      <c r="HS203" s="39"/>
      <c r="HT203" s="39"/>
      <c r="HU203" s="39"/>
      <c r="HV203" s="39"/>
      <c r="HW203" s="39"/>
      <c r="HX203" s="39"/>
      <c r="HY203" s="39"/>
      <c r="HZ203" s="39"/>
      <c r="IA203" s="39"/>
      <c r="IB203" s="39"/>
      <c r="IC203" s="39"/>
      <c r="ID203" s="39"/>
      <c r="IE203" s="39"/>
      <c r="IF203" s="39"/>
      <c r="IG203" s="39"/>
      <c r="IH203" s="39"/>
      <c r="II203" s="39"/>
      <c r="IJ203" s="39"/>
      <c r="IK203" s="39"/>
      <c r="IL203" s="39"/>
      <c r="IM203" s="39"/>
      <c r="IN203" s="39"/>
      <c r="IO203" s="39"/>
      <c r="IP203" s="39"/>
      <c r="IQ203" s="39"/>
      <c r="IR203" s="39"/>
      <c r="IS203" s="39"/>
      <c r="IT203" s="39"/>
      <c r="IU203" s="39"/>
      <c r="IV203" s="39"/>
      <c r="IW203" s="39"/>
      <c r="IX203" s="39"/>
      <c r="IY203" s="39"/>
      <c r="IZ203" s="39"/>
      <c r="JA203" s="39"/>
      <c r="JB203" s="39"/>
      <c r="JC203" s="39"/>
      <c r="JD203" s="39"/>
      <c r="JE203" s="39"/>
      <c r="JF203" s="39"/>
      <c r="JG203" s="39"/>
      <c r="JH203" s="39"/>
      <c r="JI203" s="39"/>
      <c r="JJ203" s="39"/>
      <c r="JK203" s="39"/>
      <c r="JL203" s="39"/>
      <c r="JM203" s="39"/>
      <c r="JN203" s="39"/>
      <c r="JO203" s="39"/>
      <c r="JP203" s="39"/>
      <c r="JQ203" s="39"/>
      <c r="JR203" s="39"/>
      <c r="JS203" s="39"/>
      <c r="JT203" s="39"/>
      <c r="JU203" s="39"/>
      <c r="JV203" s="39"/>
      <c r="JW203" s="39"/>
      <c r="JX203" s="39"/>
      <c r="JY203" s="39"/>
      <c r="JZ203" s="39"/>
      <c r="KA203" s="39"/>
      <c r="KB203" s="39"/>
      <c r="KC203" s="39"/>
      <c r="KD203" s="39"/>
      <c r="KE203" s="39"/>
      <c r="KF203" s="39"/>
      <c r="KG203" s="39"/>
      <c r="KH203" s="39"/>
      <c r="KI203" s="39"/>
      <c r="KJ203" s="39"/>
      <c r="KK203" s="39"/>
      <c r="KL203" s="39"/>
      <c r="KM203" s="39"/>
      <c r="KN203" s="39"/>
      <c r="KO203" s="39"/>
      <c r="KP203" s="39"/>
      <c r="KQ203" s="39"/>
      <c r="KR203" s="39"/>
      <c r="KS203" s="39"/>
      <c r="KT203" s="39"/>
      <c r="KU203" s="39"/>
      <c r="KV203" s="39"/>
      <c r="KW203" s="39"/>
      <c r="KX203" s="39"/>
      <c r="KY203" s="39"/>
      <c r="KZ203" s="39"/>
      <c r="LA203" s="39"/>
      <c r="LB203" s="39"/>
      <c r="LC203" s="39"/>
      <c r="LD203" s="39"/>
      <c r="LE203" s="39"/>
      <c r="LF203" s="39"/>
      <c r="LG203" s="39"/>
      <c r="LH203" s="39"/>
      <c r="LI203" s="39"/>
      <c r="LJ203" s="39"/>
      <c r="LK203" s="39"/>
      <c r="LL203" s="39"/>
      <c r="LM203" s="39"/>
      <c r="LN203" s="39"/>
      <c r="LO203" s="39"/>
      <c r="LP203" s="39"/>
      <c r="LQ203" s="39"/>
      <c r="LR203" s="39"/>
      <c r="LS203" s="39"/>
      <c r="LT203" s="39"/>
      <c r="LU203" s="39"/>
      <c r="LV203" s="39"/>
      <c r="LW203" s="39"/>
      <c r="LX203" s="39"/>
      <c r="LY203" s="39"/>
      <c r="LZ203" s="39"/>
      <c r="MA203" s="39"/>
      <c r="MB203" s="39"/>
      <c r="MC203" s="39"/>
      <c r="MD203" s="39"/>
      <c r="ME203" s="39"/>
      <c r="MF203" s="39"/>
      <c r="MG203" s="39"/>
      <c r="MH203" s="39"/>
      <c r="MI203" s="39"/>
      <c r="MJ203" s="39"/>
      <c r="MK203" s="39"/>
      <c r="ML203" s="39"/>
      <c r="MM203" s="39"/>
      <c r="MN203" s="39"/>
      <c r="MO203" s="39"/>
      <c r="MP203" s="39"/>
      <c r="MQ203" s="39"/>
      <c r="MR203" s="39"/>
      <c r="MS203" s="39"/>
      <c r="MT203" s="39"/>
      <c r="MU203" s="39"/>
      <c r="MV203" s="39"/>
      <c r="MW203" s="39"/>
      <c r="MX203" s="39"/>
      <c r="MY203" s="39"/>
      <c r="MZ203" s="39"/>
      <c r="NA203" s="39"/>
      <c r="NB203" s="39"/>
      <c r="NC203" s="39"/>
      <c r="ND203" s="39"/>
      <c r="NE203" s="39"/>
      <c r="NF203" s="39"/>
      <c r="NG203" s="39"/>
      <c r="NH203" s="39"/>
      <c r="NI203" s="39"/>
      <c r="NJ203" s="39"/>
      <c r="NK203" s="39"/>
      <c r="NL203" s="39"/>
      <c r="NM203" s="39"/>
      <c r="NN203" s="39"/>
      <c r="NO203" s="39"/>
      <c r="NP203" s="39"/>
      <c r="NQ203" s="39"/>
      <c r="NR203" s="39"/>
      <c r="NS203" s="39"/>
      <c r="NT203" s="39"/>
      <c r="NU203" s="39"/>
      <c r="NV203" s="39"/>
      <c r="NW203" s="39"/>
      <c r="NX203" s="39"/>
      <c r="NY203" s="39"/>
      <c r="NZ203" s="39"/>
      <c r="OA203" s="39"/>
      <c r="OB203" s="39"/>
      <c r="OC203" s="39"/>
      <c r="OD203" s="39"/>
      <c r="OE203" s="39"/>
      <c r="OF203" s="39"/>
      <c r="OG203" s="39"/>
      <c r="OH203" s="39"/>
      <c r="OI203" s="39"/>
      <c r="OJ203" s="39"/>
      <c r="OK203" s="39"/>
      <c r="OL203" s="39"/>
      <c r="OM203" s="39"/>
      <c r="ON203" s="39"/>
      <c r="OO203" s="39"/>
      <c r="OP203" s="39"/>
      <c r="OQ203" s="39"/>
      <c r="OR203" s="39"/>
      <c r="OS203" s="39"/>
      <c r="OT203" s="39"/>
      <c r="OU203" s="39"/>
      <c r="OV203" s="39"/>
      <c r="OW203" s="39"/>
      <c r="OX203" s="39"/>
      <c r="OY203" s="39"/>
      <c r="OZ203" s="39"/>
      <c r="PA203" s="39"/>
      <c r="PB203" s="39"/>
      <c r="PC203" s="39"/>
      <c r="PD203" s="39"/>
      <c r="PE203" s="39"/>
      <c r="PF203" s="39"/>
      <c r="PG203" s="39"/>
      <c r="PH203" s="39"/>
      <c r="PI203" s="39"/>
      <c r="PJ203" s="39"/>
      <c r="PK203" s="39"/>
      <c r="PL203" s="39"/>
      <c r="PM203" s="39"/>
      <c r="PN203" s="39"/>
      <c r="PO203" s="39"/>
      <c r="PP203" s="39"/>
      <c r="PQ203" s="39"/>
      <c r="PR203" s="39"/>
      <c r="PS203" s="39"/>
      <c r="PT203" s="39"/>
      <c r="PU203" s="39"/>
      <c r="PV203" s="39"/>
      <c r="PW203" s="39"/>
      <c r="PX203" s="39"/>
      <c r="PY203" s="39"/>
      <c r="PZ203" s="39"/>
      <c r="QA203" s="39"/>
      <c r="QB203" s="39"/>
      <c r="QC203" s="39"/>
      <c r="QD203" s="39"/>
      <c r="QE203" s="39"/>
      <c r="QF203" s="39"/>
      <c r="QG203" s="39"/>
      <c r="QH203" s="39"/>
      <c r="QI203" s="39"/>
      <c r="QJ203" s="39"/>
      <c r="QK203" s="39"/>
      <c r="QL203" s="39"/>
      <c r="QM203" s="39"/>
      <c r="QN203" s="39"/>
      <c r="QO203" s="39"/>
      <c r="QP203" s="39"/>
      <c r="QQ203" s="39"/>
      <c r="QR203" s="39"/>
      <c r="QS203" s="39"/>
      <c r="QT203" s="39"/>
      <c r="QU203" s="39"/>
      <c r="QV203" s="39"/>
      <c r="QW203" s="39"/>
      <c r="QX203" s="39"/>
      <c r="QY203" s="39"/>
      <c r="QZ203" s="39"/>
      <c r="RA203" s="39"/>
      <c r="RB203" s="39"/>
      <c r="RC203" s="39"/>
      <c r="RD203" s="39"/>
      <c r="RE203" s="39"/>
      <c r="RF203" s="39"/>
      <c r="RG203" s="39"/>
      <c r="RH203" s="39"/>
      <c r="RI203" s="39"/>
      <c r="RJ203" s="39"/>
      <c r="RK203" s="39"/>
      <c r="RL203" s="39"/>
      <c r="RM203" s="39"/>
      <c r="RN203" s="39"/>
      <c r="RO203" s="39"/>
      <c r="RP203" s="39"/>
      <c r="RQ203" s="39"/>
      <c r="RR203" s="39"/>
      <c r="RS203" s="39"/>
      <c r="RT203" s="39"/>
      <c r="RU203" s="39"/>
      <c r="RV203" s="39"/>
      <c r="RW203" s="39"/>
      <c r="RX203" s="39"/>
      <c r="RY203" s="39"/>
      <c r="RZ203" s="39"/>
      <c r="SA203" s="39"/>
      <c r="SB203" s="39"/>
      <c r="SC203" s="39"/>
      <c r="SD203" s="39"/>
      <c r="SE203" s="39"/>
      <c r="SF203" s="39"/>
      <c r="SG203" s="39"/>
      <c r="SH203" s="39"/>
      <c r="SI203" s="39"/>
      <c r="SJ203" s="39"/>
      <c r="SK203" s="39"/>
      <c r="SL203" s="39"/>
      <c r="SM203" s="39"/>
      <c r="SN203" s="39"/>
      <c r="SO203" s="39"/>
      <c r="SP203" s="39"/>
      <c r="SQ203" s="39"/>
      <c r="SR203" s="39"/>
      <c r="SS203" s="39"/>
      <c r="ST203" s="39"/>
      <c r="SU203" s="39"/>
      <c r="SV203" s="39"/>
      <c r="SW203" s="39"/>
      <c r="SX203" s="39"/>
      <c r="SY203" s="39"/>
      <c r="SZ203" s="39"/>
      <c r="TA203" s="39"/>
      <c r="TB203" s="39"/>
      <c r="TC203" s="39"/>
      <c r="TD203" s="39"/>
      <c r="TE203" s="39"/>
      <c r="TF203" s="39"/>
      <c r="TG203" s="39"/>
      <c r="TH203" s="39"/>
      <c r="TI203" s="39"/>
      <c r="TJ203" s="39"/>
      <c r="TK203" s="39"/>
      <c r="TL203" s="39"/>
      <c r="TM203" s="39"/>
      <c r="TN203" s="39"/>
      <c r="TO203" s="39"/>
      <c r="TP203" s="39"/>
      <c r="TQ203" s="39"/>
      <c r="TR203" s="39"/>
      <c r="TS203" s="39"/>
      <c r="TT203" s="39"/>
      <c r="TU203" s="39"/>
      <c r="TV203" s="39"/>
      <c r="TW203" s="39"/>
      <c r="TX203" s="39"/>
      <c r="TY203" s="39"/>
      <c r="TZ203" s="39"/>
      <c r="UA203" s="39"/>
      <c r="UB203" s="39"/>
      <c r="UC203" s="39"/>
      <c r="UD203" s="39"/>
      <c r="UE203" s="39"/>
      <c r="UF203" s="39"/>
      <c r="UG203" s="39"/>
      <c r="UH203" s="39"/>
      <c r="UI203" s="39"/>
      <c r="UJ203" s="39"/>
      <c r="UK203" s="39"/>
      <c r="UL203" s="39"/>
      <c r="UM203" s="39"/>
      <c r="UN203" s="39"/>
      <c r="UO203" s="39"/>
      <c r="UP203" s="39"/>
      <c r="UQ203" s="39"/>
      <c r="UR203" s="39"/>
      <c r="US203" s="39"/>
      <c r="UT203" s="39"/>
      <c r="UU203" s="39"/>
      <c r="UV203" s="39"/>
      <c r="UW203" s="39"/>
      <c r="UX203" s="39"/>
      <c r="UY203" s="39"/>
      <c r="UZ203" s="39"/>
      <c r="VA203" s="39"/>
      <c r="VB203" s="39"/>
      <c r="VC203" s="39"/>
      <c r="VD203" s="39"/>
      <c r="VE203" s="39"/>
      <c r="VF203" s="39"/>
      <c r="VG203" s="39"/>
      <c r="VH203" s="39"/>
      <c r="VI203" s="39"/>
      <c r="VJ203" s="39"/>
      <c r="VK203" s="39"/>
      <c r="VL203" s="39"/>
      <c r="VM203" s="39"/>
      <c r="VN203" s="39"/>
      <c r="VO203" s="39"/>
      <c r="VP203" s="39"/>
      <c r="VQ203" s="39"/>
      <c r="VR203" s="39"/>
      <c r="VS203" s="39"/>
      <c r="VT203" s="39"/>
      <c r="VU203" s="39"/>
      <c r="VV203" s="39"/>
      <c r="VW203" s="39"/>
      <c r="VX203" s="39"/>
      <c r="VY203" s="39"/>
      <c r="VZ203" s="39"/>
      <c r="WA203" s="39"/>
      <c r="WB203" s="39"/>
      <c r="WC203" s="39"/>
      <c r="WD203" s="39"/>
      <c r="WE203" s="39"/>
      <c r="WF203" s="39"/>
      <c r="WG203" s="39"/>
      <c r="WH203" s="39"/>
      <c r="WI203" s="39"/>
      <c r="WJ203" s="39"/>
      <c r="WK203" s="39"/>
      <c r="WL203" s="39"/>
      <c r="WM203" s="39"/>
      <c r="WN203" s="39"/>
      <c r="WO203" s="39"/>
      <c r="WP203" s="39"/>
      <c r="WQ203" s="39"/>
      <c r="WR203" s="39"/>
      <c r="WS203" s="39"/>
      <c r="WT203" s="39"/>
      <c r="WU203" s="39"/>
      <c r="WV203" s="39"/>
      <c r="WW203" s="39"/>
      <c r="WX203" s="39"/>
      <c r="WY203" s="39"/>
      <c r="WZ203" s="39"/>
      <c r="XA203" s="39"/>
      <c r="XB203" s="39"/>
      <c r="XC203" s="39"/>
      <c r="XD203" s="39"/>
      <c r="XE203" s="39"/>
      <c r="XF203" s="39"/>
      <c r="XG203" s="39"/>
      <c r="XH203" s="39"/>
      <c r="XI203" s="39"/>
      <c r="XJ203" s="39"/>
      <c r="XK203" s="39"/>
      <c r="XL203" s="39"/>
      <c r="XM203" s="39"/>
      <c r="XN203" s="39"/>
      <c r="XO203" s="39"/>
      <c r="XP203" s="39"/>
      <c r="XQ203" s="39"/>
      <c r="XR203" s="39"/>
      <c r="XS203" s="39"/>
      <c r="XT203" s="39"/>
      <c r="XU203" s="39"/>
      <c r="XV203" s="39"/>
      <c r="XW203" s="39"/>
      <c r="XX203" s="39"/>
      <c r="XY203" s="39"/>
      <c r="XZ203" s="39"/>
      <c r="YA203" s="39"/>
      <c r="YB203" s="39"/>
      <c r="YC203" s="39"/>
      <c r="YD203" s="39"/>
      <c r="YE203" s="39"/>
      <c r="YF203" s="39"/>
      <c r="YG203" s="39"/>
      <c r="YH203" s="39"/>
      <c r="YI203" s="39"/>
      <c r="YJ203" s="39"/>
      <c r="YK203" s="39"/>
      <c r="YL203" s="39"/>
      <c r="YM203" s="39"/>
      <c r="YN203" s="39"/>
      <c r="YO203" s="39"/>
      <c r="YP203" s="39"/>
      <c r="YQ203" s="39"/>
      <c r="YR203" s="39"/>
      <c r="YS203" s="39"/>
      <c r="YT203" s="39"/>
      <c r="YU203" s="39"/>
      <c r="YV203" s="39"/>
      <c r="YW203" s="39"/>
      <c r="YX203" s="39"/>
      <c r="YY203" s="39"/>
      <c r="YZ203" s="39"/>
      <c r="ZA203" s="39"/>
      <c r="ZB203" s="39"/>
      <c r="ZC203" s="39"/>
      <c r="ZD203" s="39"/>
      <c r="ZE203" s="39"/>
      <c r="ZF203" s="39"/>
      <c r="ZG203" s="39"/>
      <c r="ZH203" s="39"/>
      <c r="ZI203" s="39"/>
      <c r="ZJ203" s="39"/>
      <c r="ZK203" s="39"/>
      <c r="ZL203" s="39"/>
      <c r="ZM203" s="39"/>
      <c r="ZN203" s="39"/>
      <c r="ZO203" s="39"/>
      <c r="ZP203" s="39"/>
      <c r="ZQ203" s="39"/>
      <c r="ZR203" s="39"/>
      <c r="ZS203" s="39"/>
      <c r="ZT203" s="39"/>
      <c r="ZU203" s="39"/>
      <c r="ZV203" s="39"/>
      <c r="ZW203" s="39"/>
      <c r="ZX203" s="39"/>
      <c r="ZY203" s="39"/>
      <c r="ZZ203" s="39"/>
      <c r="AAA203" s="39"/>
      <c r="AAB203" s="39"/>
      <c r="AAC203" s="39"/>
      <c r="AAD203" s="39"/>
      <c r="AAE203" s="39"/>
      <c r="AAF203" s="39"/>
      <c r="AAG203" s="39"/>
      <c r="AAH203" s="39"/>
      <c r="AAI203" s="39"/>
      <c r="AAJ203" s="39"/>
      <c r="AAK203" s="39"/>
      <c r="AAL203" s="39"/>
      <c r="AAM203" s="39"/>
      <c r="AAN203" s="39"/>
      <c r="AAO203" s="39"/>
      <c r="AAP203" s="39"/>
      <c r="AAQ203" s="39"/>
      <c r="AAR203" s="39"/>
      <c r="AAS203" s="39"/>
      <c r="AAT203" s="39"/>
      <c r="AAU203" s="39"/>
      <c r="AAV203" s="39"/>
      <c r="AAW203" s="39"/>
      <c r="AAX203" s="39"/>
      <c r="AAY203" s="39"/>
      <c r="AAZ203" s="39"/>
      <c r="ABA203" s="39"/>
      <c r="ABB203" s="39"/>
      <c r="ABC203" s="39"/>
      <c r="ABD203" s="39"/>
      <c r="ABE203" s="39"/>
      <c r="ABF203" s="39"/>
      <c r="ABG203" s="39"/>
      <c r="ABH203" s="39"/>
      <c r="ABI203" s="39"/>
      <c r="ABJ203" s="39"/>
      <c r="ABK203" s="39"/>
      <c r="ABL203" s="39"/>
      <c r="ABM203" s="39"/>
      <c r="ABN203" s="39"/>
      <c r="ABO203" s="39"/>
      <c r="ABP203" s="39"/>
      <c r="ABQ203" s="39"/>
      <c r="ABR203" s="39"/>
      <c r="ABS203" s="39"/>
      <c r="ABT203" s="39"/>
      <c r="ABU203" s="39"/>
      <c r="ABV203" s="39"/>
      <c r="ABW203" s="39"/>
      <c r="ABX203" s="39"/>
      <c r="ABY203" s="39"/>
      <c r="ABZ203" s="39"/>
      <c r="ACA203" s="39"/>
      <c r="ACB203" s="39"/>
      <c r="ACC203" s="39"/>
      <c r="ACD203" s="39"/>
      <c r="ACE203" s="39"/>
      <c r="ACF203" s="39"/>
      <c r="ACG203" s="39"/>
      <c r="ACH203" s="39"/>
      <c r="ACI203" s="39"/>
      <c r="ACJ203" s="39"/>
      <c r="ACK203" s="39"/>
      <c r="ACL203" s="39"/>
      <c r="ACM203" s="39"/>
      <c r="ACN203" s="39"/>
      <c r="ACO203" s="39"/>
      <c r="ACP203" s="39"/>
      <c r="ACQ203" s="39"/>
      <c r="ACR203" s="39"/>
      <c r="ACS203" s="39"/>
      <c r="ACT203" s="39"/>
      <c r="ACU203" s="39"/>
      <c r="ACV203" s="39"/>
      <c r="ACW203" s="39"/>
      <c r="ACX203" s="39"/>
      <c r="ACY203" s="39"/>
      <c r="ACZ203" s="39"/>
      <c r="ADA203" s="39"/>
      <c r="ADB203" s="39"/>
      <c r="ADC203" s="39"/>
      <c r="ADD203" s="39"/>
      <c r="ADE203" s="39"/>
      <c r="ADF203" s="39"/>
      <c r="ADG203" s="39"/>
      <c r="ADH203" s="39"/>
      <c r="ADI203" s="39"/>
      <c r="ADJ203" s="39"/>
      <c r="ADK203" s="39"/>
      <c r="ADL203" s="39"/>
      <c r="ADM203" s="39"/>
      <c r="ADN203" s="39"/>
      <c r="ADO203" s="39"/>
      <c r="ADP203" s="39"/>
      <c r="ADQ203" s="39"/>
      <c r="ADR203" s="39"/>
      <c r="ADS203" s="39"/>
      <c r="ADT203" s="39"/>
      <c r="ADU203" s="39"/>
      <c r="ADV203" s="39"/>
      <c r="ADW203" s="39"/>
      <c r="ADX203" s="39"/>
      <c r="ADY203" s="39"/>
      <c r="ADZ203" s="39"/>
      <c r="AEA203" s="39"/>
      <c r="AEB203" s="39"/>
      <c r="AEC203" s="39"/>
      <c r="AED203" s="39"/>
      <c r="AEE203" s="39"/>
      <c r="AEF203" s="39"/>
      <c r="AEG203" s="39"/>
      <c r="AEH203" s="39"/>
      <c r="AEI203" s="39"/>
      <c r="AEJ203" s="39"/>
      <c r="AEK203" s="39"/>
      <c r="AEL203" s="39"/>
      <c r="AEM203" s="39"/>
      <c r="AEN203" s="39"/>
      <c r="AEO203" s="39"/>
      <c r="AEP203" s="39"/>
      <c r="AEQ203" s="39"/>
      <c r="AER203" s="39"/>
      <c r="AES203" s="39"/>
      <c r="AET203" s="39"/>
      <c r="AEU203" s="39"/>
      <c r="AEV203" s="39"/>
      <c r="AEW203" s="39"/>
      <c r="AEX203" s="39"/>
      <c r="AEY203" s="39"/>
      <c r="AEZ203" s="39"/>
      <c r="AFA203" s="39"/>
      <c r="AFB203" s="39"/>
      <c r="AFC203" s="39"/>
      <c r="AFD203" s="39"/>
      <c r="AFE203" s="39"/>
      <c r="AFF203" s="39"/>
      <c r="AFG203" s="39"/>
      <c r="AFH203" s="39"/>
      <c r="AFI203" s="39"/>
      <c r="AFJ203" s="39"/>
      <c r="AFK203" s="39"/>
      <c r="AFL203" s="39"/>
      <c r="AFM203" s="39"/>
      <c r="AFN203" s="39"/>
      <c r="AFO203" s="39"/>
      <c r="AFP203" s="39"/>
      <c r="AFQ203" s="39"/>
      <c r="AFR203" s="39"/>
      <c r="AFS203" s="39"/>
      <c r="AFT203" s="39"/>
      <c r="AFU203" s="39"/>
      <c r="AFV203" s="39"/>
      <c r="AFW203" s="39"/>
      <c r="AFX203" s="39"/>
      <c r="AFY203" s="39"/>
      <c r="AFZ203" s="39"/>
      <c r="AGA203" s="39"/>
      <c r="AGB203" s="39"/>
      <c r="AGC203" s="39"/>
      <c r="AGD203" s="39"/>
      <c r="AGE203" s="39"/>
      <c r="AGF203" s="39"/>
      <c r="AGG203" s="39"/>
      <c r="AGH203" s="39"/>
      <c r="AGI203" s="39"/>
      <c r="AGJ203" s="39"/>
      <c r="AGK203" s="39"/>
      <c r="AGL203" s="39"/>
      <c r="AGM203" s="39"/>
      <c r="AGN203" s="39"/>
      <c r="AGO203" s="39"/>
      <c r="AGP203" s="39"/>
      <c r="AGQ203" s="39"/>
      <c r="AGR203" s="39"/>
      <c r="AGS203" s="39"/>
      <c r="AGT203" s="39"/>
      <c r="AGU203" s="39"/>
      <c r="AGV203" s="39"/>
      <c r="AGW203" s="39"/>
      <c r="AGX203" s="39"/>
      <c r="AGY203" s="39"/>
      <c r="AGZ203" s="39"/>
      <c r="AHA203" s="39"/>
      <c r="AHB203" s="39"/>
      <c r="AHC203" s="39"/>
      <c r="AHD203" s="39"/>
      <c r="AHE203" s="39"/>
      <c r="AHF203" s="39"/>
      <c r="AHG203" s="39"/>
      <c r="AHH203" s="39"/>
      <c r="AHI203" s="39"/>
      <c r="AHJ203" s="39"/>
      <c r="AHK203" s="39"/>
      <c r="AHL203" s="39"/>
      <c r="AHM203" s="39"/>
      <c r="AHN203" s="39"/>
      <c r="AHO203" s="39"/>
      <c r="AHP203" s="39"/>
      <c r="AHQ203" s="39"/>
      <c r="AHR203" s="39"/>
      <c r="AHS203" s="39"/>
      <c r="AHT203" s="39"/>
      <c r="AHU203" s="39"/>
      <c r="AHV203" s="39"/>
      <c r="AHW203" s="39"/>
      <c r="AHX203" s="39"/>
      <c r="AHY203" s="39"/>
      <c r="AHZ203" s="39"/>
      <c r="AIA203" s="39"/>
      <c r="AIB203" s="39"/>
      <c r="AIC203" s="39"/>
      <c r="AID203" s="39"/>
      <c r="AIE203" s="39"/>
      <c r="AIF203" s="39"/>
      <c r="AIG203" s="39"/>
      <c r="AIH203" s="39"/>
      <c r="AII203" s="39"/>
      <c r="AIJ203" s="39"/>
      <c r="AIK203" s="39"/>
      <c r="AIL203" s="39"/>
      <c r="AIM203" s="39"/>
      <c r="AIN203" s="39"/>
      <c r="AIO203" s="39"/>
      <c r="AIP203" s="39"/>
      <c r="AIQ203" s="39"/>
      <c r="AIR203" s="39"/>
      <c r="AIS203" s="39"/>
      <c r="AIT203" s="39"/>
      <c r="AIU203" s="39"/>
      <c r="AIV203" s="39"/>
      <c r="AIW203" s="39"/>
      <c r="AIX203" s="39"/>
      <c r="AIY203" s="39"/>
      <c r="AIZ203" s="39"/>
      <c r="AJA203" s="39"/>
      <c r="AJB203" s="39"/>
      <c r="AJC203" s="39"/>
      <c r="AJD203" s="39"/>
      <c r="AJE203" s="39"/>
      <c r="AJF203" s="39"/>
      <c r="AJG203" s="39"/>
      <c r="AJH203" s="39"/>
      <c r="AJI203" s="39"/>
      <c r="AJJ203" s="39"/>
      <c r="AJK203" s="39"/>
      <c r="AJL203" s="39"/>
      <c r="AJM203" s="39"/>
      <c r="AJN203" s="39"/>
      <c r="AJO203" s="39"/>
      <c r="AJP203" s="39"/>
      <c r="AJQ203" s="39"/>
      <c r="AJR203" s="39"/>
      <c r="AJS203" s="39"/>
      <c r="AJT203" s="39"/>
      <c r="AJU203" s="39"/>
      <c r="AJV203" s="39"/>
      <c r="AJW203" s="39"/>
      <c r="AJX203" s="39"/>
      <c r="AJY203" s="39"/>
      <c r="AJZ203" s="39"/>
      <c r="AKA203" s="39"/>
      <c r="AKB203" s="39"/>
      <c r="AKC203" s="39"/>
      <c r="AKD203" s="39"/>
      <c r="AKE203" s="39"/>
      <c r="AKF203" s="39"/>
      <c r="AKG203" s="39"/>
      <c r="AKH203" s="39"/>
      <c r="AKI203" s="39"/>
      <c r="AKJ203" s="39"/>
      <c r="AKK203" s="39"/>
      <c r="AKL203" s="39"/>
      <c r="AKM203" s="39"/>
      <c r="AKN203" s="39"/>
      <c r="AKO203" s="39"/>
      <c r="AKP203" s="39"/>
      <c r="AKQ203" s="39"/>
      <c r="AKR203" s="39"/>
      <c r="AKS203" s="39"/>
      <c r="AKT203" s="39"/>
      <c r="AKU203" s="39"/>
      <c r="AKV203" s="39"/>
      <c r="AKW203" s="39"/>
      <c r="AKX203" s="39"/>
      <c r="AKY203" s="39"/>
      <c r="AKZ203" s="39"/>
      <c r="ALA203" s="39"/>
      <c r="ALB203" s="39"/>
      <c r="ALC203" s="39"/>
      <c r="ALD203" s="39"/>
      <c r="ALE203" s="39"/>
      <c r="ALF203" s="39"/>
      <c r="ALG203" s="39"/>
      <c r="ALH203" s="39"/>
      <c r="ALI203" s="39"/>
      <c r="ALJ203" s="39"/>
      <c r="ALK203" s="39"/>
      <c r="ALL203" s="39"/>
      <c r="ALM203" s="39"/>
      <c r="ALN203" s="39"/>
      <c r="ALO203" s="39"/>
      <c r="ALP203" s="39"/>
      <c r="ALQ203" s="39"/>
      <c r="ALR203" s="39"/>
      <c r="ALS203" s="39"/>
      <c r="ALT203" s="39"/>
      <c r="ALU203" s="39"/>
      <c r="ALV203" s="39"/>
      <c r="ALW203" s="39"/>
      <c r="ALX203" s="39"/>
      <c r="ALY203" s="39"/>
      <c r="ALZ203" s="39"/>
      <c r="AMA203" s="39"/>
      <c r="AMB203" s="39"/>
      <c r="AMC203" s="39"/>
      <c r="AMD203" s="39"/>
      <c r="AME203" s="39"/>
      <c r="AMF203" s="39"/>
      <c r="AMG203" s="39"/>
      <c r="AMH203" s="39"/>
      <c r="AMI203" s="39"/>
      <c r="AMJ203" s="39"/>
      <c r="AMK203" s="39"/>
      <c r="AML203" s="39"/>
      <c r="AMM203" s="39"/>
      <c r="AMN203" s="39"/>
      <c r="AMO203" s="39"/>
      <c r="AMP203" s="39"/>
      <c r="AMQ203" s="39"/>
      <c r="AMR203" s="39"/>
      <c r="AMS203" s="39"/>
      <c r="AMT203" s="39"/>
      <c r="AMU203" s="39"/>
      <c r="AMV203" s="39"/>
      <c r="AMW203" s="39"/>
      <c r="AMX203" s="39"/>
      <c r="AMY203" s="39"/>
      <c r="AMZ203" s="39"/>
      <c r="ANA203" s="39"/>
      <c r="ANB203" s="39"/>
      <c r="ANC203" s="39"/>
      <c r="AND203" s="39"/>
      <c r="ANE203" s="39"/>
      <c r="ANF203" s="39"/>
      <c r="ANG203" s="39"/>
      <c r="ANH203" s="39"/>
      <c r="ANI203" s="39"/>
      <c r="ANJ203" s="39"/>
      <c r="ANK203" s="39"/>
      <c r="ANL203" s="39"/>
      <c r="ANM203" s="39"/>
      <c r="ANN203" s="39"/>
      <c r="ANO203" s="39"/>
      <c r="ANP203" s="39"/>
      <c r="ANQ203" s="39"/>
      <c r="ANR203" s="39"/>
      <c r="ANS203" s="39"/>
      <c r="ANT203" s="39"/>
      <c r="ANU203" s="39"/>
      <c r="ANV203" s="39"/>
      <c r="ANW203" s="39"/>
      <c r="ANX203" s="39"/>
      <c r="ANY203" s="39"/>
      <c r="ANZ203" s="39"/>
      <c r="AOA203" s="39"/>
      <c r="AOB203" s="39"/>
      <c r="AOC203" s="39"/>
      <c r="AOD203" s="39"/>
      <c r="AOE203" s="39"/>
      <c r="AOF203" s="39"/>
      <c r="AOG203" s="39"/>
      <c r="AOH203" s="39"/>
      <c r="AOI203" s="39"/>
      <c r="AOJ203" s="39"/>
      <c r="AOK203" s="39"/>
      <c r="AOL203" s="39"/>
      <c r="AOM203" s="39"/>
      <c r="AON203" s="39"/>
      <c r="AOO203" s="39"/>
      <c r="AOP203" s="39"/>
      <c r="AOQ203" s="39"/>
      <c r="AOR203" s="39"/>
      <c r="AOS203" s="39"/>
      <c r="AOT203" s="39"/>
      <c r="AOU203" s="39"/>
      <c r="AOV203" s="39"/>
      <c r="AOW203" s="39"/>
      <c r="AOX203" s="39"/>
      <c r="AOY203" s="39"/>
      <c r="AOZ203" s="39"/>
      <c r="APA203" s="39"/>
      <c r="APB203" s="39"/>
      <c r="APC203" s="39"/>
      <c r="APD203" s="39"/>
      <c r="APE203" s="39"/>
      <c r="APF203" s="39"/>
      <c r="APG203" s="39"/>
      <c r="APH203" s="39"/>
      <c r="API203" s="39"/>
      <c r="APJ203" s="39"/>
      <c r="APK203" s="39"/>
      <c r="APL203" s="39"/>
      <c r="APM203" s="39"/>
      <c r="APN203" s="39"/>
      <c r="APO203" s="39"/>
      <c r="APP203" s="39"/>
      <c r="APQ203" s="39"/>
      <c r="APR203" s="39"/>
      <c r="APS203" s="39"/>
      <c r="APT203" s="39"/>
      <c r="APU203" s="39"/>
      <c r="APV203" s="39"/>
      <c r="APW203" s="39"/>
      <c r="APX203" s="39"/>
      <c r="APY203" s="39"/>
      <c r="APZ203" s="39"/>
      <c r="AQA203" s="39"/>
      <c r="AQB203" s="39"/>
      <c r="AQC203" s="39"/>
      <c r="AQD203" s="39"/>
      <c r="AQE203" s="39"/>
      <c r="AQF203" s="39"/>
      <c r="AQG203" s="39"/>
      <c r="AQH203" s="39"/>
      <c r="AQI203" s="39"/>
      <c r="AQJ203" s="39"/>
      <c r="AQK203" s="39"/>
      <c r="AQL203" s="39"/>
      <c r="AQM203" s="39"/>
      <c r="AQN203" s="39"/>
      <c r="AQO203" s="39"/>
      <c r="AQP203" s="39"/>
      <c r="AQQ203" s="39"/>
      <c r="AQR203" s="39"/>
      <c r="AQS203" s="39"/>
      <c r="AQT203" s="39"/>
      <c r="AQU203" s="39"/>
      <c r="AQV203" s="39"/>
      <c r="AQW203" s="39"/>
      <c r="AQX203" s="39"/>
      <c r="AQY203" s="39"/>
      <c r="AQZ203" s="39"/>
      <c r="ARA203" s="39"/>
      <c r="ARB203" s="39"/>
      <c r="ARC203" s="39"/>
      <c r="ARD203" s="39"/>
      <c r="ARE203" s="39"/>
      <c r="ARF203" s="39"/>
      <c r="ARG203" s="39"/>
      <c r="ARH203" s="39"/>
      <c r="ARI203" s="39"/>
      <c r="ARJ203" s="39"/>
      <c r="ARK203" s="39"/>
      <c r="ARL203" s="39"/>
      <c r="ARM203" s="39"/>
      <c r="ARN203" s="39"/>
      <c r="ARO203" s="39"/>
      <c r="ARP203" s="39"/>
      <c r="ARQ203" s="39"/>
      <c r="ARR203" s="39"/>
      <c r="ARS203" s="39"/>
      <c r="ART203" s="39"/>
      <c r="ARU203" s="39"/>
      <c r="ARV203" s="39"/>
      <c r="ARW203" s="39"/>
      <c r="ARX203" s="39"/>
      <c r="ARY203" s="39"/>
      <c r="ARZ203" s="39"/>
      <c r="ASA203" s="39"/>
      <c r="ASB203" s="39"/>
      <c r="ASC203" s="39"/>
      <c r="ASD203" s="39"/>
      <c r="ASE203" s="39"/>
      <c r="ASF203" s="39"/>
      <c r="ASG203" s="39"/>
      <c r="ASH203" s="39"/>
      <c r="ASI203" s="39"/>
      <c r="ASJ203" s="39"/>
      <c r="ASK203" s="39"/>
      <c r="ASL203" s="39"/>
      <c r="ASM203" s="39"/>
      <c r="ASN203" s="39"/>
      <c r="ASO203" s="39"/>
      <c r="ASP203" s="39"/>
      <c r="ASQ203" s="39"/>
      <c r="ASR203" s="39"/>
      <c r="ASS203" s="39"/>
      <c r="AST203" s="39"/>
      <c r="ASU203" s="39"/>
      <c r="ASV203" s="39"/>
      <c r="ASW203" s="39"/>
      <c r="ASX203" s="39"/>
      <c r="ASY203" s="39"/>
      <c r="ASZ203" s="39"/>
      <c r="ATA203" s="39"/>
      <c r="ATB203" s="39"/>
      <c r="ATC203" s="39"/>
      <c r="ATD203" s="39"/>
      <c r="ATE203" s="39"/>
      <c r="ATF203" s="39"/>
      <c r="ATG203" s="39"/>
      <c r="ATH203" s="39"/>
      <c r="ATI203" s="39"/>
      <c r="ATJ203" s="39"/>
      <c r="ATK203" s="39"/>
      <c r="ATL203" s="39"/>
      <c r="ATM203" s="39"/>
      <c r="ATN203" s="39"/>
      <c r="ATO203" s="39"/>
      <c r="ATP203" s="39"/>
      <c r="ATQ203" s="39"/>
      <c r="ATR203" s="39"/>
      <c r="ATS203" s="39"/>
      <c r="ATT203" s="39"/>
      <c r="ATU203" s="39"/>
      <c r="ATV203" s="39"/>
      <c r="ATW203" s="39"/>
      <c r="ATX203" s="39"/>
      <c r="ATY203" s="39"/>
      <c r="ATZ203" s="39"/>
      <c r="AUA203" s="39"/>
      <c r="AUB203" s="39"/>
      <c r="AUC203" s="39"/>
      <c r="AUD203" s="39"/>
      <c r="AUE203" s="39"/>
      <c r="AUF203" s="39"/>
      <c r="AUG203" s="39"/>
      <c r="AUH203" s="39"/>
      <c r="AUI203" s="39"/>
      <c r="AUJ203" s="39"/>
      <c r="AUK203" s="39"/>
      <c r="AUL203" s="39"/>
      <c r="AUM203" s="39"/>
      <c r="AUN203" s="39"/>
      <c r="AUO203" s="39"/>
      <c r="AUP203" s="39"/>
      <c r="AUQ203" s="39"/>
      <c r="AUR203" s="39"/>
      <c r="AUS203" s="39"/>
      <c r="AUT203" s="39"/>
      <c r="AUU203" s="39"/>
      <c r="AUV203" s="39"/>
      <c r="AUW203" s="39"/>
      <c r="AUX203" s="39"/>
      <c r="AUY203" s="39"/>
      <c r="AUZ203" s="39"/>
      <c r="AVA203" s="39"/>
      <c r="AVB203" s="39"/>
      <c r="AVC203" s="39"/>
      <c r="AVD203" s="39"/>
      <c r="AVE203" s="39"/>
      <c r="AVF203" s="39"/>
      <c r="AVG203" s="39"/>
      <c r="AVH203" s="39"/>
      <c r="AVI203" s="39"/>
      <c r="AVJ203" s="39"/>
      <c r="AVK203" s="39"/>
      <c r="AVL203" s="39"/>
      <c r="AVM203" s="39"/>
      <c r="AVN203" s="39"/>
      <c r="AVO203" s="39"/>
      <c r="AVP203" s="39"/>
      <c r="AVQ203" s="39"/>
      <c r="AVR203" s="39"/>
      <c r="AVS203" s="39"/>
      <c r="AVT203" s="39"/>
      <c r="AVU203" s="39"/>
      <c r="AVV203" s="39"/>
      <c r="AVW203" s="39"/>
      <c r="AVX203" s="39"/>
      <c r="AVY203" s="39"/>
      <c r="AVZ203" s="39"/>
      <c r="AWA203" s="39"/>
      <c r="AWB203" s="39"/>
      <c r="AWC203" s="39"/>
      <c r="AWD203" s="39"/>
      <c r="AWE203" s="39"/>
      <c r="AWF203" s="39"/>
      <c r="AWG203" s="39"/>
      <c r="AWH203" s="39"/>
      <c r="AWI203" s="39"/>
      <c r="AWJ203" s="39"/>
      <c r="AWK203" s="39"/>
      <c r="AWL203" s="39"/>
      <c r="AWM203" s="39"/>
      <c r="AWN203" s="39"/>
      <c r="AWO203" s="39"/>
      <c r="AWP203" s="39"/>
      <c r="AWQ203" s="39"/>
      <c r="AWR203" s="39"/>
      <c r="AWS203" s="39"/>
      <c r="AWT203" s="39"/>
      <c r="AWU203" s="39"/>
      <c r="AWV203" s="39"/>
      <c r="AWW203" s="39"/>
      <c r="AWX203" s="39"/>
      <c r="AWY203" s="39"/>
      <c r="AWZ203" s="39"/>
      <c r="AXA203" s="39"/>
      <c r="AXB203" s="39"/>
      <c r="AXC203" s="39"/>
      <c r="AXD203" s="39"/>
      <c r="AXE203" s="39"/>
      <c r="AXF203" s="39"/>
      <c r="AXG203" s="39"/>
      <c r="AXH203" s="39"/>
      <c r="AXI203" s="39"/>
      <c r="AXJ203" s="39"/>
      <c r="AXK203" s="39"/>
      <c r="AXL203" s="39"/>
      <c r="AXM203" s="39"/>
      <c r="AXN203" s="39"/>
      <c r="AXO203" s="39"/>
      <c r="AXP203" s="39"/>
      <c r="AXQ203" s="39"/>
      <c r="AXR203" s="39"/>
      <c r="AXS203" s="39"/>
      <c r="AXT203" s="39"/>
      <c r="AXU203" s="39"/>
      <c r="AXV203" s="39"/>
      <c r="AXW203" s="39"/>
      <c r="AXX203" s="39"/>
      <c r="AXY203" s="39"/>
      <c r="AXZ203" s="39"/>
      <c r="AYA203" s="39"/>
      <c r="AYB203" s="39"/>
      <c r="AYC203" s="39"/>
      <c r="AYD203" s="39"/>
      <c r="AYE203" s="39"/>
      <c r="AYF203" s="39"/>
      <c r="AYG203" s="39"/>
      <c r="AYH203" s="39"/>
      <c r="AYI203" s="39"/>
      <c r="AYJ203" s="39"/>
      <c r="AYK203" s="39"/>
      <c r="AYL203" s="39"/>
      <c r="AYM203" s="39"/>
      <c r="AYN203" s="39"/>
      <c r="AYO203" s="39"/>
      <c r="AYP203" s="39"/>
      <c r="AYQ203" s="39"/>
      <c r="AYR203" s="39"/>
      <c r="AYS203" s="39"/>
      <c r="AYT203" s="39"/>
      <c r="AYU203" s="39"/>
      <c r="AYV203" s="39"/>
      <c r="AYW203" s="39"/>
      <c r="AYX203" s="39"/>
      <c r="AYY203" s="39"/>
      <c r="AYZ203" s="39"/>
      <c r="AZA203" s="39"/>
      <c r="AZB203" s="39"/>
      <c r="AZC203" s="39"/>
      <c r="AZD203" s="39"/>
      <c r="AZE203" s="39"/>
      <c r="AZF203" s="39"/>
      <c r="AZG203" s="39"/>
      <c r="AZH203" s="39"/>
      <c r="AZI203" s="39"/>
      <c r="AZJ203" s="39"/>
      <c r="AZK203" s="39"/>
      <c r="AZL203" s="39"/>
      <c r="AZM203" s="39"/>
      <c r="AZN203" s="39"/>
      <c r="AZO203" s="39"/>
      <c r="AZP203" s="39"/>
      <c r="AZQ203" s="39"/>
      <c r="AZR203" s="39"/>
      <c r="AZS203" s="39"/>
      <c r="AZT203" s="39"/>
      <c r="AZU203" s="39"/>
      <c r="AZV203" s="39"/>
      <c r="AZW203" s="39"/>
      <c r="AZX203" s="39"/>
      <c r="AZY203" s="39"/>
      <c r="AZZ203" s="39"/>
      <c r="BAA203" s="39"/>
      <c r="BAB203" s="39"/>
      <c r="BAC203" s="39"/>
      <c r="BAD203" s="39"/>
      <c r="BAE203" s="39"/>
      <c r="BAF203" s="39"/>
      <c r="BAG203" s="39"/>
      <c r="BAH203" s="39"/>
      <c r="BAI203" s="39"/>
      <c r="BAJ203" s="39"/>
      <c r="BAK203" s="39"/>
      <c r="BAL203" s="39"/>
      <c r="BAM203" s="39"/>
      <c r="BAN203" s="39"/>
      <c r="BAO203" s="39"/>
      <c r="BAP203" s="39"/>
      <c r="BAQ203" s="39"/>
      <c r="BAR203" s="39"/>
      <c r="BAS203" s="39"/>
      <c r="BAT203" s="39"/>
      <c r="BAU203" s="39"/>
      <c r="BAV203" s="39"/>
      <c r="BAW203" s="39"/>
      <c r="BAX203" s="39"/>
      <c r="BAY203" s="39"/>
      <c r="BAZ203" s="39"/>
      <c r="BBA203" s="39"/>
      <c r="BBB203" s="39"/>
      <c r="BBC203" s="39"/>
      <c r="BBD203" s="39"/>
      <c r="BBE203" s="39"/>
      <c r="BBF203" s="39"/>
      <c r="BBG203" s="39"/>
      <c r="BBH203" s="39"/>
      <c r="BBI203" s="39"/>
      <c r="BBJ203" s="39"/>
      <c r="BBK203" s="39"/>
      <c r="BBL203" s="39"/>
      <c r="BBM203" s="39"/>
      <c r="BBN203" s="39"/>
      <c r="BBO203" s="39"/>
      <c r="BBP203" s="39"/>
      <c r="BBQ203" s="39"/>
      <c r="BBR203" s="39"/>
      <c r="BBS203" s="39"/>
      <c r="BBT203" s="39"/>
      <c r="BBU203" s="39"/>
      <c r="BBV203" s="39"/>
      <c r="BBW203" s="39"/>
      <c r="BBX203" s="39"/>
      <c r="BBY203" s="39"/>
      <c r="BBZ203" s="39"/>
      <c r="BCA203" s="39"/>
      <c r="BCB203" s="39"/>
      <c r="BCC203" s="39"/>
      <c r="BCD203" s="39"/>
      <c r="BCE203" s="39"/>
      <c r="BCF203" s="39"/>
      <c r="BCG203" s="39"/>
      <c r="BCH203" s="39"/>
      <c r="BCI203" s="39"/>
      <c r="BCJ203" s="39"/>
      <c r="BCK203" s="39"/>
      <c r="BCL203" s="39"/>
      <c r="BCM203" s="39"/>
      <c r="BCN203" s="39"/>
      <c r="BCO203" s="39"/>
      <c r="BCP203" s="39"/>
      <c r="BCQ203" s="39"/>
      <c r="BCR203" s="39"/>
      <c r="BCS203" s="39"/>
      <c r="BCT203" s="39"/>
      <c r="BCU203" s="39"/>
      <c r="BCV203" s="39"/>
      <c r="BCW203" s="39"/>
      <c r="BCX203" s="39"/>
      <c r="BCY203" s="39"/>
      <c r="BCZ203" s="39"/>
      <c r="BDA203" s="39"/>
      <c r="BDB203" s="39"/>
      <c r="BDC203" s="39"/>
      <c r="BDD203" s="39"/>
      <c r="BDE203" s="39"/>
      <c r="BDF203" s="39"/>
      <c r="BDG203" s="39"/>
      <c r="BDH203" s="39"/>
      <c r="BDI203" s="39"/>
      <c r="BDJ203" s="39"/>
      <c r="BDK203" s="39"/>
      <c r="BDL203" s="39"/>
      <c r="BDM203" s="39"/>
      <c r="BDN203" s="39"/>
      <c r="BDO203" s="39"/>
      <c r="BDP203" s="39"/>
      <c r="BDQ203" s="39"/>
      <c r="BDR203" s="39"/>
      <c r="BDS203" s="39"/>
      <c r="BDT203" s="39"/>
      <c r="BDU203" s="39"/>
      <c r="BDV203" s="39"/>
      <c r="BDW203" s="39"/>
      <c r="BDX203" s="39"/>
      <c r="BDY203" s="39"/>
      <c r="BDZ203" s="39"/>
      <c r="BEA203" s="39"/>
      <c r="BEB203" s="39"/>
      <c r="BEC203" s="39"/>
      <c r="BED203" s="39"/>
      <c r="BEE203" s="39"/>
      <c r="BEF203" s="39"/>
      <c r="BEG203" s="39"/>
      <c r="BEH203" s="39"/>
      <c r="BEI203" s="39"/>
      <c r="BEJ203" s="39"/>
      <c r="BEK203" s="39"/>
      <c r="BEL203" s="39"/>
      <c r="BEM203" s="39"/>
      <c r="BEN203" s="39"/>
      <c r="BEO203" s="39"/>
      <c r="BEP203" s="39"/>
      <c r="BEQ203" s="39"/>
      <c r="BER203" s="39"/>
      <c r="BES203" s="39"/>
      <c r="BET203" s="39"/>
      <c r="BEU203" s="39"/>
      <c r="BEV203" s="39"/>
      <c r="BEW203" s="39"/>
      <c r="BEX203" s="39"/>
      <c r="BEY203" s="39"/>
      <c r="BEZ203" s="39"/>
      <c r="BFA203" s="39"/>
      <c r="BFB203" s="39"/>
      <c r="BFC203" s="39"/>
      <c r="BFD203" s="39"/>
      <c r="BFE203" s="39"/>
      <c r="BFF203" s="39"/>
      <c r="BFG203" s="39"/>
      <c r="BFH203" s="39"/>
      <c r="BFI203" s="39"/>
      <c r="BFJ203" s="39"/>
      <c r="BFK203" s="39"/>
      <c r="BFL203" s="39"/>
      <c r="BFM203" s="39"/>
      <c r="BFN203" s="39"/>
      <c r="BFO203" s="39"/>
      <c r="BFP203" s="39"/>
      <c r="BFQ203" s="39"/>
      <c r="BFR203" s="39"/>
      <c r="BFS203" s="39"/>
      <c r="BFT203" s="39"/>
      <c r="BFU203" s="39"/>
      <c r="BFV203" s="39"/>
      <c r="BFW203" s="39"/>
      <c r="BFX203" s="39"/>
      <c r="BFY203" s="39"/>
      <c r="BFZ203" s="39"/>
      <c r="BGA203" s="39"/>
      <c r="BGB203" s="39"/>
      <c r="BGC203" s="39"/>
      <c r="BGD203" s="39"/>
      <c r="BGE203" s="39"/>
      <c r="BGF203" s="39"/>
      <c r="BGG203" s="39"/>
      <c r="BGH203" s="39"/>
      <c r="BGI203" s="39"/>
      <c r="BGJ203" s="39"/>
      <c r="BGK203" s="39"/>
      <c r="BGL203" s="39"/>
      <c r="BGM203" s="39"/>
      <c r="BGN203" s="39"/>
      <c r="BGO203" s="39"/>
      <c r="BGP203" s="39"/>
      <c r="BGQ203" s="39"/>
      <c r="BGR203" s="39"/>
      <c r="BGS203" s="39"/>
      <c r="BGT203" s="39"/>
      <c r="BGU203" s="39"/>
      <c r="BGV203" s="39"/>
      <c r="BGW203" s="39"/>
      <c r="BGX203" s="39"/>
      <c r="BGY203" s="39"/>
      <c r="BGZ203" s="39"/>
      <c r="BHA203" s="39"/>
      <c r="BHB203" s="39"/>
      <c r="BHC203" s="39"/>
      <c r="BHD203" s="39"/>
      <c r="BHE203" s="39"/>
      <c r="BHF203" s="39"/>
      <c r="BHG203" s="39"/>
      <c r="BHH203" s="39"/>
      <c r="BHI203" s="39"/>
      <c r="BHJ203" s="39"/>
      <c r="BHK203" s="39"/>
      <c r="BHL203" s="39"/>
      <c r="BHM203" s="39"/>
      <c r="BHN203" s="39"/>
      <c r="BHO203" s="39"/>
      <c r="BHP203" s="39"/>
      <c r="BHQ203" s="39"/>
      <c r="BHR203" s="39"/>
      <c r="BHS203" s="39"/>
      <c r="BHT203" s="39"/>
      <c r="BHU203" s="39"/>
      <c r="BHV203" s="39"/>
      <c r="BHW203" s="39"/>
      <c r="BHX203" s="39"/>
      <c r="BHY203" s="39"/>
      <c r="BHZ203" s="39"/>
      <c r="BIA203" s="39"/>
      <c r="BIB203" s="39"/>
      <c r="BIC203" s="39"/>
      <c r="BID203" s="39"/>
      <c r="BIE203" s="39"/>
      <c r="BIF203" s="39"/>
      <c r="BIG203" s="39"/>
      <c r="BIH203" s="39"/>
      <c r="BII203" s="39"/>
      <c r="BIJ203" s="39"/>
      <c r="BIK203" s="39"/>
      <c r="BIL203" s="39"/>
      <c r="BIM203" s="39"/>
      <c r="BIN203" s="39"/>
      <c r="BIO203" s="39"/>
      <c r="BIP203" s="39"/>
      <c r="BIQ203" s="39"/>
      <c r="BIR203" s="39"/>
      <c r="BIS203" s="39"/>
      <c r="BIT203" s="39"/>
      <c r="BIU203" s="39"/>
      <c r="BIV203" s="39"/>
      <c r="BIW203" s="39"/>
      <c r="BIX203" s="39"/>
      <c r="BIY203" s="39"/>
      <c r="BIZ203" s="39"/>
      <c r="BJA203" s="39"/>
      <c r="BJB203" s="39"/>
      <c r="BJC203" s="39"/>
      <c r="BJD203" s="39"/>
      <c r="BJE203" s="39"/>
      <c r="BJF203" s="39"/>
      <c r="BJG203" s="39"/>
      <c r="BJH203" s="39"/>
      <c r="BJI203" s="39"/>
      <c r="BJJ203" s="39"/>
      <c r="BJK203" s="39"/>
      <c r="BJL203" s="39"/>
      <c r="BJM203" s="39"/>
      <c r="BJN203" s="39"/>
      <c r="BJO203" s="39"/>
      <c r="BJP203" s="39"/>
      <c r="BJQ203" s="39"/>
      <c r="BJR203" s="39"/>
      <c r="BJS203" s="39"/>
      <c r="BJT203" s="39"/>
      <c r="BJU203" s="39"/>
      <c r="BJV203" s="39"/>
      <c r="BJW203" s="39"/>
      <c r="BJX203" s="39"/>
      <c r="BJY203" s="39"/>
      <c r="BJZ203" s="39"/>
      <c r="BKA203" s="39"/>
      <c r="BKB203" s="39"/>
      <c r="BKC203" s="39"/>
      <c r="BKD203" s="39"/>
      <c r="BKE203" s="39"/>
      <c r="BKF203" s="39"/>
      <c r="BKG203" s="39"/>
      <c r="BKH203" s="39"/>
      <c r="BKI203" s="39"/>
      <c r="BKJ203" s="39"/>
      <c r="BKK203" s="39"/>
      <c r="BKL203" s="39"/>
      <c r="BKM203" s="39"/>
      <c r="BKN203" s="39"/>
      <c r="BKO203" s="39"/>
      <c r="BKP203" s="39"/>
      <c r="BKQ203" s="39"/>
      <c r="BKR203" s="39"/>
      <c r="BKS203" s="39"/>
      <c r="BKT203" s="39"/>
      <c r="BKU203" s="39"/>
      <c r="BKV203" s="39"/>
      <c r="BKW203" s="39"/>
      <c r="BKX203" s="39"/>
      <c r="BKY203" s="39"/>
      <c r="BKZ203" s="39"/>
      <c r="BLA203" s="39"/>
      <c r="BLB203" s="39"/>
      <c r="BLC203" s="39"/>
      <c r="BLD203" s="39"/>
      <c r="BLE203" s="39"/>
      <c r="BLF203" s="39"/>
      <c r="BLG203" s="39"/>
      <c r="BLH203" s="39"/>
      <c r="BLI203" s="39"/>
      <c r="BLJ203" s="39"/>
      <c r="BLK203" s="39"/>
      <c r="BLL203" s="39"/>
      <c r="BLM203" s="39"/>
      <c r="BLN203" s="39"/>
      <c r="BLO203" s="39"/>
      <c r="BLP203" s="39"/>
      <c r="BLQ203" s="39"/>
      <c r="BLR203" s="39"/>
      <c r="BLS203" s="39"/>
      <c r="BLT203" s="39"/>
      <c r="BLU203" s="39"/>
      <c r="BLV203" s="39"/>
      <c r="BLW203" s="39"/>
      <c r="BLX203" s="39"/>
      <c r="BLY203" s="39"/>
      <c r="BLZ203" s="39"/>
      <c r="BMA203" s="39"/>
      <c r="BMB203" s="39"/>
      <c r="BMC203" s="39"/>
      <c r="BMD203" s="39"/>
      <c r="BME203" s="39"/>
      <c r="BMF203" s="39"/>
      <c r="BMG203" s="39"/>
      <c r="BMH203" s="39"/>
      <c r="BMI203" s="39"/>
      <c r="BMJ203" s="39"/>
      <c r="BMK203" s="39"/>
      <c r="BML203" s="39"/>
      <c r="BMM203" s="39"/>
      <c r="BMN203" s="39"/>
      <c r="BMO203" s="39"/>
      <c r="BMP203" s="39"/>
      <c r="BMQ203" s="39"/>
      <c r="BMR203" s="39"/>
      <c r="BMS203" s="39"/>
      <c r="BMT203" s="39"/>
      <c r="BMU203" s="39"/>
      <c r="BMV203" s="39"/>
      <c r="BMW203" s="39"/>
      <c r="BMX203" s="39"/>
      <c r="BMY203" s="39"/>
      <c r="BMZ203" s="39"/>
      <c r="BNA203" s="39"/>
      <c r="BNB203" s="39"/>
      <c r="BNC203" s="39"/>
      <c r="BND203" s="39"/>
      <c r="BNE203" s="39"/>
      <c r="BNF203" s="39"/>
      <c r="BNG203" s="39"/>
      <c r="BNH203" s="39"/>
      <c r="BNI203" s="39"/>
      <c r="BNJ203" s="39"/>
      <c r="BNK203" s="39"/>
      <c r="BNL203" s="39"/>
      <c r="BNM203" s="39"/>
      <c r="BNN203" s="39"/>
      <c r="BNO203" s="39"/>
      <c r="BNP203" s="39"/>
      <c r="BNQ203" s="39"/>
      <c r="BNR203" s="39"/>
      <c r="BNS203" s="39"/>
      <c r="BNT203" s="39"/>
      <c r="BNU203" s="39"/>
      <c r="BNV203" s="39"/>
      <c r="BNW203" s="39"/>
      <c r="BNX203" s="39"/>
      <c r="BNY203" s="39"/>
      <c r="BNZ203" s="39"/>
      <c r="BOA203" s="39"/>
      <c r="BOB203" s="39"/>
      <c r="BOC203" s="39"/>
      <c r="BOD203" s="39"/>
      <c r="BOE203" s="39"/>
      <c r="BOF203" s="39"/>
      <c r="BOG203" s="39"/>
      <c r="BOH203" s="39"/>
      <c r="BOI203" s="39"/>
      <c r="BOJ203" s="39"/>
      <c r="BOK203" s="39"/>
      <c r="BOL203" s="39"/>
      <c r="BOM203" s="39"/>
      <c r="BON203" s="39"/>
      <c r="BOO203" s="39"/>
      <c r="BOP203" s="39"/>
      <c r="BOQ203" s="39"/>
      <c r="BOR203" s="39"/>
      <c r="BOS203" s="39"/>
      <c r="BOT203" s="39"/>
      <c r="BOU203" s="39"/>
      <c r="BOV203" s="39"/>
      <c r="BOW203" s="39"/>
      <c r="BOX203" s="39"/>
      <c r="BOY203" s="39"/>
      <c r="BOZ203" s="39"/>
      <c r="BPA203" s="39"/>
      <c r="BPB203" s="39"/>
      <c r="BPC203" s="39"/>
      <c r="BPD203" s="39"/>
      <c r="BPE203" s="39"/>
      <c r="BPF203" s="39"/>
      <c r="BPG203" s="39"/>
      <c r="BPH203" s="39"/>
      <c r="BPI203" s="39"/>
      <c r="BPJ203" s="39"/>
      <c r="BPK203" s="39"/>
      <c r="BPL203" s="39"/>
      <c r="BPM203" s="39"/>
      <c r="BPN203" s="39"/>
      <c r="BPO203" s="39"/>
      <c r="BPP203" s="39"/>
      <c r="BPQ203" s="39"/>
      <c r="BPR203" s="39"/>
      <c r="BPS203" s="39"/>
      <c r="BPT203" s="39"/>
      <c r="BPU203" s="39"/>
      <c r="BPV203" s="39"/>
      <c r="BPW203" s="39"/>
      <c r="BPX203" s="39"/>
      <c r="BPY203" s="39"/>
      <c r="BPZ203" s="39"/>
      <c r="BQA203" s="39"/>
      <c r="BQB203" s="39"/>
      <c r="BQC203" s="39"/>
      <c r="BQD203" s="39"/>
      <c r="BQE203" s="39"/>
      <c r="BQF203" s="39"/>
      <c r="BQG203" s="39"/>
      <c r="BQH203" s="39"/>
      <c r="BQI203" s="39"/>
      <c r="BQJ203" s="39"/>
      <c r="BQK203" s="39"/>
      <c r="BQL203" s="39"/>
      <c r="BQM203" s="39"/>
      <c r="BQN203" s="39"/>
      <c r="BQO203" s="39"/>
      <c r="BQP203" s="39"/>
      <c r="BQQ203" s="39"/>
      <c r="BQR203" s="39"/>
      <c r="BQS203" s="39"/>
      <c r="BQT203" s="39"/>
      <c r="BQU203" s="39"/>
      <c r="BQV203" s="39"/>
      <c r="BQW203" s="39"/>
      <c r="BQX203" s="39"/>
      <c r="BQY203" s="39"/>
      <c r="BQZ203" s="39"/>
      <c r="BRA203" s="39"/>
      <c r="BRB203" s="39"/>
      <c r="BRC203" s="39"/>
      <c r="BRD203" s="39"/>
      <c r="BRE203" s="39"/>
      <c r="BRF203" s="39"/>
      <c r="BRG203" s="39"/>
      <c r="BRH203" s="39"/>
      <c r="BRI203" s="39"/>
      <c r="BRJ203" s="39"/>
      <c r="BRK203" s="39"/>
      <c r="BRL203" s="39"/>
      <c r="BRM203" s="39"/>
      <c r="BRN203" s="39"/>
      <c r="BRO203" s="39"/>
      <c r="BRP203" s="39"/>
      <c r="BRQ203" s="39"/>
      <c r="BRR203" s="39"/>
      <c r="BRS203" s="39"/>
      <c r="BRT203" s="39"/>
      <c r="BRU203" s="39"/>
      <c r="BRV203" s="39"/>
      <c r="BRW203" s="39"/>
      <c r="BRX203" s="39"/>
      <c r="BRY203" s="39"/>
      <c r="BRZ203" s="39"/>
      <c r="BSA203" s="39"/>
      <c r="BSB203" s="39"/>
      <c r="BSC203" s="39"/>
      <c r="BSD203" s="39"/>
      <c r="BSE203" s="39"/>
      <c r="BSF203" s="39"/>
      <c r="BSG203" s="39"/>
      <c r="BSH203" s="39"/>
      <c r="BSI203" s="39"/>
      <c r="BSJ203" s="39"/>
      <c r="BSK203" s="39"/>
      <c r="BSL203" s="39"/>
      <c r="BSM203" s="39"/>
      <c r="BSN203" s="39"/>
      <c r="BSO203" s="39"/>
      <c r="BSP203" s="39"/>
      <c r="BSQ203" s="39"/>
      <c r="BSR203" s="39"/>
      <c r="BSS203" s="39"/>
      <c r="BST203" s="39"/>
      <c r="BSU203" s="39"/>
      <c r="BSV203" s="39"/>
      <c r="BSW203" s="39"/>
      <c r="BSX203" s="39"/>
      <c r="BSY203" s="39"/>
      <c r="BSZ203" s="39"/>
      <c r="BTA203" s="39"/>
      <c r="BTB203" s="39"/>
      <c r="BTC203" s="39"/>
      <c r="BTD203" s="39"/>
      <c r="BTE203" s="39"/>
      <c r="BTF203" s="39"/>
      <c r="BTG203" s="39"/>
      <c r="BTH203" s="39"/>
      <c r="BTI203" s="39"/>
      <c r="BTJ203" s="39"/>
      <c r="BTK203" s="39"/>
      <c r="BTL203" s="39"/>
      <c r="BTM203" s="39"/>
      <c r="BTN203" s="39"/>
      <c r="BTO203" s="39"/>
      <c r="BTP203" s="39"/>
      <c r="BTQ203" s="39"/>
      <c r="BTR203" s="39"/>
      <c r="BTS203" s="39"/>
      <c r="BTT203" s="39"/>
      <c r="BTU203" s="39"/>
      <c r="BTV203" s="39"/>
      <c r="BTW203" s="39"/>
      <c r="BTX203" s="39"/>
      <c r="BTY203" s="39"/>
      <c r="BTZ203" s="39"/>
      <c r="BUA203" s="39"/>
      <c r="BUB203" s="39"/>
      <c r="BUC203" s="39"/>
      <c r="BUD203" s="39"/>
      <c r="BUE203" s="39"/>
      <c r="BUF203" s="39"/>
      <c r="BUG203" s="39"/>
      <c r="BUH203" s="39"/>
      <c r="BUI203" s="39"/>
      <c r="BUJ203" s="39"/>
      <c r="BUK203" s="39"/>
      <c r="BUL203" s="39"/>
      <c r="BUM203" s="39"/>
      <c r="BUN203" s="39"/>
      <c r="BUO203" s="39"/>
      <c r="BUP203" s="39"/>
      <c r="BUQ203" s="39"/>
      <c r="BUR203" s="39"/>
      <c r="BUS203" s="39"/>
      <c r="BUT203" s="39"/>
      <c r="BUU203" s="39"/>
      <c r="BUV203" s="39"/>
      <c r="BUW203" s="39"/>
      <c r="BUX203" s="39"/>
      <c r="BUY203" s="39"/>
      <c r="BUZ203" s="39"/>
      <c r="BVA203" s="39"/>
      <c r="BVB203" s="39"/>
      <c r="BVC203" s="39"/>
      <c r="BVD203" s="39"/>
      <c r="BVE203" s="39"/>
      <c r="BVF203" s="39"/>
      <c r="BVG203" s="39"/>
      <c r="BVH203" s="39"/>
      <c r="BVI203" s="39"/>
      <c r="BVJ203" s="39"/>
      <c r="BVK203" s="39"/>
      <c r="BVL203" s="39"/>
      <c r="BVM203" s="39"/>
      <c r="BVN203" s="39"/>
      <c r="BVO203" s="39"/>
      <c r="BVP203" s="39"/>
      <c r="BVQ203" s="39"/>
      <c r="BVR203" s="39"/>
      <c r="BVS203" s="39"/>
      <c r="BVT203" s="39"/>
      <c r="BVU203" s="39"/>
      <c r="BVV203" s="39"/>
      <c r="BVW203" s="39"/>
      <c r="BVX203" s="39"/>
      <c r="BVY203" s="39"/>
      <c r="BVZ203" s="39"/>
      <c r="BWA203" s="39"/>
      <c r="BWB203" s="39"/>
      <c r="BWC203" s="39"/>
      <c r="BWD203" s="39"/>
      <c r="BWE203" s="39"/>
      <c r="BWF203" s="39"/>
      <c r="BWG203" s="39"/>
      <c r="BWH203" s="39"/>
      <c r="BWI203" s="39"/>
      <c r="BWJ203" s="39"/>
      <c r="BWK203" s="39"/>
      <c r="BWL203" s="39"/>
      <c r="BWM203" s="39"/>
      <c r="BWN203" s="39"/>
      <c r="BWO203" s="39"/>
      <c r="BWP203" s="39"/>
      <c r="BWQ203" s="39"/>
      <c r="BWR203" s="39"/>
      <c r="BWS203" s="39"/>
      <c r="BWT203" s="39"/>
      <c r="BWU203" s="39"/>
      <c r="BWV203" s="39"/>
      <c r="BWW203" s="39"/>
      <c r="BWX203" s="39"/>
      <c r="BWY203" s="39"/>
      <c r="BWZ203" s="39"/>
      <c r="BXA203" s="39"/>
      <c r="BXB203" s="39"/>
      <c r="BXC203" s="39"/>
      <c r="BXD203" s="39"/>
      <c r="BXE203" s="39"/>
      <c r="BXF203" s="39"/>
      <c r="BXG203" s="39"/>
      <c r="BXH203" s="39"/>
      <c r="BXI203" s="39"/>
      <c r="BXJ203" s="39"/>
      <c r="BXK203" s="39"/>
      <c r="BXL203" s="39"/>
      <c r="BXM203" s="39"/>
      <c r="BXN203" s="39"/>
      <c r="BXO203" s="39"/>
      <c r="BXP203" s="39"/>
      <c r="BXQ203" s="39"/>
      <c r="BXR203" s="39"/>
      <c r="BXS203" s="39"/>
      <c r="BXT203" s="39"/>
      <c r="BXU203" s="39"/>
      <c r="BXV203" s="39"/>
      <c r="BXW203" s="39"/>
      <c r="BXX203" s="39"/>
      <c r="BXY203" s="39"/>
      <c r="BXZ203" s="39"/>
      <c r="BYA203" s="39"/>
      <c r="BYB203" s="39"/>
      <c r="BYC203" s="39"/>
      <c r="BYD203" s="39"/>
      <c r="BYE203" s="39"/>
      <c r="BYF203" s="39"/>
      <c r="BYG203" s="39"/>
      <c r="BYH203" s="39"/>
      <c r="BYI203" s="39"/>
      <c r="BYJ203" s="39"/>
      <c r="BYK203" s="39"/>
      <c r="BYL203" s="39"/>
      <c r="BYM203" s="39"/>
      <c r="BYN203" s="39"/>
      <c r="BYO203" s="39"/>
      <c r="BYP203" s="39"/>
      <c r="BYQ203" s="39"/>
      <c r="BYR203" s="39"/>
      <c r="BYS203" s="39"/>
      <c r="BYT203" s="39"/>
      <c r="BYU203" s="39"/>
      <c r="BYV203" s="39"/>
      <c r="BYW203" s="39"/>
      <c r="BYX203" s="39"/>
      <c r="BYY203" s="39"/>
      <c r="BYZ203" s="39"/>
      <c r="BZA203" s="39"/>
      <c r="BZB203" s="39"/>
      <c r="BZC203" s="39"/>
      <c r="BZD203" s="39"/>
      <c r="BZE203" s="39"/>
      <c r="BZF203" s="39"/>
      <c r="BZG203" s="39"/>
      <c r="BZH203" s="39"/>
      <c r="BZI203" s="39"/>
      <c r="BZJ203" s="39"/>
      <c r="BZK203" s="39"/>
      <c r="BZL203" s="39"/>
      <c r="BZM203" s="39"/>
      <c r="BZN203" s="39"/>
      <c r="BZO203" s="39"/>
      <c r="BZP203" s="39"/>
      <c r="BZQ203" s="39"/>
      <c r="BZR203" s="39"/>
      <c r="BZS203" s="39"/>
      <c r="BZT203" s="39"/>
      <c r="BZU203" s="39"/>
      <c r="BZV203" s="39"/>
      <c r="BZW203" s="39"/>
      <c r="BZX203" s="39"/>
      <c r="BZY203" s="39"/>
      <c r="BZZ203" s="39"/>
      <c r="CAA203" s="39"/>
      <c r="CAB203" s="39"/>
      <c r="CAC203" s="39"/>
      <c r="CAD203" s="39"/>
      <c r="CAE203" s="39"/>
      <c r="CAF203" s="39"/>
      <c r="CAG203" s="39"/>
      <c r="CAH203" s="39"/>
      <c r="CAI203" s="39"/>
      <c r="CAJ203" s="39"/>
      <c r="CAK203" s="39"/>
      <c r="CAL203" s="39"/>
      <c r="CAM203" s="39"/>
      <c r="CAN203" s="39"/>
      <c r="CAO203" s="39"/>
      <c r="CAP203" s="39"/>
      <c r="CAQ203" s="39"/>
      <c r="CAR203" s="39"/>
      <c r="CAS203" s="39"/>
      <c r="CAT203" s="39"/>
      <c r="CAU203" s="39"/>
      <c r="CAV203" s="39"/>
      <c r="CAW203" s="39"/>
      <c r="CAX203" s="39"/>
      <c r="CAY203" s="39"/>
      <c r="CAZ203" s="39"/>
      <c r="CBA203" s="39"/>
      <c r="CBB203" s="39"/>
      <c r="CBC203" s="39"/>
      <c r="CBD203" s="39"/>
      <c r="CBE203" s="39"/>
      <c r="CBF203" s="39"/>
      <c r="CBG203" s="39"/>
      <c r="CBH203" s="39"/>
      <c r="CBI203" s="39"/>
      <c r="CBJ203" s="39"/>
      <c r="CBK203" s="39"/>
      <c r="CBL203" s="39"/>
      <c r="CBM203" s="39"/>
      <c r="CBN203" s="39"/>
      <c r="CBO203" s="39"/>
      <c r="CBP203" s="39"/>
      <c r="CBQ203" s="39"/>
      <c r="CBR203" s="39"/>
      <c r="CBS203" s="39"/>
      <c r="CBT203" s="39"/>
      <c r="CBU203" s="39"/>
      <c r="CBV203" s="39"/>
      <c r="CBW203" s="39"/>
      <c r="CBX203" s="39"/>
      <c r="CBY203" s="39"/>
      <c r="CBZ203" s="39"/>
      <c r="CCA203" s="39"/>
      <c r="CCB203" s="39"/>
      <c r="CCC203" s="39"/>
      <c r="CCD203" s="39"/>
      <c r="CCE203" s="39"/>
      <c r="CCF203" s="39"/>
      <c r="CCG203" s="39"/>
      <c r="CCH203" s="39"/>
      <c r="CCI203" s="39"/>
      <c r="CCJ203" s="39"/>
      <c r="CCK203" s="39"/>
      <c r="CCL203" s="39"/>
      <c r="CCM203" s="39"/>
      <c r="CCN203" s="39"/>
      <c r="CCO203" s="39"/>
      <c r="CCP203" s="39"/>
      <c r="CCQ203" s="39"/>
      <c r="CCR203" s="39"/>
      <c r="CCS203" s="39"/>
      <c r="CCT203" s="39"/>
      <c r="CCU203" s="39"/>
      <c r="CCV203" s="39"/>
      <c r="CCW203" s="39"/>
      <c r="CCX203" s="39"/>
      <c r="CCY203" s="39"/>
      <c r="CCZ203" s="39"/>
      <c r="CDA203" s="39"/>
      <c r="CDB203" s="39"/>
      <c r="CDC203" s="39"/>
      <c r="CDD203" s="39"/>
      <c r="CDE203" s="39"/>
      <c r="CDF203" s="39"/>
      <c r="CDG203" s="39"/>
      <c r="CDH203" s="39"/>
      <c r="CDI203" s="39"/>
      <c r="CDJ203" s="39"/>
      <c r="CDK203" s="39"/>
      <c r="CDL203" s="39"/>
      <c r="CDM203" s="39"/>
      <c r="CDN203" s="39"/>
      <c r="CDO203" s="39"/>
      <c r="CDP203" s="39"/>
      <c r="CDQ203" s="39"/>
      <c r="CDR203" s="39"/>
      <c r="CDS203" s="39"/>
      <c r="CDT203" s="39"/>
      <c r="CDU203" s="39"/>
      <c r="CDV203" s="39"/>
      <c r="CDW203" s="39"/>
      <c r="CDX203" s="39"/>
      <c r="CDY203" s="39"/>
      <c r="CDZ203" s="39"/>
      <c r="CEA203" s="39"/>
      <c r="CEB203" s="39"/>
      <c r="CEC203" s="39"/>
      <c r="CED203" s="39"/>
      <c r="CEE203" s="39"/>
      <c r="CEF203" s="39"/>
      <c r="CEG203" s="39"/>
      <c r="CEH203" s="39"/>
      <c r="CEI203" s="39"/>
      <c r="CEJ203" s="39"/>
      <c r="CEK203" s="39"/>
      <c r="CEL203" s="39"/>
      <c r="CEM203" s="39"/>
      <c r="CEN203" s="39"/>
      <c r="CEO203" s="39"/>
      <c r="CEP203" s="39"/>
      <c r="CEQ203" s="39"/>
      <c r="CER203" s="39"/>
      <c r="CES203" s="39"/>
      <c r="CET203" s="39"/>
      <c r="CEU203" s="39"/>
      <c r="CEV203" s="39"/>
      <c r="CEW203" s="39"/>
      <c r="CEX203" s="39"/>
      <c r="CEY203" s="39"/>
      <c r="CEZ203" s="39"/>
      <c r="CFA203" s="39"/>
      <c r="CFB203" s="39"/>
      <c r="CFC203" s="39"/>
      <c r="CFD203" s="39"/>
      <c r="CFE203" s="39"/>
      <c r="CFF203" s="39"/>
      <c r="CFG203" s="39"/>
      <c r="CFH203" s="39"/>
      <c r="CFI203" s="39"/>
      <c r="CFJ203" s="39"/>
      <c r="CFK203" s="39"/>
      <c r="CFL203" s="39"/>
      <c r="CFM203" s="39"/>
      <c r="CFN203" s="39"/>
      <c r="CFO203" s="39"/>
      <c r="CFP203" s="39"/>
      <c r="CFQ203" s="39"/>
      <c r="CFR203" s="39"/>
      <c r="CFS203" s="39"/>
      <c r="CFT203" s="39"/>
      <c r="CFU203" s="39"/>
      <c r="CFV203" s="39"/>
      <c r="CFW203" s="39"/>
      <c r="CFX203" s="39"/>
      <c r="CFY203" s="39"/>
      <c r="CFZ203" s="39"/>
      <c r="CGA203" s="39"/>
      <c r="CGB203" s="39"/>
      <c r="CGC203" s="39"/>
      <c r="CGD203" s="39"/>
      <c r="CGE203" s="39"/>
      <c r="CGF203" s="39"/>
      <c r="CGG203" s="39"/>
      <c r="CGH203" s="39"/>
      <c r="CGI203" s="39"/>
      <c r="CGJ203" s="39"/>
      <c r="CGK203" s="39"/>
      <c r="CGL203" s="39"/>
      <c r="CGM203" s="39"/>
      <c r="CGN203" s="39"/>
      <c r="CGO203" s="39"/>
      <c r="CGP203" s="39"/>
      <c r="CGQ203" s="39"/>
      <c r="CGR203" s="39"/>
      <c r="CGS203" s="39"/>
      <c r="CGT203" s="39"/>
      <c r="CGU203" s="39"/>
      <c r="CGV203" s="39"/>
      <c r="CGW203" s="39"/>
      <c r="CGX203" s="39"/>
      <c r="CGY203" s="39"/>
      <c r="CGZ203" s="39"/>
      <c r="CHA203" s="39"/>
      <c r="CHB203" s="39"/>
      <c r="CHC203" s="39"/>
      <c r="CHD203" s="39"/>
      <c r="CHE203" s="39"/>
      <c r="CHF203" s="39"/>
      <c r="CHG203" s="39"/>
      <c r="CHH203" s="39"/>
      <c r="CHI203" s="39"/>
      <c r="CHJ203" s="39"/>
      <c r="CHK203" s="39"/>
      <c r="CHL203" s="39"/>
      <c r="CHM203" s="39"/>
      <c r="CHN203" s="39"/>
      <c r="CHO203" s="39"/>
      <c r="CHP203" s="39"/>
      <c r="CHQ203" s="39"/>
      <c r="CHR203" s="39"/>
      <c r="CHS203" s="39"/>
      <c r="CHT203" s="39"/>
      <c r="CHU203" s="39"/>
      <c r="CHV203" s="39"/>
      <c r="CHW203" s="39"/>
      <c r="CHX203" s="39"/>
      <c r="CHY203" s="39"/>
      <c r="CHZ203" s="39"/>
      <c r="CIA203" s="39"/>
      <c r="CIB203" s="39"/>
      <c r="CIC203" s="39"/>
      <c r="CID203" s="39"/>
      <c r="CIE203" s="39"/>
      <c r="CIF203" s="39"/>
      <c r="CIG203" s="39"/>
      <c r="CIH203" s="39"/>
      <c r="CII203" s="39"/>
      <c r="CIJ203" s="39"/>
      <c r="CIK203" s="39"/>
      <c r="CIL203" s="39"/>
      <c r="CIM203" s="39"/>
      <c r="CIN203" s="39"/>
      <c r="CIO203" s="39"/>
      <c r="CIP203" s="39"/>
      <c r="CIQ203" s="39"/>
      <c r="CIR203" s="39"/>
      <c r="CIS203" s="39"/>
      <c r="CIT203" s="39"/>
      <c r="CIU203" s="39"/>
      <c r="CIV203" s="39"/>
      <c r="CIW203" s="39"/>
      <c r="CIX203" s="39"/>
      <c r="CIY203" s="39"/>
      <c r="CIZ203" s="39"/>
      <c r="CJA203" s="39"/>
      <c r="CJB203" s="39"/>
      <c r="CJC203" s="39"/>
      <c r="CJD203" s="39"/>
      <c r="CJE203" s="39"/>
      <c r="CJF203" s="39"/>
      <c r="CJG203" s="39"/>
      <c r="CJH203" s="39"/>
      <c r="CJI203" s="39"/>
      <c r="CJJ203" s="39"/>
      <c r="CJK203" s="39"/>
      <c r="CJL203" s="39"/>
      <c r="CJM203" s="39"/>
      <c r="CJN203" s="39"/>
      <c r="CJO203" s="39"/>
      <c r="CJP203" s="39"/>
      <c r="CJQ203" s="39"/>
      <c r="CJR203" s="39"/>
      <c r="CJS203" s="39"/>
      <c r="CJT203" s="39"/>
      <c r="CJU203" s="39"/>
      <c r="CJV203" s="39"/>
      <c r="CJW203" s="39"/>
      <c r="CJX203" s="39"/>
      <c r="CJY203" s="39"/>
      <c r="CJZ203" s="39"/>
      <c r="CKA203" s="39"/>
      <c r="CKB203" s="39"/>
      <c r="CKC203" s="39"/>
      <c r="CKD203" s="39"/>
      <c r="CKE203" s="39"/>
      <c r="CKF203" s="39"/>
      <c r="CKG203" s="39"/>
      <c r="CKH203" s="39"/>
      <c r="CKI203" s="39"/>
      <c r="CKJ203" s="39"/>
      <c r="CKK203" s="39"/>
      <c r="CKL203" s="39"/>
      <c r="CKM203" s="39"/>
      <c r="CKN203" s="39"/>
      <c r="CKO203" s="39"/>
      <c r="CKP203" s="39"/>
      <c r="CKQ203" s="39"/>
      <c r="CKR203" s="39"/>
      <c r="CKS203" s="39"/>
      <c r="CKT203" s="39"/>
      <c r="CKU203" s="39"/>
      <c r="CKV203" s="39"/>
      <c r="CKW203" s="39"/>
      <c r="CKX203" s="39"/>
      <c r="CKY203" s="39"/>
      <c r="CKZ203" s="39"/>
      <c r="CLA203" s="39"/>
      <c r="CLB203" s="39"/>
      <c r="CLC203" s="39"/>
      <c r="CLD203" s="39"/>
      <c r="CLE203" s="39"/>
      <c r="CLF203" s="39"/>
      <c r="CLG203" s="39"/>
      <c r="CLH203" s="39"/>
      <c r="CLI203" s="39"/>
      <c r="CLJ203" s="39"/>
      <c r="CLK203" s="39"/>
      <c r="CLL203" s="39"/>
      <c r="CLM203" s="39"/>
      <c r="CLN203" s="39"/>
      <c r="CLO203" s="39"/>
      <c r="CLP203" s="39"/>
      <c r="CLQ203" s="39"/>
      <c r="CLR203" s="39"/>
      <c r="CLS203" s="39"/>
      <c r="CLT203" s="39"/>
      <c r="CLU203" s="39"/>
      <c r="CLV203" s="39"/>
      <c r="CLW203" s="39"/>
      <c r="CLX203" s="39"/>
      <c r="CLY203" s="39"/>
      <c r="CLZ203" s="39"/>
      <c r="CMA203" s="39"/>
      <c r="CMB203" s="39"/>
      <c r="CMC203" s="39"/>
      <c r="CMD203" s="39"/>
      <c r="CME203" s="39"/>
      <c r="CMF203" s="39"/>
      <c r="CMG203" s="39"/>
      <c r="CMH203" s="39"/>
      <c r="CMI203" s="39"/>
      <c r="CMJ203" s="39"/>
      <c r="CMK203" s="39"/>
      <c r="CML203" s="39"/>
      <c r="CMM203" s="39"/>
      <c r="CMN203" s="39"/>
      <c r="CMO203" s="39"/>
      <c r="CMP203" s="39"/>
      <c r="CMQ203" s="39"/>
      <c r="CMR203" s="39"/>
      <c r="CMS203" s="39"/>
      <c r="CMT203" s="39"/>
      <c r="CMU203" s="39"/>
      <c r="CMV203" s="39"/>
      <c r="CMW203" s="39"/>
      <c r="CMX203" s="39"/>
      <c r="CMY203" s="39"/>
      <c r="CMZ203" s="39"/>
      <c r="CNA203" s="39"/>
      <c r="CNB203" s="39"/>
      <c r="CNC203" s="39"/>
      <c r="CND203" s="39"/>
      <c r="CNE203" s="39"/>
      <c r="CNF203" s="39"/>
      <c r="CNG203" s="39"/>
      <c r="CNH203" s="39"/>
      <c r="CNI203" s="39"/>
      <c r="CNJ203" s="39"/>
      <c r="CNK203" s="39"/>
      <c r="CNL203" s="39"/>
      <c r="CNM203" s="39"/>
      <c r="CNN203" s="39"/>
      <c r="CNO203" s="39"/>
      <c r="CNP203" s="39"/>
      <c r="CNQ203" s="39"/>
      <c r="CNR203" s="39"/>
      <c r="CNS203" s="39"/>
      <c r="CNT203" s="39"/>
      <c r="CNU203" s="39"/>
      <c r="CNV203" s="39"/>
      <c r="CNW203" s="39"/>
      <c r="CNX203" s="39"/>
      <c r="CNY203" s="39"/>
      <c r="CNZ203" s="39"/>
      <c r="COA203" s="39"/>
      <c r="COB203" s="39"/>
      <c r="COC203" s="39"/>
      <c r="COD203" s="39"/>
      <c r="COE203" s="39"/>
      <c r="COF203" s="39"/>
      <c r="COG203" s="39"/>
      <c r="COH203" s="39"/>
      <c r="COI203" s="39"/>
      <c r="COJ203" s="39"/>
      <c r="COK203" s="39"/>
      <c r="COL203" s="39"/>
      <c r="COM203" s="39"/>
      <c r="CON203" s="39"/>
      <c r="COO203" s="39"/>
      <c r="COP203" s="39"/>
      <c r="COQ203" s="39"/>
      <c r="COR203" s="39"/>
      <c r="COS203" s="39"/>
      <c r="COT203" s="39"/>
      <c r="COU203" s="39"/>
      <c r="COV203" s="39"/>
      <c r="COW203" s="39"/>
      <c r="COX203" s="39"/>
      <c r="COY203" s="39"/>
      <c r="COZ203" s="39"/>
      <c r="CPA203" s="39"/>
      <c r="CPB203" s="39"/>
      <c r="CPC203" s="39"/>
      <c r="CPD203" s="39"/>
      <c r="CPE203" s="39"/>
      <c r="CPF203" s="39"/>
      <c r="CPG203" s="39"/>
      <c r="CPH203" s="39"/>
      <c r="CPI203" s="39"/>
      <c r="CPJ203" s="39"/>
      <c r="CPK203" s="39"/>
      <c r="CPL203" s="39"/>
      <c r="CPM203" s="39"/>
      <c r="CPN203" s="39"/>
      <c r="CPO203" s="39"/>
      <c r="CPP203" s="39"/>
      <c r="CPQ203" s="39"/>
      <c r="CPR203" s="39"/>
      <c r="CPS203" s="39"/>
      <c r="CPT203" s="39"/>
      <c r="CPU203" s="39"/>
      <c r="CPV203" s="39"/>
      <c r="CPW203" s="39"/>
      <c r="CPX203" s="39"/>
      <c r="CPY203" s="39"/>
      <c r="CPZ203" s="39"/>
      <c r="CQA203" s="39"/>
      <c r="CQB203" s="39"/>
      <c r="CQC203" s="39"/>
      <c r="CQD203" s="39"/>
      <c r="CQE203" s="39"/>
      <c r="CQF203" s="39"/>
      <c r="CQG203" s="39"/>
      <c r="CQH203" s="39"/>
      <c r="CQI203" s="39"/>
      <c r="CQJ203" s="39"/>
      <c r="CQK203" s="39"/>
      <c r="CQL203" s="39"/>
      <c r="CQM203" s="39"/>
      <c r="CQN203" s="39"/>
      <c r="CQO203" s="39"/>
      <c r="CQP203" s="39"/>
      <c r="CQQ203" s="39"/>
      <c r="CQR203" s="39"/>
      <c r="CQS203" s="39"/>
      <c r="CQT203" s="39"/>
      <c r="CQU203" s="39"/>
      <c r="CQV203" s="39"/>
      <c r="CQW203" s="39"/>
      <c r="CQX203" s="39"/>
      <c r="CQY203" s="39"/>
      <c r="CQZ203" s="39"/>
      <c r="CRA203" s="39"/>
      <c r="CRB203" s="39"/>
      <c r="CRC203" s="39"/>
      <c r="CRD203" s="39"/>
      <c r="CRE203" s="39"/>
      <c r="CRF203" s="39"/>
      <c r="CRG203" s="39"/>
      <c r="CRH203" s="39"/>
      <c r="CRI203" s="39"/>
      <c r="CRJ203" s="39"/>
      <c r="CRK203" s="39"/>
      <c r="CRL203" s="39"/>
      <c r="CRM203" s="39"/>
      <c r="CRN203" s="39"/>
      <c r="CRO203" s="39"/>
      <c r="CRP203" s="39"/>
      <c r="CRQ203" s="39"/>
      <c r="CRR203" s="39"/>
      <c r="CRS203" s="39"/>
      <c r="CRT203" s="39"/>
      <c r="CRU203" s="39"/>
      <c r="CRV203" s="39"/>
      <c r="CRW203" s="39"/>
      <c r="CRX203" s="39"/>
      <c r="CRY203" s="39"/>
      <c r="CRZ203" s="39"/>
      <c r="CSA203" s="39"/>
      <c r="CSB203" s="39"/>
      <c r="CSC203" s="39"/>
      <c r="CSD203" s="39"/>
      <c r="CSE203" s="39"/>
      <c r="CSF203" s="39"/>
      <c r="CSG203" s="39"/>
      <c r="CSH203" s="39"/>
      <c r="CSI203" s="39"/>
      <c r="CSJ203" s="39"/>
      <c r="CSK203" s="39"/>
      <c r="CSL203" s="39"/>
      <c r="CSM203" s="39"/>
      <c r="CSN203" s="39"/>
      <c r="CSO203" s="39"/>
      <c r="CSP203" s="39"/>
      <c r="CSQ203" s="39"/>
      <c r="CSR203" s="39"/>
      <c r="CSS203" s="39"/>
      <c r="CST203" s="39"/>
      <c r="CSU203" s="39"/>
      <c r="CSV203" s="39"/>
      <c r="CSW203" s="39"/>
      <c r="CSX203" s="39"/>
      <c r="CSY203" s="39"/>
      <c r="CSZ203" s="39"/>
      <c r="CTA203" s="39"/>
      <c r="CTB203" s="39"/>
      <c r="CTC203" s="39"/>
      <c r="CTD203" s="39"/>
      <c r="CTE203" s="39"/>
      <c r="CTF203" s="39"/>
      <c r="CTG203" s="39"/>
      <c r="CTH203" s="39"/>
      <c r="CTI203" s="39"/>
      <c r="CTJ203" s="39"/>
      <c r="CTK203" s="39"/>
      <c r="CTL203" s="39"/>
      <c r="CTM203" s="39"/>
      <c r="CTN203" s="39"/>
      <c r="CTO203" s="39"/>
      <c r="CTP203" s="39"/>
      <c r="CTQ203" s="39"/>
      <c r="CTR203" s="39"/>
      <c r="CTS203" s="39"/>
      <c r="CTT203" s="39"/>
      <c r="CTU203" s="39"/>
      <c r="CTV203" s="39"/>
      <c r="CTW203" s="39"/>
      <c r="CTX203" s="39"/>
      <c r="CTY203" s="39"/>
      <c r="CTZ203" s="39"/>
      <c r="CUA203" s="39"/>
      <c r="CUB203" s="39"/>
      <c r="CUC203" s="39"/>
      <c r="CUD203" s="39"/>
      <c r="CUE203" s="39"/>
      <c r="CUF203" s="39"/>
      <c r="CUG203" s="39"/>
      <c r="CUH203" s="39"/>
      <c r="CUI203" s="39"/>
      <c r="CUJ203" s="39"/>
      <c r="CUK203" s="39"/>
      <c r="CUL203" s="39"/>
      <c r="CUM203" s="39"/>
      <c r="CUN203" s="39"/>
      <c r="CUO203" s="39"/>
      <c r="CUP203" s="39"/>
      <c r="CUQ203" s="39"/>
      <c r="CUR203" s="39"/>
      <c r="CUS203" s="39"/>
      <c r="CUT203" s="39"/>
      <c r="CUU203" s="39"/>
      <c r="CUV203" s="39"/>
      <c r="CUW203" s="39"/>
      <c r="CUX203" s="39"/>
      <c r="CUY203" s="39"/>
      <c r="CUZ203" s="39"/>
      <c r="CVA203" s="39"/>
      <c r="CVB203" s="39"/>
      <c r="CVC203" s="39"/>
      <c r="CVD203" s="39"/>
      <c r="CVE203" s="39"/>
      <c r="CVF203" s="39"/>
      <c r="CVG203" s="39"/>
      <c r="CVH203" s="39"/>
      <c r="CVI203" s="39"/>
      <c r="CVJ203" s="39"/>
      <c r="CVK203" s="39"/>
      <c r="CVL203" s="39"/>
      <c r="CVM203" s="39"/>
      <c r="CVN203" s="39"/>
      <c r="CVO203" s="39"/>
      <c r="CVP203" s="39"/>
      <c r="CVQ203" s="39"/>
      <c r="CVR203" s="39"/>
      <c r="CVS203" s="39"/>
      <c r="CVT203" s="39"/>
      <c r="CVU203" s="39"/>
      <c r="CVV203" s="39"/>
      <c r="CVW203" s="39"/>
      <c r="CVX203" s="39"/>
      <c r="CVY203" s="39"/>
      <c r="CVZ203" s="39"/>
      <c r="CWA203" s="39"/>
      <c r="CWB203" s="39"/>
      <c r="CWC203" s="39"/>
      <c r="CWD203" s="39"/>
      <c r="CWE203" s="39"/>
      <c r="CWF203" s="39"/>
      <c r="CWG203" s="39"/>
      <c r="CWH203" s="39"/>
      <c r="CWI203" s="39"/>
      <c r="CWJ203" s="39"/>
      <c r="CWK203" s="39"/>
      <c r="CWL203" s="39"/>
      <c r="CWM203" s="39"/>
      <c r="CWN203" s="39"/>
      <c r="CWO203" s="39"/>
      <c r="CWP203" s="39"/>
      <c r="CWQ203" s="39"/>
      <c r="CWR203" s="39"/>
      <c r="CWS203" s="39"/>
      <c r="CWT203" s="39"/>
      <c r="CWU203" s="39"/>
      <c r="CWV203" s="39"/>
      <c r="CWW203" s="39"/>
      <c r="CWX203" s="39"/>
      <c r="CWY203" s="39"/>
      <c r="CWZ203" s="39"/>
      <c r="CXA203" s="39"/>
      <c r="CXB203" s="39"/>
      <c r="CXC203" s="39"/>
      <c r="CXD203" s="39"/>
      <c r="CXE203" s="39"/>
      <c r="CXF203" s="39"/>
      <c r="CXG203" s="39"/>
      <c r="CXH203" s="39"/>
      <c r="CXI203" s="39"/>
      <c r="CXJ203" s="39"/>
      <c r="CXK203" s="39"/>
      <c r="CXL203" s="39"/>
      <c r="CXM203" s="39"/>
      <c r="CXN203" s="39"/>
      <c r="CXO203" s="39"/>
      <c r="CXP203" s="39"/>
      <c r="CXQ203" s="39"/>
      <c r="CXR203" s="39"/>
      <c r="CXS203" s="39"/>
      <c r="CXT203" s="39"/>
      <c r="CXU203" s="39"/>
      <c r="CXV203" s="39"/>
      <c r="CXW203" s="39"/>
      <c r="CXX203" s="39"/>
      <c r="CXY203" s="39"/>
      <c r="CXZ203" s="39"/>
      <c r="CYA203" s="39"/>
      <c r="CYB203" s="39"/>
      <c r="CYC203" s="39"/>
      <c r="CYD203" s="39"/>
      <c r="CYE203" s="39"/>
      <c r="CYF203" s="39"/>
      <c r="CYG203" s="39"/>
      <c r="CYH203" s="39"/>
      <c r="CYI203" s="39"/>
      <c r="CYJ203" s="39"/>
      <c r="CYK203" s="39"/>
      <c r="CYL203" s="39"/>
      <c r="CYM203" s="39"/>
      <c r="CYN203" s="39"/>
      <c r="CYO203" s="39"/>
      <c r="CYP203" s="39"/>
      <c r="CYQ203" s="39"/>
      <c r="CYR203" s="39"/>
      <c r="CYS203" s="39"/>
      <c r="CYT203" s="39"/>
      <c r="CYU203" s="39"/>
      <c r="CYV203" s="39"/>
      <c r="CYW203" s="39"/>
      <c r="CYX203" s="39"/>
      <c r="CYY203" s="39"/>
      <c r="CYZ203" s="39"/>
      <c r="CZA203" s="39"/>
      <c r="CZB203" s="39"/>
      <c r="CZC203" s="39"/>
      <c r="CZD203" s="39"/>
      <c r="CZE203" s="39"/>
      <c r="CZF203" s="39"/>
      <c r="CZG203" s="39"/>
      <c r="CZH203" s="39"/>
      <c r="CZI203" s="39"/>
      <c r="CZJ203" s="39"/>
      <c r="CZK203" s="39"/>
      <c r="CZL203" s="39"/>
      <c r="CZM203" s="39"/>
      <c r="CZN203" s="39"/>
      <c r="CZO203" s="39"/>
      <c r="CZP203" s="39"/>
      <c r="CZQ203" s="39"/>
      <c r="CZR203" s="39"/>
      <c r="CZS203" s="39"/>
      <c r="CZT203" s="39"/>
      <c r="CZU203" s="39"/>
      <c r="CZV203" s="39"/>
      <c r="CZW203" s="39"/>
      <c r="CZX203" s="39"/>
      <c r="CZY203" s="39"/>
      <c r="CZZ203" s="39"/>
      <c r="DAA203" s="39"/>
      <c r="DAB203" s="39"/>
      <c r="DAC203" s="39"/>
      <c r="DAD203" s="39"/>
      <c r="DAE203" s="39"/>
      <c r="DAF203" s="39"/>
      <c r="DAG203" s="39"/>
      <c r="DAH203" s="39"/>
      <c r="DAI203" s="39"/>
      <c r="DAJ203" s="39"/>
      <c r="DAK203" s="39"/>
      <c r="DAL203" s="39"/>
      <c r="DAM203" s="39"/>
      <c r="DAN203" s="39"/>
      <c r="DAO203" s="39"/>
      <c r="DAP203" s="39"/>
      <c r="DAQ203" s="39"/>
      <c r="DAR203" s="39"/>
      <c r="DAS203" s="39"/>
      <c r="DAT203" s="39"/>
      <c r="DAU203" s="39"/>
      <c r="DAV203" s="39"/>
      <c r="DAW203" s="39"/>
      <c r="DAX203" s="39"/>
      <c r="DAY203" s="39"/>
      <c r="DAZ203" s="39"/>
      <c r="DBA203" s="39"/>
      <c r="DBB203" s="39"/>
      <c r="DBC203" s="39"/>
      <c r="DBD203" s="39"/>
      <c r="DBE203" s="39"/>
      <c r="DBF203" s="39"/>
      <c r="DBG203" s="39"/>
      <c r="DBH203" s="39"/>
      <c r="DBI203" s="39"/>
      <c r="DBJ203" s="39"/>
      <c r="DBK203" s="39"/>
      <c r="DBL203" s="39"/>
      <c r="DBM203" s="39"/>
      <c r="DBN203" s="39"/>
      <c r="DBO203" s="39"/>
      <c r="DBP203" s="39"/>
      <c r="DBQ203" s="39"/>
      <c r="DBR203" s="39"/>
      <c r="DBS203" s="39"/>
      <c r="DBT203" s="39"/>
      <c r="DBU203" s="39"/>
      <c r="DBV203" s="39"/>
      <c r="DBW203" s="39"/>
      <c r="DBX203" s="39"/>
      <c r="DBY203" s="39"/>
      <c r="DBZ203" s="39"/>
      <c r="DCA203" s="39"/>
      <c r="DCB203" s="39"/>
      <c r="DCC203" s="39"/>
      <c r="DCD203" s="39"/>
      <c r="DCE203" s="39"/>
      <c r="DCF203" s="39"/>
      <c r="DCG203" s="39"/>
      <c r="DCH203" s="39"/>
      <c r="DCI203" s="39"/>
      <c r="DCJ203" s="39"/>
      <c r="DCK203" s="39"/>
      <c r="DCL203" s="39"/>
      <c r="DCM203" s="39"/>
      <c r="DCN203" s="39"/>
      <c r="DCO203" s="39"/>
      <c r="DCP203" s="39"/>
      <c r="DCQ203" s="39"/>
      <c r="DCR203" s="39"/>
      <c r="DCS203" s="39"/>
      <c r="DCT203" s="39"/>
      <c r="DCU203" s="39"/>
      <c r="DCV203" s="39"/>
      <c r="DCW203" s="39"/>
      <c r="DCX203" s="39"/>
      <c r="DCY203" s="39"/>
      <c r="DCZ203" s="39"/>
      <c r="DDA203" s="39"/>
      <c r="DDB203" s="39"/>
      <c r="DDC203" s="39"/>
      <c r="DDD203" s="39"/>
      <c r="DDE203" s="39"/>
      <c r="DDF203" s="39"/>
      <c r="DDG203" s="39"/>
      <c r="DDH203" s="39"/>
      <c r="DDI203" s="39"/>
      <c r="DDJ203" s="39"/>
      <c r="DDK203" s="39"/>
      <c r="DDL203" s="39"/>
      <c r="DDM203" s="39"/>
      <c r="DDN203" s="39"/>
      <c r="DDO203" s="39"/>
      <c r="DDP203" s="39"/>
      <c r="DDQ203" s="39"/>
      <c r="DDR203" s="39"/>
      <c r="DDS203" s="39"/>
      <c r="DDT203" s="39"/>
      <c r="DDU203" s="39"/>
      <c r="DDV203" s="39"/>
      <c r="DDW203" s="39"/>
      <c r="DDX203" s="39"/>
      <c r="DDY203" s="39"/>
      <c r="DDZ203" s="39"/>
      <c r="DEA203" s="39"/>
      <c r="DEB203" s="39"/>
      <c r="DEC203" s="39"/>
      <c r="DED203" s="39"/>
      <c r="DEE203" s="39"/>
      <c r="DEF203" s="39"/>
      <c r="DEG203" s="39"/>
      <c r="DEH203" s="39"/>
      <c r="DEI203" s="39"/>
      <c r="DEJ203" s="39"/>
      <c r="DEK203" s="39"/>
      <c r="DEL203" s="39"/>
      <c r="DEM203" s="39"/>
      <c r="DEN203" s="39"/>
      <c r="DEO203" s="39"/>
      <c r="DEP203" s="39"/>
      <c r="DEQ203" s="39"/>
      <c r="DER203" s="39"/>
      <c r="DES203" s="39"/>
      <c r="DET203" s="39"/>
      <c r="DEU203" s="39"/>
      <c r="DEV203" s="39"/>
      <c r="DEW203" s="39"/>
      <c r="DEX203" s="39"/>
      <c r="DEY203" s="39"/>
      <c r="DEZ203" s="39"/>
      <c r="DFA203" s="39"/>
      <c r="DFB203" s="39"/>
      <c r="DFC203" s="39"/>
      <c r="DFD203" s="39"/>
      <c r="DFE203" s="39"/>
      <c r="DFF203" s="39"/>
      <c r="DFG203" s="39"/>
      <c r="DFH203" s="39"/>
      <c r="DFI203" s="39"/>
      <c r="DFJ203" s="39"/>
      <c r="DFK203" s="39"/>
      <c r="DFL203" s="39"/>
      <c r="DFM203" s="39"/>
      <c r="DFN203" s="39"/>
      <c r="DFO203" s="39"/>
      <c r="DFP203" s="39"/>
      <c r="DFQ203" s="39"/>
      <c r="DFR203" s="39"/>
      <c r="DFS203" s="39"/>
      <c r="DFT203" s="39"/>
      <c r="DFU203" s="39"/>
      <c r="DFV203" s="39"/>
      <c r="DFW203" s="39"/>
      <c r="DFX203" s="39"/>
      <c r="DFY203" s="39"/>
      <c r="DFZ203" s="39"/>
      <c r="DGA203" s="39"/>
      <c r="DGB203" s="39"/>
      <c r="DGC203" s="39"/>
      <c r="DGD203" s="39"/>
      <c r="DGE203" s="39"/>
      <c r="DGF203" s="39"/>
      <c r="DGG203" s="39"/>
      <c r="DGH203" s="39"/>
      <c r="DGI203" s="39"/>
      <c r="DGJ203" s="39"/>
      <c r="DGK203" s="39"/>
      <c r="DGL203" s="39"/>
      <c r="DGM203" s="39"/>
      <c r="DGN203" s="39"/>
      <c r="DGO203" s="39"/>
      <c r="DGP203" s="39"/>
      <c r="DGQ203" s="39"/>
      <c r="DGR203" s="39"/>
      <c r="DGS203" s="39"/>
      <c r="DGT203" s="39"/>
      <c r="DGU203" s="39"/>
      <c r="DGV203" s="39"/>
      <c r="DGW203" s="39"/>
      <c r="DGX203" s="39"/>
      <c r="DGY203" s="39"/>
      <c r="DGZ203" s="39"/>
      <c r="DHA203" s="39"/>
      <c r="DHB203" s="39"/>
      <c r="DHC203" s="39"/>
      <c r="DHD203" s="39"/>
      <c r="DHE203" s="39"/>
      <c r="DHF203" s="39"/>
      <c r="DHG203" s="39"/>
      <c r="DHH203" s="39"/>
      <c r="DHI203" s="39"/>
      <c r="DHJ203" s="39"/>
      <c r="DHK203" s="39"/>
      <c r="DHL203" s="39"/>
      <c r="DHM203" s="39"/>
      <c r="DHN203" s="39"/>
      <c r="DHO203" s="39"/>
      <c r="DHP203" s="39"/>
      <c r="DHQ203" s="39"/>
      <c r="DHR203" s="39"/>
      <c r="DHS203" s="39"/>
      <c r="DHT203" s="39"/>
      <c r="DHU203" s="39"/>
      <c r="DHV203" s="39"/>
      <c r="DHW203" s="39"/>
      <c r="DHX203" s="39"/>
      <c r="DHY203" s="39"/>
      <c r="DHZ203" s="39"/>
      <c r="DIA203" s="39"/>
      <c r="DIB203" s="39"/>
      <c r="DIC203" s="39"/>
      <c r="DID203" s="39"/>
      <c r="DIE203" s="39"/>
      <c r="DIF203" s="39"/>
      <c r="DIG203" s="39"/>
      <c r="DIH203" s="39"/>
      <c r="DII203" s="39"/>
      <c r="DIJ203" s="39"/>
      <c r="DIK203" s="39"/>
      <c r="DIL203" s="39"/>
      <c r="DIM203" s="39"/>
      <c r="DIN203" s="39"/>
      <c r="DIO203" s="39"/>
      <c r="DIP203" s="39"/>
      <c r="DIQ203" s="39"/>
      <c r="DIR203" s="39"/>
      <c r="DIS203" s="39"/>
      <c r="DIT203" s="39"/>
      <c r="DIU203" s="39"/>
      <c r="DIV203" s="39"/>
      <c r="DIW203" s="39"/>
      <c r="DIX203" s="39"/>
      <c r="DIY203" s="39"/>
      <c r="DIZ203" s="39"/>
      <c r="DJA203" s="39"/>
      <c r="DJB203" s="39"/>
      <c r="DJC203" s="39"/>
      <c r="DJD203" s="39"/>
      <c r="DJE203" s="39"/>
      <c r="DJF203" s="39"/>
      <c r="DJG203" s="39"/>
      <c r="DJH203" s="39"/>
      <c r="DJI203" s="39"/>
      <c r="DJJ203" s="39"/>
      <c r="DJK203" s="39"/>
      <c r="DJL203" s="39"/>
      <c r="DJM203" s="39"/>
      <c r="DJN203" s="39"/>
      <c r="DJO203" s="39"/>
      <c r="DJP203" s="39"/>
      <c r="DJQ203" s="39"/>
      <c r="DJR203" s="39"/>
      <c r="DJS203" s="39"/>
      <c r="DJT203" s="39"/>
      <c r="DJU203" s="39"/>
      <c r="DJV203" s="39"/>
      <c r="DJW203" s="39"/>
      <c r="DJX203" s="39"/>
      <c r="DJY203" s="39"/>
      <c r="DJZ203" s="39"/>
      <c r="DKA203" s="39"/>
      <c r="DKB203" s="39"/>
      <c r="DKC203" s="39"/>
      <c r="DKD203" s="39"/>
      <c r="DKE203" s="39"/>
      <c r="DKF203" s="39"/>
      <c r="DKG203" s="39"/>
      <c r="DKH203" s="39"/>
      <c r="DKI203" s="39"/>
      <c r="DKJ203" s="39"/>
      <c r="DKK203" s="39"/>
      <c r="DKL203" s="39"/>
      <c r="DKM203" s="39"/>
      <c r="DKN203" s="39"/>
      <c r="DKO203" s="39"/>
      <c r="DKP203" s="39"/>
      <c r="DKQ203" s="39"/>
      <c r="DKR203" s="39"/>
      <c r="DKS203" s="39"/>
      <c r="DKT203" s="39"/>
      <c r="DKU203" s="39"/>
      <c r="DKV203" s="39"/>
      <c r="DKW203" s="39"/>
      <c r="DKX203" s="39"/>
      <c r="DKY203" s="39"/>
      <c r="DKZ203" s="39"/>
      <c r="DLA203" s="39"/>
      <c r="DLB203" s="39"/>
      <c r="DLC203" s="39"/>
      <c r="DLD203" s="39"/>
      <c r="DLE203" s="39"/>
      <c r="DLF203" s="39"/>
      <c r="DLG203" s="39"/>
      <c r="DLH203" s="39"/>
      <c r="DLI203" s="39"/>
      <c r="DLJ203" s="39"/>
      <c r="DLK203" s="39"/>
      <c r="DLL203" s="39"/>
      <c r="DLM203" s="39"/>
      <c r="DLN203" s="39"/>
      <c r="DLO203" s="39"/>
      <c r="DLP203" s="39"/>
      <c r="DLQ203" s="39"/>
      <c r="DLR203" s="39"/>
      <c r="DLS203" s="39"/>
      <c r="DLT203" s="39"/>
      <c r="DLU203" s="39"/>
      <c r="DLV203" s="39"/>
      <c r="DLW203" s="39"/>
      <c r="DLX203" s="39"/>
      <c r="DLY203" s="39"/>
      <c r="DLZ203" s="39"/>
      <c r="DMA203" s="39"/>
      <c r="DMB203" s="39"/>
      <c r="DMC203" s="39"/>
      <c r="DMD203" s="39"/>
      <c r="DME203" s="39"/>
      <c r="DMF203" s="39"/>
      <c r="DMG203" s="39"/>
      <c r="DMH203" s="39"/>
      <c r="DMI203" s="39"/>
      <c r="DMJ203" s="39"/>
      <c r="DMK203" s="39"/>
      <c r="DML203" s="39"/>
      <c r="DMM203" s="39"/>
      <c r="DMN203" s="39"/>
      <c r="DMO203" s="39"/>
      <c r="DMP203" s="39"/>
      <c r="DMQ203" s="39"/>
      <c r="DMR203" s="39"/>
      <c r="DMS203" s="39"/>
      <c r="DMT203" s="39"/>
      <c r="DMU203" s="39"/>
      <c r="DMV203" s="39"/>
      <c r="DMW203" s="39"/>
      <c r="DMX203" s="39"/>
      <c r="DMY203" s="39"/>
      <c r="DMZ203" s="39"/>
      <c r="DNA203" s="39"/>
      <c r="DNB203" s="39"/>
      <c r="DNC203" s="39"/>
      <c r="DND203" s="39"/>
      <c r="DNE203" s="39"/>
      <c r="DNF203" s="39"/>
      <c r="DNG203" s="39"/>
      <c r="DNH203" s="39"/>
      <c r="DNI203" s="39"/>
      <c r="DNJ203" s="39"/>
      <c r="DNK203" s="39"/>
      <c r="DNL203" s="39"/>
      <c r="DNM203" s="39"/>
      <c r="DNN203" s="39"/>
      <c r="DNO203" s="39"/>
      <c r="DNP203" s="39"/>
      <c r="DNQ203" s="39"/>
      <c r="DNR203" s="39"/>
      <c r="DNS203" s="39"/>
      <c r="DNT203" s="39"/>
      <c r="DNU203" s="39"/>
      <c r="DNV203" s="39"/>
      <c r="DNW203" s="39"/>
      <c r="DNX203" s="39"/>
      <c r="DNY203" s="39"/>
      <c r="DNZ203" s="39"/>
      <c r="DOA203" s="39"/>
      <c r="DOB203" s="39"/>
      <c r="DOC203" s="39"/>
      <c r="DOD203" s="39"/>
      <c r="DOE203" s="39"/>
      <c r="DOF203" s="39"/>
      <c r="DOG203" s="39"/>
      <c r="DOH203" s="39"/>
      <c r="DOI203" s="39"/>
      <c r="DOJ203" s="39"/>
      <c r="DOK203" s="39"/>
      <c r="DOL203" s="39"/>
      <c r="DOM203" s="39"/>
      <c r="DON203" s="39"/>
      <c r="DOO203" s="39"/>
      <c r="DOP203" s="39"/>
      <c r="DOQ203" s="39"/>
      <c r="DOR203" s="39"/>
      <c r="DOS203" s="39"/>
      <c r="DOT203" s="39"/>
      <c r="DOU203" s="39"/>
      <c r="DOV203" s="39"/>
      <c r="DOW203" s="39"/>
      <c r="DOX203" s="39"/>
      <c r="DOY203" s="39"/>
      <c r="DOZ203" s="39"/>
      <c r="DPA203" s="39"/>
      <c r="DPB203" s="39"/>
      <c r="DPC203" s="39"/>
      <c r="DPD203" s="39"/>
      <c r="DPE203" s="39"/>
      <c r="DPF203" s="39"/>
      <c r="DPG203" s="39"/>
      <c r="DPH203" s="39"/>
      <c r="DPI203" s="39"/>
      <c r="DPJ203" s="39"/>
      <c r="DPK203" s="39"/>
      <c r="DPL203" s="39"/>
      <c r="DPM203" s="39"/>
      <c r="DPN203" s="39"/>
      <c r="DPO203" s="39"/>
      <c r="DPP203" s="39"/>
      <c r="DPQ203" s="39"/>
      <c r="DPR203" s="39"/>
      <c r="DPS203" s="39"/>
      <c r="DPT203" s="39"/>
      <c r="DPU203" s="39"/>
      <c r="DPV203" s="39"/>
      <c r="DPW203" s="39"/>
      <c r="DPX203" s="39"/>
      <c r="DPY203" s="39"/>
      <c r="DPZ203" s="39"/>
      <c r="DQA203" s="39"/>
      <c r="DQB203" s="39"/>
      <c r="DQC203" s="39"/>
      <c r="DQD203" s="39"/>
      <c r="DQE203" s="39"/>
      <c r="DQF203" s="39"/>
      <c r="DQG203" s="39"/>
      <c r="DQH203" s="39"/>
      <c r="DQI203" s="39"/>
      <c r="DQJ203" s="39"/>
      <c r="DQK203" s="39"/>
      <c r="DQL203" s="39"/>
      <c r="DQM203" s="39"/>
      <c r="DQN203" s="39"/>
      <c r="DQO203" s="39"/>
      <c r="DQP203" s="39"/>
      <c r="DQQ203" s="39"/>
      <c r="DQR203" s="39"/>
      <c r="DQS203" s="39"/>
      <c r="DQT203" s="39"/>
      <c r="DQU203" s="39"/>
      <c r="DQV203" s="39"/>
      <c r="DQW203" s="39"/>
      <c r="DQX203" s="39"/>
      <c r="DQY203" s="39"/>
      <c r="DQZ203" s="39"/>
      <c r="DRA203" s="39"/>
      <c r="DRB203" s="39"/>
      <c r="DRC203" s="39"/>
      <c r="DRD203" s="39"/>
      <c r="DRE203" s="39"/>
      <c r="DRF203" s="39"/>
      <c r="DRG203" s="39"/>
      <c r="DRH203" s="39"/>
      <c r="DRI203" s="39"/>
      <c r="DRJ203" s="39"/>
      <c r="DRK203" s="39"/>
      <c r="DRL203" s="39"/>
      <c r="DRM203" s="39"/>
      <c r="DRN203" s="39"/>
      <c r="DRO203" s="39"/>
      <c r="DRP203" s="39"/>
      <c r="DRQ203" s="39"/>
      <c r="DRR203" s="39"/>
      <c r="DRS203" s="39"/>
      <c r="DRT203" s="39"/>
      <c r="DRU203" s="39"/>
      <c r="DRV203" s="39"/>
      <c r="DRW203" s="39"/>
      <c r="DRX203" s="39"/>
      <c r="DRY203" s="39"/>
      <c r="DRZ203" s="39"/>
      <c r="DSA203" s="39"/>
      <c r="DSB203" s="39"/>
      <c r="DSC203" s="39"/>
      <c r="DSD203" s="39"/>
      <c r="DSE203" s="39"/>
      <c r="DSF203" s="39"/>
      <c r="DSG203" s="39"/>
      <c r="DSH203" s="39"/>
      <c r="DSI203" s="39"/>
      <c r="DSJ203" s="39"/>
      <c r="DSK203" s="39"/>
      <c r="DSL203" s="39"/>
      <c r="DSM203" s="39"/>
      <c r="DSN203" s="39"/>
      <c r="DSO203" s="39"/>
      <c r="DSP203" s="39"/>
      <c r="DSQ203" s="39"/>
      <c r="DSR203" s="39"/>
      <c r="DSS203" s="39"/>
      <c r="DST203" s="39"/>
      <c r="DSU203" s="39"/>
      <c r="DSV203" s="39"/>
      <c r="DSW203" s="39"/>
      <c r="DSX203" s="39"/>
      <c r="DSY203" s="39"/>
      <c r="DSZ203" s="39"/>
      <c r="DTA203" s="39"/>
      <c r="DTB203" s="39"/>
      <c r="DTC203" s="39"/>
      <c r="DTD203" s="39"/>
      <c r="DTE203" s="39"/>
      <c r="DTF203" s="39"/>
      <c r="DTG203" s="39"/>
      <c r="DTH203" s="39"/>
      <c r="DTI203" s="39"/>
      <c r="DTJ203" s="39"/>
      <c r="DTK203" s="39"/>
      <c r="DTL203" s="39"/>
      <c r="DTM203" s="39"/>
      <c r="DTN203" s="39"/>
      <c r="DTO203" s="39"/>
      <c r="DTP203" s="39"/>
      <c r="DTQ203" s="39"/>
      <c r="DTR203" s="39"/>
      <c r="DTS203" s="39"/>
      <c r="DTT203" s="39"/>
      <c r="DTU203" s="39"/>
      <c r="DTV203" s="39"/>
      <c r="DTW203" s="39"/>
      <c r="DTX203" s="39"/>
      <c r="DTY203" s="39"/>
      <c r="DTZ203" s="39"/>
      <c r="DUA203" s="39"/>
      <c r="DUB203" s="39"/>
      <c r="DUC203" s="39"/>
      <c r="DUD203" s="39"/>
      <c r="DUE203" s="39"/>
      <c r="DUF203" s="39"/>
      <c r="DUG203" s="39"/>
      <c r="DUH203" s="39"/>
      <c r="DUI203" s="39"/>
      <c r="DUJ203" s="39"/>
      <c r="DUK203" s="39"/>
      <c r="DUL203" s="39"/>
      <c r="DUM203" s="39"/>
      <c r="DUN203" s="39"/>
      <c r="DUO203" s="39"/>
      <c r="DUP203" s="39"/>
      <c r="DUQ203" s="39"/>
      <c r="DUR203" s="39"/>
      <c r="DUS203" s="39"/>
      <c r="DUT203" s="39"/>
      <c r="DUU203" s="39"/>
      <c r="DUV203" s="39"/>
      <c r="DUW203" s="39"/>
      <c r="DUX203" s="39"/>
      <c r="DUY203" s="39"/>
      <c r="DUZ203" s="39"/>
      <c r="DVA203" s="39"/>
      <c r="DVB203" s="39"/>
      <c r="DVC203" s="39"/>
      <c r="DVD203" s="39"/>
      <c r="DVE203" s="39"/>
      <c r="DVF203" s="39"/>
      <c r="DVG203" s="39"/>
      <c r="DVH203" s="39"/>
      <c r="DVI203" s="39"/>
      <c r="DVJ203" s="39"/>
      <c r="DVK203" s="39"/>
      <c r="DVL203" s="39"/>
      <c r="DVM203" s="39"/>
      <c r="DVN203" s="39"/>
      <c r="DVO203" s="39"/>
      <c r="DVP203" s="39"/>
      <c r="DVQ203" s="39"/>
      <c r="DVR203" s="39"/>
      <c r="DVS203" s="39"/>
      <c r="DVT203" s="39"/>
      <c r="DVU203" s="39"/>
      <c r="DVV203" s="39"/>
      <c r="DVW203" s="39"/>
      <c r="DVX203" s="39"/>
      <c r="DVY203" s="39"/>
      <c r="DVZ203" s="39"/>
      <c r="DWA203" s="39"/>
      <c r="DWB203" s="39"/>
      <c r="DWC203" s="39"/>
      <c r="DWD203" s="39"/>
      <c r="DWE203" s="39"/>
      <c r="DWF203" s="39"/>
      <c r="DWG203" s="39"/>
      <c r="DWH203" s="39"/>
      <c r="DWI203" s="39"/>
      <c r="DWJ203" s="39"/>
      <c r="DWK203" s="39"/>
      <c r="DWL203" s="39"/>
      <c r="DWM203" s="39"/>
      <c r="DWN203" s="39"/>
      <c r="DWO203" s="39"/>
      <c r="DWP203" s="39"/>
      <c r="DWQ203" s="39"/>
    </row>
    <row r="204" spans="1:3319" s="39" customFormat="1" ht="20">
      <c r="A204" s="35" t="s">
        <v>635</v>
      </c>
      <c r="B204" s="36" t="s">
        <v>636</v>
      </c>
      <c r="C204" s="37" t="s">
        <v>152</v>
      </c>
      <c r="D204" s="36" t="s">
        <v>1444</v>
      </c>
      <c r="E204" s="50" t="s">
        <v>637</v>
      </c>
      <c r="F204" s="50" t="s">
        <v>637</v>
      </c>
    </row>
    <row r="205" spans="1:3319" s="64" customFormat="1" ht="10">
      <c r="A205" s="53" t="s">
        <v>638</v>
      </c>
      <c r="B205" s="54" t="s">
        <v>639</v>
      </c>
      <c r="C205" s="57" t="s">
        <v>7</v>
      </c>
      <c r="D205" s="54" t="s">
        <v>640</v>
      </c>
      <c r="E205" s="55" t="s">
        <v>641</v>
      </c>
      <c r="F205" s="55" t="s">
        <v>641</v>
      </c>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c r="ED205" s="39"/>
      <c r="EE205" s="39"/>
      <c r="EF205" s="39"/>
      <c r="EG205" s="39"/>
      <c r="EH205" s="39"/>
      <c r="EI205" s="39"/>
      <c r="EJ205" s="39"/>
      <c r="EK205" s="39"/>
      <c r="EL205" s="39"/>
      <c r="EM205" s="39"/>
      <c r="EN205" s="39"/>
      <c r="EO205" s="39"/>
      <c r="EP205" s="39"/>
      <c r="EQ205" s="39"/>
      <c r="ER205" s="39"/>
      <c r="ES205" s="39"/>
      <c r="ET205" s="39"/>
      <c r="EU205" s="39"/>
      <c r="EV205" s="39"/>
      <c r="EW205" s="39"/>
      <c r="EX205" s="39"/>
      <c r="EY205" s="39"/>
      <c r="EZ205" s="39"/>
      <c r="FA205" s="39"/>
      <c r="FB205" s="39"/>
      <c r="FC205" s="39"/>
      <c r="FD205" s="39"/>
      <c r="FE205" s="39"/>
      <c r="FF205" s="39"/>
      <c r="FG205" s="39"/>
      <c r="FH205" s="39"/>
      <c r="FI205" s="39"/>
      <c r="FJ205" s="39"/>
      <c r="FK205" s="39"/>
      <c r="FL205" s="39"/>
      <c r="FM205" s="39"/>
      <c r="FN205" s="39"/>
      <c r="FO205" s="39"/>
      <c r="FP205" s="39"/>
      <c r="FQ205" s="39"/>
      <c r="FR205" s="39"/>
      <c r="FS205" s="39"/>
      <c r="FT205" s="39"/>
      <c r="FU205" s="39"/>
      <c r="FV205" s="39"/>
      <c r="FW205" s="39"/>
      <c r="FX205" s="39"/>
      <c r="FY205" s="39"/>
      <c r="FZ205" s="39"/>
      <c r="GA205" s="39"/>
      <c r="GB205" s="39"/>
      <c r="GC205" s="39"/>
      <c r="GD205" s="39"/>
      <c r="GE205" s="39"/>
      <c r="GF205" s="39"/>
      <c r="GG205" s="39"/>
      <c r="GH205" s="39"/>
      <c r="GI205" s="39"/>
      <c r="GJ205" s="39"/>
      <c r="GK205" s="39"/>
      <c r="GL205" s="39"/>
      <c r="GM205" s="39"/>
      <c r="GN205" s="39"/>
      <c r="GO205" s="39"/>
      <c r="GP205" s="39"/>
      <c r="GQ205" s="39"/>
      <c r="GR205" s="39"/>
      <c r="GS205" s="39"/>
      <c r="GT205" s="39"/>
      <c r="GU205" s="39"/>
      <c r="GV205" s="39"/>
      <c r="GW205" s="39"/>
      <c r="GX205" s="39"/>
      <c r="GY205" s="39"/>
      <c r="GZ205" s="39"/>
      <c r="HA205" s="39"/>
      <c r="HB205" s="39"/>
      <c r="HC205" s="39"/>
      <c r="HD205" s="39"/>
      <c r="HE205" s="39"/>
      <c r="HF205" s="39"/>
      <c r="HG205" s="39"/>
      <c r="HH205" s="39"/>
      <c r="HI205" s="39"/>
      <c r="HJ205" s="39"/>
      <c r="HK205" s="39"/>
      <c r="HL205" s="39"/>
      <c r="HM205" s="39"/>
      <c r="HN205" s="39"/>
      <c r="HO205" s="39"/>
      <c r="HP205" s="39"/>
      <c r="HQ205" s="39"/>
      <c r="HR205" s="39"/>
      <c r="HS205" s="39"/>
      <c r="HT205" s="39"/>
      <c r="HU205" s="39"/>
      <c r="HV205" s="39"/>
      <c r="HW205" s="39"/>
      <c r="HX205" s="39"/>
      <c r="HY205" s="39"/>
      <c r="HZ205" s="39"/>
      <c r="IA205" s="39"/>
      <c r="IB205" s="39"/>
      <c r="IC205" s="39"/>
      <c r="ID205" s="39"/>
      <c r="IE205" s="39"/>
      <c r="IF205" s="39"/>
      <c r="IG205" s="39"/>
      <c r="IH205" s="39"/>
      <c r="II205" s="39"/>
      <c r="IJ205" s="39"/>
      <c r="IK205" s="39"/>
      <c r="IL205" s="39"/>
      <c r="IM205" s="39"/>
      <c r="IN205" s="39"/>
      <c r="IO205" s="39"/>
      <c r="IP205" s="39"/>
      <c r="IQ205" s="39"/>
      <c r="IR205" s="39"/>
      <c r="IS205" s="39"/>
      <c r="IT205" s="39"/>
      <c r="IU205" s="39"/>
      <c r="IV205" s="39"/>
      <c r="IW205" s="39"/>
      <c r="IX205" s="39"/>
      <c r="IY205" s="39"/>
      <c r="IZ205" s="39"/>
      <c r="JA205" s="39"/>
      <c r="JB205" s="39"/>
      <c r="JC205" s="39"/>
      <c r="JD205" s="39"/>
      <c r="JE205" s="39"/>
      <c r="JF205" s="39"/>
      <c r="JG205" s="39"/>
      <c r="JH205" s="39"/>
      <c r="JI205" s="39"/>
      <c r="JJ205" s="39"/>
      <c r="JK205" s="39"/>
      <c r="JL205" s="39"/>
      <c r="JM205" s="39"/>
      <c r="JN205" s="39"/>
      <c r="JO205" s="39"/>
      <c r="JP205" s="39"/>
      <c r="JQ205" s="39"/>
      <c r="JR205" s="39"/>
      <c r="JS205" s="39"/>
      <c r="JT205" s="39"/>
      <c r="JU205" s="39"/>
      <c r="JV205" s="39"/>
      <c r="JW205" s="39"/>
      <c r="JX205" s="39"/>
      <c r="JY205" s="39"/>
      <c r="JZ205" s="39"/>
      <c r="KA205" s="39"/>
      <c r="KB205" s="39"/>
      <c r="KC205" s="39"/>
      <c r="KD205" s="39"/>
      <c r="KE205" s="39"/>
      <c r="KF205" s="39"/>
      <c r="KG205" s="39"/>
      <c r="KH205" s="39"/>
      <c r="KI205" s="39"/>
      <c r="KJ205" s="39"/>
      <c r="KK205" s="39"/>
      <c r="KL205" s="39"/>
      <c r="KM205" s="39"/>
      <c r="KN205" s="39"/>
      <c r="KO205" s="39"/>
      <c r="KP205" s="39"/>
      <c r="KQ205" s="39"/>
      <c r="KR205" s="39"/>
      <c r="KS205" s="39"/>
      <c r="KT205" s="39"/>
      <c r="KU205" s="39"/>
      <c r="KV205" s="39"/>
      <c r="KW205" s="39"/>
      <c r="KX205" s="39"/>
      <c r="KY205" s="39"/>
      <c r="KZ205" s="39"/>
      <c r="LA205" s="39"/>
      <c r="LB205" s="39"/>
      <c r="LC205" s="39"/>
      <c r="LD205" s="39"/>
      <c r="LE205" s="39"/>
      <c r="LF205" s="39"/>
      <c r="LG205" s="39"/>
      <c r="LH205" s="39"/>
      <c r="LI205" s="39"/>
      <c r="LJ205" s="39"/>
      <c r="LK205" s="39"/>
      <c r="LL205" s="39"/>
      <c r="LM205" s="39"/>
      <c r="LN205" s="39"/>
      <c r="LO205" s="39"/>
      <c r="LP205" s="39"/>
      <c r="LQ205" s="39"/>
      <c r="LR205" s="39"/>
      <c r="LS205" s="39"/>
      <c r="LT205" s="39"/>
      <c r="LU205" s="39"/>
      <c r="LV205" s="39"/>
      <c r="LW205" s="39"/>
      <c r="LX205" s="39"/>
      <c r="LY205" s="39"/>
      <c r="LZ205" s="39"/>
      <c r="MA205" s="39"/>
      <c r="MB205" s="39"/>
      <c r="MC205" s="39"/>
      <c r="MD205" s="39"/>
      <c r="ME205" s="39"/>
      <c r="MF205" s="39"/>
      <c r="MG205" s="39"/>
      <c r="MH205" s="39"/>
      <c r="MI205" s="39"/>
      <c r="MJ205" s="39"/>
      <c r="MK205" s="39"/>
      <c r="ML205" s="39"/>
      <c r="MM205" s="39"/>
      <c r="MN205" s="39"/>
      <c r="MO205" s="39"/>
      <c r="MP205" s="39"/>
      <c r="MQ205" s="39"/>
      <c r="MR205" s="39"/>
      <c r="MS205" s="39"/>
      <c r="MT205" s="39"/>
      <c r="MU205" s="39"/>
      <c r="MV205" s="39"/>
      <c r="MW205" s="39"/>
      <c r="MX205" s="39"/>
      <c r="MY205" s="39"/>
      <c r="MZ205" s="39"/>
      <c r="NA205" s="39"/>
      <c r="NB205" s="39"/>
      <c r="NC205" s="39"/>
      <c r="ND205" s="39"/>
      <c r="NE205" s="39"/>
      <c r="NF205" s="39"/>
      <c r="NG205" s="39"/>
      <c r="NH205" s="39"/>
      <c r="NI205" s="39"/>
      <c r="NJ205" s="39"/>
      <c r="NK205" s="39"/>
      <c r="NL205" s="39"/>
      <c r="NM205" s="39"/>
      <c r="NN205" s="39"/>
      <c r="NO205" s="39"/>
      <c r="NP205" s="39"/>
      <c r="NQ205" s="39"/>
      <c r="NR205" s="39"/>
      <c r="NS205" s="39"/>
      <c r="NT205" s="39"/>
      <c r="NU205" s="39"/>
      <c r="NV205" s="39"/>
      <c r="NW205" s="39"/>
      <c r="NX205" s="39"/>
      <c r="NY205" s="39"/>
      <c r="NZ205" s="39"/>
      <c r="OA205" s="39"/>
      <c r="OB205" s="39"/>
      <c r="OC205" s="39"/>
      <c r="OD205" s="39"/>
      <c r="OE205" s="39"/>
      <c r="OF205" s="39"/>
      <c r="OG205" s="39"/>
      <c r="OH205" s="39"/>
      <c r="OI205" s="39"/>
      <c r="OJ205" s="39"/>
      <c r="OK205" s="39"/>
      <c r="OL205" s="39"/>
      <c r="OM205" s="39"/>
      <c r="ON205" s="39"/>
      <c r="OO205" s="39"/>
      <c r="OP205" s="39"/>
      <c r="OQ205" s="39"/>
      <c r="OR205" s="39"/>
      <c r="OS205" s="39"/>
      <c r="OT205" s="39"/>
      <c r="OU205" s="39"/>
      <c r="OV205" s="39"/>
      <c r="OW205" s="39"/>
      <c r="OX205" s="39"/>
      <c r="OY205" s="39"/>
      <c r="OZ205" s="39"/>
      <c r="PA205" s="39"/>
      <c r="PB205" s="39"/>
      <c r="PC205" s="39"/>
      <c r="PD205" s="39"/>
      <c r="PE205" s="39"/>
      <c r="PF205" s="39"/>
      <c r="PG205" s="39"/>
      <c r="PH205" s="39"/>
      <c r="PI205" s="39"/>
      <c r="PJ205" s="39"/>
      <c r="PK205" s="39"/>
      <c r="PL205" s="39"/>
      <c r="PM205" s="39"/>
      <c r="PN205" s="39"/>
      <c r="PO205" s="39"/>
      <c r="PP205" s="39"/>
      <c r="PQ205" s="39"/>
      <c r="PR205" s="39"/>
      <c r="PS205" s="39"/>
      <c r="PT205" s="39"/>
      <c r="PU205" s="39"/>
      <c r="PV205" s="39"/>
      <c r="PW205" s="39"/>
      <c r="PX205" s="39"/>
      <c r="PY205" s="39"/>
      <c r="PZ205" s="39"/>
      <c r="QA205" s="39"/>
      <c r="QB205" s="39"/>
      <c r="QC205" s="39"/>
      <c r="QD205" s="39"/>
      <c r="QE205" s="39"/>
      <c r="QF205" s="39"/>
      <c r="QG205" s="39"/>
      <c r="QH205" s="39"/>
      <c r="QI205" s="39"/>
      <c r="QJ205" s="39"/>
      <c r="QK205" s="39"/>
      <c r="QL205" s="39"/>
      <c r="QM205" s="39"/>
      <c r="QN205" s="39"/>
      <c r="QO205" s="39"/>
      <c r="QP205" s="39"/>
      <c r="QQ205" s="39"/>
      <c r="QR205" s="39"/>
      <c r="QS205" s="39"/>
      <c r="QT205" s="39"/>
      <c r="QU205" s="39"/>
      <c r="QV205" s="39"/>
      <c r="QW205" s="39"/>
      <c r="QX205" s="39"/>
      <c r="QY205" s="39"/>
      <c r="QZ205" s="39"/>
      <c r="RA205" s="39"/>
      <c r="RB205" s="39"/>
      <c r="RC205" s="39"/>
      <c r="RD205" s="39"/>
      <c r="RE205" s="39"/>
      <c r="RF205" s="39"/>
      <c r="RG205" s="39"/>
      <c r="RH205" s="39"/>
      <c r="RI205" s="39"/>
      <c r="RJ205" s="39"/>
      <c r="RK205" s="39"/>
      <c r="RL205" s="39"/>
      <c r="RM205" s="39"/>
      <c r="RN205" s="39"/>
      <c r="RO205" s="39"/>
      <c r="RP205" s="39"/>
      <c r="RQ205" s="39"/>
      <c r="RR205" s="39"/>
      <c r="RS205" s="39"/>
      <c r="RT205" s="39"/>
      <c r="RU205" s="39"/>
      <c r="RV205" s="39"/>
      <c r="RW205" s="39"/>
      <c r="RX205" s="39"/>
      <c r="RY205" s="39"/>
      <c r="RZ205" s="39"/>
      <c r="SA205" s="39"/>
      <c r="SB205" s="39"/>
      <c r="SC205" s="39"/>
      <c r="SD205" s="39"/>
      <c r="SE205" s="39"/>
      <c r="SF205" s="39"/>
      <c r="SG205" s="39"/>
      <c r="SH205" s="39"/>
      <c r="SI205" s="39"/>
      <c r="SJ205" s="39"/>
      <c r="SK205" s="39"/>
      <c r="SL205" s="39"/>
      <c r="SM205" s="39"/>
      <c r="SN205" s="39"/>
      <c r="SO205" s="39"/>
      <c r="SP205" s="39"/>
      <c r="SQ205" s="39"/>
      <c r="SR205" s="39"/>
      <c r="SS205" s="39"/>
      <c r="ST205" s="39"/>
      <c r="SU205" s="39"/>
      <c r="SV205" s="39"/>
      <c r="SW205" s="39"/>
      <c r="SX205" s="39"/>
      <c r="SY205" s="39"/>
      <c r="SZ205" s="39"/>
      <c r="TA205" s="39"/>
      <c r="TB205" s="39"/>
      <c r="TC205" s="39"/>
      <c r="TD205" s="39"/>
      <c r="TE205" s="39"/>
      <c r="TF205" s="39"/>
      <c r="TG205" s="39"/>
      <c r="TH205" s="39"/>
      <c r="TI205" s="39"/>
      <c r="TJ205" s="39"/>
      <c r="TK205" s="39"/>
      <c r="TL205" s="39"/>
      <c r="TM205" s="39"/>
      <c r="TN205" s="39"/>
      <c r="TO205" s="39"/>
      <c r="TP205" s="39"/>
      <c r="TQ205" s="39"/>
      <c r="TR205" s="39"/>
      <c r="TS205" s="39"/>
      <c r="TT205" s="39"/>
      <c r="TU205" s="39"/>
      <c r="TV205" s="39"/>
      <c r="TW205" s="39"/>
      <c r="TX205" s="39"/>
      <c r="TY205" s="39"/>
      <c r="TZ205" s="39"/>
      <c r="UA205" s="39"/>
      <c r="UB205" s="39"/>
      <c r="UC205" s="39"/>
      <c r="UD205" s="39"/>
      <c r="UE205" s="39"/>
      <c r="UF205" s="39"/>
      <c r="UG205" s="39"/>
      <c r="UH205" s="39"/>
      <c r="UI205" s="39"/>
      <c r="UJ205" s="39"/>
      <c r="UK205" s="39"/>
      <c r="UL205" s="39"/>
      <c r="UM205" s="39"/>
      <c r="UN205" s="39"/>
      <c r="UO205" s="39"/>
      <c r="UP205" s="39"/>
      <c r="UQ205" s="39"/>
      <c r="UR205" s="39"/>
      <c r="US205" s="39"/>
      <c r="UT205" s="39"/>
      <c r="UU205" s="39"/>
      <c r="UV205" s="39"/>
      <c r="UW205" s="39"/>
      <c r="UX205" s="39"/>
      <c r="UY205" s="39"/>
      <c r="UZ205" s="39"/>
      <c r="VA205" s="39"/>
      <c r="VB205" s="39"/>
      <c r="VC205" s="39"/>
      <c r="VD205" s="39"/>
      <c r="VE205" s="39"/>
      <c r="VF205" s="39"/>
      <c r="VG205" s="39"/>
      <c r="VH205" s="39"/>
      <c r="VI205" s="39"/>
      <c r="VJ205" s="39"/>
      <c r="VK205" s="39"/>
      <c r="VL205" s="39"/>
      <c r="VM205" s="39"/>
      <c r="VN205" s="39"/>
      <c r="VO205" s="39"/>
      <c r="VP205" s="39"/>
      <c r="VQ205" s="39"/>
      <c r="VR205" s="39"/>
      <c r="VS205" s="39"/>
      <c r="VT205" s="39"/>
      <c r="VU205" s="39"/>
      <c r="VV205" s="39"/>
      <c r="VW205" s="39"/>
      <c r="VX205" s="39"/>
      <c r="VY205" s="39"/>
      <c r="VZ205" s="39"/>
      <c r="WA205" s="39"/>
      <c r="WB205" s="39"/>
      <c r="WC205" s="39"/>
      <c r="WD205" s="39"/>
      <c r="WE205" s="39"/>
      <c r="WF205" s="39"/>
      <c r="WG205" s="39"/>
      <c r="WH205" s="39"/>
      <c r="WI205" s="39"/>
      <c r="WJ205" s="39"/>
      <c r="WK205" s="39"/>
      <c r="WL205" s="39"/>
      <c r="WM205" s="39"/>
      <c r="WN205" s="39"/>
      <c r="WO205" s="39"/>
      <c r="WP205" s="39"/>
      <c r="WQ205" s="39"/>
      <c r="WR205" s="39"/>
      <c r="WS205" s="39"/>
      <c r="WT205" s="39"/>
      <c r="WU205" s="39"/>
      <c r="WV205" s="39"/>
      <c r="WW205" s="39"/>
      <c r="WX205" s="39"/>
      <c r="WY205" s="39"/>
      <c r="WZ205" s="39"/>
      <c r="XA205" s="39"/>
      <c r="XB205" s="39"/>
      <c r="XC205" s="39"/>
      <c r="XD205" s="39"/>
      <c r="XE205" s="39"/>
      <c r="XF205" s="39"/>
      <c r="XG205" s="39"/>
      <c r="XH205" s="39"/>
      <c r="XI205" s="39"/>
      <c r="XJ205" s="39"/>
      <c r="XK205" s="39"/>
      <c r="XL205" s="39"/>
      <c r="XM205" s="39"/>
      <c r="XN205" s="39"/>
      <c r="XO205" s="39"/>
      <c r="XP205" s="39"/>
      <c r="XQ205" s="39"/>
      <c r="XR205" s="39"/>
      <c r="XS205" s="39"/>
      <c r="XT205" s="39"/>
      <c r="XU205" s="39"/>
      <c r="XV205" s="39"/>
      <c r="XW205" s="39"/>
      <c r="XX205" s="39"/>
      <c r="XY205" s="39"/>
      <c r="XZ205" s="39"/>
      <c r="YA205" s="39"/>
      <c r="YB205" s="39"/>
      <c r="YC205" s="39"/>
      <c r="YD205" s="39"/>
      <c r="YE205" s="39"/>
      <c r="YF205" s="39"/>
      <c r="YG205" s="39"/>
      <c r="YH205" s="39"/>
      <c r="YI205" s="39"/>
      <c r="YJ205" s="39"/>
      <c r="YK205" s="39"/>
      <c r="YL205" s="39"/>
      <c r="YM205" s="39"/>
      <c r="YN205" s="39"/>
      <c r="YO205" s="39"/>
      <c r="YP205" s="39"/>
      <c r="YQ205" s="39"/>
      <c r="YR205" s="39"/>
      <c r="YS205" s="39"/>
      <c r="YT205" s="39"/>
      <c r="YU205" s="39"/>
      <c r="YV205" s="39"/>
      <c r="YW205" s="39"/>
      <c r="YX205" s="39"/>
      <c r="YY205" s="39"/>
      <c r="YZ205" s="39"/>
      <c r="ZA205" s="39"/>
      <c r="ZB205" s="39"/>
      <c r="ZC205" s="39"/>
      <c r="ZD205" s="39"/>
      <c r="ZE205" s="39"/>
      <c r="ZF205" s="39"/>
      <c r="ZG205" s="39"/>
      <c r="ZH205" s="39"/>
      <c r="ZI205" s="39"/>
      <c r="ZJ205" s="39"/>
      <c r="ZK205" s="39"/>
      <c r="ZL205" s="39"/>
      <c r="ZM205" s="39"/>
      <c r="ZN205" s="39"/>
      <c r="ZO205" s="39"/>
      <c r="ZP205" s="39"/>
      <c r="ZQ205" s="39"/>
      <c r="ZR205" s="39"/>
      <c r="ZS205" s="39"/>
      <c r="ZT205" s="39"/>
      <c r="ZU205" s="39"/>
      <c r="ZV205" s="39"/>
      <c r="ZW205" s="39"/>
      <c r="ZX205" s="39"/>
      <c r="ZY205" s="39"/>
      <c r="ZZ205" s="39"/>
      <c r="AAA205" s="39"/>
      <c r="AAB205" s="39"/>
      <c r="AAC205" s="39"/>
      <c r="AAD205" s="39"/>
      <c r="AAE205" s="39"/>
      <c r="AAF205" s="39"/>
      <c r="AAG205" s="39"/>
      <c r="AAH205" s="39"/>
      <c r="AAI205" s="39"/>
      <c r="AAJ205" s="39"/>
      <c r="AAK205" s="39"/>
      <c r="AAL205" s="39"/>
      <c r="AAM205" s="39"/>
      <c r="AAN205" s="39"/>
      <c r="AAO205" s="39"/>
      <c r="AAP205" s="39"/>
      <c r="AAQ205" s="39"/>
      <c r="AAR205" s="39"/>
      <c r="AAS205" s="39"/>
      <c r="AAT205" s="39"/>
      <c r="AAU205" s="39"/>
      <c r="AAV205" s="39"/>
      <c r="AAW205" s="39"/>
      <c r="AAX205" s="39"/>
      <c r="AAY205" s="39"/>
      <c r="AAZ205" s="39"/>
      <c r="ABA205" s="39"/>
      <c r="ABB205" s="39"/>
      <c r="ABC205" s="39"/>
      <c r="ABD205" s="39"/>
      <c r="ABE205" s="39"/>
      <c r="ABF205" s="39"/>
      <c r="ABG205" s="39"/>
      <c r="ABH205" s="39"/>
      <c r="ABI205" s="39"/>
      <c r="ABJ205" s="39"/>
      <c r="ABK205" s="39"/>
      <c r="ABL205" s="39"/>
      <c r="ABM205" s="39"/>
      <c r="ABN205" s="39"/>
      <c r="ABO205" s="39"/>
      <c r="ABP205" s="39"/>
      <c r="ABQ205" s="39"/>
      <c r="ABR205" s="39"/>
      <c r="ABS205" s="39"/>
      <c r="ABT205" s="39"/>
      <c r="ABU205" s="39"/>
      <c r="ABV205" s="39"/>
      <c r="ABW205" s="39"/>
      <c r="ABX205" s="39"/>
      <c r="ABY205" s="39"/>
      <c r="ABZ205" s="39"/>
      <c r="ACA205" s="39"/>
      <c r="ACB205" s="39"/>
      <c r="ACC205" s="39"/>
      <c r="ACD205" s="39"/>
      <c r="ACE205" s="39"/>
      <c r="ACF205" s="39"/>
      <c r="ACG205" s="39"/>
      <c r="ACH205" s="39"/>
      <c r="ACI205" s="39"/>
      <c r="ACJ205" s="39"/>
      <c r="ACK205" s="39"/>
      <c r="ACL205" s="39"/>
      <c r="ACM205" s="39"/>
      <c r="ACN205" s="39"/>
      <c r="ACO205" s="39"/>
      <c r="ACP205" s="39"/>
      <c r="ACQ205" s="39"/>
      <c r="ACR205" s="39"/>
      <c r="ACS205" s="39"/>
      <c r="ACT205" s="39"/>
      <c r="ACU205" s="39"/>
      <c r="ACV205" s="39"/>
      <c r="ACW205" s="39"/>
      <c r="ACX205" s="39"/>
      <c r="ACY205" s="39"/>
      <c r="ACZ205" s="39"/>
      <c r="ADA205" s="39"/>
      <c r="ADB205" s="39"/>
      <c r="ADC205" s="39"/>
      <c r="ADD205" s="39"/>
      <c r="ADE205" s="39"/>
      <c r="ADF205" s="39"/>
      <c r="ADG205" s="39"/>
      <c r="ADH205" s="39"/>
      <c r="ADI205" s="39"/>
      <c r="ADJ205" s="39"/>
      <c r="ADK205" s="39"/>
      <c r="ADL205" s="39"/>
      <c r="ADM205" s="39"/>
      <c r="ADN205" s="39"/>
      <c r="ADO205" s="39"/>
      <c r="ADP205" s="39"/>
      <c r="ADQ205" s="39"/>
      <c r="ADR205" s="39"/>
      <c r="ADS205" s="39"/>
      <c r="ADT205" s="39"/>
      <c r="ADU205" s="39"/>
      <c r="ADV205" s="39"/>
      <c r="ADW205" s="39"/>
      <c r="ADX205" s="39"/>
      <c r="ADY205" s="39"/>
      <c r="ADZ205" s="39"/>
      <c r="AEA205" s="39"/>
      <c r="AEB205" s="39"/>
      <c r="AEC205" s="39"/>
      <c r="AED205" s="39"/>
      <c r="AEE205" s="39"/>
      <c r="AEF205" s="39"/>
      <c r="AEG205" s="39"/>
      <c r="AEH205" s="39"/>
      <c r="AEI205" s="39"/>
      <c r="AEJ205" s="39"/>
      <c r="AEK205" s="39"/>
      <c r="AEL205" s="39"/>
      <c r="AEM205" s="39"/>
      <c r="AEN205" s="39"/>
      <c r="AEO205" s="39"/>
      <c r="AEP205" s="39"/>
      <c r="AEQ205" s="39"/>
      <c r="AER205" s="39"/>
      <c r="AES205" s="39"/>
      <c r="AET205" s="39"/>
      <c r="AEU205" s="39"/>
      <c r="AEV205" s="39"/>
      <c r="AEW205" s="39"/>
      <c r="AEX205" s="39"/>
      <c r="AEY205" s="39"/>
      <c r="AEZ205" s="39"/>
      <c r="AFA205" s="39"/>
      <c r="AFB205" s="39"/>
      <c r="AFC205" s="39"/>
      <c r="AFD205" s="39"/>
      <c r="AFE205" s="39"/>
      <c r="AFF205" s="39"/>
      <c r="AFG205" s="39"/>
      <c r="AFH205" s="39"/>
      <c r="AFI205" s="39"/>
      <c r="AFJ205" s="39"/>
      <c r="AFK205" s="39"/>
      <c r="AFL205" s="39"/>
      <c r="AFM205" s="39"/>
      <c r="AFN205" s="39"/>
      <c r="AFO205" s="39"/>
      <c r="AFP205" s="39"/>
      <c r="AFQ205" s="39"/>
      <c r="AFR205" s="39"/>
      <c r="AFS205" s="39"/>
      <c r="AFT205" s="39"/>
      <c r="AFU205" s="39"/>
      <c r="AFV205" s="39"/>
      <c r="AFW205" s="39"/>
      <c r="AFX205" s="39"/>
      <c r="AFY205" s="39"/>
      <c r="AFZ205" s="39"/>
      <c r="AGA205" s="39"/>
      <c r="AGB205" s="39"/>
      <c r="AGC205" s="39"/>
      <c r="AGD205" s="39"/>
      <c r="AGE205" s="39"/>
      <c r="AGF205" s="39"/>
      <c r="AGG205" s="39"/>
      <c r="AGH205" s="39"/>
      <c r="AGI205" s="39"/>
      <c r="AGJ205" s="39"/>
      <c r="AGK205" s="39"/>
      <c r="AGL205" s="39"/>
      <c r="AGM205" s="39"/>
      <c r="AGN205" s="39"/>
      <c r="AGO205" s="39"/>
      <c r="AGP205" s="39"/>
      <c r="AGQ205" s="39"/>
      <c r="AGR205" s="39"/>
      <c r="AGS205" s="39"/>
      <c r="AGT205" s="39"/>
      <c r="AGU205" s="39"/>
      <c r="AGV205" s="39"/>
      <c r="AGW205" s="39"/>
      <c r="AGX205" s="39"/>
      <c r="AGY205" s="39"/>
      <c r="AGZ205" s="39"/>
      <c r="AHA205" s="39"/>
      <c r="AHB205" s="39"/>
      <c r="AHC205" s="39"/>
      <c r="AHD205" s="39"/>
      <c r="AHE205" s="39"/>
      <c r="AHF205" s="39"/>
      <c r="AHG205" s="39"/>
      <c r="AHH205" s="39"/>
      <c r="AHI205" s="39"/>
      <c r="AHJ205" s="39"/>
      <c r="AHK205" s="39"/>
      <c r="AHL205" s="39"/>
      <c r="AHM205" s="39"/>
      <c r="AHN205" s="39"/>
      <c r="AHO205" s="39"/>
      <c r="AHP205" s="39"/>
      <c r="AHQ205" s="39"/>
      <c r="AHR205" s="39"/>
      <c r="AHS205" s="39"/>
      <c r="AHT205" s="39"/>
      <c r="AHU205" s="39"/>
      <c r="AHV205" s="39"/>
      <c r="AHW205" s="39"/>
      <c r="AHX205" s="39"/>
      <c r="AHY205" s="39"/>
      <c r="AHZ205" s="39"/>
      <c r="AIA205" s="39"/>
      <c r="AIB205" s="39"/>
      <c r="AIC205" s="39"/>
      <c r="AID205" s="39"/>
      <c r="AIE205" s="39"/>
      <c r="AIF205" s="39"/>
      <c r="AIG205" s="39"/>
      <c r="AIH205" s="39"/>
      <c r="AII205" s="39"/>
      <c r="AIJ205" s="39"/>
      <c r="AIK205" s="39"/>
      <c r="AIL205" s="39"/>
      <c r="AIM205" s="39"/>
      <c r="AIN205" s="39"/>
      <c r="AIO205" s="39"/>
      <c r="AIP205" s="39"/>
      <c r="AIQ205" s="39"/>
      <c r="AIR205" s="39"/>
      <c r="AIS205" s="39"/>
      <c r="AIT205" s="39"/>
      <c r="AIU205" s="39"/>
      <c r="AIV205" s="39"/>
      <c r="AIW205" s="39"/>
      <c r="AIX205" s="39"/>
      <c r="AIY205" s="39"/>
      <c r="AIZ205" s="39"/>
      <c r="AJA205" s="39"/>
      <c r="AJB205" s="39"/>
      <c r="AJC205" s="39"/>
      <c r="AJD205" s="39"/>
      <c r="AJE205" s="39"/>
      <c r="AJF205" s="39"/>
      <c r="AJG205" s="39"/>
      <c r="AJH205" s="39"/>
      <c r="AJI205" s="39"/>
      <c r="AJJ205" s="39"/>
      <c r="AJK205" s="39"/>
      <c r="AJL205" s="39"/>
      <c r="AJM205" s="39"/>
      <c r="AJN205" s="39"/>
      <c r="AJO205" s="39"/>
      <c r="AJP205" s="39"/>
      <c r="AJQ205" s="39"/>
      <c r="AJR205" s="39"/>
      <c r="AJS205" s="39"/>
      <c r="AJT205" s="39"/>
      <c r="AJU205" s="39"/>
      <c r="AJV205" s="39"/>
      <c r="AJW205" s="39"/>
      <c r="AJX205" s="39"/>
      <c r="AJY205" s="39"/>
      <c r="AJZ205" s="39"/>
      <c r="AKA205" s="39"/>
      <c r="AKB205" s="39"/>
      <c r="AKC205" s="39"/>
      <c r="AKD205" s="39"/>
      <c r="AKE205" s="39"/>
      <c r="AKF205" s="39"/>
      <c r="AKG205" s="39"/>
      <c r="AKH205" s="39"/>
      <c r="AKI205" s="39"/>
      <c r="AKJ205" s="39"/>
      <c r="AKK205" s="39"/>
      <c r="AKL205" s="39"/>
      <c r="AKM205" s="39"/>
      <c r="AKN205" s="39"/>
      <c r="AKO205" s="39"/>
      <c r="AKP205" s="39"/>
      <c r="AKQ205" s="39"/>
      <c r="AKR205" s="39"/>
      <c r="AKS205" s="39"/>
      <c r="AKT205" s="39"/>
      <c r="AKU205" s="39"/>
      <c r="AKV205" s="39"/>
      <c r="AKW205" s="39"/>
      <c r="AKX205" s="39"/>
      <c r="AKY205" s="39"/>
      <c r="AKZ205" s="39"/>
      <c r="ALA205" s="39"/>
      <c r="ALB205" s="39"/>
      <c r="ALC205" s="39"/>
      <c r="ALD205" s="39"/>
      <c r="ALE205" s="39"/>
      <c r="ALF205" s="39"/>
      <c r="ALG205" s="39"/>
      <c r="ALH205" s="39"/>
      <c r="ALI205" s="39"/>
      <c r="ALJ205" s="39"/>
      <c r="ALK205" s="39"/>
      <c r="ALL205" s="39"/>
      <c r="ALM205" s="39"/>
      <c r="ALN205" s="39"/>
      <c r="ALO205" s="39"/>
      <c r="ALP205" s="39"/>
      <c r="ALQ205" s="39"/>
      <c r="ALR205" s="39"/>
      <c r="ALS205" s="39"/>
      <c r="ALT205" s="39"/>
      <c r="ALU205" s="39"/>
      <c r="ALV205" s="39"/>
      <c r="ALW205" s="39"/>
      <c r="ALX205" s="39"/>
      <c r="ALY205" s="39"/>
      <c r="ALZ205" s="39"/>
      <c r="AMA205" s="39"/>
      <c r="AMB205" s="39"/>
      <c r="AMC205" s="39"/>
      <c r="AMD205" s="39"/>
      <c r="AME205" s="39"/>
      <c r="AMF205" s="39"/>
      <c r="AMG205" s="39"/>
      <c r="AMH205" s="39"/>
      <c r="AMI205" s="39"/>
      <c r="AMJ205" s="39"/>
      <c r="AMK205" s="39"/>
      <c r="AML205" s="39"/>
      <c r="AMM205" s="39"/>
      <c r="AMN205" s="39"/>
      <c r="AMO205" s="39"/>
      <c r="AMP205" s="39"/>
      <c r="AMQ205" s="39"/>
      <c r="AMR205" s="39"/>
      <c r="AMS205" s="39"/>
      <c r="AMT205" s="39"/>
      <c r="AMU205" s="39"/>
      <c r="AMV205" s="39"/>
      <c r="AMW205" s="39"/>
      <c r="AMX205" s="39"/>
      <c r="AMY205" s="39"/>
      <c r="AMZ205" s="39"/>
      <c r="ANA205" s="39"/>
      <c r="ANB205" s="39"/>
      <c r="ANC205" s="39"/>
      <c r="AND205" s="39"/>
      <c r="ANE205" s="39"/>
      <c r="ANF205" s="39"/>
      <c r="ANG205" s="39"/>
      <c r="ANH205" s="39"/>
      <c r="ANI205" s="39"/>
      <c r="ANJ205" s="39"/>
      <c r="ANK205" s="39"/>
      <c r="ANL205" s="39"/>
      <c r="ANM205" s="39"/>
      <c r="ANN205" s="39"/>
      <c r="ANO205" s="39"/>
      <c r="ANP205" s="39"/>
      <c r="ANQ205" s="39"/>
      <c r="ANR205" s="39"/>
      <c r="ANS205" s="39"/>
      <c r="ANT205" s="39"/>
      <c r="ANU205" s="39"/>
      <c r="ANV205" s="39"/>
      <c r="ANW205" s="39"/>
      <c r="ANX205" s="39"/>
      <c r="ANY205" s="39"/>
      <c r="ANZ205" s="39"/>
      <c r="AOA205" s="39"/>
      <c r="AOB205" s="39"/>
      <c r="AOC205" s="39"/>
      <c r="AOD205" s="39"/>
      <c r="AOE205" s="39"/>
      <c r="AOF205" s="39"/>
      <c r="AOG205" s="39"/>
      <c r="AOH205" s="39"/>
      <c r="AOI205" s="39"/>
      <c r="AOJ205" s="39"/>
      <c r="AOK205" s="39"/>
      <c r="AOL205" s="39"/>
      <c r="AOM205" s="39"/>
      <c r="AON205" s="39"/>
      <c r="AOO205" s="39"/>
      <c r="AOP205" s="39"/>
      <c r="AOQ205" s="39"/>
      <c r="AOR205" s="39"/>
      <c r="AOS205" s="39"/>
      <c r="AOT205" s="39"/>
      <c r="AOU205" s="39"/>
      <c r="AOV205" s="39"/>
      <c r="AOW205" s="39"/>
      <c r="AOX205" s="39"/>
      <c r="AOY205" s="39"/>
      <c r="AOZ205" s="39"/>
      <c r="APA205" s="39"/>
      <c r="APB205" s="39"/>
      <c r="APC205" s="39"/>
      <c r="APD205" s="39"/>
      <c r="APE205" s="39"/>
      <c r="APF205" s="39"/>
      <c r="APG205" s="39"/>
      <c r="APH205" s="39"/>
      <c r="API205" s="39"/>
      <c r="APJ205" s="39"/>
      <c r="APK205" s="39"/>
      <c r="APL205" s="39"/>
      <c r="APM205" s="39"/>
      <c r="APN205" s="39"/>
      <c r="APO205" s="39"/>
      <c r="APP205" s="39"/>
      <c r="APQ205" s="39"/>
      <c r="APR205" s="39"/>
      <c r="APS205" s="39"/>
      <c r="APT205" s="39"/>
      <c r="APU205" s="39"/>
      <c r="APV205" s="39"/>
      <c r="APW205" s="39"/>
      <c r="APX205" s="39"/>
      <c r="APY205" s="39"/>
      <c r="APZ205" s="39"/>
      <c r="AQA205" s="39"/>
      <c r="AQB205" s="39"/>
      <c r="AQC205" s="39"/>
      <c r="AQD205" s="39"/>
      <c r="AQE205" s="39"/>
      <c r="AQF205" s="39"/>
      <c r="AQG205" s="39"/>
      <c r="AQH205" s="39"/>
      <c r="AQI205" s="39"/>
      <c r="AQJ205" s="39"/>
      <c r="AQK205" s="39"/>
      <c r="AQL205" s="39"/>
      <c r="AQM205" s="39"/>
      <c r="AQN205" s="39"/>
      <c r="AQO205" s="39"/>
      <c r="AQP205" s="39"/>
      <c r="AQQ205" s="39"/>
      <c r="AQR205" s="39"/>
      <c r="AQS205" s="39"/>
      <c r="AQT205" s="39"/>
      <c r="AQU205" s="39"/>
      <c r="AQV205" s="39"/>
      <c r="AQW205" s="39"/>
      <c r="AQX205" s="39"/>
      <c r="AQY205" s="39"/>
      <c r="AQZ205" s="39"/>
      <c r="ARA205" s="39"/>
      <c r="ARB205" s="39"/>
      <c r="ARC205" s="39"/>
      <c r="ARD205" s="39"/>
      <c r="ARE205" s="39"/>
      <c r="ARF205" s="39"/>
      <c r="ARG205" s="39"/>
      <c r="ARH205" s="39"/>
      <c r="ARI205" s="39"/>
      <c r="ARJ205" s="39"/>
      <c r="ARK205" s="39"/>
      <c r="ARL205" s="39"/>
      <c r="ARM205" s="39"/>
      <c r="ARN205" s="39"/>
      <c r="ARO205" s="39"/>
      <c r="ARP205" s="39"/>
      <c r="ARQ205" s="39"/>
      <c r="ARR205" s="39"/>
      <c r="ARS205" s="39"/>
      <c r="ART205" s="39"/>
      <c r="ARU205" s="39"/>
      <c r="ARV205" s="39"/>
      <c r="ARW205" s="39"/>
      <c r="ARX205" s="39"/>
      <c r="ARY205" s="39"/>
      <c r="ARZ205" s="39"/>
      <c r="ASA205" s="39"/>
      <c r="ASB205" s="39"/>
      <c r="ASC205" s="39"/>
      <c r="ASD205" s="39"/>
      <c r="ASE205" s="39"/>
      <c r="ASF205" s="39"/>
      <c r="ASG205" s="39"/>
      <c r="ASH205" s="39"/>
      <c r="ASI205" s="39"/>
      <c r="ASJ205" s="39"/>
      <c r="ASK205" s="39"/>
      <c r="ASL205" s="39"/>
      <c r="ASM205" s="39"/>
      <c r="ASN205" s="39"/>
      <c r="ASO205" s="39"/>
      <c r="ASP205" s="39"/>
      <c r="ASQ205" s="39"/>
      <c r="ASR205" s="39"/>
      <c r="ASS205" s="39"/>
      <c r="AST205" s="39"/>
      <c r="ASU205" s="39"/>
      <c r="ASV205" s="39"/>
      <c r="ASW205" s="39"/>
      <c r="ASX205" s="39"/>
      <c r="ASY205" s="39"/>
      <c r="ASZ205" s="39"/>
      <c r="ATA205" s="39"/>
      <c r="ATB205" s="39"/>
      <c r="ATC205" s="39"/>
      <c r="ATD205" s="39"/>
      <c r="ATE205" s="39"/>
      <c r="ATF205" s="39"/>
      <c r="ATG205" s="39"/>
      <c r="ATH205" s="39"/>
      <c r="ATI205" s="39"/>
      <c r="ATJ205" s="39"/>
      <c r="ATK205" s="39"/>
      <c r="ATL205" s="39"/>
      <c r="ATM205" s="39"/>
      <c r="ATN205" s="39"/>
      <c r="ATO205" s="39"/>
      <c r="ATP205" s="39"/>
      <c r="ATQ205" s="39"/>
      <c r="ATR205" s="39"/>
      <c r="ATS205" s="39"/>
      <c r="ATT205" s="39"/>
      <c r="ATU205" s="39"/>
      <c r="ATV205" s="39"/>
      <c r="ATW205" s="39"/>
      <c r="ATX205" s="39"/>
      <c r="ATY205" s="39"/>
      <c r="ATZ205" s="39"/>
      <c r="AUA205" s="39"/>
      <c r="AUB205" s="39"/>
      <c r="AUC205" s="39"/>
      <c r="AUD205" s="39"/>
      <c r="AUE205" s="39"/>
      <c r="AUF205" s="39"/>
      <c r="AUG205" s="39"/>
      <c r="AUH205" s="39"/>
      <c r="AUI205" s="39"/>
      <c r="AUJ205" s="39"/>
      <c r="AUK205" s="39"/>
      <c r="AUL205" s="39"/>
      <c r="AUM205" s="39"/>
      <c r="AUN205" s="39"/>
      <c r="AUO205" s="39"/>
      <c r="AUP205" s="39"/>
      <c r="AUQ205" s="39"/>
      <c r="AUR205" s="39"/>
      <c r="AUS205" s="39"/>
      <c r="AUT205" s="39"/>
      <c r="AUU205" s="39"/>
      <c r="AUV205" s="39"/>
      <c r="AUW205" s="39"/>
      <c r="AUX205" s="39"/>
      <c r="AUY205" s="39"/>
      <c r="AUZ205" s="39"/>
      <c r="AVA205" s="39"/>
      <c r="AVB205" s="39"/>
      <c r="AVC205" s="39"/>
      <c r="AVD205" s="39"/>
      <c r="AVE205" s="39"/>
      <c r="AVF205" s="39"/>
      <c r="AVG205" s="39"/>
      <c r="AVH205" s="39"/>
      <c r="AVI205" s="39"/>
      <c r="AVJ205" s="39"/>
      <c r="AVK205" s="39"/>
      <c r="AVL205" s="39"/>
      <c r="AVM205" s="39"/>
      <c r="AVN205" s="39"/>
      <c r="AVO205" s="39"/>
      <c r="AVP205" s="39"/>
      <c r="AVQ205" s="39"/>
      <c r="AVR205" s="39"/>
      <c r="AVS205" s="39"/>
      <c r="AVT205" s="39"/>
      <c r="AVU205" s="39"/>
      <c r="AVV205" s="39"/>
      <c r="AVW205" s="39"/>
      <c r="AVX205" s="39"/>
      <c r="AVY205" s="39"/>
      <c r="AVZ205" s="39"/>
      <c r="AWA205" s="39"/>
      <c r="AWB205" s="39"/>
      <c r="AWC205" s="39"/>
      <c r="AWD205" s="39"/>
      <c r="AWE205" s="39"/>
      <c r="AWF205" s="39"/>
      <c r="AWG205" s="39"/>
      <c r="AWH205" s="39"/>
      <c r="AWI205" s="39"/>
      <c r="AWJ205" s="39"/>
      <c r="AWK205" s="39"/>
      <c r="AWL205" s="39"/>
      <c r="AWM205" s="39"/>
      <c r="AWN205" s="39"/>
      <c r="AWO205" s="39"/>
      <c r="AWP205" s="39"/>
      <c r="AWQ205" s="39"/>
      <c r="AWR205" s="39"/>
      <c r="AWS205" s="39"/>
      <c r="AWT205" s="39"/>
      <c r="AWU205" s="39"/>
      <c r="AWV205" s="39"/>
      <c r="AWW205" s="39"/>
      <c r="AWX205" s="39"/>
      <c r="AWY205" s="39"/>
      <c r="AWZ205" s="39"/>
      <c r="AXA205" s="39"/>
      <c r="AXB205" s="39"/>
      <c r="AXC205" s="39"/>
      <c r="AXD205" s="39"/>
      <c r="AXE205" s="39"/>
      <c r="AXF205" s="39"/>
      <c r="AXG205" s="39"/>
      <c r="AXH205" s="39"/>
      <c r="AXI205" s="39"/>
      <c r="AXJ205" s="39"/>
      <c r="AXK205" s="39"/>
      <c r="AXL205" s="39"/>
      <c r="AXM205" s="39"/>
      <c r="AXN205" s="39"/>
      <c r="AXO205" s="39"/>
      <c r="AXP205" s="39"/>
      <c r="AXQ205" s="39"/>
      <c r="AXR205" s="39"/>
      <c r="AXS205" s="39"/>
      <c r="AXT205" s="39"/>
      <c r="AXU205" s="39"/>
      <c r="AXV205" s="39"/>
      <c r="AXW205" s="39"/>
      <c r="AXX205" s="39"/>
      <c r="AXY205" s="39"/>
      <c r="AXZ205" s="39"/>
      <c r="AYA205" s="39"/>
      <c r="AYB205" s="39"/>
      <c r="AYC205" s="39"/>
      <c r="AYD205" s="39"/>
      <c r="AYE205" s="39"/>
      <c r="AYF205" s="39"/>
      <c r="AYG205" s="39"/>
      <c r="AYH205" s="39"/>
      <c r="AYI205" s="39"/>
      <c r="AYJ205" s="39"/>
      <c r="AYK205" s="39"/>
      <c r="AYL205" s="39"/>
      <c r="AYM205" s="39"/>
      <c r="AYN205" s="39"/>
      <c r="AYO205" s="39"/>
      <c r="AYP205" s="39"/>
      <c r="AYQ205" s="39"/>
      <c r="AYR205" s="39"/>
      <c r="AYS205" s="39"/>
      <c r="AYT205" s="39"/>
      <c r="AYU205" s="39"/>
      <c r="AYV205" s="39"/>
      <c r="AYW205" s="39"/>
      <c r="AYX205" s="39"/>
      <c r="AYY205" s="39"/>
      <c r="AYZ205" s="39"/>
      <c r="AZA205" s="39"/>
      <c r="AZB205" s="39"/>
      <c r="AZC205" s="39"/>
      <c r="AZD205" s="39"/>
      <c r="AZE205" s="39"/>
      <c r="AZF205" s="39"/>
      <c r="AZG205" s="39"/>
      <c r="AZH205" s="39"/>
      <c r="AZI205" s="39"/>
      <c r="AZJ205" s="39"/>
      <c r="AZK205" s="39"/>
      <c r="AZL205" s="39"/>
      <c r="AZM205" s="39"/>
      <c r="AZN205" s="39"/>
      <c r="AZO205" s="39"/>
      <c r="AZP205" s="39"/>
      <c r="AZQ205" s="39"/>
      <c r="AZR205" s="39"/>
      <c r="AZS205" s="39"/>
      <c r="AZT205" s="39"/>
      <c r="AZU205" s="39"/>
      <c r="AZV205" s="39"/>
      <c r="AZW205" s="39"/>
      <c r="AZX205" s="39"/>
      <c r="AZY205" s="39"/>
      <c r="AZZ205" s="39"/>
      <c r="BAA205" s="39"/>
      <c r="BAB205" s="39"/>
      <c r="BAC205" s="39"/>
      <c r="BAD205" s="39"/>
      <c r="BAE205" s="39"/>
      <c r="BAF205" s="39"/>
      <c r="BAG205" s="39"/>
      <c r="BAH205" s="39"/>
      <c r="BAI205" s="39"/>
      <c r="BAJ205" s="39"/>
      <c r="BAK205" s="39"/>
      <c r="BAL205" s="39"/>
      <c r="BAM205" s="39"/>
      <c r="BAN205" s="39"/>
      <c r="BAO205" s="39"/>
      <c r="BAP205" s="39"/>
      <c r="BAQ205" s="39"/>
      <c r="BAR205" s="39"/>
      <c r="BAS205" s="39"/>
      <c r="BAT205" s="39"/>
      <c r="BAU205" s="39"/>
      <c r="BAV205" s="39"/>
      <c r="BAW205" s="39"/>
      <c r="BAX205" s="39"/>
      <c r="BAY205" s="39"/>
      <c r="BAZ205" s="39"/>
      <c r="BBA205" s="39"/>
      <c r="BBB205" s="39"/>
      <c r="BBC205" s="39"/>
      <c r="BBD205" s="39"/>
      <c r="BBE205" s="39"/>
      <c r="BBF205" s="39"/>
      <c r="BBG205" s="39"/>
      <c r="BBH205" s="39"/>
      <c r="BBI205" s="39"/>
      <c r="BBJ205" s="39"/>
      <c r="BBK205" s="39"/>
      <c r="BBL205" s="39"/>
      <c r="BBM205" s="39"/>
      <c r="BBN205" s="39"/>
      <c r="BBO205" s="39"/>
      <c r="BBP205" s="39"/>
      <c r="BBQ205" s="39"/>
      <c r="BBR205" s="39"/>
      <c r="BBS205" s="39"/>
      <c r="BBT205" s="39"/>
      <c r="BBU205" s="39"/>
      <c r="BBV205" s="39"/>
      <c r="BBW205" s="39"/>
      <c r="BBX205" s="39"/>
      <c r="BBY205" s="39"/>
      <c r="BBZ205" s="39"/>
      <c r="BCA205" s="39"/>
      <c r="BCB205" s="39"/>
      <c r="BCC205" s="39"/>
      <c r="BCD205" s="39"/>
      <c r="BCE205" s="39"/>
      <c r="BCF205" s="39"/>
      <c r="BCG205" s="39"/>
      <c r="BCH205" s="39"/>
      <c r="BCI205" s="39"/>
      <c r="BCJ205" s="39"/>
      <c r="BCK205" s="39"/>
      <c r="BCL205" s="39"/>
      <c r="BCM205" s="39"/>
      <c r="BCN205" s="39"/>
      <c r="BCO205" s="39"/>
      <c r="BCP205" s="39"/>
      <c r="BCQ205" s="39"/>
      <c r="BCR205" s="39"/>
      <c r="BCS205" s="39"/>
      <c r="BCT205" s="39"/>
      <c r="BCU205" s="39"/>
      <c r="BCV205" s="39"/>
      <c r="BCW205" s="39"/>
      <c r="BCX205" s="39"/>
      <c r="BCY205" s="39"/>
      <c r="BCZ205" s="39"/>
      <c r="BDA205" s="39"/>
      <c r="BDB205" s="39"/>
      <c r="BDC205" s="39"/>
      <c r="BDD205" s="39"/>
      <c r="BDE205" s="39"/>
      <c r="BDF205" s="39"/>
      <c r="BDG205" s="39"/>
      <c r="BDH205" s="39"/>
      <c r="BDI205" s="39"/>
      <c r="BDJ205" s="39"/>
      <c r="BDK205" s="39"/>
      <c r="BDL205" s="39"/>
      <c r="BDM205" s="39"/>
      <c r="BDN205" s="39"/>
      <c r="BDO205" s="39"/>
      <c r="BDP205" s="39"/>
      <c r="BDQ205" s="39"/>
      <c r="BDR205" s="39"/>
      <c r="BDS205" s="39"/>
      <c r="BDT205" s="39"/>
      <c r="BDU205" s="39"/>
      <c r="BDV205" s="39"/>
      <c r="BDW205" s="39"/>
      <c r="BDX205" s="39"/>
      <c r="BDY205" s="39"/>
      <c r="BDZ205" s="39"/>
      <c r="BEA205" s="39"/>
      <c r="BEB205" s="39"/>
      <c r="BEC205" s="39"/>
      <c r="BED205" s="39"/>
      <c r="BEE205" s="39"/>
      <c r="BEF205" s="39"/>
      <c r="BEG205" s="39"/>
      <c r="BEH205" s="39"/>
      <c r="BEI205" s="39"/>
      <c r="BEJ205" s="39"/>
      <c r="BEK205" s="39"/>
      <c r="BEL205" s="39"/>
      <c r="BEM205" s="39"/>
      <c r="BEN205" s="39"/>
      <c r="BEO205" s="39"/>
      <c r="BEP205" s="39"/>
      <c r="BEQ205" s="39"/>
      <c r="BER205" s="39"/>
      <c r="BES205" s="39"/>
      <c r="BET205" s="39"/>
      <c r="BEU205" s="39"/>
      <c r="BEV205" s="39"/>
      <c r="BEW205" s="39"/>
      <c r="BEX205" s="39"/>
      <c r="BEY205" s="39"/>
      <c r="BEZ205" s="39"/>
      <c r="BFA205" s="39"/>
      <c r="BFB205" s="39"/>
      <c r="BFC205" s="39"/>
      <c r="BFD205" s="39"/>
      <c r="BFE205" s="39"/>
      <c r="BFF205" s="39"/>
      <c r="BFG205" s="39"/>
      <c r="BFH205" s="39"/>
      <c r="BFI205" s="39"/>
      <c r="BFJ205" s="39"/>
      <c r="BFK205" s="39"/>
      <c r="BFL205" s="39"/>
      <c r="BFM205" s="39"/>
      <c r="BFN205" s="39"/>
      <c r="BFO205" s="39"/>
      <c r="BFP205" s="39"/>
      <c r="BFQ205" s="39"/>
      <c r="BFR205" s="39"/>
      <c r="BFS205" s="39"/>
      <c r="BFT205" s="39"/>
      <c r="BFU205" s="39"/>
      <c r="BFV205" s="39"/>
      <c r="BFW205" s="39"/>
      <c r="BFX205" s="39"/>
      <c r="BFY205" s="39"/>
      <c r="BFZ205" s="39"/>
      <c r="BGA205" s="39"/>
      <c r="BGB205" s="39"/>
      <c r="BGC205" s="39"/>
      <c r="BGD205" s="39"/>
      <c r="BGE205" s="39"/>
      <c r="BGF205" s="39"/>
      <c r="BGG205" s="39"/>
      <c r="BGH205" s="39"/>
      <c r="BGI205" s="39"/>
      <c r="BGJ205" s="39"/>
      <c r="BGK205" s="39"/>
      <c r="BGL205" s="39"/>
      <c r="BGM205" s="39"/>
      <c r="BGN205" s="39"/>
      <c r="BGO205" s="39"/>
      <c r="BGP205" s="39"/>
      <c r="BGQ205" s="39"/>
      <c r="BGR205" s="39"/>
      <c r="BGS205" s="39"/>
      <c r="BGT205" s="39"/>
      <c r="BGU205" s="39"/>
      <c r="BGV205" s="39"/>
      <c r="BGW205" s="39"/>
      <c r="BGX205" s="39"/>
      <c r="BGY205" s="39"/>
      <c r="BGZ205" s="39"/>
      <c r="BHA205" s="39"/>
      <c r="BHB205" s="39"/>
      <c r="BHC205" s="39"/>
      <c r="BHD205" s="39"/>
      <c r="BHE205" s="39"/>
      <c r="BHF205" s="39"/>
      <c r="BHG205" s="39"/>
      <c r="BHH205" s="39"/>
      <c r="BHI205" s="39"/>
      <c r="BHJ205" s="39"/>
      <c r="BHK205" s="39"/>
      <c r="BHL205" s="39"/>
      <c r="BHM205" s="39"/>
      <c r="BHN205" s="39"/>
      <c r="BHO205" s="39"/>
      <c r="BHP205" s="39"/>
      <c r="BHQ205" s="39"/>
      <c r="BHR205" s="39"/>
      <c r="BHS205" s="39"/>
      <c r="BHT205" s="39"/>
      <c r="BHU205" s="39"/>
      <c r="BHV205" s="39"/>
      <c r="BHW205" s="39"/>
      <c r="BHX205" s="39"/>
      <c r="BHY205" s="39"/>
      <c r="BHZ205" s="39"/>
      <c r="BIA205" s="39"/>
      <c r="BIB205" s="39"/>
      <c r="BIC205" s="39"/>
      <c r="BID205" s="39"/>
      <c r="BIE205" s="39"/>
      <c r="BIF205" s="39"/>
      <c r="BIG205" s="39"/>
      <c r="BIH205" s="39"/>
      <c r="BII205" s="39"/>
      <c r="BIJ205" s="39"/>
      <c r="BIK205" s="39"/>
      <c r="BIL205" s="39"/>
      <c r="BIM205" s="39"/>
      <c r="BIN205" s="39"/>
      <c r="BIO205" s="39"/>
      <c r="BIP205" s="39"/>
      <c r="BIQ205" s="39"/>
      <c r="BIR205" s="39"/>
      <c r="BIS205" s="39"/>
      <c r="BIT205" s="39"/>
      <c r="BIU205" s="39"/>
      <c r="BIV205" s="39"/>
      <c r="BIW205" s="39"/>
      <c r="BIX205" s="39"/>
      <c r="BIY205" s="39"/>
      <c r="BIZ205" s="39"/>
      <c r="BJA205" s="39"/>
      <c r="BJB205" s="39"/>
      <c r="BJC205" s="39"/>
      <c r="BJD205" s="39"/>
      <c r="BJE205" s="39"/>
      <c r="BJF205" s="39"/>
      <c r="BJG205" s="39"/>
      <c r="BJH205" s="39"/>
      <c r="BJI205" s="39"/>
      <c r="BJJ205" s="39"/>
      <c r="BJK205" s="39"/>
      <c r="BJL205" s="39"/>
      <c r="BJM205" s="39"/>
      <c r="BJN205" s="39"/>
      <c r="BJO205" s="39"/>
      <c r="BJP205" s="39"/>
      <c r="BJQ205" s="39"/>
      <c r="BJR205" s="39"/>
      <c r="BJS205" s="39"/>
      <c r="BJT205" s="39"/>
      <c r="BJU205" s="39"/>
      <c r="BJV205" s="39"/>
      <c r="BJW205" s="39"/>
      <c r="BJX205" s="39"/>
      <c r="BJY205" s="39"/>
      <c r="BJZ205" s="39"/>
      <c r="BKA205" s="39"/>
      <c r="BKB205" s="39"/>
      <c r="BKC205" s="39"/>
      <c r="BKD205" s="39"/>
      <c r="BKE205" s="39"/>
      <c r="BKF205" s="39"/>
      <c r="BKG205" s="39"/>
      <c r="BKH205" s="39"/>
      <c r="BKI205" s="39"/>
      <c r="BKJ205" s="39"/>
      <c r="BKK205" s="39"/>
      <c r="BKL205" s="39"/>
      <c r="BKM205" s="39"/>
      <c r="BKN205" s="39"/>
      <c r="BKO205" s="39"/>
      <c r="BKP205" s="39"/>
      <c r="BKQ205" s="39"/>
      <c r="BKR205" s="39"/>
      <c r="BKS205" s="39"/>
      <c r="BKT205" s="39"/>
      <c r="BKU205" s="39"/>
      <c r="BKV205" s="39"/>
      <c r="BKW205" s="39"/>
      <c r="BKX205" s="39"/>
      <c r="BKY205" s="39"/>
      <c r="BKZ205" s="39"/>
      <c r="BLA205" s="39"/>
      <c r="BLB205" s="39"/>
      <c r="BLC205" s="39"/>
      <c r="BLD205" s="39"/>
      <c r="BLE205" s="39"/>
      <c r="BLF205" s="39"/>
      <c r="BLG205" s="39"/>
      <c r="BLH205" s="39"/>
      <c r="BLI205" s="39"/>
      <c r="BLJ205" s="39"/>
      <c r="BLK205" s="39"/>
      <c r="BLL205" s="39"/>
      <c r="BLM205" s="39"/>
      <c r="BLN205" s="39"/>
      <c r="BLO205" s="39"/>
      <c r="BLP205" s="39"/>
      <c r="BLQ205" s="39"/>
      <c r="BLR205" s="39"/>
      <c r="BLS205" s="39"/>
      <c r="BLT205" s="39"/>
      <c r="BLU205" s="39"/>
      <c r="BLV205" s="39"/>
      <c r="BLW205" s="39"/>
      <c r="BLX205" s="39"/>
      <c r="BLY205" s="39"/>
      <c r="BLZ205" s="39"/>
      <c r="BMA205" s="39"/>
      <c r="BMB205" s="39"/>
      <c r="BMC205" s="39"/>
      <c r="BMD205" s="39"/>
      <c r="BME205" s="39"/>
      <c r="BMF205" s="39"/>
      <c r="BMG205" s="39"/>
      <c r="BMH205" s="39"/>
      <c r="BMI205" s="39"/>
      <c r="BMJ205" s="39"/>
      <c r="BMK205" s="39"/>
      <c r="BML205" s="39"/>
      <c r="BMM205" s="39"/>
      <c r="BMN205" s="39"/>
      <c r="BMO205" s="39"/>
      <c r="BMP205" s="39"/>
      <c r="BMQ205" s="39"/>
      <c r="BMR205" s="39"/>
      <c r="BMS205" s="39"/>
      <c r="BMT205" s="39"/>
      <c r="BMU205" s="39"/>
      <c r="BMV205" s="39"/>
      <c r="BMW205" s="39"/>
      <c r="BMX205" s="39"/>
      <c r="BMY205" s="39"/>
      <c r="BMZ205" s="39"/>
      <c r="BNA205" s="39"/>
      <c r="BNB205" s="39"/>
      <c r="BNC205" s="39"/>
      <c r="BND205" s="39"/>
      <c r="BNE205" s="39"/>
      <c r="BNF205" s="39"/>
      <c r="BNG205" s="39"/>
      <c r="BNH205" s="39"/>
      <c r="BNI205" s="39"/>
      <c r="BNJ205" s="39"/>
      <c r="BNK205" s="39"/>
      <c r="BNL205" s="39"/>
      <c r="BNM205" s="39"/>
      <c r="BNN205" s="39"/>
      <c r="BNO205" s="39"/>
      <c r="BNP205" s="39"/>
      <c r="BNQ205" s="39"/>
      <c r="BNR205" s="39"/>
      <c r="BNS205" s="39"/>
      <c r="BNT205" s="39"/>
      <c r="BNU205" s="39"/>
      <c r="BNV205" s="39"/>
      <c r="BNW205" s="39"/>
      <c r="BNX205" s="39"/>
      <c r="BNY205" s="39"/>
      <c r="BNZ205" s="39"/>
      <c r="BOA205" s="39"/>
      <c r="BOB205" s="39"/>
      <c r="BOC205" s="39"/>
      <c r="BOD205" s="39"/>
      <c r="BOE205" s="39"/>
      <c r="BOF205" s="39"/>
      <c r="BOG205" s="39"/>
      <c r="BOH205" s="39"/>
      <c r="BOI205" s="39"/>
      <c r="BOJ205" s="39"/>
      <c r="BOK205" s="39"/>
      <c r="BOL205" s="39"/>
      <c r="BOM205" s="39"/>
      <c r="BON205" s="39"/>
      <c r="BOO205" s="39"/>
      <c r="BOP205" s="39"/>
      <c r="BOQ205" s="39"/>
      <c r="BOR205" s="39"/>
      <c r="BOS205" s="39"/>
      <c r="BOT205" s="39"/>
      <c r="BOU205" s="39"/>
      <c r="BOV205" s="39"/>
      <c r="BOW205" s="39"/>
      <c r="BOX205" s="39"/>
      <c r="BOY205" s="39"/>
      <c r="BOZ205" s="39"/>
      <c r="BPA205" s="39"/>
      <c r="BPB205" s="39"/>
      <c r="BPC205" s="39"/>
      <c r="BPD205" s="39"/>
      <c r="BPE205" s="39"/>
      <c r="BPF205" s="39"/>
      <c r="BPG205" s="39"/>
      <c r="BPH205" s="39"/>
      <c r="BPI205" s="39"/>
      <c r="BPJ205" s="39"/>
      <c r="BPK205" s="39"/>
      <c r="BPL205" s="39"/>
      <c r="BPM205" s="39"/>
      <c r="BPN205" s="39"/>
      <c r="BPO205" s="39"/>
      <c r="BPP205" s="39"/>
      <c r="BPQ205" s="39"/>
      <c r="BPR205" s="39"/>
      <c r="BPS205" s="39"/>
      <c r="BPT205" s="39"/>
      <c r="BPU205" s="39"/>
      <c r="BPV205" s="39"/>
      <c r="BPW205" s="39"/>
      <c r="BPX205" s="39"/>
      <c r="BPY205" s="39"/>
      <c r="BPZ205" s="39"/>
      <c r="BQA205" s="39"/>
      <c r="BQB205" s="39"/>
      <c r="BQC205" s="39"/>
      <c r="BQD205" s="39"/>
      <c r="BQE205" s="39"/>
      <c r="BQF205" s="39"/>
      <c r="BQG205" s="39"/>
      <c r="BQH205" s="39"/>
      <c r="BQI205" s="39"/>
      <c r="BQJ205" s="39"/>
      <c r="BQK205" s="39"/>
      <c r="BQL205" s="39"/>
      <c r="BQM205" s="39"/>
      <c r="BQN205" s="39"/>
      <c r="BQO205" s="39"/>
      <c r="BQP205" s="39"/>
      <c r="BQQ205" s="39"/>
      <c r="BQR205" s="39"/>
      <c r="BQS205" s="39"/>
      <c r="BQT205" s="39"/>
      <c r="BQU205" s="39"/>
      <c r="BQV205" s="39"/>
      <c r="BQW205" s="39"/>
      <c r="BQX205" s="39"/>
      <c r="BQY205" s="39"/>
      <c r="BQZ205" s="39"/>
      <c r="BRA205" s="39"/>
      <c r="BRB205" s="39"/>
      <c r="BRC205" s="39"/>
      <c r="BRD205" s="39"/>
      <c r="BRE205" s="39"/>
      <c r="BRF205" s="39"/>
      <c r="BRG205" s="39"/>
      <c r="BRH205" s="39"/>
      <c r="BRI205" s="39"/>
      <c r="BRJ205" s="39"/>
      <c r="BRK205" s="39"/>
      <c r="BRL205" s="39"/>
      <c r="BRM205" s="39"/>
      <c r="BRN205" s="39"/>
      <c r="BRO205" s="39"/>
      <c r="BRP205" s="39"/>
      <c r="BRQ205" s="39"/>
      <c r="BRR205" s="39"/>
      <c r="BRS205" s="39"/>
      <c r="BRT205" s="39"/>
      <c r="BRU205" s="39"/>
      <c r="BRV205" s="39"/>
      <c r="BRW205" s="39"/>
      <c r="BRX205" s="39"/>
      <c r="BRY205" s="39"/>
      <c r="BRZ205" s="39"/>
      <c r="BSA205" s="39"/>
      <c r="BSB205" s="39"/>
      <c r="BSC205" s="39"/>
      <c r="BSD205" s="39"/>
      <c r="BSE205" s="39"/>
      <c r="BSF205" s="39"/>
      <c r="BSG205" s="39"/>
      <c r="BSH205" s="39"/>
      <c r="BSI205" s="39"/>
      <c r="BSJ205" s="39"/>
      <c r="BSK205" s="39"/>
      <c r="BSL205" s="39"/>
      <c r="BSM205" s="39"/>
      <c r="BSN205" s="39"/>
      <c r="BSO205" s="39"/>
      <c r="BSP205" s="39"/>
      <c r="BSQ205" s="39"/>
      <c r="BSR205" s="39"/>
      <c r="BSS205" s="39"/>
      <c r="BST205" s="39"/>
      <c r="BSU205" s="39"/>
      <c r="BSV205" s="39"/>
      <c r="BSW205" s="39"/>
      <c r="BSX205" s="39"/>
      <c r="BSY205" s="39"/>
      <c r="BSZ205" s="39"/>
      <c r="BTA205" s="39"/>
      <c r="BTB205" s="39"/>
      <c r="BTC205" s="39"/>
      <c r="BTD205" s="39"/>
      <c r="BTE205" s="39"/>
      <c r="BTF205" s="39"/>
      <c r="BTG205" s="39"/>
      <c r="BTH205" s="39"/>
      <c r="BTI205" s="39"/>
      <c r="BTJ205" s="39"/>
      <c r="BTK205" s="39"/>
      <c r="BTL205" s="39"/>
      <c r="BTM205" s="39"/>
      <c r="BTN205" s="39"/>
      <c r="BTO205" s="39"/>
      <c r="BTP205" s="39"/>
      <c r="BTQ205" s="39"/>
      <c r="BTR205" s="39"/>
      <c r="BTS205" s="39"/>
      <c r="BTT205" s="39"/>
      <c r="BTU205" s="39"/>
      <c r="BTV205" s="39"/>
      <c r="BTW205" s="39"/>
      <c r="BTX205" s="39"/>
      <c r="BTY205" s="39"/>
      <c r="BTZ205" s="39"/>
      <c r="BUA205" s="39"/>
      <c r="BUB205" s="39"/>
      <c r="BUC205" s="39"/>
      <c r="BUD205" s="39"/>
      <c r="BUE205" s="39"/>
      <c r="BUF205" s="39"/>
      <c r="BUG205" s="39"/>
      <c r="BUH205" s="39"/>
      <c r="BUI205" s="39"/>
      <c r="BUJ205" s="39"/>
      <c r="BUK205" s="39"/>
      <c r="BUL205" s="39"/>
      <c r="BUM205" s="39"/>
      <c r="BUN205" s="39"/>
      <c r="BUO205" s="39"/>
      <c r="BUP205" s="39"/>
      <c r="BUQ205" s="39"/>
      <c r="BUR205" s="39"/>
      <c r="BUS205" s="39"/>
      <c r="BUT205" s="39"/>
      <c r="BUU205" s="39"/>
      <c r="BUV205" s="39"/>
      <c r="BUW205" s="39"/>
      <c r="BUX205" s="39"/>
      <c r="BUY205" s="39"/>
      <c r="BUZ205" s="39"/>
      <c r="BVA205" s="39"/>
      <c r="BVB205" s="39"/>
      <c r="BVC205" s="39"/>
      <c r="BVD205" s="39"/>
      <c r="BVE205" s="39"/>
      <c r="BVF205" s="39"/>
      <c r="BVG205" s="39"/>
      <c r="BVH205" s="39"/>
      <c r="BVI205" s="39"/>
      <c r="BVJ205" s="39"/>
      <c r="BVK205" s="39"/>
      <c r="BVL205" s="39"/>
      <c r="BVM205" s="39"/>
      <c r="BVN205" s="39"/>
      <c r="BVO205" s="39"/>
      <c r="BVP205" s="39"/>
      <c r="BVQ205" s="39"/>
      <c r="BVR205" s="39"/>
      <c r="BVS205" s="39"/>
      <c r="BVT205" s="39"/>
      <c r="BVU205" s="39"/>
      <c r="BVV205" s="39"/>
      <c r="BVW205" s="39"/>
      <c r="BVX205" s="39"/>
      <c r="BVY205" s="39"/>
      <c r="BVZ205" s="39"/>
      <c r="BWA205" s="39"/>
      <c r="BWB205" s="39"/>
      <c r="BWC205" s="39"/>
      <c r="BWD205" s="39"/>
      <c r="BWE205" s="39"/>
      <c r="BWF205" s="39"/>
      <c r="BWG205" s="39"/>
      <c r="BWH205" s="39"/>
      <c r="BWI205" s="39"/>
      <c r="BWJ205" s="39"/>
      <c r="BWK205" s="39"/>
      <c r="BWL205" s="39"/>
      <c r="BWM205" s="39"/>
      <c r="BWN205" s="39"/>
      <c r="BWO205" s="39"/>
      <c r="BWP205" s="39"/>
      <c r="BWQ205" s="39"/>
      <c r="BWR205" s="39"/>
      <c r="BWS205" s="39"/>
      <c r="BWT205" s="39"/>
      <c r="BWU205" s="39"/>
      <c r="BWV205" s="39"/>
      <c r="BWW205" s="39"/>
      <c r="BWX205" s="39"/>
      <c r="BWY205" s="39"/>
      <c r="BWZ205" s="39"/>
      <c r="BXA205" s="39"/>
      <c r="BXB205" s="39"/>
      <c r="BXC205" s="39"/>
      <c r="BXD205" s="39"/>
      <c r="BXE205" s="39"/>
      <c r="BXF205" s="39"/>
      <c r="BXG205" s="39"/>
      <c r="BXH205" s="39"/>
      <c r="BXI205" s="39"/>
      <c r="BXJ205" s="39"/>
      <c r="BXK205" s="39"/>
      <c r="BXL205" s="39"/>
      <c r="BXM205" s="39"/>
      <c r="BXN205" s="39"/>
      <c r="BXO205" s="39"/>
      <c r="BXP205" s="39"/>
      <c r="BXQ205" s="39"/>
      <c r="BXR205" s="39"/>
      <c r="BXS205" s="39"/>
      <c r="BXT205" s="39"/>
      <c r="BXU205" s="39"/>
      <c r="BXV205" s="39"/>
      <c r="BXW205" s="39"/>
      <c r="BXX205" s="39"/>
      <c r="BXY205" s="39"/>
      <c r="BXZ205" s="39"/>
      <c r="BYA205" s="39"/>
      <c r="BYB205" s="39"/>
      <c r="BYC205" s="39"/>
      <c r="BYD205" s="39"/>
      <c r="BYE205" s="39"/>
      <c r="BYF205" s="39"/>
      <c r="BYG205" s="39"/>
      <c r="BYH205" s="39"/>
      <c r="BYI205" s="39"/>
      <c r="BYJ205" s="39"/>
      <c r="BYK205" s="39"/>
      <c r="BYL205" s="39"/>
      <c r="BYM205" s="39"/>
      <c r="BYN205" s="39"/>
      <c r="BYO205" s="39"/>
      <c r="BYP205" s="39"/>
      <c r="BYQ205" s="39"/>
      <c r="BYR205" s="39"/>
      <c r="BYS205" s="39"/>
      <c r="BYT205" s="39"/>
      <c r="BYU205" s="39"/>
      <c r="BYV205" s="39"/>
      <c r="BYW205" s="39"/>
      <c r="BYX205" s="39"/>
      <c r="BYY205" s="39"/>
      <c r="BYZ205" s="39"/>
      <c r="BZA205" s="39"/>
      <c r="BZB205" s="39"/>
      <c r="BZC205" s="39"/>
      <c r="BZD205" s="39"/>
      <c r="BZE205" s="39"/>
      <c r="BZF205" s="39"/>
      <c r="BZG205" s="39"/>
      <c r="BZH205" s="39"/>
      <c r="BZI205" s="39"/>
      <c r="BZJ205" s="39"/>
      <c r="BZK205" s="39"/>
      <c r="BZL205" s="39"/>
      <c r="BZM205" s="39"/>
      <c r="BZN205" s="39"/>
      <c r="BZO205" s="39"/>
      <c r="BZP205" s="39"/>
      <c r="BZQ205" s="39"/>
      <c r="BZR205" s="39"/>
      <c r="BZS205" s="39"/>
      <c r="BZT205" s="39"/>
      <c r="BZU205" s="39"/>
      <c r="BZV205" s="39"/>
      <c r="BZW205" s="39"/>
      <c r="BZX205" s="39"/>
      <c r="BZY205" s="39"/>
      <c r="BZZ205" s="39"/>
      <c r="CAA205" s="39"/>
      <c r="CAB205" s="39"/>
      <c r="CAC205" s="39"/>
      <c r="CAD205" s="39"/>
      <c r="CAE205" s="39"/>
      <c r="CAF205" s="39"/>
      <c r="CAG205" s="39"/>
      <c r="CAH205" s="39"/>
      <c r="CAI205" s="39"/>
      <c r="CAJ205" s="39"/>
      <c r="CAK205" s="39"/>
      <c r="CAL205" s="39"/>
      <c r="CAM205" s="39"/>
      <c r="CAN205" s="39"/>
      <c r="CAO205" s="39"/>
      <c r="CAP205" s="39"/>
      <c r="CAQ205" s="39"/>
      <c r="CAR205" s="39"/>
      <c r="CAS205" s="39"/>
      <c r="CAT205" s="39"/>
      <c r="CAU205" s="39"/>
      <c r="CAV205" s="39"/>
      <c r="CAW205" s="39"/>
      <c r="CAX205" s="39"/>
      <c r="CAY205" s="39"/>
      <c r="CAZ205" s="39"/>
      <c r="CBA205" s="39"/>
      <c r="CBB205" s="39"/>
      <c r="CBC205" s="39"/>
      <c r="CBD205" s="39"/>
      <c r="CBE205" s="39"/>
      <c r="CBF205" s="39"/>
      <c r="CBG205" s="39"/>
      <c r="CBH205" s="39"/>
      <c r="CBI205" s="39"/>
      <c r="CBJ205" s="39"/>
      <c r="CBK205" s="39"/>
      <c r="CBL205" s="39"/>
      <c r="CBM205" s="39"/>
      <c r="CBN205" s="39"/>
      <c r="CBO205" s="39"/>
      <c r="CBP205" s="39"/>
      <c r="CBQ205" s="39"/>
      <c r="CBR205" s="39"/>
      <c r="CBS205" s="39"/>
      <c r="CBT205" s="39"/>
      <c r="CBU205" s="39"/>
      <c r="CBV205" s="39"/>
      <c r="CBW205" s="39"/>
      <c r="CBX205" s="39"/>
      <c r="CBY205" s="39"/>
      <c r="CBZ205" s="39"/>
      <c r="CCA205" s="39"/>
      <c r="CCB205" s="39"/>
      <c r="CCC205" s="39"/>
      <c r="CCD205" s="39"/>
      <c r="CCE205" s="39"/>
      <c r="CCF205" s="39"/>
      <c r="CCG205" s="39"/>
      <c r="CCH205" s="39"/>
      <c r="CCI205" s="39"/>
      <c r="CCJ205" s="39"/>
      <c r="CCK205" s="39"/>
      <c r="CCL205" s="39"/>
      <c r="CCM205" s="39"/>
      <c r="CCN205" s="39"/>
      <c r="CCO205" s="39"/>
      <c r="CCP205" s="39"/>
      <c r="CCQ205" s="39"/>
      <c r="CCR205" s="39"/>
      <c r="CCS205" s="39"/>
      <c r="CCT205" s="39"/>
      <c r="CCU205" s="39"/>
      <c r="CCV205" s="39"/>
      <c r="CCW205" s="39"/>
      <c r="CCX205" s="39"/>
      <c r="CCY205" s="39"/>
      <c r="CCZ205" s="39"/>
      <c r="CDA205" s="39"/>
      <c r="CDB205" s="39"/>
      <c r="CDC205" s="39"/>
      <c r="CDD205" s="39"/>
      <c r="CDE205" s="39"/>
      <c r="CDF205" s="39"/>
      <c r="CDG205" s="39"/>
      <c r="CDH205" s="39"/>
      <c r="CDI205" s="39"/>
      <c r="CDJ205" s="39"/>
      <c r="CDK205" s="39"/>
      <c r="CDL205" s="39"/>
      <c r="CDM205" s="39"/>
      <c r="CDN205" s="39"/>
      <c r="CDO205" s="39"/>
      <c r="CDP205" s="39"/>
      <c r="CDQ205" s="39"/>
      <c r="CDR205" s="39"/>
      <c r="CDS205" s="39"/>
      <c r="CDT205" s="39"/>
      <c r="CDU205" s="39"/>
      <c r="CDV205" s="39"/>
      <c r="CDW205" s="39"/>
      <c r="CDX205" s="39"/>
      <c r="CDY205" s="39"/>
      <c r="CDZ205" s="39"/>
      <c r="CEA205" s="39"/>
      <c r="CEB205" s="39"/>
      <c r="CEC205" s="39"/>
      <c r="CED205" s="39"/>
      <c r="CEE205" s="39"/>
      <c r="CEF205" s="39"/>
      <c r="CEG205" s="39"/>
      <c r="CEH205" s="39"/>
      <c r="CEI205" s="39"/>
      <c r="CEJ205" s="39"/>
      <c r="CEK205" s="39"/>
      <c r="CEL205" s="39"/>
      <c r="CEM205" s="39"/>
      <c r="CEN205" s="39"/>
      <c r="CEO205" s="39"/>
      <c r="CEP205" s="39"/>
      <c r="CEQ205" s="39"/>
      <c r="CER205" s="39"/>
      <c r="CES205" s="39"/>
      <c r="CET205" s="39"/>
      <c r="CEU205" s="39"/>
      <c r="CEV205" s="39"/>
      <c r="CEW205" s="39"/>
      <c r="CEX205" s="39"/>
      <c r="CEY205" s="39"/>
      <c r="CEZ205" s="39"/>
      <c r="CFA205" s="39"/>
      <c r="CFB205" s="39"/>
      <c r="CFC205" s="39"/>
      <c r="CFD205" s="39"/>
      <c r="CFE205" s="39"/>
      <c r="CFF205" s="39"/>
      <c r="CFG205" s="39"/>
      <c r="CFH205" s="39"/>
      <c r="CFI205" s="39"/>
      <c r="CFJ205" s="39"/>
      <c r="CFK205" s="39"/>
      <c r="CFL205" s="39"/>
      <c r="CFM205" s="39"/>
      <c r="CFN205" s="39"/>
      <c r="CFO205" s="39"/>
      <c r="CFP205" s="39"/>
      <c r="CFQ205" s="39"/>
      <c r="CFR205" s="39"/>
      <c r="CFS205" s="39"/>
      <c r="CFT205" s="39"/>
      <c r="CFU205" s="39"/>
      <c r="CFV205" s="39"/>
      <c r="CFW205" s="39"/>
      <c r="CFX205" s="39"/>
      <c r="CFY205" s="39"/>
      <c r="CFZ205" s="39"/>
      <c r="CGA205" s="39"/>
      <c r="CGB205" s="39"/>
      <c r="CGC205" s="39"/>
      <c r="CGD205" s="39"/>
      <c r="CGE205" s="39"/>
      <c r="CGF205" s="39"/>
      <c r="CGG205" s="39"/>
      <c r="CGH205" s="39"/>
      <c r="CGI205" s="39"/>
      <c r="CGJ205" s="39"/>
      <c r="CGK205" s="39"/>
      <c r="CGL205" s="39"/>
      <c r="CGM205" s="39"/>
      <c r="CGN205" s="39"/>
      <c r="CGO205" s="39"/>
      <c r="CGP205" s="39"/>
      <c r="CGQ205" s="39"/>
      <c r="CGR205" s="39"/>
      <c r="CGS205" s="39"/>
      <c r="CGT205" s="39"/>
      <c r="CGU205" s="39"/>
      <c r="CGV205" s="39"/>
      <c r="CGW205" s="39"/>
      <c r="CGX205" s="39"/>
      <c r="CGY205" s="39"/>
      <c r="CGZ205" s="39"/>
      <c r="CHA205" s="39"/>
      <c r="CHB205" s="39"/>
      <c r="CHC205" s="39"/>
      <c r="CHD205" s="39"/>
      <c r="CHE205" s="39"/>
      <c r="CHF205" s="39"/>
      <c r="CHG205" s="39"/>
      <c r="CHH205" s="39"/>
      <c r="CHI205" s="39"/>
      <c r="CHJ205" s="39"/>
      <c r="CHK205" s="39"/>
      <c r="CHL205" s="39"/>
      <c r="CHM205" s="39"/>
      <c r="CHN205" s="39"/>
      <c r="CHO205" s="39"/>
      <c r="CHP205" s="39"/>
      <c r="CHQ205" s="39"/>
      <c r="CHR205" s="39"/>
      <c r="CHS205" s="39"/>
      <c r="CHT205" s="39"/>
      <c r="CHU205" s="39"/>
      <c r="CHV205" s="39"/>
      <c r="CHW205" s="39"/>
      <c r="CHX205" s="39"/>
      <c r="CHY205" s="39"/>
      <c r="CHZ205" s="39"/>
      <c r="CIA205" s="39"/>
      <c r="CIB205" s="39"/>
      <c r="CIC205" s="39"/>
      <c r="CID205" s="39"/>
      <c r="CIE205" s="39"/>
      <c r="CIF205" s="39"/>
      <c r="CIG205" s="39"/>
      <c r="CIH205" s="39"/>
      <c r="CII205" s="39"/>
      <c r="CIJ205" s="39"/>
      <c r="CIK205" s="39"/>
      <c r="CIL205" s="39"/>
      <c r="CIM205" s="39"/>
      <c r="CIN205" s="39"/>
      <c r="CIO205" s="39"/>
      <c r="CIP205" s="39"/>
      <c r="CIQ205" s="39"/>
      <c r="CIR205" s="39"/>
      <c r="CIS205" s="39"/>
      <c r="CIT205" s="39"/>
      <c r="CIU205" s="39"/>
      <c r="CIV205" s="39"/>
      <c r="CIW205" s="39"/>
      <c r="CIX205" s="39"/>
      <c r="CIY205" s="39"/>
      <c r="CIZ205" s="39"/>
      <c r="CJA205" s="39"/>
      <c r="CJB205" s="39"/>
      <c r="CJC205" s="39"/>
      <c r="CJD205" s="39"/>
      <c r="CJE205" s="39"/>
      <c r="CJF205" s="39"/>
      <c r="CJG205" s="39"/>
      <c r="CJH205" s="39"/>
      <c r="CJI205" s="39"/>
      <c r="CJJ205" s="39"/>
      <c r="CJK205" s="39"/>
      <c r="CJL205" s="39"/>
      <c r="CJM205" s="39"/>
      <c r="CJN205" s="39"/>
      <c r="CJO205" s="39"/>
      <c r="CJP205" s="39"/>
      <c r="CJQ205" s="39"/>
      <c r="CJR205" s="39"/>
      <c r="CJS205" s="39"/>
      <c r="CJT205" s="39"/>
      <c r="CJU205" s="39"/>
      <c r="CJV205" s="39"/>
      <c r="CJW205" s="39"/>
      <c r="CJX205" s="39"/>
      <c r="CJY205" s="39"/>
      <c r="CJZ205" s="39"/>
      <c r="CKA205" s="39"/>
      <c r="CKB205" s="39"/>
      <c r="CKC205" s="39"/>
      <c r="CKD205" s="39"/>
      <c r="CKE205" s="39"/>
      <c r="CKF205" s="39"/>
      <c r="CKG205" s="39"/>
      <c r="CKH205" s="39"/>
      <c r="CKI205" s="39"/>
      <c r="CKJ205" s="39"/>
      <c r="CKK205" s="39"/>
      <c r="CKL205" s="39"/>
      <c r="CKM205" s="39"/>
      <c r="CKN205" s="39"/>
      <c r="CKO205" s="39"/>
      <c r="CKP205" s="39"/>
      <c r="CKQ205" s="39"/>
      <c r="CKR205" s="39"/>
      <c r="CKS205" s="39"/>
      <c r="CKT205" s="39"/>
      <c r="CKU205" s="39"/>
      <c r="CKV205" s="39"/>
      <c r="CKW205" s="39"/>
      <c r="CKX205" s="39"/>
      <c r="CKY205" s="39"/>
      <c r="CKZ205" s="39"/>
      <c r="CLA205" s="39"/>
      <c r="CLB205" s="39"/>
      <c r="CLC205" s="39"/>
      <c r="CLD205" s="39"/>
      <c r="CLE205" s="39"/>
      <c r="CLF205" s="39"/>
      <c r="CLG205" s="39"/>
      <c r="CLH205" s="39"/>
      <c r="CLI205" s="39"/>
      <c r="CLJ205" s="39"/>
      <c r="CLK205" s="39"/>
      <c r="CLL205" s="39"/>
      <c r="CLM205" s="39"/>
      <c r="CLN205" s="39"/>
      <c r="CLO205" s="39"/>
      <c r="CLP205" s="39"/>
      <c r="CLQ205" s="39"/>
      <c r="CLR205" s="39"/>
      <c r="CLS205" s="39"/>
      <c r="CLT205" s="39"/>
      <c r="CLU205" s="39"/>
      <c r="CLV205" s="39"/>
      <c r="CLW205" s="39"/>
      <c r="CLX205" s="39"/>
      <c r="CLY205" s="39"/>
      <c r="CLZ205" s="39"/>
      <c r="CMA205" s="39"/>
      <c r="CMB205" s="39"/>
      <c r="CMC205" s="39"/>
      <c r="CMD205" s="39"/>
      <c r="CME205" s="39"/>
      <c r="CMF205" s="39"/>
      <c r="CMG205" s="39"/>
      <c r="CMH205" s="39"/>
      <c r="CMI205" s="39"/>
      <c r="CMJ205" s="39"/>
      <c r="CMK205" s="39"/>
      <c r="CML205" s="39"/>
      <c r="CMM205" s="39"/>
      <c r="CMN205" s="39"/>
      <c r="CMO205" s="39"/>
      <c r="CMP205" s="39"/>
      <c r="CMQ205" s="39"/>
      <c r="CMR205" s="39"/>
      <c r="CMS205" s="39"/>
      <c r="CMT205" s="39"/>
      <c r="CMU205" s="39"/>
      <c r="CMV205" s="39"/>
      <c r="CMW205" s="39"/>
      <c r="CMX205" s="39"/>
      <c r="CMY205" s="39"/>
      <c r="CMZ205" s="39"/>
      <c r="CNA205" s="39"/>
      <c r="CNB205" s="39"/>
      <c r="CNC205" s="39"/>
      <c r="CND205" s="39"/>
      <c r="CNE205" s="39"/>
      <c r="CNF205" s="39"/>
      <c r="CNG205" s="39"/>
      <c r="CNH205" s="39"/>
      <c r="CNI205" s="39"/>
      <c r="CNJ205" s="39"/>
      <c r="CNK205" s="39"/>
      <c r="CNL205" s="39"/>
      <c r="CNM205" s="39"/>
      <c r="CNN205" s="39"/>
      <c r="CNO205" s="39"/>
      <c r="CNP205" s="39"/>
      <c r="CNQ205" s="39"/>
      <c r="CNR205" s="39"/>
      <c r="CNS205" s="39"/>
      <c r="CNT205" s="39"/>
      <c r="CNU205" s="39"/>
      <c r="CNV205" s="39"/>
      <c r="CNW205" s="39"/>
      <c r="CNX205" s="39"/>
      <c r="CNY205" s="39"/>
      <c r="CNZ205" s="39"/>
      <c r="COA205" s="39"/>
      <c r="COB205" s="39"/>
      <c r="COC205" s="39"/>
      <c r="COD205" s="39"/>
      <c r="COE205" s="39"/>
      <c r="COF205" s="39"/>
      <c r="COG205" s="39"/>
      <c r="COH205" s="39"/>
      <c r="COI205" s="39"/>
      <c r="COJ205" s="39"/>
      <c r="COK205" s="39"/>
      <c r="COL205" s="39"/>
      <c r="COM205" s="39"/>
      <c r="CON205" s="39"/>
      <c r="COO205" s="39"/>
      <c r="COP205" s="39"/>
      <c r="COQ205" s="39"/>
      <c r="COR205" s="39"/>
      <c r="COS205" s="39"/>
      <c r="COT205" s="39"/>
      <c r="COU205" s="39"/>
      <c r="COV205" s="39"/>
      <c r="COW205" s="39"/>
      <c r="COX205" s="39"/>
      <c r="COY205" s="39"/>
      <c r="COZ205" s="39"/>
      <c r="CPA205" s="39"/>
      <c r="CPB205" s="39"/>
      <c r="CPC205" s="39"/>
      <c r="CPD205" s="39"/>
      <c r="CPE205" s="39"/>
      <c r="CPF205" s="39"/>
      <c r="CPG205" s="39"/>
      <c r="CPH205" s="39"/>
      <c r="CPI205" s="39"/>
      <c r="CPJ205" s="39"/>
      <c r="CPK205" s="39"/>
      <c r="CPL205" s="39"/>
      <c r="CPM205" s="39"/>
      <c r="CPN205" s="39"/>
      <c r="CPO205" s="39"/>
      <c r="CPP205" s="39"/>
      <c r="CPQ205" s="39"/>
      <c r="CPR205" s="39"/>
      <c r="CPS205" s="39"/>
      <c r="CPT205" s="39"/>
      <c r="CPU205" s="39"/>
      <c r="CPV205" s="39"/>
      <c r="CPW205" s="39"/>
      <c r="CPX205" s="39"/>
      <c r="CPY205" s="39"/>
      <c r="CPZ205" s="39"/>
      <c r="CQA205" s="39"/>
      <c r="CQB205" s="39"/>
      <c r="CQC205" s="39"/>
      <c r="CQD205" s="39"/>
      <c r="CQE205" s="39"/>
      <c r="CQF205" s="39"/>
      <c r="CQG205" s="39"/>
      <c r="CQH205" s="39"/>
      <c r="CQI205" s="39"/>
      <c r="CQJ205" s="39"/>
      <c r="CQK205" s="39"/>
      <c r="CQL205" s="39"/>
      <c r="CQM205" s="39"/>
      <c r="CQN205" s="39"/>
      <c r="CQO205" s="39"/>
      <c r="CQP205" s="39"/>
      <c r="CQQ205" s="39"/>
      <c r="CQR205" s="39"/>
      <c r="CQS205" s="39"/>
      <c r="CQT205" s="39"/>
      <c r="CQU205" s="39"/>
      <c r="CQV205" s="39"/>
      <c r="CQW205" s="39"/>
      <c r="CQX205" s="39"/>
      <c r="CQY205" s="39"/>
      <c r="CQZ205" s="39"/>
      <c r="CRA205" s="39"/>
      <c r="CRB205" s="39"/>
      <c r="CRC205" s="39"/>
      <c r="CRD205" s="39"/>
      <c r="CRE205" s="39"/>
      <c r="CRF205" s="39"/>
      <c r="CRG205" s="39"/>
      <c r="CRH205" s="39"/>
      <c r="CRI205" s="39"/>
      <c r="CRJ205" s="39"/>
      <c r="CRK205" s="39"/>
      <c r="CRL205" s="39"/>
      <c r="CRM205" s="39"/>
      <c r="CRN205" s="39"/>
      <c r="CRO205" s="39"/>
      <c r="CRP205" s="39"/>
      <c r="CRQ205" s="39"/>
      <c r="CRR205" s="39"/>
      <c r="CRS205" s="39"/>
      <c r="CRT205" s="39"/>
      <c r="CRU205" s="39"/>
      <c r="CRV205" s="39"/>
      <c r="CRW205" s="39"/>
      <c r="CRX205" s="39"/>
      <c r="CRY205" s="39"/>
      <c r="CRZ205" s="39"/>
      <c r="CSA205" s="39"/>
      <c r="CSB205" s="39"/>
      <c r="CSC205" s="39"/>
      <c r="CSD205" s="39"/>
      <c r="CSE205" s="39"/>
      <c r="CSF205" s="39"/>
      <c r="CSG205" s="39"/>
      <c r="CSH205" s="39"/>
      <c r="CSI205" s="39"/>
      <c r="CSJ205" s="39"/>
      <c r="CSK205" s="39"/>
      <c r="CSL205" s="39"/>
      <c r="CSM205" s="39"/>
      <c r="CSN205" s="39"/>
      <c r="CSO205" s="39"/>
      <c r="CSP205" s="39"/>
      <c r="CSQ205" s="39"/>
      <c r="CSR205" s="39"/>
      <c r="CSS205" s="39"/>
      <c r="CST205" s="39"/>
      <c r="CSU205" s="39"/>
      <c r="CSV205" s="39"/>
      <c r="CSW205" s="39"/>
      <c r="CSX205" s="39"/>
      <c r="CSY205" s="39"/>
      <c r="CSZ205" s="39"/>
      <c r="CTA205" s="39"/>
      <c r="CTB205" s="39"/>
      <c r="CTC205" s="39"/>
      <c r="CTD205" s="39"/>
      <c r="CTE205" s="39"/>
      <c r="CTF205" s="39"/>
      <c r="CTG205" s="39"/>
      <c r="CTH205" s="39"/>
      <c r="CTI205" s="39"/>
      <c r="CTJ205" s="39"/>
      <c r="CTK205" s="39"/>
      <c r="CTL205" s="39"/>
      <c r="CTM205" s="39"/>
      <c r="CTN205" s="39"/>
      <c r="CTO205" s="39"/>
      <c r="CTP205" s="39"/>
      <c r="CTQ205" s="39"/>
      <c r="CTR205" s="39"/>
      <c r="CTS205" s="39"/>
      <c r="CTT205" s="39"/>
      <c r="CTU205" s="39"/>
      <c r="CTV205" s="39"/>
      <c r="CTW205" s="39"/>
      <c r="CTX205" s="39"/>
      <c r="CTY205" s="39"/>
      <c r="CTZ205" s="39"/>
      <c r="CUA205" s="39"/>
      <c r="CUB205" s="39"/>
      <c r="CUC205" s="39"/>
      <c r="CUD205" s="39"/>
      <c r="CUE205" s="39"/>
      <c r="CUF205" s="39"/>
      <c r="CUG205" s="39"/>
      <c r="CUH205" s="39"/>
      <c r="CUI205" s="39"/>
      <c r="CUJ205" s="39"/>
      <c r="CUK205" s="39"/>
      <c r="CUL205" s="39"/>
      <c r="CUM205" s="39"/>
      <c r="CUN205" s="39"/>
      <c r="CUO205" s="39"/>
      <c r="CUP205" s="39"/>
      <c r="CUQ205" s="39"/>
      <c r="CUR205" s="39"/>
      <c r="CUS205" s="39"/>
      <c r="CUT205" s="39"/>
      <c r="CUU205" s="39"/>
      <c r="CUV205" s="39"/>
      <c r="CUW205" s="39"/>
      <c r="CUX205" s="39"/>
      <c r="CUY205" s="39"/>
      <c r="CUZ205" s="39"/>
      <c r="CVA205" s="39"/>
      <c r="CVB205" s="39"/>
      <c r="CVC205" s="39"/>
      <c r="CVD205" s="39"/>
      <c r="CVE205" s="39"/>
      <c r="CVF205" s="39"/>
      <c r="CVG205" s="39"/>
      <c r="CVH205" s="39"/>
      <c r="CVI205" s="39"/>
      <c r="CVJ205" s="39"/>
      <c r="CVK205" s="39"/>
      <c r="CVL205" s="39"/>
      <c r="CVM205" s="39"/>
      <c r="CVN205" s="39"/>
      <c r="CVO205" s="39"/>
      <c r="CVP205" s="39"/>
      <c r="CVQ205" s="39"/>
      <c r="CVR205" s="39"/>
      <c r="CVS205" s="39"/>
      <c r="CVT205" s="39"/>
      <c r="CVU205" s="39"/>
      <c r="CVV205" s="39"/>
      <c r="CVW205" s="39"/>
      <c r="CVX205" s="39"/>
      <c r="CVY205" s="39"/>
      <c r="CVZ205" s="39"/>
      <c r="CWA205" s="39"/>
      <c r="CWB205" s="39"/>
      <c r="CWC205" s="39"/>
      <c r="CWD205" s="39"/>
      <c r="CWE205" s="39"/>
      <c r="CWF205" s="39"/>
      <c r="CWG205" s="39"/>
      <c r="CWH205" s="39"/>
      <c r="CWI205" s="39"/>
      <c r="CWJ205" s="39"/>
      <c r="CWK205" s="39"/>
      <c r="CWL205" s="39"/>
      <c r="CWM205" s="39"/>
      <c r="CWN205" s="39"/>
      <c r="CWO205" s="39"/>
      <c r="CWP205" s="39"/>
      <c r="CWQ205" s="39"/>
      <c r="CWR205" s="39"/>
      <c r="CWS205" s="39"/>
      <c r="CWT205" s="39"/>
      <c r="CWU205" s="39"/>
      <c r="CWV205" s="39"/>
      <c r="CWW205" s="39"/>
      <c r="CWX205" s="39"/>
      <c r="CWY205" s="39"/>
      <c r="CWZ205" s="39"/>
      <c r="CXA205" s="39"/>
      <c r="CXB205" s="39"/>
      <c r="CXC205" s="39"/>
      <c r="CXD205" s="39"/>
      <c r="CXE205" s="39"/>
      <c r="CXF205" s="39"/>
      <c r="CXG205" s="39"/>
      <c r="CXH205" s="39"/>
      <c r="CXI205" s="39"/>
      <c r="CXJ205" s="39"/>
      <c r="CXK205" s="39"/>
      <c r="CXL205" s="39"/>
      <c r="CXM205" s="39"/>
      <c r="CXN205" s="39"/>
      <c r="CXO205" s="39"/>
      <c r="CXP205" s="39"/>
      <c r="CXQ205" s="39"/>
      <c r="CXR205" s="39"/>
      <c r="CXS205" s="39"/>
      <c r="CXT205" s="39"/>
      <c r="CXU205" s="39"/>
      <c r="CXV205" s="39"/>
      <c r="CXW205" s="39"/>
      <c r="CXX205" s="39"/>
      <c r="CXY205" s="39"/>
      <c r="CXZ205" s="39"/>
      <c r="CYA205" s="39"/>
      <c r="CYB205" s="39"/>
      <c r="CYC205" s="39"/>
      <c r="CYD205" s="39"/>
      <c r="CYE205" s="39"/>
      <c r="CYF205" s="39"/>
      <c r="CYG205" s="39"/>
      <c r="CYH205" s="39"/>
      <c r="CYI205" s="39"/>
      <c r="CYJ205" s="39"/>
      <c r="CYK205" s="39"/>
      <c r="CYL205" s="39"/>
      <c r="CYM205" s="39"/>
      <c r="CYN205" s="39"/>
      <c r="CYO205" s="39"/>
      <c r="CYP205" s="39"/>
      <c r="CYQ205" s="39"/>
      <c r="CYR205" s="39"/>
      <c r="CYS205" s="39"/>
      <c r="CYT205" s="39"/>
      <c r="CYU205" s="39"/>
      <c r="CYV205" s="39"/>
      <c r="CYW205" s="39"/>
      <c r="CYX205" s="39"/>
      <c r="CYY205" s="39"/>
      <c r="CYZ205" s="39"/>
      <c r="CZA205" s="39"/>
      <c r="CZB205" s="39"/>
      <c r="CZC205" s="39"/>
      <c r="CZD205" s="39"/>
      <c r="CZE205" s="39"/>
      <c r="CZF205" s="39"/>
      <c r="CZG205" s="39"/>
      <c r="CZH205" s="39"/>
      <c r="CZI205" s="39"/>
      <c r="CZJ205" s="39"/>
      <c r="CZK205" s="39"/>
      <c r="CZL205" s="39"/>
      <c r="CZM205" s="39"/>
      <c r="CZN205" s="39"/>
      <c r="CZO205" s="39"/>
      <c r="CZP205" s="39"/>
      <c r="CZQ205" s="39"/>
      <c r="CZR205" s="39"/>
      <c r="CZS205" s="39"/>
      <c r="CZT205" s="39"/>
      <c r="CZU205" s="39"/>
      <c r="CZV205" s="39"/>
      <c r="CZW205" s="39"/>
      <c r="CZX205" s="39"/>
      <c r="CZY205" s="39"/>
      <c r="CZZ205" s="39"/>
      <c r="DAA205" s="39"/>
      <c r="DAB205" s="39"/>
      <c r="DAC205" s="39"/>
      <c r="DAD205" s="39"/>
      <c r="DAE205" s="39"/>
      <c r="DAF205" s="39"/>
      <c r="DAG205" s="39"/>
      <c r="DAH205" s="39"/>
      <c r="DAI205" s="39"/>
      <c r="DAJ205" s="39"/>
      <c r="DAK205" s="39"/>
      <c r="DAL205" s="39"/>
      <c r="DAM205" s="39"/>
      <c r="DAN205" s="39"/>
      <c r="DAO205" s="39"/>
      <c r="DAP205" s="39"/>
      <c r="DAQ205" s="39"/>
      <c r="DAR205" s="39"/>
      <c r="DAS205" s="39"/>
      <c r="DAT205" s="39"/>
      <c r="DAU205" s="39"/>
      <c r="DAV205" s="39"/>
      <c r="DAW205" s="39"/>
      <c r="DAX205" s="39"/>
      <c r="DAY205" s="39"/>
      <c r="DAZ205" s="39"/>
      <c r="DBA205" s="39"/>
      <c r="DBB205" s="39"/>
      <c r="DBC205" s="39"/>
      <c r="DBD205" s="39"/>
      <c r="DBE205" s="39"/>
      <c r="DBF205" s="39"/>
      <c r="DBG205" s="39"/>
      <c r="DBH205" s="39"/>
      <c r="DBI205" s="39"/>
      <c r="DBJ205" s="39"/>
      <c r="DBK205" s="39"/>
      <c r="DBL205" s="39"/>
      <c r="DBM205" s="39"/>
      <c r="DBN205" s="39"/>
      <c r="DBO205" s="39"/>
      <c r="DBP205" s="39"/>
      <c r="DBQ205" s="39"/>
      <c r="DBR205" s="39"/>
      <c r="DBS205" s="39"/>
      <c r="DBT205" s="39"/>
      <c r="DBU205" s="39"/>
      <c r="DBV205" s="39"/>
      <c r="DBW205" s="39"/>
      <c r="DBX205" s="39"/>
      <c r="DBY205" s="39"/>
      <c r="DBZ205" s="39"/>
      <c r="DCA205" s="39"/>
      <c r="DCB205" s="39"/>
      <c r="DCC205" s="39"/>
      <c r="DCD205" s="39"/>
      <c r="DCE205" s="39"/>
      <c r="DCF205" s="39"/>
      <c r="DCG205" s="39"/>
      <c r="DCH205" s="39"/>
      <c r="DCI205" s="39"/>
      <c r="DCJ205" s="39"/>
      <c r="DCK205" s="39"/>
      <c r="DCL205" s="39"/>
      <c r="DCM205" s="39"/>
      <c r="DCN205" s="39"/>
      <c r="DCO205" s="39"/>
      <c r="DCP205" s="39"/>
      <c r="DCQ205" s="39"/>
      <c r="DCR205" s="39"/>
      <c r="DCS205" s="39"/>
      <c r="DCT205" s="39"/>
      <c r="DCU205" s="39"/>
      <c r="DCV205" s="39"/>
      <c r="DCW205" s="39"/>
      <c r="DCX205" s="39"/>
      <c r="DCY205" s="39"/>
      <c r="DCZ205" s="39"/>
      <c r="DDA205" s="39"/>
      <c r="DDB205" s="39"/>
      <c r="DDC205" s="39"/>
      <c r="DDD205" s="39"/>
      <c r="DDE205" s="39"/>
      <c r="DDF205" s="39"/>
      <c r="DDG205" s="39"/>
      <c r="DDH205" s="39"/>
      <c r="DDI205" s="39"/>
      <c r="DDJ205" s="39"/>
      <c r="DDK205" s="39"/>
      <c r="DDL205" s="39"/>
      <c r="DDM205" s="39"/>
      <c r="DDN205" s="39"/>
      <c r="DDO205" s="39"/>
      <c r="DDP205" s="39"/>
      <c r="DDQ205" s="39"/>
      <c r="DDR205" s="39"/>
      <c r="DDS205" s="39"/>
      <c r="DDT205" s="39"/>
      <c r="DDU205" s="39"/>
      <c r="DDV205" s="39"/>
      <c r="DDW205" s="39"/>
      <c r="DDX205" s="39"/>
      <c r="DDY205" s="39"/>
      <c r="DDZ205" s="39"/>
      <c r="DEA205" s="39"/>
      <c r="DEB205" s="39"/>
      <c r="DEC205" s="39"/>
      <c r="DED205" s="39"/>
      <c r="DEE205" s="39"/>
      <c r="DEF205" s="39"/>
      <c r="DEG205" s="39"/>
      <c r="DEH205" s="39"/>
      <c r="DEI205" s="39"/>
      <c r="DEJ205" s="39"/>
      <c r="DEK205" s="39"/>
      <c r="DEL205" s="39"/>
      <c r="DEM205" s="39"/>
      <c r="DEN205" s="39"/>
      <c r="DEO205" s="39"/>
      <c r="DEP205" s="39"/>
      <c r="DEQ205" s="39"/>
      <c r="DER205" s="39"/>
      <c r="DES205" s="39"/>
      <c r="DET205" s="39"/>
      <c r="DEU205" s="39"/>
      <c r="DEV205" s="39"/>
      <c r="DEW205" s="39"/>
      <c r="DEX205" s="39"/>
      <c r="DEY205" s="39"/>
      <c r="DEZ205" s="39"/>
      <c r="DFA205" s="39"/>
      <c r="DFB205" s="39"/>
      <c r="DFC205" s="39"/>
      <c r="DFD205" s="39"/>
      <c r="DFE205" s="39"/>
      <c r="DFF205" s="39"/>
      <c r="DFG205" s="39"/>
      <c r="DFH205" s="39"/>
      <c r="DFI205" s="39"/>
      <c r="DFJ205" s="39"/>
      <c r="DFK205" s="39"/>
      <c r="DFL205" s="39"/>
      <c r="DFM205" s="39"/>
      <c r="DFN205" s="39"/>
      <c r="DFO205" s="39"/>
      <c r="DFP205" s="39"/>
      <c r="DFQ205" s="39"/>
      <c r="DFR205" s="39"/>
      <c r="DFS205" s="39"/>
      <c r="DFT205" s="39"/>
      <c r="DFU205" s="39"/>
      <c r="DFV205" s="39"/>
      <c r="DFW205" s="39"/>
      <c r="DFX205" s="39"/>
      <c r="DFY205" s="39"/>
      <c r="DFZ205" s="39"/>
      <c r="DGA205" s="39"/>
      <c r="DGB205" s="39"/>
      <c r="DGC205" s="39"/>
      <c r="DGD205" s="39"/>
      <c r="DGE205" s="39"/>
      <c r="DGF205" s="39"/>
      <c r="DGG205" s="39"/>
      <c r="DGH205" s="39"/>
      <c r="DGI205" s="39"/>
      <c r="DGJ205" s="39"/>
      <c r="DGK205" s="39"/>
      <c r="DGL205" s="39"/>
      <c r="DGM205" s="39"/>
      <c r="DGN205" s="39"/>
      <c r="DGO205" s="39"/>
      <c r="DGP205" s="39"/>
      <c r="DGQ205" s="39"/>
      <c r="DGR205" s="39"/>
      <c r="DGS205" s="39"/>
      <c r="DGT205" s="39"/>
      <c r="DGU205" s="39"/>
      <c r="DGV205" s="39"/>
      <c r="DGW205" s="39"/>
      <c r="DGX205" s="39"/>
      <c r="DGY205" s="39"/>
      <c r="DGZ205" s="39"/>
      <c r="DHA205" s="39"/>
      <c r="DHB205" s="39"/>
      <c r="DHC205" s="39"/>
      <c r="DHD205" s="39"/>
      <c r="DHE205" s="39"/>
      <c r="DHF205" s="39"/>
      <c r="DHG205" s="39"/>
      <c r="DHH205" s="39"/>
      <c r="DHI205" s="39"/>
      <c r="DHJ205" s="39"/>
      <c r="DHK205" s="39"/>
      <c r="DHL205" s="39"/>
      <c r="DHM205" s="39"/>
      <c r="DHN205" s="39"/>
      <c r="DHO205" s="39"/>
      <c r="DHP205" s="39"/>
      <c r="DHQ205" s="39"/>
      <c r="DHR205" s="39"/>
      <c r="DHS205" s="39"/>
      <c r="DHT205" s="39"/>
      <c r="DHU205" s="39"/>
      <c r="DHV205" s="39"/>
      <c r="DHW205" s="39"/>
      <c r="DHX205" s="39"/>
      <c r="DHY205" s="39"/>
      <c r="DHZ205" s="39"/>
      <c r="DIA205" s="39"/>
      <c r="DIB205" s="39"/>
      <c r="DIC205" s="39"/>
      <c r="DID205" s="39"/>
      <c r="DIE205" s="39"/>
      <c r="DIF205" s="39"/>
      <c r="DIG205" s="39"/>
      <c r="DIH205" s="39"/>
      <c r="DII205" s="39"/>
      <c r="DIJ205" s="39"/>
      <c r="DIK205" s="39"/>
      <c r="DIL205" s="39"/>
      <c r="DIM205" s="39"/>
      <c r="DIN205" s="39"/>
      <c r="DIO205" s="39"/>
      <c r="DIP205" s="39"/>
      <c r="DIQ205" s="39"/>
      <c r="DIR205" s="39"/>
      <c r="DIS205" s="39"/>
      <c r="DIT205" s="39"/>
      <c r="DIU205" s="39"/>
      <c r="DIV205" s="39"/>
      <c r="DIW205" s="39"/>
      <c r="DIX205" s="39"/>
      <c r="DIY205" s="39"/>
      <c r="DIZ205" s="39"/>
      <c r="DJA205" s="39"/>
      <c r="DJB205" s="39"/>
      <c r="DJC205" s="39"/>
      <c r="DJD205" s="39"/>
      <c r="DJE205" s="39"/>
      <c r="DJF205" s="39"/>
      <c r="DJG205" s="39"/>
      <c r="DJH205" s="39"/>
      <c r="DJI205" s="39"/>
      <c r="DJJ205" s="39"/>
      <c r="DJK205" s="39"/>
      <c r="DJL205" s="39"/>
      <c r="DJM205" s="39"/>
      <c r="DJN205" s="39"/>
      <c r="DJO205" s="39"/>
      <c r="DJP205" s="39"/>
      <c r="DJQ205" s="39"/>
      <c r="DJR205" s="39"/>
      <c r="DJS205" s="39"/>
      <c r="DJT205" s="39"/>
      <c r="DJU205" s="39"/>
      <c r="DJV205" s="39"/>
      <c r="DJW205" s="39"/>
      <c r="DJX205" s="39"/>
      <c r="DJY205" s="39"/>
      <c r="DJZ205" s="39"/>
      <c r="DKA205" s="39"/>
      <c r="DKB205" s="39"/>
      <c r="DKC205" s="39"/>
      <c r="DKD205" s="39"/>
      <c r="DKE205" s="39"/>
      <c r="DKF205" s="39"/>
      <c r="DKG205" s="39"/>
      <c r="DKH205" s="39"/>
      <c r="DKI205" s="39"/>
      <c r="DKJ205" s="39"/>
      <c r="DKK205" s="39"/>
      <c r="DKL205" s="39"/>
      <c r="DKM205" s="39"/>
      <c r="DKN205" s="39"/>
      <c r="DKO205" s="39"/>
      <c r="DKP205" s="39"/>
      <c r="DKQ205" s="39"/>
      <c r="DKR205" s="39"/>
      <c r="DKS205" s="39"/>
      <c r="DKT205" s="39"/>
      <c r="DKU205" s="39"/>
      <c r="DKV205" s="39"/>
      <c r="DKW205" s="39"/>
      <c r="DKX205" s="39"/>
      <c r="DKY205" s="39"/>
      <c r="DKZ205" s="39"/>
      <c r="DLA205" s="39"/>
      <c r="DLB205" s="39"/>
      <c r="DLC205" s="39"/>
      <c r="DLD205" s="39"/>
      <c r="DLE205" s="39"/>
      <c r="DLF205" s="39"/>
      <c r="DLG205" s="39"/>
      <c r="DLH205" s="39"/>
      <c r="DLI205" s="39"/>
      <c r="DLJ205" s="39"/>
      <c r="DLK205" s="39"/>
      <c r="DLL205" s="39"/>
      <c r="DLM205" s="39"/>
      <c r="DLN205" s="39"/>
      <c r="DLO205" s="39"/>
      <c r="DLP205" s="39"/>
      <c r="DLQ205" s="39"/>
      <c r="DLR205" s="39"/>
      <c r="DLS205" s="39"/>
      <c r="DLT205" s="39"/>
      <c r="DLU205" s="39"/>
      <c r="DLV205" s="39"/>
      <c r="DLW205" s="39"/>
      <c r="DLX205" s="39"/>
      <c r="DLY205" s="39"/>
      <c r="DLZ205" s="39"/>
      <c r="DMA205" s="39"/>
      <c r="DMB205" s="39"/>
      <c r="DMC205" s="39"/>
      <c r="DMD205" s="39"/>
      <c r="DME205" s="39"/>
      <c r="DMF205" s="39"/>
      <c r="DMG205" s="39"/>
      <c r="DMH205" s="39"/>
      <c r="DMI205" s="39"/>
      <c r="DMJ205" s="39"/>
      <c r="DMK205" s="39"/>
      <c r="DML205" s="39"/>
      <c r="DMM205" s="39"/>
      <c r="DMN205" s="39"/>
      <c r="DMO205" s="39"/>
      <c r="DMP205" s="39"/>
      <c r="DMQ205" s="39"/>
      <c r="DMR205" s="39"/>
      <c r="DMS205" s="39"/>
      <c r="DMT205" s="39"/>
      <c r="DMU205" s="39"/>
      <c r="DMV205" s="39"/>
      <c r="DMW205" s="39"/>
      <c r="DMX205" s="39"/>
      <c r="DMY205" s="39"/>
      <c r="DMZ205" s="39"/>
      <c r="DNA205" s="39"/>
      <c r="DNB205" s="39"/>
      <c r="DNC205" s="39"/>
      <c r="DND205" s="39"/>
      <c r="DNE205" s="39"/>
      <c r="DNF205" s="39"/>
      <c r="DNG205" s="39"/>
      <c r="DNH205" s="39"/>
      <c r="DNI205" s="39"/>
      <c r="DNJ205" s="39"/>
      <c r="DNK205" s="39"/>
      <c r="DNL205" s="39"/>
      <c r="DNM205" s="39"/>
      <c r="DNN205" s="39"/>
      <c r="DNO205" s="39"/>
      <c r="DNP205" s="39"/>
      <c r="DNQ205" s="39"/>
      <c r="DNR205" s="39"/>
      <c r="DNS205" s="39"/>
      <c r="DNT205" s="39"/>
      <c r="DNU205" s="39"/>
      <c r="DNV205" s="39"/>
      <c r="DNW205" s="39"/>
      <c r="DNX205" s="39"/>
      <c r="DNY205" s="39"/>
      <c r="DNZ205" s="39"/>
      <c r="DOA205" s="39"/>
      <c r="DOB205" s="39"/>
      <c r="DOC205" s="39"/>
      <c r="DOD205" s="39"/>
      <c r="DOE205" s="39"/>
      <c r="DOF205" s="39"/>
      <c r="DOG205" s="39"/>
      <c r="DOH205" s="39"/>
      <c r="DOI205" s="39"/>
      <c r="DOJ205" s="39"/>
      <c r="DOK205" s="39"/>
      <c r="DOL205" s="39"/>
      <c r="DOM205" s="39"/>
      <c r="DON205" s="39"/>
      <c r="DOO205" s="39"/>
      <c r="DOP205" s="39"/>
      <c r="DOQ205" s="39"/>
      <c r="DOR205" s="39"/>
      <c r="DOS205" s="39"/>
      <c r="DOT205" s="39"/>
      <c r="DOU205" s="39"/>
      <c r="DOV205" s="39"/>
      <c r="DOW205" s="39"/>
      <c r="DOX205" s="39"/>
      <c r="DOY205" s="39"/>
      <c r="DOZ205" s="39"/>
      <c r="DPA205" s="39"/>
      <c r="DPB205" s="39"/>
      <c r="DPC205" s="39"/>
      <c r="DPD205" s="39"/>
      <c r="DPE205" s="39"/>
      <c r="DPF205" s="39"/>
      <c r="DPG205" s="39"/>
      <c r="DPH205" s="39"/>
      <c r="DPI205" s="39"/>
      <c r="DPJ205" s="39"/>
      <c r="DPK205" s="39"/>
      <c r="DPL205" s="39"/>
      <c r="DPM205" s="39"/>
      <c r="DPN205" s="39"/>
      <c r="DPO205" s="39"/>
      <c r="DPP205" s="39"/>
      <c r="DPQ205" s="39"/>
      <c r="DPR205" s="39"/>
      <c r="DPS205" s="39"/>
      <c r="DPT205" s="39"/>
      <c r="DPU205" s="39"/>
      <c r="DPV205" s="39"/>
      <c r="DPW205" s="39"/>
      <c r="DPX205" s="39"/>
      <c r="DPY205" s="39"/>
      <c r="DPZ205" s="39"/>
      <c r="DQA205" s="39"/>
      <c r="DQB205" s="39"/>
      <c r="DQC205" s="39"/>
      <c r="DQD205" s="39"/>
      <c r="DQE205" s="39"/>
      <c r="DQF205" s="39"/>
      <c r="DQG205" s="39"/>
      <c r="DQH205" s="39"/>
      <c r="DQI205" s="39"/>
      <c r="DQJ205" s="39"/>
      <c r="DQK205" s="39"/>
      <c r="DQL205" s="39"/>
      <c r="DQM205" s="39"/>
      <c r="DQN205" s="39"/>
      <c r="DQO205" s="39"/>
      <c r="DQP205" s="39"/>
      <c r="DQQ205" s="39"/>
      <c r="DQR205" s="39"/>
      <c r="DQS205" s="39"/>
      <c r="DQT205" s="39"/>
      <c r="DQU205" s="39"/>
      <c r="DQV205" s="39"/>
      <c r="DQW205" s="39"/>
      <c r="DQX205" s="39"/>
      <c r="DQY205" s="39"/>
      <c r="DQZ205" s="39"/>
      <c r="DRA205" s="39"/>
      <c r="DRB205" s="39"/>
      <c r="DRC205" s="39"/>
      <c r="DRD205" s="39"/>
      <c r="DRE205" s="39"/>
      <c r="DRF205" s="39"/>
      <c r="DRG205" s="39"/>
      <c r="DRH205" s="39"/>
      <c r="DRI205" s="39"/>
      <c r="DRJ205" s="39"/>
      <c r="DRK205" s="39"/>
      <c r="DRL205" s="39"/>
      <c r="DRM205" s="39"/>
      <c r="DRN205" s="39"/>
      <c r="DRO205" s="39"/>
      <c r="DRP205" s="39"/>
      <c r="DRQ205" s="39"/>
      <c r="DRR205" s="39"/>
      <c r="DRS205" s="39"/>
      <c r="DRT205" s="39"/>
      <c r="DRU205" s="39"/>
      <c r="DRV205" s="39"/>
      <c r="DRW205" s="39"/>
      <c r="DRX205" s="39"/>
      <c r="DRY205" s="39"/>
      <c r="DRZ205" s="39"/>
      <c r="DSA205" s="39"/>
      <c r="DSB205" s="39"/>
      <c r="DSC205" s="39"/>
      <c r="DSD205" s="39"/>
      <c r="DSE205" s="39"/>
      <c r="DSF205" s="39"/>
      <c r="DSG205" s="39"/>
      <c r="DSH205" s="39"/>
      <c r="DSI205" s="39"/>
      <c r="DSJ205" s="39"/>
      <c r="DSK205" s="39"/>
      <c r="DSL205" s="39"/>
      <c r="DSM205" s="39"/>
      <c r="DSN205" s="39"/>
      <c r="DSO205" s="39"/>
      <c r="DSP205" s="39"/>
      <c r="DSQ205" s="39"/>
      <c r="DSR205" s="39"/>
      <c r="DSS205" s="39"/>
      <c r="DST205" s="39"/>
      <c r="DSU205" s="39"/>
      <c r="DSV205" s="39"/>
      <c r="DSW205" s="39"/>
      <c r="DSX205" s="39"/>
      <c r="DSY205" s="39"/>
      <c r="DSZ205" s="39"/>
      <c r="DTA205" s="39"/>
      <c r="DTB205" s="39"/>
      <c r="DTC205" s="39"/>
      <c r="DTD205" s="39"/>
      <c r="DTE205" s="39"/>
      <c r="DTF205" s="39"/>
      <c r="DTG205" s="39"/>
      <c r="DTH205" s="39"/>
      <c r="DTI205" s="39"/>
      <c r="DTJ205" s="39"/>
      <c r="DTK205" s="39"/>
      <c r="DTL205" s="39"/>
      <c r="DTM205" s="39"/>
      <c r="DTN205" s="39"/>
      <c r="DTO205" s="39"/>
      <c r="DTP205" s="39"/>
      <c r="DTQ205" s="39"/>
      <c r="DTR205" s="39"/>
      <c r="DTS205" s="39"/>
      <c r="DTT205" s="39"/>
      <c r="DTU205" s="39"/>
      <c r="DTV205" s="39"/>
      <c r="DTW205" s="39"/>
      <c r="DTX205" s="39"/>
      <c r="DTY205" s="39"/>
      <c r="DTZ205" s="39"/>
      <c r="DUA205" s="39"/>
      <c r="DUB205" s="39"/>
      <c r="DUC205" s="39"/>
      <c r="DUD205" s="39"/>
      <c r="DUE205" s="39"/>
      <c r="DUF205" s="39"/>
      <c r="DUG205" s="39"/>
      <c r="DUH205" s="39"/>
      <c r="DUI205" s="39"/>
      <c r="DUJ205" s="39"/>
      <c r="DUK205" s="39"/>
      <c r="DUL205" s="39"/>
      <c r="DUM205" s="39"/>
      <c r="DUN205" s="39"/>
      <c r="DUO205" s="39"/>
      <c r="DUP205" s="39"/>
      <c r="DUQ205" s="39"/>
      <c r="DUR205" s="39"/>
      <c r="DUS205" s="39"/>
      <c r="DUT205" s="39"/>
      <c r="DUU205" s="39"/>
      <c r="DUV205" s="39"/>
      <c r="DUW205" s="39"/>
      <c r="DUX205" s="39"/>
      <c r="DUY205" s="39"/>
      <c r="DUZ205" s="39"/>
      <c r="DVA205" s="39"/>
      <c r="DVB205" s="39"/>
      <c r="DVC205" s="39"/>
      <c r="DVD205" s="39"/>
      <c r="DVE205" s="39"/>
      <c r="DVF205" s="39"/>
      <c r="DVG205" s="39"/>
      <c r="DVH205" s="39"/>
      <c r="DVI205" s="39"/>
      <c r="DVJ205" s="39"/>
      <c r="DVK205" s="39"/>
      <c r="DVL205" s="39"/>
      <c r="DVM205" s="39"/>
      <c r="DVN205" s="39"/>
      <c r="DVO205" s="39"/>
      <c r="DVP205" s="39"/>
      <c r="DVQ205" s="39"/>
      <c r="DVR205" s="39"/>
      <c r="DVS205" s="39"/>
      <c r="DVT205" s="39"/>
      <c r="DVU205" s="39"/>
      <c r="DVV205" s="39"/>
      <c r="DVW205" s="39"/>
      <c r="DVX205" s="39"/>
      <c r="DVY205" s="39"/>
      <c r="DVZ205" s="39"/>
      <c r="DWA205" s="39"/>
      <c r="DWB205" s="39"/>
      <c r="DWC205" s="39"/>
      <c r="DWD205" s="39"/>
      <c r="DWE205" s="39"/>
      <c r="DWF205" s="39"/>
      <c r="DWG205" s="39"/>
      <c r="DWH205" s="39"/>
      <c r="DWI205" s="39"/>
      <c r="DWJ205" s="39"/>
      <c r="DWK205" s="39"/>
      <c r="DWL205" s="39"/>
      <c r="DWM205" s="39"/>
      <c r="DWN205" s="39"/>
      <c r="DWO205" s="39"/>
      <c r="DWP205" s="39"/>
      <c r="DWQ205" s="39"/>
    </row>
    <row r="206" spans="1:3319" s="39" customFormat="1" ht="10">
      <c r="A206" s="71">
        <v>203</v>
      </c>
      <c r="B206" s="36" t="s">
        <v>246</v>
      </c>
      <c r="C206" s="37"/>
      <c r="D206" s="36"/>
      <c r="E206" s="50"/>
      <c r="F206" s="50"/>
    </row>
    <row r="207" spans="1:3319" s="56" customFormat="1" ht="20">
      <c r="A207" s="53" t="s">
        <v>642</v>
      </c>
      <c r="B207" s="54" t="s">
        <v>432</v>
      </c>
      <c r="C207" s="57" t="s">
        <v>152</v>
      </c>
      <c r="D207" s="54" t="s">
        <v>643</v>
      </c>
      <c r="E207" s="58" t="s">
        <v>644</v>
      </c>
      <c r="F207" s="58" t="s">
        <v>644</v>
      </c>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3"/>
      <c r="DE207" s="43"/>
      <c r="DF207" s="43"/>
      <c r="DG207" s="43"/>
      <c r="DH207" s="43"/>
      <c r="DI207" s="43"/>
      <c r="DJ207" s="43"/>
      <c r="DK207" s="43"/>
      <c r="DL207" s="43"/>
      <c r="DM207" s="43"/>
      <c r="DN207" s="43"/>
      <c r="DO207" s="43"/>
      <c r="DP207" s="43"/>
      <c r="DQ207" s="43"/>
      <c r="DR207" s="43"/>
      <c r="DS207" s="43"/>
      <c r="DT207" s="43"/>
      <c r="DU207" s="43"/>
      <c r="DV207" s="43"/>
      <c r="DW207" s="43"/>
      <c r="DX207" s="43"/>
      <c r="DY207" s="43"/>
      <c r="DZ207" s="43"/>
      <c r="EA207" s="43"/>
      <c r="EB207" s="43"/>
      <c r="EC207" s="43"/>
      <c r="ED207" s="43"/>
      <c r="EE207" s="43"/>
      <c r="EF207" s="43"/>
      <c r="EG207" s="43"/>
      <c r="EH207" s="43"/>
      <c r="EI207" s="43"/>
      <c r="EJ207" s="43"/>
      <c r="EK207" s="43"/>
      <c r="EL207" s="43"/>
      <c r="EM207" s="43"/>
      <c r="EN207" s="43"/>
      <c r="EO207" s="43"/>
      <c r="EP207" s="43"/>
      <c r="EQ207" s="43"/>
      <c r="ER207" s="43"/>
      <c r="ES207" s="43"/>
      <c r="ET207" s="43"/>
      <c r="EU207" s="43"/>
      <c r="EV207" s="43"/>
      <c r="EW207" s="43"/>
      <c r="EX207" s="43"/>
      <c r="EY207" s="43"/>
      <c r="EZ207" s="43"/>
      <c r="FA207" s="43"/>
      <c r="FB207" s="43"/>
      <c r="FC207" s="43"/>
      <c r="FD207" s="43"/>
      <c r="FE207" s="43"/>
      <c r="FF207" s="43"/>
      <c r="FG207" s="43"/>
      <c r="FH207" s="43"/>
      <c r="FI207" s="43"/>
      <c r="FJ207" s="43"/>
      <c r="FK207" s="43"/>
      <c r="FL207" s="43"/>
      <c r="FM207" s="43"/>
      <c r="FN207" s="43"/>
      <c r="FO207" s="43"/>
      <c r="FP207" s="43"/>
      <c r="FQ207" s="43"/>
      <c r="FR207" s="43"/>
      <c r="FS207" s="43"/>
      <c r="FT207" s="43"/>
      <c r="FU207" s="43"/>
      <c r="FV207" s="43"/>
      <c r="FW207" s="43"/>
      <c r="FX207" s="43"/>
      <c r="FY207" s="43"/>
      <c r="FZ207" s="43"/>
      <c r="GA207" s="43"/>
      <c r="GB207" s="43"/>
      <c r="GC207" s="43"/>
      <c r="GD207" s="43"/>
      <c r="GE207" s="43"/>
      <c r="GF207" s="43"/>
      <c r="GG207" s="43"/>
      <c r="GH207" s="43"/>
      <c r="GI207" s="43"/>
      <c r="GJ207" s="43"/>
      <c r="GK207" s="43"/>
      <c r="GL207" s="43"/>
      <c r="GM207" s="43"/>
      <c r="GN207" s="43"/>
      <c r="GO207" s="43"/>
      <c r="GP207" s="43"/>
      <c r="GQ207" s="43"/>
      <c r="GR207" s="43"/>
      <c r="GS207" s="43"/>
      <c r="GT207" s="43"/>
      <c r="GU207" s="43"/>
      <c r="GV207" s="43"/>
      <c r="GW207" s="43"/>
      <c r="GX207" s="43"/>
      <c r="GY207" s="43"/>
      <c r="GZ207" s="43"/>
      <c r="HA207" s="43"/>
      <c r="HB207" s="43"/>
      <c r="HC207" s="43"/>
      <c r="HD207" s="43"/>
      <c r="HE207" s="43"/>
      <c r="HF207" s="43"/>
      <c r="HG207" s="43"/>
      <c r="HH207" s="43"/>
      <c r="HI207" s="43"/>
      <c r="HJ207" s="43"/>
      <c r="HK207" s="43"/>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3"/>
      <c r="IW207" s="43"/>
      <c r="IX207" s="43"/>
      <c r="IY207" s="43"/>
      <c r="IZ207" s="43"/>
      <c r="JA207" s="43"/>
      <c r="JB207" s="43"/>
      <c r="JC207" s="43"/>
      <c r="JD207" s="43"/>
      <c r="JE207" s="43"/>
      <c r="JF207" s="43"/>
      <c r="JG207" s="43"/>
      <c r="JH207" s="43"/>
      <c r="JI207" s="43"/>
      <c r="JJ207" s="43"/>
      <c r="JK207" s="43"/>
      <c r="JL207" s="43"/>
      <c r="JM207" s="43"/>
      <c r="JN207" s="43"/>
      <c r="JO207" s="43"/>
      <c r="JP207" s="43"/>
      <c r="JQ207" s="43"/>
      <c r="JR207" s="43"/>
      <c r="JS207" s="43"/>
      <c r="JT207" s="43"/>
      <c r="JU207" s="43"/>
      <c r="JV207" s="43"/>
      <c r="JW207" s="43"/>
      <c r="JX207" s="43"/>
      <c r="JY207" s="43"/>
      <c r="JZ207" s="43"/>
      <c r="KA207" s="43"/>
      <c r="KB207" s="43"/>
      <c r="KC207" s="43"/>
      <c r="KD207" s="43"/>
      <c r="KE207" s="43"/>
      <c r="KF207" s="43"/>
      <c r="KG207" s="43"/>
      <c r="KH207" s="43"/>
      <c r="KI207" s="43"/>
      <c r="KJ207" s="43"/>
      <c r="KK207" s="43"/>
      <c r="KL207" s="43"/>
      <c r="KM207" s="43"/>
      <c r="KN207" s="43"/>
      <c r="KO207" s="43"/>
      <c r="KP207" s="43"/>
      <c r="KQ207" s="43"/>
      <c r="KR207" s="43"/>
      <c r="KS207" s="43"/>
      <c r="KT207" s="43"/>
      <c r="KU207" s="43"/>
      <c r="KV207" s="43"/>
      <c r="KW207" s="43"/>
      <c r="KX207" s="43"/>
      <c r="KY207" s="43"/>
      <c r="KZ207" s="43"/>
      <c r="LA207" s="43"/>
      <c r="LB207" s="43"/>
      <c r="LC207" s="43"/>
      <c r="LD207" s="43"/>
      <c r="LE207" s="43"/>
      <c r="LF207" s="43"/>
      <c r="LG207" s="43"/>
      <c r="LH207" s="43"/>
      <c r="LI207" s="43"/>
      <c r="LJ207" s="43"/>
      <c r="LK207" s="43"/>
      <c r="LL207" s="43"/>
      <c r="LM207" s="43"/>
      <c r="LN207" s="43"/>
      <c r="LO207" s="43"/>
      <c r="LP207" s="43"/>
      <c r="LQ207" s="43"/>
      <c r="LR207" s="43"/>
      <c r="LS207" s="43"/>
      <c r="LT207" s="43"/>
      <c r="LU207" s="43"/>
      <c r="LV207" s="43"/>
      <c r="LW207" s="43"/>
      <c r="LX207" s="43"/>
      <c r="LY207" s="43"/>
      <c r="LZ207" s="43"/>
      <c r="MA207" s="43"/>
      <c r="MB207" s="43"/>
      <c r="MC207" s="43"/>
      <c r="MD207" s="43"/>
      <c r="ME207" s="43"/>
      <c r="MF207" s="43"/>
      <c r="MG207" s="43"/>
      <c r="MH207" s="43"/>
      <c r="MI207" s="43"/>
      <c r="MJ207" s="43"/>
      <c r="MK207" s="43"/>
      <c r="ML207" s="43"/>
      <c r="MM207" s="43"/>
      <c r="MN207" s="43"/>
      <c r="MO207" s="43"/>
      <c r="MP207" s="43"/>
      <c r="MQ207" s="43"/>
      <c r="MR207" s="43"/>
      <c r="MS207" s="43"/>
      <c r="MT207" s="43"/>
      <c r="MU207" s="43"/>
      <c r="MV207" s="43"/>
      <c r="MW207" s="43"/>
      <c r="MX207" s="43"/>
      <c r="MY207" s="43"/>
      <c r="MZ207" s="43"/>
      <c r="NA207" s="43"/>
      <c r="NB207" s="43"/>
      <c r="NC207" s="43"/>
      <c r="ND207" s="43"/>
      <c r="NE207" s="43"/>
      <c r="NF207" s="43"/>
      <c r="NG207" s="43"/>
      <c r="NH207" s="43"/>
      <c r="NI207" s="43"/>
      <c r="NJ207" s="43"/>
      <c r="NK207" s="43"/>
      <c r="NL207" s="43"/>
      <c r="NM207" s="43"/>
      <c r="NN207" s="43"/>
      <c r="NO207" s="43"/>
      <c r="NP207" s="43"/>
      <c r="NQ207" s="43"/>
      <c r="NR207" s="43"/>
      <c r="NS207" s="43"/>
      <c r="NT207" s="43"/>
      <c r="NU207" s="43"/>
      <c r="NV207" s="43"/>
      <c r="NW207" s="43"/>
      <c r="NX207" s="43"/>
      <c r="NY207" s="43"/>
      <c r="NZ207" s="43"/>
      <c r="OA207" s="43"/>
      <c r="OB207" s="43"/>
      <c r="OC207" s="43"/>
      <c r="OD207" s="43"/>
      <c r="OE207" s="43"/>
      <c r="OF207" s="43"/>
      <c r="OG207" s="43"/>
      <c r="OH207" s="43"/>
      <c r="OI207" s="43"/>
      <c r="OJ207" s="43"/>
      <c r="OK207" s="43"/>
      <c r="OL207" s="43"/>
      <c r="OM207" s="43"/>
      <c r="ON207" s="43"/>
      <c r="OO207" s="43"/>
      <c r="OP207" s="43"/>
      <c r="OQ207" s="43"/>
      <c r="OR207" s="43"/>
      <c r="OS207" s="43"/>
      <c r="OT207" s="43"/>
      <c r="OU207" s="43"/>
      <c r="OV207" s="43"/>
      <c r="OW207" s="43"/>
      <c r="OX207" s="43"/>
      <c r="OY207" s="43"/>
      <c r="OZ207" s="43"/>
      <c r="PA207" s="43"/>
      <c r="PB207" s="43"/>
      <c r="PC207" s="43"/>
      <c r="PD207" s="43"/>
      <c r="PE207" s="43"/>
      <c r="PF207" s="43"/>
      <c r="PG207" s="43"/>
      <c r="PH207" s="43"/>
      <c r="PI207" s="43"/>
      <c r="PJ207" s="43"/>
      <c r="PK207" s="43"/>
      <c r="PL207" s="43"/>
      <c r="PM207" s="43"/>
      <c r="PN207" s="43"/>
      <c r="PO207" s="43"/>
      <c r="PP207" s="43"/>
      <c r="PQ207" s="43"/>
      <c r="PR207" s="43"/>
      <c r="PS207" s="43"/>
      <c r="PT207" s="43"/>
      <c r="PU207" s="43"/>
      <c r="PV207" s="43"/>
      <c r="PW207" s="43"/>
      <c r="PX207" s="43"/>
      <c r="PY207" s="43"/>
      <c r="PZ207" s="43"/>
      <c r="QA207" s="43"/>
      <c r="QB207" s="43"/>
      <c r="QC207" s="43"/>
      <c r="QD207" s="43"/>
      <c r="QE207" s="43"/>
      <c r="QF207" s="43"/>
      <c r="QG207" s="43"/>
      <c r="QH207" s="43"/>
      <c r="QI207" s="43"/>
      <c r="QJ207" s="43"/>
      <c r="QK207" s="43"/>
      <c r="QL207" s="43"/>
      <c r="QM207" s="43"/>
      <c r="QN207" s="43"/>
      <c r="QO207" s="43"/>
      <c r="QP207" s="43"/>
      <c r="QQ207" s="43"/>
      <c r="QR207" s="43"/>
      <c r="QS207" s="43"/>
      <c r="QT207" s="43"/>
      <c r="QU207" s="43"/>
      <c r="QV207" s="43"/>
      <c r="QW207" s="43"/>
      <c r="QX207" s="43"/>
      <c r="QY207" s="43"/>
      <c r="QZ207" s="43"/>
      <c r="RA207" s="43"/>
      <c r="RB207" s="43"/>
      <c r="RC207" s="43"/>
      <c r="RD207" s="43"/>
      <c r="RE207" s="43"/>
      <c r="RF207" s="43"/>
      <c r="RG207" s="43"/>
      <c r="RH207" s="43"/>
      <c r="RI207" s="43"/>
      <c r="RJ207" s="43"/>
      <c r="RK207" s="43"/>
      <c r="RL207" s="43"/>
      <c r="RM207" s="43"/>
      <c r="RN207" s="43"/>
      <c r="RO207" s="43"/>
      <c r="RP207" s="43"/>
      <c r="RQ207" s="43"/>
      <c r="RR207" s="43"/>
      <c r="RS207" s="43"/>
      <c r="RT207" s="43"/>
      <c r="RU207" s="43"/>
      <c r="RV207" s="43"/>
      <c r="RW207" s="43"/>
      <c r="RX207" s="43"/>
      <c r="RY207" s="43"/>
      <c r="RZ207" s="43"/>
      <c r="SA207" s="43"/>
      <c r="SB207" s="43"/>
      <c r="SC207" s="43"/>
      <c r="SD207" s="43"/>
      <c r="SE207" s="43"/>
      <c r="SF207" s="43"/>
      <c r="SG207" s="43"/>
      <c r="SH207" s="43"/>
      <c r="SI207" s="43"/>
      <c r="SJ207" s="43"/>
      <c r="SK207" s="43"/>
      <c r="SL207" s="43"/>
      <c r="SM207" s="43"/>
      <c r="SN207" s="43"/>
      <c r="SO207" s="43"/>
      <c r="SP207" s="43"/>
      <c r="SQ207" s="43"/>
      <c r="SR207" s="43"/>
      <c r="SS207" s="43"/>
      <c r="ST207" s="43"/>
      <c r="SU207" s="43"/>
      <c r="SV207" s="43"/>
      <c r="SW207" s="43"/>
      <c r="SX207" s="43"/>
      <c r="SY207" s="43"/>
      <c r="SZ207" s="43"/>
      <c r="TA207" s="43"/>
      <c r="TB207" s="43"/>
      <c r="TC207" s="43"/>
      <c r="TD207" s="43"/>
      <c r="TE207" s="43"/>
      <c r="TF207" s="43"/>
      <c r="TG207" s="43"/>
      <c r="TH207" s="43"/>
      <c r="TI207" s="43"/>
      <c r="TJ207" s="43"/>
      <c r="TK207" s="43"/>
      <c r="TL207" s="43"/>
      <c r="TM207" s="43"/>
      <c r="TN207" s="43"/>
      <c r="TO207" s="43"/>
      <c r="TP207" s="43"/>
      <c r="TQ207" s="43"/>
      <c r="TR207" s="43"/>
      <c r="TS207" s="43"/>
      <c r="TT207" s="43"/>
      <c r="TU207" s="43"/>
      <c r="TV207" s="43"/>
      <c r="TW207" s="43"/>
      <c r="TX207" s="43"/>
      <c r="TY207" s="43"/>
      <c r="TZ207" s="43"/>
      <c r="UA207" s="43"/>
      <c r="UB207" s="43"/>
      <c r="UC207" s="43"/>
      <c r="UD207" s="43"/>
      <c r="UE207" s="43"/>
      <c r="UF207" s="43"/>
      <c r="UG207" s="43"/>
      <c r="UH207" s="43"/>
      <c r="UI207" s="43"/>
      <c r="UJ207" s="43"/>
      <c r="UK207" s="43"/>
      <c r="UL207" s="43"/>
      <c r="UM207" s="43"/>
      <c r="UN207" s="43"/>
      <c r="UO207" s="43"/>
      <c r="UP207" s="43"/>
      <c r="UQ207" s="43"/>
      <c r="UR207" s="43"/>
      <c r="US207" s="43"/>
      <c r="UT207" s="43"/>
      <c r="UU207" s="43"/>
      <c r="UV207" s="43"/>
      <c r="UW207" s="43"/>
      <c r="UX207" s="43"/>
      <c r="UY207" s="43"/>
      <c r="UZ207" s="43"/>
      <c r="VA207" s="43"/>
      <c r="VB207" s="43"/>
      <c r="VC207" s="43"/>
      <c r="VD207" s="43"/>
      <c r="VE207" s="43"/>
      <c r="VF207" s="43"/>
      <c r="VG207" s="43"/>
      <c r="VH207" s="43"/>
      <c r="VI207" s="43"/>
      <c r="VJ207" s="43"/>
      <c r="VK207" s="43"/>
      <c r="VL207" s="43"/>
      <c r="VM207" s="43"/>
      <c r="VN207" s="43"/>
      <c r="VO207" s="43"/>
      <c r="VP207" s="43"/>
      <c r="VQ207" s="43"/>
      <c r="VR207" s="43"/>
      <c r="VS207" s="43"/>
      <c r="VT207" s="43"/>
      <c r="VU207" s="43"/>
      <c r="VV207" s="43"/>
      <c r="VW207" s="43"/>
      <c r="VX207" s="43"/>
      <c r="VY207" s="43"/>
      <c r="VZ207" s="43"/>
      <c r="WA207" s="43"/>
      <c r="WB207" s="43"/>
      <c r="WC207" s="43"/>
      <c r="WD207" s="43"/>
      <c r="WE207" s="43"/>
      <c r="WF207" s="43"/>
      <c r="WG207" s="43"/>
      <c r="WH207" s="43"/>
      <c r="WI207" s="43"/>
      <c r="WJ207" s="43"/>
      <c r="WK207" s="43"/>
      <c r="WL207" s="43"/>
      <c r="WM207" s="43"/>
      <c r="WN207" s="43"/>
      <c r="WO207" s="43"/>
      <c r="WP207" s="43"/>
      <c r="WQ207" s="43"/>
      <c r="WR207" s="43"/>
      <c r="WS207" s="43"/>
      <c r="WT207" s="43"/>
      <c r="WU207" s="43"/>
      <c r="WV207" s="43"/>
      <c r="WW207" s="43"/>
      <c r="WX207" s="43"/>
      <c r="WY207" s="43"/>
      <c r="WZ207" s="43"/>
      <c r="XA207" s="43"/>
      <c r="XB207" s="43"/>
      <c r="XC207" s="43"/>
      <c r="XD207" s="43"/>
      <c r="XE207" s="43"/>
      <c r="XF207" s="43"/>
      <c r="XG207" s="43"/>
      <c r="XH207" s="43"/>
      <c r="XI207" s="43"/>
      <c r="XJ207" s="43"/>
      <c r="XK207" s="43"/>
      <c r="XL207" s="43"/>
      <c r="XM207" s="43"/>
      <c r="XN207" s="43"/>
      <c r="XO207" s="43"/>
      <c r="XP207" s="43"/>
      <c r="XQ207" s="43"/>
      <c r="XR207" s="43"/>
      <c r="XS207" s="43"/>
      <c r="XT207" s="43"/>
      <c r="XU207" s="43"/>
      <c r="XV207" s="43"/>
      <c r="XW207" s="43"/>
      <c r="XX207" s="43"/>
      <c r="XY207" s="43"/>
      <c r="XZ207" s="43"/>
      <c r="YA207" s="43"/>
      <c r="YB207" s="43"/>
      <c r="YC207" s="43"/>
      <c r="YD207" s="43"/>
      <c r="YE207" s="43"/>
      <c r="YF207" s="43"/>
      <c r="YG207" s="43"/>
      <c r="YH207" s="43"/>
      <c r="YI207" s="43"/>
      <c r="YJ207" s="43"/>
      <c r="YK207" s="43"/>
      <c r="YL207" s="43"/>
      <c r="YM207" s="43"/>
      <c r="YN207" s="43"/>
      <c r="YO207" s="43"/>
      <c r="YP207" s="43"/>
      <c r="YQ207" s="43"/>
      <c r="YR207" s="43"/>
      <c r="YS207" s="43"/>
      <c r="YT207" s="43"/>
      <c r="YU207" s="43"/>
      <c r="YV207" s="43"/>
      <c r="YW207" s="43"/>
      <c r="YX207" s="43"/>
      <c r="YY207" s="43"/>
      <c r="YZ207" s="43"/>
      <c r="ZA207" s="43"/>
      <c r="ZB207" s="43"/>
      <c r="ZC207" s="43"/>
      <c r="ZD207" s="43"/>
      <c r="ZE207" s="43"/>
      <c r="ZF207" s="43"/>
      <c r="ZG207" s="43"/>
      <c r="ZH207" s="43"/>
      <c r="ZI207" s="43"/>
      <c r="ZJ207" s="43"/>
      <c r="ZK207" s="43"/>
      <c r="ZL207" s="43"/>
      <c r="ZM207" s="43"/>
      <c r="ZN207" s="43"/>
      <c r="ZO207" s="43"/>
      <c r="ZP207" s="43"/>
      <c r="ZQ207" s="43"/>
      <c r="ZR207" s="43"/>
      <c r="ZS207" s="43"/>
      <c r="ZT207" s="43"/>
      <c r="ZU207" s="43"/>
      <c r="ZV207" s="43"/>
      <c r="ZW207" s="43"/>
      <c r="ZX207" s="43"/>
      <c r="ZY207" s="43"/>
      <c r="ZZ207" s="43"/>
      <c r="AAA207" s="43"/>
      <c r="AAB207" s="43"/>
      <c r="AAC207" s="43"/>
      <c r="AAD207" s="43"/>
      <c r="AAE207" s="43"/>
      <c r="AAF207" s="43"/>
      <c r="AAG207" s="43"/>
      <c r="AAH207" s="43"/>
      <c r="AAI207" s="43"/>
      <c r="AAJ207" s="43"/>
      <c r="AAK207" s="43"/>
      <c r="AAL207" s="43"/>
      <c r="AAM207" s="43"/>
      <c r="AAN207" s="43"/>
      <c r="AAO207" s="43"/>
      <c r="AAP207" s="43"/>
      <c r="AAQ207" s="43"/>
      <c r="AAR207" s="43"/>
      <c r="AAS207" s="43"/>
      <c r="AAT207" s="43"/>
      <c r="AAU207" s="43"/>
      <c r="AAV207" s="43"/>
      <c r="AAW207" s="43"/>
      <c r="AAX207" s="43"/>
      <c r="AAY207" s="43"/>
      <c r="AAZ207" s="43"/>
      <c r="ABA207" s="43"/>
      <c r="ABB207" s="43"/>
      <c r="ABC207" s="43"/>
      <c r="ABD207" s="43"/>
      <c r="ABE207" s="43"/>
      <c r="ABF207" s="43"/>
      <c r="ABG207" s="43"/>
      <c r="ABH207" s="43"/>
      <c r="ABI207" s="43"/>
      <c r="ABJ207" s="43"/>
      <c r="ABK207" s="43"/>
      <c r="ABL207" s="43"/>
      <c r="ABM207" s="43"/>
      <c r="ABN207" s="43"/>
      <c r="ABO207" s="43"/>
      <c r="ABP207" s="43"/>
      <c r="ABQ207" s="43"/>
      <c r="ABR207" s="43"/>
      <c r="ABS207" s="43"/>
      <c r="ABT207" s="43"/>
      <c r="ABU207" s="43"/>
      <c r="ABV207" s="43"/>
      <c r="ABW207" s="43"/>
      <c r="ABX207" s="43"/>
      <c r="ABY207" s="43"/>
      <c r="ABZ207" s="43"/>
      <c r="ACA207" s="43"/>
      <c r="ACB207" s="43"/>
      <c r="ACC207" s="43"/>
      <c r="ACD207" s="43"/>
      <c r="ACE207" s="43"/>
      <c r="ACF207" s="43"/>
      <c r="ACG207" s="43"/>
      <c r="ACH207" s="43"/>
      <c r="ACI207" s="43"/>
      <c r="ACJ207" s="43"/>
      <c r="ACK207" s="43"/>
      <c r="ACL207" s="43"/>
      <c r="ACM207" s="43"/>
      <c r="ACN207" s="43"/>
      <c r="ACO207" s="43"/>
      <c r="ACP207" s="43"/>
      <c r="ACQ207" s="43"/>
      <c r="ACR207" s="43"/>
      <c r="ACS207" s="43"/>
      <c r="ACT207" s="43"/>
      <c r="ACU207" s="43"/>
      <c r="ACV207" s="43"/>
      <c r="ACW207" s="43"/>
      <c r="ACX207" s="43"/>
      <c r="ACY207" s="43"/>
      <c r="ACZ207" s="43"/>
      <c r="ADA207" s="43"/>
      <c r="ADB207" s="43"/>
      <c r="ADC207" s="43"/>
      <c r="ADD207" s="43"/>
      <c r="ADE207" s="43"/>
      <c r="ADF207" s="43"/>
      <c r="ADG207" s="43"/>
      <c r="ADH207" s="43"/>
      <c r="ADI207" s="43"/>
      <c r="ADJ207" s="43"/>
      <c r="ADK207" s="43"/>
      <c r="ADL207" s="43"/>
      <c r="ADM207" s="43"/>
      <c r="ADN207" s="43"/>
      <c r="ADO207" s="43"/>
      <c r="ADP207" s="43"/>
      <c r="ADQ207" s="43"/>
      <c r="ADR207" s="43"/>
      <c r="ADS207" s="43"/>
      <c r="ADT207" s="43"/>
      <c r="ADU207" s="43"/>
      <c r="ADV207" s="43"/>
      <c r="ADW207" s="43"/>
      <c r="ADX207" s="43"/>
      <c r="ADY207" s="43"/>
      <c r="ADZ207" s="43"/>
      <c r="AEA207" s="43"/>
      <c r="AEB207" s="43"/>
      <c r="AEC207" s="43"/>
      <c r="AED207" s="43"/>
      <c r="AEE207" s="43"/>
      <c r="AEF207" s="43"/>
      <c r="AEG207" s="43"/>
      <c r="AEH207" s="43"/>
      <c r="AEI207" s="43"/>
      <c r="AEJ207" s="43"/>
      <c r="AEK207" s="43"/>
      <c r="AEL207" s="43"/>
      <c r="AEM207" s="43"/>
      <c r="AEN207" s="43"/>
      <c r="AEO207" s="43"/>
      <c r="AEP207" s="43"/>
      <c r="AEQ207" s="43"/>
      <c r="AER207" s="43"/>
      <c r="AES207" s="43"/>
      <c r="AET207" s="43"/>
      <c r="AEU207" s="43"/>
      <c r="AEV207" s="43"/>
      <c r="AEW207" s="43"/>
      <c r="AEX207" s="43"/>
      <c r="AEY207" s="43"/>
      <c r="AEZ207" s="43"/>
      <c r="AFA207" s="43"/>
      <c r="AFB207" s="43"/>
      <c r="AFC207" s="43"/>
      <c r="AFD207" s="43"/>
      <c r="AFE207" s="43"/>
      <c r="AFF207" s="43"/>
      <c r="AFG207" s="43"/>
      <c r="AFH207" s="43"/>
      <c r="AFI207" s="43"/>
      <c r="AFJ207" s="43"/>
      <c r="AFK207" s="43"/>
      <c r="AFL207" s="43"/>
      <c r="AFM207" s="43"/>
      <c r="AFN207" s="43"/>
      <c r="AFO207" s="43"/>
      <c r="AFP207" s="43"/>
      <c r="AFQ207" s="43"/>
      <c r="AFR207" s="43"/>
      <c r="AFS207" s="43"/>
      <c r="AFT207" s="43"/>
      <c r="AFU207" s="43"/>
      <c r="AFV207" s="43"/>
      <c r="AFW207" s="43"/>
      <c r="AFX207" s="43"/>
      <c r="AFY207" s="43"/>
      <c r="AFZ207" s="43"/>
      <c r="AGA207" s="43"/>
      <c r="AGB207" s="43"/>
      <c r="AGC207" s="43"/>
      <c r="AGD207" s="43"/>
      <c r="AGE207" s="43"/>
      <c r="AGF207" s="43"/>
      <c r="AGG207" s="43"/>
      <c r="AGH207" s="43"/>
      <c r="AGI207" s="43"/>
      <c r="AGJ207" s="43"/>
      <c r="AGK207" s="43"/>
      <c r="AGL207" s="43"/>
      <c r="AGM207" s="43"/>
      <c r="AGN207" s="43"/>
      <c r="AGO207" s="43"/>
      <c r="AGP207" s="43"/>
      <c r="AGQ207" s="43"/>
      <c r="AGR207" s="43"/>
      <c r="AGS207" s="43"/>
      <c r="AGT207" s="43"/>
      <c r="AGU207" s="43"/>
      <c r="AGV207" s="43"/>
      <c r="AGW207" s="43"/>
      <c r="AGX207" s="43"/>
      <c r="AGY207" s="43"/>
      <c r="AGZ207" s="43"/>
      <c r="AHA207" s="43"/>
      <c r="AHB207" s="43"/>
      <c r="AHC207" s="43"/>
      <c r="AHD207" s="43"/>
      <c r="AHE207" s="43"/>
      <c r="AHF207" s="43"/>
      <c r="AHG207" s="43"/>
      <c r="AHH207" s="43"/>
      <c r="AHI207" s="43"/>
      <c r="AHJ207" s="43"/>
      <c r="AHK207" s="43"/>
      <c r="AHL207" s="43"/>
      <c r="AHM207" s="43"/>
      <c r="AHN207" s="43"/>
      <c r="AHO207" s="43"/>
      <c r="AHP207" s="43"/>
      <c r="AHQ207" s="43"/>
      <c r="AHR207" s="43"/>
      <c r="AHS207" s="43"/>
      <c r="AHT207" s="43"/>
      <c r="AHU207" s="43"/>
      <c r="AHV207" s="43"/>
      <c r="AHW207" s="43"/>
      <c r="AHX207" s="43"/>
      <c r="AHY207" s="43"/>
      <c r="AHZ207" s="43"/>
      <c r="AIA207" s="43"/>
      <c r="AIB207" s="43"/>
      <c r="AIC207" s="43"/>
      <c r="AID207" s="43"/>
      <c r="AIE207" s="43"/>
      <c r="AIF207" s="43"/>
      <c r="AIG207" s="43"/>
      <c r="AIH207" s="43"/>
      <c r="AII207" s="43"/>
      <c r="AIJ207" s="43"/>
      <c r="AIK207" s="43"/>
      <c r="AIL207" s="43"/>
      <c r="AIM207" s="43"/>
      <c r="AIN207" s="43"/>
      <c r="AIO207" s="43"/>
      <c r="AIP207" s="43"/>
      <c r="AIQ207" s="43"/>
      <c r="AIR207" s="43"/>
      <c r="AIS207" s="43"/>
      <c r="AIT207" s="43"/>
      <c r="AIU207" s="43"/>
      <c r="AIV207" s="43"/>
      <c r="AIW207" s="43"/>
      <c r="AIX207" s="43"/>
      <c r="AIY207" s="43"/>
      <c r="AIZ207" s="43"/>
      <c r="AJA207" s="43"/>
      <c r="AJB207" s="43"/>
      <c r="AJC207" s="43"/>
      <c r="AJD207" s="43"/>
      <c r="AJE207" s="43"/>
      <c r="AJF207" s="43"/>
      <c r="AJG207" s="43"/>
      <c r="AJH207" s="43"/>
      <c r="AJI207" s="43"/>
      <c r="AJJ207" s="43"/>
      <c r="AJK207" s="43"/>
      <c r="AJL207" s="43"/>
      <c r="AJM207" s="43"/>
      <c r="AJN207" s="43"/>
      <c r="AJO207" s="43"/>
      <c r="AJP207" s="43"/>
      <c r="AJQ207" s="43"/>
      <c r="AJR207" s="43"/>
      <c r="AJS207" s="43"/>
      <c r="AJT207" s="43"/>
      <c r="AJU207" s="43"/>
      <c r="AJV207" s="43"/>
      <c r="AJW207" s="43"/>
      <c r="AJX207" s="43"/>
      <c r="AJY207" s="43"/>
      <c r="AJZ207" s="43"/>
      <c r="AKA207" s="43"/>
      <c r="AKB207" s="43"/>
      <c r="AKC207" s="43"/>
      <c r="AKD207" s="43"/>
      <c r="AKE207" s="43"/>
      <c r="AKF207" s="43"/>
      <c r="AKG207" s="43"/>
      <c r="AKH207" s="43"/>
      <c r="AKI207" s="43"/>
      <c r="AKJ207" s="43"/>
      <c r="AKK207" s="43"/>
      <c r="AKL207" s="43"/>
      <c r="AKM207" s="43"/>
      <c r="AKN207" s="43"/>
      <c r="AKO207" s="43"/>
      <c r="AKP207" s="43"/>
      <c r="AKQ207" s="43"/>
      <c r="AKR207" s="43"/>
      <c r="AKS207" s="43"/>
      <c r="AKT207" s="43"/>
      <c r="AKU207" s="43"/>
      <c r="AKV207" s="43"/>
      <c r="AKW207" s="43"/>
      <c r="AKX207" s="43"/>
      <c r="AKY207" s="43"/>
      <c r="AKZ207" s="43"/>
      <c r="ALA207" s="43"/>
      <c r="ALB207" s="43"/>
      <c r="ALC207" s="43"/>
      <c r="ALD207" s="43"/>
      <c r="ALE207" s="43"/>
      <c r="ALF207" s="43"/>
      <c r="ALG207" s="43"/>
      <c r="ALH207" s="43"/>
      <c r="ALI207" s="43"/>
      <c r="ALJ207" s="43"/>
      <c r="ALK207" s="43"/>
      <c r="ALL207" s="43"/>
      <c r="ALM207" s="43"/>
      <c r="ALN207" s="43"/>
      <c r="ALO207" s="43"/>
      <c r="ALP207" s="43"/>
      <c r="ALQ207" s="43"/>
      <c r="ALR207" s="43"/>
      <c r="ALS207" s="43"/>
      <c r="ALT207" s="43"/>
      <c r="ALU207" s="43"/>
      <c r="ALV207" s="43"/>
      <c r="ALW207" s="43"/>
      <c r="ALX207" s="43"/>
      <c r="ALY207" s="43"/>
      <c r="ALZ207" s="43"/>
      <c r="AMA207" s="43"/>
      <c r="AMB207" s="43"/>
      <c r="AMC207" s="43"/>
      <c r="AMD207" s="43"/>
      <c r="AME207" s="43"/>
      <c r="AMF207" s="43"/>
      <c r="AMG207" s="43"/>
      <c r="AMH207" s="43"/>
      <c r="AMI207" s="43"/>
      <c r="AMJ207" s="43"/>
      <c r="AMK207" s="43"/>
      <c r="AML207" s="43"/>
      <c r="AMM207" s="43"/>
      <c r="AMN207" s="43"/>
      <c r="AMO207" s="43"/>
      <c r="AMP207" s="43"/>
      <c r="AMQ207" s="43"/>
      <c r="AMR207" s="43"/>
      <c r="AMS207" s="43"/>
      <c r="AMT207" s="43"/>
      <c r="AMU207" s="43"/>
      <c r="AMV207" s="43"/>
      <c r="AMW207" s="43"/>
      <c r="AMX207" s="43"/>
      <c r="AMY207" s="43"/>
      <c r="AMZ207" s="43"/>
      <c r="ANA207" s="43"/>
      <c r="ANB207" s="43"/>
      <c r="ANC207" s="43"/>
      <c r="AND207" s="43"/>
      <c r="ANE207" s="43"/>
      <c r="ANF207" s="43"/>
      <c r="ANG207" s="43"/>
      <c r="ANH207" s="43"/>
      <c r="ANI207" s="43"/>
      <c r="ANJ207" s="43"/>
      <c r="ANK207" s="43"/>
      <c r="ANL207" s="43"/>
      <c r="ANM207" s="43"/>
      <c r="ANN207" s="43"/>
      <c r="ANO207" s="43"/>
      <c r="ANP207" s="43"/>
      <c r="ANQ207" s="43"/>
      <c r="ANR207" s="43"/>
      <c r="ANS207" s="43"/>
      <c r="ANT207" s="43"/>
      <c r="ANU207" s="43"/>
      <c r="ANV207" s="43"/>
      <c r="ANW207" s="43"/>
      <c r="ANX207" s="43"/>
      <c r="ANY207" s="43"/>
      <c r="ANZ207" s="43"/>
      <c r="AOA207" s="43"/>
      <c r="AOB207" s="43"/>
      <c r="AOC207" s="43"/>
      <c r="AOD207" s="43"/>
      <c r="AOE207" s="43"/>
      <c r="AOF207" s="43"/>
      <c r="AOG207" s="43"/>
      <c r="AOH207" s="43"/>
      <c r="AOI207" s="43"/>
      <c r="AOJ207" s="43"/>
      <c r="AOK207" s="43"/>
      <c r="AOL207" s="43"/>
      <c r="AOM207" s="43"/>
      <c r="AON207" s="43"/>
      <c r="AOO207" s="43"/>
      <c r="AOP207" s="43"/>
      <c r="AOQ207" s="43"/>
      <c r="AOR207" s="43"/>
      <c r="AOS207" s="43"/>
      <c r="AOT207" s="43"/>
      <c r="AOU207" s="43"/>
      <c r="AOV207" s="43"/>
      <c r="AOW207" s="43"/>
      <c r="AOX207" s="43"/>
      <c r="AOY207" s="43"/>
      <c r="AOZ207" s="43"/>
      <c r="APA207" s="43"/>
      <c r="APB207" s="43"/>
      <c r="APC207" s="43"/>
      <c r="APD207" s="43"/>
      <c r="APE207" s="43"/>
      <c r="APF207" s="43"/>
      <c r="APG207" s="43"/>
      <c r="APH207" s="43"/>
      <c r="API207" s="43"/>
      <c r="APJ207" s="43"/>
      <c r="APK207" s="43"/>
      <c r="APL207" s="43"/>
      <c r="APM207" s="43"/>
      <c r="APN207" s="43"/>
      <c r="APO207" s="43"/>
      <c r="APP207" s="43"/>
      <c r="APQ207" s="43"/>
      <c r="APR207" s="43"/>
      <c r="APS207" s="43"/>
      <c r="APT207" s="43"/>
      <c r="APU207" s="43"/>
      <c r="APV207" s="43"/>
      <c r="APW207" s="43"/>
      <c r="APX207" s="43"/>
      <c r="APY207" s="43"/>
      <c r="APZ207" s="43"/>
      <c r="AQA207" s="43"/>
      <c r="AQB207" s="43"/>
      <c r="AQC207" s="43"/>
      <c r="AQD207" s="43"/>
      <c r="AQE207" s="43"/>
      <c r="AQF207" s="43"/>
      <c r="AQG207" s="43"/>
      <c r="AQH207" s="43"/>
      <c r="AQI207" s="43"/>
      <c r="AQJ207" s="43"/>
      <c r="AQK207" s="43"/>
      <c r="AQL207" s="43"/>
      <c r="AQM207" s="43"/>
      <c r="AQN207" s="43"/>
      <c r="AQO207" s="43"/>
      <c r="AQP207" s="43"/>
      <c r="AQQ207" s="43"/>
      <c r="AQR207" s="43"/>
      <c r="AQS207" s="43"/>
      <c r="AQT207" s="43"/>
      <c r="AQU207" s="43"/>
      <c r="AQV207" s="43"/>
      <c r="AQW207" s="43"/>
      <c r="AQX207" s="43"/>
      <c r="AQY207" s="43"/>
      <c r="AQZ207" s="43"/>
      <c r="ARA207" s="43"/>
      <c r="ARB207" s="43"/>
      <c r="ARC207" s="43"/>
      <c r="ARD207" s="43"/>
      <c r="ARE207" s="43"/>
      <c r="ARF207" s="43"/>
      <c r="ARG207" s="43"/>
      <c r="ARH207" s="43"/>
      <c r="ARI207" s="43"/>
      <c r="ARJ207" s="43"/>
      <c r="ARK207" s="43"/>
      <c r="ARL207" s="43"/>
      <c r="ARM207" s="43"/>
      <c r="ARN207" s="43"/>
      <c r="ARO207" s="43"/>
      <c r="ARP207" s="43"/>
      <c r="ARQ207" s="43"/>
      <c r="ARR207" s="43"/>
      <c r="ARS207" s="43"/>
      <c r="ART207" s="43"/>
      <c r="ARU207" s="43"/>
      <c r="ARV207" s="43"/>
      <c r="ARW207" s="43"/>
      <c r="ARX207" s="43"/>
      <c r="ARY207" s="43"/>
      <c r="ARZ207" s="43"/>
      <c r="ASA207" s="43"/>
      <c r="ASB207" s="43"/>
      <c r="ASC207" s="43"/>
      <c r="ASD207" s="43"/>
      <c r="ASE207" s="43"/>
      <c r="ASF207" s="43"/>
      <c r="ASG207" s="43"/>
      <c r="ASH207" s="43"/>
      <c r="ASI207" s="43"/>
      <c r="ASJ207" s="43"/>
      <c r="ASK207" s="43"/>
      <c r="ASL207" s="43"/>
      <c r="ASM207" s="43"/>
      <c r="ASN207" s="43"/>
      <c r="ASO207" s="43"/>
      <c r="ASP207" s="43"/>
      <c r="ASQ207" s="43"/>
      <c r="ASR207" s="43"/>
      <c r="ASS207" s="43"/>
      <c r="AST207" s="43"/>
      <c r="ASU207" s="43"/>
      <c r="ASV207" s="43"/>
      <c r="ASW207" s="43"/>
      <c r="ASX207" s="43"/>
      <c r="ASY207" s="43"/>
      <c r="ASZ207" s="43"/>
      <c r="ATA207" s="43"/>
      <c r="ATB207" s="43"/>
      <c r="ATC207" s="43"/>
      <c r="ATD207" s="43"/>
      <c r="ATE207" s="43"/>
      <c r="ATF207" s="43"/>
      <c r="ATG207" s="43"/>
      <c r="ATH207" s="43"/>
      <c r="ATI207" s="43"/>
      <c r="ATJ207" s="43"/>
      <c r="ATK207" s="43"/>
      <c r="ATL207" s="43"/>
      <c r="ATM207" s="43"/>
      <c r="ATN207" s="43"/>
      <c r="ATO207" s="43"/>
      <c r="ATP207" s="43"/>
      <c r="ATQ207" s="43"/>
      <c r="ATR207" s="43"/>
      <c r="ATS207" s="43"/>
      <c r="ATT207" s="43"/>
      <c r="ATU207" s="43"/>
      <c r="ATV207" s="43"/>
      <c r="ATW207" s="43"/>
      <c r="ATX207" s="43"/>
      <c r="ATY207" s="43"/>
      <c r="ATZ207" s="43"/>
      <c r="AUA207" s="43"/>
      <c r="AUB207" s="43"/>
      <c r="AUC207" s="43"/>
      <c r="AUD207" s="43"/>
      <c r="AUE207" s="43"/>
      <c r="AUF207" s="43"/>
      <c r="AUG207" s="43"/>
      <c r="AUH207" s="43"/>
      <c r="AUI207" s="43"/>
      <c r="AUJ207" s="43"/>
      <c r="AUK207" s="43"/>
      <c r="AUL207" s="43"/>
      <c r="AUM207" s="43"/>
      <c r="AUN207" s="43"/>
      <c r="AUO207" s="43"/>
      <c r="AUP207" s="43"/>
      <c r="AUQ207" s="43"/>
      <c r="AUR207" s="43"/>
      <c r="AUS207" s="43"/>
      <c r="AUT207" s="43"/>
      <c r="AUU207" s="43"/>
      <c r="AUV207" s="43"/>
      <c r="AUW207" s="43"/>
      <c r="AUX207" s="43"/>
      <c r="AUY207" s="43"/>
      <c r="AUZ207" s="43"/>
      <c r="AVA207" s="43"/>
      <c r="AVB207" s="43"/>
      <c r="AVC207" s="43"/>
      <c r="AVD207" s="43"/>
      <c r="AVE207" s="43"/>
      <c r="AVF207" s="43"/>
      <c r="AVG207" s="43"/>
      <c r="AVH207" s="43"/>
      <c r="AVI207" s="43"/>
      <c r="AVJ207" s="43"/>
      <c r="AVK207" s="43"/>
      <c r="AVL207" s="43"/>
      <c r="AVM207" s="43"/>
      <c r="AVN207" s="43"/>
      <c r="AVO207" s="43"/>
      <c r="AVP207" s="43"/>
      <c r="AVQ207" s="43"/>
      <c r="AVR207" s="43"/>
      <c r="AVS207" s="43"/>
      <c r="AVT207" s="43"/>
      <c r="AVU207" s="43"/>
      <c r="AVV207" s="43"/>
      <c r="AVW207" s="43"/>
      <c r="AVX207" s="43"/>
      <c r="AVY207" s="43"/>
      <c r="AVZ207" s="43"/>
      <c r="AWA207" s="43"/>
      <c r="AWB207" s="43"/>
      <c r="AWC207" s="43"/>
      <c r="AWD207" s="43"/>
      <c r="AWE207" s="43"/>
      <c r="AWF207" s="43"/>
      <c r="AWG207" s="43"/>
      <c r="AWH207" s="43"/>
      <c r="AWI207" s="43"/>
      <c r="AWJ207" s="43"/>
      <c r="AWK207" s="43"/>
      <c r="AWL207" s="43"/>
      <c r="AWM207" s="43"/>
      <c r="AWN207" s="43"/>
      <c r="AWO207" s="43"/>
      <c r="AWP207" s="43"/>
      <c r="AWQ207" s="43"/>
      <c r="AWR207" s="43"/>
      <c r="AWS207" s="43"/>
      <c r="AWT207" s="43"/>
      <c r="AWU207" s="43"/>
      <c r="AWV207" s="43"/>
      <c r="AWW207" s="43"/>
      <c r="AWX207" s="43"/>
      <c r="AWY207" s="43"/>
      <c r="AWZ207" s="43"/>
      <c r="AXA207" s="43"/>
      <c r="AXB207" s="43"/>
      <c r="AXC207" s="43"/>
      <c r="AXD207" s="43"/>
      <c r="AXE207" s="43"/>
      <c r="AXF207" s="43"/>
      <c r="AXG207" s="43"/>
      <c r="AXH207" s="43"/>
      <c r="AXI207" s="43"/>
      <c r="AXJ207" s="43"/>
      <c r="AXK207" s="43"/>
      <c r="AXL207" s="43"/>
      <c r="AXM207" s="43"/>
      <c r="AXN207" s="43"/>
      <c r="AXO207" s="43"/>
      <c r="AXP207" s="43"/>
      <c r="AXQ207" s="43"/>
      <c r="AXR207" s="43"/>
      <c r="AXS207" s="43"/>
      <c r="AXT207" s="43"/>
      <c r="AXU207" s="43"/>
      <c r="AXV207" s="43"/>
      <c r="AXW207" s="43"/>
      <c r="AXX207" s="43"/>
      <c r="AXY207" s="43"/>
      <c r="AXZ207" s="43"/>
      <c r="AYA207" s="43"/>
      <c r="AYB207" s="43"/>
      <c r="AYC207" s="43"/>
      <c r="AYD207" s="43"/>
      <c r="AYE207" s="43"/>
      <c r="AYF207" s="43"/>
      <c r="AYG207" s="43"/>
      <c r="AYH207" s="43"/>
      <c r="AYI207" s="43"/>
      <c r="AYJ207" s="43"/>
      <c r="AYK207" s="43"/>
      <c r="AYL207" s="43"/>
      <c r="AYM207" s="43"/>
      <c r="AYN207" s="43"/>
      <c r="AYO207" s="43"/>
      <c r="AYP207" s="43"/>
      <c r="AYQ207" s="43"/>
      <c r="AYR207" s="43"/>
      <c r="AYS207" s="43"/>
      <c r="AYT207" s="43"/>
      <c r="AYU207" s="43"/>
      <c r="AYV207" s="43"/>
      <c r="AYW207" s="43"/>
      <c r="AYX207" s="43"/>
      <c r="AYY207" s="43"/>
      <c r="AYZ207" s="43"/>
      <c r="AZA207" s="43"/>
      <c r="AZB207" s="43"/>
      <c r="AZC207" s="43"/>
      <c r="AZD207" s="43"/>
      <c r="AZE207" s="43"/>
      <c r="AZF207" s="43"/>
      <c r="AZG207" s="43"/>
      <c r="AZH207" s="43"/>
      <c r="AZI207" s="43"/>
      <c r="AZJ207" s="43"/>
      <c r="AZK207" s="43"/>
      <c r="AZL207" s="43"/>
      <c r="AZM207" s="43"/>
      <c r="AZN207" s="43"/>
      <c r="AZO207" s="43"/>
      <c r="AZP207" s="43"/>
      <c r="AZQ207" s="43"/>
      <c r="AZR207" s="43"/>
      <c r="AZS207" s="43"/>
      <c r="AZT207" s="43"/>
      <c r="AZU207" s="43"/>
      <c r="AZV207" s="43"/>
      <c r="AZW207" s="43"/>
      <c r="AZX207" s="43"/>
      <c r="AZY207" s="43"/>
      <c r="AZZ207" s="43"/>
      <c r="BAA207" s="43"/>
      <c r="BAB207" s="43"/>
      <c r="BAC207" s="43"/>
      <c r="BAD207" s="43"/>
      <c r="BAE207" s="43"/>
      <c r="BAF207" s="43"/>
      <c r="BAG207" s="43"/>
      <c r="BAH207" s="43"/>
      <c r="BAI207" s="43"/>
      <c r="BAJ207" s="43"/>
      <c r="BAK207" s="43"/>
      <c r="BAL207" s="43"/>
      <c r="BAM207" s="43"/>
      <c r="BAN207" s="43"/>
      <c r="BAO207" s="43"/>
      <c r="BAP207" s="43"/>
      <c r="BAQ207" s="43"/>
      <c r="BAR207" s="43"/>
      <c r="BAS207" s="43"/>
      <c r="BAT207" s="43"/>
      <c r="BAU207" s="43"/>
      <c r="BAV207" s="43"/>
      <c r="BAW207" s="43"/>
      <c r="BAX207" s="43"/>
      <c r="BAY207" s="43"/>
      <c r="BAZ207" s="43"/>
      <c r="BBA207" s="43"/>
      <c r="BBB207" s="43"/>
      <c r="BBC207" s="43"/>
      <c r="BBD207" s="43"/>
      <c r="BBE207" s="43"/>
      <c r="BBF207" s="43"/>
      <c r="BBG207" s="43"/>
      <c r="BBH207" s="43"/>
      <c r="BBI207" s="43"/>
      <c r="BBJ207" s="43"/>
      <c r="BBK207" s="43"/>
      <c r="BBL207" s="43"/>
      <c r="BBM207" s="43"/>
      <c r="BBN207" s="43"/>
      <c r="BBO207" s="43"/>
      <c r="BBP207" s="43"/>
      <c r="BBQ207" s="43"/>
      <c r="BBR207" s="43"/>
      <c r="BBS207" s="43"/>
      <c r="BBT207" s="43"/>
      <c r="BBU207" s="43"/>
      <c r="BBV207" s="43"/>
      <c r="BBW207" s="43"/>
      <c r="BBX207" s="43"/>
      <c r="BBY207" s="43"/>
      <c r="BBZ207" s="43"/>
      <c r="BCA207" s="43"/>
      <c r="BCB207" s="43"/>
      <c r="BCC207" s="43"/>
      <c r="BCD207" s="43"/>
      <c r="BCE207" s="43"/>
      <c r="BCF207" s="43"/>
      <c r="BCG207" s="43"/>
      <c r="BCH207" s="43"/>
      <c r="BCI207" s="43"/>
      <c r="BCJ207" s="43"/>
      <c r="BCK207" s="43"/>
      <c r="BCL207" s="43"/>
      <c r="BCM207" s="43"/>
      <c r="BCN207" s="43"/>
      <c r="BCO207" s="43"/>
      <c r="BCP207" s="43"/>
      <c r="BCQ207" s="43"/>
      <c r="BCR207" s="43"/>
      <c r="BCS207" s="43"/>
      <c r="BCT207" s="43"/>
      <c r="BCU207" s="43"/>
      <c r="BCV207" s="43"/>
      <c r="BCW207" s="43"/>
      <c r="BCX207" s="43"/>
      <c r="BCY207" s="43"/>
      <c r="BCZ207" s="43"/>
      <c r="BDA207" s="43"/>
      <c r="BDB207" s="43"/>
      <c r="BDC207" s="43"/>
      <c r="BDD207" s="43"/>
      <c r="BDE207" s="43"/>
      <c r="BDF207" s="43"/>
      <c r="BDG207" s="43"/>
      <c r="BDH207" s="43"/>
      <c r="BDI207" s="43"/>
      <c r="BDJ207" s="43"/>
      <c r="BDK207" s="43"/>
      <c r="BDL207" s="43"/>
      <c r="BDM207" s="43"/>
      <c r="BDN207" s="43"/>
      <c r="BDO207" s="43"/>
      <c r="BDP207" s="43"/>
      <c r="BDQ207" s="43"/>
      <c r="BDR207" s="43"/>
      <c r="BDS207" s="43"/>
      <c r="BDT207" s="43"/>
      <c r="BDU207" s="43"/>
      <c r="BDV207" s="43"/>
      <c r="BDW207" s="43"/>
      <c r="BDX207" s="43"/>
      <c r="BDY207" s="43"/>
      <c r="BDZ207" s="43"/>
      <c r="BEA207" s="43"/>
      <c r="BEB207" s="43"/>
      <c r="BEC207" s="43"/>
      <c r="BED207" s="43"/>
      <c r="BEE207" s="43"/>
      <c r="BEF207" s="43"/>
      <c r="BEG207" s="43"/>
      <c r="BEH207" s="43"/>
      <c r="BEI207" s="43"/>
      <c r="BEJ207" s="43"/>
      <c r="BEK207" s="43"/>
      <c r="BEL207" s="43"/>
      <c r="BEM207" s="43"/>
      <c r="BEN207" s="43"/>
      <c r="BEO207" s="43"/>
      <c r="BEP207" s="43"/>
      <c r="BEQ207" s="43"/>
      <c r="BER207" s="43"/>
      <c r="BES207" s="43"/>
      <c r="BET207" s="43"/>
      <c r="BEU207" s="43"/>
      <c r="BEV207" s="43"/>
      <c r="BEW207" s="43"/>
      <c r="BEX207" s="43"/>
      <c r="BEY207" s="43"/>
      <c r="BEZ207" s="43"/>
      <c r="BFA207" s="43"/>
      <c r="BFB207" s="43"/>
      <c r="BFC207" s="43"/>
      <c r="BFD207" s="43"/>
      <c r="BFE207" s="43"/>
      <c r="BFF207" s="43"/>
      <c r="BFG207" s="43"/>
      <c r="BFH207" s="43"/>
      <c r="BFI207" s="43"/>
      <c r="BFJ207" s="43"/>
      <c r="BFK207" s="43"/>
      <c r="BFL207" s="43"/>
      <c r="BFM207" s="43"/>
      <c r="BFN207" s="43"/>
      <c r="BFO207" s="43"/>
      <c r="BFP207" s="43"/>
      <c r="BFQ207" s="43"/>
      <c r="BFR207" s="43"/>
      <c r="BFS207" s="43"/>
      <c r="BFT207" s="43"/>
      <c r="BFU207" s="43"/>
      <c r="BFV207" s="43"/>
      <c r="BFW207" s="43"/>
      <c r="BFX207" s="43"/>
      <c r="BFY207" s="43"/>
      <c r="BFZ207" s="43"/>
      <c r="BGA207" s="43"/>
      <c r="BGB207" s="43"/>
      <c r="BGC207" s="43"/>
      <c r="BGD207" s="43"/>
      <c r="BGE207" s="43"/>
      <c r="BGF207" s="43"/>
      <c r="BGG207" s="43"/>
      <c r="BGH207" s="43"/>
      <c r="BGI207" s="43"/>
      <c r="BGJ207" s="43"/>
      <c r="BGK207" s="43"/>
      <c r="BGL207" s="43"/>
      <c r="BGM207" s="43"/>
      <c r="BGN207" s="43"/>
      <c r="BGO207" s="43"/>
      <c r="BGP207" s="43"/>
      <c r="BGQ207" s="43"/>
      <c r="BGR207" s="43"/>
      <c r="BGS207" s="43"/>
      <c r="BGT207" s="43"/>
      <c r="BGU207" s="43"/>
      <c r="BGV207" s="43"/>
      <c r="BGW207" s="43"/>
      <c r="BGX207" s="43"/>
      <c r="BGY207" s="43"/>
      <c r="BGZ207" s="43"/>
      <c r="BHA207" s="43"/>
      <c r="BHB207" s="43"/>
      <c r="BHC207" s="43"/>
      <c r="BHD207" s="43"/>
      <c r="BHE207" s="43"/>
      <c r="BHF207" s="43"/>
      <c r="BHG207" s="43"/>
      <c r="BHH207" s="43"/>
      <c r="BHI207" s="43"/>
      <c r="BHJ207" s="43"/>
      <c r="BHK207" s="43"/>
      <c r="BHL207" s="43"/>
      <c r="BHM207" s="43"/>
      <c r="BHN207" s="43"/>
      <c r="BHO207" s="43"/>
      <c r="BHP207" s="43"/>
      <c r="BHQ207" s="43"/>
      <c r="BHR207" s="43"/>
      <c r="BHS207" s="43"/>
      <c r="BHT207" s="43"/>
      <c r="BHU207" s="43"/>
      <c r="BHV207" s="43"/>
      <c r="BHW207" s="43"/>
      <c r="BHX207" s="43"/>
      <c r="BHY207" s="43"/>
      <c r="BHZ207" s="43"/>
      <c r="BIA207" s="43"/>
      <c r="BIB207" s="43"/>
      <c r="BIC207" s="43"/>
      <c r="BID207" s="43"/>
      <c r="BIE207" s="43"/>
      <c r="BIF207" s="43"/>
      <c r="BIG207" s="43"/>
      <c r="BIH207" s="43"/>
      <c r="BII207" s="43"/>
      <c r="BIJ207" s="43"/>
      <c r="BIK207" s="43"/>
      <c r="BIL207" s="43"/>
      <c r="BIM207" s="43"/>
      <c r="BIN207" s="43"/>
      <c r="BIO207" s="43"/>
      <c r="BIP207" s="43"/>
      <c r="BIQ207" s="43"/>
      <c r="BIR207" s="43"/>
      <c r="BIS207" s="43"/>
      <c r="BIT207" s="43"/>
      <c r="BIU207" s="43"/>
      <c r="BIV207" s="43"/>
      <c r="BIW207" s="43"/>
      <c r="BIX207" s="43"/>
      <c r="BIY207" s="43"/>
      <c r="BIZ207" s="43"/>
      <c r="BJA207" s="43"/>
      <c r="BJB207" s="43"/>
      <c r="BJC207" s="43"/>
      <c r="BJD207" s="43"/>
      <c r="BJE207" s="43"/>
      <c r="BJF207" s="43"/>
      <c r="BJG207" s="43"/>
      <c r="BJH207" s="43"/>
      <c r="BJI207" s="43"/>
      <c r="BJJ207" s="43"/>
      <c r="BJK207" s="43"/>
      <c r="BJL207" s="43"/>
      <c r="BJM207" s="43"/>
      <c r="BJN207" s="43"/>
      <c r="BJO207" s="43"/>
      <c r="BJP207" s="43"/>
      <c r="BJQ207" s="43"/>
      <c r="BJR207" s="43"/>
      <c r="BJS207" s="43"/>
      <c r="BJT207" s="43"/>
      <c r="BJU207" s="43"/>
      <c r="BJV207" s="43"/>
      <c r="BJW207" s="43"/>
      <c r="BJX207" s="43"/>
      <c r="BJY207" s="43"/>
      <c r="BJZ207" s="43"/>
      <c r="BKA207" s="43"/>
      <c r="BKB207" s="43"/>
      <c r="BKC207" s="43"/>
      <c r="BKD207" s="43"/>
      <c r="BKE207" s="43"/>
      <c r="BKF207" s="43"/>
      <c r="BKG207" s="43"/>
      <c r="BKH207" s="43"/>
      <c r="BKI207" s="43"/>
      <c r="BKJ207" s="43"/>
      <c r="BKK207" s="43"/>
      <c r="BKL207" s="43"/>
      <c r="BKM207" s="43"/>
      <c r="BKN207" s="43"/>
      <c r="BKO207" s="43"/>
      <c r="BKP207" s="43"/>
      <c r="BKQ207" s="43"/>
      <c r="BKR207" s="43"/>
      <c r="BKS207" s="43"/>
      <c r="BKT207" s="43"/>
      <c r="BKU207" s="43"/>
      <c r="BKV207" s="43"/>
      <c r="BKW207" s="43"/>
      <c r="BKX207" s="43"/>
      <c r="BKY207" s="43"/>
      <c r="BKZ207" s="43"/>
      <c r="BLA207" s="43"/>
      <c r="BLB207" s="43"/>
      <c r="BLC207" s="43"/>
      <c r="BLD207" s="43"/>
      <c r="BLE207" s="43"/>
      <c r="BLF207" s="43"/>
      <c r="BLG207" s="43"/>
      <c r="BLH207" s="43"/>
      <c r="BLI207" s="43"/>
      <c r="BLJ207" s="43"/>
      <c r="BLK207" s="43"/>
      <c r="BLL207" s="43"/>
      <c r="BLM207" s="43"/>
      <c r="BLN207" s="43"/>
      <c r="BLO207" s="43"/>
      <c r="BLP207" s="43"/>
      <c r="BLQ207" s="43"/>
      <c r="BLR207" s="43"/>
      <c r="BLS207" s="43"/>
      <c r="BLT207" s="43"/>
      <c r="BLU207" s="43"/>
      <c r="BLV207" s="43"/>
      <c r="BLW207" s="43"/>
      <c r="BLX207" s="43"/>
      <c r="BLY207" s="43"/>
      <c r="BLZ207" s="43"/>
      <c r="BMA207" s="43"/>
      <c r="BMB207" s="43"/>
      <c r="BMC207" s="43"/>
      <c r="BMD207" s="43"/>
      <c r="BME207" s="43"/>
      <c r="BMF207" s="43"/>
      <c r="BMG207" s="43"/>
      <c r="BMH207" s="43"/>
      <c r="BMI207" s="43"/>
      <c r="BMJ207" s="43"/>
      <c r="BMK207" s="43"/>
      <c r="BML207" s="43"/>
      <c r="BMM207" s="43"/>
      <c r="BMN207" s="43"/>
      <c r="BMO207" s="43"/>
      <c r="BMP207" s="43"/>
      <c r="BMQ207" s="43"/>
      <c r="BMR207" s="43"/>
      <c r="BMS207" s="43"/>
      <c r="BMT207" s="43"/>
      <c r="BMU207" s="43"/>
      <c r="BMV207" s="43"/>
      <c r="BMW207" s="43"/>
      <c r="BMX207" s="43"/>
      <c r="BMY207" s="43"/>
      <c r="BMZ207" s="43"/>
      <c r="BNA207" s="43"/>
      <c r="BNB207" s="43"/>
      <c r="BNC207" s="43"/>
      <c r="BND207" s="43"/>
      <c r="BNE207" s="43"/>
      <c r="BNF207" s="43"/>
      <c r="BNG207" s="43"/>
      <c r="BNH207" s="43"/>
      <c r="BNI207" s="43"/>
      <c r="BNJ207" s="43"/>
      <c r="BNK207" s="43"/>
      <c r="BNL207" s="43"/>
      <c r="BNM207" s="43"/>
      <c r="BNN207" s="43"/>
      <c r="BNO207" s="43"/>
      <c r="BNP207" s="43"/>
      <c r="BNQ207" s="43"/>
      <c r="BNR207" s="43"/>
      <c r="BNS207" s="43"/>
      <c r="BNT207" s="43"/>
      <c r="BNU207" s="43"/>
      <c r="BNV207" s="43"/>
      <c r="BNW207" s="43"/>
      <c r="BNX207" s="43"/>
      <c r="BNY207" s="43"/>
      <c r="BNZ207" s="43"/>
      <c r="BOA207" s="43"/>
      <c r="BOB207" s="43"/>
      <c r="BOC207" s="43"/>
      <c r="BOD207" s="43"/>
      <c r="BOE207" s="43"/>
      <c r="BOF207" s="43"/>
      <c r="BOG207" s="43"/>
      <c r="BOH207" s="43"/>
      <c r="BOI207" s="43"/>
      <c r="BOJ207" s="43"/>
      <c r="BOK207" s="43"/>
      <c r="BOL207" s="43"/>
      <c r="BOM207" s="43"/>
      <c r="BON207" s="43"/>
      <c r="BOO207" s="43"/>
      <c r="BOP207" s="43"/>
      <c r="BOQ207" s="43"/>
      <c r="BOR207" s="43"/>
      <c r="BOS207" s="43"/>
      <c r="BOT207" s="43"/>
      <c r="BOU207" s="43"/>
      <c r="BOV207" s="43"/>
      <c r="BOW207" s="43"/>
      <c r="BOX207" s="43"/>
      <c r="BOY207" s="43"/>
      <c r="BOZ207" s="43"/>
      <c r="BPA207" s="43"/>
      <c r="BPB207" s="43"/>
      <c r="BPC207" s="43"/>
      <c r="BPD207" s="43"/>
      <c r="BPE207" s="43"/>
      <c r="BPF207" s="43"/>
      <c r="BPG207" s="43"/>
      <c r="BPH207" s="43"/>
      <c r="BPI207" s="43"/>
      <c r="BPJ207" s="43"/>
      <c r="BPK207" s="43"/>
      <c r="BPL207" s="43"/>
      <c r="BPM207" s="43"/>
      <c r="BPN207" s="43"/>
      <c r="BPO207" s="43"/>
      <c r="BPP207" s="43"/>
      <c r="BPQ207" s="43"/>
      <c r="BPR207" s="43"/>
      <c r="BPS207" s="43"/>
      <c r="BPT207" s="43"/>
      <c r="BPU207" s="43"/>
      <c r="BPV207" s="43"/>
      <c r="BPW207" s="43"/>
      <c r="BPX207" s="43"/>
      <c r="BPY207" s="43"/>
      <c r="BPZ207" s="43"/>
      <c r="BQA207" s="43"/>
      <c r="BQB207" s="43"/>
      <c r="BQC207" s="43"/>
      <c r="BQD207" s="43"/>
      <c r="BQE207" s="43"/>
      <c r="BQF207" s="43"/>
      <c r="BQG207" s="43"/>
      <c r="BQH207" s="43"/>
      <c r="BQI207" s="43"/>
      <c r="BQJ207" s="43"/>
      <c r="BQK207" s="43"/>
      <c r="BQL207" s="43"/>
      <c r="BQM207" s="43"/>
      <c r="BQN207" s="43"/>
      <c r="BQO207" s="43"/>
      <c r="BQP207" s="43"/>
      <c r="BQQ207" s="43"/>
      <c r="BQR207" s="43"/>
      <c r="BQS207" s="43"/>
      <c r="BQT207" s="43"/>
      <c r="BQU207" s="43"/>
      <c r="BQV207" s="43"/>
      <c r="BQW207" s="43"/>
      <c r="BQX207" s="43"/>
      <c r="BQY207" s="43"/>
      <c r="BQZ207" s="43"/>
      <c r="BRA207" s="43"/>
      <c r="BRB207" s="43"/>
      <c r="BRC207" s="43"/>
      <c r="BRD207" s="43"/>
      <c r="BRE207" s="43"/>
      <c r="BRF207" s="43"/>
      <c r="BRG207" s="43"/>
      <c r="BRH207" s="43"/>
      <c r="BRI207" s="43"/>
      <c r="BRJ207" s="43"/>
      <c r="BRK207" s="43"/>
      <c r="BRL207" s="43"/>
      <c r="BRM207" s="43"/>
      <c r="BRN207" s="43"/>
      <c r="BRO207" s="43"/>
      <c r="BRP207" s="43"/>
      <c r="BRQ207" s="43"/>
      <c r="BRR207" s="43"/>
      <c r="BRS207" s="43"/>
      <c r="BRT207" s="43"/>
      <c r="BRU207" s="43"/>
      <c r="BRV207" s="43"/>
      <c r="BRW207" s="43"/>
      <c r="BRX207" s="43"/>
      <c r="BRY207" s="43"/>
      <c r="BRZ207" s="43"/>
      <c r="BSA207" s="43"/>
      <c r="BSB207" s="43"/>
      <c r="BSC207" s="43"/>
      <c r="BSD207" s="43"/>
      <c r="BSE207" s="43"/>
      <c r="BSF207" s="43"/>
      <c r="BSG207" s="43"/>
      <c r="BSH207" s="43"/>
      <c r="BSI207" s="43"/>
      <c r="BSJ207" s="43"/>
      <c r="BSK207" s="43"/>
      <c r="BSL207" s="43"/>
      <c r="BSM207" s="43"/>
      <c r="BSN207" s="43"/>
      <c r="BSO207" s="43"/>
      <c r="BSP207" s="43"/>
      <c r="BSQ207" s="43"/>
      <c r="BSR207" s="43"/>
      <c r="BSS207" s="43"/>
      <c r="BST207" s="43"/>
      <c r="BSU207" s="43"/>
      <c r="BSV207" s="43"/>
      <c r="BSW207" s="43"/>
      <c r="BSX207" s="43"/>
      <c r="BSY207" s="43"/>
      <c r="BSZ207" s="43"/>
      <c r="BTA207" s="43"/>
      <c r="BTB207" s="43"/>
      <c r="BTC207" s="43"/>
      <c r="BTD207" s="43"/>
      <c r="BTE207" s="43"/>
      <c r="BTF207" s="43"/>
      <c r="BTG207" s="43"/>
      <c r="BTH207" s="43"/>
      <c r="BTI207" s="43"/>
      <c r="BTJ207" s="43"/>
      <c r="BTK207" s="43"/>
      <c r="BTL207" s="43"/>
      <c r="BTM207" s="43"/>
      <c r="BTN207" s="43"/>
      <c r="BTO207" s="43"/>
      <c r="BTP207" s="43"/>
      <c r="BTQ207" s="43"/>
      <c r="BTR207" s="43"/>
      <c r="BTS207" s="43"/>
      <c r="BTT207" s="43"/>
      <c r="BTU207" s="43"/>
      <c r="BTV207" s="43"/>
      <c r="BTW207" s="43"/>
      <c r="BTX207" s="43"/>
      <c r="BTY207" s="43"/>
      <c r="BTZ207" s="43"/>
      <c r="BUA207" s="43"/>
      <c r="BUB207" s="43"/>
      <c r="BUC207" s="43"/>
      <c r="BUD207" s="43"/>
      <c r="BUE207" s="43"/>
      <c r="BUF207" s="43"/>
      <c r="BUG207" s="43"/>
      <c r="BUH207" s="43"/>
      <c r="BUI207" s="43"/>
      <c r="BUJ207" s="43"/>
      <c r="BUK207" s="43"/>
      <c r="BUL207" s="43"/>
      <c r="BUM207" s="43"/>
      <c r="BUN207" s="43"/>
      <c r="BUO207" s="43"/>
      <c r="BUP207" s="43"/>
      <c r="BUQ207" s="43"/>
      <c r="BUR207" s="43"/>
      <c r="BUS207" s="43"/>
      <c r="BUT207" s="43"/>
      <c r="BUU207" s="43"/>
      <c r="BUV207" s="43"/>
      <c r="BUW207" s="43"/>
      <c r="BUX207" s="43"/>
      <c r="BUY207" s="43"/>
      <c r="BUZ207" s="43"/>
      <c r="BVA207" s="43"/>
      <c r="BVB207" s="43"/>
      <c r="BVC207" s="43"/>
      <c r="BVD207" s="43"/>
      <c r="BVE207" s="43"/>
      <c r="BVF207" s="43"/>
      <c r="BVG207" s="43"/>
      <c r="BVH207" s="43"/>
      <c r="BVI207" s="43"/>
      <c r="BVJ207" s="43"/>
      <c r="BVK207" s="43"/>
      <c r="BVL207" s="43"/>
      <c r="BVM207" s="43"/>
      <c r="BVN207" s="43"/>
      <c r="BVO207" s="43"/>
      <c r="BVP207" s="43"/>
      <c r="BVQ207" s="43"/>
      <c r="BVR207" s="43"/>
      <c r="BVS207" s="43"/>
      <c r="BVT207" s="43"/>
      <c r="BVU207" s="43"/>
      <c r="BVV207" s="43"/>
      <c r="BVW207" s="43"/>
      <c r="BVX207" s="43"/>
      <c r="BVY207" s="43"/>
      <c r="BVZ207" s="43"/>
      <c r="BWA207" s="43"/>
      <c r="BWB207" s="43"/>
      <c r="BWC207" s="43"/>
      <c r="BWD207" s="43"/>
      <c r="BWE207" s="43"/>
      <c r="BWF207" s="43"/>
      <c r="BWG207" s="43"/>
      <c r="BWH207" s="43"/>
      <c r="BWI207" s="43"/>
      <c r="BWJ207" s="43"/>
      <c r="BWK207" s="43"/>
      <c r="BWL207" s="43"/>
      <c r="BWM207" s="43"/>
      <c r="BWN207" s="43"/>
      <c r="BWO207" s="43"/>
      <c r="BWP207" s="43"/>
      <c r="BWQ207" s="43"/>
      <c r="BWR207" s="43"/>
      <c r="BWS207" s="43"/>
      <c r="BWT207" s="43"/>
      <c r="BWU207" s="43"/>
      <c r="BWV207" s="43"/>
      <c r="BWW207" s="43"/>
      <c r="BWX207" s="43"/>
      <c r="BWY207" s="43"/>
      <c r="BWZ207" s="43"/>
      <c r="BXA207" s="43"/>
      <c r="BXB207" s="43"/>
      <c r="BXC207" s="43"/>
      <c r="BXD207" s="43"/>
      <c r="BXE207" s="43"/>
      <c r="BXF207" s="43"/>
      <c r="BXG207" s="43"/>
      <c r="BXH207" s="43"/>
      <c r="BXI207" s="43"/>
      <c r="BXJ207" s="43"/>
      <c r="BXK207" s="43"/>
      <c r="BXL207" s="43"/>
      <c r="BXM207" s="43"/>
      <c r="BXN207" s="43"/>
      <c r="BXO207" s="43"/>
      <c r="BXP207" s="43"/>
      <c r="BXQ207" s="43"/>
      <c r="BXR207" s="43"/>
      <c r="BXS207" s="43"/>
      <c r="BXT207" s="43"/>
      <c r="BXU207" s="43"/>
      <c r="BXV207" s="43"/>
      <c r="BXW207" s="43"/>
      <c r="BXX207" s="43"/>
      <c r="BXY207" s="43"/>
      <c r="BXZ207" s="43"/>
      <c r="BYA207" s="43"/>
      <c r="BYB207" s="43"/>
      <c r="BYC207" s="43"/>
      <c r="BYD207" s="43"/>
      <c r="BYE207" s="43"/>
      <c r="BYF207" s="43"/>
      <c r="BYG207" s="43"/>
      <c r="BYH207" s="43"/>
      <c r="BYI207" s="43"/>
      <c r="BYJ207" s="43"/>
      <c r="BYK207" s="43"/>
      <c r="BYL207" s="43"/>
      <c r="BYM207" s="43"/>
      <c r="BYN207" s="43"/>
      <c r="BYO207" s="43"/>
      <c r="BYP207" s="43"/>
      <c r="BYQ207" s="43"/>
      <c r="BYR207" s="43"/>
      <c r="BYS207" s="43"/>
      <c r="BYT207" s="43"/>
      <c r="BYU207" s="43"/>
      <c r="BYV207" s="43"/>
      <c r="BYW207" s="43"/>
      <c r="BYX207" s="43"/>
      <c r="BYY207" s="43"/>
      <c r="BYZ207" s="43"/>
      <c r="BZA207" s="43"/>
      <c r="BZB207" s="43"/>
      <c r="BZC207" s="43"/>
      <c r="BZD207" s="43"/>
      <c r="BZE207" s="43"/>
      <c r="BZF207" s="43"/>
      <c r="BZG207" s="43"/>
      <c r="BZH207" s="43"/>
      <c r="BZI207" s="43"/>
      <c r="BZJ207" s="43"/>
      <c r="BZK207" s="43"/>
      <c r="BZL207" s="43"/>
      <c r="BZM207" s="43"/>
      <c r="BZN207" s="43"/>
      <c r="BZO207" s="43"/>
      <c r="BZP207" s="43"/>
      <c r="BZQ207" s="43"/>
      <c r="BZR207" s="43"/>
      <c r="BZS207" s="43"/>
      <c r="BZT207" s="43"/>
      <c r="BZU207" s="43"/>
      <c r="BZV207" s="43"/>
      <c r="BZW207" s="43"/>
      <c r="BZX207" s="43"/>
      <c r="BZY207" s="43"/>
      <c r="BZZ207" s="43"/>
      <c r="CAA207" s="43"/>
      <c r="CAB207" s="43"/>
      <c r="CAC207" s="43"/>
      <c r="CAD207" s="43"/>
      <c r="CAE207" s="43"/>
      <c r="CAF207" s="43"/>
      <c r="CAG207" s="43"/>
      <c r="CAH207" s="43"/>
      <c r="CAI207" s="43"/>
      <c r="CAJ207" s="43"/>
      <c r="CAK207" s="43"/>
      <c r="CAL207" s="43"/>
      <c r="CAM207" s="43"/>
      <c r="CAN207" s="43"/>
      <c r="CAO207" s="43"/>
      <c r="CAP207" s="43"/>
      <c r="CAQ207" s="43"/>
      <c r="CAR207" s="43"/>
      <c r="CAS207" s="43"/>
      <c r="CAT207" s="43"/>
      <c r="CAU207" s="43"/>
      <c r="CAV207" s="43"/>
      <c r="CAW207" s="43"/>
      <c r="CAX207" s="43"/>
      <c r="CAY207" s="43"/>
      <c r="CAZ207" s="43"/>
      <c r="CBA207" s="43"/>
      <c r="CBB207" s="43"/>
      <c r="CBC207" s="43"/>
      <c r="CBD207" s="43"/>
      <c r="CBE207" s="43"/>
      <c r="CBF207" s="43"/>
      <c r="CBG207" s="43"/>
      <c r="CBH207" s="43"/>
      <c r="CBI207" s="43"/>
      <c r="CBJ207" s="43"/>
      <c r="CBK207" s="43"/>
      <c r="CBL207" s="43"/>
      <c r="CBM207" s="43"/>
      <c r="CBN207" s="43"/>
      <c r="CBO207" s="43"/>
      <c r="CBP207" s="43"/>
      <c r="CBQ207" s="43"/>
      <c r="CBR207" s="43"/>
      <c r="CBS207" s="43"/>
      <c r="CBT207" s="43"/>
      <c r="CBU207" s="43"/>
      <c r="CBV207" s="43"/>
      <c r="CBW207" s="43"/>
      <c r="CBX207" s="43"/>
      <c r="CBY207" s="43"/>
      <c r="CBZ207" s="43"/>
      <c r="CCA207" s="43"/>
      <c r="CCB207" s="43"/>
      <c r="CCC207" s="43"/>
      <c r="CCD207" s="43"/>
      <c r="CCE207" s="43"/>
      <c r="CCF207" s="43"/>
      <c r="CCG207" s="43"/>
      <c r="CCH207" s="43"/>
      <c r="CCI207" s="43"/>
      <c r="CCJ207" s="43"/>
      <c r="CCK207" s="43"/>
      <c r="CCL207" s="43"/>
      <c r="CCM207" s="43"/>
      <c r="CCN207" s="43"/>
      <c r="CCO207" s="43"/>
      <c r="CCP207" s="43"/>
      <c r="CCQ207" s="43"/>
      <c r="CCR207" s="43"/>
      <c r="CCS207" s="43"/>
      <c r="CCT207" s="43"/>
      <c r="CCU207" s="43"/>
      <c r="CCV207" s="43"/>
      <c r="CCW207" s="43"/>
      <c r="CCX207" s="43"/>
      <c r="CCY207" s="43"/>
      <c r="CCZ207" s="43"/>
      <c r="CDA207" s="43"/>
      <c r="CDB207" s="43"/>
      <c r="CDC207" s="43"/>
      <c r="CDD207" s="43"/>
      <c r="CDE207" s="43"/>
      <c r="CDF207" s="43"/>
      <c r="CDG207" s="43"/>
      <c r="CDH207" s="43"/>
      <c r="CDI207" s="43"/>
      <c r="CDJ207" s="43"/>
      <c r="CDK207" s="43"/>
      <c r="CDL207" s="43"/>
      <c r="CDM207" s="43"/>
      <c r="CDN207" s="43"/>
      <c r="CDO207" s="43"/>
      <c r="CDP207" s="43"/>
      <c r="CDQ207" s="43"/>
      <c r="CDR207" s="43"/>
      <c r="CDS207" s="43"/>
      <c r="CDT207" s="43"/>
      <c r="CDU207" s="43"/>
      <c r="CDV207" s="43"/>
      <c r="CDW207" s="43"/>
      <c r="CDX207" s="43"/>
      <c r="CDY207" s="43"/>
      <c r="CDZ207" s="43"/>
      <c r="CEA207" s="43"/>
      <c r="CEB207" s="43"/>
      <c r="CEC207" s="43"/>
      <c r="CED207" s="43"/>
      <c r="CEE207" s="43"/>
      <c r="CEF207" s="43"/>
      <c r="CEG207" s="43"/>
      <c r="CEH207" s="43"/>
      <c r="CEI207" s="43"/>
      <c r="CEJ207" s="43"/>
      <c r="CEK207" s="43"/>
      <c r="CEL207" s="43"/>
      <c r="CEM207" s="43"/>
      <c r="CEN207" s="43"/>
      <c r="CEO207" s="43"/>
      <c r="CEP207" s="43"/>
      <c r="CEQ207" s="43"/>
      <c r="CER207" s="43"/>
      <c r="CES207" s="43"/>
      <c r="CET207" s="43"/>
      <c r="CEU207" s="43"/>
      <c r="CEV207" s="43"/>
      <c r="CEW207" s="43"/>
      <c r="CEX207" s="43"/>
      <c r="CEY207" s="43"/>
      <c r="CEZ207" s="43"/>
      <c r="CFA207" s="43"/>
      <c r="CFB207" s="43"/>
      <c r="CFC207" s="43"/>
      <c r="CFD207" s="43"/>
      <c r="CFE207" s="43"/>
      <c r="CFF207" s="43"/>
      <c r="CFG207" s="43"/>
      <c r="CFH207" s="43"/>
      <c r="CFI207" s="43"/>
      <c r="CFJ207" s="43"/>
      <c r="CFK207" s="43"/>
      <c r="CFL207" s="43"/>
      <c r="CFM207" s="43"/>
      <c r="CFN207" s="43"/>
      <c r="CFO207" s="43"/>
      <c r="CFP207" s="43"/>
      <c r="CFQ207" s="43"/>
      <c r="CFR207" s="43"/>
      <c r="CFS207" s="43"/>
      <c r="CFT207" s="43"/>
      <c r="CFU207" s="43"/>
      <c r="CFV207" s="43"/>
      <c r="CFW207" s="43"/>
      <c r="CFX207" s="43"/>
      <c r="CFY207" s="43"/>
      <c r="CFZ207" s="43"/>
      <c r="CGA207" s="43"/>
      <c r="CGB207" s="43"/>
      <c r="CGC207" s="43"/>
      <c r="CGD207" s="43"/>
      <c r="CGE207" s="43"/>
      <c r="CGF207" s="43"/>
      <c r="CGG207" s="43"/>
      <c r="CGH207" s="43"/>
      <c r="CGI207" s="43"/>
      <c r="CGJ207" s="43"/>
      <c r="CGK207" s="43"/>
      <c r="CGL207" s="43"/>
      <c r="CGM207" s="43"/>
      <c r="CGN207" s="43"/>
      <c r="CGO207" s="43"/>
      <c r="CGP207" s="43"/>
      <c r="CGQ207" s="43"/>
      <c r="CGR207" s="43"/>
      <c r="CGS207" s="43"/>
      <c r="CGT207" s="43"/>
      <c r="CGU207" s="43"/>
      <c r="CGV207" s="43"/>
      <c r="CGW207" s="43"/>
      <c r="CGX207" s="43"/>
      <c r="CGY207" s="43"/>
      <c r="CGZ207" s="43"/>
      <c r="CHA207" s="43"/>
      <c r="CHB207" s="43"/>
      <c r="CHC207" s="43"/>
      <c r="CHD207" s="43"/>
      <c r="CHE207" s="43"/>
      <c r="CHF207" s="43"/>
      <c r="CHG207" s="43"/>
      <c r="CHH207" s="43"/>
      <c r="CHI207" s="43"/>
      <c r="CHJ207" s="43"/>
      <c r="CHK207" s="43"/>
      <c r="CHL207" s="43"/>
      <c r="CHM207" s="43"/>
      <c r="CHN207" s="43"/>
      <c r="CHO207" s="43"/>
      <c r="CHP207" s="43"/>
      <c r="CHQ207" s="43"/>
      <c r="CHR207" s="43"/>
      <c r="CHS207" s="43"/>
      <c r="CHT207" s="43"/>
      <c r="CHU207" s="43"/>
      <c r="CHV207" s="43"/>
      <c r="CHW207" s="43"/>
      <c r="CHX207" s="43"/>
      <c r="CHY207" s="43"/>
      <c r="CHZ207" s="43"/>
      <c r="CIA207" s="43"/>
      <c r="CIB207" s="43"/>
      <c r="CIC207" s="43"/>
      <c r="CID207" s="43"/>
      <c r="CIE207" s="43"/>
      <c r="CIF207" s="43"/>
      <c r="CIG207" s="43"/>
      <c r="CIH207" s="43"/>
      <c r="CII207" s="43"/>
      <c r="CIJ207" s="43"/>
      <c r="CIK207" s="43"/>
      <c r="CIL207" s="43"/>
      <c r="CIM207" s="43"/>
      <c r="CIN207" s="43"/>
      <c r="CIO207" s="43"/>
      <c r="CIP207" s="43"/>
      <c r="CIQ207" s="43"/>
      <c r="CIR207" s="43"/>
      <c r="CIS207" s="43"/>
      <c r="CIT207" s="43"/>
      <c r="CIU207" s="43"/>
      <c r="CIV207" s="43"/>
      <c r="CIW207" s="43"/>
      <c r="CIX207" s="43"/>
      <c r="CIY207" s="43"/>
      <c r="CIZ207" s="43"/>
      <c r="CJA207" s="43"/>
      <c r="CJB207" s="43"/>
      <c r="CJC207" s="43"/>
      <c r="CJD207" s="43"/>
      <c r="CJE207" s="43"/>
      <c r="CJF207" s="43"/>
      <c r="CJG207" s="43"/>
      <c r="CJH207" s="43"/>
      <c r="CJI207" s="43"/>
      <c r="CJJ207" s="43"/>
      <c r="CJK207" s="43"/>
      <c r="CJL207" s="43"/>
      <c r="CJM207" s="43"/>
      <c r="CJN207" s="43"/>
      <c r="CJO207" s="43"/>
      <c r="CJP207" s="43"/>
      <c r="CJQ207" s="43"/>
      <c r="CJR207" s="43"/>
      <c r="CJS207" s="43"/>
      <c r="CJT207" s="43"/>
      <c r="CJU207" s="43"/>
      <c r="CJV207" s="43"/>
      <c r="CJW207" s="43"/>
      <c r="CJX207" s="43"/>
      <c r="CJY207" s="43"/>
      <c r="CJZ207" s="43"/>
      <c r="CKA207" s="43"/>
      <c r="CKB207" s="43"/>
      <c r="CKC207" s="43"/>
      <c r="CKD207" s="43"/>
      <c r="CKE207" s="43"/>
      <c r="CKF207" s="43"/>
      <c r="CKG207" s="43"/>
      <c r="CKH207" s="43"/>
      <c r="CKI207" s="43"/>
      <c r="CKJ207" s="43"/>
      <c r="CKK207" s="43"/>
      <c r="CKL207" s="43"/>
      <c r="CKM207" s="43"/>
      <c r="CKN207" s="43"/>
      <c r="CKO207" s="43"/>
      <c r="CKP207" s="43"/>
      <c r="CKQ207" s="43"/>
      <c r="CKR207" s="43"/>
      <c r="CKS207" s="43"/>
      <c r="CKT207" s="43"/>
      <c r="CKU207" s="43"/>
      <c r="CKV207" s="43"/>
      <c r="CKW207" s="43"/>
      <c r="CKX207" s="43"/>
      <c r="CKY207" s="43"/>
      <c r="CKZ207" s="43"/>
      <c r="CLA207" s="43"/>
      <c r="CLB207" s="43"/>
      <c r="CLC207" s="43"/>
      <c r="CLD207" s="43"/>
      <c r="CLE207" s="43"/>
      <c r="CLF207" s="43"/>
      <c r="CLG207" s="43"/>
      <c r="CLH207" s="43"/>
      <c r="CLI207" s="43"/>
      <c r="CLJ207" s="43"/>
      <c r="CLK207" s="43"/>
      <c r="CLL207" s="43"/>
      <c r="CLM207" s="43"/>
      <c r="CLN207" s="43"/>
      <c r="CLO207" s="43"/>
      <c r="CLP207" s="43"/>
      <c r="CLQ207" s="43"/>
      <c r="CLR207" s="43"/>
      <c r="CLS207" s="43"/>
      <c r="CLT207" s="43"/>
      <c r="CLU207" s="43"/>
      <c r="CLV207" s="43"/>
      <c r="CLW207" s="43"/>
      <c r="CLX207" s="43"/>
      <c r="CLY207" s="43"/>
      <c r="CLZ207" s="43"/>
      <c r="CMA207" s="43"/>
      <c r="CMB207" s="43"/>
      <c r="CMC207" s="43"/>
      <c r="CMD207" s="43"/>
      <c r="CME207" s="43"/>
      <c r="CMF207" s="43"/>
      <c r="CMG207" s="43"/>
      <c r="CMH207" s="43"/>
      <c r="CMI207" s="43"/>
      <c r="CMJ207" s="43"/>
      <c r="CMK207" s="43"/>
      <c r="CML207" s="43"/>
      <c r="CMM207" s="43"/>
      <c r="CMN207" s="43"/>
      <c r="CMO207" s="43"/>
      <c r="CMP207" s="43"/>
      <c r="CMQ207" s="43"/>
      <c r="CMR207" s="43"/>
      <c r="CMS207" s="43"/>
      <c r="CMT207" s="43"/>
      <c r="CMU207" s="43"/>
      <c r="CMV207" s="43"/>
      <c r="CMW207" s="43"/>
      <c r="CMX207" s="43"/>
      <c r="CMY207" s="43"/>
      <c r="CMZ207" s="43"/>
      <c r="CNA207" s="43"/>
      <c r="CNB207" s="43"/>
      <c r="CNC207" s="43"/>
      <c r="CND207" s="43"/>
      <c r="CNE207" s="43"/>
      <c r="CNF207" s="43"/>
      <c r="CNG207" s="43"/>
      <c r="CNH207" s="43"/>
      <c r="CNI207" s="43"/>
      <c r="CNJ207" s="43"/>
      <c r="CNK207" s="43"/>
      <c r="CNL207" s="43"/>
      <c r="CNM207" s="43"/>
      <c r="CNN207" s="43"/>
      <c r="CNO207" s="43"/>
      <c r="CNP207" s="43"/>
      <c r="CNQ207" s="43"/>
      <c r="CNR207" s="43"/>
      <c r="CNS207" s="43"/>
      <c r="CNT207" s="43"/>
      <c r="CNU207" s="43"/>
      <c r="CNV207" s="43"/>
      <c r="CNW207" s="43"/>
      <c r="CNX207" s="43"/>
      <c r="CNY207" s="43"/>
      <c r="CNZ207" s="43"/>
      <c r="COA207" s="43"/>
      <c r="COB207" s="43"/>
      <c r="COC207" s="43"/>
      <c r="COD207" s="43"/>
      <c r="COE207" s="43"/>
      <c r="COF207" s="43"/>
      <c r="COG207" s="43"/>
      <c r="COH207" s="43"/>
      <c r="COI207" s="43"/>
      <c r="COJ207" s="43"/>
      <c r="COK207" s="43"/>
      <c r="COL207" s="43"/>
      <c r="COM207" s="43"/>
      <c r="CON207" s="43"/>
      <c r="COO207" s="43"/>
      <c r="COP207" s="43"/>
      <c r="COQ207" s="43"/>
      <c r="COR207" s="43"/>
      <c r="COS207" s="43"/>
      <c r="COT207" s="43"/>
      <c r="COU207" s="43"/>
      <c r="COV207" s="43"/>
      <c r="COW207" s="43"/>
      <c r="COX207" s="43"/>
      <c r="COY207" s="43"/>
      <c r="COZ207" s="43"/>
      <c r="CPA207" s="43"/>
      <c r="CPB207" s="43"/>
      <c r="CPC207" s="43"/>
      <c r="CPD207" s="43"/>
      <c r="CPE207" s="43"/>
      <c r="CPF207" s="43"/>
      <c r="CPG207" s="43"/>
      <c r="CPH207" s="43"/>
      <c r="CPI207" s="43"/>
      <c r="CPJ207" s="43"/>
      <c r="CPK207" s="43"/>
      <c r="CPL207" s="43"/>
      <c r="CPM207" s="43"/>
      <c r="CPN207" s="43"/>
      <c r="CPO207" s="43"/>
      <c r="CPP207" s="43"/>
      <c r="CPQ207" s="43"/>
      <c r="CPR207" s="43"/>
      <c r="CPS207" s="43"/>
      <c r="CPT207" s="43"/>
      <c r="CPU207" s="43"/>
      <c r="CPV207" s="43"/>
      <c r="CPW207" s="43"/>
      <c r="CPX207" s="43"/>
      <c r="CPY207" s="43"/>
      <c r="CPZ207" s="43"/>
      <c r="CQA207" s="43"/>
      <c r="CQB207" s="43"/>
      <c r="CQC207" s="43"/>
      <c r="CQD207" s="43"/>
      <c r="CQE207" s="43"/>
      <c r="CQF207" s="43"/>
      <c r="CQG207" s="43"/>
      <c r="CQH207" s="43"/>
      <c r="CQI207" s="43"/>
      <c r="CQJ207" s="43"/>
      <c r="CQK207" s="43"/>
      <c r="CQL207" s="43"/>
      <c r="CQM207" s="43"/>
      <c r="CQN207" s="43"/>
      <c r="CQO207" s="43"/>
      <c r="CQP207" s="43"/>
      <c r="CQQ207" s="43"/>
      <c r="CQR207" s="43"/>
      <c r="CQS207" s="43"/>
      <c r="CQT207" s="43"/>
      <c r="CQU207" s="43"/>
      <c r="CQV207" s="43"/>
      <c r="CQW207" s="43"/>
      <c r="CQX207" s="43"/>
      <c r="CQY207" s="43"/>
      <c r="CQZ207" s="43"/>
      <c r="CRA207" s="43"/>
      <c r="CRB207" s="43"/>
      <c r="CRC207" s="43"/>
      <c r="CRD207" s="43"/>
      <c r="CRE207" s="43"/>
      <c r="CRF207" s="43"/>
      <c r="CRG207" s="43"/>
      <c r="CRH207" s="43"/>
      <c r="CRI207" s="43"/>
      <c r="CRJ207" s="43"/>
      <c r="CRK207" s="43"/>
      <c r="CRL207" s="43"/>
      <c r="CRM207" s="43"/>
      <c r="CRN207" s="43"/>
      <c r="CRO207" s="43"/>
      <c r="CRP207" s="43"/>
      <c r="CRQ207" s="43"/>
      <c r="CRR207" s="43"/>
      <c r="CRS207" s="43"/>
      <c r="CRT207" s="43"/>
      <c r="CRU207" s="43"/>
      <c r="CRV207" s="43"/>
      <c r="CRW207" s="43"/>
      <c r="CRX207" s="43"/>
      <c r="CRY207" s="43"/>
      <c r="CRZ207" s="43"/>
      <c r="CSA207" s="43"/>
      <c r="CSB207" s="43"/>
      <c r="CSC207" s="43"/>
      <c r="CSD207" s="43"/>
      <c r="CSE207" s="43"/>
      <c r="CSF207" s="43"/>
      <c r="CSG207" s="43"/>
      <c r="CSH207" s="43"/>
      <c r="CSI207" s="43"/>
      <c r="CSJ207" s="43"/>
      <c r="CSK207" s="43"/>
      <c r="CSL207" s="43"/>
      <c r="CSM207" s="43"/>
      <c r="CSN207" s="43"/>
      <c r="CSO207" s="43"/>
      <c r="CSP207" s="43"/>
      <c r="CSQ207" s="43"/>
      <c r="CSR207" s="43"/>
      <c r="CSS207" s="43"/>
      <c r="CST207" s="43"/>
      <c r="CSU207" s="43"/>
      <c r="CSV207" s="43"/>
      <c r="CSW207" s="43"/>
      <c r="CSX207" s="43"/>
      <c r="CSY207" s="43"/>
      <c r="CSZ207" s="43"/>
      <c r="CTA207" s="43"/>
      <c r="CTB207" s="43"/>
      <c r="CTC207" s="43"/>
      <c r="CTD207" s="43"/>
      <c r="CTE207" s="43"/>
      <c r="CTF207" s="43"/>
      <c r="CTG207" s="43"/>
      <c r="CTH207" s="43"/>
      <c r="CTI207" s="43"/>
      <c r="CTJ207" s="43"/>
      <c r="CTK207" s="43"/>
      <c r="CTL207" s="43"/>
      <c r="CTM207" s="43"/>
      <c r="CTN207" s="43"/>
      <c r="CTO207" s="43"/>
      <c r="CTP207" s="43"/>
      <c r="CTQ207" s="43"/>
      <c r="CTR207" s="43"/>
      <c r="CTS207" s="43"/>
      <c r="CTT207" s="43"/>
      <c r="CTU207" s="43"/>
      <c r="CTV207" s="43"/>
      <c r="CTW207" s="43"/>
      <c r="CTX207" s="43"/>
      <c r="CTY207" s="43"/>
      <c r="CTZ207" s="43"/>
      <c r="CUA207" s="43"/>
      <c r="CUB207" s="43"/>
      <c r="CUC207" s="43"/>
      <c r="CUD207" s="43"/>
      <c r="CUE207" s="43"/>
      <c r="CUF207" s="43"/>
      <c r="CUG207" s="43"/>
      <c r="CUH207" s="43"/>
      <c r="CUI207" s="43"/>
      <c r="CUJ207" s="43"/>
      <c r="CUK207" s="43"/>
      <c r="CUL207" s="43"/>
      <c r="CUM207" s="43"/>
      <c r="CUN207" s="43"/>
      <c r="CUO207" s="43"/>
      <c r="CUP207" s="43"/>
      <c r="CUQ207" s="43"/>
      <c r="CUR207" s="43"/>
      <c r="CUS207" s="43"/>
      <c r="CUT207" s="43"/>
      <c r="CUU207" s="43"/>
      <c r="CUV207" s="43"/>
      <c r="CUW207" s="43"/>
      <c r="CUX207" s="43"/>
      <c r="CUY207" s="43"/>
      <c r="CUZ207" s="43"/>
      <c r="CVA207" s="43"/>
      <c r="CVB207" s="43"/>
      <c r="CVC207" s="43"/>
      <c r="CVD207" s="43"/>
      <c r="CVE207" s="43"/>
      <c r="CVF207" s="43"/>
      <c r="CVG207" s="43"/>
      <c r="CVH207" s="43"/>
      <c r="CVI207" s="43"/>
      <c r="CVJ207" s="43"/>
      <c r="CVK207" s="43"/>
      <c r="CVL207" s="43"/>
      <c r="CVM207" s="43"/>
      <c r="CVN207" s="43"/>
      <c r="CVO207" s="43"/>
      <c r="CVP207" s="43"/>
      <c r="CVQ207" s="43"/>
      <c r="CVR207" s="43"/>
      <c r="CVS207" s="43"/>
      <c r="CVT207" s="43"/>
      <c r="CVU207" s="43"/>
      <c r="CVV207" s="43"/>
      <c r="CVW207" s="43"/>
      <c r="CVX207" s="43"/>
      <c r="CVY207" s="43"/>
      <c r="CVZ207" s="43"/>
      <c r="CWA207" s="43"/>
      <c r="CWB207" s="43"/>
      <c r="CWC207" s="43"/>
      <c r="CWD207" s="43"/>
      <c r="CWE207" s="43"/>
      <c r="CWF207" s="43"/>
      <c r="CWG207" s="43"/>
      <c r="CWH207" s="43"/>
      <c r="CWI207" s="43"/>
      <c r="CWJ207" s="43"/>
      <c r="CWK207" s="43"/>
      <c r="CWL207" s="43"/>
      <c r="CWM207" s="43"/>
      <c r="CWN207" s="43"/>
      <c r="CWO207" s="43"/>
      <c r="CWP207" s="43"/>
      <c r="CWQ207" s="43"/>
      <c r="CWR207" s="43"/>
      <c r="CWS207" s="43"/>
      <c r="CWT207" s="43"/>
      <c r="CWU207" s="43"/>
      <c r="CWV207" s="43"/>
      <c r="CWW207" s="43"/>
      <c r="CWX207" s="43"/>
      <c r="CWY207" s="43"/>
      <c r="CWZ207" s="43"/>
      <c r="CXA207" s="43"/>
      <c r="CXB207" s="43"/>
      <c r="CXC207" s="43"/>
      <c r="CXD207" s="43"/>
      <c r="CXE207" s="43"/>
      <c r="CXF207" s="43"/>
      <c r="CXG207" s="43"/>
      <c r="CXH207" s="43"/>
      <c r="CXI207" s="43"/>
      <c r="CXJ207" s="43"/>
      <c r="CXK207" s="43"/>
      <c r="CXL207" s="43"/>
      <c r="CXM207" s="43"/>
      <c r="CXN207" s="43"/>
      <c r="CXO207" s="43"/>
      <c r="CXP207" s="43"/>
      <c r="CXQ207" s="43"/>
      <c r="CXR207" s="43"/>
      <c r="CXS207" s="43"/>
      <c r="CXT207" s="43"/>
      <c r="CXU207" s="43"/>
      <c r="CXV207" s="43"/>
      <c r="CXW207" s="43"/>
      <c r="CXX207" s="43"/>
      <c r="CXY207" s="43"/>
      <c r="CXZ207" s="43"/>
      <c r="CYA207" s="43"/>
      <c r="CYB207" s="43"/>
      <c r="CYC207" s="43"/>
      <c r="CYD207" s="43"/>
      <c r="CYE207" s="43"/>
      <c r="CYF207" s="43"/>
      <c r="CYG207" s="43"/>
      <c r="CYH207" s="43"/>
      <c r="CYI207" s="43"/>
      <c r="CYJ207" s="43"/>
      <c r="CYK207" s="43"/>
      <c r="CYL207" s="43"/>
      <c r="CYM207" s="43"/>
      <c r="CYN207" s="43"/>
      <c r="CYO207" s="43"/>
      <c r="CYP207" s="43"/>
      <c r="CYQ207" s="43"/>
      <c r="CYR207" s="43"/>
      <c r="CYS207" s="43"/>
      <c r="CYT207" s="43"/>
      <c r="CYU207" s="43"/>
      <c r="CYV207" s="43"/>
      <c r="CYW207" s="43"/>
      <c r="CYX207" s="43"/>
      <c r="CYY207" s="43"/>
      <c r="CYZ207" s="43"/>
      <c r="CZA207" s="43"/>
      <c r="CZB207" s="43"/>
      <c r="CZC207" s="43"/>
      <c r="CZD207" s="43"/>
      <c r="CZE207" s="43"/>
      <c r="CZF207" s="43"/>
      <c r="CZG207" s="43"/>
      <c r="CZH207" s="43"/>
      <c r="CZI207" s="43"/>
      <c r="CZJ207" s="43"/>
      <c r="CZK207" s="43"/>
      <c r="CZL207" s="43"/>
      <c r="CZM207" s="43"/>
      <c r="CZN207" s="43"/>
      <c r="CZO207" s="43"/>
      <c r="CZP207" s="43"/>
      <c r="CZQ207" s="43"/>
      <c r="CZR207" s="43"/>
      <c r="CZS207" s="43"/>
      <c r="CZT207" s="43"/>
      <c r="CZU207" s="43"/>
      <c r="CZV207" s="43"/>
      <c r="CZW207" s="43"/>
      <c r="CZX207" s="43"/>
      <c r="CZY207" s="43"/>
      <c r="CZZ207" s="43"/>
      <c r="DAA207" s="43"/>
      <c r="DAB207" s="43"/>
      <c r="DAC207" s="43"/>
      <c r="DAD207" s="43"/>
      <c r="DAE207" s="43"/>
      <c r="DAF207" s="43"/>
      <c r="DAG207" s="43"/>
      <c r="DAH207" s="43"/>
      <c r="DAI207" s="43"/>
      <c r="DAJ207" s="43"/>
      <c r="DAK207" s="43"/>
      <c r="DAL207" s="43"/>
      <c r="DAM207" s="43"/>
      <c r="DAN207" s="43"/>
      <c r="DAO207" s="43"/>
      <c r="DAP207" s="43"/>
      <c r="DAQ207" s="43"/>
      <c r="DAR207" s="43"/>
      <c r="DAS207" s="43"/>
      <c r="DAT207" s="43"/>
      <c r="DAU207" s="43"/>
      <c r="DAV207" s="43"/>
      <c r="DAW207" s="43"/>
      <c r="DAX207" s="43"/>
      <c r="DAY207" s="43"/>
      <c r="DAZ207" s="43"/>
      <c r="DBA207" s="43"/>
      <c r="DBB207" s="43"/>
      <c r="DBC207" s="43"/>
      <c r="DBD207" s="43"/>
      <c r="DBE207" s="43"/>
      <c r="DBF207" s="43"/>
      <c r="DBG207" s="43"/>
      <c r="DBH207" s="43"/>
      <c r="DBI207" s="43"/>
      <c r="DBJ207" s="43"/>
      <c r="DBK207" s="43"/>
      <c r="DBL207" s="43"/>
      <c r="DBM207" s="43"/>
      <c r="DBN207" s="43"/>
      <c r="DBO207" s="43"/>
      <c r="DBP207" s="43"/>
      <c r="DBQ207" s="43"/>
      <c r="DBR207" s="43"/>
      <c r="DBS207" s="43"/>
      <c r="DBT207" s="43"/>
      <c r="DBU207" s="43"/>
      <c r="DBV207" s="43"/>
      <c r="DBW207" s="43"/>
      <c r="DBX207" s="43"/>
      <c r="DBY207" s="43"/>
      <c r="DBZ207" s="43"/>
      <c r="DCA207" s="43"/>
      <c r="DCB207" s="43"/>
      <c r="DCC207" s="43"/>
      <c r="DCD207" s="43"/>
      <c r="DCE207" s="43"/>
      <c r="DCF207" s="43"/>
      <c r="DCG207" s="43"/>
      <c r="DCH207" s="43"/>
      <c r="DCI207" s="43"/>
      <c r="DCJ207" s="43"/>
      <c r="DCK207" s="43"/>
      <c r="DCL207" s="43"/>
      <c r="DCM207" s="43"/>
      <c r="DCN207" s="43"/>
      <c r="DCO207" s="43"/>
      <c r="DCP207" s="43"/>
      <c r="DCQ207" s="43"/>
      <c r="DCR207" s="43"/>
      <c r="DCS207" s="43"/>
      <c r="DCT207" s="43"/>
      <c r="DCU207" s="43"/>
      <c r="DCV207" s="43"/>
      <c r="DCW207" s="43"/>
      <c r="DCX207" s="43"/>
      <c r="DCY207" s="43"/>
      <c r="DCZ207" s="43"/>
      <c r="DDA207" s="43"/>
      <c r="DDB207" s="43"/>
      <c r="DDC207" s="43"/>
      <c r="DDD207" s="43"/>
      <c r="DDE207" s="43"/>
      <c r="DDF207" s="43"/>
      <c r="DDG207" s="43"/>
      <c r="DDH207" s="43"/>
      <c r="DDI207" s="43"/>
      <c r="DDJ207" s="43"/>
      <c r="DDK207" s="43"/>
      <c r="DDL207" s="43"/>
      <c r="DDM207" s="43"/>
      <c r="DDN207" s="43"/>
      <c r="DDO207" s="43"/>
      <c r="DDP207" s="43"/>
      <c r="DDQ207" s="43"/>
      <c r="DDR207" s="43"/>
      <c r="DDS207" s="43"/>
      <c r="DDT207" s="43"/>
      <c r="DDU207" s="43"/>
      <c r="DDV207" s="43"/>
      <c r="DDW207" s="43"/>
      <c r="DDX207" s="43"/>
      <c r="DDY207" s="43"/>
      <c r="DDZ207" s="43"/>
      <c r="DEA207" s="43"/>
      <c r="DEB207" s="43"/>
      <c r="DEC207" s="43"/>
      <c r="DED207" s="43"/>
      <c r="DEE207" s="43"/>
      <c r="DEF207" s="43"/>
      <c r="DEG207" s="43"/>
      <c r="DEH207" s="43"/>
      <c r="DEI207" s="43"/>
      <c r="DEJ207" s="43"/>
      <c r="DEK207" s="43"/>
      <c r="DEL207" s="43"/>
      <c r="DEM207" s="43"/>
      <c r="DEN207" s="43"/>
      <c r="DEO207" s="43"/>
      <c r="DEP207" s="43"/>
      <c r="DEQ207" s="43"/>
      <c r="DER207" s="43"/>
      <c r="DES207" s="43"/>
      <c r="DET207" s="43"/>
      <c r="DEU207" s="43"/>
      <c r="DEV207" s="43"/>
      <c r="DEW207" s="43"/>
      <c r="DEX207" s="43"/>
      <c r="DEY207" s="43"/>
      <c r="DEZ207" s="43"/>
      <c r="DFA207" s="43"/>
      <c r="DFB207" s="43"/>
      <c r="DFC207" s="43"/>
      <c r="DFD207" s="43"/>
      <c r="DFE207" s="43"/>
      <c r="DFF207" s="43"/>
      <c r="DFG207" s="43"/>
      <c r="DFH207" s="43"/>
      <c r="DFI207" s="43"/>
      <c r="DFJ207" s="43"/>
      <c r="DFK207" s="43"/>
      <c r="DFL207" s="43"/>
      <c r="DFM207" s="43"/>
      <c r="DFN207" s="43"/>
      <c r="DFO207" s="43"/>
      <c r="DFP207" s="43"/>
      <c r="DFQ207" s="43"/>
      <c r="DFR207" s="43"/>
      <c r="DFS207" s="43"/>
      <c r="DFT207" s="43"/>
      <c r="DFU207" s="43"/>
      <c r="DFV207" s="43"/>
      <c r="DFW207" s="43"/>
      <c r="DFX207" s="43"/>
      <c r="DFY207" s="43"/>
      <c r="DFZ207" s="43"/>
      <c r="DGA207" s="43"/>
      <c r="DGB207" s="43"/>
      <c r="DGC207" s="43"/>
      <c r="DGD207" s="43"/>
      <c r="DGE207" s="43"/>
      <c r="DGF207" s="43"/>
      <c r="DGG207" s="43"/>
      <c r="DGH207" s="43"/>
      <c r="DGI207" s="43"/>
      <c r="DGJ207" s="43"/>
      <c r="DGK207" s="43"/>
      <c r="DGL207" s="43"/>
      <c r="DGM207" s="43"/>
      <c r="DGN207" s="43"/>
      <c r="DGO207" s="43"/>
      <c r="DGP207" s="43"/>
      <c r="DGQ207" s="43"/>
      <c r="DGR207" s="43"/>
      <c r="DGS207" s="43"/>
      <c r="DGT207" s="43"/>
      <c r="DGU207" s="43"/>
      <c r="DGV207" s="43"/>
      <c r="DGW207" s="43"/>
      <c r="DGX207" s="43"/>
      <c r="DGY207" s="43"/>
      <c r="DGZ207" s="43"/>
      <c r="DHA207" s="43"/>
      <c r="DHB207" s="43"/>
      <c r="DHC207" s="43"/>
      <c r="DHD207" s="43"/>
      <c r="DHE207" s="43"/>
      <c r="DHF207" s="43"/>
      <c r="DHG207" s="43"/>
      <c r="DHH207" s="43"/>
      <c r="DHI207" s="43"/>
      <c r="DHJ207" s="43"/>
      <c r="DHK207" s="43"/>
      <c r="DHL207" s="43"/>
      <c r="DHM207" s="43"/>
      <c r="DHN207" s="43"/>
      <c r="DHO207" s="43"/>
      <c r="DHP207" s="43"/>
      <c r="DHQ207" s="43"/>
      <c r="DHR207" s="43"/>
      <c r="DHS207" s="43"/>
      <c r="DHT207" s="43"/>
      <c r="DHU207" s="43"/>
      <c r="DHV207" s="43"/>
      <c r="DHW207" s="43"/>
      <c r="DHX207" s="43"/>
      <c r="DHY207" s="43"/>
      <c r="DHZ207" s="43"/>
      <c r="DIA207" s="43"/>
      <c r="DIB207" s="43"/>
      <c r="DIC207" s="43"/>
      <c r="DID207" s="43"/>
      <c r="DIE207" s="43"/>
      <c r="DIF207" s="43"/>
      <c r="DIG207" s="43"/>
      <c r="DIH207" s="43"/>
      <c r="DII207" s="43"/>
      <c r="DIJ207" s="43"/>
      <c r="DIK207" s="43"/>
      <c r="DIL207" s="43"/>
      <c r="DIM207" s="43"/>
      <c r="DIN207" s="43"/>
      <c r="DIO207" s="43"/>
      <c r="DIP207" s="43"/>
      <c r="DIQ207" s="43"/>
      <c r="DIR207" s="43"/>
      <c r="DIS207" s="43"/>
      <c r="DIT207" s="43"/>
      <c r="DIU207" s="43"/>
      <c r="DIV207" s="43"/>
      <c r="DIW207" s="43"/>
      <c r="DIX207" s="43"/>
      <c r="DIY207" s="43"/>
      <c r="DIZ207" s="43"/>
      <c r="DJA207" s="43"/>
      <c r="DJB207" s="43"/>
      <c r="DJC207" s="43"/>
      <c r="DJD207" s="43"/>
      <c r="DJE207" s="43"/>
      <c r="DJF207" s="43"/>
      <c r="DJG207" s="43"/>
      <c r="DJH207" s="43"/>
      <c r="DJI207" s="43"/>
      <c r="DJJ207" s="43"/>
      <c r="DJK207" s="43"/>
      <c r="DJL207" s="43"/>
      <c r="DJM207" s="43"/>
      <c r="DJN207" s="43"/>
      <c r="DJO207" s="43"/>
      <c r="DJP207" s="43"/>
      <c r="DJQ207" s="43"/>
      <c r="DJR207" s="43"/>
      <c r="DJS207" s="43"/>
      <c r="DJT207" s="43"/>
      <c r="DJU207" s="43"/>
      <c r="DJV207" s="43"/>
      <c r="DJW207" s="43"/>
      <c r="DJX207" s="43"/>
      <c r="DJY207" s="43"/>
      <c r="DJZ207" s="43"/>
      <c r="DKA207" s="43"/>
      <c r="DKB207" s="43"/>
      <c r="DKC207" s="43"/>
      <c r="DKD207" s="43"/>
      <c r="DKE207" s="43"/>
      <c r="DKF207" s="43"/>
      <c r="DKG207" s="43"/>
      <c r="DKH207" s="43"/>
      <c r="DKI207" s="43"/>
      <c r="DKJ207" s="43"/>
      <c r="DKK207" s="43"/>
      <c r="DKL207" s="43"/>
      <c r="DKM207" s="43"/>
      <c r="DKN207" s="43"/>
      <c r="DKO207" s="43"/>
      <c r="DKP207" s="43"/>
      <c r="DKQ207" s="43"/>
      <c r="DKR207" s="43"/>
      <c r="DKS207" s="43"/>
      <c r="DKT207" s="43"/>
      <c r="DKU207" s="43"/>
      <c r="DKV207" s="43"/>
      <c r="DKW207" s="43"/>
      <c r="DKX207" s="43"/>
      <c r="DKY207" s="43"/>
      <c r="DKZ207" s="43"/>
      <c r="DLA207" s="43"/>
      <c r="DLB207" s="43"/>
      <c r="DLC207" s="43"/>
      <c r="DLD207" s="43"/>
      <c r="DLE207" s="43"/>
      <c r="DLF207" s="43"/>
      <c r="DLG207" s="43"/>
      <c r="DLH207" s="43"/>
      <c r="DLI207" s="43"/>
      <c r="DLJ207" s="43"/>
      <c r="DLK207" s="43"/>
      <c r="DLL207" s="43"/>
      <c r="DLM207" s="43"/>
      <c r="DLN207" s="43"/>
      <c r="DLO207" s="43"/>
      <c r="DLP207" s="43"/>
      <c r="DLQ207" s="43"/>
      <c r="DLR207" s="43"/>
      <c r="DLS207" s="43"/>
      <c r="DLT207" s="43"/>
      <c r="DLU207" s="43"/>
      <c r="DLV207" s="43"/>
      <c r="DLW207" s="43"/>
      <c r="DLX207" s="43"/>
      <c r="DLY207" s="43"/>
      <c r="DLZ207" s="43"/>
      <c r="DMA207" s="43"/>
      <c r="DMB207" s="43"/>
      <c r="DMC207" s="43"/>
      <c r="DMD207" s="43"/>
      <c r="DME207" s="43"/>
      <c r="DMF207" s="43"/>
      <c r="DMG207" s="43"/>
      <c r="DMH207" s="43"/>
      <c r="DMI207" s="43"/>
      <c r="DMJ207" s="43"/>
      <c r="DMK207" s="43"/>
      <c r="DML207" s="43"/>
      <c r="DMM207" s="43"/>
      <c r="DMN207" s="43"/>
      <c r="DMO207" s="43"/>
      <c r="DMP207" s="43"/>
      <c r="DMQ207" s="43"/>
      <c r="DMR207" s="43"/>
      <c r="DMS207" s="43"/>
      <c r="DMT207" s="43"/>
      <c r="DMU207" s="43"/>
      <c r="DMV207" s="43"/>
      <c r="DMW207" s="43"/>
      <c r="DMX207" s="43"/>
      <c r="DMY207" s="43"/>
      <c r="DMZ207" s="43"/>
      <c r="DNA207" s="43"/>
      <c r="DNB207" s="43"/>
      <c r="DNC207" s="43"/>
      <c r="DND207" s="43"/>
      <c r="DNE207" s="43"/>
      <c r="DNF207" s="43"/>
      <c r="DNG207" s="43"/>
      <c r="DNH207" s="43"/>
      <c r="DNI207" s="43"/>
      <c r="DNJ207" s="43"/>
      <c r="DNK207" s="43"/>
      <c r="DNL207" s="43"/>
      <c r="DNM207" s="43"/>
      <c r="DNN207" s="43"/>
      <c r="DNO207" s="43"/>
      <c r="DNP207" s="43"/>
      <c r="DNQ207" s="43"/>
      <c r="DNR207" s="43"/>
      <c r="DNS207" s="43"/>
      <c r="DNT207" s="43"/>
      <c r="DNU207" s="43"/>
      <c r="DNV207" s="43"/>
      <c r="DNW207" s="43"/>
      <c r="DNX207" s="43"/>
      <c r="DNY207" s="43"/>
      <c r="DNZ207" s="43"/>
      <c r="DOA207" s="43"/>
      <c r="DOB207" s="43"/>
      <c r="DOC207" s="43"/>
      <c r="DOD207" s="43"/>
      <c r="DOE207" s="43"/>
      <c r="DOF207" s="43"/>
      <c r="DOG207" s="43"/>
      <c r="DOH207" s="43"/>
      <c r="DOI207" s="43"/>
      <c r="DOJ207" s="43"/>
      <c r="DOK207" s="43"/>
      <c r="DOL207" s="43"/>
      <c r="DOM207" s="43"/>
      <c r="DON207" s="43"/>
      <c r="DOO207" s="43"/>
      <c r="DOP207" s="43"/>
      <c r="DOQ207" s="43"/>
      <c r="DOR207" s="43"/>
      <c r="DOS207" s="43"/>
      <c r="DOT207" s="43"/>
      <c r="DOU207" s="43"/>
      <c r="DOV207" s="43"/>
      <c r="DOW207" s="43"/>
      <c r="DOX207" s="43"/>
      <c r="DOY207" s="43"/>
      <c r="DOZ207" s="43"/>
      <c r="DPA207" s="43"/>
      <c r="DPB207" s="43"/>
      <c r="DPC207" s="43"/>
      <c r="DPD207" s="43"/>
      <c r="DPE207" s="43"/>
      <c r="DPF207" s="43"/>
      <c r="DPG207" s="43"/>
      <c r="DPH207" s="43"/>
      <c r="DPI207" s="43"/>
      <c r="DPJ207" s="43"/>
      <c r="DPK207" s="43"/>
      <c r="DPL207" s="43"/>
      <c r="DPM207" s="43"/>
      <c r="DPN207" s="43"/>
      <c r="DPO207" s="43"/>
      <c r="DPP207" s="43"/>
      <c r="DPQ207" s="43"/>
      <c r="DPR207" s="43"/>
      <c r="DPS207" s="43"/>
      <c r="DPT207" s="43"/>
      <c r="DPU207" s="43"/>
      <c r="DPV207" s="43"/>
      <c r="DPW207" s="43"/>
      <c r="DPX207" s="43"/>
      <c r="DPY207" s="43"/>
      <c r="DPZ207" s="43"/>
      <c r="DQA207" s="43"/>
      <c r="DQB207" s="43"/>
      <c r="DQC207" s="43"/>
      <c r="DQD207" s="43"/>
      <c r="DQE207" s="43"/>
      <c r="DQF207" s="43"/>
      <c r="DQG207" s="43"/>
      <c r="DQH207" s="43"/>
      <c r="DQI207" s="43"/>
      <c r="DQJ207" s="43"/>
      <c r="DQK207" s="43"/>
      <c r="DQL207" s="43"/>
      <c r="DQM207" s="43"/>
      <c r="DQN207" s="43"/>
      <c r="DQO207" s="43"/>
      <c r="DQP207" s="43"/>
      <c r="DQQ207" s="43"/>
      <c r="DQR207" s="43"/>
      <c r="DQS207" s="43"/>
      <c r="DQT207" s="43"/>
      <c r="DQU207" s="43"/>
      <c r="DQV207" s="43"/>
      <c r="DQW207" s="43"/>
      <c r="DQX207" s="43"/>
      <c r="DQY207" s="43"/>
      <c r="DQZ207" s="43"/>
      <c r="DRA207" s="43"/>
      <c r="DRB207" s="43"/>
      <c r="DRC207" s="43"/>
      <c r="DRD207" s="43"/>
      <c r="DRE207" s="43"/>
      <c r="DRF207" s="43"/>
      <c r="DRG207" s="43"/>
      <c r="DRH207" s="43"/>
      <c r="DRI207" s="43"/>
      <c r="DRJ207" s="43"/>
      <c r="DRK207" s="43"/>
      <c r="DRL207" s="43"/>
      <c r="DRM207" s="43"/>
      <c r="DRN207" s="43"/>
      <c r="DRO207" s="43"/>
      <c r="DRP207" s="43"/>
      <c r="DRQ207" s="43"/>
      <c r="DRR207" s="43"/>
      <c r="DRS207" s="43"/>
      <c r="DRT207" s="43"/>
      <c r="DRU207" s="43"/>
      <c r="DRV207" s="43"/>
      <c r="DRW207" s="43"/>
      <c r="DRX207" s="43"/>
      <c r="DRY207" s="43"/>
      <c r="DRZ207" s="43"/>
      <c r="DSA207" s="43"/>
      <c r="DSB207" s="43"/>
      <c r="DSC207" s="43"/>
      <c r="DSD207" s="43"/>
      <c r="DSE207" s="43"/>
      <c r="DSF207" s="43"/>
      <c r="DSG207" s="43"/>
      <c r="DSH207" s="43"/>
      <c r="DSI207" s="43"/>
      <c r="DSJ207" s="43"/>
      <c r="DSK207" s="43"/>
      <c r="DSL207" s="43"/>
      <c r="DSM207" s="43"/>
      <c r="DSN207" s="43"/>
      <c r="DSO207" s="43"/>
      <c r="DSP207" s="43"/>
      <c r="DSQ207" s="43"/>
      <c r="DSR207" s="43"/>
      <c r="DSS207" s="43"/>
      <c r="DST207" s="43"/>
      <c r="DSU207" s="43"/>
      <c r="DSV207" s="43"/>
      <c r="DSW207" s="43"/>
      <c r="DSX207" s="43"/>
      <c r="DSY207" s="43"/>
      <c r="DSZ207" s="43"/>
      <c r="DTA207" s="43"/>
      <c r="DTB207" s="43"/>
      <c r="DTC207" s="43"/>
      <c r="DTD207" s="43"/>
      <c r="DTE207" s="43"/>
      <c r="DTF207" s="43"/>
      <c r="DTG207" s="43"/>
      <c r="DTH207" s="43"/>
      <c r="DTI207" s="43"/>
      <c r="DTJ207" s="43"/>
      <c r="DTK207" s="43"/>
      <c r="DTL207" s="43"/>
      <c r="DTM207" s="43"/>
      <c r="DTN207" s="43"/>
      <c r="DTO207" s="43"/>
      <c r="DTP207" s="43"/>
      <c r="DTQ207" s="43"/>
      <c r="DTR207" s="43"/>
      <c r="DTS207" s="43"/>
      <c r="DTT207" s="43"/>
      <c r="DTU207" s="43"/>
      <c r="DTV207" s="43"/>
      <c r="DTW207" s="43"/>
      <c r="DTX207" s="43"/>
      <c r="DTY207" s="43"/>
      <c r="DTZ207" s="43"/>
      <c r="DUA207" s="43"/>
      <c r="DUB207" s="43"/>
      <c r="DUC207" s="43"/>
      <c r="DUD207" s="43"/>
      <c r="DUE207" s="43"/>
      <c r="DUF207" s="43"/>
      <c r="DUG207" s="43"/>
      <c r="DUH207" s="43"/>
      <c r="DUI207" s="43"/>
      <c r="DUJ207" s="43"/>
      <c r="DUK207" s="43"/>
      <c r="DUL207" s="43"/>
      <c r="DUM207" s="43"/>
      <c r="DUN207" s="43"/>
      <c r="DUO207" s="43"/>
      <c r="DUP207" s="43"/>
      <c r="DUQ207" s="43"/>
      <c r="DUR207" s="43"/>
      <c r="DUS207" s="43"/>
      <c r="DUT207" s="43"/>
      <c r="DUU207" s="43"/>
      <c r="DUV207" s="43"/>
      <c r="DUW207" s="43"/>
      <c r="DUX207" s="43"/>
      <c r="DUY207" s="43"/>
      <c r="DUZ207" s="43"/>
      <c r="DVA207" s="43"/>
      <c r="DVB207" s="43"/>
      <c r="DVC207" s="43"/>
      <c r="DVD207" s="43"/>
      <c r="DVE207" s="43"/>
      <c r="DVF207" s="43"/>
      <c r="DVG207" s="43"/>
      <c r="DVH207" s="43"/>
      <c r="DVI207" s="43"/>
      <c r="DVJ207" s="43"/>
      <c r="DVK207" s="43"/>
      <c r="DVL207" s="43"/>
      <c r="DVM207" s="43"/>
      <c r="DVN207" s="43"/>
      <c r="DVO207" s="43"/>
      <c r="DVP207" s="43"/>
      <c r="DVQ207" s="43"/>
      <c r="DVR207" s="43"/>
      <c r="DVS207" s="43"/>
      <c r="DVT207" s="43"/>
      <c r="DVU207" s="43"/>
      <c r="DVV207" s="43"/>
      <c r="DVW207" s="43"/>
      <c r="DVX207" s="43"/>
      <c r="DVY207" s="43"/>
      <c r="DVZ207" s="43"/>
      <c r="DWA207" s="43"/>
      <c r="DWB207" s="43"/>
      <c r="DWC207" s="43"/>
      <c r="DWD207" s="43"/>
      <c r="DWE207" s="43"/>
      <c r="DWF207" s="43"/>
      <c r="DWG207" s="43"/>
      <c r="DWH207" s="43"/>
      <c r="DWI207" s="43"/>
      <c r="DWJ207" s="43"/>
      <c r="DWK207" s="43"/>
      <c r="DWL207" s="43"/>
      <c r="DWM207" s="43"/>
      <c r="DWN207" s="43"/>
      <c r="DWO207" s="43"/>
      <c r="DWP207" s="43"/>
      <c r="DWQ207" s="43"/>
    </row>
    <row r="208" spans="1:3319" ht="30">
      <c r="A208" s="35" t="s">
        <v>645</v>
      </c>
      <c r="B208" s="36" t="s">
        <v>646</v>
      </c>
      <c r="C208" s="37" t="s">
        <v>152</v>
      </c>
      <c r="D208" s="36" t="s">
        <v>647</v>
      </c>
      <c r="E208" s="48" t="s">
        <v>644</v>
      </c>
      <c r="F208" s="48" t="s">
        <v>644</v>
      </c>
    </row>
    <row r="209" spans="1:3319" s="64" customFormat="1" ht="20">
      <c r="A209" s="53" t="s">
        <v>648</v>
      </c>
      <c r="B209" s="54" t="s">
        <v>649</v>
      </c>
      <c r="C209" s="57" t="s">
        <v>12</v>
      </c>
      <c r="D209" s="54" t="s">
        <v>650</v>
      </c>
      <c r="E209" s="66" t="s">
        <v>630</v>
      </c>
      <c r="F209" s="66" t="s">
        <v>630</v>
      </c>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c r="EF209" s="39"/>
      <c r="EG209" s="39"/>
      <c r="EH209" s="39"/>
      <c r="EI209" s="39"/>
      <c r="EJ209" s="39"/>
      <c r="EK209" s="39"/>
      <c r="EL209" s="39"/>
      <c r="EM209" s="39"/>
      <c r="EN209" s="39"/>
      <c r="EO209" s="39"/>
      <c r="EP209" s="39"/>
      <c r="EQ209" s="39"/>
      <c r="ER209" s="39"/>
      <c r="ES209" s="39"/>
      <c r="ET209" s="39"/>
      <c r="EU209" s="39"/>
      <c r="EV209" s="39"/>
      <c r="EW209" s="39"/>
      <c r="EX209" s="39"/>
      <c r="EY209" s="39"/>
      <c r="EZ209" s="39"/>
      <c r="FA209" s="39"/>
      <c r="FB209" s="39"/>
      <c r="FC209" s="39"/>
      <c r="FD209" s="39"/>
      <c r="FE209" s="39"/>
      <c r="FF209" s="39"/>
      <c r="FG209" s="39"/>
      <c r="FH209" s="39"/>
      <c r="FI209" s="39"/>
      <c r="FJ209" s="39"/>
      <c r="FK209" s="39"/>
      <c r="FL209" s="39"/>
      <c r="FM209" s="39"/>
      <c r="FN209" s="39"/>
      <c r="FO209" s="39"/>
      <c r="FP209" s="39"/>
      <c r="FQ209" s="39"/>
      <c r="FR209" s="39"/>
      <c r="FS209" s="39"/>
      <c r="FT209" s="39"/>
      <c r="FU209" s="39"/>
      <c r="FV209" s="39"/>
      <c r="FW209" s="39"/>
      <c r="FX209" s="39"/>
      <c r="FY209" s="39"/>
      <c r="FZ209" s="39"/>
      <c r="GA209" s="39"/>
      <c r="GB209" s="39"/>
      <c r="GC209" s="39"/>
      <c r="GD209" s="39"/>
      <c r="GE209" s="39"/>
      <c r="GF209" s="39"/>
      <c r="GG209" s="39"/>
      <c r="GH209" s="39"/>
      <c r="GI209" s="39"/>
      <c r="GJ209" s="39"/>
      <c r="GK209" s="39"/>
      <c r="GL209" s="39"/>
      <c r="GM209" s="39"/>
      <c r="GN209" s="39"/>
      <c r="GO209" s="39"/>
      <c r="GP209" s="39"/>
      <c r="GQ209" s="39"/>
      <c r="GR209" s="39"/>
      <c r="GS209" s="39"/>
      <c r="GT209" s="39"/>
      <c r="GU209" s="39"/>
      <c r="GV209" s="39"/>
      <c r="GW209" s="39"/>
      <c r="GX209" s="39"/>
      <c r="GY209" s="39"/>
      <c r="GZ209" s="39"/>
      <c r="HA209" s="39"/>
      <c r="HB209" s="39"/>
      <c r="HC209" s="39"/>
      <c r="HD209" s="39"/>
      <c r="HE209" s="39"/>
      <c r="HF209" s="39"/>
      <c r="HG209" s="39"/>
      <c r="HH209" s="39"/>
      <c r="HI209" s="39"/>
      <c r="HJ209" s="39"/>
      <c r="HK209" s="39"/>
      <c r="HL209" s="39"/>
      <c r="HM209" s="39"/>
      <c r="HN209" s="39"/>
      <c r="HO209" s="39"/>
      <c r="HP209" s="39"/>
      <c r="HQ209" s="39"/>
      <c r="HR209" s="39"/>
      <c r="HS209" s="39"/>
      <c r="HT209" s="39"/>
      <c r="HU209" s="39"/>
      <c r="HV209" s="39"/>
      <c r="HW209" s="39"/>
      <c r="HX209" s="39"/>
      <c r="HY209" s="39"/>
      <c r="HZ209" s="39"/>
      <c r="IA209" s="39"/>
      <c r="IB209" s="39"/>
      <c r="IC209" s="39"/>
      <c r="ID209" s="39"/>
      <c r="IE209" s="39"/>
      <c r="IF209" s="39"/>
      <c r="IG209" s="39"/>
      <c r="IH209" s="39"/>
      <c r="II209" s="39"/>
      <c r="IJ209" s="39"/>
      <c r="IK209" s="39"/>
      <c r="IL209" s="39"/>
      <c r="IM209" s="39"/>
      <c r="IN209" s="39"/>
      <c r="IO209" s="39"/>
      <c r="IP209" s="39"/>
      <c r="IQ209" s="39"/>
      <c r="IR209" s="39"/>
      <c r="IS209" s="39"/>
      <c r="IT209" s="39"/>
      <c r="IU209" s="39"/>
      <c r="IV209" s="39"/>
      <c r="IW209" s="39"/>
      <c r="IX209" s="39"/>
      <c r="IY209" s="39"/>
      <c r="IZ209" s="39"/>
      <c r="JA209" s="39"/>
      <c r="JB209" s="39"/>
      <c r="JC209" s="39"/>
      <c r="JD209" s="39"/>
      <c r="JE209" s="39"/>
      <c r="JF209" s="39"/>
      <c r="JG209" s="39"/>
      <c r="JH209" s="39"/>
      <c r="JI209" s="39"/>
      <c r="JJ209" s="39"/>
      <c r="JK209" s="39"/>
      <c r="JL209" s="39"/>
      <c r="JM209" s="39"/>
      <c r="JN209" s="39"/>
      <c r="JO209" s="39"/>
      <c r="JP209" s="39"/>
      <c r="JQ209" s="39"/>
      <c r="JR209" s="39"/>
      <c r="JS209" s="39"/>
      <c r="JT209" s="39"/>
      <c r="JU209" s="39"/>
      <c r="JV209" s="39"/>
      <c r="JW209" s="39"/>
      <c r="JX209" s="39"/>
      <c r="JY209" s="39"/>
      <c r="JZ209" s="39"/>
      <c r="KA209" s="39"/>
      <c r="KB209" s="39"/>
      <c r="KC209" s="39"/>
      <c r="KD209" s="39"/>
      <c r="KE209" s="39"/>
      <c r="KF209" s="39"/>
      <c r="KG209" s="39"/>
      <c r="KH209" s="39"/>
      <c r="KI209" s="39"/>
      <c r="KJ209" s="39"/>
      <c r="KK209" s="39"/>
      <c r="KL209" s="39"/>
      <c r="KM209" s="39"/>
      <c r="KN209" s="39"/>
      <c r="KO209" s="39"/>
      <c r="KP209" s="39"/>
      <c r="KQ209" s="39"/>
      <c r="KR209" s="39"/>
      <c r="KS209" s="39"/>
      <c r="KT209" s="39"/>
      <c r="KU209" s="39"/>
      <c r="KV209" s="39"/>
      <c r="KW209" s="39"/>
      <c r="KX209" s="39"/>
      <c r="KY209" s="39"/>
      <c r="KZ209" s="39"/>
      <c r="LA209" s="39"/>
      <c r="LB209" s="39"/>
      <c r="LC209" s="39"/>
      <c r="LD209" s="39"/>
      <c r="LE209" s="39"/>
      <c r="LF209" s="39"/>
      <c r="LG209" s="39"/>
      <c r="LH209" s="39"/>
      <c r="LI209" s="39"/>
      <c r="LJ209" s="39"/>
      <c r="LK209" s="39"/>
      <c r="LL209" s="39"/>
      <c r="LM209" s="39"/>
      <c r="LN209" s="39"/>
      <c r="LO209" s="39"/>
      <c r="LP209" s="39"/>
      <c r="LQ209" s="39"/>
      <c r="LR209" s="39"/>
      <c r="LS209" s="39"/>
      <c r="LT209" s="39"/>
      <c r="LU209" s="39"/>
      <c r="LV209" s="39"/>
      <c r="LW209" s="39"/>
      <c r="LX209" s="39"/>
      <c r="LY209" s="39"/>
      <c r="LZ209" s="39"/>
      <c r="MA209" s="39"/>
      <c r="MB209" s="39"/>
      <c r="MC209" s="39"/>
      <c r="MD209" s="39"/>
      <c r="ME209" s="39"/>
      <c r="MF209" s="39"/>
      <c r="MG209" s="39"/>
      <c r="MH209" s="39"/>
      <c r="MI209" s="39"/>
      <c r="MJ209" s="39"/>
      <c r="MK209" s="39"/>
      <c r="ML209" s="39"/>
      <c r="MM209" s="39"/>
      <c r="MN209" s="39"/>
      <c r="MO209" s="39"/>
      <c r="MP209" s="39"/>
      <c r="MQ209" s="39"/>
      <c r="MR209" s="39"/>
      <c r="MS209" s="39"/>
      <c r="MT209" s="39"/>
      <c r="MU209" s="39"/>
      <c r="MV209" s="39"/>
      <c r="MW209" s="39"/>
      <c r="MX209" s="39"/>
      <c r="MY209" s="39"/>
      <c r="MZ209" s="39"/>
      <c r="NA209" s="39"/>
      <c r="NB209" s="39"/>
      <c r="NC209" s="39"/>
      <c r="ND209" s="39"/>
      <c r="NE209" s="39"/>
      <c r="NF209" s="39"/>
      <c r="NG209" s="39"/>
      <c r="NH209" s="39"/>
      <c r="NI209" s="39"/>
      <c r="NJ209" s="39"/>
      <c r="NK209" s="39"/>
      <c r="NL209" s="39"/>
      <c r="NM209" s="39"/>
      <c r="NN209" s="39"/>
      <c r="NO209" s="39"/>
      <c r="NP209" s="39"/>
      <c r="NQ209" s="39"/>
      <c r="NR209" s="39"/>
      <c r="NS209" s="39"/>
      <c r="NT209" s="39"/>
      <c r="NU209" s="39"/>
      <c r="NV209" s="39"/>
      <c r="NW209" s="39"/>
      <c r="NX209" s="39"/>
      <c r="NY209" s="39"/>
      <c r="NZ209" s="39"/>
      <c r="OA209" s="39"/>
      <c r="OB209" s="39"/>
      <c r="OC209" s="39"/>
      <c r="OD209" s="39"/>
      <c r="OE209" s="39"/>
      <c r="OF209" s="39"/>
      <c r="OG209" s="39"/>
      <c r="OH209" s="39"/>
      <c r="OI209" s="39"/>
      <c r="OJ209" s="39"/>
      <c r="OK209" s="39"/>
      <c r="OL209" s="39"/>
      <c r="OM209" s="39"/>
      <c r="ON209" s="39"/>
      <c r="OO209" s="39"/>
      <c r="OP209" s="39"/>
      <c r="OQ209" s="39"/>
      <c r="OR209" s="39"/>
      <c r="OS209" s="39"/>
      <c r="OT209" s="39"/>
      <c r="OU209" s="39"/>
      <c r="OV209" s="39"/>
      <c r="OW209" s="39"/>
      <c r="OX209" s="39"/>
      <c r="OY209" s="39"/>
      <c r="OZ209" s="39"/>
      <c r="PA209" s="39"/>
      <c r="PB209" s="39"/>
      <c r="PC209" s="39"/>
      <c r="PD209" s="39"/>
      <c r="PE209" s="39"/>
      <c r="PF209" s="39"/>
      <c r="PG209" s="39"/>
      <c r="PH209" s="39"/>
      <c r="PI209" s="39"/>
      <c r="PJ209" s="39"/>
      <c r="PK209" s="39"/>
      <c r="PL209" s="39"/>
      <c r="PM209" s="39"/>
      <c r="PN209" s="39"/>
      <c r="PO209" s="39"/>
      <c r="PP209" s="39"/>
      <c r="PQ209" s="39"/>
      <c r="PR209" s="39"/>
      <c r="PS209" s="39"/>
      <c r="PT209" s="39"/>
      <c r="PU209" s="39"/>
      <c r="PV209" s="39"/>
      <c r="PW209" s="39"/>
      <c r="PX209" s="39"/>
      <c r="PY209" s="39"/>
      <c r="PZ209" s="39"/>
      <c r="QA209" s="39"/>
      <c r="QB209" s="39"/>
      <c r="QC209" s="39"/>
      <c r="QD209" s="39"/>
      <c r="QE209" s="39"/>
      <c r="QF209" s="39"/>
      <c r="QG209" s="39"/>
      <c r="QH209" s="39"/>
      <c r="QI209" s="39"/>
      <c r="QJ209" s="39"/>
      <c r="QK209" s="39"/>
      <c r="QL209" s="39"/>
      <c r="QM209" s="39"/>
      <c r="QN209" s="39"/>
      <c r="QO209" s="39"/>
      <c r="QP209" s="39"/>
      <c r="QQ209" s="39"/>
      <c r="QR209" s="39"/>
      <c r="QS209" s="39"/>
      <c r="QT209" s="39"/>
      <c r="QU209" s="39"/>
      <c r="QV209" s="39"/>
      <c r="QW209" s="39"/>
      <c r="QX209" s="39"/>
      <c r="QY209" s="39"/>
      <c r="QZ209" s="39"/>
      <c r="RA209" s="39"/>
      <c r="RB209" s="39"/>
      <c r="RC209" s="39"/>
      <c r="RD209" s="39"/>
      <c r="RE209" s="39"/>
      <c r="RF209" s="39"/>
      <c r="RG209" s="39"/>
      <c r="RH209" s="39"/>
      <c r="RI209" s="39"/>
      <c r="RJ209" s="39"/>
      <c r="RK209" s="39"/>
      <c r="RL209" s="39"/>
      <c r="RM209" s="39"/>
      <c r="RN209" s="39"/>
      <c r="RO209" s="39"/>
      <c r="RP209" s="39"/>
      <c r="RQ209" s="39"/>
      <c r="RR209" s="39"/>
      <c r="RS209" s="39"/>
      <c r="RT209" s="39"/>
      <c r="RU209" s="39"/>
      <c r="RV209" s="39"/>
      <c r="RW209" s="39"/>
      <c r="RX209" s="39"/>
      <c r="RY209" s="39"/>
      <c r="RZ209" s="39"/>
      <c r="SA209" s="39"/>
      <c r="SB209" s="39"/>
      <c r="SC209" s="39"/>
      <c r="SD209" s="39"/>
      <c r="SE209" s="39"/>
      <c r="SF209" s="39"/>
      <c r="SG209" s="39"/>
      <c r="SH209" s="39"/>
      <c r="SI209" s="39"/>
      <c r="SJ209" s="39"/>
      <c r="SK209" s="39"/>
      <c r="SL209" s="39"/>
      <c r="SM209" s="39"/>
      <c r="SN209" s="39"/>
      <c r="SO209" s="39"/>
      <c r="SP209" s="39"/>
      <c r="SQ209" s="39"/>
      <c r="SR209" s="39"/>
      <c r="SS209" s="39"/>
      <c r="ST209" s="39"/>
      <c r="SU209" s="39"/>
      <c r="SV209" s="39"/>
      <c r="SW209" s="39"/>
      <c r="SX209" s="39"/>
      <c r="SY209" s="39"/>
      <c r="SZ209" s="39"/>
      <c r="TA209" s="39"/>
      <c r="TB209" s="39"/>
      <c r="TC209" s="39"/>
      <c r="TD209" s="39"/>
      <c r="TE209" s="39"/>
      <c r="TF209" s="39"/>
      <c r="TG209" s="39"/>
      <c r="TH209" s="39"/>
      <c r="TI209" s="39"/>
      <c r="TJ209" s="39"/>
      <c r="TK209" s="39"/>
      <c r="TL209" s="39"/>
      <c r="TM209" s="39"/>
      <c r="TN209" s="39"/>
      <c r="TO209" s="39"/>
      <c r="TP209" s="39"/>
      <c r="TQ209" s="39"/>
      <c r="TR209" s="39"/>
      <c r="TS209" s="39"/>
      <c r="TT209" s="39"/>
      <c r="TU209" s="39"/>
      <c r="TV209" s="39"/>
      <c r="TW209" s="39"/>
      <c r="TX209" s="39"/>
      <c r="TY209" s="39"/>
      <c r="TZ209" s="39"/>
      <c r="UA209" s="39"/>
      <c r="UB209" s="39"/>
      <c r="UC209" s="39"/>
      <c r="UD209" s="39"/>
      <c r="UE209" s="39"/>
      <c r="UF209" s="39"/>
      <c r="UG209" s="39"/>
      <c r="UH209" s="39"/>
      <c r="UI209" s="39"/>
      <c r="UJ209" s="39"/>
      <c r="UK209" s="39"/>
      <c r="UL209" s="39"/>
      <c r="UM209" s="39"/>
      <c r="UN209" s="39"/>
      <c r="UO209" s="39"/>
      <c r="UP209" s="39"/>
      <c r="UQ209" s="39"/>
      <c r="UR209" s="39"/>
      <c r="US209" s="39"/>
      <c r="UT209" s="39"/>
      <c r="UU209" s="39"/>
      <c r="UV209" s="39"/>
      <c r="UW209" s="39"/>
      <c r="UX209" s="39"/>
      <c r="UY209" s="39"/>
      <c r="UZ209" s="39"/>
      <c r="VA209" s="39"/>
      <c r="VB209" s="39"/>
      <c r="VC209" s="39"/>
      <c r="VD209" s="39"/>
      <c r="VE209" s="39"/>
      <c r="VF209" s="39"/>
      <c r="VG209" s="39"/>
      <c r="VH209" s="39"/>
      <c r="VI209" s="39"/>
      <c r="VJ209" s="39"/>
      <c r="VK209" s="39"/>
      <c r="VL209" s="39"/>
      <c r="VM209" s="39"/>
      <c r="VN209" s="39"/>
      <c r="VO209" s="39"/>
      <c r="VP209" s="39"/>
      <c r="VQ209" s="39"/>
      <c r="VR209" s="39"/>
      <c r="VS209" s="39"/>
      <c r="VT209" s="39"/>
      <c r="VU209" s="39"/>
      <c r="VV209" s="39"/>
      <c r="VW209" s="39"/>
      <c r="VX209" s="39"/>
      <c r="VY209" s="39"/>
      <c r="VZ209" s="39"/>
      <c r="WA209" s="39"/>
      <c r="WB209" s="39"/>
      <c r="WC209" s="39"/>
      <c r="WD209" s="39"/>
      <c r="WE209" s="39"/>
      <c r="WF209" s="39"/>
      <c r="WG209" s="39"/>
      <c r="WH209" s="39"/>
      <c r="WI209" s="39"/>
      <c r="WJ209" s="39"/>
      <c r="WK209" s="39"/>
      <c r="WL209" s="39"/>
      <c r="WM209" s="39"/>
      <c r="WN209" s="39"/>
      <c r="WO209" s="39"/>
      <c r="WP209" s="39"/>
      <c r="WQ209" s="39"/>
      <c r="WR209" s="39"/>
      <c r="WS209" s="39"/>
      <c r="WT209" s="39"/>
      <c r="WU209" s="39"/>
      <c r="WV209" s="39"/>
      <c r="WW209" s="39"/>
      <c r="WX209" s="39"/>
      <c r="WY209" s="39"/>
      <c r="WZ209" s="39"/>
      <c r="XA209" s="39"/>
      <c r="XB209" s="39"/>
      <c r="XC209" s="39"/>
      <c r="XD209" s="39"/>
      <c r="XE209" s="39"/>
      <c r="XF209" s="39"/>
      <c r="XG209" s="39"/>
      <c r="XH209" s="39"/>
      <c r="XI209" s="39"/>
      <c r="XJ209" s="39"/>
      <c r="XK209" s="39"/>
      <c r="XL209" s="39"/>
      <c r="XM209" s="39"/>
      <c r="XN209" s="39"/>
      <c r="XO209" s="39"/>
      <c r="XP209" s="39"/>
      <c r="XQ209" s="39"/>
      <c r="XR209" s="39"/>
      <c r="XS209" s="39"/>
      <c r="XT209" s="39"/>
      <c r="XU209" s="39"/>
      <c r="XV209" s="39"/>
      <c r="XW209" s="39"/>
      <c r="XX209" s="39"/>
      <c r="XY209" s="39"/>
      <c r="XZ209" s="39"/>
      <c r="YA209" s="39"/>
      <c r="YB209" s="39"/>
      <c r="YC209" s="39"/>
      <c r="YD209" s="39"/>
      <c r="YE209" s="39"/>
      <c r="YF209" s="39"/>
      <c r="YG209" s="39"/>
      <c r="YH209" s="39"/>
      <c r="YI209" s="39"/>
      <c r="YJ209" s="39"/>
      <c r="YK209" s="39"/>
      <c r="YL209" s="39"/>
      <c r="YM209" s="39"/>
      <c r="YN209" s="39"/>
      <c r="YO209" s="39"/>
      <c r="YP209" s="39"/>
      <c r="YQ209" s="39"/>
      <c r="YR209" s="39"/>
      <c r="YS209" s="39"/>
      <c r="YT209" s="39"/>
      <c r="YU209" s="39"/>
      <c r="YV209" s="39"/>
      <c r="YW209" s="39"/>
      <c r="YX209" s="39"/>
      <c r="YY209" s="39"/>
      <c r="YZ209" s="39"/>
      <c r="ZA209" s="39"/>
      <c r="ZB209" s="39"/>
      <c r="ZC209" s="39"/>
      <c r="ZD209" s="39"/>
      <c r="ZE209" s="39"/>
      <c r="ZF209" s="39"/>
      <c r="ZG209" s="39"/>
      <c r="ZH209" s="39"/>
      <c r="ZI209" s="39"/>
      <c r="ZJ209" s="39"/>
      <c r="ZK209" s="39"/>
      <c r="ZL209" s="39"/>
      <c r="ZM209" s="39"/>
      <c r="ZN209" s="39"/>
      <c r="ZO209" s="39"/>
      <c r="ZP209" s="39"/>
      <c r="ZQ209" s="39"/>
      <c r="ZR209" s="39"/>
      <c r="ZS209" s="39"/>
      <c r="ZT209" s="39"/>
      <c r="ZU209" s="39"/>
      <c r="ZV209" s="39"/>
      <c r="ZW209" s="39"/>
      <c r="ZX209" s="39"/>
      <c r="ZY209" s="39"/>
      <c r="ZZ209" s="39"/>
      <c r="AAA209" s="39"/>
      <c r="AAB209" s="39"/>
      <c r="AAC209" s="39"/>
      <c r="AAD209" s="39"/>
      <c r="AAE209" s="39"/>
      <c r="AAF209" s="39"/>
      <c r="AAG209" s="39"/>
      <c r="AAH209" s="39"/>
      <c r="AAI209" s="39"/>
      <c r="AAJ209" s="39"/>
      <c r="AAK209" s="39"/>
      <c r="AAL209" s="39"/>
      <c r="AAM209" s="39"/>
      <c r="AAN209" s="39"/>
      <c r="AAO209" s="39"/>
      <c r="AAP209" s="39"/>
      <c r="AAQ209" s="39"/>
      <c r="AAR209" s="39"/>
      <c r="AAS209" s="39"/>
      <c r="AAT209" s="39"/>
      <c r="AAU209" s="39"/>
      <c r="AAV209" s="39"/>
      <c r="AAW209" s="39"/>
      <c r="AAX209" s="39"/>
      <c r="AAY209" s="39"/>
      <c r="AAZ209" s="39"/>
      <c r="ABA209" s="39"/>
      <c r="ABB209" s="39"/>
      <c r="ABC209" s="39"/>
      <c r="ABD209" s="39"/>
      <c r="ABE209" s="39"/>
      <c r="ABF209" s="39"/>
      <c r="ABG209" s="39"/>
      <c r="ABH209" s="39"/>
      <c r="ABI209" s="39"/>
      <c r="ABJ209" s="39"/>
      <c r="ABK209" s="39"/>
      <c r="ABL209" s="39"/>
      <c r="ABM209" s="39"/>
      <c r="ABN209" s="39"/>
      <c r="ABO209" s="39"/>
      <c r="ABP209" s="39"/>
      <c r="ABQ209" s="39"/>
      <c r="ABR209" s="39"/>
      <c r="ABS209" s="39"/>
      <c r="ABT209" s="39"/>
      <c r="ABU209" s="39"/>
      <c r="ABV209" s="39"/>
      <c r="ABW209" s="39"/>
      <c r="ABX209" s="39"/>
      <c r="ABY209" s="39"/>
      <c r="ABZ209" s="39"/>
      <c r="ACA209" s="39"/>
      <c r="ACB209" s="39"/>
      <c r="ACC209" s="39"/>
      <c r="ACD209" s="39"/>
      <c r="ACE209" s="39"/>
      <c r="ACF209" s="39"/>
      <c r="ACG209" s="39"/>
      <c r="ACH209" s="39"/>
      <c r="ACI209" s="39"/>
      <c r="ACJ209" s="39"/>
      <c r="ACK209" s="39"/>
      <c r="ACL209" s="39"/>
      <c r="ACM209" s="39"/>
      <c r="ACN209" s="39"/>
      <c r="ACO209" s="39"/>
      <c r="ACP209" s="39"/>
      <c r="ACQ209" s="39"/>
      <c r="ACR209" s="39"/>
      <c r="ACS209" s="39"/>
      <c r="ACT209" s="39"/>
      <c r="ACU209" s="39"/>
      <c r="ACV209" s="39"/>
      <c r="ACW209" s="39"/>
      <c r="ACX209" s="39"/>
      <c r="ACY209" s="39"/>
      <c r="ACZ209" s="39"/>
      <c r="ADA209" s="39"/>
      <c r="ADB209" s="39"/>
      <c r="ADC209" s="39"/>
      <c r="ADD209" s="39"/>
      <c r="ADE209" s="39"/>
      <c r="ADF209" s="39"/>
      <c r="ADG209" s="39"/>
      <c r="ADH209" s="39"/>
      <c r="ADI209" s="39"/>
      <c r="ADJ209" s="39"/>
      <c r="ADK209" s="39"/>
      <c r="ADL209" s="39"/>
      <c r="ADM209" s="39"/>
      <c r="ADN209" s="39"/>
      <c r="ADO209" s="39"/>
      <c r="ADP209" s="39"/>
      <c r="ADQ209" s="39"/>
      <c r="ADR209" s="39"/>
      <c r="ADS209" s="39"/>
      <c r="ADT209" s="39"/>
      <c r="ADU209" s="39"/>
      <c r="ADV209" s="39"/>
      <c r="ADW209" s="39"/>
      <c r="ADX209" s="39"/>
      <c r="ADY209" s="39"/>
      <c r="ADZ209" s="39"/>
      <c r="AEA209" s="39"/>
      <c r="AEB209" s="39"/>
      <c r="AEC209" s="39"/>
      <c r="AED209" s="39"/>
      <c r="AEE209" s="39"/>
      <c r="AEF209" s="39"/>
      <c r="AEG209" s="39"/>
      <c r="AEH209" s="39"/>
      <c r="AEI209" s="39"/>
      <c r="AEJ209" s="39"/>
      <c r="AEK209" s="39"/>
      <c r="AEL209" s="39"/>
      <c r="AEM209" s="39"/>
      <c r="AEN209" s="39"/>
      <c r="AEO209" s="39"/>
      <c r="AEP209" s="39"/>
      <c r="AEQ209" s="39"/>
      <c r="AER209" s="39"/>
      <c r="AES209" s="39"/>
      <c r="AET209" s="39"/>
      <c r="AEU209" s="39"/>
      <c r="AEV209" s="39"/>
      <c r="AEW209" s="39"/>
      <c r="AEX209" s="39"/>
      <c r="AEY209" s="39"/>
      <c r="AEZ209" s="39"/>
      <c r="AFA209" s="39"/>
      <c r="AFB209" s="39"/>
      <c r="AFC209" s="39"/>
      <c r="AFD209" s="39"/>
      <c r="AFE209" s="39"/>
      <c r="AFF209" s="39"/>
      <c r="AFG209" s="39"/>
      <c r="AFH209" s="39"/>
      <c r="AFI209" s="39"/>
      <c r="AFJ209" s="39"/>
      <c r="AFK209" s="39"/>
      <c r="AFL209" s="39"/>
      <c r="AFM209" s="39"/>
      <c r="AFN209" s="39"/>
      <c r="AFO209" s="39"/>
      <c r="AFP209" s="39"/>
      <c r="AFQ209" s="39"/>
      <c r="AFR209" s="39"/>
      <c r="AFS209" s="39"/>
      <c r="AFT209" s="39"/>
      <c r="AFU209" s="39"/>
      <c r="AFV209" s="39"/>
      <c r="AFW209" s="39"/>
      <c r="AFX209" s="39"/>
      <c r="AFY209" s="39"/>
      <c r="AFZ209" s="39"/>
      <c r="AGA209" s="39"/>
      <c r="AGB209" s="39"/>
      <c r="AGC209" s="39"/>
      <c r="AGD209" s="39"/>
      <c r="AGE209" s="39"/>
      <c r="AGF209" s="39"/>
      <c r="AGG209" s="39"/>
      <c r="AGH209" s="39"/>
      <c r="AGI209" s="39"/>
      <c r="AGJ209" s="39"/>
      <c r="AGK209" s="39"/>
      <c r="AGL209" s="39"/>
      <c r="AGM209" s="39"/>
      <c r="AGN209" s="39"/>
      <c r="AGO209" s="39"/>
      <c r="AGP209" s="39"/>
      <c r="AGQ209" s="39"/>
      <c r="AGR209" s="39"/>
      <c r="AGS209" s="39"/>
      <c r="AGT209" s="39"/>
      <c r="AGU209" s="39"/>
      <c r="AGV209" s="39"/>
      <c r="AGW209" s="39"/>
      <c r="AGX209" s="39"/>
      <c r="AGY209" s="39"/>
      <c r="AGZ209" s="39"/>
      <c r="AHA209" s="39"/>
      <c r="AHB209" s="39"/>
      <c r="AHC209" s="39"/>
      <c r="AHD209" s="39"/>
      <c r="AHE209" s="39"/>
      <c r="AHF209" s="39"/>
      <c r="AHG209" s="39"/>
      <c r="AHH209" s="39"/>
      <c r="AHI209" s="39"/>
      <c r="AHJ209" s="39"/>
      <c r="AHK209" s="39"/>
      <c r="AHL209" s="39"/>
      <c r="AHM209" s="39"/>
      <c r="AHN209" s="39"/>
      <c r="AHO209" s="39"/>
      <c r="AHP209" s="39"/>
      <c r="AHQ209" s="39"/>
      <c r="AHR209" s="39"/>
      <c r="AHS209" s="39"/>
      <c r="AHT209" s="39"/>
      <c r="AHU209" s="39"/>
      <c r="AHV209" s="39"/>
      <c r="AHW209" s="39"/>
      <c r="AHX209" s="39"/>
      <c r="AHY209" s="39"/>
      <c r="AHZ209" s="39"/>
      <c r="AIA209" s="39"/>
      <c r="AIB209" s="39"/>
      <c r="AIC209" s="39"/>
      <c r="AID209" s="39"/>
      <c r="AIE209" s="39"/>
      <c r="AIF209" s="39"/>
      <c r="AIG209" s="39"/>
      <c r="AIH209" s="39"/>
      <c r="AII209" s="39"/>
      <c r="AIJ209" s="39"/>
      <c r="AIK209" s="39"/>
      <c r="AIL209" s="39"/>
      <c r="AIM209" s="39"/>
      <c r="AIN209" s="39"/>
      <c r="AIO209" s="39"/>
      <c r="AIP209" s="39"/>
      <c r="AIQ209" s="39"/>
      <c r="AIR209" s="39"/>
      <c r="AIS209" s="39"/>
      <c r="AIT209" s="39"/>
      <c r="AIU209" s="39"/>
      <c r="AIV209" s="39"/>
      <c r="AIW209" s="39"/>
      <c r="AIX209" s="39"/>
      <c r="AIY209" s="39"/>
      <c r="AIZ209" s="39"/>
      <c r="AJA209" s="39"/>
      <c r="AJB209" s="39"/>
      <c r="AJC209" s="39"/>
      <c r="AJD209" s="39"/>
      <c r="AJE209" s="39"/>
      <c r="AJF209" s="39"/>
      <c r="AJG209" s="39"/>
      <c r="AJH209" s="39"/>
      <c r="AJI209" s="39"/>
      <c r="AJJ209" s="39"/>
      <c r="AJK209" s="39"/>
      <c r="AJL209" s="39"/>
      <c r="AJM209" s="39"/>
      <c r="AJN209" s="39"/>
      <c r="AJO209" s="39"/>
      <c r="AJP209" s="39"/>
      <c r="AJQ209" s="39"/>
      <c r="AJR209" s="39"/>
      <c r="AJS209" s="39"/>
      <c r="AJT209" s="39"/>
      <c r="AJU209" s="39"/>
      <c r="AJV209" s="39"/>
      <c r="AJW209" s="39"/>
      <c r="AJX209" s="39"/>
      <c r="AJY209" s="39"/>
      <c r="AJZ209" s="39"/>
      <c r="AKA209" s="39"/>
      <c r="AKB209" s="39"/>
      <c r="AKC209" s="39"/>
      <c r="AKD209" s="39"/>
      <c r="AKE209" s="39"/>
      <c r="AKF209" s="39"/>
      <c r="AKG209" s="39"/>
      <c r="AKH209" s="39"/>
      <c r="AKI209" s="39"/>
      <c r="AKJ209" s="39"/>
      <c r="AKK209" s="39"/>
      <c r="AKL209" s="39"/>
      <c r="AKM209" s="39"/>
      <c r="AKN209" s="39"/>
      <c r="AKO209" s="39"/>
      <c r="AKP209" s="39"/>
      <c r="AKQ209" s="39"/>
      <c r="AKR209" s="39"/>
      <c r="AKS209" s="39"/>
      <c r="AKT209" s="39"/>
      <c r="AKU209" s="39"/>
      <c r="AKV209" s="39"/>
      <c r="AKW209" s="39"/>
      <c r="AKX209" s="39"/>
      <c r="AKY209" s="39"/>
      <c r="AKZ209" s="39"/>
      <c r="ALA209" s="39"/>
      <c r="ALB209" s="39"/>
      <c r="ALC209" s="39"/>
      <c r="ALD209" s="39"/>
      <c r="ALE209" s="39"/>
      <c r="ALF209" s="39"/>
      <c r="ALG209" s="39"/>
      <c r="ALH209" s="39"/>
      <c r="ALI209" s="39"/>
      <c r="ALJ209" s="39"/>
      <c r="ALK209" s="39"/>
      <c r="ALL209" s="39"/>
      <c r="ALM209" s="39"/>
      <c r="ALN209" s="39"/>
      <c r="ALO209" s="39"/>
      <c r="ALP209" s="39"/>
      <c r="ALQ209" s="39"/>
      <c r="ALR209" s="39"/>
      <c r="ALS209" s="39"/>
      <c r="ALT209" s="39"/>
      <c r="ALU209" s="39"/>
      <c r="ALV209" s="39"/>
      <c r="ALW209" s="39"/>
      <c r="ALX209" s="39"/>
      <c r="ALY209" s="39"/>
      <c r="ALZ209" s="39"/>
      <c r="AMA209" s="39"/>
      <c r="AMB209" s="39"/>
      <c r="AMC209" s="39"/>
      <c r="AMD209" s="39"/>
      <c r="AME209" s="39"/>
      <c r="AMF209" s="39"/>
      <c r="AMG209" s="39"/>
      <c r="AMH209" s="39"/>
      <c r="AMI209" s="39"/>
      <c r="AMJ209" s="39"/>
      <c r="AMK209" s="39"/>
      <c r="AML209" s="39"/>
      <c r="AMM209" s="39"/>
      <c r="AMN209" s="39"/>
      <c r="AMO209" s="39"/>
      <c r="AMP209" s="39"/>
      <c r="AMQ209" s="39"/>
      <c r="AMR209" s="39"/>
      <c r="AMS209" s="39"/>
      <c r="AMT209" s="39"/>
      <c r="AMU209" s="39"/>
      <c r="AMV209" s="39"/>
      <c r="AMW209" s="39"/>
      <c r="AMX209" s="39"/>
      <c r="AMY209" s="39"/>
      <c r="AMZ209" s="39"/>
      <c r="ANA209" s="39"/>
      <c r="ANB209" s="39"/>
      <c r="ANC209" s="39"/>
      <c r="AND209" s="39"/>
      <c r="ANE209" s="39"/>
      <c r="ANF209" s="39"/>
      <c r="ANG209" s="39"/>
      <c r="ANH209" s="39"/>
      <c r="ANI209" s="39"/>
      <c r="ANJ209" s="39"/>
      <c r="ANK209" s="39"/>
      <c r="ANL209" s="39"/>
      <c r="ANM209" s="39"/>
      <c r="ANN209" s="39"/>
      <c r="ANO209" s="39"/>
      <c r="ANP209" s="39"/>
      <c r="ANQ209" s="39"/>
      <c r="ANR209" s="39"/>
      <c r="ANS209" s="39"/>
      <c r="ANT209" s="39"/>
      <c r="ANU209" s="39"/>
      <c r="ANV209" s="39"/>
      <c r="ANW209" s="39"/>
      <c r="ANX209" s="39"/>
      <c r="ANY209" s="39"/>
      <c r="ANZ209" s="39"/>
      <c r="AOA209" s="39"/>
      <c r="AOB209" s="39"/>
      <c r="AOC209" s="39"/>
      <c r="AOD209" s="39"/>
      <c r="AOE209" s="39"/>
      <c r="AOF209" s="39"/>
      <c r="AOG209" s="39"/>
      <c r="AOH209" s="39"/>
      <c r="AOI209" s="39"/>
      <c r="AOJ209" s="39"/>
      <c r="AOK209" s="39"/>
      <c r="AOL209" s="39"/>
      <c r="AOM209" s="39"/>
      <c r="AON209" s="39"/>
      <c r="AOO209" s="39"/>
      <c r="AOP209" s="39"/>
      <c r="AOQ209" s="39"/>
      <c r="AOR209" s="39"/>
      <c r="AOS209" s="39"/>
      <c r="AOT209" s="39"/>
      <c r="AOU209" s="39"/>
      <c r="AOV209" s="39"/>
      <c r="AOW209" s="39"/>
      <c r="AOX209" s="39"/>
      <c r="AOY209" s="39"/>
      <c r="AOZ209" s="39"/>
      <c r="APA209" s="39"/>
      <c r="APB209" s="39"/>
      <c r="APC209" s="39"/>
      <c r="APD209" s="39"/>
      <c r="APE209" s="39"/>
      <c r="APF209" s="39"/>
      <c r="APG209" s="39"/>
      <c r="APH209" s="39"/>
      <c r="API209" s="39"/>
      <c r="APJ209" s="39"/>
      <c r="APK209" s="39"/>
      <c r="APL209" s="39"/>
      <c r="APM209" s="39"/>
      <c r="APN209" s="39"/>
      <c r="APO209" s="39"/>
      <c r="APP209" s="39"/>
      <c r="APQ209" s="39"/>
      <c r="APR209" s="39"/>
      <c r="APS209" s="39"/>
      <c r="APT209" s="39"/>
      <c r="APU209" s="39"/>
      <c r="APV209" s="39"/>
      <c r="APW209" s="39"/>
      <c r="APX209" s="39"/>
      <c r="APY209" s="39"/>
      <c r="APZ209" s="39"/>
      <c r="AQA209" s="39"/>
      <c r="AQB209" s="39"/>
      <c r="AQC209" s="39"/>
      <c r="AQD209" s="39"/>
      <c r="AQE209" s="39"/>
      <c r="AQF209" s="39"/>
      <c r="AQG209" s="39"/>
      <c r="AQH209" s="39"/>
      <c r="AQI209" s="39"/>
      <c r="AQJ209" s="39"/>
      <c r="AQK209" s="39"/>
      <c r="AQL209" s="39"/>
      <c r="AQM209" s="39"/>
      <c r="AQN209" s="39"/>
      <c r="AQO209" s="39"/>
      <c r="AQP209" s="39"/>
      <c r="AQQ209" s="39"/>
      <c r="AQR209" s="39"/>
      <c r="AQS209" s="39"/>
      <c r="AQT209" s="39"/>
      <c r="AQU209" s="39"/>
      <c r="AQV209" s="39"/>
      <c r="AQW209" s="39"/>
      <c r="AQX209" s="39"/>
      <c r="AQY209" s="39"/>
      <c r="AQZ209" s="39"/>
      <c r="ARA209" s="39"/>
      <c r="ARB209" s="39"/>
      <c r="ARC209" s="39"/>
      <c r="ARD209" s="39"/>
      <c r="ARE209" s="39"/>
      <c r="ARF209" s="39"/>
      <c r="ARG209" s="39"/>
      <c r="ARH209" s="39"/>
      <c r="ARI209" s="39"/>
      <c r="ARJ209" s="39"/>
      <c r="ARK209" s="39"/>
      <c r="ARL209" s="39"/>
      <c r="ARM209" s="39"/>
      <c r="ARN209" s="39"/>
      <c r="ARO209" s="39"/>
      <c r="ARP209" s="39"/>
      <c r="ARQ209" s="39"/>
      <c r="ARR209" s="39"/>
      <c r="ARS209" s="39"/>
      <c r="ART209" s="39"/>
      <c r="ARU209" s="39"/>
      <c r="ARV209" s="39"/>
      <c r="ARW209" s="39"/>
      <c r="ARX209" s="39"/>
      <c r="ARY209" s="39"/>
      <c r="ARZ209" s="39"/>
      <c r="ASA209" s="39"/>
      <c r="ASB209" s="39"/>
      <c r="ASC209" s="39"/>
      <c r="ASD209" s="39"/>
      <c r="ASE209" s="39"/>
      <c r="ASF209" s="39"/>
      <c r="ASG209" s="39"/>
      <c r="ASH209" s="39"/>
      <c r="ASI209" s="39"/>
      <c r="ASJ209" s="39"/>
      <c r="ASK209" s="39"/>
      <c r="ASL209" s="39"/>
      <c r="ASM209" s="39"/>
      <c r="ASN209" s="39"/>
      <c r="ASO209" s="39"/>
      <c r="ASP209" s="39"/>
      <c r="ASQ209" s="39"/>
      <c r="ASR209" s="39"/>
      <c r="ASS209" s="39"/>
      <c r="AST209" s="39"/>
      <c r="ASU209" s="39"/>
      <c r="ASV209" s="39"/>
      <c r="ASW209" s="39"/>
      <c r="ASX209" s="39"/>
      <c r="ASY209" s="39"/>
      <c r="ASZ209" s="39"/>
      <c r="ATA209" s="39"/>
      <c r="ATB209" s="39"/>
      <c r="ATC209" s="39"/>
      <c r="ATD209" s="39"/>
      <c r="ATE209" s="39"/>
      <c r="ATF209" s="39"/>
      <c r="ATG209" s="39"/>
      <c r="ATH209" s="39"/>
      <c r="ATI209" s="39"/>
      <c r="ATJ209" s="39"/>
      <c r="ATK209" s="39"/>
      <c r="ATL209" s="39"/>
      <c r="ATM209" s="39"/>
      <c r="ATN209" s="39"/>
      <c r="ATO209" s="39"/>
      <c r="ATP209" s="39"/>
      <c r="ATQ209" s="39"/>
      <c r="ATR209" s="39"/>
      <c r="ATS209" s="39"/>
      <c r="ATT209" s="39"/>
      <c r="ATU209" s="39"/>
      <c r="ATV209" s="39"/>
      <c r="ATW209" s="39"/>
      <c r="ATX209" s="39"/>
      <c r="ATY209" s="39"/>
      <c r="ATZ209" s="39"/>
      <c r="AUA209" s="39"/>
      <c r="AUB209" s="39"/>
      <c r="AUC209" s="39"/>
      <c r="AUD209" s="39"/>
      <c r="AUE209" s="39"/>
      <c r="AUF209" s="39"/>
      <c r="AUG209" s="39"/>
      <c r="AUH209" s="39"/>
      <c r="AUI209" s="39"/>
      <c r="AUJ209" s="39"/>
      <c r="AUK209" s="39"/>
      <c r="AUL209" s="39"/>
      <c r="AUM209" s="39"/>
      <c r="AUN209" s="39"/>
      <c r="AUO209" s="39"/>
      <c r="AUP209" s="39"/>
      <c r="AUQ209" s="39"/>
      <c r="AUR209" s="39"/>
      <c r="AUS209" s="39"/>
      <c r="AUT209" s="39"/>
      <c r="AUU209" s="39"/>
      <c r="AUV209" s="39"/>
      <c r="AUW209" s="39"/>
      <c r="AUX209" s="39"/>
      <c r="AUY209" s="39"/>
      <c r="AUZ209" s="39"/>
      <c r="AVA209" s="39"/>
      <c r="AVB209" s="39"/>
      <c r="AVC209" s="39"/>
      <c r="AVD209" s="39"/>
      <c r="AVE209" s="39"/>
      <c r="AVF209" s="39"/>
      <c r="AVG209" s="39"/>
      <c r="AVH209" s="39"/>
      <c r="AVI209" s="39"/>
      <c r="AVJ209" s="39"/>
      <c r="AVK209" s="39"/>
      <c r="AVL209" s="39"/>
      <c r="AVM209" s="39"/>
      <c r="AVN209" s="39"/>
      <c r="AVO209" s="39"/>
      <c r="AVP209" s="39"/>
      <c r="AVQ209" s="39"/>
      <c r="AVR209" s="39"/>
      <c r="AVS209" s="39"/>
      <c r="AVT209" s="39"/>
      <c r="AVU209" s="39"/>
      <c r="AVV209" s="39"/>
      <c r="AVW209" s="39"/>
      <c r="AVX209" s="39"/>
      <c r="AVY209" s="39"/>
      <c r="AVZ209" s="39"/>
      <c r="AWA209" s="39"/>
      <c r="AWB209" s="39"/>
      <c r="AWC209" s="39"/>
      <c r="AWD209" s="39"/>
      <c r="AWE209" s="39"/>
      <c r="AWF209" s="39"/>
      <c r="AWG209" s="39"/>
      <c r="AWH209" s="39"/>
      <c r="AWI209" s="39"/>
      <c r="AWJ209" s="39"/>
      <c r="AWK209" s="39"/>
      <c r="AWL209" s="39"/>
      <c r="AWM209" s="39"/>
      <c r="AWN209" s="39"/>
      <c r="AWO209" s="39"/>
      <c r="AWP209" s="39"/>
      <c r="AWQ209" s="39"/>
      <c r="AWR209" s="39"/>
      <c r="AWS209" s="39"/>
      <c r="AWT209" s="39"/>
      <c r="AWU209" s="39"/>
      <c r="AWV209" s="39"/>
      <c r="AWW209" s="39"/>
      <c r="AWX209" s="39"/>
      <c r="AWY209" s="39"/>
      <c r="AWZ209" s="39"/>
      <c r="AXA209" s="39"/>
      <c r="AXB209" s="39"/>
      <c r="AXC209" s="39"/>
      <c r="AXD209" s="39"/>
      <c r="AXE209" s="39"/>
      <c r="AXF209" s="39"/>
      <c r="AXG209" s="39"/>
      <c r="AXH209" s="39"/>
      <c r="AXI209" s="39"/>
      <c r="AXJ209" s="39"/>
      <c r="AXK209" s="39"/>
      <c r="AXL209" s="39"/>
      <c r="AXM209" s="39"/>
      <c r="AXN209" s="39"/>
      <c r="AXO209" s="39"/>
      <c r="AXP209" s="39"/>
      <c r="AXQ209" s="39"/>
      <c r="AXR209" s="39"/>
      <c r="AXS209" s="39"/>
      <c r="AXT209" s="39"/>
      <c r="AXU209" s="39"/>
      <c r="AXV209" s="39"/>
      <c r="AXW209" s="39"/>
      <c r="AXX209" s="39"/>
      <c r="AXY209" s="39"/>
      <c r="AXZ209" s="39"/>
      <c r="AYA209" s="39"/>
      <c r="AYB209" s="39"/>
      <c r="AYC209" s="39"/>
      <c r="AYD209" s="39"/>
      <c r="AYE209" s="39"/>
      <c r="AYF209" s="39"/>
      <c r="AYG209" s="39"/>
      <c r="AYH209" s="39"/>
      <c r="AYI209" s="39"/>
      <c r="AYJ209" s="39"/>
      <c r="AYK209" s="39"/>
      <c r="AYL209" s="39"/>
      <c r="AYM209" s="39"/>
      <c r="AYN209" s="39"/>
      <c r="AYO209" s="39"/>
      <c r="AYP209" s="39"/>
      <c r="AYQ209" s="39"/>
      <c r="AYR209" s="39"/>
      <c r="AYS209" s="39"/>
      <c r="AYT209" s="39"/>
      <c r="AYU209" s="39"/>
      <c r="AYV209" s="39"/>
      <c r="AYW209" s="39"/>
      <c r="AYX209" s="39"/>
      <c r="AYY209" s="39"/>
      <c r="AYZ209" s="39"/>
      <c r="AZA209" s="39"/>
      <c r="AZB209" s="39"/>
      <c r="AZC209" s="39"/>
      <c r="AZD209" s="39"/>
      <c r="AZE209" s="39"/>
      <c r="AZF209" s="39"/>
      <c r="AZG209" s="39"/>
      <c r="AZH209" s="39"/>
      <c r="AZI209" s="39"/>
      <c r="AZJ209" s="39"/>
      <c r="AZK209" s="39"/>
      <c r="AZL209" s="39"/>
      <c r="AZM209" s="39"/>
      <c r="AZN209" s="39"/>
      <c r="AZO209" s="39"/>
      <c r="AZP209" s="39"/>
      <c r="AZQ209" s="39"/>
      <c r="AZR209" s="39"/>
      <c r="AZS209" s="39"/>
      <c r="AZT209" s="39"/>
      <c r="AZU209" s="39"/>
      <c r="AZV209" s="39"/>
      <c r="AZW209" s="39"/>
      <c r="AZX209" s="39"/>
      <c r="AZY209" s="39"/>
      <c r="AZZ209" s="39"/>
      <c r="BAA209" s="39"/>
      <c r="BAB209" s="39"/>
      <c r="BAC209" s="39"/>
      <c r="BAD209" s="39"/>
      <c r="BAE209" s="39"/>
      <c r="BAF209" s="39"/>
      <c r="BAG209" s="39"/>
      <c r="BAH209" s="39"/>
      <c r="BAI209" s="39"/>
      <c r="BAJ209" s="39"/>
      <c r="BAK209" s="39"/>
      <c r="BAL209" s="39"/>
      <c r="BAM209" s="39"/>
      <c r="BAN209" s="39"/>
      <c r="BAO209" s="39"/>
      <c r="BAP209" s="39"/>
      <c r="BAQ209" s="39"/>
      <c r="BAR209" s="39"/>
      <c r="BAS209" s="39"/>
      <c r="BAT209" s="39"/>
      <c r="BAU209" s="39"/>
      <c r="BAV209" s="39"/>
      <c r="BAW209" s="39"/>
      <c r="BAX209" s="39"/>
      <c r="BAY209" s="39"/>
      <c r="BAZ209" s="39"/>
      <c r="BBA209" s="39"/>
      <c r="BBB209" s="39"/>
      <c r="BBC209" s="39"/>
      <c r="BBD209" s="39"/>
      <c r="BBE209" s="39"/>
      <c r="BBF209" s="39"/>
      <c r="BBG209" s="39"/>
      <c r="BBH209" s="39"/>
      <c r="BBI209" s="39"/>
      <c r="BBJ209" s="39"/>
      <c r="BBK209" s="39"/>
      <c r="BBL209" s="39"/>
      <c r="BBM209" s="39"/>
      <c r="BBN209" s="39"/>
      <c r="BBO209" s="39"/>
      <c r="BBP209" s="39"/>
      <c r="BBQ209" s="39"/>
      <c r="BBR209" s="39"/>
      <c r="BBS209" s="39"/>
      <c r="BBT209" s="39"/>
      <c r="BBU209" s="39"/>
      <c r="BBV209" s="39"/>
      <c r="BBW209" s="39"/>
      <c r="BBX209" s="39"/>
      <c r="BBY209" s="39"/>
      <c r="BBZ209" s="39"/>
      <c r="BCA209" s="39"/>
      <c r="BCB209" s="39"/>
      <c r="BCC209" s="39"/>
      <c r="BCD209" s="39"/>
      <c r="BCE209" s="39"/>
      <c r="BCF209" s="39"/>
      <c r="BCG209" s="39"/>
      <c r="BCH209" s="39"/>
      <c r="BCI209" s="39"/>
      <c r="BCJ209" s="39"/>
      <c r="BCK209" s="39"/>
      <c r="BCL209" s="39"/>
      <c r="BCM209" s="39"/>
      <c r="BCN209" s="39"/>
      <c r="BCO209" s="39"/>
      <c r="BCP209" s="39"/>
      <c r="BCQ209" s="39"/>
      <c r="BCR209" s="39"/>
      <c r="BCS209" s="39"/>
      <c r="BCT209" s="39"/>
      <c r="BCU209" s="39"/>
      <c r="BCV209" s="39"/>
      <c r="BCW209" s="39"/>
      <c r="BCX209" s="39"/>
      <c r="BCY209" s="39"/>
      <c r="BCZ209" s="39"/>
      <c r="BDA209" s="39"/>
      <c r="BDB209" s="39"/>
      <c r="BDC209" s="39"/>
      <c r="BDD209" s="39"/>
      <c r="BDE209" s="39"/>
      <c r="BDF209" s="39"/>
      <c r="BDG209" s="39"/>
      <c r="BDH209" s="39"/>
      <c r="BDI209" s="39"/>
      <c r="BDJ209" s="39"/>
      <c r="BDK209" s="39"/>
      <c r="BDL209" s="39"/>
      <c r="BDM209" s="39"/>
      <c r="BDN209" s="39"/>
      <c r="BDO209" s="39"/>
      <c r="BDP209" s="39"/>
      <c r="BDQ209" s="39"/>
      <c r="BDR209" s="39"/>
      <c r="BDS209" s="39"/>
      <c r="BDT209" s="39"/>
      <c r="BDU209" s="39"/>
      <c r="BDV209" s="39"/>
      <c r="BDW209" s="39"/>
      <c r="BDX209" s="39"/>
      <c r="BDY209" s="39"/>
      <c r="BDZ209" s="39"/>
      <c r="BEA209" s="39"/>
      <c r="BEB209" s="39"/>
      <c r="BEC209" s="39"/>
      <c r="BED209" s="39"/>
      <c r="BEE209" s="39"/>
      <c r="BEF209" s="39"/>
      <c r="BEG209" s="39"/>
      <c r="BEH209" s="39"/>
      <c r="BEI209" s="39"/>
      <c r="BEJ209" s="39"/>
      <c r="BEK209" s="39"/>
      <c r="BEL209" s="39"/>
      <c r="BEM209" s="39"/>
      <c r="BEN209" s="39"/>
      <c r="BEO209" s="39"/>
      <c r="BEP209" s="39"/>
      <c r="BEQ209" s="39"/>
      <c r="BER209" s="39"/>
      <c r="BES209" s="39"/>
      <c r="BET209" s="39"/>
      <c r="BEU209" s="39"/>
      <c r="BEV209" s="39"/>
      <c r="BEW209" s="39"/>
      <c r="BEX209" s="39"/>
      <c r="BEY209" s="39"/>
      <c r="BEZ209" s="39"/>
      <c r="BFA209" s="39"/>
      <c r="BFB209" s="39"/>
      <c r="BFC209" s="39"/>
      <c r="BFD209" s="39"/>
      <c r="BFE209" s="39"/>
      <c r="BFF209" s="39"/>
      <c r="BFG209" s="39"/>
      <c r="BFH209" s="39"/>
      <c r="BFI209" s="39"/>
      <c r="BFJ209" s="39"/>
      <c r="BFK209" s="39"/>
      <c r="BFL209" s="39"/>
      <c r="BFM209" s="39"/>
      <c r="BFN209" s="39"/>
      <c r="BFO209" s="39"/>
      <c r="BFP209" s="39"/>
      <c r="BFQ209" s="39"/>
      <c r="BFR209" s="39"/>
      <c r="BFS209" s="39"/>
      <c r="BFT209" s="39"/>
      <c r="BFU209" s="39"/>
      <c r="BFV209" s="39"/>
      <c r="BFW209" s="39"/>
      <c r="BFX209" s="39"/>
      <c r="BFY209" s="39"/>
      <c r="BFZ209" s="39"/>
      <c r="BGA209" s="39"/>
      <c r="BGB209" s="39"/>
      <c r="BGC209" s="39"/>
      <c r="BGD209" s="39"/>
      <c r="BGE209" s="39"/>
      <c r="BGF209" s="39"/>
      <c r="BGG209" s="39"/>
      <c r="BGH209" s="39"/>
      <c r="BGI209" s="39"/>
      <c r="BGJ209" s="39"/>
      <c r="BGK209" s="39"/>
      <c r="BGL209" s="39"/>
      <c r="BGM209" s="39"/>
      <c r="BGN209" s="39"/>
      <c r="BGO209" s="39"/>
      <c r="BGP209" s="39"/>
      <c r="BGQ209" s="39"/>
      <c r="BGR209" s="39"/>
      <c r="BGS209" s="39"/>
      <c r="BGT209" s="39"/>
      <c r="BGU209" s="39"/>
      <c r="BGV209" s="39"/>
      <c r="BGW209" s="39"/>
      <c r="BGX209" s="39"/>
      <c r="BGY209" s="39"/>
      <c r="BGZ209" s="39"/>
      <c r="BHA209" s="39"/>
      <c r="BHB209" s="39"/>
      <c r="BHC209" s="39"/>
      <c r="BHD209" s="39"/>
      <c r="BHE209" s="39"/>
      <c r="BHF209" s="39"/>
      <c r="BHG209" s="39"/>
      <c r="BHH209" s="39"/>
      <c r="BHI209" s="39"/>
      <c r="BHJ209" s="39"/>
      <c r="BHK209" s="39"/>
      <c r="BHL209" s="39"/>
      <c r="BHM209" s="39"/>
      <c r="BHN209" s="39"/>
      <c r="BHO209" s="39"/>
      <c r="BHP209" s="39"/>
      <c r="BHQ209" s="39"/>
      <c r="BHR209" s="39"/>
      <c r="BHS209" s="39"/>
      <c r="BHT209" s="39"/>
      <c r="BHU209" s="39"/>
      <c r="BHV209" s="39"/>
      <c r="BHW209" s="39"/>
      <c r="BHX209" s="39"/>
      <c r="BHY209" s="39"/>
      <c r="BHZ209" s="39"/>
      <c r="BIA209" s="39"/>
      <c r="BIB209" s="39"/>
      <c r="BIC209" s="39"/>
      <c r="BID209" s="39"/>
      <c r="BIE209" s="39"/>
      <c r="BIF209" s="39"/>
      <c r="BIG209" s="39"/>
      <c r="BIH209" s="39"/>
      <c r="BII209" s="39"/>
      <c r="BIJ209" s="39"/>
      <c r="BIK209" s="39"/>
      <c r="BIL209" s="39"/>
      <c r="BIM209" s="39"/>
      <c r="BIN209" s="39"/>
      <c r="BIO209" s="39"/>
      <c r="BIP209" s="39"/>
      <c r="BIQ209" s="39"/>
      <c r="BIR209" s="39"/>
      <c r="BIS209" s="39"/>
      <c r="BIT209" s="39"/>
      <c r="BIU209" s="39"/>
      <c r="BIV209" s="39"/>
      <c r="BIW209" s="39"/>
      <c r="BIX209" s="39"/>
      <c r="BIY209" s="39"/>
      <c r="BIZ209" s="39"/>
      <c r="BJA209" s="39"/>
      <c r="BJB209" s="39"/>
      <c r="BJC209" s="39"/>
      <c r="BJD209" s="39"/>
      <c r="BJE209" s="39"/>
      <c r="BJF209" s="39"/>
      <c r="BJG209" s="39"/>
      <c r="BJH209" s="39"/>
      <c r="BJI209" s="39"/>
      <c r="BJJ209" s="39"/>
      <c r="BJK209" s="39"/>
      <c r="BJL209" s="39"/>
      <c r="BJM209" s="39"/>
      <c r="BJN209" s="39"/>
      <c r="BJO209" s="39"/>
      <c r="BJP209" s="39"/>
      <c r="BJQ209" s="39"/>
      <c r="BJR209" s="39"/>
      <c r="BJS209" s="39"/>
      <c r="BJT209" s="39"/>
      <c r="BJU209" s="39"/>
      <c r="BJV209" s="39"/>
      <c r="BJW209" s="39"/>
      <c r="BJX209" s="39"/>
      <c r="BJY209" s="39"/>
      <c r="BJZ209" s="39"/>
      <c r="BKA209" s="39"/>
      <c r="BKB209" s="39"/>
      <c r="BKC209" s="39"/>
      <c r="BKD209" s="39"/>
      <c r="BKE209" s="39"/>
      <c r="BKF209" s="39"/>
      <c r="BKG209" s="39"/>
      <c r="BKH209" s="39"/>
      <c r="BKI209" s="39"/>
      <c r="BKJ209" s="39"/>
      <c r="BKK209" s="39"/>
      <c r="BKL209" s="39"/>
      <c r="BKM209" s="39"/>
      <c r="BKN209" s="39"/>
      <c r="BKO209" s="39"/>
      <c r="BKP209" s="39"/>
      <c r="BKQ209" s="39"/>
      <c r="BKR209" s="39"/>
      <c r="BKS209" s="39"/>
      <c r="BKT209" s="39"/>
      <c r="BKU209" s="39"/>
      <c r="BKV209" s="39"/>
      <c r="BKW209" s="39"/>
      <c r="BKX209" s="39"/>
      <c r="BKY209" s="39"/>
      <c r="BKZ209" s="39"/>
      <c r="BLA209" s="39"/>
      <c r="BLB209" s="39"/>
      <c r="BLC209" s="39"/>
      <c r="BLD209" s="39"/>
      <c r="BLE209" s="39"/>
      <c r="BLF209" s="39"/>
      <c r="BLG209" s="39"/>
      <c r="BLH209" s="39"/>
      <c r="BLI209" s="39"/>
      <c r="BLJ209" s="39"/>
      <c r="BLK209" s="39"/>
      <c r="BLL209" s="39"/>
      <c r="BLM209" s="39"/>
      <c r="BLN209" s="39"/>
      <c r="BLO209" s="39"/>
      <c r="BLP209" s="39"/>
      <c r="BLQ209" s="39"/>
      <c r="BLR209" s="39"/>
      <c r="BLS209" s="39"/>
      <c r="BLT209" s="39"/>
      <c r="BLU209" s="39"/>
      <c r="BLV209" s="39"/>
      <c r="BLW209" s="39"/>
      <c r="BLX209" s="39"/>
      <c r="BLY209" s="39"/>
      <c r="BLZ209" s="39"/>
      <c r="BMA209" s="39"/>
      <c r="BMB209" s="39"/>
      <c r="BMC209" s="39"/>
      <c r="BMD209" s="39"/>
      <c r="BME209" s="39"/>
      <c r="BMF209" s="39"/>
      <c r="BMG209" s="39"/>
      <c r="BMH209" s="39"/>
      <c r="BMI209" s="39"/>
      <c r="BMJ209" s="39"/>
      <c r="BMK209" s="39"/>
      <c r="BML209" s="39"/>
      <c r="BMM209" s="39"/>
      <c r="BMN209" s="39"/>
      <c r="BMO209" s="39"/>
      <c r="BMP209" s="39"/>
      <c r="BMQ209" s="39"/>
      <c r="BMR209" s="39"/>
      <c r="BMS209" s="39"/>
      <c r="BMT209" s="39"/>
      <c r="BMU209" s="39"/>
      <c r="BMV209" s="39"/>
      <c r="BMW209" s="39"/>
      <c r="BMX209" s="39"/>
      <c r="BMY209" s="39"/>
      <c r="BMZ209" s="39"/>
      <c r="BNA209" s="39"/>
      <c r="BNB209" s="39"/>
      <c r="BNC209" s="39"/>
      <c r="BND209" s="39"/>
      <c r="BNE209" s="39"/>
      <c r="BNF209" s="39"/>
      <c r="BNG209" s="39"/>
      <c r="BNH209" s="39"/>
      <c r="BNI209" s="39"/>
      <c r="BNJ209" s="39"/>
      <c r="BNK209" s="39"/>
      <c r="BNL209" s="39"/>
      <c r="BNM209" s="39"/>
      <c r="BNN209" s="39"/>
      <c r="BNO209" s="39"/>
      <c r="BNP209" s="39"/>
      <c r="BNQ209" s="39"/>
      <c r="BNR209" s="39"/>
      <c r="BNS209" s="39"/>
      <c r="BNT209" s="39"/>
      <c r="BNU209" s="39"/>
      <c r="BNV209" s="39"/>
      <c r="BNW209" s="39"/>
      <c r="BNX209" s="39"/>
      <c r="BNY209" s="39"/>
      <c r="BNZ209" s="39"/>
      <c r="BOA209" s="39"/>
      <c r="BOB209" s="39"/>
      <c r="BOC209" s="39"/>
      <c r="BOD209" s="39"/>
      <c r="BOE209" s="39"/>
      <c r="BOF209" s="39"/>
      <c r="BOG209" s="39"/>
      <c r="BOH209" s="39"/>
      <c r="BOI209" s="39"/>
      <c r="BOJ209" s="39"/>
      <c r="BOK209" s="39"/>
      <c r="BOL209" s="39"/>
      <c r="BOM209" s="39"/>
      <c r="BON209" s="39"/>
      <c r="BOO209" s="39"/>
      <c r="BOP209" s="39"/>
      <c r="BOQ209" s="39"/>
      <c r="BOR209" s="39"/>
      <c r="BOS209" s="39"/>
      <c r="BOT209" s="39"/>
      <c r="BOU209" s="39"/>
      <c r="BOV209" s="39"/>
      <c r="BOW209" s="39"/>
      <c r="BOX209" s="39"/>
      <c r="BOY209" s="39"/>
      <c r="BOZ209" s="39"/>
      <c r="BPA209" s="39"/>
      <c r="BPB209" s="39"/>
      <c r="BPC209" s="39"/>
      <c r="BPD209" s="39"/>
      <c r="BPE209" s="39"/>
      <c r="BPF209" s="39"/>
      <c r="BPG209" s="39"/>
      <c r="BPH209" s="39"/>
      <c r="BPI209" s="39"/>
      <c r="BPJ209" s="39"/>
      <c r="BPK209" s="39"/>
      <c r="BPL209" s="39"/>
      <c r="BPM209" s="39"/>
      <c r="BPN209" s="39"/>
      <c r="BPO209" s="39"/>
      <c r="BPP209" s="39"/>
      <c r="BPQ209" s="39"/>
      <c r="BPR209" s="39"/>
      <c r="BPS209" s="39"/>
      <c r="BPT209" s="39"/>
      <c r="BPU209" s="39"/>
      <c r="BPV209" s="39"/>
      <c r="BPW209" s="39"/>
      <c r="BPX209" s="39"/>
      <c r="BPY209" s="39"/>
      <c r="BPZ209" s="39"/>
      <c r="BQA209" s="39"/>
      <c r="BQB209" s="39"/>
      <c r="BQC209" s="39"/>
      <c r="BQD209" s="39"/>
      <c r="BQE209" s="39"/>
      <c r="BQF209" s="39"/>
      <c r="BQG209" s="39"/>
      <c r="BQH209" s="39"/>
      <c r="BQI209" s="39"/>
      <c r="BQJ209" s="39"/>
      <c r="BQK209" s="39"/>
      <c r="BQL209" s="39"/>
      <c r="BQM209" s="39"/>
      <c r="BQN209" s="39"/>
      <c r="BQO209" s="39"/>
      <c r="BQP209" s="39"/>
      <c r="BQQ209" s="39"/>
      <c r="BQR209" s="39"/>
      <c r="BQS209" s="39"/>
      <c r="BQT209" s="39"/>
      <c r="BQU209" s="39"/>
      <c r="BQV209" s="39"/>
      <c r="BQW209" s="39"/>
      <c r="BQX209" s="39"/>
      <c r="BQY209" s="39"/>
      <c r="BQZ209" s="39"/>
      <c r="BRA209" s="39"/>
      <c r="BRB209" s="39"/>
      <c r="BRC209" s="39"/>
      <c r="BRD209" s="39"/>
      <c r="BRE209" s="39"/>
      <c r="BRF209" s="39"/>
      <c r="BRG209" s="39"/>
      <c r="BRH209" s="39"/>
      <c r="BRI209" s="39"/>
      <c r="BRJ209" s="39"/>
      <c r="BRK209" s="39"/>
      <c r="BRL209" s="39"/>
      <c r="BRM209" s="39"/>
      <c r="BRN209" s="39"/>
      <c r="BRO209" s="39"/>
      <c r="BRP209" s="39"/>
      <c r="BRQ209" s="39"/>
      <c r="BRR209" s="39"/>
      <c r="BRS209" s="39"/>
      <c r="BRT209" s="39"/>
      <c r="BRU209" s="39"/>
      <c r="BRV209" s="39"/>
      <c r="BRW209" s="39"/>
      <c r="BRX209" s="39"/>
      <c r="BRY209" s="39"/>
      <c r="BRZ209" s="39"/>
      <c r="BSA209" s="39"/>
      <c r="BSB209" s="39"/>
      <c r="BSC209" s="39"/>
      <c r="BSD209" s="39"/>
      <c r="BSE209" s="39"/>
      <c r="BSF209" s="39"/>
      <c r="BSG209" s="39"/>
      <c r="BSH209" s="39"/>
      <c r="BSI209" s="39"/>
      <c r="BSJ209" s="39"/>
      <c r="BSK209" s="39"/>
      <c r="BSL209" s="39"/>
      <c r="BSM209" s="39"/>
      <c r="BSN209" s="39"/>
      <c r="BSO209" s="39"/>
      <c r="BSP209" s="39"/>
      <c r="BSQ209" s="39"/>
      <c r="BSR209" s="39"/>
      <c r="BSS209" s="39"/>
      <c r="BST209" s="39"/>
      <c r="BSU209" s="39"/>
      <c r="BSV209" s="39"/>
      <c r="BSW209" s="39"/>
      <c r="BSX209" s="39"/>
      <c r="BSY209" s="39"/>
      <c r="BSZ209" s="39"/>
      <c r="BTA209" s="39"/>
      <c r="BTB209" s="39"/>
      <c r="BTC209" s="39"/>
      <c r="BTD209" s="39"/>
      <c r="BTE209" s="39"/>
      <c r="BTF209" s="39"/>
      <c r="BTG209" s="39"/>
      <c r="BTH209" s="39"/>
      <c r="BTI209" s="39"/>
      <c r="BTJ209" s="39"/>
      <c r="BTK209" s="39"/>
      <c r="BTL209" s="39"/>
      <c r="BTM209" s="39"/>
      <c r="BTN209" s="39"/>
      <c r="BTO209" s="39"/>
      <c r="BTP209" s="39"/>
      <c r="BTQ209" s="39"/>
      <c r="BTR209" s="39"/>
      <c r="BTS209" s="39"/>
      <c r="BTT209" s="39"/>
      <c r="BTU209" s="39"/>
      <c r="BTV209" s="39"/>
      <c r="BTW209" s="39"/>
      <c r="BTX209" s="39"/>
      <c r="BTY209" s="39"/>
      <c r="BTZ209" s="39"/>
      <c r="BUA209" s="39"/>
      <c r="BUB209" s="39"/>
      <c r="BUC209" s="39"/>
      <c r="BUD209" s="39"/>
      <c r="BUE209" s="39"/>
      <c r="BUF209" s="39"/>
      <c r="BUG209" s="39"/>
      <c r="BUH209" s="39"/>
      <c r="BUI209" s="39"/>
      <c r="BUJ209" s="39"/>
      <c r="BUK209" s="39"/>
      <c r="BUL209" s="39"/>
      <c r="BUM209" s="39"/>
      <c r="BUN209" s="39"/>
      <c r="BUO209" s="39"/>
      <c r="BUP209" s="39"/>
      <c r="BUQ209" s="39"/>
      <c r="BUR209" s="39"/>
      <c r="BUS209" s="39"/>
      <c r="BUT209" s="39"/>
      <c r="BUU209" s="39"/>
      <c r="BUV209" s="39"/>
      <c r="BUW209" s="39"/>
      <c r="BUX209" s="39"/>
      <c r="BUY209" s="39"/>
      <c r="BUZ209" s="39"/>
      <c r="BVA209" s="39"/>
      <c r="BVB209" s="39"/>
      <c r="BVC209" s="39"/>
      <c r="BVD209" s="39"/>
      <c r="BVE209" s="39"/>
      <c r="BVF209" s="39"/>
      <c r="BVG209" s="39"/>
      <c r="BVH209" s="39"/>
      <c r="BVI209" s="39"/>
      <c r="BVJ209" s="39"/>
      <c r="BVK209" s="39"/>
      <c r="BVL209" s="39"/>
      <c r="BVM209" s="39"/>
      <c r="BVN209" s="39"/>
      <c r="BVO209" s="39"/>
      <c r="BVP209" s="39"/>
      <c r="BVQ209" s="39"/>
      <c r="BVR209" s="39"/>
      <c r="BVS209" s="39"/>
      <c r="BVT209" s="39"/>
      <c r="BVU209" s="39"/>
      <c r="BVV209" s="39"/>
      <c r="BVW209" s="39"/>
      <c r="BVX209" s="39"/>
      <c r="BVY209" s="39"/>
      <c r="BVZ209" s="39"/>
      <c r="BWA209" s="39"/>
      <c r="BWB209" s="39"/>
      <c r="BWC209" s="39"/>
      <c r="BWD209" s="39"/>
      <c r="BWE209" s="39"/>
      <c r="BWF209" s="39"/>
      <c r="BWG209" s="39"/>
      <c r="BWH209" s="39"/>
      <c r="BWI209" s="39"/>
      <c r="BWJ209" s="39"/>
      <c r="BWK209" s="39"/>
      <c r="BWL209" s="39"/>
      <c r="BWM209" s="39"/>
      <c r="BWN209" s="39"/>
      <c r="BWO209" s="39"/>
      <c r="BWP209" s="39"/>
      <c r="BWQ209" s="39"/>
      <c r="BWR209" s="39"/>
      <c r="BWS209" s="39"/>
      <c r="BWT209" s="39"/>
      <c r="BWU209" s="39"/>
      <c r="BWV209" s="39"/>
      <c r="BWW209" s="39"/>
      <c r="BWX209" s="39"/>
      <c r="BWY209" s="39"/>
      <c r="BWZ209" s="39"/>
      <c r="BXA209" s="39"/>
      <c r="BXB209" s="39"/>
      <c r="BXC209" s="39"/>
      <c r="BXD209" s="39"/>
      <c r="BXE209" s="39"/>
      <c r="BXF209" s="39"/>
      <c r="BXG209" s="39"/>
      <c r="BXH209" s="39"/>
      <c r="BXI209" s="39"/>
      <c r="BXJ209" s="39"/>
      <c r="BXK209" s="39"/>
      <c r="BXL209" s="39"/>
      <c r="BXM209" s="39"/>
      <c r="BXN209" s="39"/>
      <c r="BXO209" s="39"/>
      <c r="BXP209" s="39"/>
      <c r="BXQ209" s="39"/>
      <c r="BXR209" s="39"/>
      <c r="BXS209" s="39"/>
      <c r="BXT209" s="39"/>
      <c r="BXU209" s="39"/>
      <c r="BXV209" s="39"/>
      <c r="BXW209" s="39"/>
      <c r="BXX209" s="39"/>
      <c r="BXY209" s="39"/>
      <c r="BXZ209" s="39"/>
      <c r="BYA209" s="39"/>
      <c r="BYB209" s="39"/>
      <c r="BYC209" s="39"/>
      <c r="BYD209" s="39"/>
      <c r="BYE209" s="39"/>
      <c r="BYF209" s="39"/>
      <c r="BYG209" s="39"/>
      <c r="BYH209" s="39"/>
      <c r="BYI209" s="39"/>
      <c r="BYJ209" s="39"/>
      <c r="BYK209" s="39"/>
      <c r="BYL209" s="39"/>
      <c r="BYM209" s="39"/>
      <c r="BYN209" s="39"/>
      <c r="BYO209" s="39"/>
      <c r="BYP209" s="39"/>
      <c r="BYQ209" s="39"/>
      <c r="BYR209" s="39"/>
      <c r="BYS209" s="39"/>
      <c r="BYT209" s="39"/>
      <c r="BYU209" s="39"/>
      <c r="BYV209" s="39"/>
      <c r="BYW209" s="39"/>
      <c r="BYX209" s="39"/>
      <c r="BYY209" s="39"/>
      <c r="BYZ209" s="39"/>
      <c r="BZA209" s="39"/>
      <c r="BZB209" s="39"/>
      <c r="BZC209" s="39"/>
      <c r="BZD209" s="39"/>
      <c r="BZE209" s="39"/>
      <c r="BZF209" s="39"/>
      <c r="BZG209" s="39"/>
      <c r="BZH209" s="39"/>
      <c r="BZI209" s="39"/>
      <c r="BZJ209" s="39"/>
      <c r="BZK209" s="39"/>
      <c r="BZL209" s="39"/>
      <c r="BZM209" s="39"/>
      <c r="BZN209" s="39"/>
      <c r="BZO209" s="39"/>
      <c r="BZP209" s="39"/>
      <c r="BZQ209" s="39"/>
      <c r="BZR209" s="39"/>
      <c r="BZS209" s="39"/>
      <c r="BZT209" s="39"/>
      <c r="BZU209" s="39"/>
      <c r="BZV209" s="39"/>
      <c r="BZW209" s="39"/>
      <c r="BZX209" s="39"/>
      <c r="BZY209" s="39"/>
      <c r="BZZ209" s="39"/>
      <c r="CAA209" s="39"/>
      <c r="CAB209" s="39"/>
      <c r="CAC209" s="39"/>
      <c r="CAD209" s="39"/>
      <c r="CAE209" s="39"/>
      <c r="CAF209" s="39"/>
      <c r="CAG209" s="39"/>
      <c r="CAH209" s="39"/>
      <c r="CAI209" s="39"/>
      <c r="CAJ209" s="39"/>
      <c r="CAK209" s="39"/>
      <c r="CAL209" s="39"/>
      <c r="CAM209" s="39"/>
      <c r="CAN209" s="39"/>
      <c r="CAO209" s="39"/>
      <c r="CAP209" s="39"/>
      <c r="CAQ209" s="39"/>
      <c r="CAR209" s="39"/>
      <c r="CAS209" s="39"/>
      <c r="CAT209" s="39"/>
      <c r="CAU209" s="39"/>
      <c r="CAV209" s="39"/>
      <c r="CAW209" s="39"/>
      <c r="CAX209" s="39"/>
      <c r="CAY209" s="39"/>
      <c r="CAZ209" s="39"/>
      <c r="CBA209" s="39"/>
      <c r="CBB209" s="39"/>
      <c r="CBC209" s="39"/>
      <c r="CBD209" s="39"/>
      <c r="CBE209" s="39"/>
      <c r="CBF209" s="39"/>
      <c r="CBG209" s="39"/>
      <c r="CBH209" s="39"/>
      <c r="CBI209" s="39"/>
      <c r="CBJ209" s="39"/>
      <c r="CBK209" s="39"/>
      <c r="CBL209" s="39"/>
      <c r="CBM209" s="39"/>
      <c r="CBN209" s="39"/>
      <c r="CBO209" s="39"/>
      <c r="CBP209" s="39"/>
      <c r="CBQ209" s="39"/>
      <c r="CBR209" s="39"/>
      <c r="CBS209" s="39"/>
      <c r="CBT209" s="39"/>
      <c r="CBU209" s="39"/>
      <c r="CBV209" s="39"/>
      <c r="CBW209" s="39"/>
      <c r="CBX209" s="39"/>
      <c r="CBY209" s="39"/>
      <c r="CBZ209" s="39"/>
      <c r="CCA209" s="39"/>
      <c r="CCB209" s="39"/>
      <c r="CCC209" s="39"/>
      <c r="CCD209" s="39"/>
      <c r="CCE209" s="39"/>
      <c r="CCF209" s="39"/>
      <c r="CCG209" s="39"/>
      <c r="CCH209" s="39"/>
      <c r="CCI209" s="39"/>
      <c r="CCJ209" s="39"/>
      <c r="CCK209" s="39"/>
      <c r="CCL209" s="39"/>
      <c r="CCM209" s="39"/>
      <c r="CCN209" s="39"/>
      <c r="CCO209" s="39"/>
      <c r="CCP209" s="39"/>
      <c r="CCQ209" s="39"/>
      <c r="CCR209" s="39"/>
      <c r="CCS209" s="39"/>
      <c r="CCT209" s="39"/>
      <c r="CCU209" s="39"/>
      <c r="CCV209" s="39"/>
      <c r="CCW209" s="39"/>
      <c r="CCX209" s="39"/>
      <c r="CCY209" s="39"/>
      <c r="CCZ209" s="39"/>
      <c r="CDA209" s="39"/>
      <c r="CDB209" s="39"/>
      <c r="CDC209" s="39"/>
      <c r="CDD209" s="39"/>
      <c r="CDE209" s="39"/>
      <c r="CDF209" s="39"/>
      <c r="CDG209" s="39"/>
      <c r="CDH209" s="39"/>
      <c r="CDI209" s="39"/>
      <c r="CDJ209" s="39"/>
      <c r="CDK209" s="39"/>
      <c r="CDL209" s="39"/>
      <c r="CDM209" s="39"/>
      <c r="CDN209" s="39"/>
      <c r="CDO209" s="39"/>
      <c r="CDP209" s="39"/>
      <c r="CDQ209" s="39"/>
      <c r="CDR209" s="39"/>
      <c r="CDS209" s="39"/>
      <c r="CDT209" s="39"/>
      <c r="CDU209" s="39"/>
      <c r="CDV209" s="39"/>
      <c r="CDW209" s="39"/>
      <c r="CDX209" s="39"/>
      <c r="CDY209" s="39"/>
      <c r="CDZ209" s="39"/>
      <c r="CEA209" s="39"/>
      <c r="CEB209" s="39"/>
      <c r="CEC209" s="39"/>
      <c r="CED209" s="39"/>
      <c r="CEE209" s="39"/>
      <c r="CEF209" s="39"/>
      <c r="CEG209" s="39"/>
      <c r="CEH209" s="39"/>
      <c r="CEI209" s="39"/>
      <c r="CEJ209" s="39"/>
      <c r="CEK209" s="39"/>
      <c r="CEL209" s="39"/>
      <c r="CEM209" s="39"/>
      <c r="CEN209" s="39"/>
      <c r="CEO209" s="39"/>
      <c r="CEP209" s="39"/>
      <c r="CEQ209" s="39"/>
      <c r="CER209" s="39"/>
      <c r="CES209" s="39"/>
      <c r="CET209" s="39"/>
      <c r="CEU209" s="39"/>
      <c r="CEV209" s="39"/>
      <c r="CEW209" s="39"/>
      <c r="CEX209" s="39"/>
      <c r="CEY209" s="39"/>
      <c r="CEZ209" s="39"/>
      <c r="CFA209" s="39"/>
      <c r="CFB209" s="39"/>
      <c r="CFC209" s="39"/>
      <c r="CFD209" s="39"/>
      <c r="CFE209" s="39"/>
      <c r="CFF209" s="39"/>
      <c r="CFG209" s="39"/>
      <c r="CFH209" s="39"/>
      <c r="CFI209" s="39"/>
      <c r="CFJ209" s="39"/>
      <c r="CFK209" s="39"/>
      <c r="CFL209" s="39"/>
      <c r="CFM209" s="39"/>
      <c r="CFN209" s="39"/>
      <c r="CFO209" s="39"/>
      <c r="CFP209" s="39"/>
      <c r="CFQ209" s="39"/>
      <c r="CFR209" s="39"/>
      <c r="CFS209" s="39"/>
      <c r="CFT209" s="39"/>
      <c r="CFU209" s="39"/>
      <c r="CFV209" s="39"/>
      <c r="CFW209" s="39"/>
      <c r="CFX209" s="39"/>
      <c r="CFY209" s="39"/>
      <c r="CFZ209" s="39"/>
      <c r="CGA209" s="39"/>
      <c r="CGB209" s="39"/>
      <c r="CGC209" s="39"/>
      <c r="CGD209" s="39"/>
      <c r="CGE209" s="39"/>
      <c r="CGF209" s="39"/>
      <c r="CGG209" s="39"/>
      <c r="CGH209" s="39"/>
      <c r="CGI209" s="39"/>
      <c r="CGJ209" s="39"/>
      <c r="CGK209" s="39"/>
      <c r="CGL209" s="39"/>
      <c r="CGM209" s="39"/>
      <c r="CGN209" s="39"/>
      <c r="CGO209" s="39"/>
      <c r="CGP209" s="39"/>
      <c r="CGQ209" s="39"/>
      <c r="CGR209" s="39"/>
      <c r="CGS209" s="39"/>
      <c r="CGT209" s="39"/>
      <c r="CGU209" s="39"/>
      <c r="CGV209" s="39"/>
      <c r="CGW209" s="39"/>
      <c r="CGX209" s="39"/>
      <c r="CGY209" s="39"/>
      <c r="CGZ209" s="39"/>
      <c r="CHA209" s="39"/>
      <c r="CHB209" s="39"/>
      <c r="CHC209" s="39"/>
      <c r="CHD209" s="39"/>
      <c r="CHE209" s="39"/>
      <c r="CHF209" s="39"/>
      <c r="CHG209" s="39"/>
      <c r="CHH209" s="39"/>
      <c r="CHI209" s="39"/>
      <c r="CHJ209" s="39"/>
      <c r="CHK209" s="39"/>
      <c r="CHL209" s="39"/>
      <c r="CHM209" s="39"/>
      <c r="CHN209" s="39"/>
      <c r="CHO209" s="39"/>
      <c r="CHP209" s="39"/>
      <c r="CHQ209" s="39"/>
      <c r="CHR209" s="39"/>
      <c r="CHS209" s="39"/>
      <c r="CHT209" s="39"/>
      <c r="CHU209" s="39"/>
      <c r="CHV209" s="39"/>
      <c r="CHW209" s="39"/>
      <c r="CHX209" s="39"/>
      <c r="CHY209" s="39"/>
      <c r="CHZ209" s="39"/>
      <c r="CIA209" s="39"/>
      <c r="CIB209" s="39"/>
      <c r="CIC209" s="39"/>
      <c r="CID209" s="39"/>
      <c r="CIE209" s="39"/>
      <c r="CIF209" s="39"/>
      <c r="CIG209" s="39"/>
      <c r="CIH209" s="39"/>
      <c r="CII209" s="39"/>
      <c r="CIJ209" s="39"/>
      <c r="CIK209" s="39"/>
      <c r="CIL209" s="39"/>
      <c r="CIM209" s="39"/>
      <c r="CIN209" s="39"/>
      <c r="CIO209" s="39"/>
      <c r="CIP209" s="39"/>
      <c r="CIQ209" s="39"/>
      <c r="CIR209" s="39"/>
      <c r="CIS209" s="39"/>
      <c r="CIT209" s="39"/>
      <c r="CIU209" s="39"/>
      <c r="CIV209" s="39"/>
      <c r="CIW209" s="39"/>
      <c r="CIX209" s="39"/>
      <c r="CIY209" s="39"/>
      <c r="CIZ209" s="39"/>
      <c r="CJA209" s="39"/>
      <c r="CJB209" s="39"/>
      <c r="CJC209" s="39"/>
      <c r="CJD209" s="39"/>
      <c r="CJE209" s="39"/>
      <c r="CJF209" s="39"/>
      <c r="CJG209" s="39"/>
      <c r="CJH209" s="39"/>
      <c r="CJI209" s="39"/>
      <c r="CJJ209" s="39"/>
      <c r="CJK209" s="39"/>
      <c r="CJL209" s="39"/>
      <c r="CJM209" s="39"/>
      <c r="CJN209" s="39"/>
      <c r="CJO209" s="39"/>
      <c r="CJP209" s="39"/>
      <c r="CJQ209" s="39"/>
      <c r="CJR209" s="39"/>
      <c r="CJS209" s="39"/>
      <c r="CJT209" s="39"/>
      <c r="CJU209" s="39"/>
      <c r="CJV209" s="39"/>
      <c r="CJW209" s="39"/>
      <c r="CJX209" s="39"/>
      <c r="CJY209" s="39"/>
      <c r="CJZ209" s="39"/>
      <c r="CKA209" s="39"/>
      <c r="CKB209" s="39"/>
      <c r="CKC209" s="39"/>
      <c r="CKD209" s="39"/>
      <c r="CKE209" s="39"/>
      <c r="CKF209" s="39"/>
      <c r="CKG209" s="39"/>
      <c r="CKH209" s="39"/>
      <c r="CKI209" s="39"/>
      <c r="CKJ209" s="39"/>
      <c r="CKK209" s="39"/>
      <c r="CKL209" s="39"/>
      <c r="CKM209" s="39"/>
      <c r="CKN209" s="39"/>
      <c r="CKO209" s="39"/>
      <c r="CKP209" s="39"/>
      <c r="CKQ209" s="39"/>
      <c r="CKR209" s="39"/>
      <c r="CKS209" s="39"/>
      <c r="CKT209" s="39"/>
      <c r="CKU209" s="39"/>
      <c r="CKV209" s="39"/>
      <c r="CKW209" s="39"/>
      <c r="CKX209" s="39"/>
      <c r="CKY209" s="39"/>
      <c r="CKZ209" s="39"/>
      <c r="CLA209" s="39"/>
      <c r="CLB209" s="39"/>
      <c r="CLC209" s="39"/>
      <c r="CLD209" s="39"/>
      <c r="CLE209" s="39"/>
      <c r="CLF209" s="39"/>
      <c r="CLG209" s="39"/>
      <c r="CLH209" s="39"/>
      <c r="CLI209" s="39"/>
      <c r="CLJ209" s="39"/>
      <c r="CLK209" s="39"/>
      <c r="CLL209" s="39"/>
      <c r="CLM209" s="39"/>
      <c r="CLN209" s="39"/>
      <c r="CLO209" s="39"/>
      <c r="CLP209" s="39"/>
      <c r="CLQ209" s="39"/>
      <c r="CLR209" s="39"/>
      <c r="CLS209" s="39"/>
      <c r="CLT209" s="39"/>
      <c r="CLU209" s="39"/>
      <c r="CLV209" s="39"/>
      <c r="CLW209" s="39"/>
      <c r="CLX209" s="39"/>
      <c r="CLY209" s="39"/>
      <c r="CLZ209" s="39"/>
      <c r="CMA209" s="39"/>
      <c r="CMB209" s="39"/>
      <c r="CMC209" s="39"/>
      <c r="CMD209" s="39"/>
      <c r="CME209" s="39"/>
      <c r="CMF209" s="39"/>
      <c r="CMG209" s="39"/>
      <c r="CMH209" s="39"/>
      <c r="CMI209" s="39"/>
      <c r="CMJ209" s="39"/>
      <c r="CMK209" s="39"/>
      <c r="CML209" s="39"/>
      <c r="CMM209" s="39"/>
      <c r="CMN209" s="39"/>
      <c r="CMO209" s="39"/>
      <c r="CMP209" s="39"/>
      <c r="CMQ209" s="39"/>
      <c r="CMR209" s="39"/>
      <c r="CMS209" s="39"/>
      <c r="CMT209" s="39"/>
      <c r="CMU209" s="39"/>
      <c r="CMV209" s="39"/>
      <c r="CMW209" s="39"/>
      <c r="CMX209" s="39"/>
      <c r="CMY209" s="39"/>
      <c r="CMZ209" s="39"/>
      <c r="CNA209" s="39"/>
      <c r="CNB209" s="39"/>
      <c r="CNC209" s="39"/>
      <c r="CND209" s="39"/>
      <c r="CNE209" s="39"/>
      <c r="CNF209" s="39"/>
      <c r="CNG209" s="39"/>
      <c r="CNH209" s="39"/>
      <c r="CNI209" s="39"/>
      <c r="CNJ209" s="39"/>
      <c r="CNK209" s="39"/>
      <c r="CNL209" s="39"/>
      <c r="CNM209" s="39"/>
      <c r="CNN209" s="39"/>
      <c r="CNO209" s="39"/>
      <c r="CNP209" s="39"/>
      <c r="CNQ209" s="39"/>
      <c r="CNR209" s="39"/>
      <c r="CNS209" s="39"/>
      <c r="CNT209" s="39"/>
      <c r="CNU209" s="39"/>
      <c r="CNV209" s="39"/>
      <c r="CNW209" s="39"/>
      <c r="CNX209" s="39"/>
      <c r="CNY209" s="39"/>
      <c r="CNZ209" s="39"/>
      <c r="COA209" s="39"/>
      <c r="COB209" s="39"/>
      <c r="COC209" s="39"/>
      <c r="COD209" s="39"/>
      <c r="COE209" s="39"/>
      <c r="COF209" s="39"/>
      <c r="COG209" s="39"/>
      <c r="COH209" s="39"/>
      <c r="COI209" s="39"/>
      <c r="COJ209" s="39"/>
      <c r="COK209" s="39"/>
      <c r="COL209" s="39"/>
      <c r="COM209" s="39"/>
      <c r="CON209" s="39"/>
      <c r="COO209" s="39"/>
      <c r="COP209" s="39"/>
      <c r="COQ209" s="39"/>
      <c r="COR209" s="39"/>
      <c r="COS209" s="39"/>
      <c r="COT209" s="39"/>
      <c r="COU209" s="39"/>
      <c r="COV209" s="39"/>
      <c r="COW209" s="39"/>
      <c r="COX209" s="39"/>
      <c r="COY209" s="39"/>
      <c r="COZ209" s="39"/>
      <c r="CPA209" s="39"/>
      <c r="CPB209" s="39"/>
      <c r="CPC209" s="39"/>
      <c r="CPD209" s="39"/>
      <c r="CPE209" s="39"/>
      <c r="CPF209" s="39"/>
      <c r="CPG209" s="39"/>
      <c r="CPH209" s="39"/>
      <c r="CPI209" s="39"/>
      <c r="CPJ209" s="39"/>
      <c r="CPK209" s="39"/>
      <c r="CPL209" s="39"/>
      <c r="CPM209" s="39"/>
      <c r="CPN209" s="39"/>
      <c r="CPO209" s="39"/>
      <c r="CPP209" s="39"/>
      <c r="CPQ209" s="39"/>
      <c r="CPR209" s="39"/>
      <c r="CPS209" s="39"/>
      <c r="CPT209" s="39"/>
      <c r="CPU209" s="39"/>
      <c r="CPV209" s="39"/>
      <c r="CPW209" s="39"/>
      <c r="CPX209" s="39"/>
      <c r="CPY209" s="39"/>
      <c r="CPZ209" s="39"/>
      <c r="CQA209" s="39"/>
      <c r="CQB209" s="39"/>
      <c r="CQC209" s="39"/>
      <c r="CQD209" s="39"/>
      <c r="CQE209" s="39"/>
      <c r="CQF209" s="39"/>
      <c r="CQG209" s="39"/>
      <c r="CQH209" s="39"/>
      <c r="CQI209" s="39"/>
      <c r="CQJ209" s="39"/>
      <c r="CQK209" s="39"/>
      <c r="CQL209" s="39"/>
      <c r="CQM209" s="39"/>
      <c r="CQN209" s="39"/>
      <c r="CQO209" s="39"/>
      <c r="CQP209" s="39"/>
      <c r="CQQ209" s="39"/>
      <c r="CQR209" s="39"/>
      <c r="CQS209" s="39"/>
      <c r="CQT209" s="39"/>
      <c r="CQU209" s="39"/>
      <c r="CQV209" s="39"/>
      <c r="CQW209" s="39"/>
      <c r="CQX209" s="39"/>
      <c r="CQY209" s="39"/>
      <c r="CQZ209" s="39"/>
      <c r="CRA209" s="39"/>
      <c r="CRB209" s="39"/>
      <c r="CRC209" s="39"/>
      <c r="CRD209" s="39"/>
      <c r="CRE209" s="39"/>
      <c r="CRF209" s="39"/>
      <c r="CRG209" s="39"/>
      <c r="CRH209" s="39"/>
      <c r="CRI209" s="39"/>
      <c r="CRJ209" s="39"/>
      <c r="CRK209" s="39"/>
      <c r="CRL209" s="39"/>
      <c r="CRM209" s="39"/>
      <c r="CRN209" s="39"/>
      <c r="CRO209" s="39"/>
      <c r="CRP209" s="39"/>
      <c r="CRQ209" s="39"/>
      <c r="CRR209" s="39"/>
      <c r="CRS209" s="39"/>
      <c r="CRT209" s="39"/>
      <c r="CRU209" s="39"/>
      <c r="CRV209" s="39"/>
      <c r="CRW209" s="39"/>
      <c r="CRX209" s="39"/>
      <c r="CRY209" s="39"/>
      <c r="CRZ209" s="39"/>
      <c r="CSA209" s="39"/>
      <c r="CSB209" s="39"/>
      <c r="CSC209" s="39"/>
      <c r="CSD209" s="39"/>
      <c r="CSE209" s="39"/>
      <c r="CSF209" s="39"/>
      <c r="CSG209" s="39"/>
      <c r="CSH209" s="39"/>
      <c r="CSI209" s="39"/>
      <c r="CSJ209" s="39"/>
      <c r="CSK209" s="39"/>
      <c r="CSL209" s="39"/>
      <c r="CSM209" s="39"/>
      <c r="CSN209" s="39"/>
      <c r="CSO209" s="39"/>
      <c r="CSP209" s="39"/>
      <c r="CSQ209" s="39"/>
      <c r="CSR209" s="39"/>
      <c r="CSS209" s="39"/>
      <c r="CST209" s="39"/>
      <c r="CSU209" s="39"/>
      <c r="CSV209" s="39"/>
      <c r="CSW209" s="39"/>
      <c r="CSX209" s="39"/>
      <c r="CSY209" s="39"/>
      <c r="CSZ209" s="39"/>
      <c r="CTA209" s="39"/>
      <c r="CTB209" s="39"/>
      <c r="CTC209" s="39"/>
      <c r="CTD209" s="39"/>
      <c r="CTE209" s="39"/>
      <c r="CTF209" s="39"/>
      <c r="CTG209" s="39"/>
      <c r="CTH209" s="39"/>
      <c r="CTI209" s="39"/>
      <c r="CTJ209" s="39"/>
      <c r="CTK209" s="39"/>
      <c r="CTL209" s="39"/>
      <c r="CTM209" s="39"/>
      <c r="CTN209" s="39"/>
      <c r="CTO209" s="39"/>
      <c r="CTP209" s="39"/>
      <c r="CTQ209" s="39"/>
      <c r="CTR209" s="39"/>
      <c r="CTS209" s="39"/>
      <c r="CTT209" s="39"/>
      <c r="CTU209" s="39"/>
      <c r="CTV209" s="39"/>
      <c r="CTW209" s="39"/>
      <c r="CTX209" s="39"/>
      <c r="CTY209" s="39"/>
      <c r="CTZ209" s="39"/>
      <c r="CUA209" s="39"/>
      <c r="CUB209" s="39"/>
      <c r="CUC209" s="39"/>
      <c r="CUD209" s="39"/>
      <c r="CUE209" s="39"/>
      <c r="CUF209" s="39"/>
      <c r="CUG209" s="39"/>
      <c r="CUH209" s="39"/>
      <c r="CUI209" s="39"/>
      <c r="CUJ209" s="39"/>
      <c r="CUK209" s="39"/>
      <c r="CUL209" s="39"/>
      <c r="CUM209" s="39"/>
      <c r="CUN209" s="39"/>
      <c r="CUO209" s="39"/>
      <c r="CUP209" s="39"/>
      <c r="CUQ209" s="39"/>
      <c r="CUR209" s="39"/>
      <c r="CUS209" s="39"/>
      <c r="CUT209" s="39"/>
      <c r="CUU209" s="39"/>
      <c r="CUV209" s="39"/>
      <c r="CUW209" s="39"/>
      <c r="CUX209" s="39"/>
      <c r="CUY209" s="39"/>
      <c r="CUZ209" s="39"/>
      <c r="CVA209" s="39"/>
      <c r="CVB209" s="39"/>
      <c r="CVC209" s="39"/>
      <c r="CVD209" s="39"/>
      <c r="CVE209" s="39"/>
      <c r="CVF209" s="39"/>
      <c r="CVG209" s="39"/>
      <c r="CVH209" s="39"/>
      <c r="CVI209" s="39"/>
      <c r="CVJ209" s="39"/>
      <c r="CVK209" s="39"/>
      <c r="CVL209" s="39"/>
      <c r="CVM209" s="39"/>
      <c r="CVN209" s="39"/>
      <c r="CVO209" s="39"/>
      <c r="CVP209" s="39"/>
      <c r="CVQ209" s="39"/>
      <c r="CVR209" s="39"/>
      <c r="CVS209" s="39"/>
      <c r="CVT209" s="39"/>
      <c r="CVU209" s="39"/>
      <c r="CVV209" s="39"/>
      <c r="CVW209" s="39"/>
      <c r="CVX209" s="39"/>
      <c r="CVY209" s="39"/>
      <c r="CVZ209" s="39"/>
      <c r="CWA209" s="39"/>
      <c r="CWB209" s="39"/>
      <c r="CWC209" s="39"/>
      <c r="CWD209" s="39"/>
      <c r="CWE209" s="39"/>
      <c r="CWF209" s="39"/>
      <c r="CWG209" s="39"/>
      <c r="CWH209" s="39"/>
      <c r="CWI209" s="39"/>
      <c r="CWJ209" s="39"/>
      <c r="CWK209" s="39"/>
      <c r="CWL209" s="39"/>
      <c r="CWM209" s="39"/>
      <c r="CWN209" s="39"/>
      <c r="CWO209" s="39"/>
      <c r="CWP209" s="39"/>
      <c r="CWQ209" s="39"/>
      <c r="CWR209" s="39"/>
      <c r="CWS209" s="39"/>
      <c r="CWT209" s="39"/>
      <c r="CWU209" s="39"/>
      <c r="CWV209" s="39"/>
      <c r="CWW209" s="39"/>
      <c r="CWX209" s="39"/>
      <c r="CWY209" s="39"/>
      <c r="CWZ209" s="39"/>
      <c r="CXA209" s="39"/>
      <c r="CXB209" s="39"/>
      <c r="CXC209" s="39"/>
      <c r="CXD209" s="39"/>
      <c r="CXE209" s="39"/>
      <c r="CXF209" s="39"/>
      <c r="CXG209" s="39"/>
      <c r="CXH209" s="39"/>
      <c r="CXI209" s="39"/>
      <c r="CXJ209" s="39"/>
      <c r="CXK209" s="39"/>
      <c r="CXL209" s="39"/>
      <c r="CXM209" s="39"/>
      <c r="CXN209" s="39"/>
      <c r="CXO209" s="39"/>
      <c r="CXP209" s="39"/>
      <c r="CXQ209" s="39"/>
      <c r="CXR209" s="39"/>
      <c r="CXS209" s="39"/>
      <c r="CXT209" s="39"/>
      <c r="CXU209" s="39"/>
      <c r="CXV209" s="39"/>
      <c r="CXW209" s="39"/>
      <c r="CXX209" s="39"/>
      <c r="CXY209" s="39"/>
      <c r="CXZ209" s="39"/>
      <c r="CYA209" s="39"/>
      <c r="CYB209" s="39"/>
      <c r="CYC209" s="39"/>
      <c r="CYD209" s="39"/>
      <c r="CYE209" s="39"/>
      <c r="CYF209" s="39"/>
      <c r="CYG209" s="39"/>
      <c r="CYH209" s="39"/>
      <c r="CYI209" s="39"/>
      <c r="CYJ209" s="39"/>
      <c r="CYK209" s="39"/>
      <c r="CYL209" s="39"/>
      <c r="CYM209" s="39"/>
      <c r="CYN209" s="39"/>
      <c r="CYO209" s="39"/>
      <c r="CYP209" s="39"/>
      <c r="CYQ209" s="39"/>
      <c r="CYR209" s="39"/>
      <c r="CYS209" s="39"/>
      <c r="CYT209" s="39"/>
      <c r="CYU209" s="39"/>
      <c r="CYV209" s="39"/>
      <c r="CYW209" s="39"/>
      <c r="CYX209" s="39"/>
      <c r="CYY209" s="39"/>
      <c r="CYZ209" s="39"/>
      <c r="CZA209" s="39"/>
      <c r="CZB209" s="39"/>
      <c r="CZC209" s="39"/>
      <c r="CZD209" s="39"/>
      <c r="CZE209" s="39"/>
      <c r="CZF209" s="39"/>
      <c r="CZG209" s="39"/>
      <c r="CZH209" s="39"/>
      <c r="CZI209" s="39"/>
      <c r="CZJ209" s="39"/>
      <c r="CZK209" s="39"/>
      <c r="CZL209" s="39"/>
      <c r="CZM209" s="39"/>
      <c r="CZN209" s="39"/>
      <c r="CZO209" s="39"/>
      <c r="CZP209" s="39"/>
      <c r="CZQ209" s="39"/>
      <c r="CZR209" s="39"/>
      <c r="CZS209" s="39"/>
      <c r="CZT209" s="39"/>
      <c r="CZU209" s="39"/>
      <c r="CZV209" s="39"/>
      <c r="CZW209" s="39"/>
      <c r="CZX209" s="39"/>
      <c r="CZY209" s="39"/>
      <c r="CZZ209" s="39"/>
      <c r="DAA209" s="39"/>
      <c r="DAB209" s="39"/>
      <c r="DAC209" s="39"/>
      <c r="DAD209" s="39"/>
      <c r="DAE209" s="39"/>
      <c r="DAF209" s="39"/>
      <c r="DAG209" s="39"/>
      <c r="DAH209" s="39"/>
      <c r="DAI209" s="39"/>
      <c r="DAJ209" s="39"/>
      <c r="DAK209" s="39"/>
      <c r="DAL209" s="39"/>
      <c r="DAM209" s="39"/>
      <c r="DAN209" s="39"/>
      <c r="DAO209" s="39"/>
      <c r="DAP209" s="39"/>
      <c r="DAQ209" s="39"/>
      <c r="DAR209" s="39"/>
      <c r="DAS209" s="39"/>
      <c r="DAT209" s="39"/>
      <c r="DAU209" s="39"/>
      <c r="DAV209" s="39"/>
      <c r="DAW209" s="39"/>
      <c r="DAX209" s="39"/>
      <c r="DAY209" s="39"/>
      <c r="DAZ209" s="39"/>
      <c r="DBA209" s="39"/>
      <c r="DBB209" s="39"/>
      <c r="DBC209" s="39"/>
      <c r="DBD209" s="39"/>
      <c r="DBE209" s="39"/>
      <c r="DBF209" s="39"/>
      <c r="DBG209" s="39"/>
      <c r="DBH209" s="39"/>
      <c r="DBI209" s="39"/>
      <c r="DBJ209" s="39"/>
      <c r="DBK209" s="39"/>
      <c r="DBL209" s="39"/>
      <c r="DBM209" s="39"/>
      <c r="DBN209" s="39"/>
      <c r="DBO209" s="39"/>
      <c r="DBP209" s="39"/>
      <c r="DBQ209" s="39"/>
      <c r="DBR209" s="39"/>
      <c r="DBS209" s="39"/>
      <c r="DBT209" s="39"/>
      <c r="DBU209" s="39"/>
      <c r="DBV209" s="39"/>
      <c r="DBW209" s="39"/>
      <c r="DBX209" s="39"/>
      <c r="DBY209" s="39"/>
      <c r="DBZ209" s="39"/>
      <c r="DCA209" s="39"/>
      <c r="DCB209" s="39"/>
      <c r="DCC209" s="39"/>
      <c r="DCD209" s="39"/>
      <c r="DCE209" s="39"/>
      <c r="DCF209" s="39"/>
      <c r="DCG209" s="39"/>
      <c r="DCH209" s="39"/>
      <c r="DCI209" s="39"/>
      <c r="DCJ209" s="39"/>
      <c r="DCK209" s="39"/>
      <c r="DCL209" s="39"/>
      <c r="DCM209" s="39"/>
      <c r="DCN209" s="39"/>
      <c r="DCO209" s="39"/>
      <c r="DCP209" s="39"/>
      <c r="DCQ209" s="39"/>
      <c r="DCR209" s="39"/>
      <c r="DCS209" s="39"/>
      <c r="DCT209" s="39"/>
      <c r="DCU209" s="39"/>
      <c r="DCV209" s="39"/>
      <c r="DCW209" s="39"/>
      <c r="DCX209" s="39"/>
      <c r="DCY209" s="39"/>
      <c r="DCZ209" s="39"/>
      <c r="DDA209" s="39"/>
      <c r="DDB209" s="39"/>
      <c r="DDC209" s="39"/>
      <c r="DDD209" s="39"/>
      <c r="DDE209" s="39"/>
      <c r="DDF209" s="39"/>
      <c r="DDG209" s="39"/>
      <c r="DDH209" s="39"/>
      <c r="DDI209" s="39"/>
      <c r="DDJ209" s="39"/>
      <c r="DDK209" s="39"/>
      <c r="DDL209" s="39"/>
      <c r="DDM209" s="39"/>
      <c r="DDN209" s="39"/>
      <c r="DDO209" s="39"/>
      <c r="DDP209" s="39"/>
      <c r="DDQ209" s="39"/>
      <c r="DDR209" s="39"/>
      <c r="DDS209" s="39"/>
      <c r="DDT209" s="39"/>
      <c r="DDU209" s="39"/>
      <c r="DDV209" s="39"/>
      <c r="DDW209" s="39"/>
      <c r="DDX209" s="39"/>
      <c r="DDY209" s="39"/>
      <c r="DDZ209" s="39"/>
      <c r="DEA209" s="39"/>
      <c r="DEB209" s="39"/>
      <c r="DEC209" s="39"/>
      <c r="DED209" s="39"/>
      <c r="DEE209" s="39"/>
      <c r="DEF209" s="39"/>
      <c r="DEG209" s="39"/>
      <c r="DEH209" s="39"/>
      <c r="DEI209" s="39"/>
      <c r="DEJ209" s="39"/>
      <c r="DEK209" s="39"/>
      <c r="DEL209" s="39"/>
      <c r="DEM209" s="39"/>
      <c r="DEN209" s="39"/>
      <c r="DEO209" s="39"/>
      <c r="DEP209" s="39"/>
      <c r="DEQ209" s="39"/>
      <c r="DER209" s="39"/>
      <c r="DES209" s="39"/>
      <c r="DET209" s="39"/>
      <c r="DEU209" s="39"/>
      <c r="DEV209" s="39"/>
      <c r="DEW209" s="39"/>
      <c r="DEX209" s="39"/>
      <c r="DEY209" s="39"/>
      <c r="DEZ209" s="39"/>
      <c r="DFA209" s="39"/>
      <c r="DFB209" s="39"/>
      <c r="DFC209" s="39"/>
      <c r="DFD209" s="39"/>
      <c r="DFE209" s="39"/>
      <c r="DFF209" s="39"/>
      <c r="DFG209" s="39"/>
      <c r="DFH209" s="39"/>
      <c r="DFI209" s="39"/>
      <c r="DFJ209" s="39"/>
      <c r="DFK209" s="39"/>
      <c r="DFL209" s="39"/>
      <c r="DFM209" s="39"/>
      <c r="DFN209" s="39"/>
      <c r="DFO209" s="39"/>
      <c r="DFP209" s="39"/>
      <c r="DFQ209" s="39"/>
      <c r="DFR209" s="39"/>
      <c r="DFS209" s="39"/>
      <c r="DFT209" s="39"/>
      <c r="DFU209" s="39"/>
      <c r="DFV209" s="39"/>
      <c r="DFW209" s="39"/>
      <c r="DFX209" s="39"/>
      <c r="DFY209" s="39"/>
      <c r="DFZ209" s="39"/>
      <c r="DGA209" s="39"/>
      <c r="DGB209" s="39"/>
      <c r="DGC209" s="39"/>
      <c r="DGD209" s="39"/>
      <c r="DGE209" s="39"/>
      <c r="DGF209" s="39"/>
      <c r="DGG209" s="39"/>
      <c r="DGH209" s="39"/>
      <c r="DGI209" s="39"/>
      <c r="DGJ209" s="39"/>
      <c r="DGK209" s="39"/>
      <c r="DGL209" s="39"/>
      <c r="DGM209" s="39"/>
      <c r="DGN209" s="39"/>
      <c r="DGO209" s="39"/>
      <c r="DGP209" s="39"/>
      <c r="DGQ209" s="39"/>
      <c r="DGR209" s="39"/>
      <c r="DGS209" s="39"/>
      <c r="DGT209" s="39"/>
      <c r="DGU209" s="39"/>
      <c r="DGV209" s="39"/>
      <c r="DGW209" s="39"/>
      <c r="DGX209" s="39"/>
      <c r="DGY209" s="39"/>
      <c r="DGZ209" s="39"/>
      <c r="DHA209" s="39"/>
      <c r="DHB209" s="39"/>
      <c r="DHC209" s="39"/>
      <c r="DHD209" s="39"/>
      <c r="DHE209" s="39"/>
      <c r="DHF209" s="39"/>
      <c r="DHG209" s="39"/>
      <c r="DHH209" s="39"/>
      <c r="DHI209" s="39"/>
      <c r="DHJ209" s="39"/>
      <c r="DHK209" s="39"/>
      <c r="DHL209" s="39"/>
      <c r="DHM209" s="39"/>
      <c r="DHN209" s="39"/>
      <c r="DHO209" s="39"/>
      <c r="DHP209" s="39"/>
      <c r="DHQ209" s="39"/>
      <c r="DHR209" s="39"/>
      <c r="DHS209" s="39"/>
      <c r="DHT209" s="39"/>
      <c r="DHU209" s="39"/>
      <c r="DHV209" s="39"/>
      <c r="DHW209" s="39"/>
      <c r="DHX209" s="39"/>
      <c r="DHY209" s="39"/>
      <c r="DHZ209" s="39"/>
      <c r="DIA209" s="39"/>
      <c r="DIB209" s="39"/>
      <c r="DIC209" s="39"/>
      <c r="DID209" s="39"/>
      <c r="DIE209" s="39"/>
      <c r="DIF209" s="39"/>
      <c r="DIG209" s="39"/>
      <c r="DIH209" s="39"/>
      <c r="DII209" s="39"/>
      <c r="DIJ209" s="39"/>
      <c r="DIK209" s="39"/>
      <c r="DIL209" s="39"/>
      <c r="DIM209" s="39"/>
      <c r="DIN209" s="39"/>
      <c r="DIO209" s="39"/>
      <c r="DIP209" s="39"/>
      <c r="DIQ209" s="39"/>
      <c r="DIR209" s="39"/>
      <c r="DIS209" s="39"/>
      <c r="DIT209" s="39"/>
      <c r="DIU209" s="39"/>
      <c r="DIV209" s="39"/>
      <c r="DIW209" s="39"/>
      <c r="DIX209" s="39"/>
      <c r="DIY209" s="39"/>
      <c r="DIZ209" s="39"/>
      <c r="DJA209" s="39"/>
      <c r="DJB209" s="39"/>
      <c r="DJC209" s="39"/>
      <c r="DJD209" s="39"/>
      <c r="DJE209" s="39"/>
      <c r="DJF209" s="39"/>
      <c r="DJG209" s="39"/>
      <c r="DJH209" s="39"/>
      <c r="DJI209" s="39"/>
      <c r="DJJ209" s="39"/>
      <c r="DJK209" s="39"/>
      <c r="DJL209" s="39"/>
      <c r="DJM209" s="39"/>
      <c r="DJN209" s="39"/>
      <c r="DJO209" s="39"/>
      <c r="DJP209" s="39"/>
      <c r="DJQ209" s="39"/>
      <c r="DJR209" s="39"/>
      <c r="DJS209" s="39"/>
      <c r="DJT209" s="39"/>
      <c r="DJU209" s="39"/>
      <c r="DJV209" s="39"/>
      <c r="DJW209" s="39"/>
      <c r="DJX209" s="39"/>
      <c r="DJY209" s="39"/>
      <c r="DJZ209" s="39"/>
      <c r="DKA209" s="39"/>
      <c r="DKB209" s="39"/>
      <c r="DKC209" s="39"/>
      <c r="DKD209" s="39"/>
      <c r="DKE209" s="39"/>
      <c r="DKF209" s="39"/>
      <c r="DKG209" s="39"/>
      <c r="DKH209" s="39"/>
      <c r="DKI209" s="39"/>
      <c r="DKJ209" s="39"/>
      <c r="DKK209" s="39"/>
      <c r="DKL209" s="39"/>
      <c r="DKM209" s="39"/>
      <c r="DKN209" s="39"/>
      <c r="DKO209" s="39"/>
      <c r="DKP209" s="39"/>
      <c r="DKQ209" s="39"/>
      <c r="DKR209" s="39"/>
      <c r="DKS209" s="39"/>
      <c r="DKT209" s="39"/>
      <c r="DKU209" s="39"/>
      <c r="DKV209" s="39"/>
      <c r="DKW209" s="39"/>
      <c r="DKX209" s="39"/>
      <c r="DKY209" s="39"/>
      <c r="DKZ209" s="39"/>
      <c r="DLA209" s="39"/>
      <c r="DLB209" s="39"/>
      <c r="DLC209" s="39"/>
      <c r="DLD209" s="39"/>
      <c r="DLE209" s="39"/>
      <c r="DLF209" s="39"/>
      <c r="DLG209" s="39"/>
      <c r="DLH209" s="39"/>
      <c r="DLI209" s="39"/>
      <c r="DLJ209" s="39"/>
      <c r="DLK209" s="39"/>
      <c r="DLL209" s="39"/>
      <c r="DLM209" s="39"/>
      <c r="DLN209" s="39"/>
      <c r="DLO209" s="39"/>
      <c r="DLP209" s="39"/>
      <c r="DLQ209" s="39"/>
      <c r="DLR209" s="39"/>
      <c r="DLS209" s="39"/>
      <c r="DLT209" s="39"/>
      <c r="DLU209" s="39"/>
      <c r="DLV209" s="39"/>
      <c r="DLW209" s="39"/>
      <c r="DLX209" s="39"/>
      <c r="DLY209" s="39"/>
      <c r="DLZ209" s="39"/>
      <c r="DMA209" s="39"/>
      <c r="DMB209" s="39"/>
      <c r="DMC209" s="39"/>
      <c r="DMD209" s="39"/>
      <c r="DME209" s="39"/>
      <c r="DMF209" s="39"/>
      <c r="DMG209" s="39"/>
      <c r="DMH209" s="39"/>
      <c r="DMI209" s="39"/>
      <c r="DMJ209" s="39"/>
      <c r="DMK209" s="39"/>
      <c r="DML209" s="39"/>
      <c r="DMM209" s="39"/>
      <c r="DMN209" s="39"/>
      <c r="DMO209" s="39"/>
      <c r="DMP209" s="39"/>
      <c r="DMQ209" s="39"/>
      <c r="DMR209" s="39"/>
      <c r="DMS209" s="39"/>
      <c r="DMT209" s="39"/>
      <c r="DMU209" s="39"/>
      <c r="DMV209" s="39"/>
      <c r="DMW209" s="39"/>
      <c r="DMX209" s="39"/>
      <c r="DMY209" s="39"/>
      <c r="DMZ209" s="39"/>
      <c r="DNA209" s="39"/>
      <c r="DNB209" s="39"/>
      <c r="DNC209" s="39"/>
      <c r="DND209" s="39"/>
      <c r="DNE209" s="39"/>
      <c r="DNF209" s="39"/>
      <c r="DNG209" s="39"/>
      <c r="DNH209" s="39"/>
      <c r="DNI209" s="39"/>
      <c r="DNJ209" s="39"/>
      <c r="DNK209" s="39"/>
      <c r="DNL209" s="39"/>
      <c r="DNM209" s="39"/>
      <c r="DNN209" s="39"/>
      <c r="DNO209" s="39"/>
      <c r="DNP209" s="39"/>
      <c r="DNQ209" s="39"/>
      <c r="DNR209" s="39"/>
      <c r="DNS209" s="39"/>
      <c r="DNT209" s="39"/>
      <c r="DNU209" s="39"/>
      <c r="DNV209" s="39"/>
      <c r="DNW209" s="39"/>
      <c r="DNX209" s="39"/>
      <c r="DNY209" s="39"/>
      <c r="DNZ209" s="39"/>
      <c r="DOA209" s="39"/>
      <c r="DOB209" s="39"/>
      <c r="DOC209" s="39"/>
      <c r="DOD209" s="39"/>
      <c r="DOE209" s="39"/>
      <c r="DOF209" s="39"/>
      <c r="DOG209" s="39"/>
      <c r="DOH209" s="39"/>
      <c r="DOI209" s="39"/>
      <c r="DOJ209" s="39"/>
      <c r="DOK209" s="39"/>
      <c r="DOL209" s="39"/>
      <c r="DOM209" s="39"/>
      <c r="DON209" s="39"/>
      <c r="DOO209" s="39"/>
      <c r="DOP209" s="39"/>
      <c r="DOQ209" s="39"/>
      <c r="DOR209" s="39"/>
      <c r="DOS209" s="39"/>
      <c r="DOT209" s="39"/>
      <c r="DOU209" s="39"/>
      <c r="DOV209" s="39"/>
      <c r="DOW209" s="39"/>
      <c r="DOX209" s="39"/>
      <c r="DOY209" s="39"/>
      <c r="DOZ209" s="39"/>
      <c r="DPA209" s="39"/>
      <c r="DPB209" s="39"/>
      <c r="DPC209" s="39"/>
      <c r="DPD209" s="39"/>
      <c r="DPE209" s="39"/>
      <c r="DPF209" s="39"/>
      <c r="DPG209" s="39"/>
      <c r="DPH209" s="39"/>
      <c r="DPI209" s="39"/>
      <c r="DPJ209" s="39"/>
      <c r="DPK209" s="39"/>
      <c r="DPL209" s="39"/>
      <c r="DPM209" s="39"/>
      <c r="DPN209" s="39"/>
      <c r="DPO209" s="39"/>
      <c r="DPP209" s="39"/>
      <c r="DPQ209" s="39"/>
      <c r="DPR209" s="39"/>
      <c r="DPS209" s="39"/>
      <c r="DPT209" s="39"/>
      <c r="DPU209" s="39"/>
      <c r="DPV209" s="39"/>
      <c r="DPW209" s="39"/>
      <c r="DPX209" s="39"/>
      <c r="DPY209" s="39"/>
      <c r="DPZ209" s="39"/>
      <c r="DQA209" s="39"/>
      <c r="DQB209" s="39"/>
      <c r="DQC209" s="39"/>
      <c r="DQD209" s="39"/>
      <c r="DQE209" s="39"/>
      <c r="DQF209" s="39"/>
      <c r="DQG209" s="39"/>
      <c r="DQH209" s="39"/>
      <c r="DQI209" s="39"/>
      <c r="DQJ209" s="39"/>
      <c r="DQK209" s="39"/>
      <c r="DQL209" s="39"/>
      <c r="DQM209" s="39"/>
      <c r="DQN209" s="39"/>
      <c r="DQO209" s="39"/>
      <c r="DQP209" s="39"/>
      <c r="DQQ209" s="39"/>
      <c r="DQR209" s="39"/>
      <c r="DQS209" s="39"/>
      <c r="DQT209" s="39"/>
      <c r="DQU209" s="39"/>
      <c r="DQV209" s="39"/>
      <c r="DQW209" s="39"/>
      <c r="DQX209" s="39"/>
      <c r="DQY209" s="39"/>
      <c r="DQZ209" s="39"/>
      <c r="DRA209" s="39"/>
      <c r="DRB209" s="39"/>
      <c r="DRC209" s="39"/>
      <c r="DRD209" s="39"/>
      <c r="DRE209" s="39"/>
      <c r="DRF209" s="39"/>
      <c r="DRG209" s="39"/>
      <c r="DRH209" s="39"/>
      <c r="DRI209" s="39"/>
      <c r="DRJ209" s="39"/>
      <c r="DRK209" s="39"/>
      <c r="DRL209" s="39"/>
      <c r="DRM209" s="39"/>
      <c r="DRN209" s="39"/>
      <c r="DRO209" s="39"/>
      <c r="DRP209" s="39"/>
      <c r="DRQ209" s="39"/>
      <c r="DRR209" s="39"/>
      <c r="DRS209" s="39"/>
      <c r="DRT209" s="39"/>
      <c r="DRU209" s="39"/>
      <c r="DRV209" s="39"/>
      <c r="DRW209" s="39"/>
      <c r="DRX209" s="39"/>
      <c r="DRY209" s="39"/>
      <c r="DRZ209" s="39"/>
      <c r="DSA209" s="39"/>
      <c r="DSB209" s="39"/>
      <c r="DSC209" s="39"/>
      <c r="DSD209" s="39"/>
      <c r="DSE209" s="39"/>
      <c r="DSF209" s="39"/>
      <c r="DSG209" s="39"/>
      <c r="DSH209" s="39"/>
      <c r="DSI209" s="39"/>
      <c r="DSJ209" s="39"/>
      <c r="DSK209" s="39"/>
      <c r="DSL209" s="39"/>
      <c r="DSM209" s="39"/>
      <c r="DSN209" s="39"/>
      <c r="DSO209" s="39"/>
      <c r="DSP209" s="39"/>
      <c r="DSQ209" s="39"/>
      <c r="DSR209" s="39"/>
      <c r="DSS209" s="39"/>
      <c r="DST209" s="39"/>
      <c r="DSU209" s="39"/>
      <c r="DSV209" s="39"/>
      <c r="DSW209" s="39"/>
      <c r="DSX209" s="39"/>
      <c r="DSY209" s="39"/>
      <c r="DSZ209" s="39"/>
      <c r="DTA209" s="39"/>
      <c r="DTB209" s="39"/>
      <c r="DTC209" s="39"/>
      <c r="DTD209" s="39"/>
      <c r="DTE209" s="39"/>
      <c r="DTF209" s="39"/>
      <c r="DTG209" s="39"/>
      <c r="DTH209" s="39"/>
      <c r="DTI209" s="39"/>
      <c r="DTJ209" s="39"/>
      <c r="DTK209" s="39"/>
      <c r="DTL209" s="39"/>
      <c r="DTM209" s="39"/>
      <c r="DTN209" s="39"/>
      <c r="DTO209" s="39"/>
      <c r="DTP209" s="39"/>
      <c r="DTQ209" s="39"/>
      <c r="DTR209" s="39"/>
      <c r="DTS209" s="39"/>
      <c r="DTT209" s="39"/>
      <c r="DTU209" s="39"/>
      <c r="DTV209" s="39"/>
      <c r="DTW209" s="39"/>
      <c r="DTX209" s="39"/>
      <c r="DTY209" s="39"/>
      <c r="DTZ209" s="39"/>
      <c r="DUA209" s="39"/>
      <c r="DUB209" s="39"/>
      <c r="DUC209" s="39"/>
      <c r="DUD209" s="39"/>
      <c r="DUE209" s="39"/>
      <c r="DUF209" s="39"/>
      <c r="DUG209" s="39"/>
      <c r="DUH209" s="39"/>
      <c r="DUI209" s="39"/>
      <c r="DUJ209" s="39"/>
      <c r="DUK209" s="39"/>
      <c r="DUL209" s="39"/>
      <c r="DUM209" s="39"/>
      <c r="DUN209" s="39"/>
      <c r="DUO209" s="39"/>
      <c r="DUP209" s="39"/>
      <c r="DUQ209" s="39"/>
      <c r="DUR209" s="39"/>
      <c r="DUS209" s="39"/>
      <c r="DUT209" s="39"/>
      <c r="DUU209" s="39"/>
      <c r="DUV209" s="39"/>
      <c r="DUW209" s="39"/>
      <c r="DUX209" s="39"/>
      <c r="DUY209" s="39"/>
      <c r="DUZ209" s="39"/>
      <c r="DVA209" s="39"/>
      <c r="DVB209" s="39"/>
      <c r="DVC209" s="39"/>
      <c r="DVD209" s="39"/>
      <c r="DVE209" s="39"/>
      <c r="DVF209" s="39"/>
      <c r="DVG209" s="39"/>
      <c r="DVH209" s="39"/>
      <c r="DVI209" s="39"/>
      <c r="DVJ209" s="39"/>
      <c r="DVK209" s="39"/>
      <c r="DVL209" s="39"/>
      <c r="DVM209" s="39"/>
      <c r="DVN209" s="39"/>
      <c r="DVO209" s="39"/>
      <c r="DVP209" s="39"/>
      <c r="DVQ209" s="39"/>
      <c r="DVR209" s="39"/>
      <c r="DVS209" s="39"/>
      <c r="DVT209" s="39"/>
      <c r="DVU209" s="39"/>
      <c r="DVV209" s="39"/>
      <c r="DVW209" s="39"/>
      <c r="DVX209" s="39"/>
      <c r="DVY209" s="39"/>
      <c r="DVZ209" s="39"/>
      <c r="DWA209" s="39"/>
      <c r="DWB209" s="39"/>
      <c r="DWC209" s="39"/>
      <c r="DWD209" s="39"/>
      <c r="DWE209" s="39"/>
      <c r="DWF209" s="39"/>
      <c r="DWG209" s="39"/>
      <c r="DWH209" s="39"/>
      <c r="DWI209" s="39"/>
      <c r="DWJ209" s="39"/>
      <c r="DWK209" s="39"/>
      <c r="DWL209" s="39"/>
      <c r="DWM209" s="39"/>
      <c r="DWN209" s="39"/>
      <c r="DWO209" s="39"/>
      <c r="DWP209" s="39"/>
      <c r="DWQ209" s="39"/>
    </row>
    <row r="210" spans="1:3319" s="39" customFormat="1" ht="10">
      <c r="A210" s="35" t="s">
        <v>651</v>
      </c>
      <c r="B210" s="36" t="s">
        <v>652</v>
      </c>
      <c r="C210" s="37" t="s">
        <v>7</v>
      </c>
      <c r="D210" s="36" t="s">
        <v>653</v>
      </c>
      <c r="E210" s="38" t="s">
        <v>630</v>
      </c>
      <c r="F210" s="38" t="s">
        <v>630</v>
      </c>
    </row>
    <row r="211" spans="1:3319" s="64" customFormat="1" ht="10">
      <c r="A211" s="53" t="s">
        <v>654</v>
      </c>
      <c r="B211" s="54" t="s">
        <v>655</v>
      </c>
      <c r="C211" s="57" t="s">
        <v>152</v>
      </c>
      <c r="D211" s="54" t="s">
        <v>656</v>
      </c>
      <c r="E211" s="66" t="str">
        <f>"MAR 13"</f>
        <v>MAR 13</v>
      </c>
      <c r="F211" s="66" t="str">
        <f>"MAR 13"</f>
        <v>MAR 13</v>
      </c>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c r="EC211" s="39"/>
      <c r="ED211" s="39"/>
      <c r="EE211" s="39"/>
      <c r="EF211" s="39"/>
      <c r="EG211" s="39"/>
      <c r="EH211" s="39"/>
      <c r="EI211" s="39"/>
      <c r="EJ211" s="39"/>
      <c r="EK211" s="39"/>
      <c r="EL211" s="39"/>
      <c r="EM211" s="39"/>
      <c r="EN211" s="39"/>
      <c r="EO211" s="39"/>
      <c r="EP211" s="39"/>
      <c r="EQ211" s="39"/>
      <c r="ER211" s="39"/>
      <c r="ES211" s="39"/>
      <c r="ET211" s="39"/>
      <c r="EU211" s="39"/>
      <c r="EV211" s="39"/>
      <c r="EW211" s="39"/>
      <c r="EX211" s="39"/>
      <c r="EY211" s="39"/>
      <c r="EZ211" s="39"/>
      <c r="FA211" s="39"/>
      <c r="FB211" s="39"/>
      <c r="FC211" s="39"/>
      <c r="FD211" s="39"/>
      <c r="FE211" s="39"/>
      <c r="FF211" s="39"/>
      <c r="FG211" s="39"/>
      <c r="FH211" s="39"/>
      <c r="FI211" s="39"/>
      <c r="FJ211" s="39"/>
      <c r="FK211" s="39"/>
      <c r="FL211" s="39"/>
      <c r="FM211" s="39"/>
      <c r="FN211" s="39"/>
      <c r="FO211" s="39"/>
      <c r="FP211" s="39"/>
      <c r="FQ211" s="39"/>
      <c r="FR211" s="39"/>
      <c r="FS211" s="39"/>
      <c r="FT211" s="39"/>
      <c r="FU211" s="39"/>
      <c r="FV211" s="39"/>
      <c r="FW211" s="39"/>
      <c r="FX211" s="39"/>
      <c r="FY211" s="39"/>
      <c r="FZ211" s="39"/>
      <c r="GA211" s="39"/>
      <c r="GB211" s="39"/>
      <c r="GC211" s="39"/>
      <c r="GD211" s="39"/>
      <c r="GE211" s="39"/>
      <c r="GF211" s="39"/>
      <c r="GG211" s="39"/>
      <c r="GH211" s="39"/>
      <c r="GI211" s="39"/>
      <c r="GJ211" s="39"/>
      <c r="GK211" s="39"/>
      <c r="GL211" s="39"/>
      <c r="GM211" s="39"/>
      <c r="GN211" s="39"/>
      <c r="GO211" s="39"/>
      <c r="GP211" s="39"/>
      <c r="GQ211" s="39"/>
      <c r="GR211" s="39"/>
      <c r="GS211" s="39"/>
      <c r="GT211" s="39"/>
      <c r="GU211" s="39"/>
      <c r="GV211" s="39"/>
      <c r="GW211" s="39"/>
      <c r="GX211" s="39"/>
      <c r="GY211" s="39"/>
      <c r="GZ211" s="39"/>
      <c r="HA211" s="39"/>
      <c r="HB211" s="39"/>
      <c r="HC211" s="39"/>
      <c r="HD211" s="39"/>
      <c r="HE211" s="39"/>
      <c r="HF211" s="39"/>
      <c r="HG211" s="39"/>
      <c r="HH211" s="39"/>
      <c r="HI211" s="39"/>
      <c r="HJ211" s="39"/>
      <c r="HK211" s="39"/>
      <c r="HL211" s="39"/>
      <c r="HM211" s="39"/>
      <c r="HN211" s="39"/>
      <c r="HO211" s="39"/>
      <c r="HP211" s="39"/>
      <c r="HQ211" s="39"/>
      <c r="HR211" s="39"/>
      <c r="HS211" s="39"/>
      <c r="HT211" s="39"/>
      <c r="HU211" s="39"/>
      <c r="HV211" s="39"/>
      <c r="HW211" s="39"/>
      <c r="HX211" s="39"/>
      <c r="HY211" s="39"/>
      <c r="HZ211" s="39"/>
      <c r="IA211" s="39"/>
      <c r="IB211" s="39"/>
      <c r="IC211" s="39"/>
      <c r="ID211" s="39"/>
      <c r="IE211" s="39"/>
      <c r="IF211" s="39"/>
      <c r="IG211" s="39"/>
      <c r="IH211" s="39"/>
      <c r="II211" s="39"/>
      <c r="IJ211" s="39"/>
      <c r="IK211" s="39"/>
      <c r="IL211" s="39"/>
      <c r="IM211" s="39"/>
      <c r="IN211" s="39"/>
      <c r="IO211" s="39"/>
      <c r="IP211" s="39"/>
      <c r="IQ211" s="39"/>
      <c r="IR211" s="39"/>
      <c r="IS211" s="39"/>
      <c r="IT211" s="39"/>
      <c r="IU211" s="39"/>
      <c r="IV211" s="39"/>
      <c r="IW211" s="39"/>
      <c r="IX211" s="39"/>
      <c r="IY211" s="39"/>
      <c r="IZ211" s="39"/>
      <c r="JA211" s="39"/>
      <c r="JB211" s="39"/>
      <c r="JC211" s="39"/>
      <c r="JD211" s="39"/>
      <c r="JE211" s="39"/>
      <c r="JF211" s="39"/>
      <c r="JG211" s="39"/>
      <c r="JH211" s="39"/>
      <c r="JI211" s="39"/>
      <c r="JJ211" s="39"/>
      <c r="JK211" s="39"/>
      <c r="JL211" s="39"/>
      <c r="JM211" s="39"/>
      <c r="JN211" s="39"/>
      <c r="JO211" s="39"/>
      <c r="JP211" s="39"/>
      <c r="JQ211" s="39"/>
      <c r="JR211" s="39"/>
      <c r="JS211" s="39"/>
      <c r="JT211" s="39"/>
      <c r="JU211" s="39"/>
      <c r="JV211" s="39"/>
      <c r="JW211" s="39"/>
      <c r="JX211" s="39"/>
      <c r="JY211" s="39"/>
      <c r="JZ211" s="39"/>
      <c r="KA211" s="39"/>
      <c r="KB211" s="39"/>
      <c r="KC211" s="39"/>
      <c r="KD211" s="39"/>
      <c r="KE211" s="39"/>
      <c r="KF211" s="39"/>
      <c r="KG211" s="39"/>
      <c r="KH211" s="39"/>
      <c r="KI211" s="39"/>
      <c r="KJ211" s="39"/>
      <c r="KK211" s="39"/>
      <c r="KL211" s="39"/>
      <c r="KM211" s="39"/>
      <c r="KN211" s="39"/>
      <c r="KO211" s="39"/>
      <c r="KP211" s="39"/>
      <c r="KQ211" s="39"/>
      <c r="KR211" s="39"/>
      <c r="KS211" s="39"/>
      <c r="KT211" s="39"/>
      <c r="KU211" s="39"/>
      <c r="KV211" s="39"/>
      <c r="KW211" s="39"/>
      <c r="KX211" s="39"/>
      <c r="KY211" s="39"/>
      <c r="KZ211" s="39"/>
      <c r="LA211" s="39"/>
      <c r="LB211" s="39"/>
      <c r="LC211" s="39"/>
      <c r="LD211" s="39"/>
      <c r="LE211" s="39"/>
      <c r="LF211" s="39"/>
      <c r="LG211" s="39"/>
      <c r="LH211" s="39"/>
      <c r="LI211" s="39"/>
      <c r="LJ211" s="39"/>
      <c r="LK211" s="39"/>
      <c r="LL211" s="39"/>
      <c r="LM211" s="39"/>
      <c r="LN211" s="39"/>
      <c r="LO211" s="39"/>
      <c r="LP211" s="39"/>
      <c r="LQ211" s="39"/>
      <c r="LR211" s="39"/>
      <c r="LS211" s="39"/>
      <c r="LT211" s="39"/>
      <c r="LU211" s="39"/>
      <c r="LV211" s="39"/>
      <c r="LW211" s="39"/>
      <c r="LX211" s="39"/>
      <c r="LY211" s="39"/>
      <c r="LZ211" s="39"/>
      <c r="MA211" s="39"/>
      <c r="MB211" s="39"/>
      <c r="MC211" s="39"/>
      <c r="MD211" s="39"/>
      <c r="ME211" s="39"/>
      <c r="MF211" s="39"/>
      <c r="MG211" s="39"/>
      <c r="MH211" s="39"/>
      <c r="MI211" s="39"/>
      <c r="MJ211" s="39"/>
      <c r="MK211" s="39"/>
      <c r="ML211" s="39"/>
      <c r="MM211" s="39"/>
      <c r="MN211" s="39"/>
      <c r="MO211" s="39"/>
      <c r="MP211" s="39"/>
      <c r="MQ211" s="39"/>
      <c r="MR211" s="39"/>
      <c r="MS211" s="39"/>
      <c r="MT211" s="39"/>
      <c r="MU211" s="39"/>
      <c r="MV211" s="39"/>
      <c r="MW211" s="39"/>
      <c r="MX211" s="39"/>
      <c r="MY211" s="39"/>
      <c r="MZ211" s="39"/>
      <c r="NA211" s="39"/>
      <c r="NB211" s="39"/>
      <c r="NC211" s="39"/>
      <c r="ND211" s="39"/>
      <c r="NE211" s="39"/>
      <c r="NF211" s="39"/>
      <c r="NG211" s="39"/>
      <c r="NH211" s="39"/>
      <c r="NI211" s="39"/>
      <c r="NJ211" s="39"/>
      <c r="NK211" s="39"/>
      <c r="NL211" s="39"/>
      <c r="NM211" s="39"/>
      <c r="NN211" s="39"/>
      <c r="NO211" s="39"/>
      <c r="NP211" s="39"/>
      <c r="NQ211" s="39"/>
      <c r="NR211" s="39"/>
      <c r="NS211" s="39"/>
      <c r="NT211" s="39"/>
      <c r="NU211" s="39"/>
      <c r="NV211" s="39"/>
      <c r="NW211" s="39"/>
      <c r="NX211" s="39"/>
      <c r="NY211" s="39"/>
      <c r="NZ211" s="39"/>
      <c r="OA211" s="39"/>
      <c r="OB211" s="39"/>
      <c r="OC211" s="39"/>
      <c r="OD211" s="39"/>
      <c r="OE211" s="39"/>
      <c r="OF211" s="39"/>
      <c r="OG211" s="39"/>
      <c r="OH211" s="39"/>
      <c r="OI211" s="39"/>
      <c r="OJ211" s="39"/>
      <c r="OK211" s="39"/>
      <c r="OL211" s="39"/>
      <c r="OM211" s="39"/>
      <c r="ON211" s="39"/>
      <c r="OO211" s="39"/>
      <c r="OP211" s="39"/>
      <c r="OQ211" s="39"/>
      <c r="OR211" s="39"/>
      <c r="OS211" s="39"/>
      <c r="OT211" s="39"/>
      <c r="OU211" s="39"/>
      <c r="OV211" s="39"/>
      <c r="OW211" s="39"/>
      <c r="OX211" s="39"/>
      <c r="OY211" s="39"/>
      <c r="OZ211" s="39"/>
      <c r="PA211" s="39"/>
      <c r="PB211" s="39"/>
      <c r="PC211" s="39"/>
      <c r="PD211" s="39"/>
      <c r="PE211" s="39"/>
      <c r="PF211" s="39"/>
      <c r="PG211" s="39"/>
      <c r="PH211" s="39"/>
      <c r="PI211" s="39"/>
      <c r="PJ211" s="39"/>
      <c r="PK211" s="39"/>
      <c r="PL211" s="39"/>
      <c r="PM211" s="39"/>
      <c r="PN211" s="39"/>
      <c r="PO211" s="39"/>
      <c r="PP211" s="39"/>
      <c r="PQ211" s="39"/>
      <c r="PR211" s="39"/>
      <c r="PS211" s="39"/>
      <c r="PT211" s="39"/>
      <c r="PU211" s="39"/>
      <c r="PV211" s="39"/>
      <c r="PW211" s="39"/>
      <c r="PX211" s="39"/>
      <c r="PY211" s="39"/>
      <c r="PZ211" s="39"/>
      <c r="QA211" s="39"/>
      <c r="QB211" s="39"/>
      <c r="QC211" s="39"/>
      <c r="QD211" s="39"/>
      <c r="QE211" s="39"/>
      <c r="QF211" s="39"/>
      <c r="QG211" s="39"/>
      <c r="QH211" s="39"/>
      <c r="QI211" s="39"/>
      <c r="QJ211" s="39"/>
      <c r="QK211" s="39"/>
      <c r="QL211" s="39"/>
      <c r="QM211" s="39"/>
      <c r="QN211" s="39"/>
      <c r="QO211" s="39"/>
      <c r="QP211" s="39"/>
      <c r="QQ211" s="39"/>
      <c r="QR211" s="39"/>
      <c r="QS211" s="39"/>
      <c r="QT211" s="39"/>
      <c r="QU211" s="39"/>
      <c r="QV211" s="39"/>
      <c r="QW211" s="39"/>
      <c r="QX211" s="39"/>
      <c r="QY211" s="39"/>
      <c r="QZ211" s="39"/>
      <c r="RA211" s="39"/>
      <c r="RB211" s="39"/>
      <c r="RC211" s="39"/>
      <c r="RD211" s="39"/>
      <c r="RE211" s="39"/>
      <c r="RF211" s="39"/>
      <c r="RG211" s="39"/>
      <c r="RH211" s="39"/>
      <c r="RI211" s="39"/>
      <c r="RJ211" s="39"/>
      <c r="RK211" s="39"/>
      <c r="RL211" s="39"/>
      <c r="RM211" s="39"/>
      <c r="RN211" s="39"/>
      <c r="RO211" s="39"/>
      <c r="RP211" s="39"/>
      <c r="RQ211" s="39"/>
      <c r="RR211" s="39"/>
      <c r="RS211" s="39"/>
      <c r="RT211" s="39"/>
      <c r="RU211" s="39"/>
      <c r="RV211" s="39"/>
      <c r="RW211" s="39"/>
      <c r="RX211" s="39"/>
      <c r="RY211" s="39"/>
      <c r="RZ211" s="39"/>
      <c r="SA211" s="39"/>
      <c r="SB211" s="39"/>
      <c r="SC211" s="39"/>
      <c r="SD211" s="39"/>
      <c r="SE211" s="39"/>
      <c r="SF211" s="39"/>
      <c r="SG211" s="39"/>
      <c r="SH211" s="39"/>
      <c r="SI211" s="39"/>
      <c r="SJ211" s="39"/>
      <c r="SK211" s="39"/>
      <c r="SL211" s="39"/>
      <c r="SM211" s="39"/>
      <c r="SN211" s="39"/>
      <c r="SO211" s="39"/>
      <c r="SP211" s="39"/>
      <c r="SQ211" s="39"/>
      <c r="SR211" s="39"/>
      <c r="SS211" s="39"/>
      <c r="ST211" s="39"/>
      <c r="SU211" s="39"/>
      <c r="SV211" s="39"/>
      <c r="SW211" s="39"/>
      <c r="SX211" s="39"/>
      <c r="SY211" s="39"/>
      <c r="SZ211" s="39"/>
      <c r="TA211" s="39"/>
      <c r="TB211" s="39"/>
      <c r="TC211" s="39"/>
      <c r="TD211" s="39"/>
      <c r="TE211" s="39"/>
      <c r="TF211" s="39"/>
      <c r="TG211" s="39"/>
      <c r="TH211" s="39"/>
      <c r="TI211" s="39"/>
      <c r="TJ211" s="39"/>
      <c r="TK211" s="39"/>
      <c r="TL211" s="39"/>
      <c r="TM211" s="39"/>
      <c r="TN211" s="39"/>
      <c r="TO211" s="39"/>
      <c r="TP211" s="39"/>
      <c r="TQ211" s="39"/>
      <c r="TR211" s="39"/>
      <c r="TS211" s="39"/>
      <c r="TT211" s="39"/>
      <c r="TU211" s="39"/>
      <c r="TV211" s="39"/>
      <c r="TW211" s="39"/>
      <c r="TX211" s="39"/>
      <c r="TY211" s="39"/>
      <c r="TZ211" s="39"/>
      <c r="UA211" s="39"/>
      <c r="UB211" s="39"/>
      <c r="UC211" s="39"/>
      <c r="UD211" s="39"/>
      <c r="UE211" s="39"/>
      <c r="UF211" s="39"/>
      <c r="UG211" s="39"/>
      <c r="UH211" s="39"/>
      <c r="UI211" s="39"/>
      <c r="UJ211" s="39"/>
      <c r="UK211" s="39"/>
      <c r="UL211" s="39"/>
      <c r="UM211" s="39"/>
      <c r="UN211" s="39"/>
      <c r="UO211" s="39"/>
      <c r="UP211" s="39"/>
      <c r="UQ211" s="39"/>
      <c r="UR211" s="39"/>
      <c r="US211" s="39"/>
      <c r="UT211" s="39"/>
      <c r="UU211" s="39"/>
      <c r="UV211" s="39"/>
      <c r="UW211" s="39"/>
      <c r="UX211" s="39"/>
      <c r="UY211" s="39"/>
      <c r="UZ211" s="39"/>
      <c r="VA211" s="39"/>
      <c r="VB211" s="39"/>
      <c r="VC211" s="39"/>
      <c r="VD211" s="39"/>
      <c r="VE211" s="39"/>
      <c r="VF211" s="39"/>
      <c r="VG211" s="39"/>
      <c r="VH211" s="39"/>
      <c r="VI211" s="39"/>
      <c r="VJ211" s="39"/>
      <c r="VK211" s="39"/>
      <c r="VL211" s="39"/>
      <c r="VM211" s="39"/>
      <c r="VN211" s="39"/>
      <c r="VO211" s="39"/>
      <c r="VP211" s="39"/>
      <c r="VQ211" s="39"/>
      <c r="VR211" s="39"/>
      <c r="VS211" s="39"/>
      <c r="VT211" s="39"/>
      <c r="VU211" s="39"/>
      <c r="VV211" s="39"/>
      <c r="VW211" s="39"/>
      <c r="VX211" s="39"/>
      <c r="VY211" s="39"/>
      <c r="VZ211" s="39"/>
      <c r="WA211" s="39"/>
      <c r="WB211" s="39"/>
      <c r="WC211" s="39"/>
      <c r="WD211" s="39"/>
      <c r="WE211" s="39"/>
      <c r="WF211" s="39"/>
      <c r="WG211" s="39"/>
      <c r="WH211" s="39"/>
      <c r="WI211" s="39"/>
      <c r="WJ211" s="39"/>
      <c r="WK211" s="39"/>
      <c r="WL211" s="39"/>
      <c r="WM211" s="39"/>
      <c r="WN211" s="39"/>
      <c r="WO211" s="39"/>
      <c r="WP211" s="39"/>
      <c r="WQ211" s="39"/>
      <c r="WR211" s="39"/>
      <c r="WS211" s="39"/>
      <c r="WT211" s="39"/>
      <c r="WU211" s="39"/>
      <c r="WV211" s="39"/>
      <c r="WW211" s="39"/>
      <c r="WX211" s="39"/>
      <c r="WY211" s="39"/>
      <c r="WZ211" s="39"/>
      <c r="XA211" s="39"/>
      <c r="XB211" s="39"/>
      <c r="XC211" s="39"/>
      <c r="XD211" s="39"/>
      <c r="XE211" s="39"/>
      <c r="XF211" s="39"/>
      <c r="XG211" s="39"/>
      <c r="XH211" s="39"/>
      <c r="XI211" s="39"/>
      <c r="XJ211" s="39"/>
      <c r="XK211" s="39"/>
      <c r="XL211" s="39"/>
      <c r="XM211" s="39"/>
      <c r="XN211" s="39"/>
      <c r="XO211" s="39"/>
      <c r="XP211" s="39"/>
      <c r="XQ211" s="39"/>
      <c r="XR211" s="39"/>
      <c r="XS211" s="39"/>
      <c r="XT211" s="39"/>
      <c r="XU211" s="39"/>
      <c r="XV211" s="39"/>
      <c r="XW211" s="39"/>
      <c r="XX211" s="39"/>
      <c r="XY211" s="39"/>
      <c r="XZ211" s="39"/>
      <c r="YA211" s="39"/>
      <c r="YB211" s="39"/>
      <c r="YC211" s="39"/>
      <c r="YD211" s="39"/>
      <c r="YE211" s="39"/>
      <c r="YF211" s="39"/>
      <c r="YG211" s="39"/>
      <c r="YH211" s="39"/>
      <c r="YI211" s="39"/>
      <c r="YJ211" s="39"/>
      <c r="YK211" s="39"/>
      <c r="YL211" s="39"/>
      <c r="YM211" s="39"/>
      <c r="YN211" s="39"/>
      <c r="YO211" s="39"/>
      <c r="YP211" s="39"/>
      <c r="YQ211" s="39"/>
      <c r="YR211" s="39"/>
      <c r="YS211" s="39"/>
      <c r="YT211" s="39"/>
      <c r="YU211" s="39"/>
      <c r="YV211" s="39"/>
      <c r="YW211" s="39"/>
      <c r="YX211" s="39"/>
      <c r="YY211" s="39"/>
      <c r="YZ211" s="39"/>
      <c r="ZA211" s="39"/>
      <c r="ZB211" s="39"/>
      <c r="ZC211" s="39"/>
      <c r="ZD211" s="39"/>
      <c r="ZE211" s="39"/>
      <c r="ZF211" s="39"/>
      <c r="ZG211" s="39"/>
      <c r="ZH211" s="39"/>
      <c r="ZI211" s="39"/>
      <c r="ZJ211" s="39"/>
      <c r="ZK211" s="39"/>
      <c r="ZL211" s="39"/>
      <c r="ZM211" s="39"/>
      <c r="ZN211" s="39"/>
      <c r="ZO211" s="39"/>
      <c r="ZP211" s="39"/>
      <c r="ZQ211" s="39"/>
      <c r="ZR211" s="39"/>
      <c r="ZS211" s="39"/>
      <c r="ZT211" s="39"/>
      <c r="ZU211" s="39"/>
      <c r="ZV211" s="39"/>
      <c r="ZW211" s="39"/>
      <c r="ZX211" s="39"/>
      <c r="ZY211" s="39"/>
      <c r="ZZ211" s="39"/>
      <c r="AAA211" s="39"/>
      <c r="AAB211" s="39"/>
      <c r="AAC211" s="39"/>
      <c r="AAD211" s="39"/>
      <c r="AAE211" s="39"/>
      <c r="AAF211" s="39"/>
      <c r="AAG211" s="39"/>
      <c r="AAH211" s="39"/>
      <c r="AAI211" s="39"/>
      <c r="AAJ211" s="39"/>
      <c r="AAK211" s="39"/>
      <c r="AAL211" s="39"/>
      <c r="AAM211" s="39"/>
      <c r="AAN211" s="39"/>
      <c r="AAO211" s="39"/>
      <c r="AAP211" s="39"/>
      <c r="AAQ211" s="39"/>
      <c r="AAR211" s="39"/>
      <c r="AAS211" s="39"/>
      <c r="AAT211" s="39"/>
      <c r="AAU211" s="39"/>
      <c r="AAV211" s="39"/>
      <c r="AAW211" s="39"/>
      <c r="AAX211" s="39"/>
      <c r="AAY211" s="39"/>
      <c r="AAZ211" s="39"/>
      <c r="ABA211" s="39"/>
      <c r="ABB211" s="39"/>
      <c r="ABC211" s="39"/>
      <c r="ABD211" s="39"/>
      <c r="ABE211" s="39"/>
      <c r="ABF211" s="39"/>
      <c r="ABG211" s="39"/>
      <c r="ABH211" s="39"/>
      <c r="ABI211" s="39"/>
      <c r="ABJ211" s="39"/>
      <c r="ABK211" s="39"/>
      <c r="ABL211" s="39"/>
      <c r="ABM211" s="39"/>
      <c r="ABN211" s="39"/>
      <c r="ABO211" s="39"/>
      <c r="ABP211" s="39"/>
      <c r="ABQ211" s="39"/>
      <c r="ABR211" s="39"/>
      <c r="ABS211" s="39"/>
      <c r="ABT211" s="39"/>
      <c r="ABU211" s="39"/>
      <c r="ABV211" s="39"/>
      <c r="ABW211" s="39"/>
      <c r="ABX211" s="39"/>
      <c r="ABY211" s="39"/>
      <c r="ABZ211" s="39"/>
      <c r="ACA211" s="39"/>
      <c r="ACB211" s="39"/>
      <c r="ACC211" s="39"/>
      <c r="ACD211" s="39"/>
      <c r="ACE211" s="39"/>
      <c r="ACF211" s="39"/>
      <c r="ACG211" s="39"/>
      <c r="ACH211" s="39"/>
      <c r="ACI211" s="39"/>
      <c r="ACJ211" s="39"/>
      <c r="ACK211" s="39"/>
      <c r="ACL211" s="39"/>
      <c r="ACM211" s="39"/>
      <c r="ACN211" s="39"/>
      <c r="ACO211" s="39"/>
      <c r="ACP211" s="39"/>
      <c r="ACQ211" s="39"/>
      <c r="ACR211" s="39"/>
      <c r="ACS211" s="39"/>
      <c r="ACT211" s="39"/>
      <c r="ACU211" s="39"/>
      <c r="ACV211" s="39"/>
      <c r="ACW211" s="39"/>
      <c r="ACX211" s="39"/>
      <c r="ACY211" s="39"/>
      <c r="ACZ211" s="39"/>
      <c r="ADA211" s="39"/>
      <c r="ADB211" s="39"/>
      <c r="ADC211" s="39"/>
      <c r="ADD211" s="39"/>
      <c r="ADE211" s="39"/>
      <c r="ADF211" s="39"/>
      <c r="ADG211" s="39"/>
      <c r="ADH211" s="39"/>
      <c r="ADI211" s="39"/>
      <c r="ADJ211" s="39"/>
      <c r="ADK211" s="39"/>
      <c r="ADL211" s="39"/>
      <c r="ADM211" s="39"/>
      <c r="ADN211" s="39"/>
      <c r="ADO211" s="39"/>
      <c r="ADP211" s="39"/>
      <c r="ADQ211" s="39"/>
      <c r="ADR211" s="39"/>
      <c r="ADS211" s="39"/>
      <c r="ADT211" s="39"/>
      <c r="ADU211" s="39"/>
      <c r="ADV211" s="39"/>
      <c r="ADW211" s="39"/>
      <c r="ADX211" s="39"/>
      <c r="ADY211" s="39"/>
      <c r="ADZ211" s="39"/>
      <c r="AEA211" s="39"/>
      <c r="AEB211" s="39"/>
      <c r="AEC211" s="39"/>
      <c r="AED211" s="39"/>
      <c r="AEE211" s="39"/>
      <c r="AEF211" s="39"/>
      <c r="AEG211" s="39"/>
      <c r="AEH211" s="39"/>
      <c r="AEI211" s="39"/>
      <c r="AEJ211" s="39"/>
      <c r="AEK211" s="39"/>
      <c r="AEL211" s="39"/>
      <c r="AEM211" s="39"/>
      <c r="AEN211" s="39"/>
      <c r="AEO211" s="39"/>
      <c r="AEP211" s="39"/>
      <c r="AEQ211" s="39"/>
      <c r="AER211" s="39"/>
      <c r="AES211" s="39"/>
      <c r="AET211" s="39"/>
      <c r="AEU211" s="39"/>
      <c r="AEV211" s="39"/>
      <c r="AEW211" s="39"/>
      <c r="AEX211" s="39"/>
      <c r="AEY211" s="39"/>
      <c r="AEZ211" s="39"/>
      <c r="AFA211" s="39"/>
      <c r="AFB211" s="39"/>
      <c r="AFC211" s="39"/>
      <c r="AFD211" s="39"/>
      <c r="AFE211" s="39"/>
      <c r="AFF211" s="39"/>
      <c r="AFG211" s="39"/>
      <c r="AFH211" s="39"/>
      <c r="AFI211" s="39"/>
      <c r="AFJ211" s="39"/>
      <c r="AFK211" s="39"/>
      <c r="AFL211" s="39"/>
      <c r="AFM211" s="39"/>
      <c r="AFN211" s="39"/>
      <c r="AFO211" s="39"/>
      <c r="AFP211" s="39"/>
      <c r="AFQ211" s="39"/>
      <c r="AFR211" s="39"/>
      <c r="AFS211" s="39"/>
      <c r="AFT211" s="39"/>
      <c r="AFU211" s="39"/>
      <c r="AFV211" s="39"/>
      <c r="AFW211" s="39"/>
      <c r="AFX211" s="39"/>
      <c r="AFY211" s="39"/>
      <c r="AFZ211" s="39"/>
      <c r="AGA211" s="39"/>
      <c r="AGB211" s="39"/>
      <c r="AGC211" s="39"/>
      <c r="AGD211" s="39"/>
      <c r="AGE211" s="39"/>
      <c r="AGF211" s="39"/>
      <c r="AGG211" s="39"/>
      <c r="AGH211" s="39"/>
      <c r="AGI211" s="39"/>
      <c r="AGJ211" s="39"/>
      <c r="AGK211" s="39"/>
      <c r="AGL211" s="39"/>
      <c r="AGM211" s="39"/>
      <c r="AGN211" s="39"/>
      <c r="AGO211" s="39"/>
      <c r="AGP211" s="39"/>
      <c r="AGQ211" s="39"/>
      <c r="AGR211" s="39"/>
      <c r="AGS211" s="39"/>
      <c r="AGT211" s="39"/>
      <c r="AGU211" s="39"/>
      <c r="AGV211" s="39"/>
      <c r="AGW211" s="39"/>
      <c r="AGX211" s="39"/>
      <c r="AGY211" s="39"/>
      <c r="AGZ211" s="39"/>
      <c r="AHA211" s="39"/>
      <c r="AHB211" s="39"/>
      <c r="AHC211" s="39"/>
      <c r="AHD211" s="39"/>
      <c r="AHE211" s="39"/>
      <c r="AHF211" s="39"/>
      <c r="AHG211" s="39"/>
      <c r="AHH211" s="39"/>
      <c r="AHI211" s="39"/>
      <c r="AHJ211" s="39"/>
      <c r="AHK211" s="39"/>
      <c r="AHL211" s="39"/>
      <c r="AHM211" s="39"/>
      <c r="AHN211" s="39"/>
      <c r="AHO211" s="39"/>
      <c r="AHP211" s="39"/>
      <c r="AHQ211" s="39"/>
      <c r="AHR211" s="39"/>
      <c r="AHS211" s="39"/>
      <c r="AHT211" s="39"/>
      <c r="AHU211" s="39"/>
      <c r="AHV211" s="39"/>
      <c r="AHW211" s="39"/>
      <c r="AHX211" s="39"/>
      <c r="AHY211" s="39"/>
      <c r="AHZ211" s="39"/>
      <c r="AIA211" s="39"/>
      <c r="AIB211" s="39"/>
      <c r="AIC211" s="39"/>
      <c r="AID211" s="39"/>
      <c r="AIE211" s="39"/>
      <c r="AIF211" s="39"/>
      <c r="AIG211" s="39"/>
      <c r="AIH211" s="39"/>
      <c r="AII211" s="39"/>
      <c r="AIJ211" s="39"/>
      <c r="AIK211" s="39"/>
      <c r="AIL211" s="39"/>
      <c r="AIM211" s="39"/>
      <c r="AIN211" s="39"/>
      <c r="AIO211" s="39"/>
      <c r="AIP211" s="39"/>
      <c r="AIQ211" s="39"/>
      <c r="AIR211" s="39"/>
      <c r="AIS211" s="39"/>
      <c r="AIT211" s="39"/>
      <c r="AIU211" s="39"/>
      <c r="AIV211" s="39"/>
      <c r="AIW211" s="39"/>
      <c r="AIX211" s="39"/>
      <c r="AIY211" s="39"/>
      <c r="AIZ211" s="39"/>
      <c r="AJA211" s="39"/>
      <c r="AJB211" s="39"/>
      <c r="AJC211" s="39"/>
      <c r="AJD211" s="39"/>
      <c r="AJE211" s="39"/>
      <c r="AJF211" s="39"/>
      <c r="AJG211" s="39"/>
      <c r="AJH211" s="39"/>
      <c r="AJI211" s="39"/>
      <c r="AJJ211" s="39"/>
      <c r="AJK211" s="39"/>
      <c r="AJL211" s="39"/>
      <c r="AJM211" s="39"/>
      <c r="AJN211" s="39"/>
      <c r="AJO211" s="39"/>
      <c r="AJP211" s="39"/>
      <c r="AJQ211" s="39"/>
      <c r="AJR211" s="39"/>
      <c r="AJS211" s="39"/>
      <c r="AJT211" s="39"/>
      <c r="AJU211" s="39"/>
      <c r="AJV211" s="39"/>
      <c r="AJW211" s="39"/>
      <c r="AJX211" s="39"/>
      <c r="AJY211" s="39"/>
      <c r="AJZ211" s="39"/>
      <c r="AKA211" s="39"/>
      <c r="AKB211" s="39"/>
      <c r="AKC211" s="39"/>
      <c r="AKD211" s="39"/>
      <c r="AKE211" s="39"/>
      <c r="AKF211" s="39"/>
      <c r="AKG211" s="39"/>
      <c r="AKH211" s="39"/>
      <c r="AKI211" s="39"/>
      <c r="AKJ211" s="39"/>
      <c r="AKK211" s="39"/>
      <c r="AKL211" s="39"/>
      <c r="AKM211" s="39"/>
      <c r="AKN211" s="39"/>
      <c r="AKO211" s="39"/>
      <c r="AKP211" s="39"/>
      <c r="AKQ211" s="39"/>
      <c r="AKR211" s="39"/>
      <c r="AKS211" s="39"/>
      <c r="AKT211" s="39"/>
      <c r="AKU211" s="39"/>
      <c r="AKV211" s="39"/>
      <c r="AKW211" s="39"/>
      <c r="AKX211" s="39"/>
      <c r="AKY211" s="39"/>
      <c r="AKZ211" s="39"/>
      <c r="ALA211" s="39"/>
      <c r="ALB211" s="39"/>
      <c r="ALC211" s="39"/>
      <c r="ALD211" s="39"/>
      <c r="ALE211" s="39"/>
      <c r="ALF211" s="39"/>
      <c r="ALG211" s="39"/>
      <c r="ALH211" s="39"/>
      <c r="ALI211" s="39"/>
      <c r="ALJ211" s="39"/>
      <c r="ALK211" s="39"/>
      <c r="ALL211" s="39"/>
      <c r="ALM211" s="39"/>
      <c r="ALN211" s="39"/>
      <c r="ALO211" s="39"/>
      <c r="ALP211" s="39"/>
      <c r="ALQ211" s="39"/>
      <c r="ALR211" s="39"/>
      <c r="ALS211" s="39"/>
      <c r="ALT211" s="39"/>
      <c r="ALU211" s="39"/>
      <c r="ALV211" s="39"/>
      <c r="ALW211" s="39"/>
      <c r="ALX211" s="39"/>
      <c r="ALY211" s="39"/>
      <c r="ALZ211" s="39"/>
      <c r="AMA211" s="39"/>
      <c r="AMB211" s="39"/>
      <c r="AMC211" s="39"/>
      <c r="AMD211" s="39"/>
      <c r="AME211" s="39"/>
      <c r="AMF211" s="39"/>
      <c r="AMG211" s="39"/>
      <c r="AMH211" s="39"/>
      <c r="AMI211" s="39"/>
      <c r="AMJ211" s="39"/>
      <c r="AMK211" s="39"/>
      <c r="AML211" s="39"/>
      <c r="AMM211" s="39"/>
      <c r="AMN211" s="39"/>
      <c r="AMO211" s="39"/>
      <c r="AMP211" s="39"/>
      <c r="AMQ211" s="39"/>
      <c r="AMR211" s="39"/>
      <c r="AMS211" s="39"/>
      <c r="AMT211" s="39"/>
      <c r="AMU211" s="39"/>
      <c r="AMV211" s="39"/>
      <c r="AMW211" s="39"/>
      <c r="AMX211" s="39"/>
      <c r="AMY211" s="39"/>
      <c r="AMZ211" s="39"/>
      <c r="ANA211" s="39"/>
      <c r="ANB211" s="39"/>
      <c r="ANC211" s="39"/>
      <c r="AND211" s="39"/>
      <c r="ANE211" s="39"/>
      <c r="ANF211" s="39"/>
      <c r="ANG211" s="39"/>
      <c r="ANH211" s="39"/>
      <c r="ANI211" s="39"/>
      <c r="ANJ211" s="39"/>
      <c r="ANK211" s="39"/>
      <c r="ANL211" s="39"/>
      <c r="ANM211" s="39"/>
      <c r="ANN211" s="39"/>
      <c r="ANO211" s="39"/>
      <c r="ANP211" s="39"/>
      <c r="ANQ211" s="39"/>
      <c r="ANR211" s="39"/>
      <c r="ANS211" s="39"/>
      <c r="ANT211" s="39"/>
      <c r="ANU211" s="39"/>
      <c r="ANV211" s="39"/>
      <c r="ANW211" s="39"/>
      <c r="ANX211" s="39"/>
      <c r="ANY211" s="39"/>
      <c r="ANZ211" s="39"/>
      <c r="AOA211" s="39"/>
      <c r="AOB211" s="39"/>
      <c r="AOC211" s="39"/>
      <c r="AOD211" s="39"/>
      <c r="AOE211" s="39"/>
      <c r="AOF211" s="39"/>
      <c r="AOG211" s="39"/>
      <c r="AOH211" s="39"/>
      <c r="AOI211" s="39"/>
      <c r="AOJ211" s="39"/>
      <c r="AOK211" s="39"/>
      <c r="AOL211" s="39"/>
      <c r="AOM211" s="39"/>
      <c r="AON211" s="39"/>
      <c r="AOO211" s="39"/>
      <c r="AOP211" s="39"/>
      <c r="AOQ211" s="39"/>
      <c r="AOR211" s="39"/>
      <c r="AOS211" s="39"/>
      <c r="AOT211" s="39"/>
      <c r="AOU211" s="39"/>
      <c r="AOV211" s="39"/>
      <c r="AOW211" s="39"/>
      <c r="AOX211" s="39"/>
      <c r="AOY211" s="39"/>
      <c r="AOZ211" s="39"/>
      <c r="APA211" s="39"/>
      <c r="APB211" s="39"/>
      <c r="APC211" s="39"/>
      <c r="APD211" s="39"/>
      <c r="APE211" s="39"/>
      <c r="APF211" s="39"/>
      <c r="APG211" s="39"/>
      <c r="APH211" s="39"/>
      <c r="API211" s="39"/>
      <c r="APJ211" s="39"/>
      <c r="APK211" s="39"/>
      <c r="APL211" s="39"/>
      <c r="APM211" s="39"/>
      <c r="APN211" s="39"/>
      <c r="APO211" s="39"/>
      <c r="APP211" s="39"/>
      <c r="APQ211" s="39"/>
      <c r="APR211" s="39"/>
      <c r="APS211" s="39"/>
      <c r="APT211" s="39"/>
      <c r="APU211" s="39"/>
      <c r="APV211" s="39"/>
      <c r="APW211" s="39"/>
      <c r="APX211" s="39"/>
      <c r="APY211" s="39"/>
      <c r="APZ211" s="39"/>
      <c r="AQA211" s="39"/>
      <c r="AQB211" s="39"/>
      <c r="AQC211" s="39"/>
      <c r="AQD211" s="39"/>
      <c r="AQE211" s="39"/>
      <c r="AQF211" s="39"/>
      <c r="AQG211" s="39"/>
      <c r="AQH211" s="39"/>
      <c r="AQI211" s="39"/>
      <c r="AQJ211" s="39"/>
      <c r="AQK211" s="39"/>
      <c r="AQL211" s="39"/>
      <c r="AQM211" s="39"/>
      <c r="AQN211" s="39"/>
      <c r="AQO211" s="39"/>
      <c r="AQP211" s="39"/>
      <c r="AQQ211" s="39"/>
      <c r="AQR211" s="39"/>
      <c r="AQS211" s="39"/>
      <c r="AQT211" s="39"/>
      <c r="AQU211" s="39"/>
      <c r="AQV211" s="39"/>
      <c r="AQW211" s="39"/>
      <c r="AQX211" s="39"/>
      <c r="AQY211" s="39"/>
      <c r="AQZ211" s="39"/>
      <c r="ARA211" s="39"/>
      <c r="ARB211" s="39"/>
      <c r="ARC211" s="39"/>
      <c r="ARD211" s="39"/>
      <c r="ARE211" s="39"/>
      <c r="ARF211" s="39"/>
      <c r="ARG211" s="39"/>
      <c r="ARH211" s="39"/>
      <c r="ARI211" s="39"/>
      <c r="ARJ211" s="39"/>
      <c r="ARK211" s="39"/>
      <c r="ARL211" s="39"/>
      <c r="ARM211" s="39"/>
      <c r="ARN211" s="39"/>
      <c r="ARO211" s="39"/>
      <c r="ARP211" s="39"/>
      <c r="ARQ211" s="39"/>
      <c r="ARR211" s="39"/>
      <c r="ARS211" s="39"/>
      <c r="ART211" s="39"/>
      <c r="ARU211" s="39"/>
      <c r="ARV211" s="39"/>
      <c r="ARW211" s="39"/>
      <c r="ARX211" s="39"/>
      <c r="ARY211" s="39"/>
      <c r="ARZ211" s="39"/>
      <c r="ASA211" s="39"/>
      <c r="ASB211" s="39"/>
      <c r="ASC211" s="39"/>
      <c r="ASD211" s="39"/>
      <c r="ASE211" s="39"/>
      <c r="ASF211" s="39"/>
      <c r="ASG211" s="39"/>
      <c r="ASH211" s="39"/>
      <c r="ASI211" s="39"/>
      <c r="ASJ211" s="39"/>
      <c r="ASK211" s="39"/>
      <c r="ASL211" s="39"/>
      <c r="ASM211" s="39"/>
      <c r="ASN211" s="39"/>
      <c r="ASO211" s="39"/>
      <c r="ASP211" s="39"/>
      <c r="ASQ211" s="39"/>
      <c r="ASR211" s="39"/>
      <c r="ASS211" s="39"/>
      <c r="AST211" s="39"/>
      <c r="ASU211" s="39"/>
      <c r="ASV211" s="39"/>
      <c r="ASW211" s="39"/>
      <c r="ASX211" s="39"/>
      <c r="ASY211" s="39"/>
      <c r="ASZ211" s="39"/>
      <c r="ATA211" s="39"/>
      <c r="ATB211" s="39"/>
      <c r="ATC211" s="39"/>
      <c r="ATD211" s="39"/>
      <c r="ATE211" s="39"/>
      <c r="ATF211" s="39"/>
      <c r="ATG211" s="39"/>
      <c r="ATH211" s="39"/>
      <c r="ATI211" s="39"/>
      <c r="ATJ211" s="39"/>
      <c r="ATK211" s="39"/>
      <c r="ATL211" s="39"/>
      <c r="ATM211" s="39"/>
      <c r="ATN211" s="39"/>
      <c r="ATO211" s="39"/>
      <c r="ATP211" s="39"/>
      <c r="ATQ211" s="39"/>
      <c r="ATR211" s="39"/>
      <c r="ATS211" s="39"/>
      <c r="ATT211" s="39"/>
      <c r="ATU211" s="39"/>
      <c r="ATV211" s="39"/>
      <c r="ATW211" s="39"/>
      <c r="ATX211" s="39"/>
      <c r="ATY211" s="39"/>
      <c r="ATZ211" s="39"/>
      <c r="AUA211" s="39"/>
      <c r="AUB211" s="39"/>
      <c r="AUC211" s="39"/>
      <c r="AUD211" s="39"/>
      <c r="AUE211" s="39"/>
      <c r="AUF211" s="39"/>
      <c r="AUG211" s="39"/>
      <c r="AUH211" s="39"/>
      <c r="AUI211" s="39"/>
      <c r="AUJ211" s="39"/>
      <c r="AUK211" s="39"/>
      <c r="AUL211" s="39"/>
      <c r="AUM211" s="39"/>
      <c r="AUN211" s="39"/>
      <c r="AUO211" s="39"/>
      <c r="AUP211" s="39"/>
      <c r="AUQ211" s="39"/>
      <c r="AUR211" s="39"/>
      <c r="AUS211" s="39"/>
      <c r="AUT211" s="39"/>
      <c r="AUU211" s="39"/>
      <c r="AUV211" s="39"/>
      <c r="AUW211" s="39"/>
      <c r="AUX211" s="39"/>
      <c r="AUY211" s="39"/>
      <c r="AUZ211" s="39"/>
      <c r="AVA211" s="39"/>
      <c r="AVB211" s="39"/>
      <c r="AVC211" s="39"/>
      <c r="AVD211" s="39"/>
      <c r="AVE211" s="39"/>
      <c r="AVF211" s="39"/>
      <c r="AVG211" s="39"/>
      <c r="AVH211" s="39"/>
      <c r="AVI211" s="39"/>
      <c r="AVJ211" s="39"/>
      <c r="AVK211" s="39"/>
      <c r="AVL211" s="39"/>
      <c r="AVM211" s="39"/>
      <c r="AVN211" s="39"/>
      <c r="AVO211" s="39"/>
      <c r="AVP211" s="39"/>
      <c r="AVQ211" s="39"/>
      <c r="AVR211" s="39"/>
      <c r="AVS211" s="39"/>
      <c r="AVT211" s="39"/>
      <c r="AVU211" s="39"/>
      <c r="AVV211" s="39"/>
      <c r="AVW211" s="39"/>
      <c r="AVX211" s="39"/>
      <c r="AVY211" s="39"/>
      <c r="AVZ211" s="39"/>
      <c r="AWA211" s="39"/>
      <c r="AWB211" s="39"/>
      <c r="AWC211" s="39"/>
      <c r="AWD211" s="39"/>
      <c r="AWE211" s="39"/>
      <c r="AWF211" s="39"/>
      <c r="AWG211" s="39"/>
      <c r="AWH211" s="39"/>
      <c r="AWI211" s="39"/>
      <c r="AWJ211" s="39"/>
      <c r="AWK211" s="39"/>
      <c r="AWL211" s="39"/>
      <c r="AWM211" s="39"/>
      <c r="AWN211" s="39"/>
      <c r="AWO211" s="39"/>
      <c r="AWP211" s="39"/>
      <c r="AWQ211" s="39"/>
      <c r="AWR211" s="39"/>
      <c r="AWS211" s="39"/>
      <c r="AWT211" s="39"/>
      <c r="AWU211" s="39"/>
      <c r="AWV211" s="39"/>
      <c r="AWW211" s="39"/>
      <c r="AWX211" s="39"/>
      <c r="AWY211" s="39"/>
      <c r="AWZ211" s="39"/>
      <c r="AXA211" s="39"/>
      <c r="AXB211" s="39"/>
      <c r="AXC211" s="39"/>
      <c r="AXD211" s="39"/>
      <c r="AXE211" s="39"/>
      <c r="AXF211" s="39"/>
      <c r="AXG211" s="39"/>
      <c r="AXH211" s="39"/>
      <c r="AXI211" s="39"/>
      <c r="AXJ211" s="39"/>
      <c r="AXK211" s="39"/>
      <c r="AXL211" s="39"/>
      <c r="AXM211" s="39"/>
      <c r="AXN211" s="39"/>
      <c r="AXO211" s="39"/>
      <c r="AXP211" s="39"/>
      <c r="AXQ211" s="39"/>
      <c r="AXR211" s="39"/>
      <c r="AXS211" s="39"/>
      <c r="AXT211" s="39"/>
      <c r="AXU211" s="39"/>
      <c r="AXV211" s="39"/>
      <c r="AXW211" s="39"/>
      <c r="AXX211" s="39"/>
      <c r="AXY211" s="39"/>
      <c r="AXZ211" s="39"/>
      <c r="AYA211" s="39"/>
      <c r="AYB211" s="39"/>
      <c r="AYC211" s="39"/>
      <c r="AYD211" s="39"/>
      <c r="AYE211" s="39"/>
      <c r="AYF211" s="39"/>
      <c r="AYG211" s="39"/>
      <c r="AYH211" s="39"/>
      <c r="AYI211" s="39"/>
      <c r="AYJ211" s="39"/>
      <c r="AYK211" s="39"/>
      <c r="AYL211" s="39"/>
      <c r="AYM211" s="39"/>
      <c r="AYN211" s="39"/>
      <c r="AYO211" s="39"/>
      <c r="AYP211" s="39"/>
      <c r="AYQ211" s="39"/>
      <c r="AYR211" s="39"/>
      <c r="AYS211" s="39"/>
      <c r="AYT211" s="39"/>
      <c r="AYU211" s="39"/>
      <c r="AYV211" s="39"/>
      <c r="AYW211" s="39"/>
      <c r="AYX211" s="39"/>
      <c r="AYY211" s="39"/>
      <c r="AYZ211" s="39"/>
      <c r="AZA211" s="39"/>
      <c r="AZB211" s="39"/>
      <c r="AZC211" s="39"/>
      <c r="AZD211" s="39"/>
      <c r="AZE211" s="39"/>
      <c r="AZF211" s="39"/>
      <c r="AZG211" s="39"/>
      <c r="AZH211" s="39"/>
      <c r="AZI211" s="39"/>
      <c r="AZJ211" s="39"/>
      <c r="AZK211" s="39"/>
      <c r="AZL211" s="39"/>
      <c r="AZM211" s="39"/>
      <c r="AZN211" s="39"/>
      <c r="AZO211" s="39"/>
      <c r="AZP211" s="39"/>
      <c r="AZQ211" s="39"/>
      <c r="AZR211" s="39"/>
      <c r="AZS211" s="39"/>
      <c r="AZT211" s="39"/>
      <c r="AZU211" s="39"/>
      <c r="AZV211" s="39"/>
      <c r="AZW211" s="39"/>
      <c r="AZX211" s="39"/>
      <c r="AZY211" s="39"/>
      <c r="AZZ211" s="39"/>
      <c r="BAA211" s="39"/>
      <c r="BAB211" s="39"/>
      <c r="BAC211" s="39"/>
      <c r="BAD211" s="39"/>
      <c r="BAE211" s="39"/>
      <c r="BAF211" s="39"/>
      <c r="BAG211" s="39"/>
      <c r="BAH211" s="39"/>
      <c r="BAI211" s="39"/>
      <c r="BAJ211" s="39"/>
      <c r="BAK211" s="39"/>
      <c r="BAL211" s="39"/>
      <c r="BAM211" s="39"/>
      <c r="BAN211" s="39"/>
      <c r="BAO211" s="39"/>
      <c r="BAP211" s="39"/>
      <c r="BAQ211" s="39"/>
      <c r="BAR211" s="39"/>
      <c r="BAS211" s="39"/>
      <c r="BAT211" s="39"/>
      <c r="BAU211" s="39"/>
      <c r="BAV211" s="39"/>
      <c r="BAW211" s="39"/>
      <c r="BAX211" s="39"/>
      <c r="BAY211" s="39"/>
      <c r="BAZ211" s="39"/>
      <c r="BBA211" s="39"/>
      <c r="BBB211" s="39"/>
      <c r="BBC211" s="39"/>
      <c r="BBD211" s="39"/>
      <c r="BBE211" s="39"/>
      <c r="BBF211" s="39"/>
      <c r="BBG211" s="39"/>
      <c r="BBH211" s="39"/>
      <c r="BBI211" s="39"/>
      <c r="BBJ211" s="39"/>
      <c r="BBK211" s="39"/>
      <c r="BBL211" s="39"/>
      <c r="BBM211" s="39"/>
      <c r="BBN211" s="39"/>
      <c r="BBO211" s="39"/>
      <c r="BBP211" s="39"/>
      <c r="BBQ211" s="39"/>
      <c r="BBR211" s="39"/>
      <c r="BBS211" s="39"/>
      <c r="BBT211" s="39"/>
      <c r="BBU211" s="39"/>
      <c r="BBV211" s="39"/>
      <c r="BBW211" s="39"/>
      <c r="BBX211" s="39"/>
      <c r="BBY211" s="39"/>
      <c r="BBZ211" s="39"/>
      <c r="BCA211" s="39"/>
      <c r="BCB211" s="39"/>
      <c r="BCC211" s="39"/>
      <c r="BCD211" s="39"/>
      <c r="BCE211" s="39"/>
      <c r="BCF211" s="39"/>
      <c r="BCG211" s="39"/>
      <c r="BCH211" s="39"/>
      <c r="BCI211" s="39"/>
      <c r="BCJ211" s="39"/>
      <c r="BCK211" s="39"/>
      <c r="BCL211" s="39"/>
      <c r="BCM211" s="39"/>
      <c r="BCN211" s="39"/>
      <c r="BCO211" s="39"/>
      <c r="BCP211" s="39"/>
      <c r="BCQ211" s="39"/>
      <c r="BCR211" s="39"/>
      <c r="BCS211" s="39"/>
      <c r="BCT211" s="39"/>
      <c r="BCU211" s="39"/>
      <c r="BCV211" s="39"/>
      <c r="BCW211" s="39"/>
      <c r="BCX211" s="39"/>
      <c r="BCY211" s="39"/>
      <c r="BCZ211" s="39"/>
      <c r="BDA211" s="39"/>
      <c r="BDB211" s="39"/>
      <c r="BDC211" s="39"/>
      <c r="BDD211" s="39"/>
      <c r="BDE211" s="39"/>
      <c r="BDF211" s="39"/>
      <c r="BDG211" s="39"/>
      <c r="BDH211" s="39"/>
      <c r="BDI211" s="39"/>
      <c r="BDJ211" s="39"/>
      <c r="BDK211" s="39"/>
      <c r="BDL211" s="39"/>
      <c r="BDM211" s="39"/>
      <c r="BDN211" s="39"/>
      <c r="BDO211" s="39"/>
      <c r="BDP211" s="39"/>
      <c r="BDQ211" s="39"/>
      <c r="BDR211" s="39"/>
      <c r="BDS211" s="39"/>
      <c r="BDT211" s="39"/>
      <c r="BDU211" s="39"/>
      <c r="BDV211" s="39"/>
      <c r="BDW211" s="39"/>
      <c r="BDX211" s="39"/>
      <c r="BDY211" s="39"/>
      <c r="BDZ211" s="39"/>
      <c r="BEA211" s="39"/>
      <c r="BEB211" s="39"/>
      <c r="BEC211" s="39"/>
      <c r="BED211" s="39"/>
      <c r="BEE211" s="39"/>
      <c r="BEF211" s="39"/>
      <c r="BEG211" s="39"/>
      <c r="BEH211" s="39"/>
      <c r="BEI211" s="39"/>
      <c r="BEJ211" s="39"/>
      <c r="BEK211" s="39"/>
      <c r="BEL211" s="39"/>
      <c r="BEM211" s="39"/>
      <c r="BEN211" s="39"/>
      <c r="BEO211" s="39"/>
      <c r="BEP211" s="39"/>
      <c r="BEQ211" s="39"/>
      <c r="BER211" s="39"/>
      <c r="BES211" s="39"/>
      <c r="BET211" s="39"/>
      <c r="BEU211" s="39"/>
      <c r="BEV211" s="39"/>
      <c r="BEW211" s="39"/>
      <c r="BEX211" s="39"/>
      <c r="BEY211" s="39"/>
      <c r="BEZ211" s="39"/>
      <c r="BFA211" s="39"/>
      <c r="BFB211" s="39"/>
      <c r="BFC211" s="39"/>
      <c r="BFD211" s="39"/>
      <c r="BFE211" s="39"/>
      <c r="BFF211" s="39"/>
      <c r="BFG211" s="39"/>
      <c r="BFH211" s="39"/>
      <c r="BFI211" s="39"/>
      <c r="BFJ211" s="39"/>
      <c r="BFK211" s="39"/>
      <c r="BFL211" s="39"/>
      <c r="BFM211" s="39"/>
      <c r="BFN211" s="39"/>
      <c r="BFO211" s="39"/>
      <c r="BFP211" s="39"/>
      <c r="BFQ211" s="39"/>
      <c r="BFR211" s="39"/>
      <c r="BFS211" s="39"/>
      <c r="BFT211" s="39"/>
      <c r="BFU211" s="39"/>
      <c r="BFV211" s="39"/>
      <c r="BFW211" s="39"/>
      <c r="BFX211" s="39"/>
      <c r="BFY211" s="39"/>
      <c r="BFZ211" s="39"/>
      <c r="BGA211" s="39"/>
      <c r="BGB211" s="39"/>
      <c r="BGC211" s="39"/>
      <c r="BGD211" s="39"/>
      <c r="BGE211" s="39"/>
      <c r="BGF211" s="39"/>
      <c r="BGG211" s="39"/>
      <c r="BGH211" s="39"/>
      <c r="BGI211" s="39"/>
      <c r="BGJ211" s="39"/>
      <c r="BGK211" s="39"/>
      <c r="BGL211" s="39"/>
      <c r="BGM211" s="39"/>
      <c r="BGN211" s="39"/>
      <c r="BGO211" s="39"/>
      <c r="BGP211" s="39"/>
      <c r="BGQ211" s="39"/>
      <c r="BGR211" s="39"/>
      <c r="BGS211" s="39"/>
      <c r="BGT211" s="39"/>
      <c r="BGU211" s="39"/>
      <c r="BGV211" s="39"/>
      <c r="BGW211" s="39"/>
      <c r="BGX211" s="39"/>
      <c r="BGY211" s="39"/>
      <c r="BGZ211" s="39"/>
      <c r="BHA211" s="39"/>
      <c r="BHB211" s="39"/>
      <c r="BHC211" s="39"/>
      <c r="BHD211" s="39"/>
      <c r="BHE211" s="39"/>
      <c r="BHF211" s="39"/>
      <c r="BHG211" s="39"/>
      <c r="BHH211" s="39"/>
      <c r="BHI211" s="39"/>
      <c r="BHJ211" s="39"/>
      <c r="BHK211" s="39"/>
      <c r="BHL211" s="39"/>
      <c r="BHM211" s="39"/>
      <c r="BHN211" s="39"/>
      <c r="BHO211" s="39"/>
      <c r="BHP211" s="39"/>
      <c r="BHQ211" s="39"/>
      <c r="BHR211" s="39"/>
      <c r="BHS211" s="39"/>
      <c r="BHT211" s="39"/>
      <c r="BHU211" s="39"/>
      <c r="BHV211" s="39"/>
      <c r="BHW211" s="39"/>
      <c r="BHX211" s="39"/>
      <c r="BHY211" s="39"/>
      <c r="BHZ211" s="39"/>
      <c r="BIA211" s="39"/>
      <c r="BIB211" s="39"/>
      <c r="BIC211" s="39"/>
      <c r="BID211" s="39"/>
      <c r="BIE211" s="39"/>
      <c r="BIF211" s="39"/>
      <c r="BIG211" s="39"/>
      <c r="BIH211" s="39"/>
      <c r="BII211" s="39"/>
      <c r="BIJ211" s="39"/>
      <c r="BIK211" s="39"/>
      <c r="BIL211" s="39"/>
      <c r="BIM211" s="39"/>
      <c r="BIN211" s="39"/>
      <c r="BIO211" s="39"/>
      <c r="BIP211" s="39"/>
      <c r="BIQ211" s="39"/>
      <c r="BIR211" s="39"/>
      <c r="BIS211" s="39"/>
      <c r="BIT211" s="39"/>
      <c r="BIU211" s="39"/>
      <c r="BIV211" s="39"/>
      <c r="BIW211" s="39"/>
      <c r="BIX211" s="39"/>
      <c r="BIY211" s="39"/>
      <c r="BIZ211" s="39"/>
      <c r="BJA211" s="39"/>
      <c r="BJB211" s="39"/>
      <c r="BJC211" s="39"/>
      <c r="BJD211" s="39"/>
      <c r="BJE211" s="39"/>
      <c r="BJF211" s="39"/>
      <c r="BJG211" s="39"/>
      <c r="BJH211" s="39"/>
      <c r="BJI211" s="39"/>
      <c r="BJJ211" s="39"/>
      <c r="BJK211" s="39"/>
      <c r="BJL211" s="39"/>
      <c r="BJM211" s="39"/>
      <c r="BJN211" s="39"/>
      <c r="BJO211" s="39"/>
      <c r="BJP211" s="39"/>
      <c r="BJQ211" s="39"/>
      <c r="BJR211" s="39"/>
      <c r="BJS211" s="39"/>
      <c r="BJT211" s="39"/>
      <c r="BJU211" s="39"/>
      <c r="BJV211" s="39"/>
      <c r="BJW211" s="39"/>
      <c r="BJX211" s="39"/>
      <c r="BJY211" s="39"/>
      <c r="BJZ211" s="39"/>
      <c r="BKA211" s="39"/>
      <c r="BKB211" s="39"/>
      <c r="BKC211" s="39"/>
      <c r="BKD211" s="39"/>
      <c r="BKE211" s="39"/>
      <c r="BKF211" s="39"/>
      <c r="BKG211" s="39"/>
      <c r="BKH211" s="39"/>
      <c r="BKI211" s="39"/>
      <c r="BKJ211" s="39"/>
      <c r="BKK211" s="39"/>
      <c r="BKL211" s="39"/>
      <c r="BKM211" s="39"/>
      <c r="BKN211" s="39"/>
      <c r="BKO211" s="39"/>
      <c r="BKP211" s="39"/>
      <c r="BKQ211" s="39"/>
      <c r="BKR211" s="39"/>
      <c r="BKS211" s="39"/>
      <c r="BKT211" s="39"/>
      <c r="BKU211" s="39"/>
      <c r="BKV211" s="39"/>
      <c r="BKW211" s="39"/>
      <c r="BKX211" s="39"/>
      <c r="BKY211" s="39"/>
      <c r="BKZ211" s="39"/>
      <c r="BLA211" s="39"/>
      <c r="BLB211" s="39"/>
      <c r="BLC211" s="39"/>
      <c r="BLD211" s="39"/>
      <c r="BLE211" s="39"/>
      <c r="BLF211" s="39"/>
      <c r="BLG211" s="39"/>
      <c r="BLH211" s="39"/>
      <c r="BLI211" s="39"/>
      <c r="BLJ211" s="39"/>
      <c r="BLK211" s="39"/>
      <c r="BLL211" s="39"/>
      <c r="BLM211" s="39"/>
      <c r="BLN211" s="39"/>
      <c r="BLO211" s="39"/>
      <c r="BLP211" s="39"/>
      <c r="BLQ211" s="39"/>
      <c r="BLR211" s="39"/>
      <c r="BLS211" s="39"/>
      <c r="BLT211" s="39"/>
      <c r="BLU211" s="39"/>
      <c r="BLV211" s="39"/>
      <c r="BLW211" s="39"/>
      <c r="BLX211" s="39"/>
      <c r="BLY211" s="39"/>
      <c r="BLZ211" s="39"/>
      <c r="BMA211" s="39"/>
      <c r="BMB211" s="39"/>
      <c r="BMC211" s="39"/>
      <c r="BMD211" s="39"/>
      <c r="BME211" s="39"/>
      <c r="BMF211" s="39"/>
      <c r="BMG211" s="39"/>
      <c r="BMH211" s="39"/>
      <c r="BMI211" s="39"/>
      <c r="BMJ211" s="39"/>
      <c r="BMK211" s="39"/>
      <c r="BML211" s="39"/>
      <c r="BMM211" s="39"/>
      <c r="BMN211" s="39"/>
      <c r="BMO211" s="39"/>
      <c r="BMP211" s="39"/>
      <c r="BMQ211" s="39"/>
      <c r="BMR211" s="39"/>
      <c r="BMS211" s="39"/>
      <c r="BMT211" s="39"/>
      <c r="BMU211" s="39"/>
      <c r="BMV211" s="39"/>
      <c r="BMW211" s="39"/>
      <c r="BMX211" s="39"/>
      <c r="BMY211" s="39"/>
      <c r="BMZ211" s="39"/>
      <c r="BNA211" s="39"/>
      <c r="BNB211" s="39"/>
      <c r="BNC211" s="39"/>
      <c r="BND211" s="39"/>
      <c r="BNE211" s="39"/>
      <c r="BNF211" s="39"/>
      <c r="BNG211" s="39"/>
      <c r="BNH211" s="39"/>
      <c r="BNI211" s="39"/>
      <c r="BNJ211" s="39"/>
      <c r="BNK211" s="39"/>
      <c r="BNL211" s="39"/>
      <c r="BNM211" s="39"/>
      <c r="BNN211" s="39"/>
      <c r="BNO211" s="39"/>
      <c r="BNP211" s="39"/>
      <c r="BNQ211" s="39"/>
      <c r="BNR211" s="39"/>
      <c r="BNS211" s="39"/>
      <c r="BNT211" s="39"/>
      <c r="BNU211" s="39"/>
      <c r="BNV211" s="39"/>
      <c r="BNW211" s="39"/>
      <c r="BNX211" s="39"/>
      <c r="BNY211" s="39"/>
      <c r="BNZ211" s="39"/>
      <c r="BOA211" s="39"/>
      <c r="BOB211" s="39"/>
      <c r="BOC211" s="39"/>
      <c r="BOD211" s="39"/>
      <c r="BOE211" s="39"/>
      <c r="BOF211" s="39"/>
      <c r="BOG211" s="39"/>
      <c r="BOH211" s="39"/>
      <c r="BOI211" s="39"/>
      <c r="BOJ211" s="39"/>
      <c r="BOK211" s="39"/>
      <c r="BOL211" s="39"/>
      <c r="BOM211" s="39"/>
      <c r="BON211" s="39"/>
      <c r="BOO211" s="39"/>
      <c r="BOP211" s="39"/>
      <c r="BOQ211" s="39"/>
      <c r="BOR211" s="39"/>
      <c r="BOS211" s="39"/>
      <c r="BOT211" s="39"/>
      <c r="BOU211" s="39"/>
      <c r="BOV211" s="39"/>
      <c r="BOW211" s="39"/>
      <c r="BOX211" s="39"/>
      <c r="BOY211" s="39"/>
      <c r="BOZ211" s="39"/>
      <c r="BPA211" s="39"/>
      <c r="BPB211" s="39"/>
      <c r="BPC211" s="39"/>
      <c r="BPD211" s="39"/>
      <c r="BPE211" s="39"/>
      <c r="BPF211" s="39"/>
      <c r="BPG211" s="39"/>
      <c r="BPH211" s="39"/>
      <c r="BPI211" s="39"/>
      <c r="BPJ211" s="39"/>
      <c r="BPK211" s="39"/>
      <c r="BPL211" s="39"/>
      <c r="BPM211" s="39"/>
      <c r="BPN211" s="39"/>
      <c r="BPO211" s="39"/>
      <c r="BPP211" s="39"/>
      <c r="BPQ211" s="39"/>
      <c r="BPR211" s="39"/>
      <c r="BPS211" s="39"/>
      <c r="BPT211" s="39"/>
      <c r="BPU211" s="39"/>
      <c r="BPV211" s="39"/>
      <c r="BPW211" s="39"/>
      <c r="BPX211" s="39"/>
      <c r="BPY211" s="39"/>
      <c r="BPZ211" s="39"/>
      <c r="BQA211" s="39"/>
      <c r="BQB211" s="39"/>
      <c r="BQC211" s="39"/>
      <c r="BQD211" s="39"/>
      <c r="BQE211" s="39"/>
      <c r="BQF211" s="39"/>
      <c r="BQG211" s="39"/>
      <c r="BQH211" s="39"/>
      <c r="BQI211" s="39"/>
      <c r="BQJ211" s="39"/>
      <c r="BQK211" s="39"/>
      <c r="BQL211" s="39"/>
      <c r="BQM211" s="39"/>
      <c r="BQN211" s="39"/>
      <c r="BQO211" s="39"/>
      <c r="BQP211" s="39"/>
      <c r="BQQ211" s="39"/>
      <c r="BQR211" s="39"/>
      <c r="BQS211" s="39"/>
      <c r="BQT211" s="39"/>
      <c r="BQU211" s="39"/>
      <c r="BQV211" s="39"/>
      <c r="BQW211" s="39"/>
      <c r="BQX211" s="39"/>
      <c r="BQY211" s="39"/>
      <c r="BQZ211" s="39"/>
      <c r="BRA211" s="39"/>
      <c r="BRB211" s="39"/>
      <c r="BRC211" s="39"/>
      <c r="BRD211" s="39"/>
      <c r="BRE211" s="39"/>
      <c r="BRF211" s="39"/>
      <c r="BRG211" s="39"/>
      <c r="BRH211" s="39"/>
      <c r="BRI211" s="39"/>
      <c r="BRJ211" s="39"/>
      <c r="BRK211" s="39"/>
      <c r="BRL211" s="39"/>
      <c r="BRM211" s="39"/>
      <c r="BRN211" s="39"/>
      <c r="BRO211" s="39"/>
      <c r="BRP211" s="39"/>
      <c r="BRQ211" s="39"/>
      <c r="BRR211" s="39"/>
      <c r="BRS211" s="39"/>
      <c r="BRT211" s="39"/>
      <c r="BRU211" s="39"/>
      <c r="BRV211" s="39"/>
      <c r="BRW211" s="39"/>
      <c r="BRX211" s="39"/>
      <c r="BRY211" s="39"/>
      <c r="BRZ211" s="39"/>
      <c r="BSA211" s="39"/>
      <c r="BSB211" s="39"/>
      <c r="BSC211" s="39"/>
      <c r="BSD211" s="39"/>
      <c r="BSE211" s="39"/>
      <c r="BSF211" s="39"/>
      <c r="BSG211" s="39"/>
      <c r="BSH211" s="39"/>
      <c r="BSI211" s="39"/>
      <c r="BSJ211" s="39"/>
      <c r="BSK211" s="39"/>
      <c r="BSL211" s="39"/>
      <c r="BSM211" s="39"/>
      <c r="BSN211" s="39"/>
      <c r="BSO211" s="39"/>
      <c r="BSP211" s="39"/>
      <c r="BSQ211" s="39"/>
      <c r="BSR211" s="39"/>
      <c r="BSS211" s="39"/>
      <c r="BST211" s="39"/>
      <c r="BSU211" s="39"/>
      <c r="BSV211" s="39"/>
      <c r="BSW211" s="39"/>
      <c r="BSX211" s="39"/>
      <c r="BSY211" s="39"/>
      <c r="BSZ211" s="39"/>
      <c r="BTA211" s="39"/>
      <c r="BTB211" s="39"/>
      <c r="BTC211" s="39"/>
      <c r="BTD211" s="39"/>
      <c r="BTE211" s="39"/>
      <c r="BTF211" s="39"/>
      <c r="BTG211" s="39"/>
      <c r="BTH211" s="39"/>
      <c r="BTI211" s="39"/>
      <c r="BTJ211" s="39"/>
      <c r="BTK211" s="39"/>
      <c r="BTL211" s="39"/>
      <c r="BTM211" s="39"/>
      <c r="BTN211" s="39"/>
      <c r="BTO211" s="39"/>
      <c r="BTP211" s="39"/>
      <c r="BTQ211" s="39"/>
      <c r="BTR211" s="39"/>
      <c r="BTS211" s="39"/>
      <c r="BTT211" s="39"/>
      <c r="BTU211" s="39"/>
      <c r="BTV211" s="39"/>
      <c r="BTW211" s="39"/>
      <c r="BTX211" s="39"/>
      <c r="BTY211" s="39"/>
      <c r="BTZ211" s="39"/>
      <c r="BUA211" s="39"/>
      <c r="BUB211" s="39"/>
      <c r="BUC211" s="39"/>
      <c r="BUD211" s="39"/>
      <c r="BUE211" s="39"/>
      <c r="BUF211" s="39"/>
      <c r="BUG211" s="39"/>
      <c r="BUH211" s="39"/>
      <c r="BUI211" s="39"/>
      <c r="BUJ211" s="39"/>
      <c r="BUK211" s="39"/>
      <c r="BUL211" s="39"/>
      <c r="BUM211" s="39"/>
      <c r="BUN211" s="39"/>
      <c r="BUO211" s="39"/>
      <c r="BUP211" s="39"/>
      <c r="BUQ211" s="39"/>
      <c r="BUR211" s="39"/>
      <c r="BUS211" s="39"/>
      <c r="BUT211" s="39"/>
      <c r="BUU211" s="39"/>
      <c r="BUV211" s="39"/>
      <c r="BUW211" s="39"/>
      <c r="BUX211" s="39"/>
      <c r="BUY211" s="39"/>
      <c r="BUZ211" s="39"/>
      <c r="BVA211" s="39"/>
      <c r="BVB211" s="39"/>
      <c r="BVC211" s="39"/>
      <c r="BVD211" s="39"/>
      <c r="BVE211" s="39"/>
      <c r="BVF211" s="39"/>
      <c r="BVG211" s="39"/>
      <c r="BVH211" s="39"/>
      <c r="BVI211" s="39"/>
      <c r="BVJ211" s="39"/>
      <c r="BVK211" s="39"/>
      <c r="BVL211" s="39"/>
      <c r="BVM211" s="39"/>
      <c r="BVN211" s="39"/>
      <c r="BVO211" s="39"/>
      <c r="BVP211" s="39"/>
      <c r="BVQ211" s="39"/>
      <c r="BVR211" s="39"/>
      <c r="BVS211" s="39"/>
      <c r="BVT211" s="39"/>
      <c r="BVU211" s="39"/>
      <c r="BVV211" s="39"/>
      <c r="BVW211" s="39"/>
      <c r="BVX211" s="39"/>
      <c r="BVY211" s="39"/>
      <c r="BVZ211" s="39"/>
      <c r="BWA211" s="39"/>
      <c r="BWB211" s="39"/>
      <c r="BWC211" s="39"/>
      <c r="BWD211" s="39"/>
      <c r="BWE211" s="39"/>
      <c r="BWF211" s="39"/>
      <c r="BWG211" s="39"/>
      <c r="BWH211" s="39"/>
      <c r="BWI211" s="39"/>
      <c r="BWJ211" s="39"/>
      <c r="BWK211" s="39"/>
      <c r="BWL211" s="39"/>
      <c r="BWM211" s="39"/>
      <c r="BWN211" s="39"/>
      <c r="BWO211" s="39"/>
      <c r="BWP211" s="39"/>
      <c r="BWQ211" s="39"/>
      <c r="BWR211" s="39"/>
      <c r="BWS211" s="39"/>
      <c r="BWT211" s="39"/>
      <c r="BWU211" s="39"/>
      <c r="BWV211" s="39"/>
      <c r="BWW211" s="39"/>
      <c r="BWX211" s="39"/>
      <c r="BWY211" s="39"/>
      <c r="BWZ211" s="39"/>
      <c r="BXA211" s="39"/>
      <c r="BXB211" s="39"/>
      <c r="BXC211" s="39"/>
      <c r="BXD211" s="39"/>
      <c r="BXE211" s="39"/>
      <c r="BXF211" s="39"/>
      <c r="BXG211" s="39"/>
      <c r="BXH211" s="39"/>
      <c r="BXI211" s="39"/>
      <c r="BXJ211" s="39"/>
      <c r="BXK211" s="39"/>
      <c r="BXL211" s="39"/>
      <c r="BXM211" s="39"/>
      <c r="BXN211" s="39"/>
      <c r="BXO211" s="39"/>
      <c r="BXP211" s="39"/>
      <c r="BXQ211" s="39"/>
      <c r="BXR211" s="39"/>
      <c r="BXS211" s="39"/>
      <c r="BXT211" s="39"/>
      <c r="BXU211" s="39"/>
      <c r="BXV211" s="39"/>
      <c r="BXW211" s="39"/>
      <c r="BXX211" s="39"/>
      <c r="BXY211" s="39"/>
      <c r="BXZ211" s="39"/>
      <c r="BYA211" s="39"/>
      <c r="BYB211" s="39"/>
      <c r="BYC211" s="39"/>
      <c r="BYD211" s="39"/>
      <c r="BYE211" s="39"/>
      <c r="BYF211" s="39"/>
      <c r="BYG211" s="39"/>
      <c r="BYH211" s="39"/>
      <c r="BYI211" s="39"/>
      <c r="BYJ211" s="39"/>
      <c r="BYK211" s="39"/>
      <c r="BYL211" s="39"/>
      <c r="BYM211" s="39"/>
      <c r="BYN211" s="39"/>
      <c r="BYO211" s="39"/>
      <c r="BYP211" s="39"/>
      <c r="BYQ211" s="39"/>
      <c r="BYR211" s="39"/>
      <c r="BYS211" s="39"/>
      <c r="BYT211" s="39"/>
      <c r="BYU211" s="39"/>
      <c r="BYV211" s="39"/>
      <c r="BYW211" s="39"/>
      <c r="BYX211" s="39"/>
      <c r="BYY211" s="39"/>
      <c r="BYZ211" s="39"/>
      <c r="BZA211" s="39"/>
      <c r="BZB211" s="39"/>
      <c r="BZC211" s="39"/>
      <c r="BZD211" s="39"/>
      <c r="BZE211" s="39"/>
      <c r="BZF211" s="39"/>
      <c r="BZG211" s="39"/>
      <c r="BZH211" s="39"/>
      <c r="BZI211" s="39"/>
      <c r="BZJ211" s="39"/>
      <c r="BZK211" s="39"/>
      <c r="BZL211" s="39"/>
      <c r="BZM211" s="39"/>
      <c r="BZN211" s="39"/>
      <c r="BZO211" s="39"/>
      <c r="BZP211" s="39"/>
      <c r="BZQ211" s="39"/>
      <c r="BZR211" s="39"/>
      <c r="BZS211" s="39"/>
      <c r="BZT211" s="39"/>
      <c r="BZU211" s="39"/>
      <c r="BZV211" s="39"/>
      <c r="BZW211" s="39"/>
      <c r="BZX211" s="39"/>
      <c r="BZY211" s="39"/>
      <c r="BZZ211" s="39"/>
      <c r="CAA211" s="39"/>
      <c r="CAB211" s="39"/>
      <c r="CAC211" s="39"/>
      <c r="CAD211" s="39"/>
      <c r="CAE211" s="39"/>
      <c r="CAF211" s="39"/>
      <c r="CAG211" s="39"/>
      <c r="CAH211" s="39"/>
      <c r="CAI211" s="39"/>
      <c r="CAJ211" s="39"/>
      <c r="CAK211" s="39"/>
      <c r="CAL211" s="39"/>
      <c r="CAM211" s="39"/>
      <c r="CAN211" s="39"/>
      <c r="CAO211" s="39"/>
      <c r="CAP211" s="39"/>
      <c r="CAQ211" s="39"/>
      <c r="CAR211" s="39"/>
      <c r="CAS211" s="39"/>
      <c r="CAT211" s="39"/>
      <c r="CAU211" s="39"/>
      <c r="CAV211" s="39"/>
      <c r="CAW211" s="39"/>
      <c r="CAX211" s="39"/>
      <c r="CAY211" s="39"/>
      <c r="CAZ211" s="39"/>
      <c r="CBA211" s="39"/>
      <c r="CBB211" s="39"/>
      <c r="CBC211" s="39"/>
      <c r="CBD211" s="39"/>
      <c r="CBE211" s="39"/>
      <c r="CBF211" s="39"/>
      <c r="CBG211" s="39"/>
      <c r="CBH211" s="39"/>
      <c r="CBI211" s="39"/>
      <c r="CBJ211" s="39"/>
      <c r="CBK211" s="39"/>
      <c r="CBL211" s="39"/>
      <c r="CBM211" s="39"/>
      <c r="CBN211" s="39"/>
      <c r="CBO211" s="39"/>
      <c r="CBP211" s="39"/>
      <c r="CBQ211" s="39"/>
      <c r="CBR211" s="39"/>
      <c r="CBS211" s="39"/>
      <c r="CBT211" s="39"/>
      <c r="CBU211" s="39"/>
      <c r="CBV211" s="39"/>
      <c r="CBW211" s="39"/>
      <c r="CBX211" s="39"/>
      <c r="CBY211" s="39"/>
      <c r="CBZ211" s="39"/>
      <c r="CCA211" s="39"/>
      <c r="CCB211" s="39"/>
      <c r="CCC211" s="39"/>
      <c r="CCD211" s="39"/>
      <c r="CCE211" s="39"/>
      <c r="CCF211" s="39"/>
      <c r="CCG211" s="39"/>
      <c r="CCH211" s="39"/>
      <c r="CCI211" s="39"/>
      <c r="CCJ211" s="39"/>
      <c r="CCK211" s="39"/>
      <c r="CCL211" s="39"/>
      <c r="CCM211" s="39"/>
      <c r="CCN211" s="39"/>
      <c r="CCO211" s="39"/>
      <c r="CCP211" s="39"/>
      <c r="CCQ211" s="39"/>
      <c r="CCR211" s="39"/>
      <c r="CCS211" s="39"/>
      <c r="CCT211" s="39"/>
      <c r="CCU211" s="39"/>
      <c r="CCV211" s="39"/>
      <c r="CCW211" s="39"/>
      <c r="CCX211" s="39"/>
      <c r="CCY211" s="39"/>
      <c r="CCZ211" s="39"/>
      <c r="CDA211" s="39"/>
      <c r="CDB211" s="39"/>
      <c r="CDC211" s="39"/>
      <c r="CDD211" s="39"/>
      <c r="CDE211" s="39"/>
      <c r="CDF211" s="39"/>
      <c r="CDG211" s="39"/>
      <c r="CDH211" s="39"/>
      <c r="CDI211" s="39"/>
      <c r="CDJ211" s="39"/>
      <c r="CDK211" s="39"/>
      <c r="CDL211" s="39"/>
      <c r="CDM211" s="39"/>
      <c r="CDN211" s="39"/>
      <c r="CDO211" s="39"/>
      <c r="CDP211" s="39"/>
      <c r="CDQ211" s="39"/>
      <c r="CDR211" s="39"/>
      <c r="CDS211" s="39"/>
      <c r="CDT211" s="39"/>
      <c r="CDU211" s="39"/>
      <c r="CDV211" s="39"/>
      <c r="CDW211" s="39"/>
      <c r="CDX211" s="39"/>
      <c r="CDY211" s="39"/>
      <c r="CDZ211" s="39"/>
      <c r="CEA211" s="39"/>
      <c r="CEB211" s="39"/>
      <c r="CEC211" s="39"/>
      <c r="CED211" s="39"/>
      <c r="CEE211" s="39"/>
      <c r="CEF211" s="39"/>
      <c r="CEG211" s="39"/>
      <c r="CEH211" s="39"/>
      <c r="CEI211" s="39"/>
      <c r="CEJ211" s="39"/>
      <c r="CEK211" s="39"/>
      <c r="CEL211" s="39"/>
      <c r="CEM211" s="39"/>
      <c r="CEN211" s="39"/>
      <c r="CEO211" s="39"/>
      <c r="CEP211" s="39"/>
      <c r="CEQ211" s="39"/>
      <c r="CER211" s="39"/>
      <c r="CES211" s="39"/>
      <c r="CET211" s="39"/>
      <c r="CEU211" s="39"/>
      <c r="CEV211" s="39"/>
      <c r="CEW211" s="39"/>
      <c r="CEX211" s="39"/>
      <c r="CEY211" s="39"/>
      <c r="CEZ211" s="39"/>
      <c r="CFA211" s="39"/>
      <c r="CFB211" s="39"/>
      <c r="CFC211" s="39"/>
      <c r="CFD211" s="39"/>
      <c r="CFE211" s="39"/>
      <c r="CFF211" s="39"/>
      <c r="CFG211" s="39"/>
      <c r="CFH211" s="39"/>
      <c r="CFI211" s="39"/>
      <c r="CFJ211" s="39"/>
      <c r="CFK211" s="39"/>
      <c r="CFL211" s="39"/>
      <c r="CFM211" s="39"/>
      <c r="CFN211" s="39"/>
      <c r="CFO211" s="39"/>
      <c r="CFP211" s="39"/>
      <c r="CFQ211" s="39"/>
      <c r="CFR211" s="39"/>
      <c r="CFS211" s="39"/>
      <c r="CFT211" s="39"/>
      <c r="CFU211" s="39"/>
      <c r="CFV211" s="39"/>
      <c r="CFW211" s="39"/>
      <c r="CFX211" s="39"/>
      <c r="CFY211" s="39"/>
      <c r="CFZ211" s="39"/>
      <c r="CGA211" s="39"/>
      <c r="CGB211" s="39"/>
      <c r="CGC211" s="39"/>
      <c r="CGD211" s="39"/>
      <c r="CGE211" s="39"/>
      <c r="CGF211" s="39"/>
      <c r="CGG211" s="39"/>
      <c r="CGH211" s="39"/>
      <c r="CGI211" s="39"/>
      <c r="CGJ211" s="39"/>
      <c r="CGK211" s="39"/>
      <c r="CGL211" s="39"/>
      <c r="CGM211" s="39"/>
      <c r="CGN211" s="39"/>
      <c r="CGO211" s="39"/>
      <c r="CGP211" s="39"/>
      <c r="CGQ211" s="39"/>
      <c r="CGR211" s="39"/>
      <c r="CGS211" s="39"/>
      <c r="CGT211" s="39"/>
      <c r="CGU211" s="39"/>
      <c r="CGV211" s="39"/>
      <c r="CGW211" s="39"/>
      <c r="CGX211" s="39"/>
      <c r="CGY211" s="39"/>
      <c r="CGZ211" s="39"/>
      <c r="CHA211" s="39"/>
      <c r="CHB211" s="39"/>
      <c r="CHC211" s="39"/>
      <c r="CHD211" s="39"/>
      <c r="CHE211" s="39"/>
      <c r="CHF211" s="39"/>
      <c r="CHG211" s="39"/>
      <c r="CHH211" s="39"/>
      <c r="CHI211" s="39"/>
      <c r="CHJ211" s="39"/>
      <c r="CHK211" s="39"/>
      <c r="CHL211" s="39"/>
      <c r="CHM211" s="39"/>
      <c r="CHN211" s="39"/>
      <c r="CHO211" s="39"/>
      <c r="CHP211" s="39"/>
      <c r="CHQ211" s="39"/>
      <c r="CHR211" s="39"/>
      <c r="CHS211" s="39"/>
      <c r="CHT211" s="39"/>
      <c r="CHU211" s="39"/>
      <c r="CHV211" s="39"/>
      <c r="CHW211" s="39"/>
      <c r="CHX211" s="39"/>
      <c r="CHY211" s="39"/>
      <c r="CHZ211" s="39"/>
      <c r="CIA211" s="39"/>
      <c r="CIB211" s="39"/>
      <c r="CIC211" s="39"/>
      <c r="CID211" s="39"/>
      <c r="CIE211" s="39"/>
      <c r="CIF211" s="39"/>
      <c r="CIG211" s="39"/>
      <c r="CIH211" s="39"/>
      <c r="CII211" s="39"/>
      <c r="CIJ211" s="39"/>
      <c r="CIK211" s="39"/>
      <c r="CIL211" s="39"/>
      <c r="CIM211" s="39"/>
      <c r="CIN211" s="39"/>
      <c r="CIO211" s="39"/>
      <c r="CIP211" s="39"/>
      <c r="CIQ211" s="39"/>
      <c r="CIR211" s="39"/>
      <c r="CIS211" s="39"/>
      <c r="CIT211" s="39"/>
      <c r="CIU211" s="39"/>
      <c r="CIV211" s="39"/>
      <c r="CIW211" s="39"/>
      <c r="CIX211" s="39"/>
      <c r="CIY211" s="39"/>
      <c r="CIZ211" s="39"/>
      <c r="CJA211" s="39"/>
      <c r="CJB211" s="39"/>
      <c r="CJC211" s="39"/>
      <c r="CJD211" s="39"/>
      <c r="CJE211" s="39"/>
      <c r="CJF211" s="39"/>
      <c r="CJG211" s="39"/>
      <c r="CJH211" s="39"/>
      <c r="CJI211" s="39"/>
      <c r="CJJ211" s="39"/>
      <c r="CJK211" s="39"/>
      <c r="CJL211" s="39"/>
      <c r="CJM211" s="39"/>
      <c r="CJN211" s="39"/>
      <c r="CJO211" s="39"/>
      <c r="CJP211" s="39"/>
      <c r="CJQ211" s="39"/>
      <c r="CJR211" s="39"/>
      <c r="CJS211" s="39"/>
      <c r="CJT211" s="39"/>
      <c r="CJU211" s="39"/>
      <c r="CJV211" s="39"/>
      <c r="CJW211" s="39"/>
      <c r="CJX211" s="39"/>
      <c r="CJY211" s="39"/>
      <c r="CJZ211" s="39"/>
      <c r="CKA211" s="39"/>
      <c r="CKB211" s="39"/>
      <c r="CKC211" s="39"/>
      <c r="CKD211" s="39"/>
      <c r="CKE211" s="39"/>
      <c r="CKF211" s="39"/>
      <c r="CKG211" s="39"/>
      <c r="CKH211" s="39"/>
      <c r="CKI211" s="39"/>
      <c r="CKJ211" s="39"/>
      <c r="CKK211" s="39"/>
      <c r="CKL211" s="39"/>
      <c r="CKM211" s="39"/>
      <c r="CKN211" s="39"/>
      <c r="CKO211" s="39"/>
      <c r="CKP211" s="39"/>
      <c r="CKQ211" s="39"/>
      <c r="CKR211" s="39"/>
      <c r="CKS211" s="39"/>
      <c r="CKT211" s="39"/>
      <c r="CKU211" s="39"/>
      <c r="CKV211" s="39"/>
      <c r="CKW211" s="39"/>
      <c r="CKX211" s="39"/>
      <c r="CKY211" s="39"/>
      <c r="CKZ211" s="39"/>
      <c r="CLA211" s="39"/>
      <c r="CLB211" s="39"/>
      <c r="CLC211" s="39"/>
      <c r="CLD211" s="39"/>
      <c r="CLE211" s="39"/>
      <c r="CLF211" s="39"/>
      <c r="CLG211" s="39"/>
      <c r="CLH211" s="39"/>
      <c r="CLI211" s="39"/>
      <c r="CLJ211" s="39"/>
      <c r="CLK211" s="39"/>
      <c r="CLL211" s="39"/>
      <c r="CLM211" s="39"/>
      <c r="CLN211" s="39"/>
      <c r="CLO211" s="39"/>
      <c r="CLP211" s="39"/>
      <c r="CLQ211" s="39"/>
      <c r="CLR211" s="39"/>
      <c r="CLS211" s="39"/>
      <c r="CLT211" s="39"/>
      <c r="CLU211" s="39"/>
      <c r="CLV211" s="39"/>
      <c r="CLW211" s="39"/>
      <c r="CLX211" s="39"/>
      <c r="CLY211" s="39"/>
      <c r="CLZ211" s="39"/>
      <c r="CMA211" s="39"/>
      <c r="CMB211" s="39"/>
      <c r="CMC211" s="39"/>
      <c r="CMD211" s="39"/>
      <c r="CME211" s="39"/>
      <c r="CMF211" s="39"/>
      <c r="CMG211" s="39"/>
      <c r="CMH211" s="39"/>
      <c r="CMI211" s="39"/>
      <c r="CMJ211" s="39"/>
      <c r="CMK211" s="39"/>
      <c r="CML211" s="39"/>
      <c r="CMM211" s="39"/>
      <c r="CMN211" s="39"/>
      <c r="CMO211" s="39"/>
      <c r="CMP211" s="39"/>
      <c r="CMQ211" s="39"/>
      <c r="CMR211" s="39"/>
      <c r="CMS211" s="39"/>
      <c r="CMT211" s="39"/>
      <c r="CMU211" s="39"/>
      <c r="CMV211" s="39"/>
      <c r="CMW211" s="39"/>
      <c r="CMX211" s="39"/>
      <c r="CMY211" s="39"/>
      <c r="CMZ211" s="39"/>
      <c r="CNA211" s="39"/>
      <c r="CNB211" s="39"/>
      <c r="CNC211" s="39"/>
      <c r="CND211" s="39"/>
      <c r="CNE211" s="39"/>
      <c r="CNF211" s="39"/>
      <c r="CNG211" s="39"/>
      <c r="CNH211" s="39"/>
      <c r="CNI211" s="39"/>
      <c r="CNJ211" s="39"/>
      <c r="CNK211" s="39"/>
      <c r="CNL211" s="39"/>
      <c r="CNM211" s="39"/>
      <c r="CNN211" s="39"/>
      <c r="CNO211" s="39"/>
      <c r="CNP211" s="39"/>
      <c r="CNQ211" s="39"/>
      <c r="CNR211" s="39"/>
      <c r="CNS211" s="39"/>
      <c r="CNT211" s="39"/>
      <c r="CNU211" s="39"/>
      <c r="CNV211" s="39"/>
      <c r="CNW211" s="39"/>
      <c r="CNX211" s="39"/>
      <c r="CNY211" s="39"/>
      <c r="CNZ211" s="39"/>
      <c r="COA211" s="39"/>
      <c r="COB211" s="39"/>
      <c r="COC211" s="39"/>
      <c r="COD211" s="39"/>
      <c r="COE211" s="39"/>
      <c r="COF211" s="39"/>
      <c r="COG211" s="39"/>
      <c r="COH211" s="39"/>
      <c r="COI211" s="39"/>
      <c r="COJ211" s="39"/>
      <c r="COK211" s="39"/>
      <c r="COL211" s="39"/>
      <c r="COM211" s="39"/>
      <c r="CON211" s="39"/>
      <c r="COO211" s="39"/>
      <c r="COP211" s="39"/>
      <c r="COQ211" s="39"/>
      <c r="COR211" s="39"/>
      <c r="COS211" s="39"/>
      <c r="COT211" s="39"/>
      <c r="COU211" s="39"/>
      <c r="COV211" s="39"/>
      <c r="COW211" s="39"/>
      <c r="COX211" s="39"/>
      <c r="COY211" s="39"/>
      <c r="COZ211" s="39"/>
      <c r="CPA211" s="39"/>
      <c r="CPB211" s="39"/>
      <c r="CPC211" s="39"/>
      <c r="CPD211" s="39"/>
      <c r="CPE211" s="39"/>
      <c r="CPF211" s="39"/>
      <c r="CPG211" s="39"/>
      <c r="CPH211" s="39"/>
      <c r="CPI211" s="39"/>
      <c r="CPJ211" s="39"/>
      <c r="CPK211" s="39"/>
      <c r="CPL211" s="39"/>
      <c r="CPM211" s="39"/>
      <c r="CPN211" s="39"/>
      <c r="CPO211" s="39"/>
      <c r="CPP211" s="39"/>
      <c r="CPQ211" s="39"/>
      <c r="CPR211" s="39"/>
      <c r="CPS211" s="39"/>
      <c r="CPT211" s="39"/>
      <c r="CPU211" s="39"/>
      <c r="CPV211" s="39"/>
      <c r="CPW211" s="39"/>
      <c r="CPX211" s="39"/>
      <c r="CPY211" s="39"/>
      <c r="CPZ211" s="39"/>
      <c r="CQA211" s="39"/>
      <c r="CQB211" s="39"/>
      <c r="CQC211" s="39"/>
      <c r="CQD211" s="39"/>
      <c r="CQE211" s="39"/>
      <c r="CQF211" s="39"/>
      <c r="CQG211" s="39"/>
      <c r="CQH211" s="39"/>
      <c r="CQI211" s="39"/>
      <c r="CQJ211" s="39"/>
      <c r="CQK211" s="39"/>
      <c r="CQL211" s="39"/>
      <c r="CQM211" s="39"/>
      <c r="CQN211" s="39"/>
      <c r="CQO211" s="39"/>
      <c r="CQP211" s="39"/>
      <c r="CQQ211" s="39"/>
      <c r="CQR211" s="39"/>
      <c r="CQS211" s="39"/>
      <c r="CQT211" s="39"/>
      <c r="CQU211" s="39"/>
      <c r="CQV211" s="39"/>
      <c r="CQW211" s="39"/>
      <c r="CQX211" s="39"/>
      <c r="CQY211" s="39"/>
      <c r="CQZ211" s="39"/>
      <c r="CRA211" s="39"/>
      <c r="CRB211" s="39"/>
      <c r="CRC211" s="39"/>
      <c r="CRD211" s="39"/>
      <c r="CRE211" s="39"/>
      <c r="CRF211" s="39"/>
      <c r="CRG211" s="39"/>
      <c r="CRH211" s="39"/>
      <c r="CRI211" s="39"/>
      <c r="CRJ211" s="39"/>
      <c r="CRK211" s="39"/>
      <c r="CRL211" s="39"/>
      <c r="CRM211" s="39"/>
      <c r="CRN211" s="39"/>
      <c r="CRO211" s="39"/>
      <c r="CRP211" s="39"/>
      <c r="CRQ211" s="39"/>
      <c r="CRR211" s="39"/>
      <c r="CRS211" s="39"/>
      <c r="CRT211" s="39"/>
      <c r="CRU211" s="39"/>
      <c r="CRV211" s="39"/>
      <c r="CRW211" s="39"/>
      <c r="CRX211" s="39"/>
      <c r="CRY211" s="39"/>
      <c r="CRZ211" s="39"/>
      <c r="CSA211" s="39"/>
      <c r="CSB211" s="39"/>
      <c r="CSC211" s="39"/>
      <c r="CSD211" s="39"/>
      <c r="CSE211" s="39"/>
      <c r="CSF211" s="39"/>
      <c r="CSG211" s="39"/>
      <c r="CSH211" s="39"/>
      <c r="CSI211" s="39"/>
      <c r="CSJ211" s="39"/>
      <c r="CSK211" s="39"/>
      <c r="CSL211" s="39"/>
      <c r="CSM211" s="39"/>
      <c r="CSN211" s="39"/>
      <c r="CSO211" s="39"/>
      <c r="CSP211" s="39"/>
      <c r="CSQ211" s="39"/>
      <c r="CSR211" s="39"/>
      <c r="CSS211" s="39"/>
      <c r="CST211" s="39"/>
      <c r="CSU211" s="39"/>
      <c r="CSV211" s="39"/>
      <c r="CSW211" s="39"/>
      <c r="CSX211" s="39"/>
      <c r="CSY211" s="39"/>
      <c r="CSZ211" s="39"/>
      <c r="CTA211" s="39"/>
      <c r="CTB211" s="39"/>
      <c r="CTC211" s="39"/>
      <c r="CTD211" s="39"/>
      <c r="CTE211" s="39"/>
      <c r="CTF211" s="39"/>
      <c r="CTG211" s="39"/>
      <c r="CTH211" s="39"/>
      <c r="CTI211" s="39"/>
      <c r="CTJ211" s="39"/>
      <c r="CTK211" s="39"/>
      <c r="CTL211" s="39"/>
      <c r="CTM211" s="39"/>
      <c r="CTN211" s="39"/>
      <c r="CTO211" s="39"/>
      <c r="CTP211" s="39"/>
      <c r="CTQ211" s="39"/>
      <c r="CTR211" s="39"/>
      <c r="CTS211" s="39"/>
      <c r="CTT211" s="39"/>
      <c r="CTU211" s="39"/>
      <c r="CTV211" s="39"/>
      <c r="CTW211" s="39"/>
      <c r="CTX211" s="39"/>
      <c r="CTY211" s="39"/>
      <c r="CTZ211" s="39"/>
      <c r="CUA211" s="39"/>
      <c r="CUB211" s="39"/>
      <c r="CUC211" s="39"/>
      <c r="CUD211" s="39"/>
      <c r="CUE211" s="39"/>
      <c r="CUF211" s="39"/>
      <c r="CUG211" s="39"/>
      <c r="CUH211" s="39"/>
      <c r="CUI211" s="39"/>
      <c r="CUJ211" s="39"/>
      <c r="CUK211" s="39"/>
      <c r="CUL211" s="39"/>
      <c r="CUM211" s="39"/>
      <c r="CUN211" s="39"/>
      <c r="CUO211" s="39"/>
      <c r="CUP211" s="39"/>
      <c r="CUQ211" s="39"/>
      <c r="CUR211" s="39"/>
      <c r="CUS211" s="39"/>
      <c r="CUT211" s="39"/>
      <c r="CUU211" s="39"/>
      <c r="CUV211" s="39"/>
      <c r="CUW211" s="39"/>
      <c r="CUX211" s="39"/>
      <c r="CUY211" s="39"/>
      <c r="CUZ211" s="39"/>
      <c r="CVA211" s="39"/>
      <c r="CVB211" s="39"/>
      <c r="CVC211" s="39"/>
      <c r="CVD211" s="39"/>
      <c r="CVE211" s="39"/>
      <c r="CVF211" s="39"/>
      <c r="CVG211" s="39"/>
      <c r="CVH211" s="39"/>
      <c r="CVI211" s="39"/>
      <c r="CVJ211" s="39"/>
      <c r="CVK211" s="39"/>
      <c r="CVL211" s="39"/>
      <c r="CVM211" s="39"/>
      <c r="CVN211" s="39"/>
      <c r="CVO211" s="39"/>
      <c r="CVP211" s="39"/>
      <c r="CVQ211" s="39"/>
      <c r="CVR211" s="39"/>
      <c r="CVS211" s="39"/>
      <c r="CVT211" s="39"/>
      <c r="CVU211" s="39"/>
      <c r="CVV211" s="39"/>
      <c r="CVW211" s="39"/>
      <c r="CVX211" s="39"/>
      <c r="CVY211" s="39"/>
      <c r="CVZ211" s="39"/>
      <c r="CWA211" s="39"/>
      <c r="CWB211" s="39"/>
      <c r="CWC211" s="39"/>
      <c r="CWD211" s="39"/>
      <c r="CWE211" s="39"/>
      <c r="CWF211" s="39"/>
      <c r="CWG211" s="39"/>
      <c r="CWH211" s="39"/>
      <c r="CWI211" s="39"/>
      <c r="CWJ211" s="39"/>
      <c r="CWK211" s="39"/>
      <c r="CWL211" s="39"/>
      <c r="CWM211" s="39"/>
      <c r="CWN211" s="39"/>
      <c r="CWO211" s="39"/>
      <c r="CWP211" s="39"/>
      <c r="CWQ211" s="39"/>
      <c r="CWR211" s="39"/>
      <c r="CWS211" s="39"/>
      <c r="CWT211" s="39"/>
      <c r="CWU211" s="39"/>
      <c r="CWV211" s="39"/>
      <c r="CWW211" s="39"/>
      <c r="CWX211" s="39"/>
      <c r="CWY211" s="39"/>
      <c r="CWZ211" s="39"/>
      <c r="CXA211" s="39"/>
      <c r="CXB211" s="39"/>
      <c r="CXC211" s="39"/>
      <c r="CXD211" s="39"/>
      <c r="CXE211" s="39"/>
      <c r="CXF211" s="39"/>
      <c r="CXG211" s="39"/>
      <c r="CXH211" s="39"/>
      <c r="CXI211" s="39"/>
      <c r="CXJ211" s="39"/>
      <c r="CXK211" s="39"/>
      <c r="CXL211" s="39"/>
      <c r="CXM211" s="39"/>
      <c r="CXN211" s="39"/>
      <c r="CXO211" s="39"/>
      <c r="CXP211" s="39"/>
      <c r="CXQ211" s="39"/>
      <c r="CXR211" s="39"/>
      <c r="CXS211" s="39"/>
      <c r="CXT211" s="39"/>
      <c r="CXU211" s="39"/>
      <c r="CXV211" s="39"/>
      <c r="CXW211" s="39"/>
      <c r="CXX211" s="39"/>
      <c r="CXY211" s="39"/>
      <c r="CXZ211" s="39"/>
      <c r="CYA211" s="39"/>
      <c r="CYB211" s="39"/>
      <c r="CYC211" s="39"/>
      <c r="CYD211" s="39"/>
      <c r="CYE211" s="39"/>
      <c r="CYF211" s="39"/>
      <c r="CYG211" s="39"/>
      <c r="CYH211" s="39"/>
      <c r="CYI211" s="39"/>
      <c r="CYJ211" s="39"/>
      <c r="CYK211" s="39"/>
      <c r="CYL211" s="39"/>
      <c r="CYM211" s="39"/>
      <c r="CYN211" s="39"/>
      <c r="CYO211" s="39"/>
      <c r="CYP211" s="39"/>
      <c r="CYQ211" s="39"/>
      <c r="CYR211" s="39"/>
      <c r="CYS211" s="39"/>
      <c r="CYT211" s="39"/>
      <c r="CYU211" s="39"/>
      <c r="CYV211" s="39"/>
      <c r="CYW211" s="39"/>
      <c r="CYX211" s="39"/>
      <c r="CYY211" s="39"/>
      <c r="CYZ211" s="39"/>
      <c r="CZA211" s="39"/>
      <c r="CZB211" s="39"/>
      <c r="CZC211" s="39"/>
      <c r="CZD211" s="39"/>
      <c r="CZE211" s="39"/>
      <c r="CZF211" s="39"/>
      <c r="CZG211" s="39"/>
      <c r="CZH211" s="39"/>
      <c r="CZI211" s="39"/>
      <c r="CZJ211" s="39"/>
      <c r="CZK211" s="39"/>
      <c r="CZL211" s="39"/>
      <c r="CZM211" s="39"/>
      <c r="CZN211" s="39"/>
      <c r="CZO211" s="39"/>
      <c r="CZP211" s="39"/>
      <c r="CZQ211" s="39"/>
      <c r="CZR211" s="39"/>
      <c r="CZS211" s="39"/>
      <c r="CZT211" s="39"/>
      <c r="CZU211" s="39"/>
      <c r="CZV211" s="39"/>
      <c r="CZW211" s="39"/>
      <c r="CZX211" s="39"/>
      <c r="CZY211" s="39"/>
      <c r="CZZ211" s="39"/>
      <c r="DAA211" s="39"/>
      <c r="DAB211" s="39"/>
      <c r="DAC211" s="39"/>
      <c r="DAD211" s="39"/>
      <c r="DAE211" s="39"/>
      <c r="DAF211" s="39"/>
      <c r="DAG211" s="39"/>
      <c r="DAH211" s="39"/>
      <c r="DAI211" s="39"/>
      <c r="DAJ211" s="39"/>
      <c r="DAK211" s="39"/>
      <c r="DAL211" s="39"/>
      <c r="DAM211" s="39"/>
      <c r="DAN211" s="39"/>
      <c r="DAO211" s="39"/>
      <c r="DAP211" s="39"/>
      <c r="DAQ211" s="39"/>
      <c r="DAR211" s="39"/>
      <c r="DAS211" s="39"/>
      <c r="DAT211" s="39"/>
      <c r="DAU211" s="39"/>
      <c r="DAV211" s="39"/>
      <c r="DAW211" s="39"/>
      <c r="DAX211" s="39"/>
      <c r="DAY211" s="39"/>
      <c r="DAZ211" s="39"/>
      <c r="DBA211" s="39"/>
      <c r="DBB211" s="39"/>
      <c r="DBC211" s="39"/>
      <c r="DBD211" s="39"/>
      <c r="DBE211" s="39"/>
      <c r="DBF211" s="39"/>
      <c r="DBG211" s="39"/>
      <c r="DBH211" s="39"/>
      <c r="DBI211" s="39"/>
      <c r="DBJ211" s="39"/>
      <c r="DBK211" s="39"/>
      <c r="DBL211" s="39"/>
      <c r="DBM211" s="39"/>
      <c r="DBN211" s="39"/>
      <c r="DBO211" s="39"/>
      <c r="DBP211" s="39"/>
      <c r="DBQ211" s="39"/>
      <c r="DBR211" s="39"/>
      <c r="DBS211" s="39"/>
      <c r="DBT211" s="39"/>
      <c r="DBU211" s="39"/>
      <c r="DBV211" s="39"/>
      <c r="DBW211" s="39"/>
      <c r="DBX211" s="39"/>
      <c r="DBY211" s="39"/>
      <c r="DBZ211" s="39"/>
      <c r="DCA211" s="39"/>
      <c r="DCB211" s="39"/>
      <c r="DCC211" s="39"/>
      <c r="DCD211" s="39"/>
      <c r="DCE211" s="39"/>
      <c r="DCF211" s="39"/>
      <c r="DCG211" s="39"/>
      <c r="DCH211" s="39"/>
      <c r="DCI211" s="39"/>
      <c r="DCJ211" s="39"/>
      <c r="DCK211" s="39"/>
      <c r="DCL211" s="39"/>
      <c r="DCM211" s="39"/>
      <c r="DCN211" s="39"/>
      <c r="DCO211" s="39"/>
      <c r="DCP211" s="39"/>
      <c r="DCQ211" s="39"/>
      <c r="DCR211" s="39"/>
      <c r="DCS211" s="39"/>
      <c r="DCT211" s="39"/>
      <c r="DCU211" s="39"/>
      <c r="DCV211" s="39"/>
      <c r="DCW211" s="39"/>
      <c r="DCX211" s="39"/>
      <c r="DCY211" s="39"/>
      <c r="DCZ211" s="39"/>
      <c r="DDA211" s="39"/>
      <c r="DDB211" s="39"/>
      <c r="DDC211" s="39"/>
      <c r="DDD211" s="39"/>
      <c r="DDE211" s="39"/>
      <c r="DDF211" s="39"/>
      <c r="DDG211" s="39"/>
      <c r="DDH211" s="39"/>
      <c r="DDI211" s="39"/>
      <c r="DDJ211" s="39"/>
      <c r="DDK211" s="39"/>
      <c r="DDL211" s="39"/>
      <c r="DDM211" s="39"/>
      <c r="DDN211" s="39"/>
      <c r="DDO211" s="39"/>
      <c r="DDP211" s="39"/>
      <c r="DDQ211" s="39"/>
      <c r="DDR211" s="39"/>
      <c r="DDS211" s="39"/>
      <c r="DDT211" s="39"/>
      <c r="DDU211" s="39"/>
      <c r="DDV211" s="39"/>
      <c r="DDW211" s="39"/>
      <c r="DDX211" s="39"/>
      <c r="DDY211" s="39"/>
      <c r="DDZ211" s="39"/>
      <c r="DEA211" s="39"/>
      <c r="DEB211" s="39"/>
      <c r="DEC211" s="39"/>
      <c r="DED211" s="39"/>
      <c r="DEE211" s="39"/>
      <c r="DEF211" s="39"/>
      <c r="DEG211" s="39"/>
      <c r="DEH211" s="39"/>
      <c r="DEI211" s="39"/>
      <c r="DEJ211" s="39"/>
      <c r="DEK211" s="39"/>
      <c r="DEL211" s="39"/>
      <c r="DEM211" s="39"/>
      <c r="DEN211" s="39"/>
      <c r="DEO211" s="39"/>
      <c r="DEP211" s="39"/>
      <c r="DEQ211" s="39"/>
      <c r="DER211" s="39"/>
      <c r="DES211" s="39"/>
      <c r="DET211" s="39"/>
      <c r="DEU211" s="39"/>
      <c r="DEV211" s="39"/>
      <c r="DEW211" s="39"/>
      <c r="DEX211" s="39"/>
      <c r="DEY211" s="39"/>
      <c r="DEZ211" s="39"/>
      <c r="DFA211" s="39"/>
      <c r="DFB211" s="39"/>
      <c r="DFC211" s="39"/>
      <c r="DFD211" s="39"/>
      <c r="DFE211" s="39"/>
      <c r="DFF211" s="39"/>
      <c r="DFG211" s="39"/>
      <c r="DFH211" s="39"/>
      <c r="DFI211" s="39"/>
      <c r="DFJ211" s="39"/>
      <c r="DFK211" s="39"/>
      <c r="DFL211" s="39"/>
      <c r="DFM211" s="39"/>
      <c r="DFN211" s="39"/>
      <c r="DFO211" s="39"/>
      <c r="DFP211" s="39"/>
      <c r="DFQ211" s="39"/>
      <c r="DFR211" s="39"/>
      <c r="DFS211" s="39"/>
      <c r="DFT211" s="39"/>
      <c r="DFU211" s="39"/>
      <c r="DFV211" s="39"/>
      <c r="DFW211" s="39"/>
      <c r="DFX211" s="39"/>
      <c r="DFY211" s="39"/>
      <c r="DFZ211" s="39"/>
      <c r="DGA211" s="39"/>
      <c r="DGB211" s="39"/>
      <c r="DGC211" s="39"/>
      <c r="DGD211" s="39"/>
      <c r="DGE211" s="39"/>
      <c r="DGF211" s="39"/>
      <c r="DGG211" s="39"/>
      <c r="DGH211" s="39"/>
      <c r="DGI211" s="39"/>
      <c r="DGJ211" s="39"/>
      <c r="DGK211" s="39"/>
      <c r="DGL211" s="39"/>
      <c r="DGM211" s="39"/>
      <c r="DGN211" s="39"/>
      <c r="DGO211" s="39"/>
      <c r="DGP211" s="39"/>
      <c r="DGQ211" s="39"/>
      <c r="DGR211" s="39"/>
      <c r="DGS211" s="39"/>
      <c r="DGT211" s="39"/>
      <c r="DGU211" s="39"/>
      <c r="DGV211" s="39"/>
      <c r="DGW211" s="39"/>
      <c r="DGX211" s="39"/>
      <c r="DGY211" s="39"/>
      <c r="DGZ211" s="39"/>
      <c r="DHA211" s="39"/>
      <c r="DHB211" s="39"/>
      <c r="DHC211" s="39"/>
      <c r="DHD211" s="39"/>
      <c r="DHE211" s="39"/>
      <c r="DHF211" s="39"/>
      <c r="DHG211" s="39"/>
      <c r="DHH211" s="39"/>
      <c r="DHI211" s="39"/>
      <c r="DHJ211" s="39"/>
      <c r="DHK211" s="39"/>
      <c r="DHL211" s="39"/>
      <c r="DHM211" s="39"/>
      <c r="DHN211" s="39"/>
      <c r="DHO211" s="39"/>
      <c r="DHP211" s="39"/>
      <c r="DHQ211" s="39"/>
      <c r="DHR211" s="39"/>
      <c r="DHS211" s="39"/>
      <c r="DHT211" s="39"/>
      <c r="DHU211" s="39"/>
      <c r="DHV211" s="39"/>
      <c r="DHW211" s="39"/>
      <c r="DHX211" s="39"/>
      <c r="DHY211" s="39"/>
      <c r="DHZ211" s="39"/>
      <c r="DIA211" s="39"/>
      <c r="DIB211" s="39"/>
      <c r="DIC211" s="39"/>
      <c r="DID211" s="39"/>
      <c r="DIE211" s="39"/>
      <c r="DIF211" s="39"/>
      <c r="DIG211" s="39"/>
      <c r="DIH211" s="39"/>
      <c r="DII211" s="39"/>
      <c r="DIJ211" s="39"/>
      <c r="DIK211" s="39"/>
      <c r="DIL211" s="39"/>
      <c r="DIM211" s="39"/>
      <c r="DIN211" s="39"/>
      <c r="DIO211" s="39"/>
      <c r="DIP211" s="39"/>
      <c r="DIQ211" s="39"/>
      <c r="DIR211" s="39"/>
      <c r="DIS211" s="39"/>
      <c r="DIT211" s="39"/>
      <c r="DIU211" s="39"/>
      <c r="DIV211" s="39"/>
      <c r="DIW211" s="39"/>
      <c r="DIX211" s="39"/>
      <c r="DIY211" s="39"/>
      <c r="DIZ211" s="39"/>
      <c r="DJA211" s="39"/>
      <c r="DJB211" s="39"/>
      <c r="DJC211" s="39"/>
      <c r="DJD211" s="39"/>
      <c r="DJE211" s="39"/>
      <c r="DJF211" s="39"/>
      <c r="DJG211" s="39"/>
      <c r="DJH211" s="39"/>
      <c r="DJI211" s="39"/>
      <c r="DJJ211" s="39"/>
      <c r="DJK211" s="39"/>
      <c r="DJL211" s="39"/>
      <c r="DJM211" s="39"/>
      <c r="DJN211" s="39"/>
      <c r="DJO211" s="39"/>
      <c r="DJP211" s="39"/>
      <c r="DJQ211" s="39"/>
      <c r="DJR211" s="39"/>
      <c r="DJS211" s="39"/>
      <c r="DJT211" s="39"/>
      <c r="DJU211" s="39"/>
      <c r="DJV211" s="39"/>
      <c r="DJW211" s="39"/>
      <c r="DJX211" s="39"/>
      <c r="DJY211" s="39"/>
      <c r="DJZ211" s="39"/>
      <c r="DKA211" s="39"/>
      <c r="DKB211" s="39"/>
      <c r="DKC211" s="39"/>
      <c r="DKD211" s="39"/>
      <c r="DKE211" s="39"/>
      <c r="DKF211" s="39"/>
      <c r="DKG211" s="39"/>
      <c r="DKH211" s="39"/>
      <c r="DKI211" s="39"/>
      <c r="DKJ211" s="39"/>
      <c r="DKK211" s="39"/>
      <c r="DKL211" s="39"/>
      <c r="DKM211" s="39"/>
      <c r="DKN211" s="39"/>
      <c r="DKO211" s="39"/>
      <c r="DKP211" s="39"/>
      <c r="DKQ211" s="39"/>
      <c r="DKR211" s="39"/>
      <c r="DKS211" s="39"/>
      <c r="DKT211" s="39"/>
      <c r="DKU211" s="39"/>
      <c r="DKV211" s="39"/>
      <c r="DKW211" s="39"/>
      <c r="DKX211" s="39"/>
      <c r="DKY211" s="39"/>
      <c r="DKZ211" s="39"/>
      <c r="DLA211" s="39"/>
      <c r="DLB211" s="39"/>
      <c r="DLC211" s="39"/>
      <c r="DLD211" s="39"/>
      <c r="DLE211" s="39"/>
      <c r="DLF211" s="39"/>
      <c r="DLG211" s="39"/>
      <c r="DLH211" s="39"/>
      <c r="DLI211" s="39"/>
      <c r="DLJ211" s="39"/>
      <c r="DLK211" s="39"/>
      <c r="DLL211" s="39"/>
      <c r="DLM211" s="39"/>
      <c r="DLN211" s="39"/>
      <c r="DLO211" s="39"/>
      <c r="DLP211" s="39"/>
      <c r="DLQ211" s="39"/>
      <c r="DLR211" s="39"/>
      <c r="DLS211" s="39"/>
      <c r="DLT211" s="39"/>
      <c r="DLU211" s="39"/>
      <c r="DLV211" s="39"/>
      <c r="DLW211" s="39"/>
      <c r="DLX211" s="39"/>
      <c r="DLY211" s="39"/>
      <c r="DLZ211" s="39"/>
      <c r="DMA211" s="39"/>
      <c r="DMB211" s="39"/>
      <c r="DMC211" s="39"/>
      <c r="DMD211" s="39"/>
      <c r="DME211" s="39"/>
      <c r="DMF211" s="39"/>
      <c r="DMG211" s="39"/>
      <c r="DMH211" s="39"/>
      <c r="DMI211" s="39"/>
      <c r="DMJ211" s="39"/>
      <c r="DMK211" s="39"/>
      <c r="DML211" s="39"/>
      <c r="DMM211" s="39"/>
      <c r="DMN211" s="39"/>
      <c r="DMO211" s="39"/>
      <c r="DMP211" s="39"/>
      <c r="DMQ211" s="39"/>
      <c r="DMR211" s="39"/>
      <c r="DMS211" s="39"/>
      <c r="DMT211" s="39"/>
      <c r="DMU211" s="39"/>
      <c r="DMV211" s="39"/>
      <c r="DMW211" s="39"/>
      <c r="DMX211" s="39"/>
      <c r="DMY211" s="39"/>
      <c r="DMZ211" s="39"/>
      <c r="DNA211" s="39"/>
      <c r="DNB211" s="39"/>
      <c r="DNC211" s="39"/>
      <c r="DND211" s="39"/>
      <c r="DNE211" s="39"/>
      <c r="DNF211" s="39"/>
      <c r="DNG211" s="39"/>
      <c r="DNH211" s="39"/>
      <c r="DNI211" s="39"/>
      <c r="DNJ211" s="39"/>
      <c r="DNK211" s="39"/>
      <c r="DNL211" s="39"/>
      <c r="DNM211" s="39"/>
      <c r="DNN211" s="39"/>
      <c r="DNO211" s="39"/>
      <c r="DNP211" s="39"/>
      <c r="DNQ211" s="39"/>
      <c r="DNR211" s="39"/>
      <c r="DNS211" s="39"/>
      <c r="DNT211" s="39"/>
      <c r="DNU211" s="39"/>
      <c r="DNV211" s="39"/>
      <c r="DNW211" s="39"/>
      <c r="DNX211" s="39"/>
      <c r="DNY211" s="39"/>
      <c r="DNZ211" s="39"/>
      <c r="DOA211" s="39"/>
      <c r="DOB211" s="39"/>
      <c r="DOC211" s="39"/>
      <c r="DOD211" s="39"/>
      <c r="DOE211" s="39"/>
      <c r="DOF211" s="39"/>
      <c r="DOG211" s="39"/>
      <c r="DOH211" s="39"/>
      <c r="DOI211" s="39"/>
      <c r="DOJ211" s="39"/>
      <c r="DOK211" s="39"/>
      <c r="DOL211" s="39"/>
      <c r="DOM211" s="39"/>
      <c r="DON211" s="39"/>
      <c r="DOO211" s="39"/>
      <c r="DOP211" s="39"/>
      <c r="DOQ211" s="39"/>
      <c r="DOR211" s="39"/>
      <c r="DOS211" s="39"/>
      <c r="DOT211" s="39"/>
      <c r="DOU211" s="39"/>
      <c r="DOV211" s="39"/>
      <c r="DOW211" s="39"/>
      <c r="DOX211" s="39"/>
      <c r="DOY211" s="39"/>
      <c r="DOZ211" s="39"/>
      <c r="DPA211" s="39"/>
      <c r="DPB211" s="39"/>
      <c r="DPC211" s="39"/>
      <c r="DPD211" s="39"/>
      <c r="DPE211" s="39"/>
      <c r="DPF211" s="39"/>
      <c r="DPG211" s="39"/>
      <c r="DPH211" s="39"/>
      <c r="DPI211" s="39"/>
      <c r="DPJ211" s="39"/>
      <c r="DPK211" s="39"/>
      <c r="DPL211" s="39"/>
      <c r="DPM211" s="39"/>
      <c r="DPN211" s="39"/>
      <c r="DPO211" s="39"/>
      <c r="DPP211" s="39"/>
      <c r="DPQ211" s="39"/>
      <c r="DPR211" s="39"/>
      <c r="DPS211" s="39"/>
      <c r="DPT211" s="39"/>
      <c r="DPU211" s="39"/>
      <c r="DPV211" s="39"/>
      <c r="DPW211" s="39"/>
      <c r="DPX211" s="39"/>
      <c r="DPY211" s="39"/>
      <c r="DPZ211" s="39"/>
      <c r="DQA211" s="39"/>
      <c r="DQB211" s="39"/>
      <c r="DQC211" s="39"/>
      <c r="DQD211" s="39"/>
      <c r="DQE211" s="39"/>
      <c r="DQF211" s="39"/>
      <c r="DQG211" s="39"/>
      <c r="DQH211" s="39"/>
      <c r="DQI211" s="39"/>
      <c r="DQJ211" s="39"/>
      <c r="DQK211" s="39"/>
      <c r="DQL211" s="39"/>
      <c r="DQM211" s="39"/>
      <c r="DQN211" s="39"/>
      <c r="DQO211" s="39"/>
      <c r="DQP211" s="39"/>
      <c r="DQQ211" s="39"/>
      <c r="DQR211" s="39"/>
      <c r="DQS211" s="39"/>
      <c r="DQT211" s="39"/>
      <c r="DQU211" s="39"/>
      <c r="DQV211" s="39"/>
      <c r="DQW211" s="39"/>
      <c r="DQX211" s="39"/>
      <c r="DQY211" s="39"/>
      <c r="DQZ211" s="39"/>
      <c r="DRA211" s="39"/>
      <c r="DRB211" s="39"/>
      <c r="DRC211" s="39"/>
      <c r="DRD211" s="39"/>
      <c r="DRE211" s="39"/>
      <c r="DRF211" s="39"/>
      <c r="DRG211" s="39"/>
      <c r="DRH211" s="39"/>
      <c r="DRI211" s="39"/>
      <c r="DRJ211" s="39"/>
      <c r="DRK211" s="39"/>
      <c r="DRL211" s="39"/>
      <c r="DRM211" s="39"/>
      <c r="DRN211" s="39"/>
      <c r="DRO211" s="39"/>
      <c r="DRP211" s="39"/>
      <c r="DRQ211" s="39"/>
      <c r="DRR211" s="39"/>
      <c r="DRS211" s="39"/>
      <c r="DRT211" s="39"/>
      <c r="DRU211" s="39"/>
      <c r="DRV211" s="39"/>
      <c r="DRW211" s="39"/>
      <c r="DRX211" s="39"/>
      <c r="DRY211" s="39"/>
      <c r="DRZ211" s="39"/>
      <c r="DSA211" s="39"/>
      <c r="DSB211" s="39"/>
      <c r="DSC211" s="39"/>
      <c r="DSD211" s="39"/>
      <c r="DSE211" s="39"/>
      <c r="DSF211" s="39"/>
      <c r="DSG211" s="39"/>
      <c r="DSH211" s="39"/>
      <c r="DSI211" s="39"/>
      <c r="DSJ211" s="39"/>
      <c r="DSK211" s="39"/>
      <c r="DSL211" s="39"/>
      <c r="DSM211" s="39"/>
      <c r="DSN211" s="39"/>
      <c r="DSO211" s="39"/>
      <c r="DSP211" s="39"/>
      <c r="DSQ211" s="39"/>
      <c r="DSR211" s="39"/>
      <c r="DSS211" s="39"/>
      <c r="DST211" s="39"/>
      <c r="DSU211" s="39"/>
      <c r="DSV211" s="39"/>
      <c r="DSW211" s="39"/>
      <c r="DSX211" s="39"/>
      <c r="DSY211" s="39"/>
      <c r="DSZ211" s="39"/>
      <c r="DTA211" s="39"/>
      <c r="DTB211" s="39"/>
      <c r="DTC211" s="39"/>
      <c r="DTD211" s="39"/>
      <c r="DTE211" s="39"/>
      <c r="DTF211" s="39"/>
      <c r="DTG211" s="39"/>
      <c r="DTH211" s="39"/>
      <c r="DTI211" s="39"/>
      <c r="DTJ211" s="39"/>
      <c r="DTK211" s="39"/>
      <c r="DTL211" s="39"/>
      <c r="DTM211" s="39"/>
      <c r="DTN211" s="39"/>
      <c r="DTO211" s="39"/>
      <c r="DTP211" s="39"/>
      <c r="DTQ211" s="39"/>
      <c r="DTR211" s="39"/>
      <c r="DTS211" s="39"/>
      <c r="DTT211" s="39"/>
      <c r="DTU211" s="39"/>
      <c r="DTV211" s="39"/>
      <c r="DTW211" s="39"/>
      <c r="DTX211" s="39"/>
      <c r="DTY211" s="39"/>
      <c r="DTZ211" s="39"/>
      <c r="DUA211" s="39"/>
      <c r="DUB211" s="39"/>
      <c r="DUC211" s="39"/>
      <c r="DUD211" s="39"/>
      <c r="DUE211" s="39"/>
      <c r="DUF211" s="39"/>
      <c r="DUG211" s="39"/>
      <c r="DUH211" s="39"/>
      <c r="DUI211" s="39"/>
      <c r="DUJ211" s="39"/>
      <c r="DUK211" s="39"/>
      <c r="DUL211" s="39"/>
      <c r="DUM211" s="39"/>
      <c r="DUN211" s="39"/>
      <c r="DUO211" s="39"/>
      <c r="DUP211" s="39"/>
      <c r="DUQ211" s="39"/>
      <c r="DUR211" s="39"/>
      <c r="DUS211" s="39"/>
      <c r="DUT211" s="39"/>
      <c r="DUU211" s="39"/>
      <c r="DUV211" s="39"/>
      <c r="DUW211" s="39"/>
      <c r="DUX211" s="39"/>
      <c r="DUY211" s="39"/>
      <c r="DUZ211" s="39"/>
      <c r="DVA211" s="39"/>
      <c r="DVB211" s="39"/>
      <c r="DVC211" s="39"/>
      <c r="DVD211" s="39"/>
      <c r="DVE211" s="39"/>
      <c r="DVF211" s="39"/>
      <c r="DVG211" s="39"/>
      <c r="DVH211" s="39"/>
      <c r="DVI211" s="39"/>
      <c r="DVJ211" s="39"/>
      <c r="DVK211" s="39"/>
      <c r="DVL211" s="39"/>
      <c r="DVM211" s="39"/>
      <c r="DVN211" s="39"/>
      <c r="DVO211" s="39"/>
      <c r="DVP211" s="39"/>
      <c r="DVQ211" s="39"/>
      <c r="DVR211" s="39"/>
      <c r="DVS211" s="39"/>
      <c r="DVT211" s="39"/>
      <c r="DVU211" s="39"/>
      <c r="DVV211" s="39"/>
      <c r="DVW211" s="39"/>
      <c r="DVX211" s="39"/>
      <c r="DVY211" s="39"/>
      <c r="DVZ211" s="39"/>
      <c r="DWA211" s="39"/>
      <c r="DWB211" s="39"/>
      <c r="DWC211" s="39"/>
      <c r="DWD211" s="39"/>
      <c r="DWE211" s="39"/>
      <c r="DWF211" s="39"/>
      <c r="DWG211" s="39"/>
      <c r="DWH211" s="39"/>
      <c r="DWI211" s="39"/>
      <c r="DWJ211" s="39"/>
      <c r="DWK211" s="39"/>
      <c r="DWL211" s="39"/>
      <c r="DWM211" s="39"/>
      <c r="DWN211" s="39"/>
      <c r="DWO211" s="39"/>
      <c r="DWP211" s="39"/>
      <c r="DWQ211" s="39"/>
    </row>
    <row r="212" spans="1:3319" s="39" customFormat="1" ht="10">
      <c r="A212" s="35" t="s">
        <v>657</v>
      </c>
      <c r="B212" s="36" t="s">
        <v>658</v>
      </c>
      <c r="C212" s="37" t="s">
        <v>152</v>
      </c>
      <c r="D212" s="36" t="s">
        <v>659</v>
      </c>
      <c r="E212" s="38" t="s">
        <v>660</v>
      </c>
      <c r="F212" s="38" t="s">
        <v>660</v>
      </c>
    </row>
    <row r="213" spans="1:3319" s="56" customFormat="1">
      <c r="A213" s="67" t="s">
        <v>661</v>
      </c>
      <c r="B213" s="54" t="s">
        <v>662</v>
      </c>
      <c r="C213" s="61" t="s">
        <v>152</v>
      </c>
      <c r="D213" s="60" t="s">
        <v>663</v>
      </c>
      <c r="E213" s="63" t="s">
        <v>664</v>
      </c>
      <c r="F213" s="63" t="s">
        <v>664</v>
      </c>
      <c r="G213" s="39"/>
      <c r="H213" s="39"/>
      <c r="I213" s="39"/>
      <c r="J213" s="39"/>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c r="DK213" s="43"/>
      <c r="DL213" s="43"/>
      <c r="DM213" s="43"/>
      <c r="DN213" s="43"/>
      <c r="DO213" s="43"/>
      <c r="DP213" s="43"/>
      <c r="DQ213" s="43"/>
      <c r="DR213" s="43"/>
      <c r="DS213" s="43"/>
      <c r="DT213" s="43"/>
      <c r="DU213" s="43"/>
      <c r="DV213" s="43"/>
      <c r="DW213" s="43"/>
      <c r="DX213" s="43"/>
      <c r="DY213" s="43"/>
      <c r="DZ213" s="43"/>
      <c r="EA213" s="43"/>
      <c r="EB213" s="43"/>
      <c r="EC213" s="43"/>
      <c r="ED213" s="43"/>
      <c r="EE213" s="43"/>
      <c r="EF213" s="43"/>
      <c r="EG213" s="43"/>
      <c r="EH213" s="43"/>
      <c r="EI213" s="43"/>
      <c r="EJ213" s="43"/>
      <c r="EK213" s="43"/>
      <c r="EL213" s="43"/>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3"/>
      <c r="GA213" s="43"/>
      <c r="GB213" s="43"/>
      <c r="GC213" s="43"/>
      <c r="GD213" s="43"/>
      <c r="GE213" s="43"/>
      <c r="GF213" s="43"/>
      <c r="GG213" s="43"/>
      <c r="GH213" s="43"/>
      <c r="GI213" s="43"/>
      <c r="GJ213" s="43"/>
      <c r="GK213" s="43"/>
      <c r="GL213" s="43"/>
      <c r="GM213" s="43"/>
      <c r="GN213" s="43"/>
      <c r="GO213" s="43"/>
      <c r="GP213" s="43"/>
      <c r="GQ213" s="43"/>
      <c r="GR213" s="43"/>
      <c r="GS213" s="43"/>
      <c r="GT213" s="43"/>
      <c r="GU213" s="43"/>
      <c r="GV213" s="43"/>
      <c r="GW213" s="43"/>
      <c r="GX213" s="43"/>
      <c r="GY213" s="43"/>
      <c r="GZ213" s="43"/>
      <c r="HA213" s="43"/>
      <c r="HB213" s="43"/>
      <c r="HC213" s="43"/>
      <c r="HD213" s="43"/>
      <c r="HE213" s="43"/>
      <c r="HF213" s="43"/>
      <c r="HG213" s="43"/>
      <c r="HH213" s="43"/>
      <c r="HI213" s="43"/>
      <c r="HJ213" s="43"/>
      <c r="HK213" s="43"/>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3"/>
      <c r="IW213" s="43"/>
      <c r="IX213" s="43"/>
      <c r="IY213" s="43"/>
      <c r="IZ213" s="43"/>
      <c r="JA213" s="43"/>
      <c r="JB213" s="43"/>
      <c r="JC213" s="43"/>
      <c r="JD213" s="43"/>
      <c r="JE213" s="43"/>
      <c r="JF213" s="43"/>
      <c r="JG213" s="43"/>
      <c r="JH213" s="43"/>
      <c r="JI213" s="43"/>
      <c r="JJ213" s="43"/>
      <c r="JK213" s="43"/>
      <c r="JL213" s="43"/>
      <c r="JM213" s="43"/>
      <c r="JN213" s="43"/>
      <c r="JO213" s="43"/>
      <c r="JP213" s="43"/>
      <c r="JQ213" s="43"/>
      <c r="JR213" s="43"/>
      <c r="JS213" s="43"/>
      <c r="JT213" s="43"/>
      <c r="JU213" s="43"/>
      <c r="JV213" s="43"/>
      <c r="JW213" s="43"/>
      <c r="JX213" s="43"/>
      <c r="JY213" s="43"/>
      <c r="JZ213" s="43"/>
      <c r="KA213" s="43"/>
      <c r="KB213" s="43"/>
      <c r="KC213" s="43"/>
      <c r="KD213" s="43"/>
      <c r="KE213" s="43"/>
      <c r="KF213" s="43"/>
      <c r="KG213" s="43"/>
      <c r="KH213" s="43"/>
      <c r="KI213" s="43"/>
      <c r="KJ213" s="43"/>
      <c r="KK213" s="43"/>
      <c r="KL213" s="43"/>
      <c r="KM213" s="43"/>
      <c r="KN213" s="43"/>
      <c r="KO213" s="43"/>
      <c r="KP213" s="43"/>
      <c r="KQ213" s="43"/>
      <c r="KR213" s="43"/>
      <c r="KS213" s="43"/>
      <c r="KT213" s="43"/>
      <c r="KU213" s="43"/>
      <c r="KV213" s="43"/>
      <c r="KW213" s="43"/>
      <c r="KX213" s="43"/>
      <c r="KY213" s="43"/>
      <c r="KZ213" s="43"/>
      <c r="LA213" s="43"/>
      <c r="LB213" s="43"/>
      <c r="LC213" s="43"/>
      <c r="LD213" s="43"/>
      <c r="LE213" s="43"/>
      <c r="LF213" s="43"/>
      <c r="LG213" s="43"/>
      <c r="LH213" s="43"/>
      <c r="LI213" s="43"/>
      <c r="LJ213" s="43"/>
      <c r="LK213" s="43"/>
      <c r="LL213" s="43"/>
      <c r="LM213" s="43"/>
      <c r="LN213" s="43"/>
      <c r="LO213" s="43"/>
      <c r="LP213" s="43"/>
      <c r="LQ213" s="43"/>
      <c r="LR213" s="43"/>
      <c r="LS213" s="43"/>
      <c r="LT213" s="43"/>
      <c r="LU213" s="43"/>
      <c r="LV213" s="43"/>
      <c r="LW213" s="43"/>
      <c r="LX213" s="43"/>
      <c r="LY213" s="43"/>
      <c r="LZ213" s="43"/>
      <c r="MA213" s="43"/>
      <c r="MB213" s="43"/>
      <c r="MC213" s="43"/>
      <c r="MD213" s="43"/>
      <c r="ME213" s="43"/>
      <c r="MF213" s="43"/>
      <c r="MG213" s="43"/>
      <c r="MH213" s="43"/>
      <c r="MI213" s="43"/>
      <c r="MJ213" s="43"/>
      <c r="MK213" s="43"/>
      <c r="ML213" s="43"/>
      <c r="MM213" s="43"/>
      <c r="MN213" s="43"/>
      <c r="MO213" s="43"/>
      <c r="MP213" s="43"/>
      <c r="MQ213" s="43"/>
      <c r="MR213" s="43"/>
      <c r="MS213" s="43"/>
      <c r="MT213" s="43"/>
      <c r="MU213" s="43"/>
      <c r="MV213" s="43"/>
      <c r="MW213" s="43"/>
      <c r="MX213" s="43"/>
      <c r="MY213" s="43"/>
      <c r="MZ213" s="43"/>
      <c r="NA213" s="43"/>
      <c r="NB213" s="43"/>
      <c r="NC213" s="43"/>
      <c r="ND213" s="43"/>
      <c r="NE213" s="43"/>
      <c r="NF213" s="43"/>
      <c r="NG213" s="43"/>
      <c r="NH213" s="43"/>
      <c r="NI213" s="43"/>
      <c r="NJ213" s="43"/>
      <c r="NK213" s="43"/>
      <c r="NL213" s="43"/>
      <c r="NM213" s="43"/>
      <c r="NN213" s="43"/>
      <c r="NO213" s="43"/>
      <c r="NP213" s="43"/>
      <c r="NQ213" s="43"/>
      <c r="NR213" s="43"/>
      <c r="NS213" s="43"/>
      <c r="NT213" s="43"/>
      <c r="NU213" s="43"/>
      <c r="NV213" s="43"/>
      <c r="NW213" s="43"/>
      <c r="NX213" s="43"/>
      <c r="NY213" s="43"/>
      <c r="NZ213" s="43"/>
      <c r="OA213" s="43"/>
      <c r="OB213" s="43"/>
      <c r="OC213" s="43"/>
      <c r="OD213" s="43"/>
      <c r="OE213" s="43"/>
      <c r="OF213" s="43"/>
      <c r="OG213" s="43"/>
      <c r="OH213" s="43"/>
      <c r="OI213" s="43"/>
      <c r="OJ213" s="43"/>
      <c r="OK213" s="43"/>
      <c r="OL213" s="43"/>
      <c r="OM213" s="43"/>
      <c r="ON213" s="43"/>
      <c r="OO213" s="43"/>
      <c r="OP213" s="43"/>
      <c r="OQ213" s="43"/>
      <c r="OR213" s="43"/>
      <c r="OS213" s="43"/>
      <c r="OT213" s="43"/>
      <c r="OU213" s="43"/>
      <c r="OV213" s="43"/>
      <c r="OW213" s="43"/>
      <c r="OX213" s="43"/>
      <c r="OY213" s="43"/>
      <c r="OZ213" s="43"/>
      <c r="PA213" s="43"/>
      <c r="PB213" s="43"/>
      <c r="PC213" s="43"/>
      <c r="PD213" s="43"/>
      <c r="PE213" s="43"/>
      <c r="PF213" s="43"/>
      <c r="PG213" s="43"/>
      <c r="PH213" s="43"/>
      <c r="PI213" s="43"/>
      <c r="PJ213" s="43"/>
      <c r="PK213" s="43"/>
      <c r="PL213" s="43"/>
      <c r="PM213" s="43"/>
      <c r="PN213" s="43"/>
      <c r="PO213" s="43"/>
      <c r="PP213" s="43"/>
      <c r="PQ213" s="43"/>
      <c r="PR213" s="43"/>
      <c r="PS213" s="43"/>
      <c r="PT213" s="43"/>
      <c r="PU213" s="43"/>
      <c r="PV213" s="43"/>
      <c r="PW213" s="43"/>
      <c r="PX213" s="43"/>
      <c r="PY213" s="43"/>
      <c r="PZ213" s="43"/>
      <c r="QA213" s="43"/>
      <c r="QB213" s="43"/>
      <c r="QC213" s="43"/>
      <c r="QD213" s="43"/>
      <c r="QE213" s="43"/>
      <c r="QF213" s="43"/>
      <c r="QG213" s="43"/>
      <c r="QH213" s="43"/>
      <c r="QI213" s="43"/>
      <c r="QJ213" s="43"/>
      <c r="QK213" s="43"/>
      <c r="QL213" s="43"/>
      <c r="QM213" s="43"/>
      <c r="QN213" s="43"/>
      <c r="QO213" s="43"/>
      <c r="QP213" s="43"/>
      <c r="QQ213" s="43"/>
      <c r="QR213" s="43"/>
      <c r="QS213" s="43"/>
      <c r="QT213" s="43"/>
      <c r="QU213" s="43"/>
      <c r="QV213" s="43"/>
      <c r="QW213" s="43"/>
      <c r="QX213" s="43"/>
      <c r="QY213" s="43"/>
      <c r="QZ213" s="43"/>
      <c r="RA213" s="43"/>
      <c r="RB213" s="43"/>
      <c r="RC213" s="43"/>
      <c r="RD213" s="43"/>
      <c r="RE213" s="43"/>
      <c r="RF213" s="43"/>
      <c r="RG213" s="43"/>
      <c r="RH213" s="43"/>
      <c r="RI213" s="43"/>
      <c r="RJ213" s="43"/>
      <c r="RK213" s="43"/>
      <c r="RL213" s="43"/>
      <c r="RM213" s="43"/>
      <c r="RN213" s="43"/>
      <c r="RO213" s="43"/>
      <c r="RP213" s="43"/>
      <c r="RQ213" s="43"/>
      <c r="RR213" s="43"/>
      <c r="RS213" s="43"/>
      <c r="RT213" s="43"/>
      <c r="RU213" s="43"/>
      <c r="RV213" s="43"/>
      <c r="RW213" s="43"/>
      <c r="RX213" s="43"/>
      <c r="RY213" s="43"/>
      <c r="RZ213" s="43"/>
      <c r="SA213" s="43"/>
      <c r="SB213" s="43"/>
      <c r="SC213" s="43"/>
      <c r="SD213" s="43"/>
      <c r="SE213" s="43"/>
      <c r="SF213" s="43"/>
      <c r="SG213" s="43"/>
      <c r="SH213" s="43"/>
      <c r="SI213" s="43"/>
      <c r="SJ213" s="43"/>
      <c r="SK213" s="43"/>
      <c r="SL213" s="43"/>
      <c r="SM213" s="43"/>
      <c r="SN213" s="43"/>
      <c r="SO213" s="43"/>
      <c r="SP213" s="43"/>
      <c r="SQ213" s="43"/>
      <c r="SR213" s="43"/>
      <c r="SS213" s="43"/>
      <c r="ST213" s="43"/>
      <c r="SU213" s="43"/>
      <c r="SV213" s="43"/>
      <c r="SW213" s="43"/>
      <c r="SX213" s="43"/>
      <c r="SY213" s="43"/>
      <c r="SZ213" s="43"/>
      <c r="TA213" s="43"/>
      <c r="TB213" s="43"/>
      <c r="TC213" s="43"/>
      <c r="TD213" s="43"/>
      <c r="TE213" s="43"/>
      <c r="TF213" s="43"/>
      <c r="TG213" s="43"/>
      <c r="TH213" s="43"/>
      <c r="TI213" s="43"/>
      <c r="TJ213" s="43"/>
      <c r="TK213" s="43"/>
      <c r="TL213" s="43"/>
      <c r="TM213" s="43"/>
      <c r="TN213" s="43"/>
      <c r="TO213" s="43"/>
      <c r="TP213" s="43"/>
      <c r="TQ213" s="43"/>
      <c r="TR213" s="43"/>
      <c r="TS213" s="43"/>
      <c r="TT213" s="43"/>
      <c r="TU213" s="43"/>
      <c r="TV213" s="43"/>
      <c r="TW213" s="43"/>
      <c r="TX213" s="43"/>
      <c r="TY213" s="43"/>
      <c r="TZ213" s="43"/>
      <c r="UA213" s="43"/>
      <c r="UB213" s="43"/>
      <c r="UC213" s="43"/>
      <c r="UD213" s="43"/>
      <c r="UE213" s="43"/>
      <c r="UF213" s="43"/>
      <c r="UG213" s="43"/>
      <c r="UH213" s="43"/>
      <c r="UI213" s="43"/>
      <c r="UJ213" s="43"/>
      <c r="UK213" s="43"/>
      <c r="UL213" s="43"/>
      <c r="UM213" s="43"/>
      <c r="UN213" s="43"/>
      <c r="UO213" s="43"/>
      <c r="UP213" s="43"/>
      <c r="UQ213" s="43"/>
      <c r="UR213" s="43"/>
      <c r="US213" s="43"/>
      <c r="UT213" s="43"/>
      <c r="UU213" s="43"/>
      <c r="UV213" s="43"/>
      <c r="UW213" s="43"/>
      <c r="UX213" s="43"/>
      <c r="UY213" s="43"/>
      <c r="UZ213" s="43"/>
      <c r="VA213" s="43"/>
      <c r="VB213" s="43"/>
      <c r="VC213" s="43"/>
      <c r="VD213" s="43"/>
      <c r="VE213" s="43"/>
      <c r="VF213" s="43"/>
      <c r="VG213" s="43"/>
      <c r="VH213" s="43"/>
      <c r="VI213" s="43"/>
      <c r="VJ213" s="43"/>
      <c r="VK213" s="43"/>
      <c r="VL213" s="43"/>
      <c r="VM213" s="43"/>
      <c r="VN213" s="43"/>
      <c r="VO213" s="43"/>
      <c r="VP213" s="43"/>
      <c r="VQ213" s="43"/>
      <c r="VR213" s="43"/>
      <c r="VS213" s="43"/>
      <c r="VT213" s="43"/>
      <c r="VU213" s="43"/>
      <c r="VV213" s="43"/>
      <c r="VW213" s="43"/>
      <c r="VX213" s="43"/>
      <c r="VY213" s="43"/>
      <c r="VZ213" s="43"/>
      <c r="WA213" s="43"/>
      <c r="WB213" s="43"/>
      <c r="WC213" s="43"/>
      <c r="WD213" s="43"/>
      <c r="WE213" s="43"/>
      <c r="WF213" s="43"/>
      <c r="WG213" s="43"/>
      <c r="WH213" s="43"/>
      <c r="WI213" s="43"/>
      <c r="WJ213" s="43"/>
      <c r="WK213" s="43"/>
      <c r="WL213" s="43"/>
      <c r="WM213" s="43"/>
      <c r="WN213" s="43"/>
      <c r="WO213" s="43"/>
      <c r="WP213" s="43"/>
      <c r="WQ213" s="43"/>
      <c r="WR213" s="43"/>
      <c r="WS213" s="43"/>
      <c r="WT213" s="43"/>
      <c r="WU213" s="43"/>
      <c r="WV213" s="43"/>
      <c r="WW213" s="43"/>
      <c r="WX213" s="43"/>
      <c r="WY213" s="43"/>
      <c r="WZ213" s="43"/>
      <c r="XA213" s="43"/>
      <c r="XB213" s="43"/>
      <c r="XC213" s="43"/>
      <c r="XD213" s="43"/>
      <c r="XE213" s="43"/>
      <c r="XF213" s="43"/>
      <c r="XG213" s="43"/>
      <c r="XH213" s="43"/>
      <c r="XI213" s="43"/>
      <c r="XJ213" s="43"/>
      <c r="XK213" s="43"/>
      <c r="XL213" s="43"/>
      <c r="XM213" s="43"/>
      <c r="XN213" s="43"/>
      <c r="XO213" s="43"/>
      <c r="XP213" s="43"/>
      <c r="XQ213" s="43"/>
      <c r="XR213" s="43"/>
      <c r="XS213" s="43"/>
      <c r="XT213" s="43"/>
      <c r="XU213" s="43"/>
      <c r="XV213" s="43"/>
      <c r="XW213" s="43"/>
      <c r="XX213" s="43"/>
      <c r="XY213" s="43"/>
      <c r="XZ213" s="43"/>
      <c r="YA213" s="43"/>
      <c r="YB213" s="43"/>
      <c r="YC213" s="43"/>
      <c r="YD213" s="43"/>
      <c r="YE213" s="43"/>
      <c r="YF213" s="43"/>
      <c r="YG213" s="43"/>
      <c r="YH213" s="43"/>
      <c r="YI213" s="43"/>
      <c r="YJ213" s="43"/>
      <c r="YK213" s="43"/>
      <c r="YL213" s="43"/>
      <c r="YM213" s="43"/>
      <c r="YN213" s="43"/>
      <c r="YO213" s="43"/>
      <c r="YP213" s="43"/>
      <c r="YQ213" s="43"/>
      <c r="YR213" s="43"/>
      <c r="YS213" s="43"/>
      <c r="YT213" s="43"/>
      <c r="YU213" s="43"/>
      <c r="YV213" s="43"/>
      <c r="YW213" s="43"/>
      <c r="YX213" s="43"/>
      <c r="YY213" s="43"/>
      <c r="YZ213" s="43"/>
      <c r="ZA213" s="43"/>
      <c r="ZB213" s="43"/>
      <c r="ZC213" s="43"/>
      <c r="ZD213" s="43"/>
      <c r="ZE213" s="43"/>
      <c r="ZF213" s="43"/>
      <c r="ZG213" s="43"/>
      <c r="ZH213" s="43"/>
      <c r="ZI213" s="43"/>
      <c r="ZJ213" s="43"/>
      <c r="ZK213" s="43"/>
      <c r="ZL213" s="43"/>
      <c r="ZM213" s="43"/>
      <c r="ZN213" s="43"/>
      <c r="ZO213" s="43"/>
      <c r="ZP213" s="43"/>
      <c r="ZQ213" s="43"/>
      <c r="ZR213" s="43"/>
      <c r="ZS213" s="43"/>
      <c r="ZT213" s="43"/>
      <c r="ZU213" s="43"/>
      <c r="ZV213" s="43"/>
      <c r="ZW213" s="43"/>
      <c r="ZX213" s="43"/>
      <c r="ZY213" s="43"/>
      <c r="ZZ213" s="43"/>
      <c r="AAA213" s="43"/>
      <c r="AAB213" s="43"/>
      <c r="AAC213" s="43"/>
      <c r="AAD213" s="43"/>
      <c r="AAE213" s="43"/>
      <c r="AAF213" s="43"/>
      <c r="AAG213" s="43"/>
      <c r="AAH213" s="43"/>
      <c r="AAI213" s="43"/>
      <c r="AAJ213" s="43"/>
      <c r="AAK213" s="43"/>
      <c r="AAL213" s="43"/>
      <c r="AAM213" s="43"/>
      <c r="AAN213" s="43"/>
      <c r="AAO213" s="43"/>
      <c r="AAP213" s="43"/>
      <c r="AAQ213" s="43"/>
      <c r="AAR213" s="43"/>
      <c r="AAS213" s="43"/>
      <c r="AAT213" s="43"/>
      <c r="AAU213" s="43"/>
      <c r="AAV213" s="43"/>
      <c r="AAW213" s="43"/>
      <c r="AAX213" s="43"/>
      <c r="AAY213" s="43"/>
      <c r="AAZ213" s="43"/>
      <c r="ABA213" s="43"/>
      <c r="ABB213" s="43"/>
      <c r="ABC213" s="43"/>
      <c r="ABD213" s="43"/>
      <c r="ABE213" s="43"/>
      <c r="ABF213" s="43"/>
      <c r="ABG213" s="43"/>
      <c r="ABH213" s="43"/>
      <c r="ABI213" s="43"/>
      <c r="ABJ213" s="43"/>
      <c r="ABK213" s="43"/>
      <c r="ABL213" s="43"/>
      <c r="ABM213" s="43"/>
      <c r="ABN213" s="43"/>
      <c r="ABO213" s="43"/>
      <c r="ABP213" s="43"/>
      <c r="ABQ213" s="43"/>
      <c r="ABR213" s="43"/>
      <c r="ABS213" s="43"/>
      <c r="ABT213" s="43"/>
      <c r="ABU213" s="43"/>
      <c r="ABV213" s="43"/>
      <c r="ABW213" s="43"/>
      <c r="ABX213" s="43"/>
      <c r="ABY213" s="43"/>
      <c r="ABZ213" s="43"/>
      <c r="ACA213" s="43"/>
      <c r="ACB213" s="43"/>
      <c r="ACC213" s="43"/>
      <c r="ACD213" s="43"/>
      <c r="ACE213" s="43"/>
      <c r="ACF213" s="43"/>
      <c r="ACG213" s="43"/>
      <c r="ACH213" s="43"/>
      <c r="ACI213" s="43"/>
      <c r="ACJ213" s="43"/>
      <c r="ACK213" s="43"/>
      <c r="ACL213" s="43"/>
      <c r="ACM213" s="43"/>
      <c r="ACN213" s="43"/>
      <c r="ACO213" s="43"/>
      <c r="ACP213" s="43"/>
      <c r="ACQ213" s="43"/>
      <c r="ACR213" s="43"/>
      <c r="ACS213" s="43"/>
      <c r="ACT213" s="43"/>
      <c r="ACU213" s="43"/>
      <c r="ACV213" s="43"/>
      <c r="ACW213" s="43"/>
      <c r="ACX213" s="43"/>
      <c r="ACY213" s="43"/>
      <c r="ACZ213" s="43"/>
      <c r="ADA213" s="43"/>
      <c r="ADB213" s="43"/>
      <c r="ADC213" s="43"/>
      <c r="ADD213" s="43"/>
      <c r="ADE213" s="43"/>
      <c r="ADF213" s="43"/>
      <c r="ADG213" s="43"/>
      <c r="ADH213" s="43"/>
      <c r="ADI213" s="43"/>
      <c r="ADJ213" s="43"/>
      <c r="ADK213" s="43"/>
      <c r="ADL213" s="43"/>
      <c r="ADM213" s="43"/>
      <c r="ADN213" s="43"/>
      <c r="ADO213" s="43"/>
      <c r="ADP213" s="43"/>
      <c r="ADQ213" s="43"/>
      <c r="ADR213" s="43"/>
      <c r="ADS213" s="43"/>
      <c r="ADT213" s="43"/>
      <c r="ADU213" s="43"/>
      <c r="ADV213" s="43"/>
      <c r="ADW213" s="43"/>
      <c r="ADX213" s="43"/>
      <c r="ADY213" s="43"/>
      <c r="ADZ213" s="43"/>
      <c r="AEA213" s="43"/>
      <c r="AEB213" s="43"/>
      <c r="AEC213" s="43"/>
      <c r="AED213" s="43"/>
      <c r="AEE213" s="43"/>
      <c r="AEF213" s="43"/>
      <c r="AEG213" s="43"/>
      <c r="AEH213" s="43"/>
      <c r="AEI213" s="43"/>
      <c r="AEJ213" s="43"/>
      <c r="AEK213" s="43"/>
      <c r="AEL213" s="43"/>
      <c r="AEM213" s="43"/>
      <c r="AEN213" s="43"/>
      <c r="AEO213" s="43"/>
      <c r="AEP213" s="43"/>
      <c r="AEQ213" s="43"/>
      <c r="AER213" s="43"/>
      <c r="AES213" s="43"/>
      <c r="AET213" s="43"/>
      <c r="AEU213" s="43"/>
      <c r="AEV213" s="43"/>
      <c r="AEW213" s="43"/>
      <c r="AEX213" s="43"/>
      <c r="AEY213" s="43"/>
      <c r="AEZ213" s="43"/>
      <c r="AFA213" s="43"/>
      <c r="AFB213" s="43"/>
      <c r="AFC213" s="43"/>
      <c r="AFD213" s="43"/>
      <c r="AFE213" s="43"/>
      <c r="AFF213" s="43"/>
      <c r="AFG213" s="43"/>
      <c r="AFH213" s="43"/>
      <c r="AFI213" s="43"/>
      <c r="AFJ213" s="43"/>
      <c r="AFK213" s="43"/>
      <c r="AFL213" s="43"/>
      <c r="AFM213" s="43"/>
      <c r="AFN213" s="43"/>
      <c r="AFO213" s="43"/>
      <c r="AFP213" s="43"/>
      <c r="AFQ213" s="43"/>
      <c r="AFR213" s="43"/>
      <c r="AFS213" s="43"/>
      <c r="AFT213" s="43"/>
      <c r="AFU213" s="43"/>
      <c r="AFV213" s="43"/>
      <c r="AFW213" s="43"/>
      <c r="AFX213" s="43"/>
      <c r="AFY213" s="43"/>
      <c r="AFZ213" s="43"/>
      <c r="AGA213" s="43"/>
      <c r="AGB213" s="43"/>
      <c r="AGC213" s="43"/>
      <c r="AGD213" s="43"/>
      <c r="AGE213" s="43"/>
      <c r="AGF213" s="43"/>
      <c r="AGG213" s="43"/>
      <c r="AGH213" s="43"/>
      <c r="AGI213" s="43"/>
      <c r="AGJ213" s="43"/>
      <c r="AGK213" s="43"/>
      <c r="AGL213" s="43"/>
      <c r="AGM213" s="43"/>
      <c r="AGN213" s="43"/>
      <c r="AGO213" s="43"/>
      <c r="AGP213" s="43"/>
      <c r="AGQ213" s="43"/>
      <c r="AGR213" s="43"/>
      <c r="AGS213" s="43"/>
      <c r="AGT213" s="43"/>
      <c r="AGU213" s="43"/>
      <c r="AGV213" s="43"/>
      <c r="AGW213" s="43"/>
      <c r="AGX213" s="43"/>
      <c r="AGY213" s="43"/>
      <c r="AGZ213" s="43"/>
      <c r="AHA213" s="43"/>
      <c r="AHB213" s="43"/>
      <c r="AHC213" s="43"/>
      <c r="AHD213" s="43"/>
      <c r="AHE213" s="43"/>
      <c r="AHF213" s="43"/>
      <c r="AHG213" s="43"/>
      <c r="AHH213" s="43"/>
      <c r="AHI213" s="43"/>
      <c r="AHJ213" s="43"/>
      <c r="AHK213" s="43"/>
      <c r="AHL213" s="43"/>
      <c r="AHM213" s="43"/>
      <c r="AHN213" s="43"/>
      <c r="AHO213" s="43"/>
      <c r="AHP213" s="43"/>
      <c r="AHQ213" s="43"/>
      <c r="AHR213" s="43"/>
      <c r="AHS213" s="43"/>
      <c r="AHT213" s="43"/>
      <c r="AHU213" s="43"/>
      <c r="AHV213" s="43"/>
      <c r="AHW213" s="43"/>
      <c r="AHX213" s="43"/>
      <c r="AHY213" s="43"/>
      <c r="AHZ213" s="43"/>
      <c r="AIA213" s="43"/>
      <c r="AIB213" s="43"/>
      <c r="AIC213" s="43"/>
      <c r="AID213" s="43"/>
      <c r="AIE213" s="43"/>
      <c r="AIF213" s="43"/>
      <c r="AIG213" s="43"/>
      <c r="AIH213" s="43"/>
      <c r="AII213" s="43"/>
      <c r="AIJ213" s="43"/>
      <c r="AIK213" s="43"/>
      <c r="AIL213" s="43"/>
      <c r="AIM213" s="43"/>
      <c r="AIN213" s="43"/>
      <c r="AIO213" s="43"/>
      <c r="AIP213" s="43"/>
      <c r="AIQ213" s="43"/>
      <c r="AIR213" s="43"/>
      <c r="AIS213" s="43"/>
      <c r="AIT213" s="43"/>
      <c r="AIU213" s="43"/>
      <c r="AIV213" s="43"/>
      <c r="AIW213" s="43"/>
      <c r="AIX213" s="43"/>
      <c r="AIY213" s="43"/>
      <c r="AIZ213" s="43"/>
      <c r="AJA213" s="43"/>
      <c r="AJB213" s="43"/>
      <c r="AJC213" s="43"/>
      <c r="AJD213" s="43"/>
      <c r="AJE213" s="43"/>
      <c r="AJF213" s="43"/>
      <c r="AJG213" s="43"/>
      <c r="AJH213" s="43"/>
      <c r="AJI213" s="43"/>
      <c r="AJJ213" s="43"/>
      <c r="AJK213" s="43"/>
      <c r="AJL213" s="43"/>
      <c r="AJM213" s="43"/>
      <c r="AJN213" s="43"/>
      <c r="AJO213" s="43"/>
      <c r="AJP213" s="43"/>
      <c r="AJQ213" s="43"/>
      <c r="AJR213" s="43"/>
      <c r="AJS213" s="43"/>
      <c r="AJT213" s="43"/>
      <c r="AJU213" s="43"/>
      <c r="AJV213" s="43"/>
      <c r="AJW213" s="43"/>
      <c r="AJX213" s="43"/>
      <c r="AJY213" s="43"/>
      <c r="AJZ213" s="43"/>
      <c r="AKA213" s="43"/>
      <c r="AKB213" s="43"/>
      <c r="AKC213" s="43"/>
      <c r="AKD213" s="43"/>
      <c r="AKE213" s="43"/>
      <c r="AKF213" s="43"/>
      <c r="AKG213" s="43"/>
      <c r="AKH213" s="43"/>
      <c r="AKI213" s="43"/>
      <c r="AKJ213" s="43"/>
      <c r="AKK213" s="43"/>
      <c r="AKL213" s="43"/>
      <c r="AKM213" s="43"/>
      <c r="AKN213" s="43"/>
      <c r="AKO213" s="43"/>
      <c r="AKP213" s="43"/>
      <c r="AKQ213" s="43"/>
      <c r="AKR213" s="43"/>
      <c r="AKS213" s="43"/>
      <c r="AKT213" s="43"/>
      <c r="AKU213" s="43"/>
      <c r="AKV213" s="43"/>
      <c r="AKW213" s="43"/>
      <c r="AKX213" s="43"/>
      <c r="AKY213" s="43"/>
      <c r="AKZ213" s="43"/>
      <c r="ALA213" s="43"/>
      <c r="ALB213" s="43"/>
      <c r="ALC213" s="43"/>
      <c r="ALD213" s="43"/>
      <c r="ALE213" s="43"/>
      <c r="ALF213" s="43"/>
      <c r="ALG213" s="43"/>
      <c r="ALH213" s="43"/>
      <c r="ALI213" s="43"/>
      <c r="ALJ213" s="43"/>
      <c r="ALK213" s="43"/>
      <c r="ALL213" s="43"/>
      <c r="ALM213" s="43"/>
      <c r="ALN213" s="43"/>
      <c r="ALO213" s="43"/>
      <c r="ALP213" s="43"/>
      <c r="ALQ213" s="43"/>
      <c r="ALR213" s="43"/>
      <c r="ALS213" s="43"/>
      <c r="ALT213" s="43"/>
      <c r="ALU213" s="43"/>
      <c r="ALV213" s="43"/>
      <c r="ALW213" s="43"/>
      <c r="ALX213" s="43"/>
      <c r="ALY213" s="43"/>
      <c r="ALZ213" s="43"/>
      <c r="AMA213" s="43"/>
      <c r="AMB213" s="43"/>
      <c r="AMC213" s="43"/>
      <c r="AMD213" s="43"/>
      <c r="AME213" s="43"/>
      <c r="AMF213" s="43"/>
      <c r="AMG213" s="43"/>
      <c r="AMH213" s="43"/>
      <c r="AMI213" s="43"/>
      <c r="AMJ213" s="43"/>
      <c r="AMK213" s="43"/>
      <c r="AML213" s="43"/>
      <c r="AMM213" s="43"/>
      <c r="AMN213" s="43"/>
      <c r="AMO213" s="43"/>
      <c r="AMP213" s="43"/>
      <c r="AMQ213" s="43"/>
      <c r="AMR213" s="43"/>
      <c r="AMS213" s="43"/>
      <c r="AMT213" s="43"/>
      <c r="AMU213" s="43"/>
      <c r="AMV213" s="43"/>
      <c r="AMW213" s="43"/>
      <c r="AMX213" s="43"/>
      <c r="AMY213" s="43"/>
      <c r="AMZ213" s="43"/>
      <c r="ANA213" s="43"/>
      <c r="ANB213" s="43"/>
      <c r="ANC213" s="43"/>
      <c r="AND213" s="43"/>
      <c r="ANE213" s="43"/>
      <c r="ANF213" s="43"/>
      <c r="ANG213" s="43"/>
      <c r="ANH213" s="43"/>
      <c r="ANI213" s="43"/>
      <c r="ANJ213" s="43"/>
      <c r="ANK213" s="43"/>
      <c r="ANL213" s="43"/>
      <c r="ANM213" s="43"/>
      <c r="ANN213" s="43"/>
      <c r="ANO213" s="43"/>
      <c r="ANP213" s="43"/>
      <c r="ANQ213" s="43"/>
      <c r="ANR213" s="43"/>
      <c r="ANS213" s="43"/>
      <c r="ANT213" s="43"/>
      <c r="ANU213" s="43"/>
      <c r="ANV213" s="43"/>
      <c r="ANW213" s="43"/>
      <c r="ANX213" s="43"/>
      <c r="ANY213" s="43"/>
      <c r="ANZ213" s="43"/>
      <c r="AOA213" s="43"/>
      <c r="AOB213" s="43"/>
      <c r="AOC213" s="43"/>
      <c r="AOD213" s="43"/>
      <c r="AOE213" s="43"/>
      <c r="AOF213" s="43"/>
      <c r="AOG213" s="43"/>
      <c r="AOH213" s="43"/>
      <c r="AOI213" s="43"/>
      <c r="AOJ213" s="43"/>
      <c r="AOK213" s="43"/>
      <c r="AOL213" s="43"/>
      <c r="AOM213" s="43"/>
      <c r="AON213" s="43"/>
      <c r="AOO213" s="43"/>
      <c r="AOP213" s="43"/>
      <c r="AOQ213" s="43"/>
      <c r="AOR213" s="43"/>
      <c r="AOS213" s="43"/>
      <c r="AOT213" s="43"/>
      <c r="AOU213" s="43"/>
      <c r="AOV213" s="43"/>
      <c r="AOW213" s="43"/>
      <c r="AOX213" s="43"/>
      <c r="AOY213" s="43"/>
      <c r="AOZ213" s="43"/>
      <c r="APA213" s="43"/>
      <c r="APB213" s="43"/>
      <c r="APC213" s="43"/>
      <c r="APD213" s="43"/>
      <c r="APE213" s="43"/>
      <c r="APF213" s="43"/>
      <c r="APG213" s="43"/>
      <c r="APH213" s="43"/>
      <c r="API213" s="43"/>
      <c r="APJ213" s="43"/>
      <c r="APK213" s="43"/>
      <c r="APL213" s="43"/>
      <c r="APM213" s="43"/>
      <c r="APN213" s="43"/>
      <c r="APO213" s="43"/>
      <c r="APP213" s="43"/>
      <c r="APQ213" s="43"/>
      <c r="APR213" s="43"/>
      <c r="APS213" s="43"/>
      <c r="APT213" s="43"/>
      <c r="APU213" s="43"/>
      <c r="APV213" s="43"/>
      <c r="APW213" s="43"/>
      <c r="APX213" s="43"/>
      <c r="APY213" s="43"/>
      <c r="APZ213" s="43"/>
      <c r="AQA213" s="43"/>
      <c r="AQB213" s="43"/>
      <c r="AQC213" s="43"/>
      <c r="AQD213" s="43"/>
      <c r="AQE213" s="43"/>
      <c r="AQF213" s="43"/>
      <c r="AQG213" s="43"/>
      <c r="AQH213" s="43"/>
      <c r="AQI213" s="43"/>
      <c r="AQJ213" s="43"/>
      <c r="AQK213" s="43"/>
      <c r="AQL213" s="43"/>
      <c r="AQM213" s="43"/>
      <c r="AQN213" s="43"/>
      <c r="AQO213" s="43"/>
      <c r="AQP213" s="43"/>
      <c r="AQQ213" s="43"/>
      <c r="AQR213" s="43"/>
      <c r="AQS213" s="43"/>
      <c r="AQT213" s="43"/>
      <c r="AQU213" s="43"/>
      <c r="AQV213" s="43"/>
      <c r="AQW213" s="43"/>
      <c r="AQX213" s="43"/>
      <c r="AQY213" s="43"/>
      <c r="AQZ213" s="43"/>
      <c r="ARA213" s="43"/>
      <c r="ARB213" s="43"/>
      <c r="ARC213" s="43"/>
      <c r="ARD213" s="43"/>
      <c r="ARE213" s="43"/>
      <c r="ARF213" s="43"/>
      <c r="ARG213" s="43"/>
      <c r="ARH213" s="43"/>
      <c r="ARI213" s="43"/>
      <c r="ARJ213" s="43"/>
      <c r="ARK213" s="43"/>
      <c r="ARL213" s="43"/>
      <c r="ARM213" s="43"/>
      <c r="ARN213" s="43"/>
      <c r="ARO213" s="43"/>
      <c r="ARP213" s="43"/>
      <c r="ARQ213" s="43"/>
      <c r="ARR213" s="43"/>
      <c r="ARS213" s="43"/>
      <c r="ART213" s="43"/>
      <c r="ARU213" s="43"/>
      <c r="ARV213" s="43"/>
      <c r="ARW213" s="43"/>
      <c r="ARX213" s="43"/>
      <c r="ARY213" s="43"/>
      <c r="ARZ213" s="43"/>
      <c r="ASA213" s="43"/>
      <c r="ASB213" s="43"/>
      <c r="ASC213" s="43"/>
      <c r="ASD213" s="43"/>
      <c r="ASE213" s="43"/>
      <c r="ASF213" s="43"/>
      <c r="ASG213" s="43"/>
      <c r="ASH213" s="43"/>
      <c r="ASI213" s="43"/>
      <c r="ASJ213" s="43"/>
      <c r="ASK213" s="43"/>
      <c r="ASL213" s="43"/>
      <c r="ASM213" s="43"/>
      <c r="ASN213" s="43"/>
      <c r="ASO213" s="43"/>
      <c r="ASP213" s="43"/>
      <c r="ASQ213" s="43"/>
      <c r="ASR213" s="43"/>
      <c r="ASS213" s="43"/>
      <c r="AST213" s="43"/>
      <c r="ASU213" s="43"/>
      <c r="ASV213" s="43"/>
      <c r="ASW213" s="43"/>
      <c r="ASX213" s="43"/>
      <c r="ASY213" s="43"/>
      <c r="ASZ213" s="43"/>
      <c r="ATA213" s="43"/>
      <c r="ATB213" s="43"/>
      <c r="ATC213" s="43"/>
      <c r="ATD213" s="43"/>
      <c r="ATE213" s="43"/>
      <c r="ATF213" s="43"/>
      <c r="ATG213" s="43"/>
      <c r="ATH213" s="43"/>
      <c r="ATI213" s="43"/>
      <c r="ATJ213" s="43"/>
      <c r="ATK213" s="43"/>
      <c r="ATL213" s="43"/>
      <c r="ATM213" s="43"/>
      <c r="ATN213" s="43"/>
      <c r="ATO213" s="43"/>
      <c r="ATP213" s="43"/>
      <c r="ATQ213" s="43"/>
      <c r="ATR213" s="43"/>
      <c r="ATS213" s="43"/>
      <c r="ATT213" s="43"/>
      <c r="ATU213" s="43"/>
      <c r="ATV213" s="43"/>
      <c r="ATW213" s="43"/>
      <c r="ATX213" s="43"/>
      <c r="ATY213" s="43"/>
      <c r="ATZ213" s="43"/>
      <c r="AUA213" s="43"/>
      <c r="AUB213" s="43"/>
      <c r="AUC213" s="43"/>
      <c r="AUD213" s="43"/>
      <c r="AUE213" s="43"/>
      <c r="AUF213" s="43"/>
      <c r="AUG213" s="43"/>
      <c r="AUH213" s="43"/>
      <c r="AUI213" s="43"/>
      <c r="AUJ213" s="43"/>
      <c r="AUK213" s="43"/>
      <c r="AUL213" s="43"/>
      <c r="AUM213" s="43"/>
      <c r="AUN213" s="43"/>
      <c r="AUO213" s="43"/>
      <c r="AUP213" s="43"/>
      <c r="AUQ213" s="43"/>
      <c r="AUR213" s="43"/>
      <c r="AUS213" s="43"/>
      <c r="AUT213" s="43"/>
      <c r="AUU213" s="43"/>
      <c r="AUV213" s="43"/>
      <c r="AUW213" s="43"/>
      <c r="AUX213" s="43"/>
      <c r="AUY213" s="43"/>
      <c r="AUZ213" s="43"/>
      <c r="AVA213" s="43"/>
      <c r="AVB213" s="43"/>
      <c r="AVC213" s="43"/>
      <c r="AVD213" s="43"/>
      <c r="AVE213" s="43"/>
      <c r="AVF213" s="43"/>
      <c r="AVG213" s="43"/>
      <c r="AVH213" s="43"/>
      <c r="AVI213" s="43"/>
      <c r="AVJ213" s="43"/>
      <c r="AVK213" s="43"/>
      <c r="AVL213" s="43"/>
      <c r="AVM213" s="43"/>
      <c r="AVN213" s="43"/>
      <c r="AVO213" s="43"/>
      <c r="AVP213" s="43"/>
      <c r="AVQ213" s="43"/>
      <c r="AVR213" s="43"/>
      <c r="AVS213" s="43"/>
      <c r="AVT213" s="43"/>
      <c r="AVU213" s="43"/>
      <c r="AVV213" s="43"/>
      <c r="AVW213" s="43"/>
      <c r="AVX213" s="43"/>
      <c r="AVY213" s="43"/>
      <c r="AVZ213" s="43"/>
      <c r="AWA213" s="43"/>
      <c r="AWB213" s="43"/>
      <c r="AWC213" s="43"/>
      <c r="AWD213" s="43"/>
      <c r="AWE213" s="43"/>
      <c r="AWF213" s="43"/>
      <c r="AWG213" s="43"/>
      <c r="AWH213" s="43"/>
      <c r="AWI213" s="43"/>
      <c r="AWJ213" s="43"/>
      <c r="AWK213" s="43"/>
      <c r="AWL213" s="43"/>
      <c r="AWM213" s="43"/>
      <c r="AWN213" s="43"/>
      <c r="AWO213" s="43"/>
      <c r="AWP213" s="43"/>
      <c r="AWQ213" s="43"/>
      <c r="AWR213" s="43"/>
      <c r="AWS213" s="43"/>
      <c r="AWT213" s="43"/>
      <c r="AWU213" s="43"/>
      <c r="AWV213" s="43"/>
      <c r="AWW213" s="43"/>
      <c r="AWX213" s="43"/>
      <c r="AWY213" s="43"/>
      <c r="AWZ213" s="43"/>
      <c r="AXA213" s="43"/>
      <c r="AXB213" s="43"/>
      <c r="AXC213" s="43"/>
      <c r="AXD213" s="43"/>
      <c r="AXE213" s="43"/>
      <c r="AXF213" s="43"/>
      <c r="AXG213" s="43"/>
      <c r="AXH213" s="43"/>
      <c r="AXI213" s="43"/>
      <c r="AXJ213" s="43"/>
      <c r="AXK213" s="43"/>
      <c r="AXL213" s="43"/>
      <c r="AXM213" s="43"/>
      <c r="AXN213" s="43"/>
      <c r="AXO213" s="43"/>
      <c r="AXP213" s="43"/>
      <c r="AXQ213" s="43"/>
      <c r="AXR213" s="43"/>
      <c r="AXS213" s="43"/>
      <c r="AXT213" s="43"/>
      <c r="AXU213" s="43"/>
      <c r="AXV213" s="43"/>
      <c r="AXW213" s="43"/>
      <c r="AXX213" s="43"/>
      <c r="AXY213" s="43"/>
      <c r="AXZ213" s="43"/>
      <c r="AYA213" s="43"/>
      <c r="AYB213" s="43"/>
      <c r="AYC213" s="43"/>
      <c r="AYD213" s="43"/>
      <c r="AYE213" s="43"/>
      <c r="AYF213" s="43"/>
      <c r="AYG213" s="43"/>
      <c r="AYH213" s="43"/>
      <c r="AYI213" s="43"/>
      <c r="AYJ213" s="43"/>
      <c r="AYK213" s="43"/>
      <c r="AYL213" s="43"/>
      <c r="AYM213" s="43"/>
      <c r="AYN213" s="43"/>
      <c r="AYO213" s="43"/>
      <c r="AYP213" s="43"/>
      <c r="AYQ213" s="43"/>
      <c r="AYR213" s="43"/>
      <c r="AYS213" s="43"/>
      <c r="AYT213" s="43"/>
      <c r="AYU213" s="43"/>
      <c r="AYV213" s="43"/>
      <c r="AYW213" s="43"/>
      <c r="AYX213" s="43"/>
      <c r="AYY213" s="43"/>
      <c r="AYZ213" s="43"/>
      <c r="AZA213" s="43"/>
      <c r="AZB213" s="43"/>
      <c r="AZC213" s="43"/>
      <c r="AZD213" s="43"/>
      <c r="AZE213" s="43"/>
      <c r="AZF213" s="43"/>
      <c r="AZG213" s="43"/>
      <c r="AZH213" s="43"/>
      <c r="AZI213" s="43"/>
      <c r="AZJ213" s="43"/>
      <c r="AZK213" s="43"/>
      <c r="AZL213" s="43"/>
      <c r="AZM213" s="43"/>
      <c r="AZN213" s="43"/>
      <c r="AZO213" s="43"/>
      <c r="AZP213" s="43"/>
      <c r="AZQ213" s="43"/>
      <c r="AZR213" s="43"/>
      <c r="AZS213" s="43"/>
      <c r="AZT213" s="43"/>
      <c r="AZU213" s="43"/>
      <c r="AZV213" s="43"/>
      <c r="AZW213" s="43"/>
      <c r="AZX213" s="43"/>
      <c r="AZY213" s="43"/>
      <c r="AZZ213" s="43"/>
      <c r="BAA213" s="43"/>
      <c r="BAB213" s="43"/>
      <c r="BAC213" s="43"/>
      <c r="BAD213" s="43"/>
      <c r="BAE213" s="43"/>
      <c r="BAF213" s="43"/>
      <c r="BAG213" s="43"/>
      <c r="BAH213" s="43"/>
      <c r="BAI213" s="43"/>
      <c r="BAJ213" s="43"/>
      <c r="BAK213" s="43"/>
      <c r="BAL213" s="43"/>
      <c r="BAM213" s="43"/>
      <c r="BAN213" s="43"/>
      <c r="BAO213" s="43"/>
      <c r="BAP213" s="43"/>
      <c r="BAQ213" s="43"/>
      <c r="BAR213" s="43"/>
      <c r="BAS213" s="43"/>
      <c r="BAT213" s="43"/>
      <c r="BAU213" s="43"/>
      <c r="BAV213" s="43"/>
      <c r="BAW213" s="43"/>
      <c r="BAX213" s="43"/>
      <c r="BAY213" s="43"/>
      <c r="BAZ213" s="43"/>
      <c r="BBA213" s="43"/>
      <c r="BBB213" s="43"/>
      <c r="BBC213" s="43"/>
      <c r="BBD213" s="43"/>
      <c r="BBE213" s="43"/>
      <c r="BBF213" s="43"/>
      <c r="BBG213" s="43"/>
      <c r="BBH213" s="43"/>
      <c r="BBI213" s="43"/>
      <c r="BBJ213" s="43"/>
      <c r="BBK213" s="43"/>
      <c r="BBL213" s="43"/>
      <c r="BBM213" s="43"/>
      <c r="BBN213" s="43"/>
      <c r="BBO213" s="43"/>
      <c r="BBP213" s="43"/>
      <c r="BBQ213" s="43"/>
      <c r="BBR213" s="43"/>
      <c r="BBS213" s="43"/>
      <c r="BBT213" s="43"/>
      <c r="BBU213" s="43"/>
      <c r="BBV213" s="43"/>
      <c r="BBW213" s="43"/>
      <c r="BBX213" s="43"/>
      <c r="BBY213" s="43"/>
      <c r="BBZ213" s="43"/>
      <c r="BCA213" s="43"/>
      <c r="BCB213" s="43"/>
      <c r="BCC213" s="43"/>
      <c r="BCD213" s="43"/>
      <c r="BCE213" s="43"/>
      <c r="BCF213" s="43"/>
      <c r="BCG213" s="43"/>
      <c r="BCH213" s="43"/>
      <c r="BCI213" s="43"/>
      <c r="BCJ213" s="43"/>
      <c r="BCK213" s="43"/>
      <c r="BCL213" s="43"/>
      <c r="BCM213" s="43"/>
      <c r="BCN213" s="43"/>
      <c r="BCO213" s="43"/>
      <c r="BCP213" s="43"/>
      <c r="BCQ213" s="43"/>
      <c r="BCR213" s="43"/>
      <c r="BCS213" s="43"/>
      <c r="BCT213" s="43"/>
      <c r="BCU213" s="43"/>
      <c r="BCV213" s="43"/>
      <c r="BCW213" s="43"/>
      <c r="BCX213" s="43"/>
      <c r="BCY213" s="43"/>
      <c r="BCZ213" s="43"/>
      <c r="BDA213" s="43"/>
      <c r="BDB213" s="43"/>
      <c r="BDC213" s="43"/>
      <c r="BDD213" s="43"/>
      <c r="BDE213" s="43"/>
      <c r="BDF213" s="43"/>
      <c r="BDG213" s="43"/>
      <c r="BDH213" s="43"/>
      <c r="BDI213" s="43"/>
      <c r="BDJ213" s="43"/>
      <c r="BDK213" s="43"/>
      <c r="BDL213" s="43"/>
      <c r="BDM213" s="43"/>
      <c r="BDN213" s="43"/>
      <c r="BDO213" s="43"/>
      <c r="BDP213" s="43"/>
      <c r="BDQ213" s="43"/>
      <c r="BDR213" s="43"/>
      <c r="BDS213" s="43"/>
      <c r="BDT213" s="43"/>
      <c r="BDU213" s="43"/>
      <c r="BDV213" s="43"/>
      <c r="BDW213" s="43"/>
      <c r="BDX213" s="43"/>
      <c r="BDY213" s="43"/>
      <c r="BDZ213" s="43"/>
      <c r="BEA213" s="43"/>
      <c r="BEB213" s="43"/>
      <c r="BEC213" s="43"/>
      <c r="BED213" s="43"/>
      <c r="BEE213" s="43"/>
      <c r="BEF213" s="43"/>
      <c r="BEG213" s="43"/>
      <c r="BEH213" s="43"/>
      <c r="BEI213" s="43"/>
      <c r="BEJ213" s="43"/>
      <c r="BEK213" s="43"/>
      <c r="BEL213" s="43"/>
      <c r="BEM213" s="43"/>
      <c r="BEN213" s="43"/>
      <c r="BEO213" s="43"/>
      <c r="BEP213" s="43"/>
      <c r="BEQ213" s="43"/>
      <c r="BER213" s="43"/>
      <c r="BES213" s="43"/>
      <c r="BET213" s="43"/>
      <c r="BEU213" s="43"/>
      <c r="BEV213" s="43"/>
      <c r="BEW213" s="43"/>
      <c r="BEX213" s="43"/>
      <c r="BEY213" s="43"/>
      <c r="BEZ213" s="43"/>
      <c r="BFA213" s="43"/>
      <c r="BFB213" s="43"/>
      <c r="BFC213" s="43"/>
      <c r="BFD213" s="43"/>
      <c r="BFE213" s="43"/>
      <c r="BFF213" s="43"/>
      <c r="BFG213" s="43"/>
      <c r="BFH213" s="43"/>
      <c r="BFI213" s="43"/>
      <c r="BFJ213" s="43"/>
      <c r="BFK213" s="43"/>
      <c r="BFL213" s="43"/>
      <c r="BFM213" s="43"/>
      <c r="BFN213" s="43"/>
      <c r="BFO213" s="43"/>
      <c r="BFP213" s="43"/>
      <c r="BFQ213" s="43"/>
      <c r="BFR213" s="43"/>
      <c r="BFS213" s="43"/>
      <c r="BFT213" s="43"/>
      <c r="BFU213" s="43"/>
      <c r="BFV213" s="43"/>
      <c r="BFW213" s="43"/>
      <c r="BFX213" s="43"/>
      <c r="BFY213" s="43"/>
      <c r="BFZ213" s="43"/>
      <c r="BGA213" s="43"/>
      <c r="BGB213" s="43"/>
      <c r="BGC213" s="43"/>
      <c r="BGD213" s="43"/>
      <c r="BGE213" s="43"/>
      <c r="BGF213" s="43"/>
      <c r="BGG213" s="43"/>
      <c r="BGH213" s="43"/>
      <c r="BGI213" s="43"/>
      <c r="BGJ213" s="43"/>
      <c r="BGK213" s="43"/>
      <c r="BGL213" s="43"/>
      <c r="BGM213" s="43"/>
      <c r="BGN213" s="43"/>
      <c r="BGO213" s="43"/>
      <c r="BGP213" s="43"/>
      <c r="BGQ213" s="43"/>
      <c r="BGR213" s="43"/>
      <c r="BGS213" s="43"/>
      <c r="BGT213" s="43"/>
      <c r="BGU213" s="43"/>
      <c r="BGV213" s="43"/>
      <c r="BGW213" s="43"/>
      <c r="BGX213" s="43"/>
      <c r="BGY213" s="43"/>
      <c r="BGZ213" s="43"/>
      <c r="BHA213" s="43"/>
      <c r="BHB213" s="43"/>
      <c r="BHC213" s="43"/>
      <c r="BHD213" s="43"/>
      <c r="BHE213" s="43"/>
      <c r="BHF213" s="43"/>
      <c r="BHG213" s="43"/>
      <c r="BHH213" s="43"/>
      <c r="BHI213" s="43"/>
      <c r="BHJ213" s="43"/>
      <c r="BHK213" s="43"/>
      <c r="BHL213" s="43"/>
      <c r="BHM213" s="43"/>
      <c r="BHN213" s="43"/>
      <c r="BHO213" s="43"/>
      <c r="BHP213" s="43"/>
      <c r="BHQ213" s="43"/>
      <c r="BHR213" s="43"/>
      <c r="BHS213" s="43"/>
      <c r="BHT213" s="43"/>
      <c r="BHU213" s="43"/>
      <c r="BHV213" s="43"/>
      <c r="BHW213" s="43"/>
      <c r="BHX213" s="43"/>
      <c r="BHY213" s="43"/>
      <c r="BHZ213" s="43"/>
      <c r="BIA213" s="43"/>
      <c r="BIB213" s="43"/>
      <c r="BIC213" s="43"/>
      <c r="BID213" s="43"/>
      <c r="BIE213" s="43"/>
      <c r="BIF213" s="43"/>
      <c r="BIG213" s="43"/>
      <c r="BIH213" s="43"/>
      <c r="BII213" s="43"/>
      <c r="BIJ213" s="43"/>
      <c r="BIK213" s="43"/>
      <c r="BIL213" s="43"/>
      <c r="BIM213" s="43"/>
      <c r="BIN213" s="43"/>
      <c r="BIO213" s="43"/>
      <c r="BIP213" s="43"/>
      <c r="BIQ213" s="43"/>
      <c r="BIR213" s="43"/>
      <c r="BIS213" s="43"/>
      <c r="BIT213" s="43"/>
      <c r="BIU213" s="43"/>
      <c r="BIV213" s="43"/>
      <c r="BIW213" s="43"/>
      <c r="BIX213" s="43"/>
      <c r="BIY213" s="43"/>
      <c r="BIZ213" s="43"/>
      <c r="BJA213" s="43"/>
      <c r="BJB213" s="43"/>
      <c r="BJC213" s="43"/>
      <c r="BJD213" s="43"/>
      <c r="BJE213" s="43"/>
      <c r="BJF213" s="43"/>
      <c r="BJG213" s="43"/>
      <c r="BJH213" s="43"/>
      <c r="BJI213" s="43"/>
      <c r="BJJ213" s="43"/>
      <c r="BJK213" s="43"/>
      <c r="BJL213" s="43"/>
      <c r="BJM213" s="43"/>
      <c r="BJN213" s="43"/>
      <c r="BJO213" s="43"/>
      <c r="BJP213" s="43"/>
      <c r="BJQ213" s="43"/>
      <c r="BJR213" s="43"/>
      <c r="BJS213" s="43"/>
      <c r="BJT213" s="43"/>
      <c r="BJU213" s="43"/>
      <c r="BJV213" s="43"/>
      <c r="BJW213" s="43"/>
      <c r="BJX213" s="43"/>
      <c r="BJY213" s="43"/>
      <c r="BJZ213" s="43"/>
      <c r="BKA213" s="43"/>
      <c r="BKB213" s="43"/>
      <c r="BKC213" s="43"/>
      <c r="BKD213" s="43"/>
      <c r="BKE213" s="43"/>
      <c r="BKF213" s="43"/>
      <c r="BKG213" s="43"/>
      <c r="BKH213" s="43"/>
      <c r="BKI213" s="43"/>
      <c r="BKJ213" s="43"/>
      <c r="BKK213" s="43"/>
      <c r="BKL213" s="43"/>
      <c r="BKM213" s="43"/>
      <c r="BKN213" s="43"/>
      <c r="BKO213" s="43"/>
      <c r="BKP213" s="43"/>
      <c r="BKQ213" s="43"/>
      <c r="BKR213" s="43"/>
      <c r="BKS213" s="43"/>
      <c r="BKT213" s="43"/>
      <c r="BKU213" s="43"/>
      <c r="BKV213" s="43"/>
      <c r="BKW213" s="43"/>
      <c r="BKX213" s="43"/>
      <c r="BKY213" s="43"/>
      <c r="BKZ213" s="43"/>
      <c r="BLA213" s="43"/>
      <c r="BLB213" s="43"/>
      <c r="BLC213" s="43"/>
      <c r="BLD213" s="43"/>
      <c r="BLE213" s="43"/>
      <c r="BLF213" s="43"/>
      <c r="BLG213" s="43"/>
      <c r="BLH213" s="43"/>
      <c r="BLI213" s="43"/>
      <c r="BLJ213" s="43"/>
      <c r="BLK213" s="43"/>
      <c r="BLL213" s="43"/>
      <c r="BLM213" s="43"/>
      <c r="BLN213" s="43"/>
      <c r="BLO213" s="43"/>
      <c r="BLP213" s="43"/>
      <c r="BLQ213" s="43"/>
      <c r="BLR213" s="43"/>
      <c r="BLS213" s="43"/>
      <c r="BLT213" s="43"/>
      <c r="BLU213" s="43"/>
      <c r="BLV213" s="43"/>
      <c r="BLW213" s="43"/>
      <c r="BLX213" s="43"/>
      <c r="BLY213" s="43"/>
      <c r="BLZ213" s="43"/>
      <c r="BMA213" s="43"/>
      <c r="BMB213" s="43"/>
      <c r="BMC213" s="43"/>
      <c r="BMD213" s="43"/>
      <c r="BME213" s="43"/>
      <c r="BMF213" s="43"/>
      <c r="BMG213" s="43"/>
      <c r="BMH213" s="43"/>
      <c r="BMI213" s="43"/>
      <c r="BMJ213" s="43"/>
      <c r="BMK213" s="43"/>
      <c r="BML213" s="43"/>
      <c r="BMM213" s="43"/>
      <c r="BMN213" s="43"/>
      <c r="BMO213" s="43"/>
      <c r="BMP213" s="43"/>
      <c r="BMQ213" s="43"/>
      <c r="BMR213" s="43"/>
      <c r="BMS213" s="43"/>
      <c r="BMT213" s="43"/>
      <c r="BMU213" s="43"/>
      <c r="BMV213" s="43"/>
      <c r="BMW213" s="43"/>
      <c r="BMX213" s="43"/>
      <c r="BMY213" s="43"/>
      <c r="BMZ213" s="43"/>
      <c r="BNA213" s="43"/>
      <c r="BNB213" s="43"/>
      <c r="BNC213" s="43"/>
      <c r="BND213" s="43"/>
      <c r="BNE213" s="43"/>
      <c r="BNF213" s="43"/>
      <c r="BNG213" s="43"/>
      <c r="BNH213" s="43"/>
      <c r="BNI213" s="43"/>
      <c r="BNJ213" s="43"/>
      <c r="BNK213" s="43"/>
      <c r="BNL213" s="43"/>
      <c r="BNM213" s="43"/>
      <c r="BNN213" s="43"/>
      <c r="BNO213" s="43"/>
      <c r="BNP213" s="43"/>
      <c r="BNQ213" s="43"/>
      <c r="BNR213" s="43"/>
      <c r="BNS213" s="43"/>
      <c r="BNT213" s="43"/>
      <c r="BNU213" s="43"/>
      <c r="BNV213" s="43"/>
      <c r="BNW213" s="43"/>
      <c r="BNX213" s="43"/>
      <c r="BNY213" s="43"/>
      <c r="BNZ213" s="43"/>
      <c r="BOA213" s="43"/>
      <c r="BOB213" s="43"/>
      <c r="BOC213" s="43"/>
      <c r="BOD213" s="43"/>
      <c r="BOE213" s="43"/>
      <c r="BOF213" s="43"/>
      <c r="BOG213" s="43"/>
      <c r="BOH213" s="43"/>
      <c r="BOI213" s="43"/>
      <c r="BOJ213" s="43"/>
      <c r="BOK213" s="43"/>
      <c r="BOL213" s="43"/>
      <c r="BOM213" s="43"/>
      <c r="BON213" s="43"/>
      <c r="BOO213" s="43"/>
      <c r="BOP213" s="43"/>
      <c r="BOQ213" s="43"/>
      <c r="BOR213" s="43"/>
      <c r="BOS213" s="43"/>
      <c r="BOT213" s="43"/>
      <c r="BOU213" s="43"/>
      <c r="BOV213" s="43"/>
      <c r="BOW213" s="43"/>
      <c r="BOX213" s="43"/>
      <c r="BOY213" s="43"/>
      <c r="BOZ213" s="43"/>
      <c r="BPA213" s="43"/>
      <c r="BPB213" s="43"/>
      <c r="BPC213" s="43"/>
      <c r="BPD213" s="43"/>
      <c r="BPE213" s="43"/>
      <c r="BPF213" s="43"/>
      <c r="BPG213" s="43"/>
      <c r="BPH213" s="43"/>
      <c r="BPI213" s="43"/>
      <c r="BPJ213" s="43"/>
      <c r="BPK213" s="43"/>
      <c r="BPL213" s="43"/>
      <c r="BPM213" s="43"/>
      <c r="BPN213" s="43"/>
      <c r="BPO213" s="43"/>
      <c r="BPP213" s="43"/>
      <c r="BPQ213" s="43"/>
      <c r="BPR213" s="43"/>
      <c r="BPS213" s="43"/>
      <c r="BPT213" s="43"/>
      <c r="BPU213" s="43"/>
      <c r="BPV213" s="43"/>
      <c r="BPW213" s="43"/>
      <c r="BPX213" s="43"/>
      <c r="BPY213" s="43"/>
      <c r="BPZ213" s="43"/>
      <c r="BQA213" s="43"/>
      <c r="BQB213" s="43"/>
      <c r="BQC213" s="43"/>
      <c r="BQD213" s="43"/>
      <c r="BQE213" s="43"/>
      <c r="BQF213" s="43"/>
      <c r="BQG213" s="43"/>
      <c r="BQH213" s="43"/>
      <c r="BQI213" s="43"/>
      <c r="BQJ213" s="43"/>
      <c r="BQK213" s="43"/>
      <c r="BQL213" s="43"/>
      <c r="BQM213" s="43"/>
      <c r="BQN213" s="43"/>
      <c r="BQO213" s="43"/>
      <c r="BQP213" s="43"/>
      <c r="BQQ213" s="43"/>
      <c r="BQR213" s="43"/>
      <c r="BQS213" s="43"/>
      <c r="BQT213" s="43"/>
      <c r="BQU213" s="43"/>
      <c r="BQV213" s="43"/>
      <c r="BQW213" s="43"/>
      <c r="BQX213" s="43"/>
      <c r="BQY213" s="43"/>
      <c r="BQZ213" s="43"/>
      <c r="BRA213" s="43"/>
      <c r="BRB213" s="43"/>
      <c r="BRC213" s="43"/>
      <c r="BRD213" s="43"/>
      <c r="BRE213" s="43"/>
      <c r="BRF213" s="43"/>
      <c r="BRG213" s="43"/>
      <c r="BRH213" s="43"/>
      <c r="BRI213" s="43"/>
      <c r="BRJ213" s="43"/>
      <c r="BRK213" s="43"/>
      <c r="BRL213" s="43"/>
      <c r="BRM213" s="43"/>
      <c r="BRN213" s="43"/>
      <c r="BRO213" s="43"/>
      <c r="BRP213" s="43"/>
      <c r="BRQ213" s="43"/>
      <c r="BRR213" s="43"/>
      <c r="BRS213" s="43"/>
      <c r="BRT213" s="43"/>
      <c r="BRU213" s="43"/>
      <c r="BRV213" s="43"/>
      <c r="BRW213" s="43"/>
      <c r="BRX213" s="43"/>
      <c r="BRY213" s="43"/>
      <c r="BRZ213" s="43"/>
      <c r="BSA213" s="43"/>
      <c r="BSB213" s="43"/>
      <c r="BSC213" s="43"/>
      <c r="BSD213" s="43"/>
      <c r="BSE213" s="43"/>
      <c r="BSF213" s="43"/>
      <c r="BSG213" s="43"/>
      <c r="BSH213" s="43"/>
      <c r="BSI213" s="43"/>
      <c r="BSJ213" s="43"/>
      <c r="BSK213" s="43"/>
      <c r="BSL213" s="43"/>
      <c r="BSM213" s="43"/>
      <c r="BSN213" s="43"/>
      <c r="BSO213" s="43"/>
      <c r="BSP213" s="43"/>
      <c r="BSQ213" s="43"/>
      <c r="BSR213" s="43"/>
      <c r="BSS213" s="43"/>
      <c r="BST213" s="43"/>
      <c r="BSU213" s="43"/>
      <c r="BSV213" s="43"/>
      <c r="BSW213" s="43"/>
      <c r="BSX213" s="43"/>
      <c r="BSY213" s="43"/>
      <c r="BSZ213" s="43"/>
      <c r="BTA213" s="43"/>
      <c r="BTB213" s="43"/>
      <c r="BTC213" s="43"/>
      <c r="BTD213" s="43"/>
      <c r="BTE213" s="43"/>
      <c r="BTF213" s="43"/>
      <c r="BTG213" s="43"/>
      <c r="BTH213" s="43"/>
      <c r="BTI213" s="43"/>
      <c r="BTJ213" s="43"/>
      <c r="BTK213" s="43"/>
      <c r="BTL213" s="43"/>
      <c r="BTM213" s="43"/>
      <c r="BTN213" s="43"/>
      <c r="BTO213" s="43"/>
      <c r="BTP213" s="43"/>
      <c r="BTQ213" s="43"/>
      <c r="BTR213" s="43"/>
      <c r="BTS213" s="43"/>
      <c r="BTT213" s="43"/>
      <c r="BTU213" s="43"/>
      <c r="BTV213" s="43"/>
      <c r="BTW213" s="43"/>
      <c r="BTX213" s="43"/>
      <c r="BTY213" s="43"/>
      <c r="BTZ213" s="43"/>
      <c r="BUA213" s="43"/>
      <c r="BUB213" s="43"/>
      <c r="BUC213" s="43"/>
      <c r="BUD213" s="43"/>
      <c r="BUE213" s="43"/>
      <c r="BUF213" s="43"/>
      <c r="BUG213" s="43"/>
      <c r="BUH213" s="43"/>
      <c r="BUI213" s="43"/>
      <c r="BUJ213" s="43"/>
      <c r="BUK213" s="43"/>
      <c r="BUL213" s="43"/>
      <c r="BUM213" s="43"/>
      <c r="BUN213" s="43"/>
      <c r="BUO213" s="43"/>
      <c r="BUP213" s="43"/>
      <c r="BUQ213" s="43"/>
      <c r="BUR213" s="43"/>
      <c r="BUS213" s="43"/>
      <c r="BUT213" s="43"/>
      <c r="BUU213" s="43"/>
      <c r="BUV213" s="43"/>
      <c r="BUW213" s="43"/>
      <c r="BUX213" s="43"/>
      <c r="BUY213" s="43"/>
      <c r="BUZ213" s="43"/>
      <c r="BVA213" s="43"/>
      <c r="BVB213" s="43"/>
      <c r="BVC213" s="43"/>
      <c r="BVD213" s="43"/>
      <c r="BVE213" s="43"/>
      <c r="BVF213" s="43"/>
      <c r="BVG213" s="43"/>
      <c r="BVH213" s="43"/>
      <c r="BVI213" s="43"/>
      <c r="BVJ213" s="43"/>
      <c r="BVK213" s="43"/>
      <c r="BVL213" s="43"/>
      <c r="BVM213" s="43"/>
      <c r="BVN213" s="43"/>
      <c r="BVO213" s="43"/>
      <c r="BVP213" s="43"/>
      <c r="BVQ213" s="43"/>
      <c r="BVR213" s="43"/>
      <c r="BVS213" s="43"/>
      <c r="BVT213" s="43"/>
      <c r="BVU213" s="43"/>
      <c r="BVV213" s="43"/>
      <c r="BVW213" s="43"/>
      <c r="BVX213" s="43"/>
      <c r="BVY213" s="43"/>
      <c r="BVZ213" s="43"/>
      <c r="BWA213" s="43"/>
      <c r="BWB213" s="43"/>
      <c r="BWC213" s="43"/>
      <c r="BWD213" s="43"/>
      <c r="BWE213" s="43"/>
      <c r="BWF213" s="43"/>
      <c r="BWG213" s="43"/>
      <c r="BWH213" s="43"/>
      <c r="BWI213" s="43"/>
      <c r="BWJ213" s="43"/>
      <c r="BWK213" s="43"/>
      <c r="BWL213" s="43"/>
      <c r="BWM213" s="43"/>
      <c r="BWN213" s="43"/>
      <c r="BWO213" s="43"/>
      <c r="BWP213" s="43"/>
      <c r="BWQ213" s="43"/>
      <c r="BWR213" s="43"/>
      <c r="BWS213" s="43"/>
      <c r="BWT213" s="43"/>
      <c r="BWU213" s="43"/>
      <c r="BWV213" s="43"/>
      <c r="BWW213" s="43"/>
      <c r="BWX213" s="43"/>
      <c r="BWY213" s="43"/>
      <c r="BWZ213" s="43"/>
      <c r="BXA213" s="43"/>
      <c r="BXB213" s="43"/>
      <c r="BXC213" s="43"/>
      <c r="BXD213" s="43"/>
      <c r="BXE213" s="43"/>
      <c r="BXF213" s="43"/>
      <c r="BXG213" s="43"/>
      <c r="BXH213" s="43"/>
      <c r="BXI213" s="43"/>
      <c r="BXJ213" s="43"/>
      <c r="BXK213" s="43"/>
      <c r="BXL213" s="43"/>
      <c r="BXM213" s="43"/>
      <c r="BXN213" s="43"/>
      <c r="BXO213" s="43"/>
      <c r="BXP213" s="43"/>
      <c r="BXQ213" s="43"/>
      <c r="BXR213" s="43"/>
      <c r="BXS213" s="43"/>
      <c r="BXT213" s="43"/>
      <c r="BXU213" s="43"/>
      <c r="BXV213" s="43"/>
      <c r="BXW213" s="43"/>
      <c r="BXX213" s="43"/>
      <c r="BXY213" s="43"/>
      <c r="BXZ213" s="43"/>
      <c r="BYA213" s="43"/>
      <c r="BYB213" s="43"/>
      <c r="BYC213" s="43"/>
      <c r="BYD213" s="43"/>
      <c r="BYE213" s="43"/>
      <c r="BYF213" s="43"/>
      <c r="BYG213" s="43"/>
      <c r="BYH213" s="43"/>
      <c r="BYI213" s="43"/>
      <c r="BYJ213" s="43"/>
      <c r="BYK213" s="43"/>
      <c r="BYL213" s="43"/>
      <c r="BYM213" s="43"/>
      <c r="BYN213" s="43"/>
      <c r="BYO213" s="43"/>
      <c r="BYP213" s="43"/>
      <c r="BYQ213" s="43"/>
      <c r="BYR213" s="43"/>
      <c r="BYS213" s="43"/>
      <c r="BYT213" s="43"/>
      <c r="BYU213" s="43"/>
      <c r="BYV213" s="43"/>
      <c r="BYW213" s="43"/>
      <c r="BYX213" s="43"/>
      <c r="BYY213" s="43"/>
      <c r="BYZ213" s="43"/>
      <c r="BZA213" s="43"/>
      <c r="BZB213" s="43"/>
      <c r="BZC213" s="43"/>
      <c r="BZD213" s="43"/>
      <c r="BZE213" s="43"/>
      <c r="BZF213" s="43"/>
      <c r="BZG213" s="43"/>
      <c r="BZH213" s="43"/>
      <c r="BZI213" s="43"/>
      <c r="BZJ213" s="43"/>
      <c r="BZK213" s="43"/>
      <c r="BZL213" s="43"/>
      <c r="BZM213" s="43"/>
      <c r="BZN213" s="43"/>
      <c r="BZO213" s="43"/>
      <c r="BZP213" s="43"/>
      <c r="BZQ213" s="43"/>
      <c r="BZR213" s="43"/>
      <c r="BZS213" s="43"/>
      <c r="BZT213" s="43"/>
      <c r="BZU213" s="43"/>
      <c r="BZV213" s="43"/>
      <c r="BZW213" s="43"/>
      <c r="BZX213" s="43"/>
      <c r="BZY213" s="43"/>
      <c r="BZZ213" s="43"/>
      <c r="CAA213" s="43"/>
      <c r="CAB213" s="43"/>
      <c r="CAC213" s="43"/>
      <c r="CAD213" s="43"/>
      <c r="CAE213" s="43"/>
      <c r="CAF213" s="43"/>
      <c r="CAG213" s="43"/>
      <c r="CAH213" s="43"/>
      <c r="CAI213" s="43"/>
      <c r="CAJ213" s="43"/>
      <c r="CAK213" s="43"/>
      <c r="CAL213" s="43"/>
      <c r="CAM213" s="43"/>
      <c r="CAN213" s="43"/>
      <c r="CAO213" s="43"/>
      <c r="CAP213" s="43"/>
      <c r="CAQ213" s="43"/>
      <c r="CAR213" s="43"/>
      <c r="CAS213" s="43"/>
      <c r="CAT213" s="43"/>
      <c r="CAU213" s="43"/>
      <c r="CAV213" s="43"/>
      <c r="CAW213" s="43"/>
      <c r="CAX213" s="43"/>
      <c r="CAY213" s="43"/>
      <c r="CAZ213" s="43"/>
      <c r="CBA213" s="43"/>
      <c r="CBB213" s="43"/>
      <c r="CBC213" s="43"/>
      <c r="CBD213" s="43"/>
      <c r="CBE213" s="43"/>
      <c r="CBF213" s="43"/>
      <c r="CBG213" s="43"/>
      <c r="CBH213" s="43"/>
      <c r="CBI213" s="43"/>
      <c r="CBJ213" s="43"/>
      <c r="CBK213" s="43"/>
      <c r="CBL213" s="43"/>
      <c r="CBM213" s="43"/>
      <c r="CBN213" s="43"/>
      <c r="CBO213" s="43"/>
      <c r="CBP213" s="43"/>
      <c r="CBQ213" s="43"/>
      <c r="CBR213" s="43"/>
      <c r="CBS213" s="43"/>
      <c r="CBT213" s="43"/>
      <c r="CBU213" s="43"/>
      <c r="CBV213" s="43"/>
      <c r="CBW213" s="43"/>
      <c r="CBX213" s="43"/>
      <c r="CBY213" s="43"/>
      <c r="CBZ213" s="43"/>
      <c r="CCA213" s="43"/>
      <c r="CCB213" s="43"/>
      <c r="CCC213" s="43"/>
      <c r="CCD213" s="43"/>
      <c r="CCE213" s="43"/>
      <c r="CCF213" s="43"/>
      <c r="CCG213" s="43"/>
      <c r="CCH213" s="43"/>
      <c r="CCI213" s="43"/>
      <c r="CCJ213" s="43"/>
      <c r="CCK213" s="43"/>
      <c r="CCL213" s="43"/>
      <c r="CCM213" s="43"/>
      <c r="CCN213" s="43"/>
      <c r="CCO213" s="43"/>
      <c r="CCP213" s="43"/>
      <c r="CCQ213" s="43"/>
      <c r="CCR213" s="43"/>
      <c r="CCS213" s="43"/>
      <c r="CCT213" s="43"/>
      <c r="CCU213" s="43"/>
      <c r="CCV213" s="43"/>
      <c r="CCW213" s="43"/>
      <c r="CCX213" s="43"/>
      <c r="CCY213" s="43"/>
      <c r="CCZ213" s="43"/>
      <c r="CDA213" s="43"/>
      <c r="CDB213" s="43"/>
      <c r="CDC213" s="43"/>
      <c r="CDD213" s="43"/>
      <c r="CDE213" s="43"/>
      <c r="CDF213" s="43"/>
      <c r="CDG213" s="43"/>
      <c r="CDH213" s="43"/>
      <c r="CDI213" s="43"/>
      <c r="CDJ213" s="43"/>
      <c r="CDK213" s="43"/>
      <c r="CDL213" s="43"/>
      <c r="CDM213" s="43"/>
      <c r="CDN213" s="43"/>
      <c r="CDO213" s="43"/>
      <c r="CDP213" s="43"/>
      <c r="CDQ213" s="43"/>
      <c r="CDR213" s="43"/>
      <c r="CDS213" s="43"/>
      <c r="CDT213" s="43"/>
      <c r="CDU213" s="43"/>
      <c r="CDV213" s="43"/>
      <c r="CDW213" s="43"/>
      <c r="CDX213" s="43"/>
      <c r="CDY213" s="43"/>
      <c r="CDZ213" s="43"/>
      <c r="CEA213" s="43"/>
      <c r="CEB213" s="43"/>
      <c r="CEC213" s="43"/>
      <c r="CED213" s="43"/>
      <c r="CEE213" s="43"/>
      <c r="CEF213" s="43"/>
      <c r="CEG213" s="43"/>
      <c r="CEH213" s="43"/>
      <c r="CEI213" s="43"/>
      <c r="CEJ213" s="43"/>
      <c r="CEK213" s="43"/>
      <c r="CEL213" s="43"/>
      <c r="CEM213" s="43"/>
      <c r="CEN213" s="43"/>
      <c r="CEO213" s="43"/>
      <c r="CEP213" s="43"/>
      <c r="CEQ213" s="43"/>
      <c r="CER213" s="43"/>
      <c r="CES213" s="43"/>
      <c r="CET213" s="43"/>
      <c r="CEU213" s="43"/>
      <c r="CEV213" s="43"/>
      <c r="CEW213" s="43"/>
      <c r="CEX213" s="43"/>
      <c r="CEY213" s="43"/>
      <c r="CEZ213" s="43"/>
      <c r="CFA213" s="43"/>
      <c r="CFB213" s="43"/>
      <c r="CFC213" s="43"/>
      <c r="CFD213" s="43"/>
      <c r="CFE213" s="43"/>
      <c r="CFF213" s="43"/>
      <c r="CFG213" s="43"/>
      <c r="CFH213" s="43"/>
      <c r="CFI213" s="43"/>
      <c r="CFJ213" s="43"/>
      <c r="CFK213" s="43"/>
      <c r="CFL213" s="43"/>
      <c r="CFM213" s="43"/>
      <c r="CFN213" s="43"/>
      <c r="CFO213" s="43"/>
      <c r="CFP213" s="43"/>
      <c r="CFQ213" s="43"/>
      <c r="CFR213" s="43"/>
      <c r="CFS213" s="43"/>
      <c r="CFT213" s="43"/>
      <c r="CFU213" s="43"/>
      <c r="CFV213" s="43"/>
      <c r="CFW213" s="43"/>
      <c r="CFX213" s="43"/>
      <c r="CFY213" s="43"/>
      <c r="CFZ213" s="43"/>
      <c r="CGA213" s="43"/>
      <c r="CGB213" s="43"/>
      <c r="CGC213" s="43"/>
      <c r="CGD213" s="43"/>
      <c r="CGE213" s="43"/>
      <c r="CGF213" s="43"/>
      <c r="CGG213" s="43"/>
      <c r="CGH213" s="43"/>
      <c r="CGI213" s="43"/>
      <c r="CGJ213" s="43"/>
      <c r="CGK213" s="43"/>
      <c r="CGL213" s="43"/>
      <c r="CGM213" s="43"/>
      <c r="CGN213" s="43"/>
      <c r="CGO213" s="43"/>
      <c r="CGP213" s="43"/>
      <c r="CGQ213" s="43"/>
      <c r="CGR213" s="43"/>
      <c r="CGS213" s="43"/>
      <c r="CGT213" s="43"/>
      <c r="CGU213" s="43"/>
      <c r="CGV213" s="43"/>
      <c r="CGW213" s="43"/>
      <c r="CGX213" s="43"/>
      <c r="CGY213" s="43"/>
      <c r="CGZ213" s="43"/>
      <c r="CHA213" s="43"/>
      <c r="CHB213" s="43"/>
      <c r="CHC213" s="43"/>
      <c r="CHD213" s="43"/>
      <c r="CHE213" s="43"/>
      <c r="CHF213" s="43"/>
      <c r="CHG213" s="43"/>
      <c r="CHH213" s="43"/>
      <c r="CHI213" s="43"/>
      <c r="CHJ213" s="43"/>
      <c r="CHK213" s="43"/>
      <c r="CHL213" s="43"/>
      <c r="CHM213" s="43"/>
      <c r="CHN213" s="43"/>
      <c r="CHO213" s="43"/>
      <c r="CHP213" s="43"/>
      <c r="CHQ213" s="43"/>
      <c r="CHR213" s="43"/>
      <c r="CHS213" s="43"/>
      <c r="CHT213" s="43"/>
      <c r="CHU213" s="43"/>
      <c r="CHV213" s="43"/>
      <c r="CHW213" s="43"/>
      <c r="CHX213" s="43"/>
      <c r="CHY213" s="43"/>
      <c r="CHZ213" s="43"/>
      <c r="CIA213" s="43"/>
      <c r="CIB213" s="43"/>
      <c r="CIC213" s="43"/>
      <c r="CID213" s="43"/>
      <c r="CIE213" s="43"/>
      <c r="CIF213" s="43"/>
      <c r="CIG213" s="43"/>
      <c r="CIH213" s="43"/>
      <c r="CII213" s="43"/>
      <c r="CIJ213" s="43"/>
      <c r="CIK213" s="43"/>
      <c r="CIL213" s="43"/>
      <c r="CIM213" s="43"/>
      <c r="CIN213" s="43"/>
      <c r="CIO213" s="43"/>
      <c r="CIP213" s="43"/>
      <c r="CIQ213" s="43"/>
      <c r="CIR213" s="43"/>
      <c r="CIS213" s="43"/>
      <c r="CIT213" s="43"/>
      <c r="CIU213" s="43"/>
      <c r="CIV213" s="43"/>
      <c r="CIW213" s="43"/>
      <c r="CIX213" s="43"/>
      <c r="CIY213" s="43"/>
      <c r="CIZ213" s="43"/>
      <c r="CJA213" s="43"/>
      <c r="CJB213" s="43"/>
      <c r="CJC213" s="43"/>
      <c r="CJD213" s="43"/>
      <c r="CJE213" s="43"/>
      <c r="CJF213" s="43"/>
      <c r="CJG213" s="43"/>
      <c r="CJH213" s="43"/>
      <c r="CJI213" s="43"/>
      <c r="CJJ213" s="43"/>
      <c r="CJK213" s="43"/>
      <c r="CJL213" s="43"/>
      <c r="CJM213" s="43"/>
      <c r="CJN213" s="43"/>
      <c r="CJO213" s="43"/>
      <c r="CJP213" s="43"/>
      <c r="CJQ213" s="43"/>
      <c r="CJR213" s="43"/>
      <c r="CJS213" s="43"/>
      <c r="CJT213" s="43"/>
      <c r="CJU213" s="43"/>
      <c r="CJV213" s="43"/>
      <c r="CJW213" s="43"/>
      <c r="CJX213" s="43"/>
      <c r="CJY213" s="43"/>
      <c r="CJZ213" s="43"/>
      <c r="CKA213" s="43"/>
      <c r="CKB213" s="43"/>
      <c r="CKC213" s="43"/>
      <c r="CKD213" s="43"/>
      <c r="CKE213" s="43"/>
      <c r="CKF213" s="43"/>
      <c r="CKG213" s="43"/>
      <c r="CKH213" s="43"/>
      <c r="CKI213" s="43"/>
      <c r="CKJ213" s="43"/>
      <c r="CKK213" s="43"/>
      <c r="CKL213" s="43"/>
      <c r="CKM213" s="43"/>
      <c r="CKN213" s="43"/>
      <c r="CKO213" s="43"/>
      <c r="CKP213" s="43"/>
      <c r="CKQ213" s="43"/>
      <c r="CKR213" s="43"/>
      <c r="CKS213" s="43"/>
      <c r="CKT213" s="43"/>
      <c r="CKU213" s="43"/>
      <c r="CKV213" s="43"/>
      <c r="CKW213" s="43"/>
      <c r="CKX213" s="43"/>
      <c r="CKY213" s="43"/>
      <c r="CKZ213" s="43"/>
      <c r="CLA213" s="43"/>
      <c r="CLB213" s="43"/>
      <c r="CLC213" s="43"/>
      <c r="CLD213" s="43"/>
      <c r="CLE213" s="43"/>
      <c r="CLF213" s="43"/>
      <c r="CLG213" s="43"/>
      <c r="CLH213" s="43"/>
      <c r="CLI213" s="43"/>
      <c r="CLJ213" s="43"/>
      <c r="CLK213" s="43"/>
      <c r="CLL213" s="43"/>
      <c r="CLM213" s="43"/>
      <c r="CLN213" s="43"/>
      <c r="CLO213" s="43"/>
      <c r="CLP213" s="43"/>
      <c r="CLQ213" s="43"/>
      <c r="CLR213" s="43"/>
      <c r="CLS213" s="43"/>
      <c r="CLT213" s="43"/>
      <c r="CLU213" s="43"/>
      <c r="CLV213" s="43"/>
      <c r="CLW213" s="43"/>
      <c r="CLX213" s="43"/>
      <c r="CLY213" s="43"/>
      <c r="CLZ213" s="43"/>
      <c r="CMA213" s="43"/>
      <c r="CMB213" s="43"/>
      <c r="CMC213" s="43"/>
      <c r="CMD213" s="43"/>
      <c r="CME213" s="43"/>
      <c r="CMF213" s="43"/>
      <c r="CMG213" s="43"/>
      <c r="CMH213" s="43"/>
      <c r="CMI213" s="43"/>
      <c r="CMJ213" s="43"/>
      <c r="CMK213" s="43"/>
      <c r="CML213" s="43"/>
      <c r="CMM213" s="43"/>
      <c r="CMN213" s="43"/>
      <c r="CMO213" s="43"/>
      <c r="CMP213" s="43"/>
      <c r="CMQ213" s="43"/>
      <c r="CMR213" s="43"/>
      <c r="CMS213" s="43"/>
      <c r="CMT213" s="43"/>
      <c r="CMU213" s="43"/>
      <c r="CMV213" s="43"/>
      <c r="CMW213" s="43"/>
      <c r="CMX213" s="43"/>
      <c r="CMY213" s="43"/>
      <c r="CMZ213" s="43"/>
      <c r="CNA213" s="43"/>
      <c r="CNB213" s="43"/>
      <c r="CNC213" s="43"/>
      <c r="CND213" s="43"/>
      <c r="CNE213" s="43"/>
      <c r="CNF213" s="43"/>
      <c r="CNG213" s="43"/>
      <c r="CNH213" s="43"/>
      <c r="CNI213" s="43"/>
      <c r="CNJ213" s="43"/>
      <c r="CNK213" s="43"/>
      <c r="CNL213" s="43"/>
      <c r="CNM213" s="43"/>
      <c r="CNN213" s="43"/>
      <c r="CNO213" s="43"/>
      <c r="CNP213" s="43"/>
      <c r="CNQ213" s="43"/>
      <c r="CNR213" s="43"/>
      <c r="CNS213" s="43"/>
      <c r="CNT213" s="43"/>
      <c r="CNU213" s="43"/>
      <c r="CNV213" s="43"/>
      <c r="CNW213" s="43"/>
      <c r="CNX213" s="43"/>
      <c r="CNY213" s="43"/>
      <c r="CNZ213" s="43"/>
      <c r="COA213" s="43"/>
      <c r="COB213" s="43"/>
      <c r="COC213" s="43"/>
      <c r="COD213" s="43"/>
      <c r="COE213" s="43"/>
      <c r="COF213" s="43"/>
      <c r="COG213" s="43"/>
      <c r="COH213" s="43"/>
      <c r="COI213" s="43"/>
      <c r="COJ213" s="43"/>
      <c r="COK213" s="43"/>
      <c r="COL213" s="43"/>
      <c r="COM213" s="43"/>
      <c r="CON213" s="43"/>
      <c r="COO213" s="43"/>
      <c r="COP213" s="43"/>
      <c r="COQ213" s="43"/>
      <c r="COR213" s="43"/>
      <c r="COS213" s="43"/>
      <c r="COT213" s="43"/>
      <c r="COU213" s="43"/>
      <c r="COV213" s="43"/>
      <c r="COW213" s="43"/>
      <c r="COX213" s="43"/>
      <c r="COY213" s="43"/>
      <c r="COZ213" s="43"/>
      <c r="CPA213" s="43"/>
      <c r="CPB213" s="43"/>
      <c r="CPC213" s="43"/>
      <c r="CPD213" s="43"/>
      <c r="CPE213" s="43"/>
      <c r="CPF213" s="43"/>
      <c r="CPG213" s="43"/>
      <c r="CPH213" s="43"/>
      <c r="CPI213" s="43"/>
      <c r="CPJ213" s="43"/>
      <c r="CPK213" s="43"/>
      <c r="CPL213" s="43"/>
      <c r="CPM213" s="43"/>
      <c r="CPN213" s="43"/>
      <c r="CPO213" s="43"/>
      <c r="CPP213" s="43"/>
      <c r="CPQ213" s="43"/>
      <c r="CPR213" s="43"/>
      <c r="CPS213" s="43"/>
      <c r="CPT213" s="43"/>
      <c r="CPU213" s="43"/>
      <c r="CPV213" s="43"/>
      <c r="CPW213" s="43"/>
      <c r="CPX213" s="43"/>
      <c r="CPY213" s="43"/>
      <c r="CPZ213" s="43"/>
      <c r="CQA213" s="43"/>
      <c r="CQB213" s="43"/>
      <c r="CQC213" s="43"/>
      <c r="CQD213" s="43"/>
      <c r="CQE213" s="43"/>
      <c r="CQF213" s="43"/>
      <c r="CQG213" s="43"/>
      <c r="CQH213" s="43"/>
      <c r="CQI213" s="43"/>
      <c r="CQJ213" s="43"/>
      <c r="CQK213" s="43"/>
      <c r="CQL213" s="43"/>
      <c r="CQM213" s="43"/>
      <c r="CQN213" s="43"/>
      <c r="CQO213" s="43"/>
      <c r="CQP213" s="43"/>
      <c r="CQQ213" s="43"/>
      <c r="CQR213" s="43"/>
      <c r="CQS213" s="43"/>
      <c r="CQT213" s="43"/>
      <c r="CQU213" s="43"/>
      <c r="CQV213" s="43"/>
      <c r="CQW213" s="43"/>
      <c r="CQX213" s="43"/>
      <c r="CQY213" s="43"/>
      <c r="CQZ213" s="43"/>
      <c r="CRA213" s="43"/>
      <c r="CRB213" s="43"/>
      <c r="CRC213" s="43"/>
      <c r="CRD213" s="43"/>
      <c r="CRE213" s="43"/>
      <c r="CRF213" s="43"/>
      <c r="CRG213" s="43"/>
      <c r="CRH213" s="43"/>
      <c r="CRI213" s="43"/>
      <c r="CRJ213" s="43"/>
      <c r="CRK213" s="43"/>
      <c r="CRL213" s="43"/>
      <c r="CRM213" s="43"/>
      <c r="CRN213" s="43"/>
      <c r="CRO213" s="43"/>
      <c r="CRP213" s="43"/>
      <c r="CRQ213" s="43"/>
      <c r="CRR213" s="43"/>
      <c r="CRS213" s="43"/>
      <c r="CRT213" s="43"/>
      <c r="CRU213" s="43"/>
      <c r="CRV213" s="43"/>
      <c r="CRW213" s="43"/>
      <c r="CRX213" s="43"/>
      <c r="CRY213" s="43"/>
      <c r="CRZ213" s="43"/>
      <c r="CSA213" s="43"/>
      <c r="CSB213" s="43"/>
      <c r="CSC213" s="43"/>
      <c r="CSD213" s="43"/>
      <c r="CSE213" s="43"/>
      <c r="CSF213" s="43"/>
      <c r="CSG213" s="43"/>
      <c r="CSH213" s="43"/>
      <c r="CSI213" s="43"/>
      <c r="CSJ213" s="43"/>
      <c r="CSK213" s="43"/>
      <c r="CSL213" s="43"/>
      <c r="CSM213" s="43"/>
      <c r="CSN213" s="43"/>
      <c r="CSO213" s="43"/>
      <c r="CSP213" s="43"/>
      <c r="CSQ213" s="43"/>
      <c r="CSR213" s="43"/>
      <c r="CSS213" s="43"/>
      <c r="CST213" s="43"/>
      <c r="CSU213" s="43"/>
      <c r="CSV213" s="43"/>
      <c r="CSW213" s="43"/>
      <c r="CSX213" s="43"/>
      <c r="CSY213" s="43"/>
      <c r="CSZ213" s="43"/>
      <c r="CTA213" s="43"/>
      <c r="CTB213" s="43"/>
      <c r="CTC213" s="43"/>
      <c r="CTD213" s="43"/>
      <c r="CTE213" s="43"/>
      <c r="CTF213" s="43"/>
      <c r="CTG213" s="43"/>
      <c r="CTH213" s="43"/>
      <c r="CTI213" s="43"/>
      <c r="CTJ213" s="43"/>
      <c r="CTK213" s="43"/>
      <c r="CTL213" s="43"/>
      <c r="CTM213" s="43"/>
      <c r="CTN213" s="43"/>
      <c r="CTO213" s="43"/>
      <c r="CTP213" s="43"/>
      <c r="CTQ213" s="43"/>
      <c r="CTR213" s="43"/>
      <c r="CTS213" s="43"/>
      <c r="CTT213" s="43"/>
      <c r="CTU213" s="43"/>
      <c r="CTV213" s="43"/>
      <c r="CTW213" s="43"/>
      <c r="CTX213" s="43"/>
      <c r="CTY213" s="43"/>
      <c r="CTZ213" s="43"/>
      <c r="CUA213" s="43"/>
      <c r="CUB213" s="43"/>
      <c r="CUC213" s="43"/>
      <c r="CUD213" s="43"/>
      <c r="CUE213" s="43"/>
      <c r="CUF213" s="43"/>
      <c r="CUG213" s="43"/>
      <c r="CUH213" s="43"/>
      <c r="CUI213" s="43"/>
      <c r="CUJ213" s="43"/>
      <c r="CUK213" s="43"/>
      <c r="CUL213" s="43"/>
      <c r="CUM213" s="43"/>
      <c r="CUN213" s="43"/>
      <c r="CUO213" s="43"/>
      <c r="CUP213" s="43"/>
      <c r="CUQ213" s="43"/>
      <c r="CUR213" s="43"/>
      <c r="CUS213" s="43"/>
      <c r="CUT213" s="43"/>
      <c r="CUU213" s="43"/>
      <c r="CUV213" s="43"/>
      <c r="CUW213" s="43"/>
      <c r="CUX213" s="43"/>
      <c r="CUY213" s="43"/>
      <c r="CUZ213" s="43"/>
      <c r="CVA213" s="43"/>
      <c r="CVB213" s="43"/>
      <c r="CVC213" s="43"/>
      <c r="CVD213" s="43"/>
      <c r="CVE213" s="43"/>
      <c r="CVF213" s="43"/>
      <c r="CVG213" s="43"/>
      <c r="CVH213" s="43"/>
      <c r="CVI213" s="43"/>
      <c r="CVJ213" s="43"/>
      <c r="CVK213" s="43"/>
      <c r="CVL213" s="43"/>
      <c r="CVM213" s="43"/>
      <c r="CVN213" s="43"/>
      <c r="CVO213" s="43"/>
      <c r="CVP213" s="43"/>
      <c r="CVQ213" s="43"/>
      <c r="CVR213" s="43"/>
      <c r="CVS213" s="43"/>
      <c r="CVT213" s="43"/>
      <c r="CVU213" s="43"/>
      <c r="CVV213" s="43"/>
      <c r="CVW213" s="43"/>
      <c r="CVX213" s="43"/>
      <c r="CVY213" s="43"/>
      <c r="CVZ213" s="43"/>
      <c r="CWA213" s="43"/>
      <c r="CWB213" s="43"/>
      <c r="CWC213" s="43"/>
      <c r="CWD213" s="43"/>
      <c r="CWE213" s="43"/>
      <c r="CWF213" s="43"/>
      <c r="CWG213" s="43"/>
      <c r="CWH213" s="43"/>
      <c r="CWI213" s="43"/>
      <c r="CWJ213" s="43"/>
      <c r="CWK213" s="43"/>
      <c r="CWL213" s="43"/>
      <c r="CWM213" s="43"/>
      <c r="CWN213" s="43"/>
      <c r="CWO213" s="43"/>
      <c r="CWP213" s="43"/>
      <c r="CWQ213" s="43"/>
      <c r="CWR213" s="43"/>
      <c r="CWS213" s="43"/>
      <c r="CWT213" s="43"/>
      <c r="CWU213" s="43"/>
      <c r="CWV213" s="43"/>
      <c r="CWW213" s="43"/>
      <c r="CWX213" s="43"/>
      <c r="CWY213" s="43"/>
      <c r="CWZ213" s="43"/>
      <c r="CXA213" s="43"/>
      <c r="CXB213" s="43"/>
      <c r="CXC213" s="43"/>
      <c r="CXD213" s="43"/>
      <c r="CXE213" s="43"/>
      <c r="CXF213" s="43"/>
      <c r="CXG213" s="43"/>
      <c r="CXH213" s="43"/>
      <c r="CXI213" s="43"/>
      <c r="CXJ213" s="43"/>
      <c r="CXK213" s="43"/>
      <c r="CXL213" s="43"/>
      <c r="CXM213" s="43"/>
      <c r="CXN213" s="43"/>
      <c r="CXO213" s="43"/>
      <c r="CXP213" s="43"/>
      <c r="CXQ213" s="43"/>
      <c r="CXR213" s="43"/>
      <c r="CXS213" s="43"/>
      <c r="CXT213" s="43"/>
      <c r="CXU213" s="43"/>
      <c r="CXV213" s="43"/>
      <c r="CXW213" s="43"/>
      <c r="CXX213" s="43"/>
      <c r="CXY213" s="43"/>
      <c r="CXZ213" s="43"/>
      <c r="CYA213" s="43"/>
      <c r="CYB213" s="43"/>
      <c r="CYC213" s="43"/>
      <c r="CYD213" s="43"/>
      <c r="CYE213" s="43"/>
      <c r="CYF213" s="43"/>
      <c r="CYG213" s="43"/>
      <c r="CYH213" s="43"/>
      <c r="CYI213" s="43"/>
      <c r="CYJ213" s="43"/>
      <c r="CYK213" s="43"/>
      <c r="CYL213" s="43"/>
      <c r="CYM213" s="43"/>
      <c r="CYN213" s="43"/>
      <c r="CYO213" s="43"/>
      <c r="CYP213" s="43"/>
      <c r="CYQ213" s="43"/>
      <c r="CYR213" s="43"/>
      <c r="CYS213" s="43"/>
      <c r="CYT213" s="43"/>
      <c r="CYU213" s="43"/>
      <c r="CYV213" s="43"/>
      <c r="CYW213" s="43"/>
      <c r="CYX213" s="43"/>
      <c r="CYY213" s="43"/>
      <c r="CYZ213" s="43"/>
      <c r="CZA213" s="43"/>
      <c r="CZB213" s="43"/>
      <c r="CZC213" s="43"/>
      <c r="CZD213" s="43"/>
      <c r="CZE213" s="43"/>
      <c r="CZF213" s="43"/>
      <c r="CZG213" s="43"/>
      <c r="CZH213" s="43"/>
      <c r="CZI213" s="43"/>
      <c r="CZJ213" s="43"/>
      <c r="CZK213" s="43"/>
      <c r="CZL213" s="43"/>
      <c r="CZM213" s="43"/>
      <c r="CZN213" s="43"/>
      <c r="CZO213" s="43"/>
      <c r="CZP213" s="43"/>
      <c r="CZQ213" s="43"/>
      <c r="CZR213" s="43"/>
      <c r="CZS213" s="43"/>
      <c r="CZT213" s="43"/>
      <c r="CZU213" s="43"/>
      <c r="CZV213" s="43"/>
      <c r="CZW213" s="43"/>
      <c r="CZX213" s="43"/>
      <c r="CZY213" s="43"/>
      <c r="CZZ213" s="43"/>
      <c r="DAA213" s="43"/>
      <c r="DAB213" s="43"/>
      <c r="DAC213" s="43"/>
      <c r="DAD213" s="43"/>
      <c r="DAE213" s="43"/>
      <c r="DAF213" s="43"/>
      <c r="DAG213" s="43"/>
      <c r="DAH213" s="43"/>
      <c r="DAI213" s="43"/>
      <c r="DAJ213" s="43"/>
      <c r="DAK213" s="43"/>
      <c r="DAL213" s="43"/>
      <c r="DAM213" s="43"/>
      <c r="DAN213" s="43"/>
      <c r="DAO213" s="43"/>
      <c r="DAP213" s="43"/>
      <c r="DAQ213" s="43"/>
      <c r="DAR213" s="43"/>
      <c r="DAS213" s="43"/>
      <c r="DAT213" s="43"/>
      <c r="DAU213" s="43"/>
      <c r="DAV213" s="43"/>
      <c r="DAW213" s="43"/>
      <c r="DAX213" s="43"/>
      <c r="DAY213" s="43"/>
      <c r="DAZ213" s="43"/>
      <c r="DBA213" s="43"/>
      <c r="DBB213" s="43"/>
      <c r="DBC213" s="43"/>
      <c r="DBD213" s="43"/>
      <c r="DBE213" s="43"/>
      <c r="DBF213" s="43"/>
      <c r="DBG213" s="43"/>
      <c r="DBH213" s="43"/>
      <c r="DBI213" s="43"/>
      <c r="DBJ213" s="43"/>
      <c r="DBK213" s="43"/>
      <c r="DBL213" s="43"/>
      <c r="DBM213" s="43"/>
      <c r="DBN213" s="43"/>
      <c r="DBO213" s="43"/>
      <c r="DBP213" s="43"/>
      <c r="DBQ213" s="43"/>
      <c r="DBR213" s="43"/>
      <c r="DBS213" s="43"/>
      <c r="DBT213" s="43"/>
      <c r="DBU213" s="43"/>
      <c r="DBV213" s="43"/>
      <c r="DBW213" s="43"/>
      <c r="DBX213" s="43"/>
      <c r="DBY213" s="43"/>
      <c r="DBZ213" s="43"/>
      <c r="DCA213" s="43"/>
      <c r="DCB213" s="43"/>
      <c r="DCC213" s="43"/>
      <c r="DCD213" s="43"/>
      <c r="DCE213" s="43"/>
      <c r="DCF213" s="43"/>
      <c r="DCG213" s="43"/>
      <c r="DCH213" s="43"/>
      <c r="DCI213" s="43"/>
      <c r="DCJ213" s="43"/>
      <c r="DCK213" s="43"/>
      <c r="DCL213" s="43"/>
      <c r="DCM213" s="43"/>
      <c r="DCN213" s="43"/>
      <c r="DCO213" s="43"/>
      <c r="DCP213" s="43"/>
      <c r="DCQ213" s="43"/>
      <c r="DCR213" s="43"/>
      <c r="DCS213" s="43"/>
      <c r="DCT213" s="43"/>
      <c r="DCU213" s="43"/>
      <c r="DCV213" s="43"/>
      <c r="DCW213" s="43"/>
      <c r="DCX213" s="43"/>
      <c r="DCY213" s="43"/>
      <c r="DCZ213" s="43"/>
      <c r="DDA213" s="43"/>
      <c r="DDB213" s="43"/>
      <c r="DDC213" s="43"/>
      <c r="DDD213" s="43"/>
      <c r="DDE213" s="43"/>
      <c r="DDF213" s="43"/>
      <c r="DDG213" s="43"/>
      <c r="DDH213" s="43"/>
      <c r="DDI213" s="43"/>
      <c r="DDJ213" s="43"/>
      <c r="DDK213" s="43"/>
      <c r="DDL213" s="43"/>
      <c r="DDM213" s="43"/>
      <c r="DDN213" s="43"/>
      <c r="DDO213" s="43"/>
      <c r="DDP213" s="43"/>
      <c r="DDQ213" s="43"/>
      <c r="DDR213" s="43"/>
      <c r="DDS213" s="43"/>
      <c r="DDT213" s="43"/>
      <c r="DDU213" s="43"/>
      <c r="DDV213" s="43"/>
      <c r="DDW213" s="43"/>
      <c r="DDX213" s="43"/>
      <c r="DDY213" s="43"/>
      <c r="DDZ213" s="43"/>
      <c r="DEA213" s="43"/>
      <c r="DEB213" s="43"/>
      <c r="DEC213" s="43"/>
      <c r="DED213" s="43"/>
      <c r="DEE213" s="43"/>
      <c r="DEF213" s="43"/>
      <c r="DEG213" s="43"/>
      <c r="DEH213" s="43"/>
      <c r="DEI213" s="43"/>
      <c r="DEJ213" s="43"/>
      <c r="DEK213" s="43"/>
      <c r="DEL213" s="43"/>
      <c r="DEM213" s="43"/>
      <c r="DEN213" s="43"/>
      <c r="DEO213" s="43"/>
      <c r="DEP213" s="43"/>
      <c r="DEQ213" s="43"/>
      <c r="DER213" s="43"/>
      <c r="DES213" s="43"/>
      <c r="DET213" s="43"/>
      <c r="DEU213" s="43"/>
      <c r="DEV213" s="43"/>
      <c r="DEW213" s="43"/>
      <c r="DEX213" s="43"/>
      <c r="DEY213" s="43"/>
      <c r="DEZ213" s="43"/>
      <c r="DFA213" s="43"/>
      <c r="DFB213" s="43"/>
      <c r="DFC213" s="43"/>
      <c r="DFD213" s="43"/>
      <c r="DFE213" s="43"/>
      <c r="DFF213" s="43"/>
      <c r="DFG213" s="43"/>
      <c r="DFH213" s="43"/>
      <c r="DFI213" s="43"/>
      <c r="DFJ213" s="43"/>
      <c r="DFK213" s="43"/>
      <c r="DFL213" s="43"/>
      <c r="DFM213" s="43"/>
      <c r="DFN213" s="43"/>
      <c r="DFO213" s="43"/>
      <c r="DFP213" s="43"/>
      <c r="DFQ213" s="43"/>
      <c r="DFR213" s="43"/>
      <c r="DFS213" s="43"/>
      <c r="DFT213" s="43"/>
      <c r="DFU213" s="43"/>
      <c r="DFV213" s="43"/>
      <c r="DFW213" s="43"/>
      <c r="DFX213" s="43"/>
      <c r="DFY213" s="43"/>
      <c r="DFZ213" s="43"/>
      <c r="DGA213" s="43"/>
      <c r="DGB213" s="43"/>
      <c r="DGC213" s="43"/>
      <c r="DGD213" s="43"/>
      <c r="DGE213" s="43"/>
      <c r="DGF213" s="43"/>
      <c r="DGG213" s="43"/>
      <c r="DGH213" s="43"/>
      <c r="DGI213" s="43"/>
      <c r="DGJ213" s="43"/>
      <c r="DGK213" s="43"/>
      <c r="DGL213" s="43"/>
      <c r="DGM213" s="43"/>
      <c r="DGN213" s="43"/>
      <c r="DGO213" s="43"/>
      <c r="DGP213" s="43"/>
      <c r="DGQ213" s="43"/>
      <c r="DGR213" s="43"/>
      <c r="DGS213" s="43"/>
      <c r="DGT213" s="43"/>
      <c r="DGU213" s="43"/>
      <c r="DGV213" s="43"/>
      <c r="DGW213" s="43"/>
      <c r="DGX213" s="43"/>
      <c r="DGY213" s="43"/>
      <c r="DGZ213" s="43"/>
      <c r="DHA213" s="43"/>
      <c r="DHB213" s="43"/>
      <c r="DHC213" s="43"/>
      <c r="DHD213" s="43"/>
      <c r="DHE213" s="43"/>
      <c r="DHF213" s="43"/>
      <c r="DHG213" s="43"/>
      <c r="DHH213" s="43"/>
      <c r="DHI213" s="43"/>
      <c r="DHJ213" s="43"/>
      <c r="DHK213" s="43"/>
      <c r="DHL213" s="43"/>
      <c r="DHM213" s="43"/>
      <c r="DHN213" s="43"/>
      <c r="DHO213" s="43"/>
      <c r="DHP213" s="43"/>
      <c r="DHQ213" s="43"/>
      <c r="DHR213" s="43"/>
      <c r="DHS213" s="43"/>
      <c r="DHT213" s="43"/>
      <c r="DHU213" s="43"/>
      <c r="DHV213" s="43"/>
      <c r="DHW213" s="43"/>
      <c r="DHX213" s="43"/>
      <c r="DHY213" s="43"/>
      <c r="DHZ213" s="43"/>
      <c r="DIA213" s="43"/>
      <c r="DIB213" s="43"/>
      <c r="DIC213" s="43"/>
      <c r="DID213" s="43"/>
      <c r="DIE213" s="43"/>
      <c r="DIF213" s="43"/>
      <c r="DIG213" s="43"/>
      <c r="DIH213" s="43"/>
      <c r="DII213" s="43"/>
      <c r="DIJ213" s="43"/>
      <c r="DIK213" s="43"/>
      <c r="DIL213" s="43"/>
      <c r="DIM213" s="43"/>
      <c r="DIN213" s="43"/>
      <c r="DIO213" s="43"/>
      <c r="DIP213" s="43"/>
      <c r="DIQ213" s="43"/>
      <c r="DIR213" s="43"/>
      <c r="DIS213" s="43"/>
      <c r="DIT213" s="43"/>
      <c r="DIU213" s="43"/>
      <c r="DIV213" s="43"/>
      <c r="DIW213" s="43"/>
      <c r="DIX213" s="43"/>
      <c r="DIY213" s="43"/>
      <c r="DIZ213" s="43"/>
      <c r="DJA213" s="43"/>
      <c r="DJB213" s="43"/>
      <c r="DJC213" s="43"/>
      <c r="DJD213" s="43"/>
      <c r="DJE213" s="43"/>
      <c r="DJF213" s="43"/>
      <c r="DJG213" s="43"/>
      <c r="DJH213" s="43"/>
      <c r="DJI213" s="43"/>
      <c r="DJJ213" s="43"/>
      <c r="DJK213" s="43"/>
      <c r="DJL213" s="43"/>
      <c r="DJM213" s="43"/>
      <c r="DJN213" s="43"/>
      <c r="DJO213" s="43"/>
      <c r="DJP213" s="43"/>
      <c r="DJQ213" s="43"/>
      <c r="DJR213" s="43"/>
      <c r="DJS213" s="43"/>
      <c r="DJT213" s="43"/>
      <c r="DJU213" s="43"/>
      <c r="DJV213" s="43"/>
      <c r="DJW213" s="43"/>
      <c r="DJX213" s="43"/>
      <c r="DJY213" s="43"/>
      <c r="DJZ213" s="43"/>
      <c r="DKA213" s="43"/>
      <c r="DKB213" s="43"/>
      <c r="DKC213" s="43"/>
      <c r="DKD213" s="43"/>
      <c r="DKE213" s="43"/>
      <c r="DKF213" s="43"/>
      <c r="DKG213" s="43"/>
      <c r="DKH213" s="43"/>
      <c r="DKI213" s="43"/>
      <c r="DKJ213" s="43"/>
      <c r="DKK213" s="43"/>
      <c r="DKL213" s="43"/>
      <c r="DKM213" s="43"/>
      <c r="DKN213" s="43"/>
      <c r="DKO213" s="43"/>
      <c r="DKP213" s="43"/>
      <c r="DKQ213" s="43"/>
      <c r="DKR213" s="43"/>
      <c r="DKS213" s="43"/>
      <c r="DKT213" s="43"/>
      <c r="DKU213" s="43"/>
      <c r="DKV213" s="43"/>
      <c r="DKW213" s="43"/>
      <c r="DKX213" s="43"/>
      <c r="DKY213" s="43"/>
      <c r="DKZ213" s="43"/>
      <c r="DLA213" s="43"/>
      <c r="DLB213" s="43"/>
      <c r="DLC213" s="43"/>
      <c r="DLD213" s="43"/>
      <c r="DLE213" s="43"/>
      <c r="DLF213" s="43"/>
      <c r="DLG213" s="43"/>
      <c r="DLH213" s="43"/>
      <c r="DLI213" s="43"/>
      <c r="DLJ213" s="43"/>
      <c r="DLK213" s="43"/>
      <c r="DLL213" s="43"/>
      <c r="DLM213" s="43"/>
      <c r="DLN213" s="43"/>
      <c r="DLO213" s="43"/>
      <c r="DLP213" s="43"/>
      <c r="DLQ213" s="43"/>
      <c r="DLR213" s="43"/>
      <c r="DLS213" s="43"/>
      <c r="DLT213" s="43"/>
      <c r="DLU213" s="43"/>
      <c r="DLV213" s="43"/>
      <c r="DLW213" s="43"/>
      <c r="DLX213" s="43"/>
      <c r="DLY213" s="43"/>
      <c r="DLZ213" s="43"/>
      <c r="DMA213" s="43"/>
      <c r="DMB213" s="43"/>
      <c r="DMC213" s="43"/>
      <c r="DMD213" s="43"/>
      <c r="DME213" s="43"/>
      <c r="DMF213" s="43"/>
      <c r="DMG213" s="43"/>
      <c r="DMH213" s="43"/>
      <c r="DMI213" s="43"/>
      <c r="DMJ213" s="43"/>
      <c r="DMK213" s="43"/>
      <c r="DML213" s="43"/>
      <c r="DMM213" s="43"/>
      <c r="DMN213" s="43"/>
      <c r="DMO213" s="43"/>
      <c r="DMP213" s="43"/>
      <c r="DMQ213" s="43"/>
      <c r="DMR213" s="43"/>
      <c r="DMS213" s="43"/>
      <c r="DMT213" s="43"/>
      <c r="DMU213" s="43"/>
      <c r="DMV213" s="43"/>
      <c r="DMW213" s="43"/>
      <c r="DMX213" s="43"/>
      <c r="DMY213" s="43"/>
      <c r="DMZ213" s="43"/>
      <c r="DNA213" s="43"/>
      <c r="DNB213" s="43"/>
      <c r="DNC213" s="43"/>
      <c r="DND213" s="43"/>
      <c r="DNE213" s="43"/>
      <c r="DNF213" s="43"/>
      <c r="DNG213" s="43"/>
      <c r="DNH213" s="43"/>
      <c r="DNI213" s="43"/>
      <c r="DNJ213" s="43"/>
      <c r="DNK213" s="43"/>
      <c r="DNL213" s="43"/>
      <c r="DNM213" s="43"/>
      <c r="DNN213" s="43"/>
      <c r="DNO213" s="43"/>
      <c r="DNP213" s="43"/>
      <c r="DNQ213" s="43"/>
      <c r="DNR213" s="43"/>
      <c r="DNS213" s="43"/>
      <c r="DNT213" s="43"/>
      <c r="DNU213" s="43"/>
      <c r="DNV213" s="43"/>
      <c r="DNW213" s="43"/>
      <c r="DNX213" s="43"/>
      <c r="DNY213" s="43"/>
      <c r="DNZ213" s="43"/>
      <c r="DOA213" s="43"/>
      <c r="DOB213" s="43"/>
      <c r="DOC213" s="43"/>
      <c r="DOD213" s="43"/>
      <c r="DOE213" s="43"/>
      <c r="DOF213" s="43"/>
      <c r="DOG213" s="43"/>
      <c r="DOH213" s="43"/>
      <c r="DOI213" s="43"/>
      <c r="DOJ213" s="43"/>
      <c r="DOK213" s="43"/>
      <c r="DOL213" s="43"/>
      <c r="DOM213" s="43"/>
      <c r="DON213" s="43"/>
      <c r="DOO213" s="43"/>
      <c r="DOP213" s="43"/>
      <c r="DOQ213" s="43"/>
      <c r="DOR213" s="43"/>
      <c r="DOS213" s="43"/>
      <c r="DOT213" s="43"/>
      <c r="DOU213" s="43"/>
      <c r="DOV213" s="43"/>
      <c r="DOW213" s="43"/>
      <c r="DOX213" s="43"/>
      <c r="DOY213" s="43"/>
      <c r="DOZ213" s="43"/>
      <c r="DPA213" s="43"/>
      <c r="DPB213" s="43"/>
      <c r="DPC213" s="43"/>
      <c r="DPD213" s="43"/>
      <c r="DPE213" s="43"/>
      <c r="DPF213" s="43"/>
      <c r="DPG213" s="43"/>
      <c r="DPH213" s="43"/>
      <c r="DPI213" s="43"/>
      <c r="DPJ213" s="43"/>
      <c r="DPK213" s="43"/>
      <c r="DPL213" s="43"/>
      <c r="DPM213" s="43"/>
      <c r="DPN213" s="43"/>
      <c r="DPO213" s="43"/>
      <c r="DPP213" s="43"/>
      <c r="DPQ213" s="43"/>
      <c r="DPR213" s="43"/>
      <c r="DPS213" s="43"/>
      <c r="DPT213" s="43"/>
      <c r="DPU213" s="43"/>
      <c r="DPV213" s="43"/>
      <c r="DPW213" s="43"/>
      <c r="DPX213" s="43"/>
      <c r="DPY213" s="43"/>
      <c r="DPZ213" s="43"/>
      <c r="DQA213" s="43"/>
      <c r="DQB213" s="43"/>
      <c r="DQC213" s="43"/>
      <c r="DQD213" s="43"/>
      <c r="DQE213" s="43"/>
      <c r="DQF213" s="43"/>
      <c r="DQG213" s="43"/>
      <c r="DQH213" s="43"/>
      <c r="DQI213" s="43"/>
      <c r="DQJ213" s="43"/>
      <c r="DQK213" s="43"/>
      <c r="DQL213" s="43"/>
      <c r="DQM213" s="43"/>
      <c r="DQN213" s="43"/>
      <c r="DQO213" s="43"/>
      <c r="DQP213" s="43"/>
      <c r="DQQ213" s="43"/>
      <c r="DQR213" s="43"/>
      <c r="DQS213" s="43"/>
      <c r="DQT213" s="43"/>
      <c r="DQU213" s="43"/>
      <c r="DQV213" s="43"/>
      <c r="DQW213" s="43"/>
      <c r="DQX213" s="43"/>
      <c r="DQY213" s="43"/>
      <c r="DQZ213" s="43"/>
      <c r="DRA213" s="43"/>
      <c r="DRB213" s="43"/>
      <c r="DRC213" s="43"/>
      <c r="DRD213" s="43"/>
      <c r="DRE213" s="43"/>
      <c r="DRF213" s="43"/>
      <c r="DRG213" s="43"/>
      <c r="DRH213" s="43"/>
      <c r="DRI213" s="43"/>
      <c r="DRJ213" s="43"/>
      <c r="DRK213" s="43"/>
      <c r="DRL213" s="43"/>
      <c r="DRM213" s="43"/>
      <c r="DRN213" s="43"/>
      <c r="DRO213" s="43"/>
      <c r="DRP213" s="43"/>
      <c r="DRQ213" s="43"/>
      <c r="DRR213" s="43"/>
      <c r="DRS213" s="43"/>
      <c r="DRT213" s="43"/>
      <c r="DRU213" s="43"/>
      <c r="DRV213" s="43"/>
      <c r="DRW213" s="43"/>
      <c r="DRX213" s="43"/>
      <c r="DRY213" s="43"/>
      <c r="DRZ213" s="43"/>
      <c r="DSA213" s="43"/>
      <c r="DSB213" s="43"/>
      <c r="DSC213" s="43"/>
      <c r="DSD213" s="43"/>
      <c r="DSE213" s="43"/>
      <c r="DSF213" s="43"/>
      <c r="DSG213" s="43"/>
      <c r="DSH213" s="43"/>
      <c r="DSI213" s="43"/>
      <c r="DSJ213" s="43"/>
      <c r="DSK213" s="43"/>
      <c r="DSL213" s="43"/>
      <c r="DSM213" s="43"/>
      <c r="DSN213" s="43"/>
      <c r="DSO213" s="43"/>
      <c r="DSP213" s="43"/>
      <c r="DSQ213" s="43"/>
      <c r="DSR213" s="43"/>
      <c r="DSS213" s="43"/>
      <c r="DST213" s="43"/>
      <c r="DSU213" s="43"/>
      <c r="DSV213" s="43"/>
      <c r="DSW213" s="43"/>
      <c r="DSX213" s="43"/>
      <c r="DSY213" s="43"/>
      <c r="DSZ213" s="43"/>
      <c r="DTA213" s="43"/>
      <c r="DTB213" s="43"/>
      <c r="DTC213" s="43"/>
      <c r="DTD213" s="43"/>
      <c r="DTE213" s="43"/>
      <c r="DTF213" s="43"/>
      <c r="DTG213" s="43"/>
      <c r="DTH213" s="43"/>
      <c r="DTI213" s="43"/>
      <c r="DTJ213" s="43"/>
      <c r="DTK213" s="43"/>
      <c r="DTL213" s="43"/>
      <c r="DTM213" s="43"/>
      <c r="DTN213" s="43"/>
      <c r="DTO213" s="43"/>
      <c r="DTP213" s="43"/>
      <c r="DTQ213" s="43"/>
      <c r="DTR213" s="43"/>
      <c r="DTS213" s="43"/>
      <c r="DTT213" s="43"/>
      <c r="DTU213" s="43"/>
      <c r="DTV213" s="43"/>
      <c r="DTW213" s="43"/>
      <c r="DTX213" s="43"/>
      <c r="DTY213" s="43"/>
      <c r="DTZ213" s="43"/>
      <c r="DUA213" s="43"/>
      <c r="DUB213" s="43"/>
      <c r="DUC213" s="43"/>
      <c r="DUD213" s="43"/>
      <c r="DUE213" s="43"/>
      <c r="DUF213" s="43"/>
      <c r="DUG213" s="43"/>
      <c r="DUH213" s="43"/>
      <c r="DUI213" s="43"/>
      <c r="DUJ213" s="43"/>
      <c r="DUK213" s="43"/>
      <c r="DUL213" s="43"/>
      <c r="DUM213" s="43"/>
      <c r="DUN213" s="43"/>
      <c r="DUO213" s="43"/>
      <c r="DUP213" s="43"/>
      <c r="DUQ213" s="43"/>
      <c r="DUR213" s="43"/>
      <c r="DUS213" s="43"/>
      <c r="DUT213" s="43"/>
      <c r="DUU213" s="43"/>
      <c r="DUV213" s="43"/>
      <c r="DUW213" s="43"/>
      <c r="DUX213" s="43"/>
      <c r="DUY213" s="43"/>
      <c r="DUZ213" s="43"/>
      <c r="DVA213" s="43"/>
      <c r="DVB213" s="43"/>
      <c r="DVC213" s="43"/>
      <c r="DVD213" s="43"/>
      <c r="DVE213" s="43"/>
      <c r="DVF213" s="43"/>
      <c r="DVG213" s="43"/>
      <c r="DVH213" s="43"/>
      <c r="DVI213" s="43"/>
      <c r="DVJ213" s="43"/>
      <c r="DVK213" s="43"/>
      <c r="DVL213" s="43"/>
      <c r="DVM213" s="43"/>
      <c r="DVN213" s="43"/>
      <c r="DVO213" s="43"/>
      <c r="DVP213" s="43"/>
      <c r="DVQ213" s="43"/>
      <c r="DVR213" s="43"/>
      <c r="DVS213" s="43"/>
      <c r="DVT213" s="43"/>
      <c r="DVU213" s="43"/>
      <c r="DVV213" s="43"/>
      <c r="DVW213" s="43"/>
      <c r="DVX213" s="43"/>
      <c r="DVY213" s="43"/>
      <c r="DVZ213" s="43"/>
      <c r="DWA213" s="43"/>
      <c r="DWB213" s="43"/>
      <c r="DWC213" s="43"/>
      <c r="DWD213" s="43"/>
      <c r="DWE213" s="43"/>
      <c r="DWF213" s="43"/>
      <c r="DWG213" s="43"/>
      <c r="DWH213" s="43"/>
      <c r="DWI213" s="43"/>
      <c r="DWJ213" s="43"/>
      <c r="DWK213" s="43"/>
      <c r="DWL213" s="43"/>
      <c r="DWM213" s="43"/>
      <c r="DWN213" s="43"/>
      <c r="DWO213" s="43"/>
      <c r="DWP213" s="43"/>
      <c r="DWQ213" s="43"/>
    </row>
    <row r="214" spans="1:3319" s="39" customFormat="1" ht="10">
      <c r="A214" s="35" t="s">
        <v>665</v>
      </c>
      <c r="B214" s="36" t="s">
        <v>666</v>
      </c>
      <c r="C214" s="37" t="s">
        <v>152</v>
      </c>
      <c r="D214" s="36" t="s">
        <v>667</v>
      </c>
      <c r="E214" s="38" t="s">
        <v>630</v>
      </c>
      <c r="F214" s="38" t="s">
        <v>630</v>
      </c>
    </row>
    <row r="215" spans="1:3319" s="64" customFormat="1" ht="20">
      <c r="A215" s="53" t="s">
        <v>668</v>
      </c>
      <c r="B215" s="54" t="s">
        <v>669</v>
      </c>
      <c r="C215" s="57" t="s">
        <v>152</v>
      </c>
      <c r="D215" s="54" t="s">
        <v>670</v>
      </c>
      <c r="E215" s="66" t="s">
        <v>671</v>
      </c>
      <c r="F215" s="66" t="s">
        <v>671</v>
      </c>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c r="EA215" s="39"/>
      <c r="EB215" s="39"/>
      <c r="EC215" s="39"/>
      <c r="ED215" s="39"/>
      <c r="EE215" s="39"/>
      <c r="EF215" s="39"/>
      <c r="EG215" s="39"/>
      <c r="EH215" s="39"/>
      <c r="EI215" s="39"/>
      <c r="EJ215" s="39"/>
      <c r="EK215" s="39"/>
      <c r="EL215" s="39"/>
      <c r="EM215" s="39"/>
      <c r="EN215" s="39"/>
      <c r="EO215" s="39"/>
      <c r="EP215" s="39"/>
      <c r="EQ215" s="39"/>
      <c r="ER215" s="39"/>
      <c r="ES215" s="39"/>
      <c r="ET215" s="39"/>
      <c r="EU215" s="39"/>
      <c r="EV215" s="39"/>
      <c r="EW215" s="39"/>
      <c r="EX215" s="39"/>
      <c r="EY215" s="39"/>
      <c r="EZ215" s="39"/>
      <c r="FA215" s="39"/>
      <c r="FB215" s="39"/>
      <c r="FC215" s="39"/>
      <c r="FD215" s="39"/>
      <c r="FE215" s="39"/>
      <c r="FF215" s="39"/>
      <c r="FG215" s="39"/>
      <c r="FH215" s="39"/>
      <c r="FI215" s="39"/>
      <c r="FJ215" s="39"/>
      <c r="FK215" s="39"/>
      <c r="FL215" s="39"/>
      <c r="FM215" s="39"/>
      <c r="FN215" s="39"/>
      <c r="FO215" s="39"/>
      <c r="FP215" s="39"/>
      <c r="FQ215" s="39"/>
      <c r="FR215" s="39"/>
      <c r="FS215" s="39"/>
      <c r="FT215" s="39"/>
      <c r="FU215" s="39"/>
      <c r="FV215" s="39"/>
      <c r="FW215" s="39"/>
      <c r="FX215" s="39"/>
      <c r="FY215" s="39"/>
      <c r="FZ215" s="39"/>
      <c r="GA215" s="39"/>
      <c r="GB215" s="39"/>
      <c r="GC215" s="39"/>
      <c r="GD215" s="39"/>
      <c r="GE215" s="39"/>
      <c r="GF215" s="39"/>
      <c r="GG215" s="39"/>
      <c r="GH215" s="39"/>
      <c r="GI215" s="39"/>
      <c r="GJ215" s="39"/>
      <c r="GK215" s="39"/>
      <c r="GL215" s="39"/>
      <c r="GM215" s="39"/>
      <c r="GN215" s="39"/>
      <c r="GO215" s="39"/>
      <c r="GP215" s="39"/>
      <c r="GQ215" s="39"/>
      <c r="GR215" s="39"/>
      <c r="GS215" s="39"/>
      <c r="GT215" s="39"/>
      <c r="GU215" s="39"/>
      <c r="GV215" s="39"/>
      <c r="GW215" s="39"/>
      <c r="GX215" s="39"/>
      <c r="GY215" s="39"/>
      <c r="GZ215" s="39"/>
      <c r="HA215" s="39"/>
      <c r="HB215" s="39"/>
      <c r="HC215" s="39"/>
      <c r="HD215" s="39"/>
      <c r="HE215" s="39"/>
      <c r="HF215" s="39"/>
      <c r="HG215" s="39"/>
      <c r="HH215" s="39"/>
      <c r="HI215" s="39"/>
      <c r="HJ215" s="39"/>
      <c r="HK215" s="39"/>
      <c r="HL215" s="39"/>
      <c r="HM215" s="39"/>
      <c r="HN215" s="39"/>
      <c r="HO215" s="39"/>
      <c r="HP215" s="39"/>
      <c r="HQ215" s="39"/>
      <c r="HR215" s="39"/>
      <c r="HS215" s="39"/>
      <c r="HT215" s="39"/>
      <c r="HU215" s="39"/>
      <c r="HV215" s="39"/>
      <c r="HW215" s="39"/>
      <c r="HX215" s="39"/>
      <c r="HY215" s="39"/>
      <c r="HZ215" s="39"/>
      <c r="IA215" s="39"/>
      <c r="IB215" s="39"/>
      <c r="IC215" s="39"/>
      <c r="ID215" s="39"/>
      <c r="IE215" s="39"/>
      <c r="IF215" s="39"/>
      <c r="IG215" s="39"/>
      <c r="IH215" s="39"/>
      <c r="II215" s="39"/>
      <c r="IJ215" s="39"/>
      <c r="IK215" s="39"/>
      <c r="IL215" s="39"/>
      <c r="IM215" s="39"/>
      <c r="IN215" s="39"/>
      <c r="IO215" s="39"/>
      <c r="IP215" s="39"/>
      <c r="IQ215" s="39"/>
      <c r="IR215" s="39"/>
      <c r="IS215" s="39"/>
      <c r="IT215" s="39"/>
      <c r="IU215" s="39"/>
      <c r="IV215" s="39"/>
      <c r="IW215" s="39"/>
      <c r="IX215" s="39"/>
      <c r="IY215" s="39"/>
      <c r="IZ215" s="39"/>
      <c r="JA215" s="39"/>
      <c r="JB215" s="39"/>
      <c r="JC215" s="39"/>
      <c r="JD215" s="39"/>
      <c r="JE215" s="39"/>
      <c r="JF215" s="39"/>
      <c r="JG215" s="39"/>
      <c r="JH215" s="39"/>
      <c r="JI215" s="39"/>
      <c r="JJ215" s="39"/>
      <c r="JK215" s="39"/>
      <c r="JL215" s="39"/>
      <c r="JM215" s="39"/>
      <c r="JN215" s="39"/>
      <c r="JO215" s="39"/>
      <c r="JP215" s="39"/>
      <c r="JQ215" s="39"/>
      <c r="JR215" s="39"/>
      <c r="JS215" s="39"/>
      <c r="JT215" s="39"/>
      <c r="JU215" s="39"/>
      <c r="JV215" s="39"/>
      <c r="JW215" s="39"/>
      <c r="JX215" s="39"/>
      <c r="JY215" s="39"/>
      <c r="JZ215" s="39"/>
      <c r="KA215" s="39"/>
      <c r="KB215" s="39"/>
      <c r="KC215" s="39"/>
      <c r="KD215" s="39"/>
      <c r="KE215" s="39"/>
      <c r="KF215" s="39"/>
      <c r="KG215" s="39"/>
      <c r="KH215" s="39"/>
      <c r="KI215" s="39"/>
      <c r="KJ215" s="39"/>
      <c r="KK215" s="39"/>
      <c r="KL215" s="39"/>
      <c r="KM215" s="39"/>
      <c r="KN215" s="39"/>
      <c r="KO215" s="39"/>
      <c r="KP215" s="39"/>
      <c r="KQ215" s="39"/>
      <c r="KR215" s="39"/>
      <c r="KS215" s="39"/>
      <c r="KT215" s="39"/>
      <c r="KU215" s="39"/>
      <c r="KV215" s="39"/>
      <c r="KW215" s="39"/>
      <c r="KX215" s="39"/>
      <c r="KY215" s="39"/>
      <c r="KZ215" s="39"/>
      <c r="LA215" s="39"/>
      <c r="LB215" s="39"/>
      <c r="LC215" s="39"/>
      <c r="LD215" s="39"/>
      <c r="LE215" s="39"/>
      <c r="LF215" s="39"/>
      <c r="LG215" s="39"/>
      <c r="LH215" s="39"/>
      <c r="LI215" s="39"/>
      <c r="LJ215" s="39"/>
      <c r="LK215" s="39"/>
      <c r="LL215" s="39"/>
      <c r="LM215" s="39"/>
      <c r="LN215" s="39"/>
      <c r="LO215" s="39"/>
      <c r="LP215" s="39"/>
      <c r="LQ215" s="39"/>
      <c r="LR215" s="39"/>
      <c r="LS215" s="39"/>
      <c r="LT215" s="39"/>
      <c r="LU215" s="39"/>
      <c r="LV215" s="39"/>
      <c r="LW215" s="39"/>
      <c r="LX215" s="39"/>
      <c r="LY215" s="39"/>
      <c r="LZ215" s="39"/>
      <c r="MA215" s="39"/>
      <c r="MB215" s="39"/>
      <c r="MC215" s="39"/>
      <c r="MD215" s="39"/>
      <c r="ME215" s="39"/>
      <c r="MF215" s="39"/>
      <c r="MG215" s="39"/>
      <c r="MH215" s="39"/>
      <c r="MI215" s="39"/>
      <c r="MJ215" s="39"/>
      <c r="MK215" s="39"/>
      <c r="ML215" s="39"/>
      <c r="MM215" s="39"/>
      <c r="MN215" s="39"/>
      <c r="MO215" s="39"/>
      <c r="MP215" s="39"/>
      <c r="MQ215" s="39"/>
      <c r="MR215" s="39"/>
      <c r="MS215" s="39"/>
      <c r="MT215" s="39"/>
      <c r="MU215" s="39"/>
      <c r="MV215" s="39"/>
      <c r="MW215" s="39"/>
      <c r="MX215" s="39"/>
      <c r="MY215" s="39"/>
      <c r="MZ215" s="39"/>
      <c r="NA215" s="39"/>
      <c r="NB215" s="39"/>
      <c r="NC215" s="39"/>
      <c r="ND215" s="39"/>
      <c r="NE215" s="39"/>
      <c r="NF215" s="39"/>
      <c r="NG215" s="39"/>
      <c r="NH215" s="39"/>
      <c r="NI215" s="39"/>
      <c r="NJ215" s="39"/>
      <c r="NK215" s="39"/>
      <c r="NL215" s="39"/>
      <c r="NM215" s="39"/>
      <c r="NN215" s="39"/>
      <c r="NO215" s="39"/>
      <c r="NP215" s="39"/>
      <c r="NQ215" s="39"/>
      <c r="NR215" s="39"/>
      <c r="NS215" s="39"/>
      <c r="NT215" s="39"/>
      <c r="NU215" s="39"/>
      <c r="NV215" s="39"/>
      <c r="NW215" s="39"/>
      <c r="NX215" s="39"/>
      <c r="NY215" s="39"/>
      <c r="NZ215" s="39"/>
      <c r="OA215" s="39"/>
      <c r="OB215" s="39"/>
      <c r="OC215" s="39"/>
      <c r="OD215" s="39"/>
      <c r="OE215" s="39"/>
      <c r="OF215" s="39"/>
      <c r="OG215" s="39"/>
      <c r="OH215" s="39"/>
      <c r="OI215" s="39"/>
      <c r="OJ215" s="39"/>
      <c r="OK215" s="39"/>
      <c r="OL215" s="39"/>
      <c r="OM215" s="39"/>
      <c r="ON215" s="39"/>
      <c r="OO215" s="39"/>
      <c r="OP215" s="39"/>
      <c r="OQ215" s="39"/>
      <c r="OR215" s="39"/>
      <c r="OS215" s="39"/>
      <c r="OT215" s="39"/>
      <c r="OU215" s="39"/>
      <c r="OV215" s="39"/>
      <c r="OW215" s="39"/>
      <c r="OX215" s="39"/>
      <c r="OY215" s="39"/>
      <c r="OZ215" s="39"/>
      <c r="PA215" s="39"/>
      <c r="PB215" s="39"/>
      <c r="PC215" s="39"/>
      <c r="PD215" s="39"/>
      <c r="PE215" s="39"/>
      <c r="PF215" s="39"/>
      <c r="PG215" s="39"/>
      <c r="PH215" s="39"/>
      <c r="PI215" s="39"/>
      <c r="PJ215" s="39"/>
      <c r="PK215" s="39"/>
      <c r="PL215" s="39"/>
      <c r="PM215" s="39"/>
      <c r="PN215" s="39"/>
      <c r="PO215" s="39"/>
      <c r="PP215" s="39"/>
      <c r="PQ215" s="39"/>
      <c r="PR215" s="39"/>
      <c r="PS215" s="39"/>
      <c r="PT215" s="39"/>
      <c r="PU215" s="39"/>
      <c r="PV215" s="39"/>
      <c r="PW215" s="39"/>
      <c r="PX215" s="39"/>
      <c r="PY215" s="39"/>
      <c r="PZ215" s="39"/>
      <c r="QA215" s="39"/>
      <c r="QB215" s="39"/>
      <c r="QC215" s="39"/>
      <c r="QD215" s="39"/>
      <c r="QE215" s="39"/>
      <c r="QF215" s="39"/>
      <c r="QG215" s="39"/>
      <c r="QH215" s="39"/>
      <c r="QI215" s="39"/>
      <c r="QJ215" s="39"/>
      <c r="QK215" s="39"/>
      <c r="QL215" s="39"/>
      <c r="QM215" s="39"/>
      <c r="QN215" s="39"/>
      <c r="QO215" s="39"/>
      <c r="QP215" s="39"/>
      <c r="QQ215" s="39"/>
      <c r="QR215" s="39"/>
      <c r="QS215" s="39"/>
      <c r="QT215" s="39"/>
      <c r="QU215" s="39"/>
      <c r="QV215" s="39"/>
      <c r="QW215" s="39"/>
      <c r="QX215" s="39"/>
      <c r="QY215" s="39"/>
      <c r="QZ215" s="39"/>
      <c r="RA215" s="39"/>
      <c r="RB215" s="39"/>
      <c r="RC215" s="39"/>
      <c r="RD215" s="39"/>
      <c r="RE215" s="39"/>
      <c r="RF215" s="39"/>
      <c r="RG215" s="39"/>
      <c r="RH215" s="39"/>
      <c r="RI215" s="39"/>
      <c r="RJ215" s="39"/>
      <c r="RK215" s="39"/>
      <c r="RL215" s="39"/>
      <c r="RM215" s="39"/>
      <c r="RN215" s="39"/>
      <c r="RO215" s="39"/>
      <c r="RP215" s="39"/>
      <c r="RQ215" s="39"/>
      <c r="RR215" s="39"/>
      <c r="RS215" s="39"/>
      <c r="RT215" s="39"/>
      <c r="RU215" s="39"/>
      <c r="RV215" s="39"/>
      <c r="RW215" s="39"/>
      <c r="RX215" s="39"/>
      <c r="RY215" s="39"/>
      <c r="RZ215" s="39"/>
      <c r="SA215" s="39"/>
      <c r="SB215" s="39"/>
      <c r="SC215" s="39"/>
      <c r="SD215" s="39"/>
      <c r="SE215" s="39"/>
      <c r="SF215" s="39"/>
      <c r="SG215" s="39"/>
      <c r="SH215" s="39"/>
      <c r="SI215" s="39"/>
      <c r="SJ215" s="39"/>
      <c r="SK215" s="39"/>
      <c r="SL215" s="39"/>
      <c r="SM215" s="39"/>
      <c r="SN215" s="39"/>
      <c r="SO215" s="39"/>
      <c r="SP215" s="39"/>
      <c r="SQ215" s="39"/>
      <c r="SR215" s="39"/>
      <c r="SS215" s="39"/>
      <c r="ST215" s="39"/>
      <c r="SU215" s="39"/>
      <c r="SV215" s="39"/>
      <c r="SW215" s="39"/>
      <c r="SX215" s="39"/>
      <c r="SY215" s="39"/>
      <c r="SZ215" s="39"/>
      <c r="TA215" s="39"/>
      <c r="TB215" s="39"/>
      <c r="TC215" s="39"/>
      <c r="TD215" s="39"/>
      <c r="TE215" s="39"/>
      <c r="TF215" s="39"/>
      <c r="TG215" s="39"/>
      <c r="TH215" s="39"/>
      <c r="TI215" s="39"/>
      <c r="TJ215" s="39"/>
      <c r="TK215" s="39"/>
      <c r="TL215" s="39"/>
      <c r="TM215" s="39"/>
      <c r="TN215" s="39"/>
      <c r="TO215" s="39"/>
      <c r="TP215" s="39"/>
      <c r="TQ215" s="39"/>
      <c r="TR215" s="39"/>
      <c r="TS215" s="39"/>
      <c r="TT215" s="39"/>
      <c r="TU215" s="39"/>
      <c r="TV215" s="39"/>
      <c r="TW215" s="39"/>
      <c r="TX215" s="39"/>
      <c r="TY215" s="39"/>
      <c r="TZ215" s="39"/>
      <c r="UA215" s="39"/>
      <c r="UB215" s="39"/>
      <c r="UC215" s="39"/>
      <c r="UD215" s="39"/>
      <c r="UE215" s="39"/>
      <c r="UF215" s="39"/>
      <c r="UG215" s="39"/>
      <c r="UH215" s="39"/>
      <c r="UI215" s="39"/>
      <c r="UJ215" s="39"/>
      <c r="UK215" s="39"/>
      <c r="UL215" s="39"/>
      <c r="UM215" s="39"/>
      <c r="UN215" s="39"/>
      <c r="UO215" s="39"/>
      <c r="UP215" s="39"/>
      <c r="UQ215" s="39"/>
      <c r="UR215" s="39"/>
      <c r="US215" s="39"/>
      <c r="UT215" s="39"/>
      <c r="UU215" s="39"/>
      <c r="UV215" s="39"/>
      <c r="UW215" s="39"/>
      <c r="UX215" s="39"/>
      <c r="UY215" s="39"/>
      <c r="UZ215" s="39"/>
      <c r="VA215" s="39"/>
      <c r="VB215" s="39"/>
      <c r="VC215" s="39"/>
      <c r="VD215" s="39"/>
      <c r="VE215" s="39"/>
      <c r="VF215" s="39"/>
      <c r="VG215" s="39"/>
      <c r="VH215" s="39"/>
      <c r="VI215" s="39"/>
      <c r="VJ215" s="39"/>
      <c r="VK215" s="39"/>
      <c r="VL215" s="39"/>
      <c r="VM215" s="39"/>
      <c r="VN215" s="39"/>
      <c r="VO215" s="39"/>
      <c r="VP215" s="39"/>
      <c r="VQ215" s="39"/>
      <c r="VR215" s="39"/>
      <c r="VS215" s="39"/>
      <c r="VT215" s="39"/>
      <c r="VU215" s="39"/>
      <c r="VV215" s="39"/>
      <c r="VW215" s="39"/>
      <c r="VX215" s="39"/>
      <c r="VY215" s="39"/>
      <c r="VZ215" s="39"/>
      <c r="WA215" s="39"/>
      <c r="WB215" s="39"/>
      <c r="WC215" s="39"/>
      <c r="WD215" s="39"/>
      <c r="WE215" s="39"/>
      <c r="WF215" s="39"/>
      <c r="WG215" s="39"/>
      <c r="WH215" s="39"/>
      <c r="WI215" s="39"/>
      <c r="WJ215" s="39"/>
      <c r="WK215" s="39"/>
      <c r="WL215" s="39"/>
      <c r="WM215" s="39"/>
      <c r="WN215" s="39"/>
      <c r="WO215" s="39"/>
      <c r="WP215" s="39"/>
      <c r="WQ215" s="39"/>
      <c r="WR215" s="39"/>
      <c r="WS215" s="39"/>
      <c r="WT215" s="39"/>
      <c r="WU215" s="39"/>
      <c r="WV215" s="39"/>
      <c r="WW215" s="39"/>
      <c r="WX215" s="39"/>
      <c r="WY215" s="39"/>
      <c r="WZ215" s="39"/>
      <c r="XA215" s="39"/>
      <c r="XB215" s="39"/>
      <c r="XC215" s="39"/>
      <c r="XD215" s="39"/>
      <c r="XE215" s="39"/>
      <c r="XF215" s="39"/>
      <c r="XG215" s="39"/>
      <c r="XH215" s="39"/>
      <c r="XI215" s="39"/>
      <c r="XJ215" s="39"/>
      <c r="XK215" s="39"/>
      <c r="XL215" s="39"/>
      <c r="XM215" s="39"/>
      <c r="XN215" s="39"/>
      <c r="XO215" s="39"/>
      <c r="XP215" s="39"/>
      <c r="XQ215" s="39"/>
      <c r="XR215" s="39"/>
      <c r="XS215" s="39"/>
      <c r="XT215" s="39"/>
      <c r="XU215" s="39"/>
      <c r="XV215" s="39"/>
      <c r="XW215" s="39"/>
      <c r="XX215" s="39"/>
      <c r="XY215" s="39"/>
      <c r="XZ215" s="39"/>
      <c r="YA215" s="39"/>
      <c r="YB215" s="39"/>
      <c r="YC215" s="39"/>
      <c r="YD215" s="39"/>
      <c r="YE215" s="39"/>
      <c r="YF215" s="39"/>
      <c r="YG215" s="39"/>
      <c r="YH215" s="39"/>
      <c r="YI215" s="39"/>
      <c r="YJ215" s="39"/>
      <c r="YK215" s="39"/>
      <c r="YL215" s="39"/>
      <c r="YM215" s="39"/>
      <c r="YN215" s="39"/>
      <c r="YO215" s="39"/>
      <c r="YP215" s="39"/>
      <c r="YQ215" s="39"/>
      <c r="YR215" s="39"/>
      <c r="YS215" s="39"/>
      <c r="YT215" s="39"/>
      <c r="YU215" s="39"/>
      <c r="YV215" s="39"/>
      <c r="YW215" s="39"/>
      <c r="YX215" s="39"/>
      <c r="YY215" s="39"/>
      <c r="YZ215" s="39"/>
      <c r="ZA215" s="39"/>
      <c r="ZB215" s="39"/>
      <c r="ZC215" s="39"/>
      <c r="ZD215" s="39"/>
      <c r="ZE215" s="39"/>
      <c r="ZF215" s="39"/>
      <c r="ZG215" s="39"/>
      <c r="ZH215" s="39"/>
      <c r="ZI215" s="39"/>
      <c r="ZJ215" s="39"/>
      <c r="ZK215" s="39"/>
      <c r="ZL215" s="39"/>
      <c r="ZM215" s="39"/>
      <c r="ZN215" s="39"/>
      <c r="ZO215" s="39"/>
      <c r="ZP215" s="39"/>
      <c r="ZQ215" s="39"/>
      <c r="ZR215" s="39"/>
      <c r="ZS215" s="39"/>
      <c r="ZT215" s="39"/>
      <c r="ZU215" s="39"/>
      <c r="ZV215" s="39"/>
      <c r="ZW215" s="39"/>
      <c r="ZX215" s="39"/>
      <c r="ZY215" s="39"/>
      <c r="ZZ215" s="39"/>
      <c r="AAA215" s="39"/>
      <c r="AAB215" s="39"/>
      <c r="AAC215" s="39"/>
      <c r="AAD215" s="39"/>
      <c r="AAE215" s="39"/>
      <c r="AAF215" s="39"/>
      <c r="AAG215" s="39"/>
      <c r="AAH215" s="39"/>
      <c r="AAI215" s="39"/>
      <c r="AAJ215" s="39"/>
      <c r="AAK215" s="39"/>
      <c r="AAL215" s="39"/>
      <c r="AAM215" s="39"/>
      <c r="AAN215" s="39"/>
      <c r="AAO215" s="39"/>
      <c r="AAP215" s="39"/>
      <c r="AAQ215" s="39"/>
      <c r="AAR215" s="39"/>
      <c r="AAS215" s="39"/>
      <c r="AAT215" s="39"/>
      <c r="AAU215" s="39"/>
      <c r="AAV215" s="39"/>
      <c r="AAW215" s="39"/>
      <c r="AAX215" s="39"/>
      <c r="AAY215" s="39"/>
      <c r="AAZ215" s="39"/>
      <c r="ABA215" s="39"/>
      <c r="ABB215" s="39"/>
      <c r="ABC215" s="39"/>
      <c r="ABD215" s="39"/>
      <c r="ABE215" s="39"/>
      <c r="ABF215" s="39"/>
      <c r="ABG215" s="39"/>
      <c r="ABH215" s="39"/>
      <c r="ABI215" s="39"/>
      <c r="ABJ215" s="39"/>
      <c r="ABK215" s="39"/>
      <c r="ABL215" s="39"/>
      <c r="ABM215" s="39"/>
      <c r="ABN215" s="39"/>
      <c r="ABO215" s="39"/>
      <c r="ABP215" s="39"/>
      <c r="ABQ215" s="39"/>
      <c r="ABR215" s="39"/>
      <c r="ABS215" s="39"/>
      <c r="ABT215" s="39"/>
      <c r="ABU215" s="39"/>
      <c r="ABV215" s="39"/>
      <c r="ABW215" s="39"/>
      <c r="ABX215" s="39"/>
      <c r="ABY215" s="39"/>
      <c r="ABZ215" s="39"/>
      <c r="ACA215" s="39"/>
      <c r="ACB215" s="39"/>
      <c r="ACC215" s="39"/>
      <c r="ACD215" s="39"/>
      <c r="ACE215" s="39"/>
      <c r="ACF215" s="39"/>
      <c r="ACG215" s="39"/>
      <c r="ACH215" s="39"/>
      <c r="ACI215" s="39"/>
      <c r="ACJ215" s="39"/>
      <c r="ACK215" s="39"/>
      <c r="ACL215" s="39"/>
      <c r="ACM215" s="39"/>
      <c r="ACN215" s="39"/>
      <c r="ACO215" s="39"/>
      <c r="ACP215" s="39"/>
      <c r="ACQ215" s="39"/>
      <c r="ACR215" s="39"/>
      <c r="ACS215" s="39"/>
      <c r="ACT215" s="39"/>
      <c r="ACU215" s="39"/>
      <c r="ACV215" s="39"/>
      <c r="ACW215" s="39"/>
      <c r="ACX215" s="39"/>
      <c r="ACY215" s="39"/>
      <c r="ACZ215" s="39"/>
      <c r="ADA215" s="39"/>
      <c r="ADB215" s="39"/>
      <c r="ADC215" s="39"/>
      <c r="ADD215" s="39"/>
      <c r="ADE215" s="39"/>
      <c r="ADF215" s="39"/>
      <c r="ADG215" s="39"/>
      <c r="ADH215" s="39"/>
      <c r="ADI215" s="39"/>
      <c r="ADJ215" s="39"/>
      <c r="ADK215" s="39"/>
      <c r="ADL215" s="39"/>
      <c r="ADM215" s="39"/>
      <c r="ADN215" s="39"/>
      <c r="ADO215" s="39"/>
      <c r="ADP215" s="39"/>
      <c r="ADQ215" s="39"/>
      <c r="ADR215" s="39"/>
      <c r="ADS215" s="39"/>
      <c r="ADT215" s="39"/>
      <c r="ADU215" s="39"/>
      <c r="ADV215" s="39"/>
      <c r="ADW215" s="39"/>
      <c r="ADX215" s="39"/>
      <c r="ADY215" s="39"/>
      <c r="ADZ215" s="39"/>
      <c r="AEA215" s="39"/>
      <c r="AEB215" s="39"/>
      <c r="AEC215" s="39"/>
      <c r="AED215" s="39"/>
      <c r="AEE215" s="39"/>
      <c r="AEF215" s="39"/>
      <c r="AEG215" s="39"/>
      <c r="AEH215" s="39"/>
      <c r="AEI215" s="39"/>
      <c r="AEJ215" s="39"/>
      <c r="AEK215" s="39"/>
      <c r="AEL215" s="39"/>
      <c r="AEM215" s="39"/>
      <c r="AEN215" s="39"/>
      <c r="AEO215" s="39"/>
      <c r="AEP215" s="39"/>
      <c r="AEQ215" s="39"/>
      <c r="AER215" s="39"/>
      <c r="AES215" s="39"/>
      <c r="AET215" s="39"/>
      <c r="AEU215" s="39"/>
      <c r="AEV215" s="39"/>
      <c r="AEW215" s="39"/>
      <c r="AEX215" s="39"/>
      <c r="AEY215" s="39"/>
      <c r="AEZ215" s="39"/>
      <c r="AFA215" s="39"/>
      <c r="AFB215" s="39"/>
      <c r="AFC215" s="39"/>
      <c r="AFD215" s="39"/>
      <c r="AFE215" s="39"/>
      <c r="AFF215" s="39"/>
      <c r="AFG215" s="39"/>
      <c r="AFH215" s="39"/>
      <c r="AFI215" s="39"/>
      <c r="AFJ215" s="39"/>
      <c r="AFK215" s="39"/>
      <c r="AFL215" s="39"/>
      <c r="AFM215" s="39"/>
      <c r="AFN215" s="39"/>
      <c r="AFO215" s="39"/>
      <c r="AFP215" s="39"/>
      <c r="AFQ215" s="39"/>
      <c r="AFR215" s="39"/>
      <c r="AFS215" s="39"/>
      <c r="AFT215" s="39"/>
      <c r="AFU215" s="39"/>
      <c r="AFV215" s="39"/>
      <c r="AFW215" s="39"/>
      <c r="AFX215" s="39"/>
      <c r="AFY215" s="39"/>
      <c r="AFZ215" s="39"/>
      <c r="AGA215" s="39"/>
      <c r="AGB215" s="39"/>
      <c r="AGC215" s="39"/>
      <c r="AGD215" s="39"/>
      <c r="AGE215" s="39"/>
      <c r="AGF215" s="39"/>
      <c r="AGG215" s="39"/>
      <c r="AGH215" s="39"/>
      <c r="AGI215" s="39"/>
      <c r="AGJ215" s="39"/>
      <c r="AGK215" s="39"/>
      <c r="AGL215" s="39"/>
      <c r="AGM215" s="39"/>
      <c r="AGN215" s="39"/>
      <c r="AGO215" s="39"/>
      <c r="AGP215" s="39"/>
      <c r="AGQ215" s="39"/>
      <c r="AGR215" s="39"/>
      <c r="AGS215" s="39"/>
      <c r="AGT215" s="39"/>
      <c r="AGU215" s="39"/>
      <c r="AGV215" s="39"/>
      <c r="AGW215" s="39"/>
      <c r="AGX215" s="39"/>
      <c r="AGY215" s="39"/>
      <c r="AGZ215" s="39"/>
      <c r="AHA215" s="39"/>
      <c r="AHB215" s="39"/>
      <c r="AHC215" s="39"/>
      <c r="AHD215" s="39"/>
      <c r="AHE215" s="39"/>
      <c r="AHF215" s="39"/>
      <c r="AHG215" s="39"/>
      <c r="AHH215" s="39"/>
      <c r="AHI215" s="39"/>
      <c r="AHJ215" s="39"/>
      <c r="AHK215" s="39"/>
      <c r="AHL215" s="39"/>
      <c r="AHM215" s="39"/>
      <c r="AHN215" s="39"/>
      <c r="AHO215" s="39"/>
      <c r="AHP215" s="39"/>
      <c r="AHQ215" s="39"/>
      <c r="AHR215" s="39"/>
      <c r="AHS215" s="39"/>
      <c r="AHT215" s="39"/>
      <c r="AHU215" s="39"/>
      <c r="AHV215" s="39"/>
      <c r="AHW215" s="39"/>
      <c r="AHX215" s="39"/>
      <c r="AHY215" s="39"/>
      <c r="AHZ215" s="39"/>
      <c r="AIA215" s="39"/>
      <c r="AIB215" s="39"/>
      <c r="AIC215" s="39"/>
      <c r="AID215" s="39"/>
      <c r="AIE215" s="39"/>
      <c r="AIF215" s="39"/>
      <c r="AIG215" s="39"/>
      <c r="AIH215" s="39"/>
      <c r="AII215" s="39"/>
      <c r="AIJ215" s="39"/>
      <c r="AIK215" s="39"/>
      <c r="AIL215" s="39"/>
      <c r="AIM215" s="39"/>
      <c r="AIN215" s="39"/>
      <c r="AIO215" s="39"/>
      <c r="AIP215" s="39"/>
      <c r="AIQ215" s="39"/>
      <c r="AIR215" s="39"/>
      <c r="AIS215" s="39"/>
      <c r="AIT215" s="39"/>
      <c r="AIU215" s="39"/>
      <c r="AIV215" s="39"/>
      <c r="AIW215" s="39"/>
      <c r="AIX215" s="39"/>
      <c r="AIY215" s="39"/>
      <c r="AIZ215" s="39"/>
      <c r="AJA215" s="39"/>
      <c r="AJB215" s="39"/>
      <c r="AJC215" s="39"/>
      <c r="AJD215" s="39"/>
      <c r="AJE215" s="39"/>
      <c r="AJF215" s="39"/>
      <c r="AJG215" s="39"/>
      <c r="AJH215" s="39"/>
      <c r="AJI215" s="39"/>
      <c r="AJJ215" s="39"/>
      <c r="AJK215" s="39"/>
      <c r="AJL215" s="39"/>
      <c r="AJM215" s="39"/>
      <c r="AJN215" s="39"/>
      <c r="AJO215" s="39"/>
      <c r="AJP215" s="39"/>
      <c r="AJQ215" s="39"/>
      <c r="AJR215" s="39"/>
      <c r="AJS215" s="39"/>
      <c r="AJT215" s="39"/>
      <c r="AJU215" s="39"/>
      <c r="AJV215" s="39"/>
      <c r="AJW215" s="39"/>
      <c r="AJX215" s="39"/>
      <c r="AJY215" s="39"/>
      <c r="AJZ215" s="39"/>
      <c r="AKA215" s="39"/>
      <c r="AKB215" s="39"/>
      <c r="AKC215" s="39"/>
      <c r="AKD215" s="39"/>
      <c r="AKE215" s="39"/>
      <c r="AKF215" s="39"/>
      <c r="AKG215" s="39"/>
      <c r="AKH215" s="39"/>
      <c r="AKI215" s="39"/>
      <c r="AKJ215" s="39"/>
      <c r="AKK215" s="39"/>
      <c r="AKL215" s="39"/>
      <c r="AKM215" s="39"/>
      <c r="AKN215" s="39"/>
      <c r="AKO215" s="39"/>
      <c r="AKP215" s="39"/>
      <c r="AKQ215" s="39"/>
      <c r="AKR215" s="39"/>
      <c r="AKS215" s="39"/>
      <c r="AKT215" s="39"/>
      <c r="AKU215" s="39"/>
      <c r="AKV215" s="39"/>
      <c r="AKW215" s="39"/>
      <c r="AKX215" s="39"/>
      <c r="AKY215" s="39"/>
      <c r="AKZ215" s="39"/>
      <c r="ALA215" s="39"/>
      <c r="ALB215" s="39"/>
      <c r="ALC215" s="39"/>
      <c r="ALD215" s="39"/>
      <c r="ALE215" s="39"/>
      <c r="ALF215" s="39"/>
      <c r="ALG215" s="39"/>
      <c r="ALH215" s="39"/>
      <c r="ALI215" s="39"/>
      <c r="ALJ215" s="39"/>
      <c r="ALK215" s="39"/>
      <c r="ALL215" s="39"/>
      <c r="ALM215" s="39"/>
      <c r="ALN215" s="39"/>
      <c r="ALO215" s="39"/>
      <c r="ALP215" s="39"/>
      <c r="ALQ215" s="39"/>
      <c r="ALR215" s="39"/>
      <c r="ALS215" s="39"/>
      <c r="ALT215" s="39"/>
      <c r="ALU215" s="39"/>
      <c r="ALV215" s="39"/>
      <c r="ALW215" s="39"/>
      <c r="ALX215" s="39"/>
      <c r="ALY215" s="39"/>
      <c r="ALZ215" s="39"/>
      <c r="AMA215" s="39"/>
      <c r="AMB215" s="39"/>
      <c r="AMC215" s="39"/>
      <c r="AMD215" s="39"/>
      <c r="AME215" s="39"/>
      <c r="AMF215" s="39"/>
      <c r="AMG215" s="39"/>
      <c r="AMH215" s="39"/>
      <c r="AMI215" s="39"/>
      <c r="AMJ215" s="39"/>
      <c r="AMK215" s="39"/>
      <c r="AML215" s="39"/>
      <c r="AMM215" s="39"/>
      <c r="AMN215" s="39"/>
      <c r="AMO215" s="39"/>
      <c r="AMP215" s="39"/>
      <c r="AMQ215" s="39"/>
      <c r="AMR215" s="39"/>
      <c r="AMS215" s="39"/>
      <c r="AMT215" s="39"/>
      <c r="AMU215" s="39"/>
      <c r="AMV215" s="39"/>
      <c r="AMW215" s="39"/>
      <c r="AMX215" s="39"/>
      <c r="AMY215" s="39"/>
      <c r="AMZ215" s="39"/>
      <c r="ANA215" s="39"/>
      <c r="ANB215" s="39"/>
      <c r="ANC215" s="39"/>
      <c r="AND215" s="39"/>
      <c r="ANE215" s="39"/>
      <c r="ANF215" s="39"/>
      <c r="ANG215" s="39"/>
      <c r="ANH215" s="39"/>
      <c r="ANI215" s="39"/>
      <c r="ANJ215" s="39"/>
      <c r="ANK215" s="39"/>
      <c r="ANL215" s="39"/>
      <c r="ANM215" s="39"/>
      <c r="ANN215" s="39"/>
      <c r="ANO215" s="39"/>
      <c r="ANP215" s="39"/>
      <c r="ANQ215" s="39"/>
      <c r="ANR215" s="39"/>
      <c r="ANS215" s="39"/>
      <c r="ANT215" s="39"/>
      <c r="ANU215" s="39"/>
      <c r="ANV215" s="39"/>
      <c r="ANW215" s="39"/>
      <c r="ANX215" s="39"/>
      <c r="ANY215" s="39"/>
      <c r="ANZ215" s="39"/>
      <c r="AOA215" s="39"/>
      <c r="AOB215" s="39"/>
      <c r="AOC215" s="39"/>
      <c r="AOD215" s="39"/>
      <c r="AOE215" s="39"/>
      <c r="AOF215" s="39"/>
      <c r="AOG215" s="39"/>
      <c r="AOH215" s="39"/>
      <c r="AOI215" s="39"/>
      <c r="AOJ215" s="39"/>
      <c r="AOK215" s="39"/>
      <c r="AOL215" s="39"/>
      <c r="AOM215" s="39"/>
      <c r="AON215" s="39"/>
      <c r="AOO215" s="39"/>
      <c r="AOP215" s="39"/>
      <c r="AOQ215" s="39"/>
      <c r="AOR215" s="39"/>
      <c r="AOS215" s="39"/>
      <c r="AOT215" s="39"/>
      <c r="AOU215" s="39"/>
      <c r="AOV215" s="39"/>
      <c r="AOW215" s="39"/>
      <c r="AOX215" s="39"/>
      <c r="AOY215" s="39"/>
      <c r="AOZ215" s="39"/>
      <c r="APA215" s="39"/>
      <c r="APB215" s="39"/>
      <c r="APC215" s="39"/>
      <c r="APD215" s="39"/>
      <c r="APE215" s="39"/>
      <c r="APF215" s="39"/>
      <c r="APG215" s="39"/>
      <c r="APH215" s="39"/>
      <c r="API215" s="39"/>
      <c r="APJ215" s="39"/>
      <c r="APK215" s="39"/>
      <c r="APL215" s="39"/>
      <c r="APM215" s="39"/>
      <c r="APN215" s="39"/>
      <c r="APO215" s="39"/>
      <c r="APP215" s="39"/>
      <c r="APQ215" s="39"/>
      <c r="APR215" s="39"/>
      <c r="APS215" s="39"/>
      <c r="APT215" s="39"/>
      <c r="APU215" s="39"/>
      <c r="APV215" s="39"/>
      <c r="APW215" s="39"/>
      <c r="APX215" s="39"/>
      <c r="APY215" s="39"/>
      <c r="APZ215" s="39"/>
      <c r="AQA215" s="39"/>
      <c r="AQB215" s="39"/>
      <c r="AQC215" s="39"/>
      <c r="AQD215" s="39"/>
      <c r="AQE215" s="39"/>
      <c r="AQF215" s="39"/>
      <c r="AQG215" s="39"/>
      <c r="AQH215" s="39"/>
      <c r="AQI215" s="39"/>
      <c r="AQJ215" s="39"/>
      <c r="AQK215" s="39"/>
      <c r="AQL215" s="39"/>
      <c r="AQM215" s="39"/>
      <c r="AQN215" s="39"/>
      <c r="AQO215" s="39"/>
      <c r="AQP215" s="39"/>
      <c r="AQQ215" s="39"/>
      <c r="AQR215" s="39"/>
      <c r="AQS215" s="39"/>
      <c r="AQT215" s="39"/>
      <c r="AQU215" s="39"/>
      <c r="AQV215" s="39"/>
      <c r="AQW215" s="39"/>
      <c r="AQX215" s="39"/>
      <c r="AQY215" s="39"/>
      <c r="AQZ215" s="39"/>
      <c r="ARA215" s="39"/>
      <c r="ARB215" s="39"/>
      <c r="ARC215" s="39"/>
      <c r="ARD215" s="39"/>
      <c r="ARE215" s="39"/>
      <c r="ARF215" s="39"/>
      <c r="ARG215" s="39"/>
      <c r="ARH215" s="39"/>
      <c r="ARI215" s="39"/>
      <c r="ARJ215" s="39"/>
      <c r="ARK215" s="39"/>
      <c r="ARL215" s="39"/>
      <c r="ARM215" s="39"/>
      <c r="ARN215" s="39"/>
      <c r="ARO215" s="39"/>
      <c r="ARP215" s="39"/>
      <c r="ARQ215" s="39"/>
      <c r="ARR215" s="39"/>
      <c r="ARS215" s="39"/>
      <c r="ART215" s="39"/>
      <c r="ARU215" s="39"/>
      <c r="ARV215" s="39"/>
      <c r="ARW215" s="39"/>
      <c r="ARX215" s="39"/>
      <c r="ARY215" s="39"/>
      <c r="ARZ215" s="39"/>
      <c r="ASA215" s="39"/>
      <c r="ASB215" s="39"/>
      <c r="ASC215" s="39"/>
      <c r="ASD215" s="39"/>
      <c r="ASE215" s="39"/>
      <c r="ASF215" s="39"/>
      <c r="ASG215" s="39"/>
      <c r="ASH215" s="39"/>
      <c r="ASI215" s="39"/>
      <c r="ASJ215" s="39"/>
      <c r="ASK215" s="39"/>
      <c r="ASL215" s="39"/>
      <c r="ASM215" s="39"/>
      <c r="ASN215" s="39"/>
      <c r="ASO215" s="39"/>
      <c r="ASP215" s="39"/>
      <c r="ASQ215" s="39"/>
      <c r="ASR215" s="39"/>
      <c r="ASS215" s="39"/>
      <c r="AST215" s="39"/>
      <c r="ASU215" s="39"/>
      <c r="ASV215" s="39"/>
      <c r="ASW215" s="39"/>
      <c r="ASX215" s="39"/>
      <c r="ASY215" s="39"/>
      <c r="ASZ215" s="39"/>
      <c r="ATA215" s="39"/>
      <c r="ATB215" s="39"/>
      <c r="ATC215" s="39"/>
      <c r="ATD215" s="39"/>
      <c r="ATE215" s="39"/>
      <c r="ATF215" s="39"/>
      <c r="ATG215" s="39"/>
      <c r="ATH215" s="39"/>
      <c r="ATI215" s="39"/>
      <c r="ATJ215" s="39"/>
      <c r="ATK215" s="39"/>
      <c r="ATL215" s="39"/>
      <c r="ATM215" s="39"/>
      <c r="ATN215" s="39"/>
      <c r="ATO215" s="39"/>
      <c r="ATP215" s="39"/>
      <c r="ATQ215" s="39"/>
      <c r="ATR215" s="39"/>
      <c r="ATS215" s="39"/>
      <c r="ATT215" s="39"/>
      <c r="ATU215" s="39"/>
      <c r="ATV215" s="39"/>
      <c r="ATW215" s="39"/>
      <c r="ATX215" s="39"/>
      <c r="ATY215" s="39"/>
      <c r="ATZ215" s="39"/>
      <c r="AUA215" s="39"/>
      <c r="AUB215" s="39"/>
      <c r="AUC215" s="39"/>
      <c r="AUD215" s="39"/>
      <c r="AUE215" s="39"/>
      <c r="AUF215" s="39"/>
      <c r="AUG215" s="39"/>
      <c r="AUH215" s="39"/>
      <c r="AUI215" s="39"/>
      <c r="AUJ215" s="39"/>
      <c r="AUK215" s="39"/>
      <c r="AUL215" s="39"/>
      <c r="AUM215" s="39"/>
      <c r="AUN215" s="39"/>
      <c r="AUO215" s="39"/>
      <c r="AUP215" s="39"/>
      <c r="AUQ215" s="39"/>
      <c r="AUR215" s="39"/>
      <c r="AUS215" s="39"/>
      <c r="AUT215" s="39"/>
      <c r="AUU215" s="39"/>
      <c r="AUV215" s="39"/>
      <c r="AUW215" s="39"/>
      <c r="AUX215" s="39"/>
      <c r="AUY215" s="39"/>
      <c r="AUZ215" s="39"/>
      <c r="AVA215" s="39"/>
      <c r="AVB215" s="39"/>
      <c r="AVC215" s="39"/>
      <c r="AVD215" s="39"/>
      <c r="AVE215" s="39"/>
      <c r="AVF215" s="39"/>
      <c r="AVG215" s="39"/>
      <c r="AVH215" s="39"/>
      <c r="AVI215" s="39"/>
      <c r="AVJ215" s="39"/>
      <c r="AVK215" s="39"/>
      <c r="AVL215" s="39"/>
      <c r="AVM215" s="39"/>
      <c r="AVN215" s="39"/>
      <c r="AVO215" s="39"/>
      <c r="AVP215" s="39"/>
      <c r="AVQ215" s="39"/>
      <c r="AVR215" s="39"/>
      <c r="AVS215" s="39"/>
      <c r="AVT215" s="39"/>
      <c r="AVU215" s="39"/>
      <c r="AVV215" s="39"/>
      <c r="AVW215" s="39"/>
      <c r="AVX215" s="39"/>
      <c r="AVY215" s="39"/>
      <c r="AVZ215" s="39"/>
      <c r="AWA215" s="39"/>
      <c r="AWB215" s="39"/>
      <c r="AWC215" s="39"/>
      <c r="AWD215" s="39"/>
      <c r="AWE215" s="39"/>
      <c r="AWF215" s="39"/>
      <c r="AWG215" s="39"/>
      <c r="AWH215" s="39"/>
      <c r="AWI215" s="39"/>
      <c r="AWJ215" s="39"/>
      <c r="AWK215" s="39"/>
      <c r="AWL215" s="39"/>
      <c r="AWM215" s="39"/>
      <c r="AWN215" s="39"/>
      <c r="AWO215" s="39"/>
      <c r="AWP215" s="39"/>
      <c r="AWQ215" s="39"/>
      <c r="AWR215" s="39"/>
      <c r="AWS215" s="39"/>
      <c r="AWT215" s="39"/>
      <c r="AWU215" s="39"/>
      <c r="AWV215" s="39"/>
      <c r="AWW215" s="39"/>
      <c r="AWX215" s="39"/>
      <c r="AWY215" s="39"/>
      <c r="AWZ215" s="39"/>
      <c r="AXA215" s="39"/>
      <c r="AXB215" s="39"/>
      <c r="AXC215" s="39"/>
      <c r="AXD215" s="39"/>
      <c r="AXE215" s="39"/>
      <c r="AXF215" s="39"/>
      <c r="AXG215" s="39"/>
      <c r="AXH215" s="39"/>
      <c r="AXI215" s="39"/>
      <c r="AXJ215" s="39"/>
      <c r="AXK215" s="39"/>
      <c r="AXL215" s="39"/>
      <c r="AXM215" s="39"/>
      <c r="AXN215" s="39"/>
      <c r="AXO215" s="39"/>
      <c r="AXP215" s="39"/>
      <c r="AXQ215" s="39"/>
      <c r="AXR215" s="39"/>
      <c r="AXS215" s="39"/>
      <c r="AXT215" s="39"/>
      <c r="AXU215" s="39"/>
      <c r="AXV215" s="39"/>
      <c r="AXW215" s="39"/>
      <c r="AXX215" s="39"/>
      <c r="AXY215" s="39"/>
      <c r="AXZ215" s="39"/>
      <c r="AYA215" s="39"/>
      <c r="AYB215" s="39"/>
      <c r="AYC215" s="39"/>
      <c r="AYD215" s="39"/>
      <c r="AYE215" s="39"/>
      <c r="AYF215" s="39"/>
      <c r="AYG215" s="39"/>
      <c r="AYH215" s="39"/>
      <c r="AYI215" s="39"/>
      <c r="AYJ215" s="39"/>
      <c r="AYK215" s="39"/>
      <c r="AYL215" s="39"/>
      <c r="AYM215" s="39"/>
      <c r="AYN215" s="39"/>
      <c r="AYO215" s="39"/>
      <c r="AYP215" s="39"/>
      <c r="AYQ215" s="39"/>
      <c r="AYR215" s="39"/>
      <c r="AYS215" s="39"/>
      <c r="AYT215" s="39"/>
      <c r="AYU215" s="39"/>
      <c r="AYV215" s="39"/>
      <c r="AYW215" s="39"/>
      <c r="AYX215" s="39"/>
      <c r="AYY215" s="39"/>
      <c r="AYZ215" s="39"/>
      <c r="AZA215" s="39"/>
      <c r="AZB215" s="39"/>
      <c r="AZC215" s="39"/>
      <c r="AZD215" s="39"/>
      <c r="AZE215" s="39"/>
      <c r="AZF215" s="39"/>
      <c r="AZG215" s="39"/>
      <c r="AZH215" s="39"/>
      <c r="AZI215" s="39"/>
      <c r="AZJ215" s="39"/>
      <c r="AZK215" s="39"/>
      <c r="AZL215" s="39"/>
      <c r="AZM215" s="39"/>
      <c r="AZN215" s="39"/>
      <c r="AZO215" s="39"/>
      <c r="AZP215" s="39"/>
      <c r="AZQ215" s="39"/>
      <c r="AZR215" s="39"/>
      <c r="AZS215" s="39"/>
      <c r="AZT215" s="39"/>
      <c r="AZU215" s="39"/>
      <c r="AZV215" s="39"/>
      <c r="AZW215" s="39"/>
      <c r="AZX215" s="39"/>
      <c r="AZY215" s="39"/>
      <c r="AZZ215" s="39"/>
      <c r="BAA215" s="39"/>
      <c r="BAB215" s="39"/>
      <c r="BAC215" s="39"/>
      <c r="BAD215" s="39"/>
      <c r="BAE215" s="39"/>
      <c r="BAF215" s="39"/>
      <c r="BAG215" s="39"/>
      <c r="BAH215" s="39"/>
      <c r="BAI215" s="39"/>
      <c r="BAJ215" s="39"/>
      <c r="BAK215" s="39"/>
      <c r="BAL215" s="39"/>
      <c r="BAM215" s="39"/>
      <c r="BAN215" s="39"/>
      <c r="BAO215" s="39"/>
      <c r="BAP215" s="39"/>
      <c r="BAQ215" s="39"/>
      <c r="BAR215" s="39"/>
      <c r="BAS215" s="39"/>
      <c r="BAT215" s="39"/>
      <c r="BAU215" s="39"/>
      <c r="BAV215" s="39"/>
      <c r="BAW215" s="39"/>
      <c r="BAX215" s="39"/>
      <c r="BAY215" s="39"/>
      <c r="BAZ215" s="39"/>
      <c r="BBA215" s="39"/>
      <c r="BBB215" s="39"/>
      <c r="BBC215" s="39"/>
      <c r="BBD215" s="39"/>
      <c r="BBE215" s="39"/>
      <c r="BBF215" s="39"/>
      <c r="BBG215" s="39"/>
      <c r="BBH215" s="39"/>
      <c r="BBI215" s="39"/>
      <c r="BBJ215" s="39"/>
      <c r="BBK215" s="39"/>
      <c r="BBL215" s="39"/>
      <c r="BBM215" s="39"/>
      <c r="BBN215" s="39"/>
      <c r="BBO215" s="39"/>
      <c r="BBP215" s="39"/>
      <c r="BBQ215" s="39"/>
      <c r="BBR215" s="39"/>
      <c r="BBS215" s="39"/>
      <c r="BBT215" s="39"/>
      <c r="BBU215" s="39"/>
      <c r="BBV215" s="39"/>
      <c r="BBW215" s="39"/>
      <c r="BBX215" s="39"/>
      <c r="BBY215" s="39"/>
      <c r="BBZ215" s="39"/>
      <c r="BCA215" s="39"/>
      <c r="BCB215" s="39"/>
      <c r="BCC215" s="39"/>
      <c r="BCD215" s="39"/>
      <c r="BCE215" s="39"/>
      <c r="BCF215" s="39"/>
      <c r="BCG215" s="39"/>
      <c r="BCH215" s="39"/>
      <c r="BCI215" s="39"/>
      <c r="BCJ215" s="39"/>
      <c r="BCK215" s="39"/>
      <c r="BCL215" s="39"/>
      <c r="BCM215" s="39"/>
      <c r="BCN215" s="39"/>
      <c r="BCO215" s="39"/>
      <c r="BCP215" s="39"/>
      <c r="BCQ215" s="39"/>
      <c r="BCR215" s="39"/>
      <c r="BCS215" s="39"/>
      <c r="BCT215" s="39"/>
      <c r="BCU215" s="39"/>
      <c r="BCV215" s="39"/>
      <c r="BCW215" s="39"/>
      <c r="BCX215" s="39"/>
      <c r="BCY215" s="39"/>
      <c r="BCZ215" s="39"/>
      <c r="BDA215" s="39"/>
      <c r="BDB215" s="39"/>
      <c r="BDC215" s="39"/>
      <c r="BDD215" s="39"/>
      <c r="BDE215" s="39"/>
      <c r="BDF215" s="39"/>
      <c r="BDG215" s="39"/>
      <c r="BDH215" s="39"/>
      <c r="BDI215" s="39"/>
      <c r="BDJ215" s="39"/>
      <c r="BDK215" s="39"/>
      <c r="BDL215" s="39"/>
      <c r="BDM215" s="39"/>
      <c r="BDN215" s="39"/>
      <c r="BDO215" s="39"/>
      <c r="BDP215" s="39"/>
      <c r="BDQ215" s="39"/>
      <c r="BDR215" s="39"/>
      <c r="BDS215" s="39"/>
      <c r="BDT215" s="39"/>
      <c r="BDU215" s="39"/>
      <c r="BDV215" s="39"/>
      <c r="BDW215" s="39"/>
      <c r="BDX215" s="39"/>
      <c r="BDY215" s="39"/>
      <c r="BDZ215" s="39"/>
      <c r="BEA215" s="39"/>
      <c r="BEB215" s="39"/>
      <c r="BEC215" s="39"/>
      <c r="BED215" s="39"/>
      <c r="BEE215" s="39"/>
      <c r="BEF215" s="39"/>
      <c r="BEG215" s="39"/>
      <c r="BEH215" s="39"/>
      <c r="BEI215" s="39"/>
      <c r="BEJ215" s="39"/>
      <c r="BEK215" s="39"/>
      <c r="BEL215" s="39"/>
      <c r="BEM215" s="39"/>
      <c r="BEN215" s="39"/>
      <c r="BEO215" s="39"/>
      <c r="BEP215" s="39"/>
      <c r="BEQ215" s="39"/>
      <c r="BER215" s="39"/>
      <c r="BES215" s="39"/>
      <c r="BET215" s="39"/>
      <c r="BEU215" s="39"/>
      <c r="BEV215" s="39"/>
      <c r="BEW215" s="39"/>
      <c r="BEX215" s="39"/>
      <c r="BEY215" s="39"/>
      <c r="BEZ215" s="39"/>
      <c r="BFA215" s="39"/>
      <c r="BFB215" s="39"/>
      <c r="BFC215" s="39"/>
      <c r="BFD215" s="39"/>
      <c r="BFE215" s="39"/>
      <c r="BFF215" s="39"/>
      <c r="BFG215" s="39"/>
      <c r="BFH215" s="39"/>
      <c r="BFI215" s="39"/>
      <c r="BFJ215" s="39"/>
      <c r="BFK215" s="39"/>
      <c r="BFL215" s="39"/>
      <c r="BFM215" s="39"/>
      <c r="BFN215" s="39"/>
      <c r="BFO215" s="39"/>
      <c r="BFP215" s="39"/>
      <c r="BFQ215" s="39"/>
      <c r="BFR215" s="39"/>
      <c r="BFS215" s="39"/>
      <c r="BFT215" s="39"/>
      <c r="BFU215" s="39"/>
      <c r="BFV215" s="39"/>
      <c r="BFW215" s="39"/>
      <c r="BFX215" s="39"/>
      <c r="BFY215" s="39"/>
      <c r="BFZ215" s="39"/>
      <c r="BGA215" s="39"/>
      <c r="BGB215" s="39"/>
      <c r="BGC215" s="39"/>
      <c r="BGD215" s="39"/>
      <c r="BGE215" s="39"/>
      <c r="BGF215" s="39"/>
      <c r="BGG215" s="39"/>
      <c r="BGH215" s="39"/>
      <c r="BGI215" s="39"/>
      <c r="BGJ215" s="39"/>
      <c r="BGK215" s="39"/>
      <c r="BGL215" s="39"/>
      <c r="BGM215" s="39"/>
      <c r="BGN215" s="39"/>
      <c r="BGO215" s="39"/>
      <c r="BGP215" s="39"/>
      <c r="BGQ215" s="39"/>
      <c r="BGR215" s="39"/>
      <c r="BGS215" s="39"/>
      <c r="BGT215" s="39"/>
      <c r="BGU215" s="39"/>
      <c r="BGV215" s="39"/>
      <c r="BGW215" s="39"/>
      <c r="BGX215" s="39"/>
      <c r="BGY215" s="39"/>
      <c r="BGZ215" s="39"/>
      <c r="BHA215" s="39"/>
      <c r="BHB215" s="39"/>
      <c r="BHC215" s="39"/>
      <c r="BHD215" s="39"/>
      <c r="BHE215" s="39"/>
      <c r="BHF215" s="39"/>
      <c r="BHG215" s="39"/>
      <c r="BHH215" s="39"/>
      <c r="BHI215" s="39"/>
      <c r="BHJ215" s="39"/>
      <c r="BHK215" s="39"/>
      <c r="BHL215" s="39"/>
      <c r="BHM215" s="39"/>
      <c r="BHN215" s="39"/>
      <c r="BHO215" s="39"/>
      <c r="BHP215" s="39"/>
      <c r="BHQ215" s="39"/>
      <c r="BHR215" s="39"/>
      <c r="BHS215" s="39"/>
      <c r="BHT215" s="39"/>
      <c r="BHU215" s="39"/>
      <c r="BHV215" s="39"/>
      <c r="BHW215" s="39"/>
      <c r="BHX215" s="39"/>
      <c r="BHY215" s="39"/>
      <c r="BHZ215" s="39"/>
      <c r="BIA215" s="39"/>
      <c r="BIB215" s="39"/>
      <c r="BIC215" s="39"/>
      <c r="BID215" s="39"/>
      <c r="BIE215" s="39"/>
      <c r="BIF215" s="39"/>
      <c r="BIG215" s="39"/>
      <c r="BIH215" s="39"/>
      <c r="BII215" s="39"/>
      <c r="BIJ215" s="39"/>
      <c r="BIK215" s="39"/>
      <c r="BIL215" s="39"/>
      <c r="BIM215" s="39"/>
      <c r="BIN215" s="39"/>
      <c r="BIO215" s="39"/>
      <c r="BIP215" s="39"/>
      <c r="BIQ215" s="39"/>
      <c r="BIR215" s="39"/>
      <c r="BIS215" s="39"/>
      <c r="BIT215" s="39"/>
      <c r="BIU215" s="39"/>
      <c r="BIV215" s="39"/>
      <c r="BIW215" s="39"/>
      <c r="BIX215" s="39"/>
      <c r="BIY215" s="39"/>
      <c r="BIZ215" s="39"/>
      <c r="BJA215" s="39"/>
      <c r="BJB215" s="39"/>
      <c r="BJC215" s="39"/>
      <c r="BJD215" s="39"/>
      <c r="BJE215" s="39"/>
      <c r="BJF215" s="39"/>
      <c r="BJG215" s="39"/>
      <c r="BJH215" s="39"/>
      <c r="BJI215" s="39"/>
      <c r="BJJ215" s="39"/>
      <c r="BJK215" s="39"/>
      <c r="BJL215" s="39"/>
      <c r="BJM215" s="39"/>
      <c r="BJN215" s="39"/>
      <c r="BJO215" s="39"/>
      <c r="BJP215" s="39"/>
      <c r="BJQ215" s="39"/>
      <c r="BJR215" s="39"/>
      <c r="BJS215" s="39"/>
      <c r="BJT215" s="39"/>
      <c r="BJU215" s="39"/>
      <c r="BJV215" s="39"/>
      <c r="BJW215" s="39"/>
      <c r="BJX215" s="39"/>
      <c r="BJY215" s="39"/>
      <c r="BJZ215" s="39"/>
      <c r="BKA215" s="39"/>
      <c r="BKB215" s="39"/>
      <c r="BKC215" s="39"/>
      <c r="BKD215" s="39"/>
      <c r="BKE215" s="39"/>
      <c r="BKF215" s="39"/>
      <c r="BKG215" s="39"/>
      <c r="BKH215" s="39"/>
      <c r="BKI215" s="39"/>
      <c r="BKJ215" s="39"/>
      <c r="BKK215" s="39"/>
      <c r="BKL215" s="39"/>
      <c r="BKM215" s="39"/>
      <c r="BKN215" s="39"/>
      <c r="BKO215" s="39"/>
      <c r="BKP215" s="39"/>
      <c r="BKQ215" s="39"/>
      <c r="BKR215" s="39"/>
      <c r="BKS215" s="39"/>
      <c r="BKT215" s="39"/>
      <c r="BKU215" s="39"/>
      <c r="BKV215" s="39"/>
      <c r="BKW215" s="39"/>
      <c r="BKX215" s="39"/>
      <c r="BKY215" s="39"/>
      <c r="BKZ215" s="39"/>
      <c r="BLA215" s="39"/>
      <c r="BLB215" s="39"/>
      <c r="BLC215" s="39"/>
      <c r="BLD215" s="39"/>
      <c r="BLE215" s="39"/>
      <c r="BLF215" s="39"/>
      <c r="BLG215" s="39"/>
      <c r="BLH215" s="39"/>
      <c r="BLI215" s="39"/>
      <c r="BLJ215" s="39"/>
      <c r="BLK215" s="39"/>
      <c r="BLL215" s="39"/>
      <c r="BLM215" s="39"/>
      <c r="BLN215" s="39"/>
      <c r="BLO215" s="39"/>
      <c r="BLP215" s="39"/>
      <c r="BLQ215" s="39"/>
      <c r="BLR215" s="39"/>
      <c r="BLS215" s="39"/>
      <c r="BLT215" s="39"/>
      <c r="BLU215" s="39"/>
      <c r="BLV215" s="39"/>
      <c r="BLW215" s="39"/>
      <c r="BLX215" s="39"/>
      <c r="BLY215" s="39"/>
      <c r="BLZ215" s="39"/>
      <c r="BMA215" s="39"/>
      <c r="BMB215" s="39"/>
      <c r="BMC215" s="39"/>
      <c r="BMD215" s="39"/>
      <c r="BME215" s="39"/>
      <c r="BMF215" s="39"/>
      <c r="BMG215" s="39"/>
      <c r="BMH215" s="39"/>
      <c r="BMI215" s="39"/>
      <c r="BMJ215" s="39"/>
      <c r="BMK215" s="39"/>
      <c r="BML215" s="39"/>
      <c r="BMM215" s="39"/>
      <c r="BMN215" s="39"/>
      <c r="BMO215" s="39"/>
      <c r="BMP215" s="39"/>
      <c r="BMQ215" s="39"/>
      <c r="BMR215" s="39"/>
      <c r="BMS215" s="39"/>
      <c r="BMT215" s="39"/>
      <c r="BMU215" s="39"/>
      <c r="BMV215" s="39"/>
      <c r="BMW215" s="39"/>
      <c r="BMX215" s="39"/>
      <c r="BMY215" s="39"/>
      <c r="BMZ215" s="39"/>
      <c r="BNA215" s="39"/>
      <c r="BNB215" s="39"/>
      <c r="BNC215" s="39"/>
      <c r="BND215" s="39"/>
      <c r="BNE215" s="39"/>
      <c r="BNF215" s="39"/>
      <c r="BNG215" s="39"/>
      <c r="BNH215" s="39"/>
      <c r="BNI215" s="39"/>
      <c r="BNJ215" s="39"/>
      <c r="BNK215" s="39"/>
      <c r="BNL215" s="39"/>
      <c r="BNM215" s="39"/>
      <c r="BNN215" s="39"/>
      <c r="BNO215" s="39"/>
      <c r="BNP215" s="39"/>
      <c r="BNQ215" s="39"/>
      <c r="BNR215" s="39"/>
      <c r="BNS215" s="39"/>
      <c r="BNT215" s="39"/>
      <c r="BNU215" s="39"/>
      <c r="BNV215" s="39"/>
      <c r="BNW215" s="39"/>
      <c r="BNX215" s="39"/>
      <c r="BNY215" s="39"/>
      <c r="BNZ215" s="39"/>
      <c r="BOA215" s="39"/>
      <c r="BOB215" s="39"/>
      <c r="BOC215" s="39"/>
      <c r="BOD215" s="39"/>
      <c r="BOE215" s="39"/>
      <c r="BOF215" s="39"/>
      <c r="BOG215" s="39"/>
      <c r="BOH215" s="39"/>
      <c r="BOI215" s="39"/>
      <c r="BOJ215" s="39"/>
      <c r="BOK215" s="39"/>
      <c r="BOL215" s="39"/>
      <c r="BOM215" s="39"/>
      <c r="BON215" s="39"/>
      <c r="BOO215" s="39"/>
      <c r="BOP215" s="39"/>
      <c r="BOQ215" s="39"/>
      <c r="BOR215" s="39"/>
      <c r="BOS215" s="39"/>
      <c r="BOT215" s="39"/>
      <c r="BOU215" s="39"/>
      <c r="BOV215" s="39"/>
      <c r="BOW215" s="39"/>
      <c r="BOX215" s="39"/>
      <c r="BOY215" s="39"/>
      <c r="BOZ215" s="39"/>
      <c r="BPA215" s="39"/>
      <c r="BPB215" s="39"/>
      <c r="BPC215" s="39"/>
      <c r="BPD215" s="39"/>
      <c r="BPE215" s="39"/>
      <c r="BPF215" s="39"/>
      <c r="BPG215" s="39"/>
      <c r="BPH215" s="39"/>
      <c r="BPI215" s="39"/>
      <c r="BPJ215" s="39"/>
      <c r="BPK215" s="39"/>
      <c r="BPL215" s="39"/>
      <c r="BPM215" s="39"/>
      <c r="BPN215" s="39"/>
      <c r="BPO215" s="39"/>
      <c r="BPP215" s="39"/>
      <c r="BPQ215" s="39"/>
      <c r="BPR215" s="39"/>
      <c r="BPS215" s="39"/>
      <c r="BPT215" s="39"/>
      <c r="BPU215" s="39"/>
      <c r="BPV215" s="39"/>
      <c r="BPW215" s="39"/>
      <c r="BPX215" s="39"/>
      <c r="BPY215" s="39"/>
      <c r="BPZ215" s="39"/>
      <c r="BQA215" s="39"/>
      <c r="BQB215" s="39"/>
      <c r="BQC215" s="39"/>
      <c r="BQD215" s="39"/>
      <c r="BQE215" s="39"/>
      <c r="BQF215" s="39"/>
      <c r="BQG215" s="39"/>
      <c r="BQH215" s="39"/>
      <c r="BQI215" s="39"/>
      <c r="BQJ215" s="39"/>
      <c r="BQK215" s="39"/>
      <c r="BQL215" s="39"/>
      <c r="BQM215" s="39"/>
      <c r="BQN215" s="39"/>
      <c r="BQO215" s="39"/>
      <c r="BQP215" s="39"/>
      <c r="BQQ215" s="39"/>
      <c r="BQR215" s="39"/>
      <c r="BQS215" s="39"/>
      <c r="BQT215" s="39"/>
      <c r="BQU215" s="39"/>
      <c r="BQV215" s="39"/>
      <c r="BQW215" s="39"/>
      <c r="BQX215" s="39"/>
      <c r="BQY215" s="39"/>
      <c r="BQZ215" s="39"/>
      <c r="BRA215" s="39"/>
      <c r="BRB215" s="39"/>
      <c r="BRC215" s="39"/>
      <c r="BRD215" s="39"/>
      <c r="BRE215" s="39"/>
      <c r="BRF215" s="39"/>
      <c r="BRG215" s="39"/>
      <c r="BRH215" s="39"/>
      <c r="BRI215" s="39"/>
      <c r="BRJ215" s="39"/>
      <c r="BRK215" s="39"/>
      <c r="BRL215" s="39"/>
      <c r="BRM215" s="39"/>
      <c r="BRN215" s="39"/>
      <c r="BRO215" s="39"/>
      <c r="BRP215" s="39"/>
      <c r="BRQ215" s="39"/>
      <c r="BRR215" s="39"/>
      <c r="BRS215" s="39"/>
      <c r="BRT215" s="39"/>
      <c r="BRU215" s="39"/>
      <c r="BRV215" s="39"/>
      <c r="BRW215" s="39"/>
      <c r="BRX215" s="39"/>
      <c r="BRY215" s="39"/>
      <c r="BRZ215" s="39"/>
      <c r="BSA215" s="39"/>
      <c r="BSB215" s="39"/>
      <c r="BSC215" s="39"/>
      <c r="BSD215" s="39"/>
      <c r="BSE215" s="39"/>
      <c r="BSF215" s="39"/>
      <c r="BSG215" s="39"/>
      <c r="BSH215" s="39"/>
      <c r="BSI215" s="39"/>
      <c r="BSJ215" s="39"/>
      <c r="BSK215" s="39"/>
      <c r="BSL215" s="39"/>
      <c r="BSM215" s="39"/>
      <c r="BSN215" s="39"/>
      <c r="BSO215" s="39"/>
      <c r="BSP215" s="39"/>
      <c r="BSQ215" s="39"/>
      <c r="BSR215" s="39"/>
      <c r="BSS215" s="39"/>
      <c r="BST215" s="39"/>
      <c r="BSU215" s="39"/>
      <c r="BSV215" s="39"/>
      <c r="BSW215" s="39"/>
      <c r="BSX215" s="39"/>
      <c r="BSY215" s="39"/>
      <c r="BSZ215" s="39"/>
      <c r="BTA215" s="39"/>
      <c r="BTB215" s="39"/>
      <c r="BTC215" s="39"/>
      <c r="BTD215" s="39"/>
      <c r="BTE215" s="39"/>
      <c r="BTF215" s="39"/>
      <c r="BTG215" s="39"/>
      <c r="BTH215" s="39"/>
      <c r="BTI215" s="39"/>
      <c r="BTJ215" s="39"/>
      <c r="BTK215" s="39"/>
      <c r="BTL215" s="39"/>
      <c r="BTM215" s="39"/>
      <c r="BTN215" s="39"/>
      <c r="BTO215" s="39"/>
      <c r="BTP215" s="39"/>
      <c r="BTQ215" s="39"/>
      <c r="BTR215" s="39"/>
      <c r="BTS215" s="39"/>
      <c r="BTT215" s="39"/>
      <c r="BTU215" s="39"/>
      <c r="BTV215" s="39"/>
      <c r="BTW215" s="39"/>
      <c r="BTX215" s="39"/>
      <c r="BTY215" s="39"/>
      <c r="BTZ215" s="39"/>
      <c r="BUA215" s="39"/>
      <c r="BUB215" s="39"/>
      <c r="BUC215" s="39"/>
      <c r="BUD215" s="39"/>
      <c r="BUE215" s="39"/>
      <c r="BUF215" s="39"/>
      <c r="BUG215" s="39"/>
      <c r="BUH215" s="39"/>
      <c r="BUI215" s="39"/>
      <c r="BUJ215" s="39"/>
      <c r="BUK215" s="39"/>
      <c r="BUL215" s="39"/>
      <c r="BUM215" s="39"/>
      <c r="BUN215" s="39"/>
      <c r="BUO215" s="39"/>
      <c r="BUP215" s="39"/>
      <c r="BUQ215" s="39"/>
      <c r="BUR215" s="39"/>
      <c r="BUS215" s="39"/>
      <c r="BUT215" s="39"/>
      <c r="BUU215" s="39"/>
      <c r="BUV215" s="39"/>
      <c r="BUW215" s="39"/>
      <c r="BUX215" s="39"/>
      <c r="BUY215" s="39"/>
      <c r="BUZ215" s="39"/>
      <c r="BVA215" s="39"/>
      <c r="BVB215" s="39"/>
      <c r="BVC215" s="39"/>
      <c r="BVD215" s="39"/>
      <c r="BVE215" s="39"/>
      <c r="BVF215" s="39"/>
      <c r="BVG215" s="39"/>
      <c r="BVH215" s="39"/>
      <c r="BVI215" s="39"/>
      <c r="BVJ215" s="39"/>
      <c r="BVK215" s="39"/>
      <c r="BVL215" s="39"/>
      <c r="BVM215" s="39"/>
      <c r="BVN215" s="39"/>
      <c r="BVO215" s="39"/>
      <c r="BVP215" s="39"/>
      <c r="BVQ215" s="39"/>
      <c r="BVR215" s="39"/>
      <c r="BVS215" s="39"/>
      <c r="BVT215" s="39"/>
      <c r="BVU215" s="39"/>
      <c r="BVV215" s="39"/>
      <c r="BVW215" s="39"/>
      <c r="BVX215" s="39"/>
      <c r="BVY215" s="39"/>
      <c r="BVZ215" s="39"/>
      <c r="BWA215" s="39"/>
      <c r="BWB215" s="39"/>
      <c r="BWC215" s="39"/>
      <c r="BWD215" s="39"/>
      <c r="BWE215" s="39"/>
      <c r="BWF215" s="39"/>
      <c r="BWG215" s="39"/>
      <c r="BWH215" s="39"/>
      <c r="BWI215" s="39"/>
      <c r="BWJ215" s="39"/>
      <c r="BWK215" s="39"/>
      <c r="BWL215" s="39"/>
      <c r="BWM215" s="39"/>
      <c r="BWN215" s="39"/>
      <c r="BWO215" s="39"/>
      <c r="BWP215" s="39"/>
      <c r="BWQ215" s="39"/>
      <c r="BWR215" s="39"/>
      <c r="BWS215" s="39"/>
      <c r="BWT215" s="39"/>
      <c r="BWU215" s="39"/>
      <c r="BWV215" s="39"/>
      <c r="BWW215" s="39"/>
      <c r="BWX215" s="39"/>
      <c r="BWY215" s="39"/>
      <c r="BWZ215" s="39"/>
      <c r="BXA215" s="39"/>
      <c r="BXB215" s="39"/>
      <c r="BXC215" s="39"/>
      <c r="BXD215" s="39"/>
      <c r="BXE215" s="39"/>
      <c r="BXF215" s="39"/>
      <c r="BXG215" s="39"/>
      <c r="BXH215" s="39"/>
      <c r="BXI215" s="39"/>
      <c r="BXJ215" s="39"/>
      <c r="BXK215" s="39"/>
      <c r="BXL215" s="39"/>
      <c r="BXM215" s="39"/>
      <c r="BXN215" s="39"/>
      <c r="BXO215" s="39"/>
      <c r="BXP215" s="39"/>
      <c r="BXQ215" s="39"/>
      <c r="BXR215" s="39"/>
      <c r="BXS215" s="39"/>
      <c r="BXT215" s="39"/>
      <c r="BXU215" s="39"/>
      <c r="BXV215" s="39"/>
      <c r="BXW215" s="39"/>
      <c r="BXX215" s="39"/>
      <c r="BXY215" s="39"/>
      <c r="BXZ215" s="39"/>
      <c r="BYA215" s="39"/>
      <c r="BYB215" s="39"/>
      <c r="BYC215" s="39"/>
      <c r="BYD215" s="39"/>
      <c r="BYE215" s="39"/>
      <c r="BYF215" s="39"/>
      <c r="BYG215" s="39"/>
      <c r="BYH215" s="39"/>
      <c r="BYI215" s="39"/>
      <c r="BYJ215" s="39"/>
      <c r="BYK215" s="39"/>
      <c r="BYL215" s="39"/>
      <c r="BYM215" s="39"/>
      <c r="BYN215" s="39"/>
      <c r="BYO215" s="39"/>
      <c r="BYP215" s="39"/>
      <c r="BYQ215" s="39"/>
      <c r="BYR215" s="39"/>
      <c r="BYS215" s="39"/>
      <c r="BYT215" s="39"/>
      <c r="BYU215" s="39"/>
      <c r="BYV215" s="39"/>
      <c r="BYW215" s="39"/>
      <c r="BYX215" s="39"/>
      <c r="BYY215" s="39"/>
      <c r="BYZ215" s="39"/>
      <c r="BZA215" s="39"/>
      <c r="BZB215" s="39"/>
      <c r="BZC215" s="39"/>
      <c r="BZD215" s="39"/>
      <c r="BZE215" s="39"/>
      <c r="BZF215" s="39"/>
      <c r="BZG215" s="39"/>
      <c r="BZH215" s="39"/>
      <c r="BZI215" s="39"/>
      <c r="BZJ215" s="39"/>
      <c r="BZK215" s="39"/>
      <c r="BZL215" s="39"/>
      <c r="BZM215" s="39"/>
      <c r="BZN215" s="39"/>
      <c r="BZO215" s="39"/>
      <c r="BZP215" s="39"/>
      <c r="BZQ215" s="39"/>
      <c r="BZR215" s="39"/>
      <c r="BZS215" s="39"/>
      <c r="BZT215" s="39"/>
      <c r="BZU215" s="39"/>
      <c r="BZV215" s="39"/>
      <c r="BZW215" s="39"/>
      <c r="BZX215" s="39"/>
      <c r="BZY215" s="39"/>
      <c r="BZZ215" s="39"/>
      <c r="CAA215" s="39"/>
      <c r="CAB215" s="39"/>
      <c r="CAC215" s="39"/>
      <c r="CAD215" s="39"/>
      <c r="CAE215" s="39"/>
      <c r="CAF215" s="39"/>
      <c r="CAG215" s="39"/>
      <c r="CAH215" s="39"/>
      <c r="CAI215" s="39"/>
      <c r="CAJ215" s="39"/>
      <c r="CAK215" s="39"/>
      <c r="CAL215" s="39"/>
      <c r="CAM215" s="39"/>
      <c r="CAN215" s="39"/>
      <c r="CAO215" s="39"/>
      <c r="CAP215" s="39"/>
      <c r="CAQ215" s="39"/>
      <c r="CAR215" s="39"/>
      <c r="CAS215" s="39"/>
      <c r="CAT215" s="39"/>
      <c r="CAU215" s="39"/>
      <c r="CAV215" s="39"/>
      <c r="CAW215" s="39"/>
      <c r="CAX215" s="39"/>
      <c r="CAY215" s="39"/>
      <c r="CAZ215" s="39"/>
      <c r="CBA215" s="39"/>
      <c r="CBB215" s="39"/>
      <c r="CBC215" s="39"/>
      <c r="CBD215" s="39"/>
      <c r="CBE215" s="39"/>
      <c r="CBF215" s="39"/>
      <c r="CBG215" s="39"/>
      <c r="CBH215" s="39"/>
      <c r="CBI215" s="39"/>
      <c r="CBJ215" s="39"/>
      <c r="CBK215" s="39"/>
      <c r="CBL215" s="39"/>
      <c r="CBM215" s="39"/>
      <c r="CBN215" s="39"/>
      <c r="CBO215" s="39"/>
      <c r="CBP215" s="39"/>
      <c r="CBQ215" s="39"/>
      <c r="CBR215" s="39"/>
      <c r="CBS215" s="39"/>
      <c r="CBT215" s="39"/>
      <c r="CBU215" s="39"/>
      <c r="CBV215" s="39"/>
      <c r="CBW215" s="39"/>
      <c r="CBX215" s="39"/>
      <c r="CBY215" s="39"/>
      <c r="CBZ215" s="39"/>
      <c r="CCA215" s="39"/>
      <c r="CCB215" s="39"/>
      <c r="CCC215" s="39"/>
      <c r="CCD215" s="39"/>
      <c r="CCE215" s="39"/>
      <c r="CCF215" s="39"/>
      <c r="CCG215" s="39"/>
      <c r="CCH215" s="39"/>
      <c r="CCI215" s="39"/>
      <c r="CCJ215" s="39"/>
      <c r="CCK215" s="39"/>
      <c r="CCL215" s="39"/>
      <c r="CCM215" s="39"/>
      <c r="CCN215" s="39"/>
      <c r="CCO215" s="39"/>
      <c r="CCP215" s="39"/>
      <c r="CCQ215" s="39"/>
      <c r="CCR215" s="39"/>
      <c r="CCS215" s="39"/>
      <c r="CCT215" s="39"/>
      <c r="CCU215" s="39"/>
      <c r="CCV215" s="39"/>
      <c r="CCW215" s="39"/>
      <c r="CCX215" s="39"/>
      <c r="CCY215" s="39"/>
      <c r="CCZ215" s="39"/>
      <c r="CDA215" s="39"/>
      <c r="CDB215" s="39"/>
      <c r="CDC215" s="39"/>
      <c r="CDD215" s="39"/>
      <c r="CDE215" s="39"/>
      <c r="CDF215" s="39"/>
      <c r="CDG215" s="39"/>
      <c r="CDH215" s="39"/>
      <c r="CDI215" s="39"/>
      <c r="CDJ215" s="39"/>
      <c r="CDK215" s="39"/>
      <c r="CDL215" s="39"/>
      <c r="CDM215" s="39"/>
      <c r="CDN215" s="39"/>
      <c r="CDO215" s="39"/>
      <c r="CDP215" s="39"/>
      <c r="CDQ215" s="39"/>
      <c r="CDR215" s="39"/>
      <c r="CDS215" s="39"/>
      <c r="CDT215" s="39"/>
      <c r="CDU215" s="39"/>
      <c r="CDV215" s="39"/>
      <c r="CDW215" s="39"/>
      <c r="CDX215" s="39"/>
      <c r="CDY215" s="39"/>
      <c r="CDZ215" s="39"/>
      <c r="CEA215" s="39"/>
      <c r="CEB215" s="39"/>
      <c r="CEC215" s="39"/>
      <c r="CED215" s="39"/>
      <c r="CEE215" s="39"/>
      <c r="CEF215" s="39"/>
      <c r="CEG215" s="39"/>
      <c r="CEH215" s="39"/>
      <c r="CEI215" s="39"/>
      <c r="CEJ215" s="39"/>
      <c r="CEK215" s="39"/>
      <c r="CEL215" s="39"/>
      <c r="CEM215" s="39"/>
      <c r="CEN215" s="39"/>
      <c r="CEO215" s="39"/>
      <c r="CEP215" s="39"/>
      <c r="CEQ215" s="39"/>
      <c r="CER215" s="39"/>
      <c r="CES215" s="39"/>
      <c r="CET215" s="39"/>
      <c r="CEU215" s="39"/>
      <c r="CEV215" s="39"/>
      <c r="CEW215" s="39"/>
      <c r="CEX215" s="39"/>
      <c r="CEY215" s="39"/>
      <c r="CEZ215" s="39"/>
      <c r="CFA215" s="39"/>
      <c r="CFB215" s="39"/>
      <c r="CFC215" s="39"/>
      <c r="CFD215" s="39"/>
      <c r="CFE215" s="39"/>
      <c r="CFF215" s="39"/>
      <c r="CFG215" s="39"/>
      <c r="CFH215" s="39"/>
      <c r="CFI215" s="39"/>
      <c r="CFJ215" s="39"/>
      <c r="CFK215" s="39"/>
      <c r="CFL215" s="39"/>
      <c r="CFM215" s="39"/>
      <c r="CFN215" s="39"/>
      <c r="CFO215" s="39"/>
      <c r="CFP215" s="39"/>
      <c r="CFQ215" s="39"/>
      <c r="CFR215" s="39"/>
      <c r="CFS215" s="39"/>
      <c r="CFT215" s="39"/>
      <c r="CFU215" s="39"/>
      <c r="CFV215" s="39"/>
      <c r="CFW215" s="39"/>
      <c r="CFX215" s="39"/>
      <c r="CFY215" s="39"/>
      <c r="CFZ215" s="39"/>
      <c r="CGA215" s="39"/>
      <c r="CGB215" s="39"/>
      <c r="CGC215" s="39"/>
      <c r="CGD215" s="39"/>
      <c r="CGE215" s="39"/>
      <c r="CGF215" s="39"/>
      <c r="CGG215" s="39"/>
      <c r="CGH215" s="39"/>
      <c r="CGI215" s="39"/>
      <c r="CGJ215" s="39"/>
      <c r="CGK215" s="39"/>
      <c r="CGL215" s="39"/>
      <c r="CGM215" s="39"/>
      <c r="CGN215" s="39"/>
      <c r="CGO215" s="39"/>
      <c r="CGP215" s="39"/>
      <c r="CGQ215" s="39"/>
      <c r="CGR215" s="39"/>
      <c r="CGS215" s="39"/>
      <c r="CGT215" s="39"/>
      <c r="CGU215" s="39"/>
      <c r="CGV215" s="39"/>
      <c r="CGW215" s="39"/>
      <c r="CGX215" s="39"/>
      <c r="CGY215" s="39"/>
      <c r="CGZ215" s="39"/>
      <c r="CHA215" s="39"/>
      <c r="CHB215" s="39"/>
      <c r="CHC215" s="39"/>
      <c r="CHD215" s="39"/>
      <c r="CHE215" s="39"/>
      <c r="CHF215" s="39"/>
      <c r="CHG215" s="39"/>
      <c r="CHH215" s="39"/>
      <c r="CHI215" s="39"/>
      <c r="CHJ215" s="39"/>
      <c r="CHK215" s="39"/>
      <c r="CHL215" s="39"/>
      <c r="CHM215" s="39"/>
      <c r="CHN215" s="39"/>
      <c r="CHO215" s="39"/>
      <c r="CHP215" s="39"/>
      <c r="CHQ215" s="39"/>
      <c r="CHR215" s="39"/>
      <c r="CHS215" s="39"/>
      <c r="CHT215" s="39"/>
      <c r="CHU215" s="39"/>
      <c r="CHV215" s="39"/>
      <c r="CHW215" s="39"/>
      <c r="CHX215" s="39"/>
      <c r="CHY215" s="39"/>
      <c r="CHZ215" s="39"/>
      <c r="CIA215" s="39"/>
      <c r="CIB215" s="39"/>
      <c r="CIC215" s="39"/>
      <c r="CID215" s="39"/>
      <c r="CIE215" s="39"/>
      <c r="CIF215" s="39"/>
      <c r="CIG215" s="39"/>
      <c r="CIH215" s="39"/>
      <c r="CII215" s="39"/>
      <c r="CIJ215" s="39"/>
      <c r="CIK215" s="39"/>
      <c r="CIL215" s="39"/>
      <c r="CIM215" s="39"/>
      <c r="CIN215" s="39"/>
      <c r="CIO215" s="39"/>
      <c r="CIP215" s="39"/>
      <c r="CIQ215" s="39"/>
      <c r="CIR215" s="39"/>
      <c r="CIS215" s="39"/>
      <c r="CIT215" s="39"/>
      <c r="CIU215" s="39"/>
      <c r="CIV215" s="39"/>
      <c r="CIW215" s="39"/>
      <c r="CIX215" s="39"/>
      <c r="CIY215" s="39"/>
      <c r="CIZ215" s="39"/>
      <c r="CJA215" s="39"/>
      <c r="CJB215" s="39"/>
      <c r="CJC215" s="39"/>
      <c r="CJD215" s="39"/>
      <c r="CJE215" s="39"/>
      <c r="CJF215" s="39"/>
      <c r="CJG215" s="39"/>
      <c r="CJH215" s="39"/>
      <c r="CJI215" s="39"/>
      <c r="CJJ215" s="39"/>
      <c r="CJK215" s="39"/>
      <c r="CJL215" s="39"/>
      <c r="CJM215" s="39"/>
      <c r="CJN215" s="39"/>
      <c r="CJO215" s="39"/>
      <c r="CJP215" s="39"/>
      <c r="CJQ215" s="39"/>
      <c r="CJR215" s="39"/>
      <c r="CJS215" s="39"/>
      <c r="CJT215" s="39"/>
      <c r="CJU215" s="39"/>
      <c r="CJV215" s="39"/>
      <c r="CJW215" s="39"/>
      <c r="CJX215" s="39"/>
      <c r="CJY215" s="39"/>
      <c r="CJZ215" s="39"/>
      <c r="CKA215" s="39"/>
      <c r="CKB215" s="39"/>
      <c r="CKC215" s="39"/>
      <c r="CKD215" s="39"/>
      <c r="CKE215" s="39"/>
      <c r="CKF215" s="39"/>
      <c r="CKG215" s="39"/>
      <c r="CKH215" s="39"/>
      <c r="CKI215" s="39"/>
      <c r="CKJ215" s="39"/>
      <c r="CKK215" s="39"/>
      <c r="CKL215" s="39"/>
      <c r="CKM215" s="39"/>
      <c r="CKN215" s="39"/>
      <c r="CKO215" s="39"/>
      <c r="CKP215" s="39"/>
      <c r="CKQ215" s="39"/>
      <c r="CKR215" s="39"/>
      <c r="CKS215" s="39"/>
      <c r="CKT215" s="39"/>
      <c r="CKU215" s="39"/>
      <c r="CKV215" s="39"/>
      <c r="CKW215" s="39"/>
      <c r="CKX215" s="39"/>
      <c r="CKY215" s="39"/>
      <c r="CKZ215" s="39"/>
      <c r="CLA215" s="39"/>
      <c r="CLB215" s="39"/>
      <c r="CLC215" s="39"/>
      <c r="CLD215" s="39"/>
      <c r="CLE215" s="39"/>
      <c r="CLF215" s="39"/>
      <c r="CLG215" s="39"/>
      <c r="CLH215" s="39"/>
      <c r="CLI215" s="39"/>
      <c r="CLJ215" s="39"/>
      <c r="CLK215" s="39"/>
      <c r="CLL215" s="39"/>
      <c r="CLM215" s="39"/>
      <c r="CLN215" s="39"/>
      <c r="CLO215" s="39"/>
      <c r="CLP215" s="39"/>
      <c r="CLQ215" s="39"/>
      <c r="CLR215" s="39"/>
      <c r="CLS215" s="39"/>
      <c r="CLT215" s="39"/>
      <c r="CLU215" s="39"/>
      <c r="CLV215" s="39"/>
      <c r="CLW215" s="39"/>
      <c r="CLX215" s="39"/>
      <c r="CLY215" s="39"/>
      <c r="CLZ215" s="39"/>
      <c r="CMA215" s="39"/>
      <c r="CMB215" s="39"/>
      <c r="CMC215" s="39"/>
      <c r="CMD215" s="39"/>
      <c r="CME215" s="39"/>
      <c r="CMF215" s="39"/>
      <c r="CMG215" s="39"/>
      <c r="CMH215" s="39"/>
      <c r="CMI215" s="39"/>
      <c r="CMJ215" s="39"/>
      <c r="CMK215" s="39"/>
      <c r="CML215" s="39"/>
      <c r="CMM215" s="39"/>
      <c r="CMN215" s="39"/>
      <c r="CMO215" s="39"/>
      <c r="CMP215" s="39"/>
      <c r="CMQ215" s="39"/>
      <c r="CMR215" s="39"/>
      <c r="CMS215" s="39"/>
      <c r="CMT215" s="39"/>
      <c r="CMU215" s="39"/>
      <c r="CMV215" s="39"/>
      <c r="CMW215" s="39"/>
      <c r="CMX215" s="39"/>
      <c r="CMY215" s="39"/>
      <c r="CMZ215" s="39"/>
      <c r="CNA215" s="39"/>
      <c r="CNB215" s="39"/>
      <c r="CNC215" s="39"/>
      <c r="CND215" s="39"/>
      <c r="CNE215" s="39"/>
      <c r="CNF215" s="39"/>
      <c r="CNG215" s="39"/>
      <c r="CNH215" s="39"/>
      <c r="CNI215" s="39"/>
      <c r="CNJ215" s="39"/>
      <c r="CNK215" s="39"/>
      <c r="CNL215" s="39"/>
      <c r="CNM215" s="39"/>
      <c r="CNN215" s="39"/>
      <c r="CNO215" s="39"/>
      <c r="CNP215" s="39"/>
      <c r="CNQ215" s="39"/>
      <c r="CNR215" s="39"/>
      <c r="CNS215" s="39"/>
      <c r="CNT215" s="39"/>
      <c r="CNU215" s="39"/>
      <c r="CNV215" s="39"/>
      <c r="CNW215" s="39"/>
      <c r="CNX215" s="39"/>
      <c r="CNY215" s="39"/>
      <c r="CNZ215" s="39"/>
      <c r="COA215" s="39"/>
      <c r="COB215" s="39"/>
      <c r="COC215" s="39"/>
      <c r="COD215" s="39"/>
      <c r="COE215" s="39"/>
      <c r="COF215" s="39"/>
      <c r="COG215" s="39"/>
      <c r="COH215" s="39"/>
      <c r="COI215" s="39"/>
      <c r="COJ215" s="39"/>
      <c r="COK215" s="39"/>
      <c r="COL215" s="39"/>
      <c r="COM215" s="39"/>
      <c r="CON215" s="39"/>
      <c r="COO215" s="39"/>
      <c r="COP215" s="39"/>
      <c r="COQ215" s="39"/>
      <c r="COR215" s="39"/>
      <c r="COS215" s="39"/>
      <c r="COT215" s="39"/>
      <c r="COU215" s="39"/>
      <c r="COV215" s="39"/>
      <c r="COW215" s="39"/>
      <c r="COX215" s="39"/>
      <c r="COY215" s="39"/>
      <c r="COZ215" s="39"/>
      <c r="CPA215" s="39"/>
      <c r="CPB215" s="39"/>
      <c r="CPC215" s="39"/>
      <c r="CPD215" s="39"/>
      <c r="CPE215" s="39"/>
      <c r="CPF215" s="39"/>
      <c r="CPG215" s="39"/>
      <c r="CPH215" s="39"/>
      <c r="CPI215" s="39"/>
      <c r="CPJ215" s="39"/>
      <c r="CPK215" s="39"/>
      <c r="CPL215" s="39"/>
      <c r="CPM215" s="39"/>
      <c r="CPN215" s="39"/>
      <c r="CPO215" s="39"/>
      <c r="CPP215" s="39"/>
      <c r="CPQ215" s="39"/>
      <c r="CPR215" s="39"/>
      <c r="CPS215" s="39"/>
      <c r="CPT215" s="39"/>
      <c r="CPU215" s="39"/>
      <c r="CPV215" s="39"/>
      <c r="CPW215" s="39"/>
      <c r="CPX215" s="39"/>
      <c r="CPY215" s="39"/>
      <c r="CPZ215" s="39"/>
      <c r="CQA215" s="39"/>
      <c r="CQB215" s="39"/>
      <c r="CQC215" s="39"/>
      <c r="CQD215" s="39"/>
      <c r="CQE215" s="39"/>
      <c r="CQF215" s="39"/>
      <c r="CQG215" s="39"/>
      <c r="CQH215" s="39"/>
      <c r="CQI215" s="39"/>
      <c r="CQJ215" s="39"/>
      <c r="CQK215" s="39"/>
      <c r="CQL215" s="39"/>
      <c r="CQM215" s="39"/>
      <c r="CQN215" s="39"/>
      <c r="CQO215" s="39"/>
      <c r="CQP215" s="39"/>
      <c r="CQQ215" s="39"/>
      <c r="CQR215" s="39"/>
      <c r="CQS215" s="39"/>
      <c r="CQT215" s="39"/>
      <c r="CQU215" s="39"/>
      <c r="CQV215" s="39"/>
      <c r="CQW215" s="39"/>
      <c r="CQX215" s="39"/>
      <c r="CQY215" s="39"/>
      <c r="CQZ215" s="39"/>
      <c r="CRA215" s="39"/>
      <c r="CRB215" s="39"/>
      <c r="CRC215" s="39"/>
      <c r="CRD215" s="39"/>
      <c r="CRE215" s="39"/>
      <c r="CRF215" s="39"/>
      <c r="CRG215" s="39"/>
      <c r="CRH215" s="39"/>
      <c r="CRI215" s="39"/>
      <c r="CRJ215" s="39"/>
      <c r="CRK215" s="39"/>
      <c r="CRL215" s="39"/>
      <c r="CRM215" s="39"/>
      <c r="CRN215" s="39"/>
      <c r="CRO215" s="39"/>
      <c r="CRP215" s="39"/>
      <c r="CRQ215" s="39"/>
      <c r="CRR215" s="39"/>
      <c r="CRS215" s="39"/>
      <c r="CRT215" s="39"/>
      <c r="CRU215" s="39"/>
      <c r="CRV215" s="39"/>
      <c r="CRW215" s="39"/>
      <c r="CRX215" s="39"/>
      <c r="CRY215" s="39"/>
      <c r="CRZ215" s="39"/>
      <c r="CSA215" s="39"/>
      <c r="CSB215" s="39"/>
      <c r="CSC215" s="39"/>
      <c r="CSD215" s="39"/>
      <c r="CSE215" s="39"/>
      <c r="CSF215" s="39"/>
      <c r="CSG215" s="39"/>
      <c r="CSH215" s="39"/>
      <c r="CSI215" s="39"/>
      <c r="CSJ215" s="39"/>
      <c r="CSK215" s="39"/>
      <c r="CSL215" s="39"/>
      <c r="CSM215" s="39"/>
      <c r="CSN215" s="39"/>
      <c r="CSO215" s="39"/>
      <c r="CSP215" s="39"/>
      <c r="CSQ215" s="39"/>
      <c r="CSR215" s="39"/>
      <c r="CSS215" s="39"/>
      <c r="CST215" s="39"/>
      <c r="CSU215" s="39"/>
      <c r="CSV215" s="39"/>
      <c r="CSW215" s="39"/>
      <c r="CSX215" s="39"/>
      <c r="CSY215" s="39"/>
      <c r="CSZ215" s="39"/>
      <c r="CTA215" s="39"/>
      <c r="CTB215" s="39"/>
      <c r="CTC215" s="39"/>
      <c r="CTD215" s="39"/>
      <c r="CTE215" s="39"/>
      <c r="CTF215" s="39"/>
      <c r="CTG215" s="39"/>
      <c r="CTH215" s="39"/>
      <c r="CTI215" s="39"/>
      <c r="CTJ215" s="39"/>
      <c r="CTK215" s="39"/>
      <c r="CTL215" s="39"/>
      <c r="CTM215" s="39"/>
      <c r="CTN215" s="39"/>
      <c r="CTO215" s="39"/>
      <c r="CTP215" s="39"/>
      <c r="CTQ215" s="39"/>
      <c r="CTR215" s="39"/>
      <c r="CTS215" s="39"/>
      <c r="CTT215" s="39"/>
      <c r="CTU215" s="39"/>
      <c r="CTV215" s="39"/>
      <c r="CTW215" s="39"/>
      <c r="CTX215" s="39"/>
      <c r="CTY215" s="39"/>
      <c r="CTZ215" s="39"/>
      <c r="CUA215" s="39"/>
      <c r="CUB215" s="39"/>
      <c r="CUC215" s="39"/>
      <c r="CUD215" s="39"/>
      <c r="CUE215" s="39"/>
      <c r="CUF215" s="39"/>
      <c r="CUG215" s="39"/>
      <c r="CUH215" s="39"/>
      <c r="CUI215" s="39"/>
      <c r="CUJ215" s="39"/>
      <c r="CUK215" s="39"/>
      <c r="CUL215" s="39"/>
      <c r="CUM215" s="39"/>
      <c r="CUN215" s="39"/>
      <c r="CUO215" s="39"/>
      <c r="CUP215" s="39"/>
      <c r="CUQ215" s="39"/>
      <c r="CUR215" s="39"/>
      <c r="CUS215" s="39"/>
      <c r="CUT215" s="39"/>
      <c r="CUU215" s="39"/>
      <c r="CUV215" s="39"/>
      <c r="CUW215" s="39"/>
      <c r="CUX215" s="39"/>
      <c r="CUY215" s="39"/>
      <c r="CUZ215" s="39"/>
      <c r="CVA215" s="39"/>
      <c r="CVB215" s="39"/>
      <c r="CVC215" s="39"/>
      <c r="CVD215" s="39"/>
      <c r="CVE215" s="39"/>
      <c r="CVF215" s="39"/>
      <c r="CVG215" s="39"/>
      <c r="CVH215" s="39"/>
      <c r="CVI215" s="39"/>
      <c r="CVJ215" s="39"/>
      <c r="CVK215" s="39"/>
      <c r="CVL215" s="39"/>
      <c r="CVM215" s="39"/>
      <c r="CVN215" s="39"/>
      <c r="CVO215" s="39"/>
      <c r="CVP215" s="39"/>
      <c r="CVQ215" s="39"/>
      <c r="CVR215" s="39"/>
      <c r="CVS215" s="39"/>
      <c r="CVT215" s="39"/>
      <c r="CVU215" s="39"/>
      <c r="CVV215" s="39"/>
      <c r="CVW215" s="39"/>
      <c r="CVX215" s="39"/>
      <c r="CVY215" s="39"/>
      <c r="CVZ215" s="39"/>
      <c r="CWA215" s="39"/>
      <c r="CWB215" s="39"/>
      <c r="CWC215" s="39"/>
      <c r="CWD215" s="39"/>
      <c r="CWE215" s="39"/>
      <c r="CWF215" s="39"/>
      <c r="CWG215" s="39"/>
      <c r="CWH215" s="39"/>
      <c r="CWI215" s="39"/>
      <c r="CWJ215" s="39"/>
      <c r="CWK215" s="39"/>
      <c r="CWL215" s="39"/>
      <c r="CWM215" s="39"/>
      <c r="CWN215" s="39"/>
      <c r="CWO215" s="39"/>
      <c r="CWP215" s="39"/>
      <c r="CWQ215" s="39"/>
      <c r="CWR215" s="39"/>
      <c r="CWS215" s="39"/>
      <c r="CWT215" s="39"/>
      <c r="CWU215" s="39"/>
      <c r="CWV215" s="39"/>
      <c r="CWW215" s="39"/>
      <c r="CWX215" s="39"/>
      <c r="CWY215" s="39"/>
      <c r="CWZ215" s="39"/>
      <c r="CXA215" s="39"/>
      <c r="CXB215" s="39"/>
      <c r="CXC215" s="39"/>
      <c r="CXD215" s="39"/>
      <c r="CXE215" s="39"/>
      <c r="CXF215" s="39"/>
      <c r="CXG215" s="39"/>
      <c r="CXH215" s="39"/>
      <c r="CXI215" s="39"/>
      <c r="CXJ215" s="39"/>
      <c r="CXK215" s="39"/>
      <c r="CXL215" s="39"/>
      <c r="CXM215" s="39"/>
      <c r="CXN215" s="39"/>
      <c r="CXO215" s="39"/>
      <c r="CXP215" s="39"/>
      <c r="CXQ215" s="39"/>
      <c r="CXR215" s="39"/>
      <c r="CXS215" s="39"/>
      <c r="CXT215" s="39"/>
      <c r="CXU215" s="39"/>
      <c r="CXV215" s="39"/>
      <c r="CXW215" s="39"/>
      <c r="CXX215" s="39"/>
      <c r="CXY215" s="39"/>
      <c r="CXZ215" s="39"/>
      <c r="CYA215" s="39"/>
      <c r="CYB215" s="39"/>
      <c r="CYC215" s="39"/>
      <c r="CYD215" s="39"/>
      <c r="CYE215" s="39"/>
      <c r="CYF215" s="39"/>
      <c r="CYG215" s="39"/>
      <c r="CYH215" s="39"/>
      <c r="CYI215" s="39"/>
      <c r="CYJ215" s="39"/>
      <c r="CYK215" s="39"/>
      <c r="CYL215" s="39"/>
      <c r="CYM215" s="39"/>
      <c r="CYN215" s="39"/>
      <c r="CYO215" s="39"/>
      <c r="CYP215" s="39"/>
      <c r="CYQ215" s="39"/>
      <c r="CYR215" s="39"/>
      <c r="CYS215" s="39"/>
      <c r="CYT215" s="39"/>
      <c r="CYU215" s="39"/>
      <c r="CYV215" s="39"/>
      <c r="CYW215" s="39"/>
      <c r="CYX215" s="39"/>
      <c r="CYY215" s="39"/>
      <c r="CYZ215" s="39"/>
      <c r="CZA215" s="39"/>
      <c r="CZB215" s="39"/>
      <c r="CZC215" s="39"/>
      <c r="CZD215" s="39"/>
      <c r="CZE215" s="39"/>
      <c r="CZF215" s="39"/>
      <c r="CZG215" s="39"/>
      <c r="CZH215" s="39"/>
      <c r="CZI215" s="39"/>
      <c r="CZJ215" s="39"/>
      <c r="CZK215" s="39"/>
      <c r="CZL215" s="39"/>
      <c r="CZM215" s="39"/>
      <c r="CZN215" s="39"/>
      <c r="CZO215" s="39"/>
      <c r="CZP215" s="39"/>
      <c r="CZQ215" s="39"/>
      <c r="CZR215" s="39"/>
      <c r="CZS215" s="39"/>
      <c r="CZT215" s="39"/>
      <c r="CZU215" s="39"/>
      <c r="CZV215" s="39"/>
      <c r="CZW215" s="39"/>
      <c r="CZX215" s="39"/>
      <c r="CZY215" s="39"/>
      <c r="CZZ215" s="39"/>
      <c r="DAA215" s="39"/>
      <c r="DAB215" s="39"/>
      <c r="DAC215" s="39"/>
      <c r="DAD215" s="39"/>
      <c r="DAE215" s="39"/>
      <c r="DAF215" s="39"/>
      <c r="DAG215" s="39"/>
      <c r="DAH215" s="39"/>
      <c r="DAI215" s="39"/>
      <c r="DAJ215" s="39"/>
      <c r="DAK215" s="39"/>
      <c r="DAL215" s="39"/>
      <c r="DAM215" s="39"/>
      <c r="DAN215" s="39"/>
      <c r="DAO215" s="39"/>
      <c r="DAP215" s="39"/>
      <c r="DAQ215" s="39"/>
      <c r="DAR215" s="39"/>
      <c r="DAS215" s="39"/>
      <c r="DAT215" s="39"/>
      <c r="DAU215" s="39"/>
      <c r="DAV215" s="39"/>
      <c r="DAW215" s="39"/>
      <c r="DAX215" s="39"/>
      <c r="DAY215" s="39"/>
      <c r="DAZ215" s="39"/>
      <c r="DBA215" s="39"/>
      <c r="DBB215" s="39"/>
      <c r="DBC215" s="39"/>
      <c r="DBD215" s="39"/>
      <c r="DBE215" s="39"/>
      <c r="DBF215" s="39"/>
      <c r="DBG215" s="39"/>
      <c r="DBH215" s="39"/>
      <c r="DBI215" s="39"/>
      <c r="DBJ215" s="39"/>
      <c r="DBK215" s="39"/>
      <c r="DBL215" s="39"/>
      <c r="DBM215" s="39"/>
      <c r="DBN215" s="39"/>
      <c r="DBO215" s="39"/>
      <c r="DBP215" s="39"/>
      <c r="DBQ215" s="39"/>
      <c r="DBR215" s="39"/>
      <c r="DBS215" s="39"/>
      <c r="DBT215" s="39"/>
      <c r="DBU215" s="39"/>
      <c r="DBV215" s="39"/>
      <c r="DBW215" s="39"/>
      <c r="DBX215" s="39"/>
      <c r="DBY215" s="39"/>
      <c r="DBZ215" s="39"/>
      <c r="DCA215" s="39"/>
      <c r="DCB215" s="39"/>
      <c r="DCC215" s="39"/>
      <c r="DCD215" s="39"/>
      <c r="DCE215" s="39"/>
      <c r="DCF215" s="39"/>
      <c r="DCG215" s="39"/>
      <c r="DCH215" s="39"/>
      <c r="DCI215" s="39"/>
      <c r="DCJ215" s="39"/>
      <c r="DCK215" s="39"/>
      <c r="DCL215" s="39"/>
      <c r="DCM215" s="39"/>
      <c r="DCN215" s="39"/>
      <c r="DCO215" s="39"/>
      <c r="DCP215" s="39"/>
      <c r="DCQ215" s="39"/>
      <c r="DCR215" s="39"/>
      <c r="DCS215" s="39"/>
      <c r="DCT215" s="39"/>
      <c r="DCU215" s="39"/>
      <c r="DCV215" s="39"/>
      <c r="DCW215" s="39"/>
      <c r="DCX215" s="39"/>
      <c r="DCY215" s="39"/>
      <c r="DCZ215" s="39"/>
      <c r="DDA215" s="39"/>
      <c r="DDB215" s="39"/>
      <c r="DDC215" s="39"/>
      <c r="DDD215" s="39"/>
      <c r="DDE215" s="39"/>
      <c r="DDF215" s="39"/>
      <c r="DDG215" s="39"/>
      <c r="DDH215" s="39"/>
      <c r="DDI215" s="39"/>
      <c r="DDJ215" s="39"/>
      <c r="DDK215" s="39"/>
      <c r="DDL215" s="39"/>
      <c r="DDM215" s="39"/>
      <c r="DDN215" s="39"/>
      <c r="DDO215" s="39"/>
      <c r="DDP215" s="39"/>
      <c r="DDQ215" s="39"/>
      <c r="DDR215" s="39"/>
      <c r="DDS215" s="39"/>
      <c r="DDT215" s="39"/>
      <c r="DDU215" s="39"/>
      <c r="DDV215" s="39"/>
      <c r="DDW215" s="39"/>
      <c r="DDX215" s="39"/>
      <c r="DDY215" s="39"/>
      <c r="DDZ215" s="39"/>
      <c r="DEA215" s="39"/>
      <c r="DEB215" s="39"/>
      <c r="DEC215" s="39"/>
      <c r="DED215" s="39"/>
      <c r="DEE215" s="39"/>
      <c r="DEF215" s="39"/>
      <c r="DEG215" s="39"/>
      <c r="DEH215" s="39"/>
      <c r="DEI215" s="39"/>
      <c r="DEJ215" s="39"/>
      <c r="DEK215" s="39"/>
      <c r="DEL215" s="39"/>
      <c r="DEM215" s="39"/>
      <c r="DEN215" s="39"/>
      <c r="DEO215" s="39"/>
      <c r="DEP215" s="39"/>
      <c r="DEQ215" s="39"/>
      <c r="DER215" s="39"/>
      <c r="DES215" s="39"/>
      <c r="DET215" s="39"/>
      <c r="DEU215" s="39"/>
      <c r="DEV215" s="39"/>
      <c r="DEW215" s="39"/>
      <c r="DEX215" s="39"/>
      <c r="DEY215" s="39"/>
      <c r="DEZ215" s="39"/>
      <c r="DFA215" s="39"/>
      <c r="DFB215" s="39"/>
      <c r="DFC215" s="39"/>
      <c r="DFD215" s="39"/>
      <c r="DFE215" s="39"/>
      <c r="DFF215" s="39"/>
      <c r="DFG215" s="39"/>
      <c r="DFH215" s="39"/>
      <c r="DFI215" s="39"/>
      <c r="DFJ215" s="39"/>
      <c r="DFK215" s="39"/>
      <c r="DFL215" s="39"/>
      <c r="DFM215" s="39"/>
      <c r="DFN215" s="39"/>
      <c r="DFO215" s="39"/>
      <c r="DFP215" s="39"/>
      <c r="DFQ215" s="39"/>
      <c r="DFR215" s="39"/>
      <c r="DFS215" s="39"/>
      <c r="DFT215" s="39"/>
      <c r="DFU215" s="39"/>
      <c r="DFV215" s="39"/>
      <c r="DFW215" s="39"/>
      <c r="DFX215" s="39"/>
      <c r="DFY215" s="39"/>
      <c r="DFZ215" s="39"/>
      <c r="DGA215" s="39"/>
      <c r="DGB215" s="39"/>
      <c r="DGC215" s="39"/>
      <c r="DGD215" s="39"/>
      <c r="DGE215" s="39"/>
      <c r="DGF215" s="39"/>
      <c r="DGG215" s="39"/>
      <c r="DGH215" s="39"/>
      <c r="DGI215" s="39"/>
      <c r="DGJ215" s="39"/>
      <c r="DGK215" s="39"/>
      <c r="DGL215" s="39"/>
      <c r="DGM215" s="39"/>
      <c r="DGN215" s="39"/>
      <c r="DGO215" s="39"/>
      <c r="DGP215" s="39"/>
      <c r="DGQ215" s="39"/>
      <c r="DGR215" s="39"/>
      <c r="DGS215" s="39"/>
      <c r="DGT215" s="39"/>
      <c r="DGU215" s="39"/>
      <c r="DGV215" s="39"/>
      <c r="DGW215" s="39"/>
      <c r="DGX215" s="39"/>
      <c r="DGY215" s="39"/>
      <c r="DGZ215" s="39"/>
      <c r="DHA215" s="39"/>
      <c r="DHB215" s="39"/>
      <c r="DHC215" s="39"/>
      <c r="DHD215" s="39"/>
      <c r="DHE215" s="39"/>
      <c r="DHF215" s="39"/>
      <c r="DHG215" s="39"/>
      <c r="DHH215" s="39"/>
      <c r="DHI215" s="39"/>
      <c r="DHJ215" s="39"/>
      <c r="DHK215" s="39"/>
      <c r="DHL215" s="39"/>
      <c r="DHM215" s="39"/>
      <c r="DHN215" s="39"/>
      <c r="DHO215" s="39"/>
      <c r="DHP215" s="39"/>
      <c r="DHQ215" s="39"/>
      <c r="DHR215" s="39"/>
      <c r="DHS215" s="39"/>
      <c r="DHT215" s="39"/>
      <c r="DHU215" s="39"/>
      <c r="DHV215" s="39"/>
      <c r="DHW215" s="39"/>
      <c r="DHX215" s="39"/>
      <c r="DHY215" s="39"/>
      <c r="DHZ215" s="39"/>
      <c r="DIA215" s="39"/>
      <c r="DIB215" s="39"/>
      <c r="DIC215" s="39"/>
      <c r="DID215" s="39"/>
      <c r="DIE215" s="39"/>
      <c r="DIF215" s="39"/>
      <c r="DIG215" s="39"/>
      <c r="DIH215" s="39"/>
      <c r="DII215" s="39"/>
      <c r="DIJ215" s="39"/>
      <c r="DIK215" s="39"/>
      <c r="DIL215" s="39"/>
      <c r="DIM215" s="39"/>
      <c r="DIN215" s="39"/>
      <c r="DIO215" s="39"/>
      <c r="DIP215" s="39"/>
      <c r="DIQ215" s="39"/>
      <c r="DIR215" s="39"/>
      <c r="DIS215" s="39"/>
      <c r="DIT215" s="39"/>
      <c r="DIU215" s="39"/>
      <c r="DIV215" s="39"/>
      <c r="DIW215" s="39"/>
      <c r="DIX215" s="39"/>
      <c r="DIY215" s="39"/>
      <c r="DIZ215" s="39"/>
      <c r="DJA215" s="39"/>
      <c r="DJB215" s="39"/>
      <c r="DJC215" s="39"/>
      <c r="DJD215" s="39"/>
      <c r="DJE215" s="39"/>
      <c r="DJF215" s="39"/>
      <c r="DJG215" s="39"/>
      <c r="DJH215" s="39"/>
      <c r="DJI215" s="39"/>
      <c r="DJJ215" s="39"/>
      <c r="DJK215" s="39"/>
      <c r="DJL215" s="39"/>
      <c r="DJM215" s="39"/>
      <c r="DJN215" s="39"/>
      <c r="DJO215" s="39"/>
      <c r="DJP215" s="39"/>
      <c r="DJQ215" s="39"/>
      <c r="DJR215" s="39"/>
      <c r="DJS215" s="39"/>
      <c r="DJT215" s="39"/>
      <c r="DJU215" s="39"/>
      <c r="DJV215" s="39"/>
      <c r="DJW215" s="39"/>
      <c r="DJX215" s="39"/>
      <c r="DJY215" s="39"/>
      <c r="DJZ215" s="39"/>
      <c r="DKA215" s="39"/>
      <c r="DKB215" s="39"/>
      <c r="DKC215" s="39"/>
      <c r="DKD215" s="39"/>
      <c r="DKE215" s="39"/>
      <c r="DKF215" s="39"/>
      <c r="DKG215" s="39"/>
      <c r="DKH215" s="39"/>
      <c r="DKI215" s="39"/>
      <c r="DKJ215" s="39"/>
      <c r="DKK215" s="39"/>
      <c r="DKL215" s="39"/>
      <c r="DKM215" s="39"/>
      <c r="DKN215" s="39"/>
      <c r="DKO215" s="39"/>
      <c r="DKP215" s="39"/>
      <c r="DKQ215" s="39"/>
      <c r="DKR215" s="39"/>
      <c r="DKS215" s="39"/>
      <c r="DKT215" s="39"/>
      <c r="DKU215" s="39"/>
      <c r="DKV215" s="39"/>
      <c r="DKW215" s="39"/>
      <c r="DKX215" s="39"/>
      <c r="DKY215" s="39"/>
      <c r="DKZ215" s="39"/>
      <c r="DLA215" s="39"/>
      <c r="DLB215" s="39"/>
      <c r="DLC215" s="39"/>
      <c r="DLD215" s="39"/>
      <c r="DLE215" s="39"/>
      <c r="DLF215" s="39"/>
      <c r="DLG215" s="39"/>
      <c r="DLH215" s="39"/>
      <c r="DLI215" s="39"/>
      <c r="DLJ215" s="39"/>
      <c r="DLK215" s="39"/>
      <c r="DLL215" s="39"/>
      <c r="DLM215" s="39"/>
      <c r="DLN215" s="39"/>
      <c r="DLO215" s="39"/>
      <c r="DLP215" s="39"/>
      <c r="DLQ215" s="39"/>
      <c r="DLR215" s="39"/>
      <c r="DLS215" s="39"/>
      <c r="DLT215" s="39"/>
      <c r="DLU215" s="39"/>
      <c r="DLV215" s="39"/>
      <c r="DLW215" s="39"/>
      <c r="DLX215" s="39"/>
      <c r="DLY215" s="39"/>
      <c r="DLZ215" s="39"/>
      <c r="DMA215" s="39"/>
      <c r="DMB215" s="39"/>
      <c r="DMC215" s="39"/>
      <c r="DMD215" s="39"/>
      <c r="DME215" s="39"/>
      <c r="DMF215" s="39"/>
      <c r="DMG215" s="39"/>
      <c r="DMH215" s="39"/>
      <c r="DMI215" s="39"/>
      <c r="DMJ215" s="39"/>
      <c r="DMK215" s="39"/>
      <c r="DML215" s="39"/>
      <c r="DMM215" s="39"/>
      <c r="DMN215" s="39"/>
      <c r="DMO215" s="39"/>
      <c r="DMP215" s="39"/>
      <c r="DMQ215" s="39"/>
      <c r="DMR215" s="39"/>
      <c r="DMS215" s="39"/>
      <c r="DMT215" s="39"/>
      <c r="DMU215" s="39"/>
      <c r="DMV215" s="39"/>
      <c r="DMW215" s="39"/>
      <c r="DMX215" s="39"/>
      <c r="DMY215" s="39"/>
      <c r="DMZ215" s="39"/>
      <c r="DNA215" s="39"/>
      <c r="DNB215" s="39"/>
      <c r="DNC215" s="39"/>
      <c r="DND215" s="39"/>
      <c r="DNE215" s="39"/>
      <c r="DNF215" s="39"/>
      <c r="DNG215" s="39"/>
      <c r="DNH215" s="39"/>
      <c r="DNI215" s="39"/>
      <c r="DNJ215" s="39"/>
      <c r="DNK215" s="39"/>
      <c r="DNL215" s="39"/>
      <c r="DNM215" s="39"/>
      <c r="DNN215" s="39"/>
      <c r="DNO215" s="39"/>
      <c r="DNP215" s="39"/>
      <c r="DNQ215" s="39"/>
      <c r="DNR215" s="39"/>
      <c r="DNS215" s="39"/>
      <c r="DNT215" s="39"/>
      <c r="DNU215" s="39"/>
      <c r="DNV215" s="39"/>
      <c r="DNW215" s="39"/>
      <c r="DNX215" s="39"/>
      <c r="DNY215" s="39"/>
      <c r="DNZ215" s="39"/>
      <c r="DOA215" s="39"/>
      <c r="DOB215" s="39"/>
      <c r="DOC215" s="39"/>
      <c r="DOD215" s="39"/>
      <c r="DOE215" s="39"/>
      <c r="DOF215" s="39"/>
      <c r="DOG215" s="39"/>
      <c r="DOH215" s="39"/>
      <c r="DOI215" s="39"/>
      <c r="DOJ215" s="39"/>
      <c r="DOK215" s="39"/>
      <c r="DOL215" s="39"/>
      <c r="DOM215" s="39"/>
      <c r="DON215" s="39"/>
      <c r="DOO215" s="39"/>
      <c r="DOP215" s="39"/>
      <c r="DOQ215" s="39"/>
      <c r="DOR215" s="39"/>
      <c r="DOS215" s="39"/>
      <c r="DOT215" s="39"/>
      <c r="DOU215" s="39"/>
      <c r="DOV215" s="39"/>
      <c r="DOW215" s="39"/>
      <c r="DOX215" s="39"/>
      <c r="DOY215" s="39"/>
      <c r="DOZ215" s="39"/>
      <c r="DPA215" s="39"/>
      <c r="DPB215" s="39"/>
      <c r="DPC215" s="39"/>
      <c r="DPD215" s="39"/>
      <c r="DPE215" s="39"/>
      <c r="DPF215" s="39"/>
      <c r="DPG215" s="39"/>
      <c r="DPH215" s="39"/>
      <c r="DPI215" s="39"/>
      <c r="DPJ215" s="39"/>
      <c r="DPK215" s="39"/>
      <c r="DPL215" s="39"/>
      <c r="DPM215" s="39"/>
      <c r="DPN215" s="39"/>
      <c r="DPO215" s="39"/>
      <c r="DPP215" s="39"/>
      <c r="DPQ215" s="39"/>
      <c r="DPR215" s="39"/>
      <c r="DPS215" s="39"/>
      <c r="DPT215" s="39"/>
      <c r="DPU215" s="39"/>
      <c r="DPV215" s="39"/>
      <c r="DPW215" s="39"/>
      <c r="DPX215" s="39"/>
      <c r="DPY215" s="39"/>
      <c r="DPZ215" s="39"/>
      <c r="DQA215" s="39"/>
      <c r="DQB215" s="39"/>
      <c r="DQC215" s="39"/>
      <c r="DQD215" s="39"/>
      <c r="DQE215" s="39"/>
      <c r="DQF215" s="39"/>
      <c r="DQG215" s="39"/>
      <c r="DQH215" s="39"/>
      <c r="DQI215" s="39"/>
      <c r="DQJ215" s="39"/>
      <c r="DQK215" s="39"/>
      <c r="DQL215" s="39"/>
      <c r="DQM215" s="39"/>
      <c r="DQN215" s="39"/>
      <c r="DQO215" s="39"/>
      <c r="DQP215" s="39"/>
      <c r="DQQ215" s="39"/>
      <c r="DQR215" s="39"/>
      <c r="DQS215" s="39"/>
      <c r="DQT215" s="39"/>
      <c r="DQU215" s="39"/>
      <c r="DQV215" s="39"/>
      <c r="DQW215" s="39"/>
      <c r="DQX215" s="39"/>
      <c r="DQY215" s="39"/>
      <c r="DQZ215" s="39"/>
      <c r="DRA215" s="39"/>
      <c r="DRB215" s="39"/>
      <c r="DRC215" s="39"/>
      <c r="DRD215" s="39"/>
      <c r="DRE215" s="39"/>
      <c r="DRF215" s="39"/>
      <c r="DRG215" s="39"/>
      <c r="DRH215" s="39"/>
      <c r="DRI215" s="39"/>
      <c r="DRJ215" s="39"/>
      <c r="DRK215" s="39"/>
      <c r="DRL215" s="39"/>
      <c r="DRM215" s="39"/>
      <c r="DRN215" s="39"/>
      <c r="DRO215" s="39"/>
      <c r="DRP215" s="39"/>
      <c r="DRQ215" s="39"/>
      <c r="DRR215" s="39"/>
      <c r="DRS215" s="39"/>
      <c r="DRT215" s="39"/>
      <c r="DRU215" s="39"/>
      <c r="DRV215" s="39"/>
      <c r="DRW215" s="39"/>
      <c r="DRX215" s="39"/>
      <c r="DRY215" s="39"/>
      <c r="DRZ215" s="39"/>
      <c r="DSA215" s="39"/>
      <c r="DSB215" s="39"/>
      <c r="DSC215" s="39"/>
      <c r="DSD215" s="39"/>
      <c r="DSE215" s="39"/>
      <c r="DSF215" s="39"/>
      <c r="DSG215" s="39"/>
      <c r="DSH215" s="39"/>
      <c r="DSI215" s="39"/>
      <c r="DSJ215" s="39"/>
      <c r="DSK215" s="39"/>
      <c r="DSL215" s="39"/>
      <c r="DSM215" s="39"/>
      <c r="DSN215" s="39"/>
      <c r="DSO215" s="39"/>
      <c r="DSP215" s="39"/>
      <c r="DSQ215" s="39"/>
      <c r="DSR215" s="39"/>
      <c r="DSS215" s="39"/>
      <c r="DST215" s="39"/>
      <c r="DSU215" s="39"/>
      <c r="DSV215" s="39"/>
      <c r="DSW215" s="39"/>
      <c r="DSX215" s="39"/>
      <c r="DSY215" s="39"/>
      <c r="DSZ215" s="39"/>
      <c r="DTA215" s="39"/>
      <c r="DTB215" s="39"/>
      <c r="DTC215" s="39"/>
      <c r="DTD215" s="39"/>
      <c r="DTE215" s="39"/>
      <c r="DTF215" s="39"/>
      <c r="DTG215" s="39"/>
      <c r="DTH215" s="39"/>
      <c r="DTI215" s="39"/>
      <c r="DTJ215" s="39"/>
      <c r="DTK215" s="39"/>
      <c r="DTL215" s="39"/>
      <c r="DTM215" s="39"/>
      <c r="DTN215" s="39"/>
      <c r="DTO215" s="39"/>
      <c r="DTP215" s="39"/>
      <c r="DTQ215" s="39"/>
      <c r="DTR215" s="39"/>
      <c r="DTS215" s="39"/>
      <c r="DTT215" s="39"/>
      <c r="DTU215" s="39"/>
      <c r="DTV215" s="39"/>
      <c r="DTW215" s="39"/>
      <c r="DTX215" s="39"/>
      <c r="DTY215" s="39"/>
      <c r="DTZ215" s="39"/>
      <c r="DUA215" s="39"/>
      <c r="DUB215" s="39"/>
      <c r="DUC215" s="39"/>
      <c r="DUD215" s="39"/>
      <c r="DUE215" s="39"/>
      <c r="DUF215" s="39"/>
      <c r="DUG215" s="39"/>
      <c r="DUH215" s="39"/>
      <c r="DUI215" s="39"/>
      <c r="DUJ215" s="39"/>
      <c r="DUK215" s="39"/>
      <c r="DUL215" s="39"/>
      <c r="DUM215" s="39"/>
      <c r="DUN215" s="39"/>
      <c r="DUO215" s="39"/>
      <c r="DUP215" s="39"/>
      <c r="DUQ215" s="39"/>
      <c r="DUR215" s="39"/>
      <c r="DUS215" s="39"/>
      <c r="DUT215" s="39"/>
      <c r="DUU215" s="39"/>
      <c r="DUV215" s="39"/>
      <c r="DUW215" s="39"/>
      <c r="DUX215" s="39"/>
      <c r="DUY215" s="39"/>
      <c r="DUZ215" s="39"/>
      <c r="DVA215" s="39"/>
      <c r="DVB215" s="39"/>
      <c r="DVC215" s="39"/>
      <c r="DVD215" s="39"/>
      <c r="DVE215" s="39"/>
      <c r="DVF215" s="39"/>
      <c r="DVG215" s="39"/>
      <c r="DVH215" s="39"/>
      <c r="DVI215" s="39"/>
      <c r="DVJ215" s="39"/>
      <c r="DVK215" s="39"/>
      <c r="DVL215" s="39"/>
      <c r="DVM215" s="39"/>
      <c r="DVN215" s="39"/>
      <c r="DVO215" s="39"/>
      <c r="DVP215" s="39"/>
      <c r="DVQ215" s="39"/>
      <c r="DVR215" s="39"/>
      <c r="DVS215" s="39"/>
      <c r="DVT215" s="39"/>
      <c r="DVU215" s="39"/>
      <c r="DVV215" s="39"/>
      <c r="DVW215" s="39"/>
      <c r="DVX215" s="39"/>
      <c r="DVY215" s="39"/>
      <c r="DVZ215" s="39"/>
      <c r="DWA215" s="39"/>
      <c r="DWB215" s="39"/>
      <c r="DWC215" s="39"/>
      <c r="DWD215" s="39"/>
      <c r="DWE215" s="39"/>
      <c r="DWF215" s="39"/>
      <c r="DWG215" s="39"/>
      <c r="DWH215" s="39"/>
      <c r="DWI215" s="39"/>
      <c r="DWJ215" s="39"/>
      <c r="DWK215" s="39"/>
      <c r="DWL215" s="39"/>
      <c r="DWM215" s="39"/>
      <c r="DWN215" s="39"/>
      <c r="DWO215" s="39"/>
      <c r="DWP215" s="39"/>
      <c r="DWQ215" s="39"/>
    </row>
    <row r="216" spans="1:3319" s="39" customFormat="1" ht="30">
      <c r="A216" s="35" t="s">
        <v>672</v>
      </c>
      <c r="B216" s="36" t="s">
        <v>673</v>
      </c>
      <c r="C216" s="37" t="s">
        <v>7</v>
      </c>
      <c r="D216" s="36" t="s">
        <v>674</v>
      </c>
      <c r="E216" s="38" t="str">
        <f>"MAR 14"</f>
        <v>MAR 14</v>
      </c>
      <c r="F216" s="38" t="str">
        <f>"MAR 14"</f>
        <v>MAR 14</v>
      </c>
    </row>
    <row r="217" spans="1:3319" s="64" customFormat="1" ht="20">
      <c r="A217" s="53" t="s">
        <v>675</v>
      </c>
      <c r="B217" s="54" t="s">
        <v>676</v>
      </c>
      <c r="C217" s="57" t="s">
        <v>7</v>
      </c>
      <c r="D217" s="54" t="s">
        <v>677</v>
      </c>
      <c r="E217" s="66" t="s">
        <v>678</v>
      </c>
      <c r="F217" s="66" t="s">
        <v>678</v>
      </c>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c r="DJ217" s="39"/>
      <c r="DK217" s="39"/>
      <c r="DL217" s="39"/>
      <c r="DM217" s="39"/>
      <c r="DN217" s="39"/>
      <c r="DO217" s="39"/>
      <c r="DP217" s="39"/>
      <c r="DQ217" s="39"/>
      <c r="DR217" s="39"/>
      <c r="DS217" s="39"/>
      <c r="DT217" s="39"/>
      <c r="DU217" s="39"/>
      <c r="DV217" s="39"/>
      <c r="DW217" s="39"/>
      <c r="DX217" s="39"/>
      <c r="DY217" s="39"/>
      <c r="DZ217" s="39"/>
      <c r="EA217" s="39"/>
      <c r="EB217" s="39"/>
      <c r="EC217" s="39"/>
      <c r="ED217" s="39"/>
      <c r="EE217" s="39"/>
      <c r="EF217" s="39"/>
      <c r="EG217" s="39"/>
      <c r="EH217" s="39"/>
      <c r="EI217" s="39"/>
      <c r="EJ217" s="39"/>
      <c r="EK217" s="39"/>
      <c r="EL217" s="39"/>
      <c r="EM217" s="39"/>
      <c r="EN217" s="39"/>
      <c r="EO217" s="39"/>
      <c r="EP217" s="39"/>
      <c r="EQ217" s="39"/>
      <c r="ER217" s="39"/>
      <c r="ES217" s="39"/>
      <c r="ET217" s="39"/>
      <c r="EU217" s="39"/>
      <c r="EV217" s="39"/>
      <c r="EW217" s="39"/>
      <c r="EX217" s="39"/>
      <c r="EY217" s="39"/>
      <c r="EZ217" s="39"/>
      <c r="FA217" s="39"/>
      <c r="FB217" s="39"/>
      <c r="FC217" s="39"/>
      <c r="FD217" s="39"/>
      <c r="FE217" s="39"/>
      <c r="FF217" s="39"/>
      <c r="FG217" s="39"/>
      <c r="FH217" s="39"/>
      <c r="FI217" s="39"/>
      <c r="FJ217" s="39"/>
      <c r="FK217" s="39"/>
      <c r="FL217" s="39"/>
      <c r="FM217" s="39"/>
      <c r="FN217" s="39"/>
      <c r="FO217" s="39"/>
      <c r="FP217" s="39"/>
      <c r="FQ217" s="39"/>
      <c r="FR217" s="39"/>
      <c r="FS217" s="39"/>
      <c r="FT217" s="39"/>
      <c r="FU217" s="39"/>
      <c r="FV217" s="39"/>
      <c r="FW217" s="39"/>
      <c r="FX217" s="39"/>
      <c r="FY217" s="39"/>
      <c r="FZ217" s="39"/>
      <c r="GA217" s="39"/>
      <c r="GB217" s="39"/>
      <c r="GC217" s="39"/>
      <c r="GD217" s="39"/>
      <c r="GE217" s="39"/>
      <c r="GF217" s="39"/>
      <c r="GG217" s="39"/>
      <c r="GH217" s="39"/>
      <c r="GI217" s="39"/>
      <c r="GJ217" s="39"/>
      <c r="GK217" s="39"/>
      <c r="GL217" s="39"/>
      <c r="GM217" s="39"/>
      <c r="GN217" s="39"/>
      <c r="GO217" s="39"/>
      <c r="GP217" s="39"/>
      <c r="GQ217" s="39"/>
      <c r="GR217" s="39"/>
      <c r="GS217" s="39"/>
      <c r="GT217" s="39"/>
      <c r="GU217" s="39"/>
      <c r="GV217" s="39"/>
      <c r="GW217" s="39"/>
      <c r="GX217" s="39"/>
      <c r="GY217" s="39"/>
      <c r="GZ217" s="39"/>
      <c r="HA217" s="39"/>
      <c r="HB217" s="39"/>
      <c r="HC217" s="39"/>
      <c r="HD217" s="39"/>
      <c r="HE217" s="39"/>
      <c r="HF217" s="39"/>
      <c r="HG217" s="39"/>
      <c r="HH217" s="39"/>
      <c r="HI217" s="39"/>
      <c r="HJ217" s="39"/>
      <c r="HK217" s="39"/>
      <c r="HL217" s="39"/>
      <c r="HM217" s="39"/>
      <c r="HN217" s="39"/>
      <c r="HO217" s="39"/>
      <c r="HP217" s="39"/>
      <c r="HQ217" s="39"/>
      <c r="HR217" s="39"/>
      <c r="HS217" s="39"/>
      <c r="HT217" s="39"/>
      <c r="HU217" s="39"/>
      <c r="HV217" s="39"/>
      <c r="HW217" s="39"/>
      <c r="HX217" s="39"/>
      <c r="HY217" s="39"/>
      <c r="HZ217" s="39"/>
      <c r="IA217" s="39"/>
      <c r="IB217" s="39"/>
      <c r="IC217" s="39"/>
      <c r="ID217" s="39"/>
      <c r="IE217" s="39"/>
      <c r="IF217" s="39"/>
      <c r="IG217" s="39"/>
      <c r="IH217" s="39"/>
      <c r="II217" s="39"/>
      <c r="IJ217" s="39"/>
      <c r="IK217" s="39"/>
      <c r="IL217" s="39"/>
      <c r="IM217" s="39"/>
      <c r="IN217" s="39"/>
      <c r="IO217" s="39"/>
      <c r="IP217" s="39"/>
      <c r="IQ217" s="39"/>
      <c r="IR217" s="39"/>
      <c r="IS217" s="39"/>
      <c r="IT217" s="39"/>
      <c r="IU217" s="39"/>
      <c r="IV217" s="39"/>
      <c r="IW217" s="39"/>
      <c r="IX217" s="39"/>
      <c r="IY217" s="39"/>
      <c r="IZ217" s="39"/>
      <c r="JA217" s="39"/>
      <c r="JB217" s="39"/>
      <c r="JC217" s="39"/>
      <c r="JD217" s="39"/>
      <c r="JE217" s="39"/>
      <c r="JF217" s="39"/>
      <c r="JG217" s="39"/>
      <c r="JH217" s="39"/>
      <c r="JI217" s="39"/>
      <c r="JJ217" s="39"/>
      <c r="JK217" s="39"/>
      <c r="JL217" s="39"/>
      <c r="JM217" s="39"/>
      <c r="JN217" s="39"/>
      <c r="JO217" s="39"/>
      <c r="JP217" s="39"/>
      <c r="JQ217" s="39"/>
      <c r="JR217" s="39"/>
      <c r="JS217" s="39"/>
      <c r="JT217" s="39"/>
      <c r="JU217" s="39"/>
      <c r="JV217" s="39"/>
      <c r="JW217" s="39"/>
      <c r="JX217" s="39"/>
      <c r="JY217" s="39"/>
      <c r="JZ217" s="39"/>
      <c r="KA217" s="39"/>
      <c r="KB217" s="39"/>
      <c r="KC217" s="39"/>
      <c r="KD217" s="39"/>
      <c r="KE217" s="39"/>
      <c r="KF217" s="39"/>
      <c r="KG217" s="39"/>
      <c r="KH217" s="39"/>
      <c r="KI217" s="39"/>
      <c r="KJ217" s="39"/>
      <c r="KK217" s="39"/>
      <c r="KL217" s="39"/>
      <c r="KM217" s="39"/>
      <c r="KN217" s="39"/>
      <c r="KO217" s="39"/>
      <c r="KP217" s="39"/>
      <c r="KQ217" s="39"/>
      <c r="KR217" s="39"/>
      <c r="KS217" s="39"/>
      <c r="KT217" s="39"/>
      <c r="KU217" s="39"/>
      <c r="KV217" s="39"/>
      <c r="KW217" s="39"/>
      <c r="KX217" s="39"/>
      <c r="KY217" s="39"/>
      <c r="KZ217" s="39"/>
      <c r="LA217" s="39"/>
      <c r="LB217" s="39"/>
      <c r="LC217" s="39"/>
      <c r="LD217" s="39"/>
      <c r="LE217" s="39"/>
      <c r="LF217" s="39"/>
      <c r="LG217" s="39"/>
      <c r="LH217" s="39"/>
      <c r="LI217" s="39"/>
      <c r="LJ217" s="39"/>
      <c r="LK217" s="39"/>
      <c r="LL217" s="39"/>
      <c r="LM217" s="39"/>
      <c r="LN217" s="39"/>
      <c r="LO217" s="39"/>
      <c r="LP217" s="39"/>
      <c r="LQ217" s="39"/>
      <c r="LR217" s="39"/>
      <c r="LS217" s="39"/>
      <c r="LT217" s="39"/>
      <c r="LU217" s="39"/>
      <c r="LV217" s="39"/>
      <c r="LW217" s="39"/>
      <c r="LX217" s="39"/>
      <c r="LY217" s="39"/>
      <c r="LZ217" s="39"/>
      <c r="MA217" s="39"/>
      <c r="MB217" s="39"/>
      <c r="MC217" s="39"/>
      <c r="MD217" s="39"/>
      <c r="ME217" s="39"/>
      <c r="MF217" s="39"/>
      <c r="MG217" s="39"/>
      <c r="MH217" s="39"/>
      <c r="MI217" s="39"/>
      <c r="MJ217" s="39"/>
      <c r="MK217" s="39"/>
      <c r="ML217" s="39"/>
      <c r="MM217" s="39"/>
      <c r="MN217" s="39"/>
      <c r="MO217" s="39"/>
      <c r="MP217" s="39"/>
      <c r="MQ217" s="39"/>
      <c r="MR217" s="39"/>
      <c r="MS217" s="39"/>
      <c r="MT217" s="39"/>
      <c r="MU217" s="39"/>
      <c r="MV217" s="39"/>
      <c r="MW217" s="39"/>
      <c r="MX217" s="39"/>
      <c r="MY217" s="39"/>
      <c r="MZ217" s="39"/>
      <c r="NA217" s="39"/>
      <c r="NB217" s="39"/>
      <c r="NC217" s="39"/>
      <c r="ND217" s="39"/>
      <c r="NE217" s="39"/>
      <c r="NF217" s="39"/>
      <c r="NG217" s="39"/>
      <c r="NH217" s="39"/>
      <c r="NI217" s="39"/>
      <c r="NJ217" s="39"/>
      <c r="NK217" s="39"/>
      <c r="NL217" s="39"/>
      <c r="NM217" s="39"/>
      <c r="NN217" s="39"/>
      <c r="NO217" s="39"/>
      <c r="NP217" s="39"/>
      <c r="NQ217" s="39"/>
      <c r="NR217" s="39"/>
      <c r="NS217" s="39"/>
      <c r="NT217" s="39"/>
      <c r="NU217" s="39"/>
      <c r="NV217" s="39"/>
      <c r="NW217" s="39"/>
      <c r="NX217" s="39"/>
      <c r="NY217" s="39"/>
      <c r="NZ217" s="39"/>
      <c r="OA217" s="39"/>
      <c r="OB217" s="39"/>
      <c r="OC217" s="39"/>
      <c r="OD217" s="39"/>
      <c r="OE217" s="39"/>
      <c r="OF217" s="39"/>
      <c r="OG217" s="39"/>
      <c r="OH217" s="39"/>
      <c r="OI217" s="39"/>
      <c r="OJ217" s="39"/>
      <c r="OK217" s="39"/>
      <c r="OL217" s="39"/>
      <c r="OM217" s="39"/>
      <c r="ON217" s="39"/>
      <c r="OO217" s="39"/>
      <c r="OP217" s="39"/>
      <c r="OQ217" s="39"/>
      <c r="OR217" s="39"/>
      <c r="OS217" s="39"/>
      <c r="OT217" s="39"/>
      <c r="OU217" s="39"/>
      <c r="OV217" s="39"/>
      <c r="OW217" s="39"/>
      <c r="OX217" s="39"/>
      <c r="OY217" s="39"/>
      <c r="OZ217" s="39"/>
      <c r="PA217" s="39"/>
      <c r="PB217" s="39"/>
      <c r="PC217" s="39"/>
      <c r="PD217" s="39"/>
      <c r="PE217" s="39"/>
      <c r="PF217" s="39"/>
      <c r="PG217" s="39"/>
      <c r="PH217" s="39"/>
      <c r="PI217" s="39"/>
      <c r="PJ217" s="39"/>
      <c r="PK217" s="39"/>
      <c r="PL217" s="39"/>
      <c r="PM217" s="39"/>
      <c r="PN217" s="39"/>
      <c r="PO217" s="39"/>
      <c r="PP217" s="39"/>
      <c r="PQ217" s="39"/>
      <c r="PR217" s="39"/>
      <c r="PS217" s="39"/>
      <c r="PT217" s="39"/>
      <c r="PU217" s="39"/>
      <c r="PV217" s="39"/>
      <c r="PW217" s="39"/>
      <c r="PX217" s="39"/>
      <c r="PY217" s="39"/>
      <c r="PZ217" s="39"/>
      <c r="QA217" s="39"/>
      <c r="QB217" s="39"/>
      <c r="QC217" s="39"/>
      <c r="QD217" s="39"/>
      <c r="QE217" s="39"/>
      <c r="QF217" s="39"/>
      <c r="QG217" s="39"/>
      <c r="QH217" s="39"/>
      <c r="QI217" s="39"/>
      <c r="QJ217" s="39"/>
      <c r="QK217" s="39"/>
      <c r="QL217" s="39"/>
      <c r="QM217" s="39"/>
      <c r="QN217" s="39"/>
      <c r="QO217" s="39"/>
      <c r="QP217" s="39"/>
      <c r="QQ217" s="39"/>
      <c r="QR217" s="39"/>
      <c r="QS217" s="39"/>
      <c r="QT217" s="39"/>
      <c r="QU217" s="39"/>
      <c r="QV217" s="39"/>
      <c r="QW217" s="39"/>
      <c r="QX217" s="39"/>
      <c r="QY217" s="39"/>
      <c r="QZ217" s="39"/>
      <c r="RA217" s="39"/>
      <c r="RB217" s="39"/>
      <c r="RC217" s="39"/>
      <c r="RD217" s="39"/>
      <c r="RE217" s="39"/>
      <c r="RF217" s="39"/>
      <c r="RG217" s="39"/>
      <c r="RH217" s="39"/>
      <c r="RI217" s="39"/>
      <c r="RJ217" s="39"/>
      <c r="RK217" s="39"/>
      <c r="RL217" s="39"/>
      <c r="RM217" s="39"/>
      <c r="RN217" s="39"/>
      <c r="RO217" s="39"/>
      <c r="RP217" s="39"/>
      <c r="RQ217" s="39"/>
      <c r="RR217" s="39"/>
      <c r="RS217" s="39"/>
      <c r="RT217" s="39"/>
      <c r="RU217" s="39"/>
      <c r="RV217" s="39"/>
      <c r="RW217" s="39"/>
      <c r="RX217" s="39"/>
      <c r="RY217" s="39"/>
      <c r="RZ217" s="39"/>
      <c r="SA217" s="39"/>
      <c r="SB217" s="39"/>
      <c r="SC217" s="39"/>
      <c r="SD217" s="39"/>
      <c r="SE217" s="39"/>
      <c r="SF217" s="39"/>
      <c r="SG217" s="39"/>
      <c r="SH217" s="39"/>
      <c r="SI217" s="39"/>
      <c r="SJ217" s="39"/>
      <c r="SK217" s="39"/>
      <c r="SL217" s="39"/>
      <c r="SM217" s="39"/>
      <c r="SN217" s="39"/>
      <c r="SO217" s="39"/>
      <c r="SP217" s="39"/>
      <c r="SQ217" s="39"/>
      <c r="SR217" s="39"/>
      <c r="SS217" s="39"/>
      <c r="ST217" s="39"/>
      <c r="SU217" s="39"/>
      <c r="SV217" s="39"/>
      <c r="SW217" s="39"/>
      <c r="SX217" s="39"/>
      <c r="SY217" s="39"/>
      <c r="SZ217" s="39"/>
      <c r="TA217" s="39"/>
      <c r="TB217" s="39"/>
      <c r="TC217" s="39"/>
      <c r="TD217" s="39"/>
      <c r="TE217" s="39"/>
      <c r="TF217" s="39"/>
      <c r="TG217" s="39"/>
      <c r="TH217" s="39"/>
      <c r="TI217" s="39"/>
      <c r="TJ217" s="39"/>
      <c r="TK217" s="39"/>
      <c r="TL217" s="39"/>
      <c r="TM217" s="39"/>
      <c r="TN217" s="39"/>
      <c r="TO217" s="39"/>
      <c r="TP217" s="39"/>
      <c r="TQ217" s="39"/>
      <c r="TR217" s="39"/>
      <c r="TS217" s="39"/>
      <c r="TT217" s="39"/>
      <c r="TU217" s="39"/>
      <c r="TV217" s="39"/>
      <c r="TW217" s="39"/>
      <c r="TX217" s="39"/>
      <c r="TY217" s="39"/>
      <c r="TZ217" s="39"/>
      <c r="UA217" s="39"/>
      <c r="UB217" s="39"/>
      <c r="UC217" s="39"/>
      <c r="UD217" s="39"/>
      <c r="UE217" s="39"/>
      <c r="UF217" s="39"/>
      <c r="UG217" s="39"/>
      <c r="UH217" s="39"/>
      <c r="UI217" s="39"/>
      <c r="UJ217" s="39"/>
      <c r="UK217" s="39"/>
      <c r="UL217" s="39"/>
      <c r="UM217" s="39"/>
      <c r="UN217" s="39"/>
      <c r="UO217" s="39"/>
      <c r="UP217" s="39"/>
      <c r="UQ217" s="39"/>
      <c r="UR217" s="39"/>
      <c r="US217" s="39"/>
      <c r="UT217" s="39"/>
      <c r="UU217" s="39"/>
      <c r="UV217" s="39"/>
      <c r="UW217" s="39"/>
      <c r="UX217" s="39"/>
      <c r="UY217" s="39"/>
      <c r="UZ217" s="39"/>
      <c r="VA217" s="39"/>
      <c r="VB217" s="39"/>
      <c r="VC217" s="39"/>
      <c r="VD217" s="39"/>
      <c r="VE217" s="39"/>
      <c r="VF217" s="39"/>
      <c r="VG217" s="39"/>
      <c r="VH217" s="39"/>
      <c r="VI217" s="39"/>
      <c r="VJ217" s="39"/>
      <c r="VK217" s="39"/>
      <c r="VL217" s="39"/>
      <c r="VM217" s="39"/>
      <c r="VN217" s="39"/>
      <c r="VO217" s="39"/>
      <c r="VP217" s="39"/>
      <c r="VQ217" s="39"/>
      <c r="VR217" s="39"/>
      <c r="VS217" s="39"/>
      <c r="VT217" s="39"/>
      <c r="VU217" s="39"/>
      <c r="VV217" s="39"/>
      <c r="VW217" s="39"/>
      <c r="VX217" s="39"/>
      <c r="VY217" s="39"/>
      <c r="VZ217" s="39"/>
      <c r="WA217" s="39"/>
      <c r="WB217" s="39"/>
      <c r="WC217" s="39"/>
      <c r="WD217" s="39"/>
      <c r="WE217" s="39"/>
      <c r="WF217" s="39"/>
      <c r="WG217" s="39"/>
      <c r="WH217" s="39"/>
      <c r="WI217" s="39"/>
      <c r="WJ217" s="39"/>
      <c r="WK217" s="39"/>
      <c r="WL217" s="39"/>
      <c r="WM217" s="39"/>
      <c r="WN217" s="39"/>
      <c r="WO217" s="39"/>
      <c r="WP217" s="39"/>
      <c r="WQ217" s="39"/>
      <c r="WR217" s="39"/>
      <c r="WS217" s="39"/>
      <c r="WT217" s="39"/>
      <c r="WU217" s="39"/>
      <c r="WV217" s="39"/>
      <c r="WW217" s="39"/>
      <c r="WX217" s="39"/>
      <c r="WY217" s="39"/>
      <c r="WZ217" s="39"/>
      <c r="XA217" s="39"/>
      <c r="XB217" s="39"/>
      <c r="XC217" s="39"/>
      <c r="XD217" s="39"/>
      <c r="XE217" s="39"/>
      <c r="XF217" s="39"/>
      <c r="XG217" s="39"/>
      <c r="XH217" s="39"/>
      <c r="XI217" s="39"/>
      <c r="XJ217" s="39"/>
      <c r="XK217" s="39"/>
      <c r="XL217" s="39"/>
      <c r="XM217" s="39"/>
      <c r="XN217" s="39"/>
      <c r="XO217" s="39"/>
      <c r="XP217" s="39"/>
      <c r="XQ217" s="39"/>
      <c r="XR217" s="39"/>
      <c r="XS217" s="39"/>
      <c r="XT217" s="39"/>
      <c r="XU217" s="39"/>
      <c r="XV217" s="39"/>
      <c r="XW217" s="39"/>
      <c r="XX217" s="39"/>
      <c r="XY217" s="39"/>
      <c r="XZ217" s="39"/>
      <c r="YA217" s="39"/>
      <c r="YB217" s="39"/>
      <c r="YC217" s="39"/>
      <c r="YD217" s="39"/>
      <c r="YE217" s="39"/>
      <c r="YF217" s="39"/>
      <c r="YG217" s="39"/>
      <c r="YH217" s="39"/>
      <c r="YI217" s="39"/>
      <c r="YJ217" s="39"/>
      <c r="YK217" s="39"/>
      <c r="YL217" s="39"/>
      <c r="YM217" s="39"/>
      <c r="YN217" s="39"/>
      <c r="YO217" s="39"/>
      <c r="YP217" s="39"/>
      <c r="YQ217" s="39"/>
      <c r="YR217" s="39"/>
      <c r="YS217" s="39"/>
      <c r="YT217" s="39"/>
      <c r="YU217" s="39"/>
      <c r="YV217" s="39"/>
      <c r="YW217" s="39"/>
      <c r="YX217" s="39"/>
      <c r="YY217" s="39"/>
      <c r="YZ217" s="39"/>
      <c r="ZA217" s="39"/>
      <c r="ZB217" s="39"/>
      <c r="ZC217" s="39"/>
      <c r="ZD217" s="39"/>
      <c r="ZE217" s="39"/>
      <c r="ZF217" s="39"/>
      <c r="ZG217" s="39"/>
      <c r="ZH217" s="39"/>
      <c r="ZI217" s="39"/>
      <c r="ZJ217" s="39"/>
      <c r="ZK217" s="39"/>
      <c r="ZL217" s="39"/>
      <c r="ZM217" s="39"/>
      <c r="ZN217" s="39"/>
      <c r="ZO217" s="39"/>
      <c r="ZP217" s="39"/>
      <c r="ZQ217" s="39"/>
      <c r="ZR217" s="39"/>
      <c r="ZS217" s="39"/>
      <c r="ZT217" s="39"/>
      <c r="ZU217" s="39"/>
      <c r="ZV217" s="39"/>
      <c r="ZW217" s="39"/>
      <c r="ZX217" s="39"/>
      <c r="ZY217" s="39"/>
      <c r="ZZ217" s="39"/>
      <c r="AAA217" s="39"/>
      <c r="AAB217" s="39"/>
      <c r="AAC217" s="39"/>
      <c r="AAD217" s="39"/>
      <c r="AAE217" s="39"/>
      <c r="AAF217" s="39"/>
      <c r="AAG217" s="39"/>
      <c r="AAH217" s="39"/>
      <c r="AAI217" s="39"/>
      <c r="AAJ217" s="39"/>
      <c r="AAK217" s="39"/>
      <c r="AAL217" s="39"/>
      <c r="AAM217" s="39"/>
      <c r="AAN217" s="39"/>
      <c r="AAO217" s="39"/>
      <c r="AAP217" s="39"/>
      <c r="AAQ217" s="39"/>
      <c r="AAR217" s="39"/>
      <c r="AAS217" s="39"/>
      <c r="AAT217" s="39"/>
      <c r="AAU217" s="39"/>
      <c r="AAV217" s="39"/>
      <c r="AAW217" s="39"/>
      <c r="AAX217" s="39"/>
      <c r="AAY217" s="39"/>
      <c r="AAZ217" s="39"/>
      <c r="ABA217" s="39"/>
      <c r="ABB217" s="39"/>
      <c r="ABC217" s="39"/>
      <c r="ABD217" s="39"/>
      <c r="ABE217" s="39"/>
      <c r="ABF217" s="39"/>
      <c r="ABG217" s="39"/>
      <c r="ABH217" s="39"/>
      <c r="ABI217" s="39"/>
      <c r="ABJ217" s="39"/>
      <c r="ABK217" s="39"/>
      <c r="ABL217" s="39"/>
      <c r="ABM217" s="39"/>
      <c r="ABN217" s="39"/>
      <c r="ABO217" s="39"/>
      <c r="ABP217" s="39"/>
      <c r="ABQ217" s="39"/>
      <c r="ABR217" s="39"/>
      <c r="ABS217" s="39"/>
      <c r="ABT217" s="39"/>
      <c r="ABU217" s="39"/>
      <c r="ABV217" s="39"/>
      <c r="ABW217" s="39"/>
      <c r="ABX217" s="39"/>
      <c r="ABY217" s="39"/>
      <c r="ABZ217" s="39"/>
      <c r="ACA217" s="39"/>
      <c r="ACB217" s="39"/>
      <c r="ACC217" s="39"/>
      <c r="ACD217" s="39"/>
      <c r="ACE217" s="39"/>
      <c r="ACF217" s="39"/>
      <c r="ACG217" s="39"/>
      <c r="ACH217" s="39"/>
      <c r="ACI217" s="39"/>
      <c r="ACJ217" s="39"/>
      <c r="ACK217" s="39"/>
      <c r="ACL217" s="39"/>
      <c r="ACM217" s="39"/>
      <c r="ACN217" s="39"/>
      <c r="ACO217" s="39"/>
      <c r="ACP217" s="39"/>
      <c r="ACQ217" s="39"/>
      <c r="ACR217" s="39"/>
      <c r="ACS217" s="39"/>
      <c r="ACT217" s="39"/>
      <c r="ACU217" s="39"/>
      <c r="ACV217" s="39"/>
      <c r="ACW217" s="39"/>
      <c r="ACX217" s="39"/>
      <c r="ACY217" s="39"/>
      <c r="ACZ217" s="39"/>
      <c r="ADA217" s="39"/>
      <c r="ADB217" s="39"/>
      <c r="ADC217" s="39"/>
      <c r="ADD217" s="39"/>
      <c r="ADE217" s="39"/>
      <c r="ADF217" s="39"/>
      <c r="ADG217" s="39"/>
      <c r="ADH217" s="39"/>
      <c r="ADI217" s="39"/>
      <c r="ADJ217" s="39"/>
      <c r="ADK217" s="39"/>
      <c r="ADL217" s="39"/>
      <c r="ADM217" s="39"/>
      <c r="ADN217" s="39"/>
      <c r="ADO217" s="39"/>
      <c r="ADP217" s="39"/>
      <c r="ADQ217" s="39"/>
      <c r="ADR217" s="39"/>
      <c r="ADS217" s="39"/>
      <c r="ADT217" s="39"/>
      <c r="ADU217" s="39"/>
      <c r="ADV217" s="39"/>
      <c r="ADW217" s="39"/>
      <c r="ADX217" s="39"/>
      <c r="ADY217" s="39"/>
      <c r="ADZ217" s="39"/>
      <c r="AEA217" s="39"/>
      <c r="AEB217" s="39"/>
      <c r="AEC217" s="39"/>
      <c r="AED217" s="39"/>
      <c r="AEE217" s="39"/>
      <c r="AEF217" s="39"/>
      <c r="AEG217" s="39"/>
      <c r="AEH217" s="39"/>
      <c r="AEI217" s="39"/>
      <c r="AEJ217" s="39"/>
      <c r="AEK217" s="39"/>
      <c r="AEL217" s="39"/>
      <c r="AEM217" s="39"/>
      <c r="AEN217" s="39"/>
      <c r="AEO217" s="39"/>
      <c r="AEP217" s="39"/>
      <c r="AEQ217" s="39"/>
      <c r="AER217" s="39"/>
      <c r="AES217" s="39"/>
      <c r="AET217" s="39"/>
      <c r="AEU217" s="39"/>
      <c r="AEV217" s="39"/>
      <c r="AEW217" s="39"/>
      <c r="AEX217" s="39"/>
      <c r="AEY217" s="39"/>
      <c r="AEZ217" s="39"/>
      <c r="AFA217" s="39"/>
      <c r="AFB217" s="39"/>
      <c r="AFC217" s="39"/>
      <c r="AFD217" s="39"/>
      <c r="AFE217" s="39"/>
      <c r="AFF217" s="39"/>
      <c r="AFG217" s="39"/>
      <c r="AFH217" s="39"/>
      <c r="AFI217" s="39"/>
      <c r="AFJ217" s="39"/>
      <c r="AFK217" s="39"/>
      <c r="AFL217" s="39"/>
      <c r="AFM217" s="39"/>
      <c r="AFN217" s="39"/>
      <c r="AFO217" s="39"/>
      <c r="AFP217" s="39"/>
      <c r="AFQ217" s="39"/>
      <c r="AFR217" s="39"/>
      <c r="AFS217" s="39"/>
      <c r="AFT217" s="39"/>
      <c r="AFU217" s="39"/>
      <c r="AFV217" s="39"/>
      <c r="AFW217" s="39"/>
      <c r="AFX217" s="39"/>
      <c r="AFY217" s="39"/>
      <c r="AFZ217" s="39"/>
      <c r="AGA217" s="39"/>
      <c r="AGB217" s="39"/>
      <c r="AGC217" s="39"/>
      <c r="AGD217" s="39"/>
      <c r="AGE217" s="39"/>
      <c r="AGF217" s="39"/>
      <c r="AGG217" s="39"/>
      <c r="AGH217" s="39"/>
      <c r="AGI217" s="39"/>
      <c r="AGJ217" s="39"/>
      <c r="AGK217" s="39"/>
      <c r="AGL217" s="39"/>
      <c r="AGM217" s="39"/>
      <c r="AGN217" s="39"/>
      <c r="AGO217" s="39"/>
      <c r="AGP217" s="39"/>
      <c r="AGQ217" s="39"/>
      <c r="AGR217" s="39"/>
      <c r="AGS217" s="39"/>
      <c r="AGT217" s="39"/>
      <c r="AGU217" s="39"/>
      <c r="AGV217" s="39"/>
      <c r="AGW217" s="39"/>
      <c r="AGX217" s="39"/>
      <c r="AGY217" s="39"/>
      <c r="AGZ217" s="39"/>
      <c r="AHA217" s="39"/>
      <c r="AHB217" s="39"/>
      <c r="AHC217" s="39"/>
      <c r="AHD217" s="39"/>
      <c r="AHE217" s="39"/>
      <c r="AHF217" s="39"/>
      <c r="AHG217" s="39"/>
      <c r="AHH217" s="39"/>
      <c r="AHI217" s="39"/>
      <c r="AHJ217" s="39"/>
      <c r="AHK217" s="39"/>
      <c r="AHL217" s="39"/>
      <c r="AHM217" s="39"/>
      <c r="AHN217" s="39"/>
      <c r="AHO217" s="39"/>
      <c r="AHP217" s="39"/>
      <c r="AHQ217" s="39"/>
      <c r="AHR217" s="39"/>
      <c r="AHS217" s="39"/>
      <c r="AHT217" s="39"/>
      <c r="AHU217" s="39"/>
      <c r="AHV217" s="39"/>
      <c r="AHW217" s="39"/>
      <c r="AHX217" s="39"/>
      <c r="AHY217" s="39"/>
      <c r="AHZ217" s="39"/>
      <c r="AIA217" s="39"/>
      <c r="AIB217" s="39"/>
      <c r="AIC217" s="39"/>
      <c r="AID217" s="39"/>
      <c r="AIE217" s="39"/>
      <c r="AIF217" s="39"/>
      <c r="AIG217" s="39"/>
      <c r="AIH217" s="39"/>
      <c r="AII217" s="39"/>
      <c r="AIJ217" s="39"/>
      <c r="AIK217" s="39"/>
      <c r="AIL217" s="39"/>
      <c r="AIM217" s="39"/>
      <c r="AIN217" s="39"/>
      <c r="AIO217" s="39"/>
      <c r="AIP217" s="39"/>
      <c r="AIQ217" s="39"/>
      <c r="AIR217" s="39"/>
      <c r="AIS217" s="39"/>
      <c r="AIT217" s="39"/>
      <c r="AIU217" s="39"/>
      <c r="AIV217" s="39"/>
      <c r="AIW217" s="39"/>
      <c r="AIX217" s="39"/>
      <c r="AIY217" s="39"/>
      <c r="AIZ217" s="39"/>
      <c r="AJA217" s="39"/>
      <c r="AJB217" s="39"/>
      <c r="AJC217" s="39"/>
      <c r="AJD217" s="39"/>
      <c r="AJE217" s="39"/>
      <c r="AJF217" s="39"/>
      <c r="AJG217" s="39"/>
      <c r="AJH217" s="39"/>
      <c r="AJI217" s="39"/>
      <c r="AJJ217" s="39"/>
      <c r="AJK217" s="39"/>
      <c r="AJL217" s="39"/>
      <c r="AJM217" s="39"/>
      <c r="AJN217" s="39"/>
      <c r="AJO217" s="39"/>
      <c r="AJP217" s="39"/>
      <c r="AJQ217" s="39"/>
      <c r="AJR217" s="39"/>
      <c r="AJS217" s="39"/>
      <c r="AJT217" s="39"/>
      <c r="AJU217" s="39"/>
      <c r="AJV217" s="39"/>
      <c r="AJW217" s="39"/>
      <c r="AJX217" s="39"/>
      <c r="AJY217" s="39"/>
      <c r="AJZ217" s="39"/>
      <c r="AKA217" s="39"/>
      <c r="AKB217" s="39"/>
      <c r="AKC217" s="39"/>
      <c r="AKD217" s="39"/>
      <c r="AKE217" s="39"/>
      <c r="AKF217" s="39"/>
      <c r="AKG217" s="39"/>
      <c r="AKH217" s="39"/>
      <c r="AKI217" s="39"/>
      <c r="AKJ217" s="39"/>
      <c r="AKK217" s="39"/>
      <c r="AKL217" s="39"/>
      <c r="AKM217" s="39"/>
      <c r="AKN217" s="39"/>
      <c r="AKO217" s="39"/>
      <c r="AKP217" s="39"/>
      <c r="AKQ217" s="39"/>
      <c r="AKR217" s="39"/>
      <c r="AKS217" s="39"/>
      <c r="AKT217" s="39"/>
      <c r="AKU217" s="39"/>
      <c r="AKV217" s="39"/>
      <c r="AKW217" s="39"/>
      <c r="AKX217" s="39"/>
      <c r="AKY217" s="39"/>
      <c r="AKZ217" s="39"/>
      <c r="ALA217" s="39"/>
      <c r="ALB217" s="39"/>
      <c r="ALC217" s="39"/>
      <c r="ALD217" s="39"/>
      <c r="ALE217" s="39"/>
      <c r="ALF217" s="39"/>
      <c r="ALG217" s="39"/>
      <c r="ALH217" s="39"/>
      <c r="ALI217" s="39"/>
      <c r="ALJ217" s="39"/>
      <c r="ALK217" s="39"/>
      <c r="ALL217" s="39"/>
      <c r="ALM217" s="39"/>
      <c r="ALN217" s="39"/>
      <c r="ALO217" s="39"/>
      <c r="ALP217" s="39"/>
      <c r="ALQ217" s="39"/>
      <c r="ALR217" s="39"/>
      <c r="ALS217" s="39"/>
      <c r="ALT217" s="39"/>
      <c r="ALU217" s="39"/>
      <c r="ALV217" s="39"/>
      <c r="ALW217" s="39"/>
      <c r="ALX217" s="39"/>
      <c r="ALY217" s="39"/>
      <c r="ALZ217" s="39"/>
      <c r="AMA217" s="39"/>
      <c r="AMB217" s="39"/>
      <c r="AMC217" s="39"/>
      <c r="AMD217" s="39"/>
      <c r="AME217" s="39"/>
      <c r="AMF217" s="39"/>
      <c r="AMG217" s="39"/>
      <c r="AMH217" s="39"/>
      <c r="AMI217" s="39"/>
      <c r="AMJ217" s="39"/>
      <c r="AMK217" s="39"/>
      <c r="AML217" s="39"/>
      <c r="AMM217" s="39"/>
      <c r="AMN217" s="39"/>
      <c r="AMO217" s="39"/>
      <c r="AMP217" s="39"/>
      <c r="AMQ217" s="39"/>
      <c r="AMR217" s="39"/>
      <c r="AMS217" s="39"/>
      <c r="AMT217" s="39"/>
      <c r="AMU217" s="39"/>
      <c r="AMV217" s="39"/>
      <c r="AMW217" s="39"/>
      <c r="AMX217" s="39"/>
      <c r="AMY217" s="39"/>
      <c r="AMZ217" s="39"/>
      <c r="ANA217" s="39"/>
      <c r="ANB217" s="39"/>
      <c r="ANC217" s="39"/>
      <c r="AND217" s="39"/>
      <c r="ANE217" s="39"/>
      <c r="ANF217" s="39"/>
      <c r="ANG217" s="39"/>
      <c r="ANH217" s="39"/>
      <c r="ANI217" s="39"/>
      <c r="ANJ217" s="39"/>
      <c r="ANK217" s="39"/>
      <c r="ANL217" s="39"/>
      <c r="ANM217" s="39"/>
      <c r="ANN217" s="39"/>
      <c r="ANO217" s="39"/>
      <c r="ANP217" s="39"/>
      <c r="ANQ217" s="39"/>
      <c r="ANR217" s="39"/>
      <c r="ANS217" s="39"/>
      <c r="ANT217" s="39"/>
      <c r="ANU217" s="39"/>
      <c r="ANV217" s="39"/>
      <c r="ANW217" s="39"/>
      <c r="ANX217" s="39"/>
      <c r="ANY217" s="39"/>
      <c r="ANZ217" s="39"/>
      <c r="AOA217" s="39"/>
      <c r="AOB217" s="39"/>
      <c r="AOC217" s="39"/>
      <c r="AOD217" s="39"/>
      <c r="AOE217" s="39"/>
      <c r="AOF217" s="39"/>
      <c r="AOG217" s="39"/>
      <c r="AOH217" s="39"/>
      <c r="AOI217" s="39"/>
      <c r="AOJ217" s="39"/>
      <c r="AOK217" s="39"/>
      <c r="AOL217" s="39"/>
      <c r="AOM217" s="39"/>
      <c r="AON217" s="39"/>
      <c r="AOO217" s="39"/>
      <c r="AOP217" s="39"/>
      <c r="AOQ217" s="39"/>
      <c r="AOR217" s="39"/>
      <c r="AOS217" s="39"/>
      <c r="AOT217" s="39"/>
      <c r="AOU217" s="39"/>
      <c r="AOV217" s="39"/>
      <c r="AOW217" s="39"/>
      <c r="AOX217" s="39"/>
      <c r="AOY217" s="39"/>
      <c r="AOZ217" s="39"/>
      <c r="APA217" s="39"/>
      <c r="APB217" s="39"/>
      <c r="APC217" s="39"/>
      <c r="APD217" s="39"/>
      <c r="APE217" s="39"/>
      <c r="APF217" s="39"/>
      <c r="APG217" s="39"/>
      <c r="APH217" s="39"/>
      <c r="API217" s="39"/>
      <c r="APJ217" s="39"/>
      <c r="APK217" s="39"/>
      <c r="APL217" s="39"/>
      <c r="APM217" s="39"/>
      <c r="APN217" s="39"/>
      <c r="APO217" s="39"/>
      <c r="APP217" s="39"/>
      <c r="APQ217" s="39"/>
      <c r="APR217" s="39"/>
      <c r="APS217" s="39"/>
      <c r="APT217" s="39"/>
      <c r="APU217" s="39"/>
      <c r="APV217" s="39"/>
      <c r="APW217" s="39"/>
      <c r="APX217" s="39"/>
      <c r="APY217" s="39"/>
      <c r="APZ217" s="39"/>
      <c r="AQA217" s="39"/>
      <c r="AQB217" s="39"/>
      <c r="AQC217" s="39"/>
      <c r="AQD217" s="39"/>
      <c r="AQE217" s="39"/>
      <c r="AQF217" s="39"/>
      <c r="AQG217" s="39"/>
      <c r="AQH217" s="39"/>
      <c r="AQI217" s="39"/>
      <c r="AQJ217" s="39"/>
      <c r="AQK217" s="39"/>
      <c r="AQL217" s="39"/>
      <c r="AQM217" s="39"/>
      <c r="AQN217" s="39"/>
      <c r="AQO217" s="39"/>
      <c r="AQP217" s="39"/>
      <c r="AQQ217" s="39"/>
      <c r="AQR217" s="39"/>
      <c r="AQS217" s="39"/>
      <c r="AQT217" s="39"/>
      <c r="AQU217" s="39"/>
      <c r="AQV217" s="39"/>
      <c r="AQW217" s="39"/>
      <c r="AQX217" s="39"/>
      <c r="AQY217" s="39"/>
      <c r="AQZ217" s="39"/>
      <c r="ARA217" s="39"/>
      <c r="ARB217" s="39"/>
      <c r="ARC217" s="39"/>
      <c r="ARD217" s="39"/>
      <c r="ARE217" s="39"/>
      <c r="ARF217" s="39"/>
      <c r="ARG217" s="39"/>
      <c r="ARH217" s="39"/>
      <c r="ARI217" s="39"/>
      <c r="ARJ217" s="39"/>
      <c r="ARK217" s="39"/>
      <c r="ARL217" s="39"/>
      <c r="ARM217" s="39"/>
      <c r="ARN217" s="39"/>
      <c r="ARO217" s="39"/>
      <c r="ARP217" s="39"/>
      <c r="ARQ217" s="39"/>
      <c r="ARR217" s="39"/>
      <c r="ARS217" s="39"/>
      <c r="ART217" s="39"/>
      <c r="ARU217" s="39"/>
      <c r="ARV217" s="39"/>
      <c r="ARW217" s="39"/>
      <c r="ARX217" s="39"/>
      <c r="ARY217" s="39"/>
      <c r="ARZ217" s="39"/>
      <c r="ASA217" s="39"/>
      <c r="ASB217" s="39"/>
      <c r="ASC217" s="39"/>
      <c r="ASD217" s="39"/>
      <c r="ASE217" s="39"/>
      <c r="ASF217" s="39"/>
      <c r="ASG217" s="39"/>
      <c r="ASH217" s="39"/>
      <c r="ASI217" s="39"/>
      <c r="ASJ217" s="39"/>
      <c r="ASK217" s="39"/>
      <c r="ASL217" s="39"/>
      <c r="ASM217" s="39"/>
      <c r="ASN217" s="39"/>
      <c r="ASO217" s="39"/>
      <c r="ASP217" s="39"/>
      <c r="ASQ217" s="39"/>
      <c r="ASR217" s="39"/>
      <c r="ASS217" s="39"/>
      <c r="AST217" s="39"/>
      <c r="ASU217" s="39"/>
      <c r="ASV217" s="39"/>
      <c r="ASW217" s="39"/>
      <c r="ASX217" s="39"/>
      <c r="ASY217" s="39"/>
      <c r="ASZ217" s="39"/>
      <c r="ATA217" s="39"/>
      <c r="ATB217" s="39"/>
      <c r="ATC217" s="39"/>
      <c r="ATD217" s="39"/>
      <c r="ATE217" s="39"/>
      <c r="ATF217" s="39"/>
      <c r="ATG217" s="39"/>
      <c r="ATH217" s="39"/>
      <c r="ATI217" s="39"/>
      <c r="ATJ217" s="39"/>
      <c r="ATK217" s="39"/>
      <c r="ATL217" s="39"/>
      <c r="ATM217" s="39"/>
      <c r="ATN217" s="39"/>
      <c r="ATO217" s="39"/>
      <c r="ATP217" s="39"/>
      <c r="ATQ217" s="39"/>
      <c r="ATR217" s="39"/>
      <c r="ATS217" s="39"/>
      <c r="ATT217" s="39"/>
      <c r="ATU217" s="39"/>
      <c r="ATV217" s="39"/>
      <c r="ATW217" s="39"/>
      <c r="ATX217" s="39"/>
      <c r="ATY217" s="39"/>
      <c r="ATZ217" s="39"/>
      <c r="AUA217" s="39"/>
      <c r="AUB217" s="39"/>
      <c r="AUC217" s="39"/>
      <c r="AUD217" s="39"/>
      <c r="AUE217" s="39"/>
      <c r="AUF217" s="39"/>
      <c r="AUG217" s="39"/>
      <c r="AUH217" s="39"/>
      <c r="AUI217" s="39"/>
      <c r="AUJ217" s="39"/>
      <c r="AUK217" s="39"/>
      <c r="AUL217" s="39"/>
      <c r="AUM217" s="39"/>
      <c r="AUN217" s="39"/>
      <c r="AUO217" s="39"/>
      <c r="AUP217" s="39"/>
      <c r="AUQ217" s="39"/>
      <c r="AUR217" s="39"/>
      <c r="AUS217" s="39"/>
      <c r="AUT217" s="39"/>
      <c r="AUU217" s="39"/>
      <c r="AUV217" s="39"/>
      <c r="AUW217" s="39"/>
      <c r="AUX217" s="39"/>
      <c r="AUY217" s="39"/>
      <c r="AUZ217" s="39"/>
      <c r="AVA217" s="39"/>
      <c r="AVB217" s="39"/>
      <c r="AVC217" s="39"/>
      <c r="AVD217" s="39"/>
      <c r="AVE217" s="39"/>
      <c r="AVF217" s="39"/>
      <c r="AVG217" s="39"/>
      <c r="AVH217" s="39"/>
      <c r="AVI217" s="39"/>
      <c r="AVJ217" s="39"/>
      <c r="AVK217" s="39"/>
      <c r="AVL217" s="39"/>
      <c r="AVM217" s="39"/>
      <c r="AVN217" s="39"/>
      <c r="AVO217" s="39"/>
      <c r="AVP217" s="39"/>
      <c r="AVQ217" s="39"/>
      <c r="AVR217" s="39"/>
      <c r="AVS217" s="39"/>
      <c r="AVT217" s="39"/>
      <c r="AVU217" s="39"/>
      <c r="AVV217" s="39"/>
      <c r="AVW217" s="39"/>
      <c r="AVX217" s="39"/>
      <c r="AVY217" s="39"/>
      <c r="AVZ217" s="39"/>
      <c r="AWA217" s="39"/>
      <c r="AWB217" s="39"/>
      <c r="AWC217" s="39"/>
      <c r="AWD217" s="39"/>
      <c r="AWE217" s="39"/>
      <c r="AWF217" s="39"/>
      <c r="AWG217" s="39"/>
      <c r="AWH217" s="39"/>
      <c r="AWI217" s="39"/>
      <c r="AWJ217" s="39"/>
      <c r="AWK217" s="39"/>
      <c r="AWL217" s="39"/>
      <c r="AWM217" s="39"/>
      <c r="AWN217" s="39"/>
      <c r="AWO217" s="39"/>
      <c r="AWP217" s="39"/>
      <c r="AWQ217" s="39"/>
      <c r="AWR217" s="39"/>
      <c r="AWS217" s="39"/>
      <c r="AWT217" s="39"/>
      <c r="AWU217" s="39"/>
      <c r="AWV217" s="39"/>
      <c r="AWW217" s="39"/>
      <c r="AWX217" s="39"/>
      <c r="AWY217" s="39"/>
      <c r="AWZ217" s="39"/>
      <c r="AXA217" s="39"/>
      <c r="AXB217" s="39"/>
      <c r="AXC217" s="39"/>
      <c r="AXD217" s="39"/>
      <c r="AXE217" s="39"/>
      <c r="AXF217" s="39"/>
      <c r="AXG217" s="39"/>
      <c r="AXH217" s="39"/>
      <c r="AXI217" s="39"/>
      <c r="AXJ217" s="39"/>
      <c r="AXK217" s="39"/>
      <c r="AXL217" s="39"/>
      <c r="AXM217" s="39"/>
      <c r="AXN217" s="39"/>
      <c r="AXO217" s="39"/>
      <c r="AXP217" s="39"/>
      <c r="AXQ217" s="39"/>
      <c r="AXR217" s="39"/>
      <c r="AXS217" s="39"/>
      <c r="AXT217" s="39"/>
      <c r="AXU217" s="39"/>
      <c r="AXV217" s="39"/>
      <c r="AXW217" s="39"/>
      <c r="AXX217" s="39"/>
      <c r="AXY217" s="39"/>
      <c r="AXZ217" s="39"/>
      <c r="AYA217" s="39"/>
      <c r="AYB217" s="39"/>
      <c r="AYC217" s="39"/>
      <c r="AYD217" s="39"/>
      <c r="AYE217" s="39"/>
      <c r="AYF217" s="39"/>
      <c r="AYG217" s="39"/>
      <c r="AYH217" s="39"/>
      <c r="AYI217" s="39"/>
      <c r="AYJ217" s="39"/>
      <c r="AYK217" s="39"/>
      <c r="AYL217" s="39"/>
      <c r="AYM217" s="39"/>
      <c r="AYN217" s="39"/>
      <c r="AYO217" s="39"/>
      <c r="AYP217" s="39"/>
      <c r="AYQ217" s="39"/>
      <c r="AYR217" s="39"/>
      <c r="AYS217" s="39"/>
      <c r="AYT217" s="39"/>
      <c r="AYU217" s="39"/>
      <c r="AYV217" s="39"/>
      <c r="AYW217" s="39"/>
      <c r="AYX217" s="39"/>
      <c r="AYY217" s="39"/>
      <c r="AYZ217" s="39"/>
      <c r="AZA217" s="39"/>
      <c r="AZB217" s="39"/>
      <c r="AZC217" s="39"/>
      <c r="AZD217" s="39"/>
      <c r="AZE217" s="39"/>
      <c r="AZF217" s="39"/>
      <c r="AZG217" s="39"/>
      <c r="AZH217" s="39"/>
      <c r="AZI217" s="39"/>
      <c r="AZJ217" s="39"/>
      <c r="AZK217" s="39"/>
      <c r="AZL217" s="39"/>
      <c r="AZM217" s="39"/>
      <c r="AZN217" s="39"/>
      <c r="AZO217" s="39"/>
      <c r="AZP217" s="39"/>
      <c r="AZQ217" s="39"/>
      <c r="AZR217" s="39"/>
      <c r="AZS217" s="39"/>
      <c r="AZT217" s="39"/>
      <c r="AZU217" s="39"/>
      <c r="AZV217" s="39"/>
      <c r="AZW217" s="39"/>
      <c r="AZX217" s="39"/>
      <c r="AZY217" s="39"/>
      <c r="AZZ217" s="39"/>
      <c r="BAA217" s="39"/>
      <c r="BAB217" s="39"/>
      <c r="BAC217" s="39"/>
      <c r="BAD217" s="39"/>
      <c r="BAE217" s="39"/>
      <c r="BAF217" s="39"/>
      <c r="BAG217" s="39"/>
      <c r="BAH217" s="39"/>
      <c r="BAI217" s="39"/>
      <c r="BAJ217" s="39"/>
      <c r="BAK217" s="39"/>
      <c r="BAL217" s="39"/>
      <c r="BAM217" s="39"/>
      <c r="BAN217" s="39"/>
      <c r="BAO217" s="39"/>
      <c r="BAP217" s="39"/>
      <c r="BAQ217" s="39"/>
      <c r="BAR217" s="39"/>
      <c r="BAS217" s="39"/>
      <c r="BAT217" s="39"/>
      <c r="BAU217" s="39"/>
      <c r="BAV217" s="39"/>
      <c r="BAW217" s="39"/>
      <c r="BAX217" s="39"/>
      <c r="BAY217" s="39"/>
      <c r="BAZ217" s="39"/>
      <c r="BBA217" s="39"/>
      <c r="BBB217" s="39"/>
      <c r="BBC217" s="39"/>
      <c r="BBD217" s="39"/>
      <c r="BBE217" s="39"/>
      <c r="BBF217" s="39"/>
      <c r="BBG217" s="39"/>
      <c r="BBH217" s="39"/>
      <c r="BBI217" s="39"/>
      <c r="BBJ217" s="39"/>
      <c r="BBK217" s="39"/>
      <c r="BBL217" s="39"/>
      <c r="BBM217" s="39"/>
      <c r="BBN217" s="39"/>
      <c r="BBO217" s="39"/>
      <c r="BBP217" s="39"/>
      <c r="BBQ217" s="39"/>
      <c r="BBR217" s="39"/>
      <c r="BBS217" s="39"/>
      <c r="BBT217" s="39"/>
      <c r="BBU217" s="39"/>
      <c r="BBV217" s="39"/>
      <c r="BBW217" s="39"/>
      <c r="BBX217" s="39"/>
      <c r="BBY217" s="39"/>
      <c r="BBZ217" s="39"/>
      <c r="BCA217" s="39"/>
      <c r="BCB217" s="39"/>
      <c r="BCC217" s="39"/>
      <c r="BCD217" s="39"/>
      <c r="BCE217" s="39"/>
      <c r="BCF217" s="39"/>
      <c r="BCG217" s="39"/>
      <c r="BCH217" s="39"/>
      <c r="BCI217" s="39"/>
      <c r="BCJ217" s="39"/>
      <c r="BCK217" s="39"/>
      <c r="BCL217" s="39"/>
      <c r="BCM217" s="39"/>
      <c r="BCN217" s="39"/>
      <c r="BCO217" s="39"/>
      <c r="BCP217" s="39"/>
      <c r="BCQ217" s="39"/>
      <c r="BCR217" s="39"/>
      <c r="BCS217" s="39"/>
      <c r="BCT217" s="39"/>
      <c r="BCU217" s="39"/>
      <c r="BCV217" s="39"/>
      <c r="BCW217" s="39"/>
      <c r="BCX217" s="39"/>
      <c r="BCY217" s="39"/>
      <c r="BCZ217" s="39"/>
      <c r="BDA217" s="39"/>
      <c r="BDB217" s="39"/>
      <c r="BDC217" s="39"/>
      <c r="BDD217" s="39"/>
      <c r="BDE217" s="39"/>
      <c r="BDF217" s="39"/>
      <c r="BDG217" s="39"/>
      <c r="BDH217" s="39"/>
      <c r="BDI217" s="39"/>
      <c r="BDJ217" s="39"/>
      <c r="BDK217" s="39"/>
      <c r="BDL217" s="39"/>
      <c r="BDM217" s="39"/>
      <c r="BDN217" s="39"/>
      <c r="BDO217" s="39"/>
      <c r="BDP217" s="39"/>
      <c r="BDQ217" s="39"/>
      <c r="BDR217" s="39"/>
      <c r="BDS217" s="39"/>
      <c r="BDT217" s="39"/>
      <c r="BDU217" s="39"/>
      <c r="BDV217" s="39"/>
      <c r="BDW217" s="39"/>
      <c r="BDX217" s="39"/>
      <c r="BDY217" s="39"/>
      <c r="BDZ217" s="39"/>
      <c r="BEA217" s="39"/>
      <c r="BEB217" s="39"/>
      <c r="BEC217" s="39"/>
      <c r="BED217" s="39"/>
      <c r="BEE217" s="39"/>
      <c r="BEF217" s="39"/>
      <c r="BEG217" s="39"/>
      <c r="BEH217" s="39"/>
      <c r="BEI217" s="39"/>
      <c r="BEJ217" s="39"/>
      <c r="BEK217" s="39"/>
      <c r="BEL217" s="39"/>
      <c r="BEM217" s="39"/>
      <c r="BEN217" s="39"/>
      <c r="BEO217" s="39"/>
      <c r="BEP217" s="39"/>
      <c r="BEQ217" s="39"/>
      <c r="BER217" s="39"/>
      <c r="BES217" s="39"/>
      <c r="BET217" s="39"/>
      <c r="BEU217" s="39"/>
      <c r="BEV217" s="39"/>
      <c r="BEW217" s="39"/>
      <c r="BEX217" s="39"/>
      <c r="BEY217" s="39"/>
      <c r="BEZ217" s="39"/>
      <c r="BFA217" s="39"/>
      <c r="BFB217" s="39"/>
      <c r="BFC217" s="39"/>
      <c r="BFD217" s="39"/>
      <c r="BFE217" s="39"/>
      <c r="BFF217" s="39"/>
      <c r="BFG217" s="39"/>
      <c r="BFH217" s="39"/>
      <c r="BFI217" s="39"/>
      <c r="BFJ217" s="39"/>
      <c r="BFK217" s="39"/>
      <c r="BFL217" s="39"/>
      <c r="BFM217" s="39"/>
      <c r="BFN217" s="39"/>
      <c r="BFO217" s="39"/>
      <c r="BFP217" s="39"/>
      <c r="BFQ217" s="39"/>
      <c r="BFR217" s="39"/>
      <c r="BFS217" s="39"/>
      <c r="BFT217" s="39"/>
      <c r="BFU217" s="39"/>
      <c r="BFV217" s="39"/>
      <c r="BFW217" s="39"/>
      <c r="BFX217" s="39"/>
      <c r="BFY217" s="39"/>
      <c r="BFZ217" s="39"/>
      <c r="BGA217" s="39"/>
      <c r="BGB217" s="39"/>
      <c r="BGC217" s="39"/>
      <c r="BGD217" s="39"/>
      <c r="BGE217" s="39"/>
      <c r="BGF217" s="39"/>
      <c r="BGG217" s="39"/>
      <c r="BGH217" s="39"/>
      <c r="BGI217" s="39"/>
      <c r="BGJ217" s="39"/>
      <c r="BGK217" s="39"/>
      <c r="BGL217" s="39"/>
      <c r="BGM217" s="39"/>
      <c r="BGN217" s="39"/>
      <c r="BGO217" s="39"/>
      <c r="BGP217" s="39"/>
      <c r="BGQ217" s="39"/>
      <c r="BGR217" s="39"/>
      <c r="BGS217" s="39"/>
      <c r="BGT217" s="39"/>
      <c r="BGU217" s="39"/>
      <c r="BGV217" s="39"/>
      <c r="BGW217" s="39"/>
      <c r="BGX217" s="39"/>
      <c r="BGY217" s="39"/>
      <c r="BGZ217" s="39"/>
      <c r="BHA217" s="39"/>
      <c r="BHB217" s="39"/>
      <c r="BHC217" s="39"/>
      <c r="BHD217" s="39"/>
      <c r="BHE217" s="39"/>
      <c r="BHF217" s="39"/>
      <c r="BHG217" s="39"/>
      <c r="BHH217" s="39"/>
      <c r="BHI217" s="39"/>
      <c r="BHJ217" s="39"/>
      <c r="BHK217" s="39"/>
      <c r="BHL217" s="39"/>
      <c r="BHM217" s="39"/>
      <c r="BHN217" s="39"/>
      <c r="BHO217" s="39"/>
      <c r="BHP217" s="39"/>
      <c r="BHQ217" s="39"/>
      <c r="BHR217" s="39"/>
      <c r="BHS217" s="39"/>
      <c r="BHT217" s="39"/>
      <c r="BHU217" s="39"/>
      <c r="BHV217" s="39"/>
      <c r="BHW217" s="39"/>
      <c r="BHX217" s="39"/>
      <c r="BHY217" s="39"/>
      <c r="BHZ217" s="39"/>
      <c r="BIA217" s="39"/>
      <c r="BIB217" s="39"/>
      <c r="BIC217" s="39"/>
      <c r="BID217" s="39"/>
      <c r="BIE217" s="39"/>
      <c r="BIF217" s="39"/>
      <c r="BIG217" s="39"/>
      <c r="BIH217" s="39"/>
      <c r="BII217" s="39"/>
      <c r="BIJ217" s="39"/>
      <c r="BIK217" s="39"/>
      <c r="BIL217" s="39"/>
      <c r="BIM217" s="39"/>
      <c r="BIN217" s="39"/>
      <c r="BIO217" s="39"/>
      <c r="BIP217" s="39"/>
      <c r="BIQ217" s="39"/>
      <c r="BIR217" s="39"/>
      <c r="BIS217" s="39"/>
      <c r="BIT217" s="39"/>
      <c r="BIU217" s="39"/>
      <c r="BIV217" s="39"/>
      <c r="BIW217" s="39"/>
      <c r="BIX217" s="39"/>
      <c r="BIY217" s="39"/>
      <c r="BIZ217" s="39"/>
      <c r="BJA217" s="39"/>
      <c r="BJB217" s="39"/>
      <c r="BJC217" s="39"/>
      <c r="BJD217" s="39"/>
      <c r="BJE217" s="39"/>
      <c r="BJF217" s="39"/>
      <c r="BJG217" s="39"/>
      <c r="BJH217" s="39"/>
      <c r="BJI217" s="39"/>
      <c r="BJJ217" s="39"/>
      <c r="BJK217" s="39"/>
      <c r="BJL217" s="39"/>
      <c r="BJM217" s="39"/>
      <c r="BJN217" s="39"/>
      <c r="BJO217" s="39"/>
      <c r="BJP217" s="39"/>
      <c r="BJQ217" s="39"/>
      <c r="BJR217" s="39"/>
      <c r="BJS217" s="39"/>
      <c r="BJT217" s="39"/>
      <c r="BJU217" s="39"/>
      <c r="BJV217" s="39"/>
      <c r="BJW217" s="39"/>
      <c r="BJX217" s="39"/>
      <c r="BJY217" s="39"/>
      <c r="BJZ217" s="39"/>
      <c r="BKA217" s="39"/>
      <c r="BKB217" s="39"/>
      <c r="BKC217" s="39"/>
      <c r="BKD217" s="39"/>
      <c r="BKE217" s="39"/>
      <c r="BKF217" s="39"/>
      <c r="BKG217" s="39"/>
      <c r="BKH217" s="39"/>
      <c r="BKI217" s="39"/>
      <c r="BKJ217" s="39"/>
      <c r="BKK217" s="39"/>
      <c r="BKL217" s="39"/>
      <c r="BKM217" s="39"/>
      <c r="BKN217" s="39"/>
      <c r="BKO217" s="39"/>
      <c r="BKP217" s="39"/>
      <c r="BKQ217" s="39"/>
      <c r="BKR217" s="39"/>
      <c r="BKS217" s="39"/>
      <c r="BKT217" s="39"/>
      <c r="BKU217" s="39"/>
      <c r="BKV217" s="39"/>
      <c r="BKW217" s="39"/>
      <c r="BKX217" s="39"/>
      <c r="BKY217" s="39"/>
      <c r="BKZ217" s="39"/>
      <c r="BLA217" s="39"/>
      <c r="BLB217" s="39"/>
      <c r="BLC217" s="39"/>
      <c r="BLD217" s="39"/>
      <c r="BLE217" s="39"/>
      <c r="BLF217" s="39"/>
      <c r="BLG217" s="39"/>
      <c r="BLH217" s="39"/>
      <c r="BLI217" s="39"/>
      <c r="BLJ217" s="39"/>
      <c r="BLK217" s="39"/>
      <c r="BLL217" s="39"/>
      <c r="BLM217" s="39"/>
      <c r="BLN217" s="39"/>
      <c r="BLO217" s="39"/>
      <c r="BLP217" s="39"/>
      <c r="BLQ217" s="39"/>
      <c r="BLR217" s="39"/>
      <c r="BLS217" s="39"/>
      <c r="BLT217" s="39"/>
      <c r="BLU217" s="39"/>
      <c r="BLV217" s="39"/>
      <c r="BLW217" s="39"/>
      <c r="BLX217" s="39"/>
      <c r="BLY217" s="39"/>
      <c r="BLZ217" s="39"/>
      <c r="BMA217" s="39"/>
      <c r="BMB217" s="39"/>
      <c r="BMC217" s="39"/>
      <c r="BMD217" s="39"/>
      <c r="BME217" s="39"/>
      <c r="BMF217" s="39"/>
      <c r="BMG217" s="39"/>
      <c r="BMH217" s="39"/>
      <c r="BMI217" s="39"/>
      <c r="BMJ217" s="39"/>
      <c r="BMK217" s="39"/>
      <c r="BML217" s="39"/>
      <c r="BMM217" s="39"/>
      <c r="BMN217" s="39"/>
      <c r="BMO217" s="39"/>
      <c r="BMP217" s="39"/>
      <c r="BMQ217" s="39"/>
      <c r="BMR217" s="39"/>
      <c r="BMS217" s="39"/>
      <c r="BMT217" s="39"/>
      <c r="BMU217" s="39"/>
      <c r="BMV217" s="39"/>
      <c r="BMW217" s="39"/>
      <c r="BMX217" s="39"/>
      <c r="BMY217" s="39"/>
      <c r="BMZ217" s="39"/>
      <c r="BNA217" s="39"/>
      <c r="BNB217" s="39"/>
      <c r="BNC217" s="39"/>
      <c r="BND217" s="39"/>
      <c r="BNE217" s="39"/>
      <c r="BNF217" s="39"/>
      <c r="BNG217" s="39"/>
      <c r="BNH217" s="39"/>
      <c r="BNI217" s="39"/>
      <c r="BNJ217" s="39"/>
      <c r="BNK217" s="39"/>
      <c r="BNL217" s="39"/>
      <c r="BNM217" s="39"/>
      <c r="BNN217" s="39"/>
      <c r="BNO217" s="39"/>
      <c r="BNP217" s="39"/>
      <c r="BNQ217" s="39"/>
      <c r="BNR217" s="39"/>
      <c r="BNS217" s="39"/>
      <c r="BNT217" s="39"/>
      <c r="BNU217" s="39"/>
      <c r="BNV217" s="39"/>
      <c r="BNW217" s="39"/>
      <c r="BNX217" s="39"/>
      <c r="BNY217" s="39"/>
      <c r="BNZ217" s="39"/>
      <c r="BOA217" s="39"/>
      <c r="BOB217" s="39"/>
      <c r="BOC217" s="39"/>
      <c r="BOD217" s="39"/>
      <c r="BOE217" s="39"/>
      <c r="BOF217" s="39"/>
      <c r="BOG217" s="39"/>
      <c r="BOH217" s="39"/>
      <c r="BOI217" s="39"/>
      <c r="BOJ217" s="39"/>
      <c r="BOK217" s="39"/>
      <c r="BOL217" s="39"/>
      <c r="BOM217" s="39"/>
      <c r="BON217" s="39"/>
      <c r="BOO217" s="39"/>
      <c r="BOP217" s="39"/>
      <c r="BOQ217" s="39"/>
      <c r="BOR217" s="39"/>
      <c r="BOS217" s="39"/>
      <c r="BOT217" s="39"/>
      <c r="BOU217" s="39"/>
      <c r="BOV217" s="39"/>
      <c r="BOW217" s="39"/>
      <c r="BOX217" s="39"/>
      <c r="BOY217" s="39"/>
      <c r="BOZ217" s="39"/>
      <c r="BPA217" s="39"/>
      <c r="BPB217" s="39"/>
      <c r="BPC217" s="39"/>
      <c r="BPD217" s="39"/>
      <c r="BPE217" s="39"/>
      <c r="BPF217" s="39"/>
      <c r="BPG217" s="39"/>
      <c r="BPH217" s="39"/>
      <c r="BPI217" s="39"/>
      <c r="BPJ217" s="39"/>
      <c r="BPK217" s="39"/>
      <c r="BPL217" s="39"/>
      <c r="BPM217" s="39"/>
      <c r="BPN217" s="39"/>
      <c r="BPO217" s="39"/>
      <c r="BPP217" s="39"/>
      <c r="BPQ217" s="39"/>
      <c r="BPR217" s="39"/>
      <c r="BPS217" s="39"/>
      <c r="BPT217" s="39"/>
      <c r="BPU217" s="39"/>
      <c r="BPV217" s="39"/>
      <c r="BPW217" s="39"/>
      <c r="BPX217" s="39"/>
      <c r="BPY217" s="39"/>
      <c r="BPZ217" s="39"/>
      <c r="BQA217" s="39"/>
      <c r="BQB217" s="39"/>
      <c r="BQC217" s="39"/>
      <c r="BQD217" s="39"/>
      <c r="BQE217" s="39"/>
      <c r="BQF217" s="39"/>
      <c r="BQG217" s="39"/>
      <c r="BQH217" s="39"/>
      <c r="BQI217" s="39"/>
      <c r="BQJ217" s="39"/>
      <c r="BQK217" s="39"/>
      <c r="BQL217" s="39"/>
      <c r="BQM217" s="39"/>
      <c r="BQN217" s="39"/>
      <c r="BQO217" s="39"/>
      <c r="BQP217" s="39"/>
      <c r="BQQ217" s="39"/>
      <c r="BQR217" s="39"/>
      <c r="BQS217" s="39"/>
      <c r="BQT217" s="39"/>
      <c r="BQU217" s="39"/>
      <c r="BQV217" s="39"/>
      <c r="BQW217" s="39"/>
      <c r="BQX217" s="39"/>
      <c r="BQY217" s="39"/>
      <c r="BQZ217" s="39"/>
      <c r="BRA217" s="39"/>
      <c r="BRB217" s="39"/>
      <c r="BRC217" s="39"/>
      <c r="BRD217" s="39"/>
      <c r="BRE217" s="39"/>
      <c r="BRF217" s="39"/>
      <c r="BRG217" s="39"/>
      <c r="BRH217" s="39"/>
      <c r="BRI217" s="39"/>
      <c r="BRJ217" s="39"/>
      <c r="BRK217" s="39"/>
      <c r="BRL217" s="39"/>
      <c r="BRM217" s="39"/>
      <c r="BRN217" s="39"/>
      <c r="BRO217" s="39"/>
      <c r="BRP217" s="39"/>
      <c r="BRQ217" s="39"/>
      <c r="BRR217" s="39"/>
      <c r="BRS217" s="39"/>
      <c r="BRT217" s="39"/>
      <c r="BRU217" s="39"/>
      <c r="BRV217" s="39"/>
      <c r="BRW217" s="39"/>
      <c r="BRX217" s="39"/>
      <c r="BRY217" s="39"/>
      <c r="BRZ217" s="39"/>
      <c r="BSA217" s="39"/>
      <c r="BSB217" s="39"/>
      <c r="BSC217" s="39"/>
      <c r="BSD217" s="39"/>
      <c r="BSE217" s="39"/>
      <c r="BSF217" s="39"/>
      <c r="BSG217" s="39"/>
      <c r="BSH217" s="39"/>
      <c r="BSI217" s="39"/>
      <c r="BSJ217" s="39"/>
      <c r="BSK217" s="39"/>
      <c r="BSL217" s="39"/>
      <c r="BSM217" s="39"/>
      <c r="BSN217" s="39"/>
      <c r="BSO217" s="39"/>
      <c r="BSP217" s="39"/>
      <c r="BSQ217" s="39"/>
      <c r="BSR217" s="39"/>
      <c r="BSS217" s="39"/>
      <c r="BST217" s="39"/>
      <c r="BSU217" s="39"/>
      <c r="BSV217" s="39"/>
      <c r="BSW217" s="39"/>
      <c r="BSX217" s="39"/>
      <c r="BSY217" s="39"/>
      <c r="BSZ217" s="39"/>
      <c r="BTA217" s="39"/>
      <c r="BTB217" s="39"/>
      <c r="BTC217" s="39"/>
      <c r="BTD217" s="39"/>
      <c r="BTE217" s="39"/>
      <c r="BTF217" s="39"/>
      <c r="BTG217" s="39"/>
      <c r="BTH217" s="39"/>
      <c r="BTI217" s="39"/>
      <c r="BTJ217" s="39"/>
      <c r="BTK217" s="39"/>
      <c r="BTL217" s="39"/>
      <c r="BTM217" s="39"/>
      <c r="BTN217" s="39"/>
      <c r="BTO217" s="39"/>
      <c r="BTP217" s="39"/>
      <c r="BTQ217" s="39"/>
      <c r="BTR217" s="39"/>
      <c r="BTS217" s="39"/>
      <c r="BTT217" s="39"/>
      <c r="BTU217" s="39"/>
      <c r="BTV217" s="39"/>
      <c r="BTW217" s="39"/>
      <c r="BTX217" s="39"/>
      <c r="BTY217" s="39"/>
      <c r="BTZ217" s="39"/>
      <c r="BUA217" s="39"/>
      <c r="BUB217" s="39"/>
      <c r="BUC217" s="39"/>
      <c r="BUD217" s="39"/>
      <c r="BUE217" s="39"/>
      <c r="BUF217" s="39"/>
      <c r="BUG217" s="39"/>
      <c r="BUH217" s="39"/>
      <c r="BUI217" s="39"/>
      <c r="BUJ217" s="39"/>
      <c r="BUK217" s="39"/>
      <c r="BUL217" s="39"/>
      <c r="BUM217" s="39"/>
      <c r="BUN217" s="39"/>
      <c r="BUO217" s="39"/>
      <c r="BUP217" s="39"/>
      <c r="BUQ217" s="39"/>
      <c r="BUR217" s="39"/>
      <c r="BUS217" s="39"/>
      <c r="BUT217" s="39"/>
      <c r="BUU217" s="39"/>
      <c r="BUV217" s="39"/>
      <c r="BUW217" s="39"/>
      <c r="BUX217" s="39"/>
      <c r="BUY217" s="39"/>
      <c r="BUZ217" s="39"/>
      <c r="BVA217" s="39"/>
      <c r="BVB217" s="39"/>
      <c r="BVC217" s="39"/>
      <c r="BVD217" s="39"/>
      <c r="BVE217" s="39"/>
      <c r="BVF217" s="39"/>
      <c r="BVG217" s="39"/>
      <c r="BVH217" s="39"/>
      <c r="BVI217" s="39"/>
      <c r="BVJ217" s="39"/>
      <c r="BVK217" s="39"/>
      <c r="BVL217" s="39"/>
      <c r="BVM217" s="39"/>
      <c r="BVN217" s="39"/>
      <c r="BVO217" s="39"/>
      <c r="BVP217" s="39"/>
      <c r="BVQ217" s="39"/>
      <c r="BVR217" s="39"/>
      <c r="BVS217" s="39"/>
      <c r="BVT217" s="39"/>
      <c r="BVU217" s="39"/>
      <c r="BVV217" s="39"/>
      <c r="BVW217" s="39"/>
      <c r="BVX217" s="39"/>
      <c r="BVY217" s="39"/>
      <c r="BVZ217" s="39"/>
      <c r="BWA217" s="39"/>
      <c r="BWB217" s="39"/>
      <c r="BWC217" s="39"/>
      <c r="BWD217" s="39"/>
      <c r="BWE217" s="39"/>
      <c r="BWF217" s="39"/>
      <c r="BWG217" s="39"/>
      <c r="BWH217" s="39"/>
      <c r="BWI217" s="39"/>
      <c r="BWJ217" s="39"/>
      <c r="BWK217" s="39"/>
      <c r="BWL217" s="39"/>
      <c r="BWM217" s="39"/>
      <c r="BWN217" s="39"/>
      <c r="BWO217" s="39"/>
      <c r="BWP217" s="39"/>
      <c r="BWQ217" s="39"/>
      <c r="BWR217" s="39"/>
      <c r="BWS217" s="39"/>
      <c r="BWT217" s="39"/>
      <c r="BWU217" s="39"/>
      <c r="BWV217" s="39"/>
      <c r="BWW217" s="39"/>
      <c r="BWX217" s="39"/>
      <c r="BWY217" s="39"/>
      <c r="BWZ217" s="39"/>
      <c r="BXA217" s="39"/>
      <c r="BXB217" s="39"/>
      <c r="BXC217" s="39"/>
      <c r="BXD217" s="39"/>
      <c r="BXE217" s="39"/>
      <c r="BXF217" s="39"/>
      <c r="BXG217" s="39"/>
      <c r="BXH217" s="39"/>
      <c r="BXI217" s="39"/>
      <c r="BXJ217" s="39"/>
      <c r="BXK217" s="39"/>
      <c r="BXL217" s="39"/>
      <c r="BXM217" s="39"/>
      <c r="BXN217" s="39"/>
      <c r="BXO217" s="39"/>
      <c r="BXP217" s="39"/>
      <c r="BXQ217" s="39"/>
      <c r="BXR217" s="39"/>
      <c r="BXS217" s="39"/>
      <c r="BXT217" s="39"/>
      <c r="BXU217" s="39"/>
      <c r="BXV217" s="39"/>
      <c r="BXW217" s="39"/>
      <c r="BXX217" s="39"/>
      <c r="BXY217" s="39"/>
      <c r="BXZ217" s="39"/>
      <c r="BYA217" s="39"/>
      <c r="BYB217" s="39"/>
      <c r="BYC217" s="39"/>
      <c r="BYD217" s="39"/>
      <c r="BYE217" s="39"/>
      <c r="BYF217" s="39"/>
      <c r="BYG217" s="39"/>
      <c r="BYH217" s="39"/>
      <c r="BYI217" s="39"/>
      <c r="BYJ217" s="39"/>
      <c r="BYK217" s="39"/>
      <c r="BYL217" s="39"/>
      <c r="BYM217" s="39"/>
      <c r="BYN217" s="39"/>
      <c r="BYO217" s="39"/>
      <c r="BYP217" s="39"/>
      <c r="BYQ217" s="39"/>
      <c r="BYR217" s="39"/>
      <c r="BYS217" s="39"/>
      <c r="BYT217" s="39"/>
      <c r="BYU217" s="39"/>
      <c r="BYV217" s="39"/>
      <c r="BYW217" s="39"/>
      <c r="BYX217" s="39"/>
      <c r="BYY217" s="39"/>
      <c r="BYZ217" s="39"/>
      <c r="BZA217" s="39"/>
      <c r="BZB217" s="39"/>
      <c r="BZC217" s="39"/>
      <c r="BZD217" s="39"/>
      <c r="BZE217" s="39"/>
      <c r="BZF217" s="39"/>
      <c r="BZG217" s="39"/>
      <c r="BZH217" s="39"/>
      <c r="BZI217" s="39"/>
      <c r="BZJ217" s="39"/>
      <c r="BZK217" s="39"/>
      <c r="BZL217" s="39"/>
      <c r="BZM217" s="39"/>
      <c r="BZN217" s="39"/>
      <c r="BZO217" s="39"/>
      <c r="BZP217" s="39"/>
      <c r="BZQ217" s="39"/>
      <c r="BZR217" s="39"/>
      <c r="BZS217" s="39"/>
      <c r="BZT217" s="39"/>
      <c r="BZU217" s="39"/>
      <c r="BZV217" s="39"/>
      <c r="BZW217" s="39"/>
      <c r="BZX217" s="39"/>
      <c r="BZY217" s="39"/>
      <c r="BZZ217" s="39"/>
      <c r="CAA217" s="39"/>
      <c r="CAB217" s="39"/>
      <c r="CAC217" s="39"/>
      <c r="CAD217" s="39"/>
      <c r="CAE217" s="39"/>
      <c r="CAF217" s="39"/>
      <c r="CAG217" s="39"/>
      <c r="CAH217" s="39"/>
      <c r="CAI217" s="39"/>
      <c r="CAJ217" s="39"/>
      <c r="CAK217" s="39"/>
      <c r="CAL217" s="39"/>
      <c r="CAM217" s="39"/>
      <c r="CAN217" s="39"/>
      <c r="CAO217" s="39"/>
      <c r="CAP217" s="39"/>
      <c r="CAQ217" s="39"/>
      <c r="CAR217" s="39"/>
      <c r="CAS217" s="39"/>
      <c r="CAT217" s="39"/>
      <c r="CAU217" s="39"/>
      <c r="CAV217" s="39"/>
      <c r="CAW217" s="39"/>
      <c r="CAX217" s="39"/>
      <c r="CAY217" s="39"/>
      <c r="CAZ217" s="39"/>
      <c r="CBA217" s="39"/>
      <c r="CBB217" s="39"/>
      <c r="CBC217" s="39"/>
      <c r="CBD217" s="39"/>
      <c r="CBE217" s="39"/>
      <c r="CBF217" s="39"/>
      <c r="CBG217" s="39"/>
      <c r="CBH217" s="39"/>
      <c r="CBI217" s="39"/>
      <c r="CBJ217" s="39"/>
      <c r="CBK217" s="39"/>
      <c r="CBL217" s="39"/>
      <c r="CBM217" s="39"/>
      <c r="CBN217" s="39"/>
      <c r="CBO217" s="39"/>
      <c r="CBP217" s="39"/>
      <c r="CBQ217" s="39"/>
      <c r="CBR217" s="39"/>
      <c r="CBS217" s="39"/>
      <c r="CBT217" s="39"/>
      <c r="CBU217" s="39"/>
      <c r="CBV217" s="39"/>
      <c r="CBW217" s="39"/>
      <c r="CBX217" s="39"/>
      <c r="CBY217" s="39"/>
      <c r="CBZ217" s="39"/>
      <c r="CCA217" s="39"/>
      <c r="CCB217" s="39"/>
      <c r="CCC217" s="39"/>
      <c r="CCD217" s="39"/>
      <c r="CCE217" s="39"/>
      <c r="CCF217" s="39"/>
      <c r="CCG217" s="39"/>
      <c r="CCH217" s="39"/>
      <c r="CCI217" s="39"/>
      <c r="CCJ217" s="39"/>
      <c r="CCK217" s="39"/>
      <c r="CCL217" s="39"/>
      <c r="CCM217" s="39"/>
      <c r="CCN217" s="39"/>
      <c r="CCO217" s="39"/>
      <c r="CCP217" s="39"/>
      <c r="CCQ217" s="39"/>
      <c r="CCR217" s="39"/>
      <c r="CCS217" s="39"/>
      <c r="CCT217" s="39"/>
      <c r="CCU217" s="39"/>
      <c r="CCV217" s="39"/>
      <c r="CCW217" s="39"/>
      <c r="CCX217" s="39"/>
      <c r="CCY217" s="39"/>
      <c r="CCZ217" s="39"/>
      <c r="CDA217" s="39"/>
      <c r="CDB217" s="39"/>
      <c r="CDC217" s="39"/>
      <c r="CDD217" s="39"/>
      <c r="CDE217" s="39"/>
      <c r="CDF217" s="39"/>
      <c r="CDG217" s="39"/>
      <c r="CDH217" s="39"/>
      <c r="CDI217" s="39"/>
      <c r="CDJ217" s="39"/>
      <c r="CDK217" s="39"/>
      <c r="CDL217" s="39"/>
      <c r="CDM217" s="39"/>
      <c r="CDN217" s="39"/>
      <c r="CDO217" s="39"/>
      <c r="CDP217" s="39"/>
      <c r="CDQ217" s="39"/>
      <c r="CDR217" s="39"/>
      <c r="CDS217" s="39"/>
      <c r="CDT217" s="39"/>
      <c r="CDU217" s="39"/>
      <c r="CDV217" s="39"/>
      <c r="CDW217" s="39"/>
      <c r="CDX217" s="39"/>
      <c r="CDY217" s="39"/>
      <c r="CDZ217" s="39"/>
      <c r="CEA217" s="39"/>
      <c r="CEB217" s="39"/>
      <c r="CEC217" s="39"/>
      <c r="CED217" s="39"/>
      <c r="CEE217" s="39"/>
      <c r="CEF217" s="39"/>
      <c r="CEG217" s="39"/>
      <c r="CEH217" s="39"/>
      <c r="CEI217" s="39"/>
      <c r="CEJ217" s="39"/>
      <c r="CEK217" s="39"/>
      <c r="CEL217" s="39"/>
      <c r="CEM217" s="39"/>
      <c r="CEN217" s="39"/>
      <c r="CEO217" s="39"/>
      <c r="CEP217" s="39"/>
      <c r="CEQ217" s="39"/>
      <c r="CER217" s="39"/>
      <c r="CES217" s="39"/>
      <c r="CET217" s="39"/>
      <c r="CEU217" s="39"/>
      <c r="CEV217" s="39"/>
      <c r="CEW217" s="39"/>
      <c r="CEX217" s="39"/>
      <c r="CEY217" s="39"/>
      <c r="CEZ217" s="39"/>
      <c r="CFA217" s="39"/>
      <c r="CFB217" s="39"/>
      <c r="CFC217" s="39"/>
      <c r="CFD217" s="39"/>
      <c r="CFE217" s="39"/>
      <c r="CFF217" s="39"/>
      <c r="CFG217" s="39"/>
      <c r="CFH217" s="39"/>
      <c r="CFI217" s="39"/>
      <c r="CFJ217" s="39"/>
      <c r="CFK217" s="39"/>
      <c r="CFL217" s="39"/>
      <c r="CFM217" s="39"/>
      <c r="CFN217" s="39"/>
      <c r="CFO217" s="39"/>
      <c r="CFP217" s="39"/>
      <c r="CFQ217" s="39"/>
      <c r="CFR217" s="39"/>
      <c r="CFS217" s="39"/>
      <c r="CFT217" s="39"/>
      <c r="CFU217" s="39"/>
      <c r="CFV217" s="39"/>
      <c r="CFW217" s="39"/>
      <c r="CFX217" s="39"/>
      <c r="CFY217" s="39"/>
      <c r="CFZ217" s="39"/>
      <c r="CGA217" s="39"/>
      <c r="CGB217" s="39"/>
      <c r="CGC217" s="39"/>
      <c r="CGD217" s="39"/>
      <c r="CGE217" s="39"/>
      <c r="CGF217" s="39"/>
      <c r="CGG217" s="39"/>
      <c r="CGH217" s="39"/>
      <c r="CGI217" s="39"/>
      <c r="CGJ217" s="39"/>
      <c r="CGK217" s="39"/>
      <c r="CGL217" s="39"/>
      <c r="CGM217" s="39"/>
      <c r="CGN217" s="39"/>
      <c r="CGO217" s="39"/>
      <c r="CGP217" s="39"/>
      <c r="CGQ217" s="39"/>
      <c r="CGR217" s="39"/>
      <c r="CGS217" s="39"/>
      <c r="CGT217" s="39"/>
      <c r="CGU217" s="39"/>
      <c r="CGV217" s="39"/>
      <c r="CGW217" s="39"/>
      <c r="CGX217" s="39"/>
      <c r="CGY217" s="39"/>
      <c r="CGZ217" s="39"/>
      <c r="CHA217" s="39"/>
      <c r="CHB217" s="39"/>
      <c r="CHC217" s="39"/>
      <c r="CHD217" s="39"/>
      <c r="CHE217" s="39"/>
      <c r="CHF217" s="39"/>
      <c r="CHG217" s="39"/>
      <c r="CHH217" s="39"/>
      <c r="CHI217" s="39"/>
      <c r="CHJ217" s="39"/>
      <c r="CHK217" s="39"/>
      <c r="CHL217" s="39"/>
      <c r="CHM217" s="39"/>
      <c r="CHN217" s="39"/>
      <c r="CHO217" s="39"/>
      <c r="CHP217" s="39"/>
      <c r="CHQ217" s="39"/>
      <c r="CHR217" s="39"/>
      <c r="CHS217" s="39"/>
      <c r="CHT217" s="39"/>
      <c r="CHU217" s="39"/>
      <c r="CHV217" s="39"/>
      <c r="CHW217" s="39"/>
      <c r="CHX217" s="39"/>
      <c r="CHY217" s="39"/>
      <c r="CHZ217" s="39"/>
      <c r="CIA217" s="39"/>
      <c r="CIB217" s="39"/>
      <c r="CIC217" s="39"/>
      <c r="CID217" s="39"/>
      <c r="CIE217" s="39"/>
      <c r="CIF217" s="39"/>
      <c r="CIG217" s="39"/>
      <c r="CIH217" s="39"/>
      <c r="CII217" s="39"/>
      <c r="CIJ217" s="39"/>
      <c r="CIK217" s="39"/>
      <c r="CIL217" s="39"/>
      <c r="CIM217" s="39"/>
      <c r="CIN217" s="39"/>
      <c r="CIO217" s="39"/>
      <c r="CIP217" s="39"/>
      <c r="CIQ217" s="39"/>
      <c r="CIR217" s="39"/>
      <c r="CIS217" s="39"/>
      <c r="CIT217" s="39"/>
      <c r="CIU217" s="39"/>
      <c r="CIV217" s="39"/>
      <c r="CIW217" s="39"/>
      <c r="CIX217" s="39"/>
      <c r="CIY217" s="39"/>
      <c r="CIZ217" s="39"/>
      <c r="CJA217" s="39"/>
      <c r="CJB217" s="39"/>
      <c r="CJC217" s="39"/>
      <c r="CJD217" s="39"/>
      <c r="CJE217" s="39"/>
      <c r="CJF217" s="39"/>
      <c r="CJG217" s="39"/>
      <c r="CJH217" s="39"/>
      <c r="CJI217" s="39"/>
      <c r="CJJ217" s="39"/>
      <c r="CJK217" s="39"/>
      <c r="CJL217" s="39"/>
      <c r="CJM217" s="39"/>
      <c r="CJN217" s="39"/>
      <c r="CJO217" s="39"/>
      <c r="CJP217" s="39"/>
      <c r="CJQ217" s="39"/>
      <c r="CJR217" s="39"/>
      <c r="CJS217" s="39"/>
      <c r="CJT217" s="39"/>
      <c r="CJU217" s="39"/>
      <c r="CJV217" s="39"/>
      <c r="CJW217" s="39"/>
      <c r="CJX217" s="39"/>
      <c r="CJY217" s="39"/>
      <c r="CJZ217" s="39"/>
      <c r="CKA217" s="39"/>
      <c r="CKB217" s="39"/>
      <c r="CKC217" s="39"/>
      <c r="CKD217" s="39"/>
      <c r="CKE217" s="39"/>
      <c r="CKF217" s="39"/>
      <c r="CKG217" s="39"/>
      <c r="CKH217" s="39"/>
      <c r="CKI217" s="39"/>
      <c r="CKJ217" s="39"/>
      <c r="CKK217" s="39"/>
      <c r="CKL217" s="39"/>
      <c r="CKM217" s="39"/>
      <c r="CKN217" s="39"/>
      <c r="CKO217" s="39"/>
      <c r="CKP217" s="39"/>
      <c r="CKQ217" s="39"/>
      <c r="CKR217" s="39"/>
      <c r="CKS217" s="39"/>
      <c r="CKT217" s="39"/>
      <c r="CKU217" s="39"/>
      <c r="CKV217" s="39"/>
      <c r="CKW217" s="39"/>
      <c r="CKX217" s="39"/>
      <c r="CKY217" s="39"/>
      <c r="CKZ217" s="39"/>
      <c r="CLA217" s="39"/>
      <c r="CLB217" s="39"/>
      <c r="CLC217" s="39"/>
      <c r="CLD217" s="39"/>
      <c r="CLE217" s="39"/>
      <c r="CLF217" s="39"/>
      <c r="CLG217" s="39"/>
      <c r="CLH217" s="39"/>
      <c r="CLI217" s="39"/>
      <c r="CLJ217" s="39"/>
      <c r="CLK217" s="39"/>
      <c r="CLL217" s="39"/>
      <c r="CLM217" s="39"/>
      <c r="CLN217" s="39"/>
      <c r="CLO217" s="39"/>
      <c r="CLP217" s="39"/>
      <c r="CLQ217" s="39"/>
      <c r="CLR217" s="39"/>
      <c r="CLS217" s="39"/>
      <c r="CLT217" s="39"/>
      <c r="CLU217" s="39"/>
      <c r="CLV217" s="39"/>
      <c r="CLW217" s="39"/>
      <c r="CLX217" s="39"/>
      <c r="CLY217" s="39"/>
      <c r="CLZ217" s="39"/>
      <c r="CMA217" s="39"/>
      <c r="CMB217" s="39"/>
      <c r="CMC217" s="39"/>
      <c r="CMD217" s="39"/>
      <c r="CME217" s="39"/>
      <c r="CMF217" s="39"/>
      <c r="CMG217" s="39"/>
      <c r="CMH217" s="39"/>
      <c r="CMI217" s="39"/>
      <c r="CMJ217" s="39"/>
      <c r="CMK217" s="39"/>
      <c r="CML217" s="39"/>
      <c r="CMM217" s="39"/>
      <c r="CMN217" s="39"/>
      <c r="CMO217" s="39"/>
      <c r="CMP217" s="39"/>
      <c r="CMQ217" s="39"/>
      <c r="CMR217" s="39"/>
      <c r="CMS217" s="39"/>
      <c r="CMT217" s="39"/>
      <c r="CMU217" s="39"/>
      <c r="CMV217" s="39"/>
      <c r="CMW217" s="39"/>
      <c r="CMX217" s="39"/>
      <c r="CMY217" s="39"/>
      <c r="CMZ217" s="39"/>
      <c r="CNA217" s="39"/>
      <c r="CNB217" s="39"/>
      <c r="CNC217" s="39"/>
      <c r="CND217" s="39"/>
      <c r="CNE217" s="39"/>
      <c r="CNF217" s="39"/>
      <c r="CNG217" s="39"/>
      <c r="CNH217" s="39"/>
      <c r="CNI217" s="39"/>
      <c r="CNJ217" s="39"/>
      <c r="CNK217" s="39"/>
      <c r="CNL217" s="39"/>
      <c r="CNM217" s="39"/>
      <c r="CNN217" s="39"/>
      <c r="CNO217" s="39"/>
      <c r="CNP217" s="39"/>
      <c r="CNQ217" s="39"/>
      <c r="CNR217" s="39"/>
      <c r="CNS217" s="39"/>
      <c r="CNT217" s="39"/>
      <c r="CNU217" s="39"/>
      <c r="CNV217" s="39"/>
      <c r="CNW217" s="39"/>
      <c r="CNX217" s="39"/>
      <c r="CNY217" s="39"/>
      <c r="CNZ217" s="39"/>
      <c r="COA217" s="39"/>
      <c r="COB217" s="39"/>
      <c r="COC217" s="39"/>
      <c r="COD217" s="39"/>
      <c r="COE217" s="39"/>
      <c r="COF217" s="39"/>
      <c r="COG217" s="39"/>
      <c r="COH217" s="39"/>
      <c r="COI217" s="39"/>
      <c r="COJ217" s="39"/>
      <c r="COK217" s="39"/>
      <c r="COL217" s="39"/>
      <c r="COM217" s="39"/>
      <c r="CON217" s="39"/>
      <c r="COO217" s="39"/>
      <c r="COP217" s="39"/>
      <c r="COQ217" s="39"/>
      <c r="COR217" s="39"/>
      <c r="COS217" s="39"/>
      <c r="COT217" s="39"/>
      <c r="COU217" s="39"/>
      <c r="COV217" s="39"/>
      <c r="COW217" s="39"/>
      <c r="COX217" s="39"/>
      <c r="COY217" s="39"/>
      <c r="COZ217" s="39"/>
      <c r="CPA217" s="39"/>
      <c r="CPB217" s="39"/>
      <c r="CPC217" s="39"/>
      <c r="CPD217" s="39"/>
      <c r="CPE217" s="39"/>
      <c r="CPF217" s="39"/>
      <c r="CPG217" s="39"/>
      <c r="CPH217" s="39"/>
      <c r="CPI217" s="39"/>
      <c r="CPJ217" s="39"/>
      <c r="CPK217" s="39"/>
      <c r="CPL217" s="39"/>
      <c r="CPM217" s="39"/>
      <c r="CPN217" s="39"/>
      <c r="CPO217" s="39"/>
      <c r="CPP217" s="39"/>
      <c r="CPQ217" s="39"/>
      <c r="CPR217" s="39"/>
      <c r="CPS217" s="39"/>
      <c r="CPT217" s="39"/>
      <c r="CPU217" s="39"/>
      <c r="CPV217" s="39"/>
      <c r="CPW217" s="39"/>
      <c r="CPX217" s="39"/>
      <c r="CPY217" s="39"/>
      <c r="CPZ217" s="39"/>
      <c r="CQA217" s="39"/>
      <c r="CQB217" s="39"/>
      <c r="CQC217" s="39"/>
      <c r="CQD217" s="39"/>
      <c r="CQE217" s="39"/>
      <c r="CQF217" s="39"/>
      <c r="CQG217" s="39"/>
      <c r="CQH217" s="39"/>
      <c r="CQI217" s="39"/>
      <c r="CQJ217" s="39"/>
      <c r="CQK217" s="39"/>
      <c r="CQL217" s="39"/>
      <c r="CQM217" s="39"/>
      <c r="CQN217" s="39"/>
      <c r="CQO217" s="39"/>
      <c r="CQP217" s="39"/>
      <c r="CQQ217" s="39"/>
      <c r="CQR217" s="39"/>
      <c r="CQS217" s="39"/>
      <c r="CQT217" s="39"/>
      <c r="CQU217" s="39"/>
      <c r="CQV217" s="39"/>
      <c r="CQW217" s="39"/>
      <c r="CQX217" s="39"/>
      <c r="CQY217" s="39"/>
      <c r="CQZ217" s="39"/>
      <c r="CRA217" s="39"/>
      <c r="CRB217" s="39"/>
      <c r="CRC217" s="39"/>
      <c r="CRD217" s="39"/>
      <c r="CRE217" s="39"/>
      <c r="CRF217" s="39"/>
      <c r="CRG217" s="39"/>
      <c r="CRH217" s="39"/>
      <c r="CRI217" s="39"/>
      <c r="CRJ217" s="39"/>
      <c r="CRK217" s="39"/>
      <c r="CRL217" s="39"/>
      <c r="CRM217" s="39"/>
      <c r="CRN217" s="39"/>
      <c r="CRO217" s="39"/>
      <c r="CRP217" s="39"/>
      <c r="CRQ217" s="39"/>
      <c r="CRR217" s="39"/>
      <c r="CRS217" s="39"/>
      <c r="CRT217" s="39"/>
      <c r="CRU217" s="39"/>
      <c r="CRV217" s="39"/>
      <c r="CRW217" s="39"/>
      <c r="CRX217" s="39"/>
      <c r="CRY217" s="39"/>
      <c r="CRZ217" s="39"/>
      <c r="CSA217" s="39"/>
      <c r="CSB217" s="39"/>
      <c r="CSC217" s="39"/>
      <c r="CSD217" s="39"/>
      <c r="CSE217" s="39"/>
      <c r="CSF217" s="39"/>
      <c r="CSG217" s="39"/>
      <c r="CSH217" s="39"/>
      <c r="CSI217" s="39"/>
      <c r="CSJ217" s="39"/>
      <c r="CSK217" s="39"/>
      <c r="CSL217" s="39"/>
      <c r="CSM217" s="39"/>
      <c r="CSN217" s="39"/>
      <c r="CSO217" s="39"/>
      <c r="CSP217" s="39"/>
      <c r="CSQ217" s="39"/>
      <c r="CSR217" s="39"/>
      <c r="CSS217" s="39"/>
      <c r="CST217" s="39"/>
      <c r="CSU217" s="39"/>
      <c r="CSV217" s="39"/>
      <c r="CSW217" s="39"/>
      <c r="CSX217" s="39"/>
      <c r="CSY217" s="39"/>
      <c r="CSZ217" s="39"/>
      <c r="CTA217" s="39"/>
      <c r="CTB217" s="39"/>
      <c r="CTC217" s="39"/>
      <c r="CTD217" s="39"/>
      <c r="CTE217" s="39"/>
      <c r="CTF217" s="39"/>
      <c r="CTG217" s="39"/>
      <c r="CTH217" s="39"/>
      <c r="CTI217" s="39"/>
      <c r="CTJ217" s="39"/>
      <c r="CTK217" s="39"/>
      <c r="CTL217" s="39"/>
      <c r="CTM217" s="39"/>
      <c r="CTN217" s="39"/>
      <c r="CTO217" s="39"/>
      <c r="CTP217" s="39"/>
      <c r="CTQ217" s="39"/>
      <c r="CTR217" s="39"/>
      <c r="CTS217" s="39"/>
      <c r="CTT217" s="39"/>
      <c r="CTU217" s="39"/>
      <c r="CTV217" s="39"/>
      <c r="CTW217" s="39"/>
      <c r="CTX217" s="39"/>
      <c r="CTY217" s="39"/>
      <c r="CTZ217" s="39"/>
      <c r="CUA217" s="39"/>
      <c r="CUB217" s="39"/>
      <c r="CUC217" s="39"/>
      <c r="CUD217" s="39"/>
      <c r="CUE217" s="39"/>
      <c r="CUF217" s="39"/>
      <c r="CUG217" s="39"/>
      <c r="CUH217" s="39"/>
      <c r="CUI217" s="39"/>
      <c r="CUJ217" s="39"/>
      <c r="CUK217" s="39"/>
      <c r="CUL217" s="39"/>
      <c r="CUM217" s="39"/>
      <c r="CUN217" s="39"/>
      <c r="CUO217" s="39"/>
      <c r="CUP217" s="39"/>
      <c r="CUQ217" s="39"/>
      <c r="CUR217" s="39"/>
      <c r="CUS217" s="39"/>
      <c r="CUT217" s="39"/>
      <c r="CUU217" s="39"/>
      <c r="CUV217" s="39"/>
      <c r="CUW217" s="39"/>
      <c r="CUX217" s="39"/>
      <c r="CUY217" s="39"/>
      <c r="CUZ217" s="39"/>
      <c r="CVA217" s="39"/>
      <c r="CVB217" s="39"/>
      <c r="CVC217" s="39"/>
      <c r="CVD217" s="39"/>
      <c r="CVE217" s="39"/>
      <c r="CVF217" s="39"/>
      <c r="CVG217" s="39"/>
      <c r="CVH217" s="39"/>
      <c r="CVI217" s="39"/>
      <c r="CVJ217" s="39"/>
      <c r="CVK217" s="39"/>
      <c r="CVL217" s="39"/>
      <c r="CVM217" s="39"/>
      <c r="CVN217" s="39"/>
      <c r="CVO217" s="39"/>
      <c r="CVP217" s="39"/>
      <c r="CVQ217" s="39"/>
      <c r="CVR217" s="39"/>
      <c r="CVS217" s="39"/>
      <c r="CVT217" s="39"/>
      <c r="CVU217" s="39"/>
      <c r="CVV217" s="39"/>
      <c r="CVW217" s="39"/>
      <c r="CVX217" s="39"/>
      <c r="CVY217" s="39"/>
      <c r="CVZ217" s="39"/>
      <c r="CWA217" s="39"/>
      <c r="CWB217" s="39"/>
      <c r="CWC217" s="39"/>
      <c r="CWD217" s="39"/>
      <c r="CWE217" s="39"/>
      <c r="CWF217" s="39"/>
      <c r="CWG217" s="39"/>
      <c r="CWH217" s="39"/>
      <c r="CWI217" s="39"/>
      <c r="CWJ217" s="39"/>
      <c r="CWK217" s="39"/>
      <c r="CWL217" s="39"/>
      <c r="CWM217" s="39"/>
      <c r="CWN217" s="39"/>
      <c r="CWO217" s="39"/>
      <c r="CWP217" s="39"/>
      <c r="CWQ217" s="39"/>
      <c r="CWR217" s="39"/>
      <c r="CWS217" s="39"/>
      <c r="CWT217" s="39"/>
      <c r="CWU217" s="39"/>
      <c r="CWV217" s="39"/>
      <c r="CWW217" s="39"/>
      <c r="CWX217" s="39"/>
      <c r="CWY217" s="39"/>
      <c r="CWZ217" s="39"/>
      <c r="CXA217" s="39"/>
      <c r="CXB217" s="39"/>
      <c r="CXC217" s="39"/>
      <c r="CXD217" s="39"/>
      <c r="CXE217" s="39"/>
      <c r="CXF217" s="39"/>
      <c r="CXG217" s="39"/>
      <c r="CXH217" s="39"/>
      <c r="CXI217" s="39"/>
      <c r="CXJ217" s="39"/>
      <c r="CXK217" s="39"/>
      <c r="CXL217" s="39"/>
      <c r="CXM217" s="39"/>
      <c r="CXN217" s="39"/>
      <c r="CXO217" s="39"/>
      <c r="CXP217" s="39"/>
      <c r="CXQ217" s="39"/>
      <c r="CXR217" s="39"/>
      <c r="CXS217" s="39"/>
      <c r="CXT217" s="39"/>
      <c r="CXU217" s="39"/>
      <c r="CXV217" s="39"/>
      <c r="CXW217" s="39"/>
      <c r="CXX217" s="39"/>
      <c r="CXY217" s="39"/>
      <c r="CXZ217" s="39"/>
      <c r="CYA217" s="39"/>
      <c r="CYB217" s="39"/>
      <c r="CYC217" s="39"/>
      <c r="CYD217" s="39"/>
      <c r="CYE217" s="39"/>
      <c r="CYF217" s="39"/>
      <c r="CYG217" s="39"/>
      <c r="CYH217" s="39"/>
      <c r="CYI217" s="39"/>
      <c r="CYJ217" s="39"/>
      <c r="CYK217" s="39"/>
      <c r="CYL217" s="39"/>
      <c r="CYM217" s="39"/>
      <c r="CYN217" s="39"/>
      <c r="CYO217" s="39"/>
      <c r="CYP217" s="39"/>
      <c r="CYQ217" s="39"/>
      <c r="CYR217" s="39"/>
      <c r="CYS217" s="39"/>
      <c r="CYT217" s="39"/>
      <c r="CYU217" s="39"/>
      <c r="CYV217" s="39"/>
      <c r="CYW217" s="39"/>
      <c r="CYX217" s="39"/>
      <c r="CYY217" s="39"/>
      <c r="CYZ217" s="39"/>
      <c r="CZA217" s="39"/>
      <c r="CZB217" s="39"/>
      <c r="CZC217" s="39"/>
      <c r="CZD217" s="39"/>
      <c r="CZE217" s="39"/>
      <c r="CZF217" s="39"/>
      <c r="CZG217" s="39"/>
      <c r="CZH217" s="39"/>
      <c r="CZI217" s="39"/>
      <c r="CZJ217" s="39"/>
      <c r="CZK217" s="39"/>
      <c r="CZL217" s="39"/>
      <c r="CZM217" s="39"/>
      <c r="CZN217" s="39"/>
      <c r="CZO217" s="39"/>
      <c r="CZP217" s="39"/>
      <c r="CZQ217" s="39"/>
      <c r="CZR217" s="39"/>
      <c r="CZS217" s="39"/>
      <c r="CZT217" s="39"/>
      <c r="CZU217" s="39"/>
      <c r="CZV217" s="39"/>
      <c r="CZW217" s="39"/>
      <c r="CZX217" s="39"/>
      <c r="CZY217" s="39"/>
      <c r="CZZ217" s="39"/>
      <c r="DAA217" s="39"/>
      <c r="DAB217" s="39"/>
      <c r="DAC217" s="39"/>
      <c r="DAD217" s="39"/>
      <c r="DAE217" s="39"/>
      <c r="DAF217" s="39"/>
      <c r="DAG217" s="39"/>
      <c r="DAH217" s="39"/>
      <c r="DAI217" s="39"/>
      <c r="DAJ217" s="39"/>
      <c r="DAK217" s="39"/>
      <c r="DAL217" s="39"/>
      <c r="DAM217" s="39"/>
      <c r="DAN217" s="39"/>
      <c r="DAO217" s="39"/>
      <c r="DAP217" s="39"/>
      <c r="DAQ217" s="39"/>
      <c r="DAR217" s="39"/>
      <c r="DAS217" s="39"/>
      <c r="DAT217" s="39"/>
      <c r="DAU217" s="39"/>
      <c r="DAV217" s="39"/>
      <c r="DAW217" s="39"/>
      <c r="DAX217" s="39"/>
      <c r="DAY217" s="39"/>
      <c r="DAZ217" s="39"/>
      <c r="DBA217" s="39"/>
      <c r="DBB217" s="39"/>
      <c r="DBC217" s="39"/>
      <c r="DBD217" s="39"/>
      <c r="DBE217" s="39"/>
      <c r="DBF217" s="39"/>
      <c r="DBG217" s="39"/>
      <c r="DBH217" s="39"/>
      <c r="DBI217" s="39"/>
      <c r="DBJ217" s="39"/>
      <c r="DBK217" s="39"/>
      <c r="DBL217" s="39"/>
      <c r="DBM217" s="39"/>
      <c r="DBN217" s="39"/>
      <c r="DBO217" s="39"/>
      <c r="DBP217" s="39"/>
      <c r="DBQ217" s="39"/>
      <c r="DBR217" s="39"/>
      <c r="DBS217" s="39"/>
      <c r="DBT217" s="39"/>
      <c r="DBU217" s="39"/>
      <c r="DBV217" s="39"/>
      <c r="DBW217" s="39"/>
      <c r="DBX217" s="39"/>
      <c r="DBY217" s="39"/>
      <c r="DBZ217" s="39"/>
      <c r="DCA217" s="39"/>
      <c r="DCB217" s="39"/>
      <c r="DCC217" s="39"/>
      <c r="DCD217" s="39"/>
      <c r="DCE217" s="39"/>
      <c r="DCF217" s="39"/>
      <c r="DCG217" s="39"/>
      <c r="DCH217" s="39"/>
      <c r="DCI217" s="39"/>
      <c r="DCJ217" s="39"/>
      <c r="DCK217" s="39"/>
      <c r="DCL217" s="39"/>
      <c r="DCM217" s="39"/>
      <c r="DCN217" s="39"/>
      <c r="DCO217" s="39"/>
      <c r="DCP217" s="39"/>
      <c r="DCQ217" s="39"/>
      <c r="DCR217" s="39"/>
      <c r="DCS217" s="39"/>
      <c r="DCT217" s="39"/>
      <c r="DCU217" s="39"/>
      <c r="DCV217" s="39"/>
      <c r="DCW217" s="39"/>
      <c r="DCX217" s="39"/>
      <c r="DCY217" s="39"/>
      <c r="DCZ217" s="39"/>
      <c r="DDA217" s="39"/>
      <c r="DDB217" s="39"/>
      <c r="DDC217" s="39"/>
      <c r="DDD217" s="39"/>
      <c r="DDE217" s="39"/>
      <c r="DDF217" s="39"/>
      <c r="DDG217" s="39"/>
      <c r="DDH217" s="39"/>
      <c r="DDI217" s="39"/>
      <c r="DDJ217" s="39"/>
      <c r="DDK217" s="39"/>
      <c r="DDL217" s="39"/>
      <c r="DDM217" s="39"/>
      <c r="DDN217" s="39"/>
      <c r="DDO217" s="39"/>
      <c r="DDP217" s="39"/>
      <c r="DDQ217" s="39"/>
      <c r="DDR217" s="39"/>
      <c r="DDS217" s="39"/>
      <c r="DDT217" s="39"/>
      <c r="DDU217" s="39"/>
      <c r="DDV217" s="39"/>
      <c r="DDW217" s="39"/>
      <c r="DDX217" s="39"/>
      <c r="DDY217" s="39"/>
      <c r="DDZ217" s="39"/>
      <c r="DEA217" s="39"/>
      <c r="DEB217" s="39"/>
      <c r="DEC217" s="39"/>
      <c r="DED217" s="39"/>
      <c r="DEE217" s="39"/>
      <c r="DEF217" s="39"/>
      <c r="DEG217" s="39"/>
      <c r="DEH217" s="39"/>
      <c r="DEI217" s="39"/>
      <c r="DEJ217" s="39"/>
      <c r="DEK217" s="39"/>
      <c r="DEL217" s="39"/>
      <c r="DEM217" s="39"/>
      <c r="DEN217" s="39"/>
      <c r="DEO217" s="39"/>
      <c r="DEP217" s="39"/>
      <c r="DEQ217" s="39"/>
      <c r="DER217" s="39"/>
      <c r="DES217" s="39"/>
      <c r="DET217" s="39"/>
      <c r="DEU217" s="39"/>
      <c r="DEV217" s="39"/>
      <c r="DEW217" s="39"/>
      <c r="DEX217" s="39"/>
      <c r="DEY217" s="39"/>
      <c r="DEZ217" s="39"/>
      <c r="DFA217" s="39"/>
      <c r="DFB217" s="39"/>
      <c r="DFC217" s="39"/>
      <c r="DFD217" s="39"/>
      <c r="DFE217" s="39"/>
      <c r="DFF217" s="39"/>
      <c r="DFG217" s="39"/>
      <c r="DFH217" s="39"/>
      <c r="DFI217" s="39"/>
      <c r="DFJ217" s="39"/>
      <c r="DFK217" s="39"/>
      <c r="DFL217" s="39"/>
      <c r="DFM217" s="39"/>
      <c r="DFN217" s="39"/>
      <c r="DFO217" s="39"/>
      <c r="DFP217" s="39"/>
      <c r="DFQ217" s="39"/>
      <c r="DFR217" s="39"/>
      <c r="DFS217" s="39"/>
      <c r="DFT217" s="39"/>
      <c r="DFU217" s="39"/>
      <c r="DFV217" s="39"/>
      <c r="DFW217" s="39"/>
      <c r="DFX217" s="39"/>
      <c r="DFY217" s="39"/>
      <c r="DFZ217" s="39"/>
      <c r="DGA217" s="39"/>
      <c r="DGB217" s="39"/>
      <c r="DGC217" s="39"/>
      <c r="DGD217" s="39"/>
      <c r="DGE217" s="39"/>
      <c r="DGF217" s="39"/>
      <c r="DGG217" s="39"/>
      <c r="DGH217" s="39"/>
      <c r="DGI217" s="39"/>
      <c r="DGJ217" s="39"/>
      <c r="DGK217" s="39"/>
      <c r="DGL217" s="39"/>
      <c r="DGM217" s="39"/>
      <c r="DGN217" s="39"/>
      <c r="DGO217" s="39"/>
      <c r="DGP217" s="39"/>
      <c r="DGQ217" s="39"/>
      <c r="DGR217" s="39"/>
      <c r="DGS217" s="39"/>
      <c r="DGT217" s="39"/>
      <c r="DGU217" s="39"/>
      <c r="DGV217" s="39"/>
      <c r="DGW217" s="39"/>
      <c r="DGX217" s="39"/>
      <c r="DGY217" s="39"/>
      <c r="DGZ217" s="39"/>
      <c r="DHA217" s="39"/>
      <c r="DHB217" s="39"/>
      <c r="DHC217" s="39"/>
      <c r="DHD217" s="39"/>
      <c r="DHE217" s="39"/>
      <c r="DHF217" s="39"/>
      <c r="DHG217" s="39"/>
      <c r="DHH217" s="39"/>
      <c r="DHI217" s="39"/>
      <c r="DHJ217" s="39"/>
      <c r="DHK217" s="39"/>
      <c r="DHL217" s="39"/>
      <c r="DHM217" s="39"/>
      <c r="DHN217" s="39"/>
      <c r="DHO217" s="39"/>
      <c r="DHP217" s="39"/>
      <c r="DHQ217" s="39"/>
      <c r="DHR217" s="39"/>
      <c r="DHS217" s="39"/>
      <c r="DHT217" s="39"/>
      <c r="DHU217" s="39"/>
      <c r="DHV217" s="39"/>
      <c r="DHW217" s="39"/>
      <c r="DHX217" s="39"/>
      <c r="DHY217" s="39"/>
      <c r="DHZ217" s="39"/>
      <c r="DIA217" s="39"/>
      <c r="DIB217" s="39"/>
      <c r="DIC217" s="39"/>
      <c r="DID217" s="39"/>
      <c r="DIE217" s="39"/>
      <c r="DIF217" s="39"/>
      <c r="DIG217" s="39"/>
      <c r="DIH217" s="39"/>
      <c r="DII217" s="39"/>
      <c r="DIJ217" s="39"/>
      <c r="DIK217" s="39"/>
      <c r="DIL217" s="39"/>
      <c r="DIM217" s="39"/>
      <c r="DIN217" s="39"/>
      <c r="DIO217" s="39"/>
      <c r="DIP217" s="39"/>
      <c r="DIQ217" s="39"/>
      <c r="DIR217" s="39"/>
      <c r="DIS217" s="39"/>
      <c r="DIT217" s="39"/>
      <c r="DIU217" s="39"/>
      <c r="DIV217" s="39"/>
      <c r="DIW217" s="39"/>
      <c r="DIX217" s="39"/>
      <c r="DIY217" s="39"/>
      <c r="DIZ217" s="39"/>
      <c r="DJA217" s="39"/>
      <c r="DJB217" s="39"/>
      <c r="DJC217" s="39"/>
      <c r="DJD217" s="39"/>
      <c r="DJE217" s="39"/>
      <c r="DJF217" s="39"/>
      <c r="DJG217" s="39"/>
      <c r="DJH217" s="39"/>
      <c r="DJI217" s="39"/>
      <c r="DJJ217" s="39"/>
      <c r="DJK217" s="39"/>
      <c r="DJL217" s="39"/>
      <c r="DJM217" s="39"/>
      <c r="DJN217" s="39"/>
      <c r="DJO217" s="39"/>
      <c r="DJP217" s="39"/>
      <c r="DJQ217" s="39"/>
      <c r="DJR217" s="39"/>
      <c r="DJS217" s="39"/>
      <c r="DJT217" s="39"/>
      <c r="DJU217" s="39"/>
      <c r="DJV217" s="39"/>
      <c r="DJW217" s="39"/>
      <c r="DJX217" s="39"/>
      <c r="DJY217" s="39"/>
      <c r="DJZ217" s="39"/>
      <c r="DKA217" s="39"/>
      <c r="DKB217" s="39"/>
      <c r="DKC217" s="39"/>
      <c r="DKD217" s="39"/>
      <c r="DKE217" s="39"/>
      <c r="DKF217" s="39"/>
      <c r="DKG217" s="39"/>
      <c r="DKH217" s="39"/>
      <c r="DKI217" s="39"/>
      <c r="DKJ217" s="39"/>
      <c r="DKK217" s="39"/>
      <c r="DKL217" s="39"/>
      <c r="DKM217" s="39"/>
      <c r="DKN217" s="39"/>
      <c r="DKO217" s="39"/>
      <c r="DKP217" s="39"/>
      <c r="DKQ217" s="39"/>
      <c r="DKR217" s="39"/>
      <c r="DKS217" s="39"/>
      <c r="DKT217" s="39"/>
      <c r="DKU217" s="39"/>
      <c r="DKV217" s="39"/>
      <c r="DKW217" s="39"/>
      <c r="DKX217" s="39"/>
      <c r="DKY217" s="39"/>
      <c r="DKZ217" s="39"/>
      <c r="DLA217" s="39"/>
      <c r="DLB217" s="39"/>
      <c r="DLC217" s="39"/>
      <c r="DLD217" s="39"/>
      <c r="DLE217" s="39"/>
      <c r="DLF217" s="39"/>
      <c r="DLG217" s="39"/>
      <c r="DLH217" s="39"/>
      <c r="DLI217" s="39"/>
      <c r="DLJ217" s="39"/>
      <c r="DLK217" s="39"/>
      <c r="DLL217" s="39"/>
      <c r="DLM217" s="39"/>
      <c r="DLN217" s="39"/>
      <c r="DLO217" s="39"/>
      <c r="DLP217" s="39"/>
      <c r="DLQ217" s="39"/>
      <c r="DLR217" s="39"/>
      <c r="DLS217" s="39"/>
      <c r="DLT217" s="39"/>
      <c r="DLU217" s="39"/>
      <c r="DLV217" s="39"/>
      <c r="DLW217" s="39"/>
      <c r="DLX217" s="39"/>
      <c r="DLY217" s="39"/>
      <c r="DLZ217" s="39"/>
      <c r="DMA217" s="39"/>
      <c r="DMB217" s="39"/>
      <c r="DMC217" s="39"/>
      <c r="DMD217" s="39"/>
      <c r="DME217" s="39"/>
      <c r="DMF217" s="39"/>
      <c r="DMG217" s="39"/>
      <c r="DMH217" s="39"/>
      <c r="DMI217" s="39"/>
      <c r="DMJ217" s="39"/>
      <c r="DMK217" s="39"/>
      <c r="DML217" s="39"/>
      <c r="DMM217" s="39"/>
      <c r="DMN217" s="39"/>
      <c r="DMO217" s="39"/>
      <c r="DMP217" s="39"/>
      <c r="DMQ217" s="39"/>
      <c r="DMR217" s="39"/>
      <c r="DMS217" s="39"/>
      <c r="DMT217" s="39"/>
      <c r="DMU217" s="39"/>
      <c r="DMV217" s="39"/>
      <c r="DMW217" s="39"/>
      <c r="DMX217" s="39"/>
      <c r="DMY217" s="39"/>
      <c r="DMZ217" s="39"/>
      <c r="DNA217" s="39"/>
      <c r="DNB217" s="39"/>
      <c r="DNC217" s="39"/>
      <c r="DND217" s="39"/>
      <c r="DNE217" s="39"/>
      <c r="DNF217" s="39"/>
      <c r="DNG217" s="39"/>
      <c r="DNH217" s="39"/>
      <c r="DNI217" s="39"/>
      <c r="DNJ217" s="39"/>
      <c r="DNK217" s="39"/>
      <c r="DNL217" s="39"/>
      <c r="DNM217" s="39"/>
      <c r="DNN217" s="39"/>
      <c r="DNO217" s="39"/>
      <c r="DNP217" s="39"/>
      <c r="DNQ217" s="39"/>
      <c r="DNR217" s="39"/>
      <c r="DNS217" s="39"/>
      <c r="DNT217" s="39"/>
      <c r="DNU217" s="39"/>
      <c r="DNV217" s="39"/>
      <c r="DNW217" s="39"/>
      <c r="DNX217" s="39"/>
      <c r="DNY217" s="39"/>
      <c r="DNZ217" s="39"/>
      <c r="DOA217" s="39"/>
      <c r="DOB217" s="39"/>
      <c r="DOC217" s="39"/>
      <c r="DOD217" s="39"/>
      <c r="DOE217" s="39"/>
      <c r="DOF217" s="39"/>
      <c r="DOG217" s="39"/>
      <c r="DOH217" s="39"/>
      <c r="DOI217" s="39"/>
      <c r="DOJ217" s="39"/>
      <c r="DOK217" s="39"/>
      <c r="DOL217" s="39"/>
      <c r="DOM217" s="39"/>
      <c r="DON217" s="39"/>
      <c r="DOO217" s="39"/>
      <c r="DOP217" s="39"/>
      <c r="DOQ217" s="39"/>
      <c r="DOR217" s="39"/>
      <c r="DOS217" s="39"/>
      <c r="DOT217" s="39"/>
      <c r="DOU217" s="39"/>
      <c r="DOV217" s="39"/>
      <c r="DOW217" s="39"/>
      <c r="DOX217" s="39"/>
      <c r="DOY217" s="39"/>
      <c r="DOZ217" s="39"/>
      <c r="DPA217" s="39"/>
      <c r="DPB217" s="39"/>
      <c r="DPC217" s="39"/>
      <c r="DPD217" s="39"/>
      <c r="DPE217" s="39"/>
      <c r="DPF217" s="39"/>
      <c r="DPG217" s="39"/>
      <c r="DPH217" s="39"/>
      <c r="DPI217" s="39"/>
      <c r="DPJ217" s="39"/>
      <c r="DPK217" s="39"/>
      <c r="DPL217" s="39"/>
      <c r="DPM217" s="39"/>
      <c r="DPN217" s="39"/>
      <c r="DPO217" s="39"/>
      <c r="DPP217" s="39"/>
      <c r="DPQ217" s="39"/>
      <c r="DPR217" s="39"/>
      <c r="DPS217" s="39"/>
      <c r="DPT217" s="39"/>
      <c r="DPU217" s="39"/>
      <c r="DPV217" s="39"/>
      <c r="DPW217" s="39"/>
      <c r="DPX217" s="39"/>
      <c r="DPY217" s="39"/>
      <c r="DPZ217" s="39"/>
      <c r="DQA217" s="39"/>
      <c r="DQB217" s="39"/>
      <c r="DQC217" s="39"/>
      <c r="DQD217" s="39"/>
      <c r="DQE217" s="39"/>
      <c r="DQF217" s="39"/>
      <c r="DQG217" s="39"/>
      <c r="DQH217" s="39"/>
      <c r="DQI217" s="39"/>
      <c r="DQJ217" s="39"/>
      <c r="DQK217" s="39"/>
      <c r="DQL217" s="39"/>
      <c r="DQM217" s="39"/>
      <c r="DQN217" s="39"/>
      <c r="DQO217" s="39"/>
      <c r="DQP217" s="39"/>
      <c r="DQQ217" s="39"/>
      <c r="DQR217" s="39"/>
      <c r="DQS217" s="39"/>
      <c r="DQT217" s="39"/>
      <c r="DQU217" s="39"/>
      <c r="DQV217" s="39"/>
      <c r="DQW217" s="39"/>
      <c r="DQX217" s="39"/>
      <c r="DQY217" s="39"/>
      <c r="DQZ217" s="39"/>
      <c r="DRA217" s="39"/>
      <c r="DRB217" s="39"/>
      <c r="DRC217" s="39"/>
      <c r="DRD217" s="39"/>
      <c r="DRE217" s="39"/>
      <c r="DRF217" s="39"/>
      <c r="DRG217" s="39"/>
      <c r="DRH217" s="39"/>
      <c r="DRI217" s="39"/>
      <c r="DRJ217" s="39"/>
      <c r="DRK217" s="39"/>
      <c r="DRL217" s="39"/>
      <c r="DRM217" s="39"/>
      <c r="DRN217" s="39"/>
      <c r="DRO217" s="39"/>
      <c r="DRP217" s="39"/>
      <c r="DRQ217" s="39"/>
      <c r="DRR217" s="39"/>
      <c r="DRS217" s="39"/>
      <c r="DRT217" s="39"/>
      <c r="DRU217" s="39"/>
      <c r="DRV217" s="39"/>
      <c r="DRW217" s="39"/>
      <c r="DRX217" s="39"/>
      <c r="DRY217" s="39"/>
      <c r="DRZ217" s="39"/>
      <c r="DSA217" s="39"/>
      <c r="DSB217" s="39"/>
      <c r="DSC217" s="39"/>
      <c r="DSD217" s="39"/>
      <c r="DSE217" s="39"/>
      <c r="DSF217" s="39"/>
      <c r="DSG217" s="39"/>
      <c r="DSH217" s="39"/>
      <c r="DSI217" s="39"/>
      <c r="DSJ217" s="39"/>
      <c r="DSK217" s="39"/>
      <c r="DSL217" s="39"/>
      <c r="DSM217" s="39"/>
      <c r="DSN217" s="39"/>
      <c r="DSO217" s="39"/>
      <c r="DSP217" s="39"/>
      <c r="DSQ217" s="39"/>
      <c r="DSR217" s="39"/>
      <c r="DSS217" s="39"/>
      <c r="DST217" s="39"/>
      <c r="DSU217" s="39"/>
      <c r="DSV217" s="39"/>
      <c r="DSW217" s="39"/>
      <c r="DSX217" s="39"/>
      <c r="DSY217" s="39"/>
      <c r="DSZ217" s="39"/>
      <c r="DTA217" s="39"/>
      <c r="DTB217" s="39"/>
      <c r="DTC217" s="39"/>
      <c r="DTD217" s="39"/>
      <c r="DTE217" s="39"/>
      <c r="DTF217" s="39"/>
      <c r="DTG217" s="39"/>
      <c r="DTH217" s="39"/>
      <c r="DTI217" s="39"/>
      <c r="DTJ217" s="39"/>
      <c r="DTK217" s="39"/>
      <c r="DTL217" s="39"/>
      <c r="DTM217" s="39"/>
      <c r="DTN217" s="39"/>
      <c r="DTO217" s="39"/>
      <c r="DTP217" s="39"/>
      <c r="DTQ217" s="39"/>
      <c r="DTR217" s="39"/>
      <c r="DTS217" s="39"/>
      <c r="DTT217" s="39"/>
      <c r="DTU217" s="39"/>
      <c r="DTV217" s="39"/>
      <c r="DTW217" s="39"/>
      <c r="DTX217" s="39"/>
      <c r="DTY217" s="39"/>
      <c r="DTZ217" s="39"/>
      <c r="DUA217" s="39"/>
      <c r="DUB217" s="39"/>
      <c r="DUC217" s="39"/>
      <c r="DUD217" s="39"/>
      <c r="DUE217" s="39"/>
      <c r="DUF217" s="39"/>
      <c r="DUG217" s="39"/>
      <c r="DUH217" s="39"/>
      <c r="DUI217" s="39"/>
      <c r="DUJ217" s="39"/>
      <c r="DUK217" s="39"/>
      <c r="DUL217" s="39"/>
      <c r="DUM217" s="39"/>
      <c r="DUN217" s="39"/>
      <c r="DUO217" s="39"/>
      <c r="DUP217" s="39"/>
      <c r="DUQ217" s="39"/>
      <c r="DUR217" s="39"/>
      <c r="DUS217" s="39"/>
      <c r="DUT217" s="39"/>
      <c r="DUU217" s="39"/>
      <c r="DUV217" s="39"/>
      <c r="DUW217" s="39"/>
      <c r="DUX217" s="39"/>
      <c r="DUY217" s="39"/>
      <c r="DUZ217" s="39"/>
      <c r="DVA217" s="39"/>
      <c r="DVB217" s="39"/>
      <c r="DVC217" s="39"/>
      <c r="DVD217" s="39"/>
      <c r="DVE217" s="39"/>
      <c r="DVF217" s="39"/>
      <c r="DVG217" s="39"/>
      <c r="DVH217" s="39"/>
      <c r="DVI217" s="39"/>
      <c r="DVJ217" s="39"/>
      <c r="DVK217" s="39"/>
      <c r="DVL217" s="39"/>
      <c r="DVM217" s="39"/>
      <c r="DVN217" s="39"/>
      <c r="DVO217" s="39"/>
      <c r="DVP217" s="39"/>
      <c r="DVQ217" s="39"/>
      <c r="DVR217" s="39"/>
      <c r="DVS217" s="39"/>
      <c r="DVT217" s="39"/>
      <c r="DVU217" s="39"/>
      <c r="DVV217" s="39"/>
      <c r="DVW217" s="39"/>
      <c r="DVX217" s="39"/>
      <c r="DVY217" s="39"/>
      <c r="DVZ217" s="39"/>
      <c r="DWA217" s="39"/>
      <c r="DWB217" s="39"/>
      <c r="DWC217" s="39"/>
      <c r="DWD217" s="39"/>
      <c r="DWE217" s="39"/>
      <c r="DWF217" s="39"/>
      <c r="DWG217" s="39"/>
      <c r="DWH217" s="39"/>
      <c r="DWI217" s="39"/>
      <c r="DWJ217" s="39"/>
      <c r="DWK217" s="39"/>
      <c r="DWL217" s="39"/>
      <c r="DWM217" s="39"/>
      <c r="DWN217" s="39"/>
      <c r="DWO217" s="39"/>
      <c r="DWP217" s="39"/>
      <c r="DWQ217" s="39"/>
    </row>
    <row r="218" spans="1:3319" s="39" customFormat="1" ht="20">
      <c r="A218" s="35" t="s">
        <v>1445</v>
      </c>
      <c r="B218" s="36" t="s">
        <v>679</v>
      </c>
      <c r="C218" s="37" t="s">
        <v>7</v>
      </c>
      <c r="D218" s="36" t="s">
        <v>680</v>
      </c>
      <c r="E218" s="38" t="str">
        <f t="shared" ref="E218:F220" si="0">"JUN 14"</f>
        <v>JUN 14</v>
      </c>
      <c r="F218" s="38" t="str">
        <f t="shared" si="0"/>
        <v>JUN 14</v>
      </c>
    </row>
    <row r="219" spans="1:3319" s="64" customFormat="1" ht="20">
      <c r="A219" s="53" t="s">
        <v>681</v>
      </c>
      <c r="B219" s="54" t="s">
        <v>679</v>
      </c>
      <c r="C219" s="57" t="s">
        <v>7</v>
      </c>
      <c r="D219" s="54" t="s">
        <v>682</v>
      </c>
      <c r="E219" s="66" t="str">
        <f t="shared" si="0"/>
        <v>JUN 14</v>
      </c>
      <c r="F219" s="66" t="str">
        <f t="shared" si="0"/>
        <v>JUN 14</v>
      </c>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c r="EA219" s="39"/>
      <c r="EB219" s="39"/>
      <c r="EC219" s="39"/>
      <c r="ED219" s="39"/>
      <c r="EE219" s="39"/>
      <c r="EF219" s="39"/>
      <c r="EG219" s="39"/>
      <c r="EH219" s="39"/>
      <c r="EI219" s="39"/>
      <c r="EJ219" s="39"/>
      <c r="EK219" s="39"/>
      <c r="EL219" s="39"/>
      <c r="EM219" s="39"/>
      <c r="EN219" s="39"/>
      <c r="EO219" s="39"/>
      <c r="EP219" s="39"/>
      <c r="EQ219" s="39"/>
      <c r="ER219" s="39"/>
      <c r="ES219" s="39"/>
      <c r="ET219" s="39"/>
      <c r="EU219" s="39"/>
      <c r="EV219" s="39"/>
      <c r="EW219" s="39"/>
      <c r="EX219" s="39"/>
      <c r="EY219" s="39"/>
      <c r="EZ219" s="39"/>
      <c r="FA219" s="39"/>
      <c r="FB219" s="39"/>
      <c r="FC219" s="39"/>
      <c r="FD219" s="39"/>
      <c r="FE219" s="39"/>
      <c r="FF219" s="39"/>
      <c r="FG219" s="39"/>
      <c r="FH219" s="39"/>
      <c r="FI219" s="39"/>
      <c r="FJ219" s="39"/>
      <c r="FK219" s="39"/>
      <c r="FL219" s="39"/>
      <c r="FM219" s="39"/>
      <c r="FN219" s="39"/>
      <c r="FO219" s="39"/>
      <c r="FP219" s="39"/>
      <c r="FQ219" s="39"/>
      <c r="FR219" s="39"/>
      <c r="FS219" s="39"/>
      <c r="FT219" s="39"/>
      <c r="FU219" s="39"/>
      <c r="FV219" s="39"/>
      <c r="FW219" s="39"/>
      <c r="FX219" s="39"/>
      <c r="FY219" s="39"/>
      <c r="FZ219" s="39"/>
      <c r="GA219" s="39"/>
      <c r="GB219" s="39"/>
      <c r="GC219" s="39"/>
      <c r="GD219" s="39"/>
      <c r="GE219" s="39"/>
      <c r="GF219" s="39"/>
      <c r="GG219" s="39"/>
      <c r="GH219" s="39"/>
      <c r="GI219" s="39"/>
      <c r="GJ219" s="39"/>
      <c r="GK219" s="39"/>
      <c r="GL219" s="39"/>
      <c r="GM219" s="39"/>
      <c r="GN219" s="39"/>
      <c r="GO219" s="39"/>
      <c r="GP219" s="39"/>
      <c r="GQ219" s="39"/>
      <c r="GR219" s="39"/>
      <c r="GS219" s="39"/>
      <c r="GT219" s="39"/>
      <c r="GU219" s="39"/>
      <c r="GV219" s="39"/>
      <c r="GW219" s="39"/>
      <c r="GX219" s="39"/>
      <c r="GY219" s="39"/>
      <c r="GZ219" s="39"/>
      <c r="HA219" s="39"/>
      <c r="HB219" s="39"/>
      <c r="HC219" s="39"/>
      <c r="HD219" s="39"/>
      <c r="HE219" s="39"/>
      <c r="HF219" s="39"/>
      <c r="HG219" s="39"/>
      <c r="HH219" s="39"/>
      <c r="HI219" s="39"/>
      <c r="HJ219" s="39"/>
      <c r="HK219" s="39"/>
      <c r="HL219" s="39"/>
      <c r="HM219" s="39"/>
      <c r="HN219" s="39"/>
      <c r="HO219" s="39"/>
      <c r="HP219" s="39"/>
      <c r="HQ219" s="39"/>
      <c r="HR219" s="39"/>
      <c r="HS219" s="39"/>
      <c r="HT219" s="39"/>
      <c r="HU219" s="39"/>
      <c r="HV219" s="39"/>
      <c r="HW219" s="39"/>
      <c r="HX219" s="39"/>
      <c r="HY219" s="39"/>
      <c r="HZ219" s="39"/>
      <c r="IA219" s="39"/>
      <c r="IB219" s="39"/>
      <c r="IC219" s="39"/>
      <c r="ID219" s="39"/>
      <c r="IE219" s="39"/>
      <c r="IF219" s="39"/>
      <c r="IG219" s="39"/>
      <c r="IH219" s="39"/>
      <c r="II219" s="39"/>
      <c r="IJ219" s="39"/>
      <c r="IK219" s="39"/>
      <c r="IL219" s="39"/>
      <c r="IM219" s="39"/>
      <c r="IN219" s="39"/>
      <c r="IO219" s="39"/>
      <c r="IP219" s="39"/>
      <c r="IQ219" s="39"/>
      <c r="IR219" s="39"/>
      <c r="IS219" s="39"/>
      <c r="IT219" s="39"/>
      <c r="IU219" s="39"/>
      <c r="IV219" s="39"/>
      <c r="IW219" s="39"/>
      <c r="IX219" s="39"/>
      <c r="IY219" s="39"/>
      <c r="IZ219" s="39"/>
      <c r="JA219" s="39"/>
      <c r="JB219" s="39"/>
      <c r="JC219" s="39"/>
      <c r="JD219" s="39"/>
      <c r="JE219" s="39"/>
      <c r="JF219" s="39"/>
      <c r="JG219" s="39"/>
      <c r="JH219" s="39"/>
      <c r="JI219" s="39"/>
      <c r="JJ219" s="39"/>
      <c r="JK219" s="39"/>
      <c r="JL219" s="39"/>
      <c r="JM219" s="39"/>
      <c r="JN219" s="39"/>
      <c r="JO219" s="39"/>
      <c r="JP219" s="39"/>
      <c r="JQ219" s="39"/>
      <c r="JR219" s="39"/>
      <c r="JS219" s="39"/>
      <c r="JT219" s="39"/>
      <c r="JU219" s="39"/>
      <c r="JV219" s="39"/>
      <c r="JW219" s="39"/>
      <c r="JX219" s="39"/>
      <c r="JY219" s="39"/>
      <c r="JZ219" s="39"/>
      <c r="KA219" s="39"/>
      <c r="KB219" s="39"/>
      <c r="KC219" s="39"/>
      <c r="KD219" s="39"/>
      <c r="KE219" s="39"/>
      <c r="KF219" s="39"/>
      <c r="KG219" s="39"/>
      <c r="KH219" s="39"/>
      <c r="KI219" s="39"/>
      <c r="KJ219" s="39"/>
      <c r="KK219" s="39"/>
      <c r="KL219" s="39"/>
      <c r="KM219" s="39"/>
      <c r="KN219" s="39"/>
      <c r="KO219" s="39"/>
      <c r="KP219" s="39"/>
      <c r="KQ219" s="39"/>
      <c r="KR219" s="39"/>
      <c r="KS219" s="39"/>
      <c r="KT219" s="39"/>
      <c r="KU219" s="39"/>
      <c r="KV219" s="39"/>
      <c r="KW219" s="39"/>
      <c r="KX219" s="39"/>
      <c r="KY219" s="39"/>
      <c r="KZ219" s="39"/>
      <c r="LA219" s="39"/>
      <c r="LB219" s="39"/>
      <c r="LC219" s="39"/>
      <c r="LD219" s="39"/>
      <c r="LE219" s="39"/>
      <c r="LF219" s="39"/>
      <c r="LG219" s="39"/>
      <c r="LH219" s="39"/>
      <c r="LI219" s="39"/>
      <c r="LJ219" s="39"/>
      <c r="LK219" s="39"/>
      <c r="LL219" s="39"/>
      <c r="LM219" s="39"/>
      <c r="LN219" s="39"/>
      <c r="LO219" s="39"/>
      <c r="LP219" s="39"/>
      <c r="LQ219" s="39"/>
      <c r="LR219" s="39"/>
      <c r="LS219" s="39"/>
      <c r="LT219" s="39"/>
      <c r="LU219" s="39"/>
      <c r="LV219" s="39"/>
      <c r="LW219" s="39"/>
      <c r="LX219" s="39"/>
      <c r="LY219" s="39"/>
      <c r="LZ219" s="39"/>
      <c r="MA219" s="39"/>
      <c r="MB219" s="39"/>
      <c r="MC219" s="39"/>
      <c r="MD219" s="39"/>
      <c r="ME219" s="39"/>
      <c r="MF219" s="39"/>
      <c r="MG219" s="39"/>
      <c r="MH219" s="39"/>
      <c r="MI219" s="39"/>
      <c r="MJ219" s="39"/>
      <c r="MK219" s="39"/>
      <c r="ML219" s="39"/>
      <c r="MM219" s="39"/>
      <c r="MN219" s="39"/>
      <c r="MO219" s="39"/>
      <c r="MP219" s="39"/>
      <c r="MQ219" s="39"/>
      <c r="MR219" s="39"/>
      <c r="MS219" s="39"/>
      <c r="MT219" s="39"/>
      <c r="MU219" s="39"/>
      <c r="MV219" s="39"/>
      <c r="MW219" s="39"/>
      <c r="MX219" s="39"/>
      <c r="MY219" s="39"/>
      <c r="MZ219" s="39"/>
      <c r="NA219" s="39"/>
      <c r="NB219" s="39"/>
      <c r="NC219" s="39"/>
      <c r="ND219" s="39"/>
      <c r="NE219" s="39"/>
      <c r="NF219" s="39"/>
      <c r="NG219" s="39"/>
      <c r="NH219" s="39"/>
      <c r="NI219" s="39"/>
      <c r="NJ219" s="39"/>
      <c r="NK219" s="39"/>
      <c r="NL219" s="39"/>
      <c r="NM219" s="39"/>
      <c r="NN219" s="39"/>
      <c r="NO219" s="39"/>
      <c r="NP219" s="39"/>
      <c r="NQ219" s="39"/>
      <c r="NR219" s="39"/>
      <c r="NS219" s="39"/>
      <c r="NT219" s="39"/>
      <c r="NU219" s="39"/>
      <c r="NV219" s="39"/>
      <c r="NW219" s="39"/>
      <c r="NX219" s="39"/>
      <c r="NY219" s="39"/>
      <c r="NZ219" s="39"/>
      <c r="OA219" s="39"/>
      <c r="OB219" s="39"/>
      <c r="OC219" s="39"/>
      <c r="OD219" s="39"/>
      <c r="OE219" s="39"/>
      <c r="OF219" s="39"/>
      <c r="OG219" s="39"/>
      <c r="OH219" s="39"/>
      <c r="OI219" s="39"/>
      <c r="OJ219" s="39"/>
      <c r="OK219" s="39"/>
      <c r="OL219" s="39"/>
      <c r="OM219" s="39"/>
      <c r="ON219" s="39"/>
      <c r="OO219" s="39"/>
      <c r="OP219" s="39"/>
      <c r="OQ219" s="39"/>
      <c r="OR219" s="39"/>
      <c r="OS219" s="39"/>
      <c r="OT219" s="39"/>
      <c r="OU219" s="39"/>
      <c r="OV219" s="39"/>
      <c r="OW219" s="39"/>
      <c r="OX219" s="39"/>
      <c r="OY219" s="39"/>
      <c r="OZ219" s="39"/>
      <c r="PA219" s="39"/>
      <c r="PB219" s="39"/>
      <c r="PC219" s="39"/>
      <c r="PD219" s="39"/>
      <c r="PE219" s="39"/>
      <c r="PF219" s="39"/>
      <c r="PG219" s="39"/>
      <c r="PH219" s="39"/>
      <c r="PI219" s="39"/>
      <c r="PJ219" s="39"/>
      <c r="PK219" s="39"/>
      <c r="PL219" s="39"/>
      <c r="PM219" s="39"/>
      <c r="PN219" s="39"/>
      <c r="PO219" s="39"/>
      <c r="PP219" s="39"/>
      <c r="PQ219" s="39"/>
      <c r="PR219" s="39"/>
      <c r="PS219" s="39"/>
      <c r="PT219" s="39"/>
      <c r="PU219" s="39"/>
      <c r="PV219" s="39"/>
      <c r="PW219" s="39"/>
      <c r="PX219" s="39"/>
      <c r="PY219" s="39"/>
      <c r="PZ219" s="39"/>
      <c r="QA219" s="39"/>
      <c r="QB219" s="39"/>
      <c r="QC219" s="39"/>
      <c r="QD219" s="39"/>
      <c r="QE219" s="39"/>
      <c r="QF219" s="39"/>
      <c r="QG219" s="39"/>
      <c r="QH219" s="39"/>
      <c r="QI219" s="39"/>
      <c r="QJ219" s="39"/>
      <c r="QK219" s="39"/>
      <c r="QL219" s="39"/>
      <c r="QM219" s="39"/>
      <c r="QN219" s="39"/>
      <c r="QO219" s="39"/>
      <c r="QP219" s="39"/>
      <c r="QQ219" s="39"/>
      <c r="QR219" s="39"/>
      <c r="QS219" s="39"/>
      <c r="QT219" s="39"/>
      <c r="QU219" s="39"/>
      <c r="QV219" s="39"/>
      <c r="QW219" s="39"/>
      <c r="QX219" s="39"/>
      <c r="QY219" s="39"/>
      <c r="QZ219" s="39"/>
      <c r="RA219" s="39"/>
      <c r="RB219" s="39"/>
      <c r="RC219" s="39"/>
      <c r="RD219" s="39"/>
      <c r="RE219" s="39"/>
      <c r="RF219" s="39"/>
      <c r="RG219" s="39"/>
      <c r="RH219" s="39"/>
      <c r="RI219" s="39"/>
      <c r="RJ219" s="39"/>
      <c r="RK219" s="39"/>
      <c r="RL219" s="39"/>
      <c r="RM219" s="39"/>
      <c r="RN219" s="39"/>
      <c r="RO219" s="39"/>
      <c r="RP219" s="39"/>
      <c r="RQ219" s="39"/>
      <c r="RR219" s="39"/>
      <c r="RS219" s="39"/>
      <c r="RT219" s="39"/>
      <c r="RU219" s="39"/>
      <c r="RV219" s="39"/>
      <c r="RW219" s="39"/>
      <c r="RX219" s="39"/>
      <c r="RY219" s="39"/>
      <c r="RZ219" s="39"/>
      <c r="SA219" s="39"/>
      <c r="SB219" s="39"/>
      <c r="SC219" s="39"/>
      <c r="SD219" s="39"/>
      <c r="SE219" s="39"/>
      <c r="SF219" s="39"/>
      <c r="SG219" s="39"/>
      <c r="SH219" s="39"/>
      <c r="SI219" s="39"/>
      <c r="SJ219" s="39"/>
      <c r="SK219" s="39"/>
      <c r="SL219" s="39"/>
      <c r="SM219" s="39"/>
      <c r="SN219" s="39"/>
      <c r="SO219" s="39"/>
      <c r="SP219" s="39"/>
      <c r="SQ219" s="39"/>
      <c r="SR219" s="39"/>
      <c r="SS219" s="39"/>
      <c r="ST219" s="39"/>
      <c r="SU219" s="39"/>
      <c r="SV219" s="39"/>
      <c r="SW219" s="39"/>
      <c r="SX219" s="39"/>
      <c r="SY219" s="39"/>
      <c r="SZ219" s="39"/>
      <c r="TA219" s="39"/>
      <c r="TB219" s="39"/>
      <c r="TC219" s="39"/>
      <c r="TD219" s="39"/>
      <c r="TE219" s="39"/>
      <c r="TF219" s="39"/>
      <c r="TG219" s="39"/>
      <c r="TH219" s="39"/>
      <c r="TI219" s="39"/>
      <c r="TJ219" s="39"/>
      <c r="TK219" s="39"/>
      <c r="TL219" s="39"/>
      <c r="TM219" s="39"/>
      <c r="TN219" s="39"/>
      <c r="TO219" s="39"/>
      <c r="TP219" s="39"/>
      <c r="TQ219" s="39"/>
      <c r="TR219" s="39"/>
      <c r="TS219" s="39"/>
      <c r="TT219" s="39"/>
      <c r="TU219" s="39"/>
      <c r="TV219" s="39"/>
      <c r="TW219" s="39"/>
      <c r="TX219" s="39"/>
      <c r="TY219" s="39"/>
      <c r="TZ219" s="39"/>
      <c r="UA219" s="39"/>
      <c r="UB219" s="39"/>
      <c r="UC219" s="39"/>
      <c r="UD219" s="39"/>
      <c r="UE219" s="39"/>
      <c r="UF219" s="39"/>
      <c r="UG219" s="39"/>
      <c r="UH219" s="39"/>
      <c r="UI219" s="39"/>
      <c r="UJ219" s="39"/>
      <c r="UK219" s="39"/>
      <c r="UL219" s="39"/>
      <c r="UM219" s="39"/>
      <c r="UN219" s="39"/>
      <c r="UO219" s="39"/>
      <c r="UP219" s="39"/>
      <c r="UQ219" s="39"/>
      <c r="UR219" s="39"/>
      <c r="US219" s="39"/>
      <c r="UT219" s="39"/>
      <c r="UU219" s="39"/>
      <c r="UV219" s="39"/>
      <c r="UW219" s="39"/>
      <c r="UX219" s="39"/>
      <c r="UY219" s="39"/>
      <c r="UZ219" s="39"/>
      <c r="VA219" s="39"/>
      <c r="VB219" s="39"/>
      <c r="VC219" s="39"/>
      <c r="VD219" s="39"/>
      <c r="VE219" s="39"/>
      <c r="VF219" s="39"/>
      <c r="VG219" s="39"/>
      <c r="VH219" s="39"/>
      <c r="VI219" s="39"/>
      <c r="VJ219" s="39"/>
      <c r="VK219" s="39"/>
      <c r="VL219" s="39"/>
      <c r="VM219" s="39"/>
      <c r="VN219" s="39"/>
      <c r="VO219" s="39"/>
      <c r="VP219" s="39"/>
      <c r="VQ219" s="39"/>
      <c r="VR219" s="39"/>
      <c r="VS219" s="39"/>
      <c r="VT219" s="39"/>
      <c r="VU219" s="39"/>
      <c r="VV219" s="39"/>
      <c r="VW219" s="39"/>
      <c r="VX219" s="39"/>
      <c r="VY219" s="39"/>
      <c r="VZ219" s="39"/>
      <c r="WA219" s="39"/>
      <c r="WB219" s="39"/>
      <c r="WC219" s="39"/>
      <c r="WD219" s="39"/>
      <c r="WE219" s="39"/>
      <c r="WF219" s="39"/>
      <c r="WG219" s="39"/>
      <c r="WH219" s="39"/>
      <c r="WI219" s="39"/>
      <c r="WJ219" s="39"/>
      <c r="WK219" s="39"/>
      <c r="WL219" s="39"/>
      <c r="WM219" s="39"/>
      <c r="WN219" s="39"/>
      <c r="WO219" s="39"/>
      <c r="WP219" s="39"/>
      <c r="WQ219" s="39"/>
      <c r="WR219" s="39"/>
      <c r="WS219" s="39"/>
      <c r="WT219" s="39"/>
      <c r="WU219" s="39"/>
      <c r="WV219" s="39"/>
      <c r="WW219" s="39"/>
      <c r="WX219" s="39"/>
      <c r="WY219" s="39"/>
      <c r="WZ219" s="39"/>
      <c r="XA219" s="39"/>
      <c r="XB219" s="39"/>
      <c r="XC219" s="39"/>
      <c r="XD219" s="39"/>
      <c r="XE219" s="39"/>
      <c r="XF219" s="39"/>
      <c r="XG219" s="39"/>
      <c r="XH219" s="39"/>
      <c r="XI219" s="39"/>
      <c r="XJ219" s="39"/>
      <c r="XK219" s="39"/>
      <c r="XL219" s="39"/>
      <c r="XM219" s="39"/>
      <c r="XN219" s="39"/>
      <c r="XO219" s="39"/>
      <c r="XP219" s="39"/>
      <c r="XQ219" s="39"/>
      <c r="XR219" s="39"/>
      <c r="XS219" s="39"/>
      <c r="XT219" s="39"/>
      <c r="XU219" s="39"/>
      <c r="XV219" s="39"/>
      <c r="XW219" s="39"/>
      <c r="XX219" s="39"/>
      <c r="XY219" s="39"/>
      <c r="XZ219" s="39"/>
      <c r="YA219" s="39"/>
      <c r="YB219" s="39"/>
      <c r="YC219" s="39"/>
      <c r="YD219" s="39"/>
      <c r="YE219" s="39"/>
      <c r="YF219" s="39"/>
      <c r="YG219" s="39"/>
      <c r="YH219" s="39"/>
      <c r="YI219" s="39"/>
      <c r="YJ219" s="39"/>
      <c r="YK219" s="39"/>
      <c r="YL219" s="39"/>
      <c r="YM219" s="39"/>
      <c r="YN219" s="39"/>
      <c r="YO219" s="39"/>
      <c r="YP219" s="39"/>
      <c r="YQ219" s="39"/>
      <c r="YR219" s="39"/>
      <c r="YS219" s="39"/>
      <c r="YT219" s="39"/>
      <c r="YU219" s="39"/>
      <c r="YV219" s="39"/>
      <c r="YW219" s="39"/>
      <c r="YX219" s="39"/>
      <c r="YY219" s="39"/>
      <c r="YZ219" s="39"/>
      <c r="ZA219" s="39"/>
      <c r="ZB219" s="39"/>
      <c r="ZC219" s="39"/>
      <c r="ZD219" s="39"/>
      <c r="ZE219" s="39"/>
      <c r="ZF219" s="39"/>
      <c r="ZG219" s="39"/>
      <c r="ZH219" s="39"/>
      <c r="ZI219" s="39"/>
      <c r="ZJ219" s="39"/>
      <c r="ZK219" s="39"/>
      <c r="ZL219" s="39"/>
      <c r="ZM219" s="39"/>
      <c r="ZN219" s="39"/>
      <c r="ZO219" s="39"/>
      <c r="ZP219" s="39"/>
      <c r="ZQ219" s="39"/>
      <c r="ZR219" s="39"/>
      <c r="ZS219" s="39"/>
      <c r="ZT219" s="39"/>
      <c r="ZU219" s="39"/>
      <c r="ZV219" s="39"/>
      <c r="ZW219" s="39"/>
      <c r="ZX219" s="39"/>
      <c r="ZY219" s="39"/>
      <c r="ZZ219" s="39"/>
      <c r="AAA219" s="39"/>
      <c r="AAB219" s="39"/>
      <c r="AAC219" s="39"/>
      <c r="AAD219" s="39"/>
      <c r="AAE219" s="39"/>
      <c r="AAF219" s="39"/>
      <c r="AAG219" s="39"/>
      <c r="AAH219" s="39"/>
      <c r="AAI219" s="39"/>
      <c r="AAJ219" s="39"/>
      <c r="AAK219" s="39"/>
      <c r="AAL219" s="39"/>
      <c r="AAM219" s="39"/>
      <c r="AAN219" s="39"/>
      <c r="AAO219" s="39"/>
      <c r="AAP219" s="39"/>
      <c r="AAQ219" s="39"/>
      <c r="AAR219" s="39"/>
      <c r="AAS219" s="39"/>
      <c r="AAT219" s="39"/>
      <c r="AAU219" s="39"/>
      <c r="AAV219" s="39"/>
      <c r="AAW219" s="39"/>
      <c r="AAX219" s="39"/>
      <c r="AAY219" s="39"/>
      <c r="AAZ219" s="39"/>
      <c r="ABA219" s="39"/>
      <c r="ABB219" s="39"/>
      <c r="ABC219" s="39"/>
      <c r="ABD219" s="39"/>
      <c r="ABE219" s="39"/>
      <c r="ABF219" s="39"/>
      <c r="ABG219" s="39"/>
      <c r="ABH219" s="39"/>
      <c r="ABI219" s="39"/>
      <c r="ABJ219" s="39"/>
      <c r="ABK219" s="39"/>
      <c r="ABL219" s="39"/>
      <c r="ABM219" s="39"/>
      <c r="ABN219" s="39"/>
      <c r="ABO219" s="39"/>
      <c r="ABP219" s="39"/>
      <c r="ABQ219" s="39"/>
      <c r="ABR219" s="39"/>
      <c r="ABS219" s="39"/>
      <c r="ABT219" s="39"/>
      <c r="ABU219" s="39"/>
      <c r="ABV219" s="39"/>
      <c r="ABW219" s="39"/>
      <c r="ABX219" s="39"/>
      <c r="ABY219" s="39"/>
      <c r="ABZ219" s="39"/>
      <c r="ACA219" s="39"/>
      <c r="ACB219" s="39"/>
      <c r="ACC219" s="39"/>
      <c r="ACD219" s="39"/>
      <c r="ACE219" s="39"/>
      <c r="ACF219" s="39"/>
      <c r="ACG219" s="39"/>
      <c r="ACH219" s="39"/>
      <c r="ACI219" s="39"/>
      <c r="ACJ219" s="39"/>
      <c r="ACK219" s="39"/>
      <c r="ACL219" s="39"/>
      <c r="ACM219" s="39"/>
      <c r="ACN219" s="39"/>
      <c r="ACO219" s="39"/>
      <c r="ACP219" s="39"/>
      <c r="ACQ219" s="39"/>
      <c r="ACR219" s="39"/>
      <c r="ACS219" s="39"/>
      <c r="ACT219" s="39"/>
      <c r="ACU219" s="39"/>
      <c r="ACV219" s="39"/>
      <c r="ACW219" s="39"/>
      <c r="ACX219" s="39"/>
      <c r="ACY219" s="39"/>
      <c r="ACZ219" s="39"/>
      <c r="ADA219" s="39"/>
      <c r="ADB219" s="39"/>
      <c r="ADC219" s="39"/>
      <c r="ADD219" s="39"/>
      <c r="ADE219" s="39"/>
      <c r="ADF219" s="39"/>
      <c r="ADG219" s="39"/>
      <c r="ADH219" s="39"/>
      <c r="ADI219" s="39"/>
      <c r="ADJ219" s="39"/>
      <c r="ADK219" s="39"/>
      <c r="ADL219" s="39"/>
      <c r="ADM219" s="39"/>
      <c r="ADN219" s="39"/>
      <c r="ADO219" s="39"/>
      <c r="ADP219" s="39"/>
      <c r="ADQ219" s="39"/>
      <c r="ADR219" s="39"/>
      <c r="ADS219" s="39"/>
      <c r="ADT219" s="39"/>
      <c r="ADU219" s="39"/>
      <c r="ADV219" s="39"/>
      <c r="ADW219" s="39"/>
      <c r="ADX219" s="39"/>
      <c r="ADY219" s="39"/>
      <c r="ADZ219" s="39"/>
      <c r="AEA219" s="39"/>
      <c r="AEB219" s="39"/>
      <c r="AEC219" s="39"/>
      <c r="AED219" s="39"/>
      <c r="AEE219" s="39"/>
      <c r="AEF219" s="39"/>
      <c r="AEG219" s="39"/>
      <c r="AEH219" s="39"/>
      <c r="AEI219" s="39"/>
      <c r="AEJ219" s="39"/>
      <c r="AEK219" s="39"/>
      <c r="AEL219" s="39"/>
      <c r="AEM219" s="39"/>
      <c r="AEN219" s="39"/>
      <c r="AEO219" s="39"/>
      <c r="AEP219" s="39"/>
      <c r="AEQ219" s="39"/>
      <c r="AER219" s="39"/>
      <c r="AES219" s="39"/>
      <c r="AET219" s="39"/>
      <c r="AEU219" s="39"/>
      <c r="AEV219" s="39"/>
      <c r="AEW219" s="39"/>
      <c r="AEX219" s="39"/>
      <c r="AEY219" s="39"/>
      <c r="AEZ219" s="39"/>
      <c r="AFA219" s="39"/>
      <c r="AFB219" s="39"/>
      <c r="AFC219" s="39"/>
      <c r="AFD219" s="39"/>
      <c r="AFE219" s="39"/>
      <c r="AFF219" s="39"/>
      <c r="AFG219" s="39"/>
      <c r="AFH219" s="39"/>
      <c r="AFI219" s="39"/>
      <c r="AFJ219" s="39"/>
      <c r="AFK219" s="39"/>
      <c r="AFL219" s="39"/>
      <c r="AFM219" s="39"/>
      <c r="AFN219" s="39"/>
      <c r="AFO219" s="39"/>
      <c r="AFP219" s="39"/>
      <c r="AFQ219" s="39"/>
      <c r="AFR219" s="39"/>
      <c r="AFS219" s="39"/>
      <c r="AFT219" s="39"/>
      <c r="AFU219" s="39"/>
      <c r="AFV219" s="39"/>
      <c r="AFW219" s="39"/>
      <c r="AFX219" s="39"/>
      <c r="AFY219" s="39"/>
      <c r="AFZ219" s="39"/>
      <c r="AGA219" s="39"/>
      <c r="AGB219" s="39"/>
      <c r="AGC219" s="39"/>
      <c r="AGD219" s="39"/>
      <c r="AGE219" s="39"/>
      <c r="AGF219" s="39"/>
      <c r="AGG219" s="39"/>
      <c r="AGH219" s="39"/>
      <c r="AGI219" s="39"/>
      <c r="AGJ219" s="39"/>
      <c r="AGK219" s="39"/>
      <c r="AGL219" s="39"/>
      <c r="AGM219" s="39"/>
      <c r="AGN219" s="39"/>
      <c r="AGO219" s="39"/>
      <c r="AGP219" s="39"/>
      <c r="AGQ219" s="39"/>
      <c r="AGR219" s="39"/>
      <c r="AGS219" s="39"/>
      <c r="AGT219" s="39"/>
      <c r="AGU219" s="39"/>
      <c r="AGV219" s="39"/>
      <c r="AGW219" s="39"/>
      <c r="AGX219" s="39"/>
      <c r="AGY219" s="39"/>
      <c r="AGZ219" s="39"/>
      <c r="AHA219" s="39"/>
      <c r="AHB219" s="39"/>
      <c r="AHC219" s="39"/>
      <c r="AHD219" s="39"/>
      <c r="AHE219" s="39"/>
      <c r="AHF219" s="39"/>
      <c r="AHG219" s="39"/>
      <c r="AHH219" s="39"/>
      <c r="AHI219" s="39"/>
      <c r="AHJ219" s="39"/>
      <c r="AHK219" s="39"/>
      <c r="AHL219" s="39"/>
      <c r="AHM219" s="39"/>
      <c r="AHN219" s="39"/>
      <c r="AHO219" s="39"/>
      <c r="AHP219" s="39"/>
      <c r="AHQ219" s="39"/>
      <c r="AHR219" s="39"/>
      <c r="AHS219" s="39"/>
      <c r="AHT219" s="39"/>
      <c r="AHU219" s="39"/>
      <c r="AHV219" s="39"/>
      <c r="AHW219" s="39"/>
      <c r="AHX219" s="39"/>
      <c r="AHY219" s="39"/>
      <c r="AHZ219" s="39"/>
      <c r="AIA219" s="39"/>
      <c r="AIB219" s="39"/>
      <c r="AIC219" s="39"/>
      <c r="AID219" s="39"/>
      <c r="AIE219" s="39"/>
      <c r="AIF219" s="39"/>
      <c r="AIG219" s="39"/>
      <c r="AIH219" s="39"/>
      <c r="AII219" s="39"/>
      <c r="AIJ219" s="39"/>
      <c r="AIK219" s="39"/>
      <c r="AIL219" s="39"/>
      <c r="AIM219" s="39"/>
      <c r="AIN219" s="39"/>
      <c r="AIO219" s="39"/>
      <c r="AIP219" s="39"/>
      <c r="AIQ219" s="39"/>
      <c r="AIR219" s="39"/>
      <c r="AIS219" s="39"/>
      <c r="AIT219" s="39"/>
      <c r="AIU219" s="39"/>
      <c r="AIV219" s="39"/>
      <c r="AIW219" s="39"/>
      <c r="AIX219" s="39"/>
      <c r="AIY219" s="39"/>
      <c r="AIZ219" s="39"/>
      <c r="AJA219" s="39"/>
      <c r="AJB219" s="39"/>
      <c r="AJC219" s="39"/>
      <c r="AJD219" s="39"/>
      <c r="AJE219" s="39"/>
      <c r="AJF219" s="39"/>
      <c r="AJG219" s="39"/>
      <c r="AJH219" s="39"/>
      <c r="AJI219" s="39"/>
      <c r="AJJ219" s="39"/>
      <c r="AJK219" s="39"/>
      <c r="AJL219" s="39"/>
      <c r="AJM219" s="39"/>
      <c r="AJN219" s="39"/>
      <c r="AJO219" s="39"/>
      <c r="AJP219" s="39"/>
      <c r="AJQ219" s="39"/>
      <c r="AJR219" s="39"/>
      <c r="AJS219" s="39"/>
      <c r="AJT219" s="39"/>
      <c r="AJU219" s="39"/>
      <c r="AJV219" s="39"/>
      <c r="AJW219" s="39"/>
      <c r="AJX219" s="39"/>
      <c r="AJY219" s="39"/>
      <c r="AJZ219" s="39"/>
      <c r="AKA219" s="39"/>
      <c r="AKB219" s="39"/>
      <c r="AKC219" s="39"/>
      <c r="AKD219" s="39"/>
      <c r="AKE219" s="39"/>
      <c r="AKF219" s="39"/>
      <c r="AKG219" s="39"/>
      <c r="AKH219" s="39"/>
      <c r="AKI219" s="39"/>
      <c r="AKJ219" s="39"/>
      <c r="AKK219" s="39"/>
      <c r="AKL219" s="39"/>
      <c r="AKM219" s="39"/>
      <c r="AKN219" s="39"/>
      <c r="AKO219" s="39"/>
      <c r="AKP219" s="39"/>
      <c r="AKQ219" s="39"/>
      <c r="AKR219" s="39"/>
      <c r="AKS219" s="39"/>
      <c r="AKT219" s="39"/>
      <c r="AKU219" s="39"/>
      <c r="AKV219" s="39"/>
      <c r="AKW219" s="39"/>
      <c r="AKX219" s="39"/>
      <c r="AKY219" s="39"/>
      <c r="AKZ219" s="39"/>
      <c r="ALA219" s="39"/>
      <c r="ALB219" s="39"/>
      <c r="ALC219" s="39"/>
      <c r="ALD219" s="39"/>
      <c r="ALE219" s="39"/>
      <c r="ALF219" s="39"/>
      <c r="ALG219" s="39"/>
      <c r="ALH219" s="39"/>
      <c r="ALI219" s="39"/>
      <c r="ALJ219" s="39"/>
      <c r="ALK219" s="39"/>
      <c r="ALL219" s="39"/>
      <c r="ALM219" s="39"/>
      <c r="ALN219" s="39"/>
      <c r="ALO219" s="39"/>
      <c r="ALP219" s="39"/>
      <c r="ALQ219" s="39"/>
      <c r="ALR219" s="39"/>
      <c r="ALS219" s="39"/>
      <c r="ALT219" s="39"/>
      <c r="ALU219" s="39"/>
      <c r="ALV219" s="39"/>
      <c r="ALW219" s="39"/>
      <c r="ALX219" s="39"/>
      <c r="ALY219" s="39"/>
      <c r="ALZ219" s="39"/>
      <c r="AMA219" s="39"/>
      <c r="AMB219" s="39"/>
      <c r="AMC219" s="39"/>
      <c r="AMD219" s="39"/>
      <c r="AME219" s="39"/>
      <c r="AMF219" s="39"/>
      <c r="AMG219" s="39"/>
      <c r="AMH219" s="39"/>
      <c r="AMI219" s="39"/>
      <c r="AMJ219" s="39"/>
      <c r="AMK219" s="39"/>
      <c r="AML219" s="39"/>
      <c r="AMM219" s="39"/>
      <c r="AMN219" s="39"/>
      <c r="AMO219" s="39"/>
      <c r="AMP219" s="39"/>
      <c r="AMQ219" s="39"/>
      <c r="AMR219" s="39"/>
      <c r="AMS219" s="39"/>
      <c r="AMT219" s="39"/>
      <c r="AMU219" s="39"/>
      <c r="AMV219" s="39"/>
      <c r="AMW219" s="39"/>
      <c r="AMX219" s="39"/>
      <c r="AMY219" s="39"/>
      <c r="AMZ219" s="39"/>
      <c r="ANA219" s="39"/>
      <c r="ANB219" s="39"/>
      <c r="ANC219" s="39"/>
      <c r="AND219" s="39"/>
      <c r="ANE219" s="39"/>
      <c r="ANF219" s="39"/>
      <c r="ANG219" s="39"/>
      <c r="ANH219" s="39"/>
      <c r="ANI219" s="39"/>
      <c r="ANJ219" s="39"/>
      <c r="ANK219" s="39"/>
      <c r="ANL219" s="39"/>
      <c r="ANM219" s="39"/>
      <c r="ANN219" s="39"/>
      <c r="ANO219" s="39"/>
      <c r="ANP219" s="39"/>
      <c r="ANQ219" s="39"/>
      <c r="ANR219" s="39"/>
      <c r="ANS219" s="39"/>
      <c r="ANT219" s="39"/>
      <c r="ANU219" s="39"/>
      <c r="ANV219" s="39"/>
      <c r="ANW219" s="39"/>
      <c r="ANX219" s="39"/>
      <c r="ANY219" s="39"/>
      <c r="ANZ219" s="39"/>
      <c r="AOA219" s="39"/>
      <c r="AOB219" s="39"/>
      <c r="AOC219" s="39"/>
      <c r="AOD219" s="39"/>
      <c r="AOE219" s="39"/>
      <c r="AOF219" s="39"/>
      <c r="AOG219" s="39"/>
      <c r="AOH219" s="39"/>
      <c r="AOI219" s="39"/>
      <c r="AOJ219" s="39"/>
      <c r="AOK219" s="39"/>
      <c r="AOL219" s="39"/>
      <c r="AOM219" s="39"/>
      <c r="AON219" s="39"/>
      <c r="AOO219" s="39"/>
      <c r="AOP219" s="39"/>
      <c r="AOQ219" s="39"/>
      <c r="AOR219" s="39"/>
      <c r="AOS219" s="39"/>
      <c r="AOT219" s="39"/>
      <c r="AOU219" s="39"/>
      <c r="AOV219" s="39"/>
      <c r="AOW219" s="39"/>
      <c r="AOX219" s="39"/>
      <c r="AOY219" s="39"/>
      <c r="AOZ219" s="39"/>
      <c r="APA219" s="39"/>
      <c r="APB219" s="39"/>
      <c r="APC219" s="39"/>
      <c r="APD219" s="39"/>
      <c r="APE219" s="39"/>
      <c r="APF219" s="39"/>
      <c r="APG219" s="39"/>
      <c r="APH219" s="39"/>
      <c r="API219" s="39"/>
      <c r="APJ219" s="39"/>
      <c r="APK219" s="39"/>
      <c r="APL219" s="39"/>
      <c r="APM219" s="39"/>
      <c r="APN219" s="39"/>
      <c r="APO219" s="39"/>
      <c r="APP219" s="39"/>
      <c r="APQ219" s="39"/>
      <c r="APR219" s="39"/>
      <c r="APS219" s="39"/>
      <c r="APT219" s="39"/>
      <c r="APU219" s="39"/>
      <c r="APV219" s="39"/>
      <c r="APW219" s="39"/>
      <c r="APX219" s="39"/>
      <c r="APY219" s="39"/>
      <c r="APZ219" s="39"/>
      <c r="AQA219" s="39"/>
      <c r="AQB219" s="39"/>
      <c r="AQC219" s="39"/>
      <c r="AQD219" s="39"/>
      <c r="AQE219" s="39"/>
      <c r="AQF219" s="39"/>
      <c r="AQG219" s="39"/>
      <c r="AQH219" s="39"/>
      <c r="AQI219" s="39"/>
      <c r="AQJ219" s="39"/>
      <c r="AQK219" s="39"/>
      <c r="AQL219" s="39"/>
      <c r="AQM219" s="39"/>
      <c r="AQN219" s="39"/>
      <c r="AQO219" s="39"/>
      <c r="AQP219" s="39"/>
      <c r="AQQ219" s="39"/>
      <c r="AQR219" s="39"/>
      <c r="AQS219" s="39"/>
      <c r="AQT219" s="39"/>
      <c r="AQU219" s="39"/>
      <c r="AQV219" s="39"/>
      <c r="AQW219" s="39"/>
      <c r="AQX219" s="39"/>
      <c r="AQY219" s="39"/>
      <c r="AQZ219" s="39"/>
      <c r="ARA219" s="39"/>
      <c r="ARB219" s="39"/>
      <c r="ARC219" s="39"/>
      <c r="ARD219" s="39"/>
      <c r="ARE219" s="39"/>
      <c r="ARF219" s="39"/>
      <c r="ARG219" s="39"/>
      <c r="ARH219" s="39"/>
      <c r="ARI219" s="39"/>
      <c r="ARJ219" s="39"/>
      <c r="ARK219" s="39"/>
      <c r="ARL219" s="39"/>
      <c r="ARM219" s="39"/>
      <c r="ARN219" s="39"/>
      <c r="ARO219" s="39"/>
      <c r="ARP219" s="39"/>
      <c r="ARQ219" s="39"/>
      <c r="ARR219" s="39"/>
      <c r="ARS219" s="39"/>
      <c r="ART219" s="39"/>
      <c r="ARU219" s="39"/>
      <c r="ARV219" s="39"/>
      <c r="ARW219" s="39"/>
      <c r="ARX219" s="39"/>
      <c r="ARY219" s="39"/>
      <c r="ARZ219" s="39"/>
      <c r="ASA219" s="39"/>
      <c r="ASB219" s="39"/>
      <c r="ASC219" s="39"/>
      <c r="ASD219" s="39"/>
      <c r="ASE219" s="39"/>
      <c r="ASF219" s="39"/>
      <c r="ASG219" s="39"/>
      <c r="ASH219" s="39"/>
      <c r="ASI219" s="39"/>
      <c r="ASJ219" s="39"/>
      <c r="ASK219" s="39"/>
      <c r="ASL219" s="39"/>
      <c r="ASM219" s="39"/>
      <c r="ASN219" s="39"/>
      <c r="ASO219" s="39"/>
      <c r="ASP219" s="39"/>
      <c r="ASQ219" s="39"/>
      <c r="ASR219" s="39"/>
      <c r="ASS219" s="39"/>
      <c r="AST219" s="39"/>
      <c r="ASU219" s="39"/>
      <c r="ASV219" s="39"/>
      <c r="ASW219" s="39"/>
      <c r="ASX219" s="39"/>
      <c r="ASY219" s="39"/>
      <c r="ASZ219" s="39"/>
      <c r="ATA219" s="39"/>
      <c r="ATB219" s="39"/>
      <c r="ATC219" s="39"/>
      <c r="ATD219" s="39"/>
      <c r="ATE219" s="39"/>
      <c r="ATF219" s="39"/>
      <c r="ATG219" s="39"/>
      <c r="ATH219" s="39"/>
      <c r="ATI219" s="39"/>
      <c r="ATJ219" s="39"/>
      <c r="ATK219" s="39"/>
      <c r="ATL219" s="39"/>
      <c r="ATM219" s="39"/>
      <c r="ATN219" s="39"/>
      <c r="ATO219" s="39"/>
      <c r="ATP219" s="39"/>
      <c r="ATQ219" s="39"/>
      <c r="ATR219" s="39"/>
      <c r="ATS219" s="39"/>
      <c r="ATT219" s="39"/>
      <c r="ATU219" s="39"/>
      <c r="ATV219" s="39"/>
      <c r="ATW219" s="39"/>
      <c r="ATX219" s="39"/>
      <c r="ATY219" s="39"/>
      <c r="ATZ219" s="39"/>
      <c r="AUA219" s="39"/>
      <c r="AUB219" s="39"/>
      <c r="AUC219" s="39"/>
      <c r="AUD219" s="39"/>
      <c r="AUE219" s="39"/>
      <c r="AUF219" s="39"/>
      <c r="AUG219" s="39"/>
      <c r="AUH219" s="39"/>
      <c r="AUI219" s="39"/>
      <c r="AUJ219" s="39"/>
      <c r="AUK219" s="39"/>
      <c r="AUL219" s="39"/>
      <c r="AUM219" s="39"/>
      <c r="AUN219" s="39"/>
      <c r="AUO219" s="39"/>
      <c r="AUP219" s="39"/>
      <c r="AUQ219" s="39"/>
      <c r="AUR219" s="39"/>
      <c r="AUS219" s="39"/>
      <c r="AUT219" s="39"/>
      <c r="AUU219" s="39"/>
      <c r="AUV219" s="39"/>
      <c r="AUW219" s="39"/>
      <c r="AUX219" s="39"/>
      <c r="AUY219" s="39"/>
      <c r="AUZ219" s="39"/>
      <c r="AVA219" s="39"/>
      <c r="AVB219" s="39"/>
      <c r="AVC219" s="39"/>
      <c r="AVD219" s="39"/>
      <c r="AVE219" s="39"/>
      <c r="AVF219" s="39"/>
      <c r="AVG219" s="39"/>
      <c r="AVH219" s="39"/>
      <c r="AVI219" s="39"/>
      <c r="AVJ219" s="39"/>
      <c r="AVK219" s="39"/>
      <c r="AVL219" s="39"/>
      <c r="AVM219" s="39"/>
      <c r="AVN219" s="39"/>
      <c r="AVO219" s="39"/>
      <c r="AVP219" s="39"/>
      <c r="AVQ219" s="39"/>
      <c r="AVR219" s="39"/>
      <c r="AVS219" s="39"/>
      <c r="AVT219" s="39"/>
      <c r="AVU219" s="39"/>
      <c r="AVV219" s="39"/>
      <c r="AVW219" s="39"/>
      <c r="AVX219" s="39"/>
      <c r="AVY219" s="39"/>
      <c r="AVZ219" s="39"/>
      <c r="AWA219" s="39"/>
      <c r="AWB219" s="39"/>
      <c r="AWC219" s="39"/>
      <c r="AWD219" s="39"/>
      <c r="AWE219" s="39"/>
      <c r="AWF219" s="39"/>
      <c r="AWG219" s="39"/>
      <c r="AWH219" s="39"/>
      <c r="AWI219" s="39"/>
      <c r="AWJ219" s="39"/>
      <c r="AWK219" s="39"/>
      <c r="AWL219" s="39"/>
      <c r="AWM219" s="39"/>
      <c r="AWN219" s="39"/>
      <c r="AWO219" s="39"/>
      <c r="AWP219" s="39"/>
      <c r="AWQ219" s="39"/>
      <c r="AWR219" s="39"/>
      <c r="AWS219" s="39"/>
      <c r="AWT219" s="39"/>
      <c r="AWU219" s="39"/>
      <c r="AWV219" s="39"/>
      <c r="AWW219" s="39"/>
      <c r="AWX219" s="39"/>
      <c r="AWY219" s="39"/>
      <c r="AWZ219" s="39"/>
      <c r="AXA219" s="39"/>
      <c r="AXB219" s="39"/>
      <c r="AXC219" s="39"/>
      <c r="AXD219" s="39"/>
      <c r="AXE219" s="39"/>
      <c r="AXF219" s="39"/>
      <c r="AXG219" s="39"/>
      <c r="AXH219" s="39"/>
      <c r="AXI219" s="39"/>
      <c r="AXJ219" s="39"/>
      <c r="AXK219" s="39"/>
      <c r="AXL219" s="39"/>
      <c r="AXM219" s="39"/>
      <c r="AXN219" s="39"/>
      <c r="AXO219" s="39"/>
      <c r="AXP219" s="39"/>
      <c r="AXQ219" s="39"/>
      <c r="AXR219" s="39"/>
      <c r="AXS219" s="39"/>
      <c r="AXT219" s="39"/>
      <c r="AXU219" s="39"/>
      <c r="AXV219" s="39"/>
      <c r="AXW219" s="39"/>
      <c r="AXX219" s="39"/>
      <c r="AXY219" s="39"/>
      <c r="AXZ219" s="39"/>
      <c r="AYA219" s="39"/>
      <c r="AYB219" s="39"/>
      <c r="AYC219" s="39"/>
      <c r="AYD219" s="39"/>
      <c r="AYE219" s="39"/>
      <c r="AYF219" s="39"/>
      <c r="AYG219" s="39"/>
      <c r="AYH219" s="39"/>
      <c r="AYI219" s="39"/>
      <c r="AYJ219" s="39"/>
      <c r="AYK219" s="39"/>
      <c r="AYL219" s="39"/>
      <c r="AYM219" s="39"/>
      <c r="AYN219" s="39"/>
      <c r="AYO219" s="39"/>
      <c r="AYP219" s="39"/>
      <c r="AYQ219" s="39"/>
      <c r="AYR219" s="39"/>
      <c r="AYS219" s="39"/>
      <c r="AYT219" s="39"/>
      <c r="AYU219" s="39"/>
      <c r="AYV219" s="39"/>
      <c r="AYW219" s="39"/>
      <c r="AYX219" s="39"/>
      <c r="AYY219" s="39"/>
      <c r="AYZ219" s="39"/>
      <c r="AZA219" s="39"/>
      <c r="AZB219" s="39"/>
      <c r="AZC219" s="39"/>
      <c r="AZD219" s="39"/>
      <c r="AZE219" s="39"/>
      <c r="AZF219" s="39"/>
      <c r="AZG219" s="39"/>
      <c r="AZH219" s="39"/>
      <c r="AZI219" s="39"/>
      <c r="AZJ219" s="39"/>
      <c r="AZK219" s="39"/>
      <c r="AZL219" s="39"/>
      <c r="AZM219" s="39"/>
      <c r="AZN219" s="39"/>
      <c r="AZO219" s="39"/>
      <c r="AZP219" s="39"/>
      <c r="AZQ219" s="39"/>
      <c r="AZR219" s="39"/>
      <c r="AZS219" s="39"/>
      <c r="AZT219" s="39"/>
      <c r="AZU219" s="39"/>
      <c r="AZV219" s="39"/>
      <c r="AZW219" s="39"/>
      <c r="AZX219" s="39"/>
      <c r="AZY219" s="39"/>
      <c r="AZZ219" s="39"/>
      <c r="BAA219" s="39"/>
      <c r="BAB219" s="39"/>
      <c r="BAC219" s="39"/>
      <c r="BAD219" s="39"/>
      <c r="BAE219" s="39"/>
      <c r="BAF219" s="39"/>
      <c r="BAG219" s="39"/>
      <c r="BAH219" s="39"/>
      <c r="BAI219" s="39"/>
      <c r="BAJ219" s="39"/>
      <c r="BAK219" s="39"/>
      <c r="BAL219" s="39"/>
      <c r="BAM219" s="39"/>
      <c r="BAN219" s="39"/>
      <c r="BAO219" s="39"/>
      <c r="BAP219" s="39"/>
      <c r="BAQ219" s="39"/>
      <c r="BAR219" s="39"/>
      <c r="BAS219" s="39"/>
      <c r="BAT219" s="39"/>
      <c r="BAU219" s="39"/>
      <c r="BAV219" s="39"/>
      <c r="BAW219" s="39"/>
      <c r="BAX219" s="39"/>
      <c r="BAY219" s="39"/>
      <c r="BAZ219" s="39"/>
      <c r="BBA219" s="39"/>
      <c r="BBB219" s="39"/>
      <c r="BBC219" s="39"/>
      <c r="BBD219" s="39"/>
      <c r="BBE219" s="39"/>
      <c r="BBF219" s="39"/>
      <c r="BBG219" s="39"/>
      <c r="BBH219" s="39"/>
      <c r="BBI219" s="39"/>
      <c r="BBJ219" s="39"/>
      <c r="BBK219" s="39"/>
      <c r="BBL219" s="39"/>
      <c r="BBM219" s="39"/>
      <c r="BBN219" s="39"/>
      <c r="BBO219" s="39"/>
      <c r="BBP219" s="39"/>
      <c r="BBQ219" s="39"/>
      <c r="BBR219" s="39"/>
      <c r="BBS219" s="39"/>
      <c r="BBT219" s="39"/>
      <c r="BBU219" s="39"/>
      <c r="BBV219" s="39"/>
      <c r="BBW219" s="39"/>
      <c r="BBX219" s="39"/>
      <c r="BBY219" s="39"/>
      <c r="BBZ219" s="39"/>
      <c r="BCA219" s="39"/>
      <c r="BCB219" s="39"/>
      <c r="BCC219" s="39"/>
      <c r="BCD219" s="39"/>
      <c r="BCE219" s="39"/>
      <c r="BCF219" s="39"/>
      <c r="BCG219" s="39"/>
      <c r="BCH219" s="39"/>
      <c r="BCI219" s="39"/>
      <c r="BCJ219" s="39"/>
      <c r="BCK219" s="39"/>
      <c r="BCL219" s="39"/>
      <c r="BCM219" s="39"/>
      <c r="BCN219" s="39"/>
      <c r="BCO219" s="39"/>
      <c r="BCP219" s="39"/>
      <c r="BCQ219" s="39"/>
      <c r="BCR219" s="39"/>
      <c r="BCS219" s="39"/>
      <c r="BCT219" s="39"/>
      <c r="BCU219" s="39"/>
      <c r="BCV219" s="39"/>
      <c r="BCW219" s="39"/>
      <c r="BCX219" s="39"/>
      <c r="BCY219" s="39"/>
      <c r="BCZ219" s="39"/>
      <c r="BDA219" s="39"/>
      <c r="BDB219" s="39"/>
      <c r="BDC219" s="39"/>
      <c r="BDD219" s="39"/>
      <c r="BDE219" s="39"/>
      <c r="BDF219" s="39"/>
      <c r="BDG219" s="39"/>
      <c r="BDH219" s="39"/>
      <c r="BDI219" s="39"/>
      <c r="BDJ219" s="39"/>
      <c r="BDK219" s="39"/>
      <c r="BDL219" s="39"/>
      <c r="BDM219" s="39"/>
      <c r="BDN219" s="39"/>
      <c r="BDO219" s="39"/>
      <c r="BDP219" s="39"/>
      <c r="BDQ219" s="39"/>
      <c r="BDR219" s="39"/>
      <c r="BDS219" s="39"/>
      <c r="BDT219" s="39"/>
      <c r="BDU219" s="39"/>
      <c r="BDV219" s="39"/>
      <c r="BDW219" s="39"/>
      <c r="BDX219" s="39"/>
      <c r="BDY219" s="39"/>
      <c r="BDZ219" s="39"/>
      <c r="BEA219" s="39"/>
      <c r="BEB219" s="39"/>
      <c r="BEC219" s="39"/>
      <c r="BED219" s="39"/>
      <c r="BEE219" s="39"/>
      <c r="BEF219" s="39"/>
      <c r="BEG219" s="39"/>
      <c r="BEH219" s="39"/>
      <c r="BEI219" s="39"/>
      <c r="BEJ219" s="39"/>
      <c r="BEK219" s="39"/>
      <c r="BEL219" s="39"/>
      <c r="BEM219" s="39"/>
      <c r="BEN219" s="39"/>
      <c r="BEO219" s="39"/>
      <c r="BEP219" s="39"/>
      <c r="BEQ219" s="39"/>
      <c r="BER219" s="39"/>
      <c r="BES219" s="39"/>
      <c r="BET219" s="39"/>
      <c r="BEU219" s="39"/>
      <c r="BEV219" s="39"/>
      <c r="BEW219" s="39"/>
      <c r="BEX219" s="39"/>
      <c r="BEY219" s="39"/>
      <c r="BEZ219" s="39"/>
      <c r="BFA219" s="39"/>
      <c r="BFB219" s="39"/>
      <c r="BFC219" s="39"/>
      <c r="BFD219" s="39"/>
      <c r="BFE219" s="39"/>
      <c r="BFF219" s="39"/>
      <c r="BFG219" s="39"/>
      <c r="BFH219" s="39"/>
      <c r="BFI219" s="39"/>
      <c r="BFJ219" s="39"/>
      <c r="BFK219" s="39"/>
      <c r="BFL219" s="39"/>
      <c r="BFM219" s="39"/>
      <c r="BFN219" s="39"/>
      <c r="BFO219" s="39"/>
      <c r="BFP219" s="39"/>
      <c r="BFQ219" s="39"/>
      <c r="BFR219" s="39"/>
      <c r="BFS219" s="39"/>
      <c r="BFT219" s="39"/>
      <c r="BFU219" s="39"/>
      <c r="BFV219" s="39"/>
      <c r="BFW219" s="39"/>
      <c r="BFX219" s="39"/>
      <c r="BFY219" s="39"/>
      <c r="BFZ219" s="39"/>
      <c r="BGA219" s="39"/>
      <c r="BGB219" s="39"/>
      <c r="BGC219" s="39"/>
      <c r="BGD219" s="39"/>
      <c r="BGE219" s="39"/>
      <c r="BGF219" s="39"/>
      <c r="BGG219" s="39"/>
      <c r="BGH219" s="39"/>
      <c r="BGI219" s="39"/>
      <c r="BGJ219" s="39"/>
      <c r="BGK219" s="39"/>
      <c r="BGL219" s="39"/>
      <c r="BGM219" s="39"/>
      <c r="BGN219" s="39"/>
      <c r="BGO219" s="39"/>
      <c r="BGP219" s="39"/>
      <c r="BGQ219" s="39"/>
      <c r="BGR219" s="39"/>
      <c r="BGS219" s="39"/>
      <c r="BGT219" s="39"/>
      <c r="BGU219" s="39"/>
      <c r="BGV219" s="39"/>
      <c r="BGW219" s="39"/>
      <c r="BGX219" s="39"/>
      <c r="BGY219" s="39"/>
      <c r="BGZ219" s="39"/>
      <c r="BHA219" s="39"/>
      <c r="BHB219" s="39"/>
      <c r="BHC219" s="39"/>
      <c r="BHD219" s="39"/>
      <c r="BHE219" s="39"/>
      <c r="BHF219" s="39"/>
      <c r="BHG219" s="39"/>
      <c r="BHH219" s="39"/>
      <c r="BHI219" s="39"/>
      <c r="BHJ219" s="39"/>
      <c r="BHK219" s="39"/>
      <c r="BHL219" s="39"/>
      <c r="BHM219" s="39"/>
      <c r="BHN219" s="39"/>
      <c r="BHO219" s="39"/>
      <c r="BHP219" s="39"/>
      <c r="BHQ219" s="39"/>
      <c r="BHR219" s="39"/>
      <c r="BHS219" s="39"/>
      <c r="BHT219" s="39"/>
      <c r="BHU219" s="39"/>
      <c r="BHV219" s="39"/>
      <c r="BHW219" s="39"/>
      <c r="BHX219" s="39"/>
      <c r="BHY219" s="39"/>
      <c r="BHZ219" s="39"/>
      <c r="BIA219" s="39"/>
      <c r="BIB219" s="39"/>
      <c r="BIC219" s="39"/>
      <c r="BID219" s="39"/>
      <c r="BIE219" s="39"/>
      <c r="BIF219" s="39"/>
      <c r="BIG219" s="39"/>
      <c r="BIH219" s="39"/>
      <c r="BII219" s="39"/>
      <c r="BIJ219" s="39"/>
      <c r="BIK219" s="39"/>
      <c r="BIL219" s="39"/>
      <c r="BIM219" s="39"/>
      <c r="BIN219" s="39"/>
      <c r="BIO219" s="39"/>
      <c r="BIP219" s="39"/>
      <c r="BIQ219" s="39"/>
      <c r="BIR219" s="39"/>
      <c r="BIS219" s="39"/>
      <c r="BIT219" s="39"/>
      <c r="BIU219" s="39"/>
      <c r="BIV219" s="39"/>
      <c r="BIW219" s="39"/>
      <c r="BIX219" s="39"/>
      <c r="BIY219" s="39"/>
      <c r="BIZ219" s="39"/>
      <c r="BJA219" s="39"/>
      <c r="BJB219" s="39"/>
      <c r="BJC219" s="39"/>
      <c r="BJD219" s="39"/>
      <c r="BJE219" s="39"/>
      <c r="BJF219" s="39"/>
      <c r="BJG219" s="39"/>
      <c r="BJH219" s="39"/>
      <c r="BJI219" s="39"/>
      <c r="BJJ219" s="39"/>
      <c r="BJK219" s="39"/>
      <c r="BJL219" s="39"/>
      <c r="BJM219" s="39"/>
      <c r="BJN219" s="39"/>
      <c r="BJO219" s="39"/>
      <c r="BJP219" s="39"/>
      <c r="BJQ219" s="39"/>
      <c r="BJR219" s="39"/>
      <c r="BJS219" s="39"/>
      <c r="BJT219" s="39"/>
      <c r="BJU219" s="39"/>
      <c r="BJV219" s="39"/>
      <c r="BJW219" s="39"/>
      <c r="BJX219" s="39"/>
      <c r="BJY219" s="39"/>
      <c r="BJZ219" s="39"/>
      <c r="BKA219" s="39"/>
      <c r="BKB219" s="39"/>
      <c r="BKC219" s="39"/>
      <c r="BKD219" s="39"/>
      <c r="BKE219" s="39"/>
      <c r="BKF219" s="39"/>
      <c r="BKG219" s="39"/>
      <c r="BKH219" s="39"/>
      <c r="BKI219" s="39"/>
      <c r="BKJ219" s="39"/>
      <c r="BKK219" s="39"/>
      <c r="BKL219" s="39"/>
      <c r="BKM219" s="39"/>
      <c r="BKN219" s="39"/>
      <c r="BKO219" s="39"/>
      <c r="BKP219" s="39"/>
      <c r="BKQ219" s="39"/>
      <c r="BKR219" s="39"/>
      <c r="BKS219" s="39"/>
      <c r="BKT219" s="39"/>
      <c r="BKU219" s="39"/>
      <c r="BKV219" s="39"/>
      <c r="BKW219" s="39"/>
      <c r="BKX219" s="39"/>
      <c r="BKY219" s="39"/>
      <c r="BKZ219" s="39"/>
      <c r="BLA219" s="39"/>
      <c r="BLB219" s="39"/>
      <c r="BLC219" s="39"/>
      <c r="BLD219" s="39"/>
      <c r="BLE219" s="39"/>
      <c r="BLF219" s="39"/>
      <c r="BLG219" s="39"/>
      <c r="BLH219" s="39"/>
      <c r="BLI219" s="39"/>
      <c r="BLJ219" s="39"/>
      <c r="BLK219" s="39"/>
      <c r="BLL219" s="39"/>
      <c r="BLM219" s="39"/>
      <c r="BLN219" s="39"/>
      <c r="BLO219" s="39"/>
      <c r="BLP219" s="39"/>
      <c r="BLQ219" s="39"/>
      <c r="BLR219" s="39"/>
      <c r="BLS219" s="39"/>
      <c r="BLT219" s="39"/>
      <c r="BLU219" s="39"/>
      <c r="BLV219" s="39"/>
      <c r="BLW219" s="39"/>
      <c r="BLX219" s="39"/>
      <c r="BLY219" s="39"/>
      <c r="BLZ219" s="39"/>
      <c r="BMA219" s="39"/>
      <c r="BMB219" s="39"/>
      <c r="BMC219" s="39"/>
      <c r="BMD219" s="39"/>
      <c r="BME219" s="39"/>
      <c r="BMF219" s="39"/>
      <c r="BMG219" s="39"/>
      <c r="BMH219" s="39"/>
      <c r="BMI219" s="39"/>
      <c r="BMJ219" s="39"/>
      <c r="BMK219" s="39"/>
      <c r="BML219" s="39"/>
      <c r="BMM219" s="39"/>
      <c r="BMN219" s="39"/>
      <c r="BMO219" s="39"/>
      <c r="BMP219" s="39"/>
      <c r="BMQ219" s="39"/>
      <c r="BMR219" s="39"/>
      <c r="BMS219" s="39"/>
      <c r="BMT219" s="39"/>
      <c r="BMU219" s="39"/>
      <c r="BMV219" s="39"/>
      <c r="BMW219" s="39"/>
      <c r="BMX219" s="39"/>
      <c r="BMY219" s="39"/>
      <c r="BMZ219" s="39"/>
      <c r="BNA219" s="39"/>
      <c r="BNB219" s="39"/>
      <c r="BNC219" s="39"/>
      <c r="BND219" s="39"/>
      <c r="BNE219" s="39"/>
      <c r="BNF219" s="39"/>
      <c r="BNG219" s="39"/>
      <c r="BNH219" s="39"/>
      <c r="BNI219" s="39"/>
      <c r="BNJ219" s="39"/>
      <c r="BNK219" s="39"/>
      <c r="BNL219" s="39"/>
      <c r="BNM219" s="39"/>
      <c r="BNN219" s="39"/>
      <c r="BNO219" s="39"/>
      <c r="BNP219" s="39"/>
      <c r="BNQ219" s="39"/>
      <c r="BNR219" s="39"/>
      <c r="BNS219" s="39"/>
      <c r="BNT219" s="39"/>
      <c r="BNU219" s="39"/>
      <c r="BNV219" s="39"/>
      <c r="BNW219" s="39"/>
      <c r="BNX219" s="39"/>
      <c r="BNY219" s="39"/>
      <c r="BNZ219" s="39"/>
      <c r="BOA219" s="39"/>
      <c r="BOB219" s="39"/>
      <c r="BOC219" s="39"/>
      <c r="BOD219" s="39"/>
      <c r="BOE219" s="39"/>
      <c r="BOF219" s="39"/>
      <c r="BOG219" s="39"/>
      <c r="BOH219" s="39"/>
      <c r="BOI219" s="39"/>
      <c r="BOJ219" s="39"/>
      <c r="BOK219" s="39"/>
      <c r="BOL219" s="39"/>
      <c r="BOM219" s="39"/>
      <c r="BON219" s="39"/>
      <c r="BOO219" s="39"/>
      <c r="BOP219" s="39"/>
      <c r="BOQ219" s="39"/>
      <c r="BOR219" s="39"/>
      <c r="BOS219" s="39"/>
      <c r="BOT219" s="39"/>
      <c r="BOU219" s="39"/>
      <c r="BOV219" s="39"/>
      <c r="BOW219" s="39"/>
      <c r="BOX219" s="39"/>
      <c r="BOY219" s="39"/>
      <c r="BOZ219" s="39"/>
      <c r="BPA219" s="39"/>
      <c r="BPB219" s="39"/>
      <c r="BPC219" s="39"/>
      <c r="BPD219" s="39"/>
      <c r="BPE219" s="39"/>
      <c r="BPF219" s="39"/>
      <c r="BPG219" s="39"/>
      <c r="BPH219" s="39"/>
      <c r="BPI219" s="39"/>
      <c r="BPJ219" s="39"/>
      <c r="BPK219" s="39"/>
      <c r="BPL219" s="39"/>
      <c r="BPM219" s="39"/>
      <c r="BPN219" s="39"/>
      <c r="BPO219" s="39"/>
      <c r="BPP219" s="39"/>
      <c r="BPQ219" s="39"/>
      <c r="BPR219" s="39"/>
      <c r="BPS219" s="39"/>
      <c r="BPT219" s="39"/>
      <c r="BPU219" s="39"/>
      <c r="BPV219" s="39"/>
      <c r="BPW219" s="39"/>
      <c r="BPX219" s="39"/>
      <c r="BPY219" s="39"/>
      <c r="BPZ219" s="39"/>
      <c r="BQA219" s="39"/>
      <c r="BQB219" s="39"/>
      <c r="BQC219" s="39"/>
      <c r="BQD219" s="39"/>
      <c r="BQE219" s="39"/>
      <c r="BQF219" s="39"/>
      <c r="BQG219" s="39"/>
      <c r="BQH219" s="39"/>
      <c r="BQI219" s="39"/>
      <c r="BQJ219" s="39"/>
      <c r="BQK219" s="39"/>
      <c r="BQL219" s="39"/>
      <c r="BQM219" s="39"/>
      <c r="BQN219" s="39"/>
      <c r="BQO219" s="39"/>
      <c r="BQP219" s="39"/>
      <c r="BQQ219" s="39"/>
      <c r="BQR219" s="39"/>
      <c r="BQS219" s="39"/>
      <c r="BQT219" s="39"/>
      <c r="BQU219" s="39"/>
      <c r="BQV219" s="39"/>
      <c r="BQW219" s="39"/>
      <c r="BQX219" s="39"/>
      <c r="BQY219" s="39"/>
      <c r="BQZ219" s="39"/>
      <c r="BRA219" s="39"/>
      <c r="BRB219" s="39"/>
      <c r="BRC219" s="39"/>
      <c r="BRD219" s="39"/>
      <c r="BRE219" s="39"/>
      <c r="BRF219" s="39"/>
      <c r="BRG219" s="39"/>
      <c r="BRH219" s="39"/>
      <c r="BRI219" s="39"/>
      <c r="BRJ219" s="39"/>
      <c r="BRK219" s="39"/>
      <c r="BRL219" s="39"/>
      <c r="BRM219" s="39"/>
      <c r="BRN219" s="39"/>
      <c r="BRO219" s="39"/>
      <c r="BRP219" s="39"/>
      <c r="BRQ219" s="39"/>
      <c r="BRR219" s="39"/>
      <c r="BRS219" s="39"/>
      <c r="BRT219" s="39"/>
      <c r="BRU219" s="39"/>
      <c r="BRV219" s="39"/>
      <c r="BRW219" s="39"/>
      <c r="BRX219" s="39"/>
      <c r="BRY219" s="39"/>
      <c r="BRZ219" s="39"/>
      <c r="BSA219" s="39"/>
      <c r="BSB219" s="39"/>
      <c r="BSC219" s="39"/>
      <c r="BSD219" s="39"/>
      <c r="BSE219" s="39"/>
      <c r="BSF219" s="39"/>
      <c r="BSG219" s="39"/>
      <c r="BSH219" s="39"/>
      <c r="BSI219" s="39"/>
      <c r="BSJ219" s="39"/>
      <c r="BSK219" s="39"/>
      <c r="BSL219" s="39"/>
      <c r="BSM219" s="39"/>
      <c r="BSN219" s="39"/>
      <c r="BSO219" s="39"/>
      <c r="BSP219" s="39"/>
      <c r="BSQ219" s="39"/>
      <c r="BSR219" s="39"/>
      <c r="BSS219" s="39"/>
      <c r="BST219" s="39"/>
      <c r="BSU219" s="39"/>
      <c r="BSV219" s="39"/>
      <c r="BSW219" s="39"/>
      <c r="BSX219" s="39"/>
      <c r="BSY219" s="39"/>
      <c r="BSZ219" s="39"/>
      <c r="BTA219" s="39"/>
      <c r="BTB219" s="39"/>
      <c r="BTC219" s="39"/>
      <c r="BTD219" s="39"/>
      <c r="BTE219" s="39"/>
      <c r="BTF219" s="39"/>
      <c r="BTG219" s="39"/>
      <c r="BTH219" s="39"/>
      <c r="BTI219" s="39"/>
      <c r="BTJ219" s="39"/>
      <c r="BTK219" s="39"/>
      <c r="BTL219" s="39"/>
      <c r="BTM219" s="39"/>
      <c r="BTN219" s="39"/>
      <c r="BTO219" s="39"/>
      <c r="BTP219" s="39"/>
      <c r="BTQ219" s="39"/>
      <c r="BTR219" s="39"/>
      <c r="BTS219" s="39"/>
      <c r="BTT219" s="39"/>
      <c r="BTU219" s="39"/>
      <c r="BTV219" s="39"/>
      <c r="BTW219" s="39"/>
      <c r="BTX219" s="39"/>
      <c r="BTY219" s="39"/>
      <c r="BTZ219" s="39"/>
      <c r="BUA219" s="39"/>
      <c r="BUB219" s="39"/>
      <c r="BUC219" s="39"/>
      <c r="BUD219" s="39"/>
      <c r="BUE219" s="39"/>
      <c r="BUF219" s="39"/>
      <c r="BUG219" s="39"/>
      <c r="BUH219" s="39"/>
      <c r="BUI219" s="39"/>
      <c r="BUJ219" s="39"/>
      <c r="BUK219" s="39"/>
      <c r="BUL219" s="39"/>
      <c r="BUM219" s="39"/>
      <c r="BUN219" s="39"/>
      <c r="BUO219" s="39"/>
      <c r="BUP219" s="39"/>
      <c r="BUQ219" s="39"/>
      <c r="BUR219" s="39"/>
      <c r="BUS219" s="39"/>
      <c r="BUT219" s="39"/>
      <c r="BUU219" s="39"/>
      <c r="BUV219" s="39"/>
      <c r="BUW219" s="39"/>
      <c r="BUX219" s="39"/>
      <c r="BUY219" s="39"/>
      <c r="BUZ219" s="39"/>
      <c r="BVA219" s="39"/>
      <c r="BVB219" s="39"/>
      <c r="BVC219" s="39"/>
      <c r="BVD219" s="39"/>
      <c r="BVE219" s="39"/>
      <c r="BVF219" s="39"/>
      <c r="BVG219" s="39"/>
      <c r="BVH219" s="39"/>
      <c r="BVI219" s="39"/>
      <c r="BVJ219" s="39"/>
      <c r="BVK219" s="39"/>
      <c r="BVL219" s="39"/>
      <c r="BVM219" s="39"/>
      <c r="BVN219" s="39"/>
      <c r="BVO219" s="39"/>
      <c r="BVP219" s="39"/>
      <c r="BVQ219" s="39"/>
      <c r="BVR219" s="39"/>
      <c r="BVS219" s="39"/>
      <c r="BVT219" s="39"/>
      <c r="BVU219" s="39"/>
      <c r="BVV219" s="39"/>
      <c r="BVW219" s="39"/>
      <c r="BVX219" s="39"/>
      <c r="BVY219" s="39"/>
      <c r="BVZ219" s="39"/>
      <c r="BWA219" s="39"/>
      <c r="BWB219" s="39"/>
      <c r="BWC219" s="39"/>
      <c r="BWD219" s="39"/>
      <c r="BWE219" s="39"/>
      <c r="BWF219" s="39"/>
      <c r="BWG219" s="39"/>
      <c r="BWH219" s="39"/>
      <c r="BWI219" s="39"/>
      <c r="BWJ219" s="39"/>
      <c r="BWK219" s="39"/>
      <c r="BWL219" s="39"/>
      <c r="BWM219" s="39"/>
      <c r="BWN219" s="39"/>
      <c r="BWO219" s="39"/>
      <c r="BWP219" s="39"/>
      <c r="BWQ219" s="39"/>
      <c r="BWR219" s="39"/>
      <c r="BWS219" s="39"/>
      <c r="BWT219" s="39"/>
      <c r="BWU219" s="39"/>
      <c r="BWV219" s="39"/>
      <c r="BWW219" s="39"/>
      <c r="BWX219" s="39"/>
      <c r="BWY219" s="39"/>
      <c r="BWZ219" s="39"/>
      <c r="BXA219" s="39"/>
      <c r="BXB219" s="39"/>
      <c r="BXC219" s="39"/>
      <c r="BXD219" s="39"/>
      <c r="BXE219" s="39"/>
      <c r="BXF219" s="39"/>
      <c r="BXG219" s="39"/>
      <c r="BXH219" s="39"/>
      <c r="BXI219" s="39"/>
      <c r="BXJ219" s="39"/>
      <c r="BXK219" s="39"/>
      <c r="BXL219" s="39"/>
      <c r="BXM219" s="39"/>
      <c r="BXN219" s="39"/>
      <c r="BXO219" s="39"/>
      <c r="BXP219" s="39"/>
      <c r="BXQ219" s="39"/>
      <c r="BXR219" s="39"/>
      <c r="BXS219" s="39"/>
      <c r="BXT219" s="39"/>
      <c r="BXU219" s="39"/>
      <c r="BXV219" s="39"/>
      <c r="BXW219" s="39"/>
      <c r="BXX219" s="39"/>
      <c r="BXY219" s="39"/>
      <c r="BXZ219" s="39"/>
      <c r="BYA219" s="39"/>
      <c r="BYB219" s="39"/>
      <c r="BYC219" s="39"/>
      <c r="BYD219" s="39"/>
      <c r="BYE219" s="39"/>
      <c r="BYF219" s="39"/>
      <c r="BYG219" s="39"/>
      <c r="BYH219" s="39"/>
      <c r="BYI219" s="39"/>
      <c r="BYJ219" s="39"/>
      <c r="BYK219" s="39"/>
      <c r="BYL219" s="39"/>
      <c r="BYM219" s="39"/>
      <c r="BYN219" s="39"/>
      <c r="BYO219" s="39"/>
      <c r="BYP219" s="39"/>
      <c r="BYQ219" s="39"/>
      <c r="BYR219" s="39"/>
      <c r="BYS219" s="39"/>
      <c r="BYT219" s="39"/>
      <c r="BYU219" s="39"/>
      <c r="BYV219" s="39"/>
      <c r="BYW219" s="39"/>
      <c r="BYX219" s="39"/>
      <c r="BYY219" s="39"/>
      <c r="BYZ219" s="39"/>
      <c r="BZA219" s="39"/>
      <c r="BZB219" s="39"/>
      <c r="BZC219" s="39"/>
      <c r="BZD219" s="39"/>
      <c r="BZE219" s="39"/>
      <c r="BZF219" s="39"/>
      <c r="BZG219" s="39"/>
      <c r="BZH219" s="39"/>
      <c r="BZI219" s="39"/>
      <c r="BZJ219" s="39"/>
      <c r="BZK219" s="39"/>
      <c r="BZL219" s="39"/>
      <c r="BZM219" s="39"/>
      <c r="BZN219" s="39"/>
      <c r="BZO219" s="39"/>
      <c r="BZP219" s="39"/>
      <c r="BZQ219" s="39"/>
      <c r="BZR219" s="39"/>
      <c r="BZS219" s="39"/>
      <c r="BZT219" s="39"/>
      <c r="BZU219" s="39"/>
      <c r="BZV219" s="39"/>
      <c r="BZW219" s="39"/>
      <c r="BZX219" s="39"/>
      <c r="BZY219" s="39"/>
      <c r="BZZ219" s="39"/>
      <c r="CAA219" s="39"/>
      <c r="CAB219" s="39"/>
      <c r="CAC219" s="39"/>
      <c r="CAD219" s="39"/>
      <c r="CAE219" s="39"/>
      <c r="CAF219" s="39"/>
      <c r="CAG219" s="39"/>
      <c r="CAH219" s="39"/>
      <c r="CAI219" s="39"/>
      <c r="CAJ219" s="39"/>
      <c r="CAK219" s="39"/>
      <c r="CAL219" s="39"/>
      <c r="CAM219" s="39"/>
      <c r="CAN219" s="39"/>
      <c r="CAO219" s="39"/>
      <c r="CAP219" s="39"/>
      <c r="CAQ219" s="39"/>
      <c r="CAR219" s="39"/>
      <c r="CAS219" s="39"/>
      <c r="CAT219" s="39"/>
      <c r="CAU219" s="39"/>
      <c r="CAV219" s="39"/>
      <c r="CAW219" s="39"/>
      <c r="CAX219" s="39"/>
      <c r="CAY219" s="39"/>
      <c r="CAZ219" s="39"/>
      <c r="CBA219" s="39"/>
      <c r="CBB219" s="39"/>
      <c r="CBC219" s="39"/>
      <c r="CBD219" s="39"/>
      <c r="CBE219" s="39"/>
      <c r="CBF219" s="39"/>
      <c r="CBG219" s="39"/>
      <c r="CBH219" s="39"/>
      <c r="CBI219" s="39"/>
      <c r="CBJ219" s="39"/>
      <c r="CBK219" s="39"/>
      <c r="CBL219" s="39"/>
      <c r="CBM219" s="39"/>
      <c r="CBN219" s="39"/>
      <c r="CBO219" s="39"/>
      <c r="CBP219" s="39"/>
      <c r="CBQ219" s="39"/>
      <c r="CBR219" s="39"/>
      <c r="CBS219" s="39"/>
      <c r="CBT219" s="39"/>
      <c r="CBU219" s="39"/>
      <c r="CBV219" s="39"/>
      <c r="CBW219" s="39"/>
      <c r="CBX219" s="39"/>
      <c r="CBY219" s="39"/>
      <c r="CBZ219" s="39"/>
      <c r="CCA219" s="39"/>
      <c r="CCB219" s="39"/>
      <c r="CCC219" s="39"/>
      <c r="CCD219" s="39"/>
      <c r="CCE219" s="39"/>
      <c r="CCF219" s="39"/>
      <c r="CCG219" s="39"/>
      <c r="CCH219" s="39"/>
      <c r="CCI219" s="39"/>
      <c r="CCJ219" s="39"/>
      <c r="CCK219" s="39"/>
      <c r="CCL219" s="39"/>
      <c r="CCM219" s="39"/>
      <c r="CCN219" s="39"/>
      <c r="CCO219" s="39"/>
      <c r="CCP219" s="39"/>
      <c r="CCQ219" s="39"/>
      <c r="CCR219" s="39"/>
      <c r="CCS219" s="39"/>
      <c r="CCT219" s="39"/>
      <c r="CCU219" s="39"/>
      <c r="CCV219" s="39"/>
      <c r="CCW219" s="39"/>
      <c r="CCX219" s="39"/>
      <c r="CCY219" s="39"/>
      <c r="CCZ219" s="39"/>
      <c r="CDA219" s="39"/>
      <c r="CDB219" s="39"/>
      <c r="CDC219" s="39"/>
      <c r="CDD219" s="39"/>
      <c r="CDE219" s="39"/>
      <c r="CDF219" s="39"/>
      <c r="CDG219" s="39"/>
      <c r="CDH219" s="39"/>
      <c r="CDI219" s="39"/>
      <c r="CDJ219" s="39"/>
      <c r="CDK219" s="39"/>
      <c r="CDL219" s="39"/>
      <c r="CDM219" s="39"/>
      <c r="CDN219" s="39"/>
      <c r="CDO219" s="39"/>
      <c r="CDP219" s="39"/>
      <c r="CDQ219" s="39"/>
      <c r="CDR219" s="39"/>
      <c r="CDS219" s="39"/>
      <c r="CDT219" s="39"/>
      <c r="CDU219" s="39"/>
      <c r="CDV219" s="39"/>
      <c r="CDW219" s="39"/>
      <c r="CDX219" s="39"/>
      <c r="CDY219" s="39"/>
      <c r="CDZ219" s="39"/>
      <c r="CEA219" s="39"/>
      <c r="CEB219" s="39"/>
      <c r="CEC219" s="39"/>
      <c r="CED219" s="39"/>
      <c r="CEE219" s="39"/>
      <c r="CEF219" s="39"/>
      <c r="CEG219" s="39"/>
      <c r="CEH219" s="39"/>
      <c r="CEI219" s="39"/>
      <c r="CEJ219" s="39"/>
      <c r="CEK219" s="39"/>
      <c r="CEL219" s="39"/>
      <c r="CEM219" s="39"/>
      <c r="CEN219" s="39"/>
      <c r="CEO219" s="39"/>
      <c r="CEP219" s="39"/>
      <c r="CEQ219" s="39"/>
      <c r="CER219" s="39"/>
      <c r="CES219" s="39"/>
      <c r="CET219" s="39"/>
      <c r="CEU219" s="39"/>
      <c r="CEV219" s="39"/>
      <c r="CEW219" s="39"/>
      <c r="CEX219" s="39"/>
      <c r="CEY219" s="39"/>
      <c r="CEZ219" s="39"/>
      <c r="CFA219" s="39"/>
      <c r="CFB219" s="39"/>
      <c r="CFC219" s="39"/>
      <c r="CFD219" s="39"/>
      <c r="CFE219" s="39"/>
      <c r="CFF219" s="39"/>
      <c r="CFG219" s="39"/>
      <c r="CFH219" s="39"/>
      <c r="CFI219" s="39"/>
      <c r="CFJ219" s="39"/>
      <c r="CFK219" s="39"/>
      <c r="CFL219" s="39"/>
      <c r="CFM219" s="39"/>
      <c r="CFN219" s="39"/>
      <c r="CFO219" s="39"/>
      <c r="CFP219" s="39"/>
      <c r="CFQ219" s="39"/>
      <c r="CFR219" s="39"/>
      <c r="CFS219" s="39"/>
      <c r="CFT219" s="39"/>
      <c r="CFU219" s="39"/>
      <c r="CFV219" s="39"/>
      <c r="CFW219" s="39"/>
      <c r="CFX219" s="39"/>
      <c r="CFY219" s="39"/>
      <c r="CFZ219" s="39"/>
      <c r="CGA219" s="39"/>
      <c r="CGB219" s="39"/>
      <c r="CGC219" s="39"/>
      <c r="CGD219" s="39"/>
      <c r="CGE219" s="39"/>
      <c r="CGF219" s="39"/>
      <c r="CGG219" s="39"/>
      <c r="CGH219" s="39"/>
      <c r="CGI219" s="39"/>
      <c r="CGJ219" s="39"/>
      <c r="CGK219" s="39"/>
      <c r="CGL219" s="39"/>
      <c r="CGM219" s="39"/>
      <c r="CGN219" s="39"/>
      <c r="CGO219" s="39"/>
      <c r="CGP219" s="39"/>
      <c r="CGQ219" s="39"/>
      <c r="CGR219" s="39"/>
      <c r="CGS219" s="39"/>
      <c r="CGT219" s="39"/>
      <c r="CGU219" s="39"/>
      <c r="CGV219" s="39"/>
      <c r="CGW219" s="39"/>
      <c r="CGX219" s="39"/>
      <c r="CGY219" s="39"/>
      <c r="CGZ219" s="39"/>
      <c r="CHA219" s="39"/>
      <c r="CHB219" s="39"/>
      <c r="CHC219" s="39"/>
      <c r="CHD219" s="39"/>
      <c r="CHE219" s="39"/>
      <c r="CHF219" s="39"/>
      <c r="CHG219" s="39"/>
      <c r="CHH219" s="39"/>
      <c r="CHI219" s="39"/>
      <c r="CHJ219" s="39"/>
      <c r="CHK219" s="39"/>
      <c r="CHL219" s="39"/>
      <c r="CHM219" s="39"/>
      <c r="CHN219" s="39"/>
      <c r="CHO219" s="39"/>
      <c r="CHP219" s="39"/>
      <c r="CHQ219" s="39"/>
      <c r="CHR219" s="39"/>
      <c r="CHS219" s="39"/>
      <c r="CHT219" s="39"/>
      <c r="CHU219" s="39"/>
      <c r="CHV219" s="39"/>
      <c r="CHW219" s="39"/>
      <c r="CHX219" s="39"/>
      <c r="CHY219" s="39"/>
      <c r="CHZ219" s="39"/>
      <c r="CIA219" s="39"/>
      <c r="CIB219" s="39"/>
      <c r="CIC219" s="39"/>
      <c r="CID219" s="39"/>
      <c r="CIE219" s="39"/>
      <c r="CIF219" s="39"/>
      <c r="CIG219" s="39"/>
      <c r="CIH219" s="39"/>
      <c r="CII219" s="39"/>
      <c r="CIJ219" s="39"/>
      <c r="CIK219" s="39"/>
      <c r="CIL219" s="39"/>
      <c r="CIM219" s="39"/>
      <c r="CIN219" s="39"/>
      <c r="CIO219" s="39"/>
      <c r="CIP219" s="39"/>
      <c r="CIQ219" s="39"/>
      <c r="CIR219" s="39"/>
      <c r="CIS219" s="39"/>
      <c r="CIT219" s="39"/>
      <c r="CIU219" s="39"/>
      <c r="CIV219" s="39"/>
      <c r="CIW219" s="39"/>
      <c r="CIX219" s="39"/>
      <c r="CIY219" s="39"/>
      <c r="CIZ219" s="39"/>
      <c r="CJA219" s="39"/>
      <c r="CJB219" s="39"/>
      <c r="CJC219" s="39"/>
      <c r="CJD219" s="39"/>
      <c r="CJE219" s="39"/>
      <c r="CJF219" s="39"/>
      <c r="CJG219" s="39"/>
      <c r="CJH219" s="39"/>
      <c r="CJI219" s="39"/>
      <c r="CJJ219" s="39"/>
      <c r="CJK219" s="39"/>
      <c r="CJL219" s="39"/>
      <c r="CJM219" s="39"/>
      <c r="CJN219" s="39"/>
      <c r="CJO219" s="39"/>
      <c r="CJP219" s="39"/>
      <c r="CJQ219" s="39"/>
      <c r="CJR219" s="39"/>
      <c r="CJS219" s="39"/>
      <c r="CJT219" s="39"/>
      <c r="CJU219" s="39"/>
      <c r="CJV219" s="39"/>
      <c r="CJW219" s="39"/>
      <c r="CJX219" s="39"/>
      <c r="CJY219" s="39"/>
      <c r="CJZ219" s="39"/>
      <c r="CKA219" s="39"/>
      <c r="CKB219" s="39"/>
      <c r="CKC219" s="39"/>
      <c r="CKD219" s="39"/>
      <c r="CKE219" s="39"/>
      <c r="CKF219" s="39"/>
      <c r="CKG219" s="39"/>
      <c r="CKH219" s="39"/>
      <c r="CKI219" s="39"/>
      <c r="CKJ219" s="39"/>
      <c r="CKK219" s="39"/>
      <c r="CKL219" s="39"/>
      <c r="CKM219" s="39"/>
      <c r="CKN219" s="39"/>
      <c r="CKO219" s="39"/>
      <c r="CKP219" s="39"/>
      <c r="CKQ219" s="39"/>
      <c r="CKR219" s="39"/>
      <c r="CKS219" s="39"/>
      <c r="CKT219" s="39"/>
      <c r="CKU219" s="39"/>
      <c r="CKV219" s="39"/>
      <c r="CKW219" s="39"/>
      <c r="CKX219" s="39"/>
      <c r="CKY219" s="39"/>
      <c r="CKZ219" s="39"/>
      <c r="CLA219" s="39"/>
      <c r="CLB219" s="39"/>
      <c r="CLC219" s="39"/>
      <c r="CLD219" s="39"/>
      <c r="CLE219" s="39"/>
      <c r="CLF219" s="39"/>
      <c r="CLG219" s="39"/>
      <c r="CLH219" s="39"/>
      <c r="CLI219" s="39"/>
      <c r="CLJ219" s="39"/>
      <c r="CLK219" s="39"/>
      <c r="CLL219" s="39"/>
      <c r="CLM219" s="39"/>
      <c r="CLN219" s="39"/>
      <c r="CLO219" s="39"/>
      <c r="CLP219" s="39"/>
      <c r="CLQ219" s="39"/>
      <c r="CLR219" s="39"/>
      <c r="CLS219" s="39"/>
      <c r="CLT219" s="39"/>
      <c r="CLU219" s="39"/>
      <c r="CLV219" s="39"/>
      <c r="CLW219" s="39"/>
      <c r="CLX219" s="39"/>
      <c r="CLY219" s="39"/>
      <c r="CLZ219" s="39"/>
      <c r="CMA219" s="39"/>
      <c r="CMB219" s="39"/>
      <c r="CMC219" s="39"/>
      <c r="CMD219" s="39"/>
      <c r="CME219" s="39"/>
      <c r="CMF219" s="39"/>
      <c r="CMG219" s="39"/>
      <c r="CMH219" s="39"/>
      <c r="CMI219" s="39"/>
      <c r="CMJ219" s="39"/>
      <c r="CMK219" s="39"/>
      <c r="CML219" s="39"/>
      <c r="CMM219" s="39"/>
      <c r="CMN219" s="39"/>
      <c r="CMO219" s="39"/>
      <c r="CMP219" s="39"/>
      <c r="CMQ219" s="39"/>
      <c r="CMR219" s="39"/>
      <c r="CMS219" s="39"/>
      <c r="CMT219" s="39"/>
      <c r="CMU219" s="39"/>
      <c r="CMV219" s="39"/>
      <c r="CMW219" s="39"/>
      <c r="CMX219" s="39"/>
      <c r="CMY219" s="39"/>
      <c r="CMZ219" s="39"/>
      <c r="CNA219" s="39"/>
      <c r="CNB219" s="39"/>
      <c r="CNC219" s="39"/>
      <c r="CND219" s="39"/>
      <c r="CNE219" s="39"/>
      <c r="CNF219" s="39"/>
      <c r="CNG219" s="39"/>
      <c r="CNH219" s="39"/>
      <c r="CNI219" s="39"/>
      <c r="CNJ219" s="39"/>
      <c r="CNK219" s="39"/>
      <c r="CNL219" s="39"/>
      <c r="CNM219" s="39"/>
      <c r="CNN219" s="39"/>
      <c r="CNO219" s="39"/>
      <c r="CNP219" s="39"/>
      <c r="CNQ219" s="39"/>
      <c r="CNR219" s="39"/>
      <c r="CNS219" s="39"/>
      <c r="CNT219" s="39"/>
      <c r="CNU219" s="39"/>
      <c r="CNV219" s="39"/>
      <c r="CNW219" s="39"/>
      <c r="CNX219" s="39"/>
      <c r="CNY219" s="39"/>
      <c r="CNZ219" s="39"/>
      <c r="COA219" s="39"/>
      <c r="COB219" s="39"/>
      <c r="COC219" s="39"/>
      <c r="COD219" s="39"/>
      <c r="COE219" s="39"/>
      <c r="COF219" s="39"/>
      <c r="COG219" s="39"/>
      <c r="COH219" s="39"/>
      <c r="COI219" s="39"/>
      <c r="COJ219" s="39"/>
      <c r="COK219" s="39"/>
      <c r="COL219" s="39"/>
      <c r="COM219" s="39"/>
      <c r="CON219" s="39"/>
      <c r="COO219" s="39"/>
      <c r="COP219" s="39"/>
      <c r="COQ219" s="39"/>
      <c r="COR219" s="39"/>
      <c r="COS219" s="39"/>
      <c r="COT219" s="39"/>
      <c r="COU219" s="39"/>
      <c r="COV219" s="39"/>
      <c r="COW219" s="39"/>
      <c r="COX219" s="39"/>
      <c r="COY219" s="39"/>
      <c r="COZ219" s="39"/>
      <c r="CPA219" s="39"/>
      <c r="CPB219" s="39"/>
      <c r="CPC219" s="39"/>
      <c r="CPD219" s="39"/>
      <c r="CPE219" s="39"/>
      <c r="CPF219" s="39"/>
      <c r="CPG219" s="39"/>
      <c r="CPH219" s="39"/>
      <c r="CPI219" s="39"/>
      <c r="CPJ219" s="39"/>
      <c r="CPK219" s="39"/>
      <c r="CPL219" s="39"/>
      <c r="CPM219" s="39"/>
      <c r="CPN219" s="39"/>
      <c r="CPO219" s="39"/>
      <c r="CPP219" s="39"/>
      <c r="CPQ219" s="39"/>
      <c r="CPR219" s="39"/>
      <c r="CPS219" s="39"/>
      <c r="CPT219" s="39"/>
      <c r="CPU219" s="39"/>
      <c r="CPV219" s="39"/>
      <c r="CPW219" s="39"/>
      <c r="CPX219" s="39"/>
      <c r="CPY219" s="39"/>
      <c r="CPZ219" s="39"/>
      <c r="CQA219" s="39"/>
      <c r="CQB219" s="39"/>
      <c r="CQC219" s="39"/>
      <c r="CQD219" s="39"/>
      <c r="CQE219" s="39"/>
      <c r="CQF219" s="39"/>
      <c r="CQG219" s="39"/>
      <c r="CQH219" s="39"/>
      <c r="CQI219" s="39"/>
      <c r="CQJ219" s="39"/>
      <c r="CQK219" s="39"/>
      <c r="CQL219" s="39"/>
      <c r="CQM219" s="39"/>
      <c r="CQN219" s="39"/>
      <c r="CQO219" s="39"/>
      <c r="CQP219" s="39"/>
      <c r="CQQ219" s="39"/>
      <c r="CQR219" s="39"/>
      <c r="CQS219" s="39"/>
      <c r="CQT219" s="39"/>
      <c r="CQU219" s="39"/>
      <c r="CQV219" s="39"/>
      <c r="CQW219" s="39"/>
      <c r="CQX219" s="39"/>
      <c r="CQY219" s="39"/>
      <c r="CQZ219" s="39"/>
      <c r="CRA219" s="39"/>
      <c r="CRB219" s="39"/>
      <c r="CRC219" s="39"/>
      <c r="CRD219" s="39"/>
      <c r="CRE219" s="39"/>
      <c r="CRF219" s="39"/>
      <c r="CRG219" s="39"/>
      <c r="CRH219" s="39"/>
      <c r="CRI219" s="39"/>
      <c r="CRJ219" s="39"/>
      <c r="CRK219" s="39"/>
      <c r="CRL219" s="39"/>
      <c r="CRM219" s="39"/>
      <c r="CRN219" s="39"/>
      <c r="CRO219" s="39"/>
      <c r="CRP219" s="39"/>
      <c r="CRQ219" s="39"/>
      <c r="CRR219" s="39"/>
      <c r="CRS219" s="39"/>
      <c r="CRT219" s="39"/>
      <c r="CRU219" s="39"/>
      <c r="CRV219" s="39"/>
      <c r="CRW219" s="39"/>
      <c r="CRX219" s="39"/>
      <c r="CRY219" s="39"/>
      <c r="CRZ219" s="39"/>
      <c r="CSA219" s="39"/>
      <c r="CSB219" s="39"/>
      <c r="CSC219" s="39"/>
      <c r="CSD219" s="39"/>
      <c r="CSE219" s="39"/>
      <c r="CSF219" s="39"/>
      <c r="CSG219" s="39"/>
      <c r="CSH219" s="39"/>
      <c r="CSI219" s="39"/>
      <c r="CSJ219" s="39"/>
      <c r="CSK219" s="39"/>
      <c r="CSL219" s="39"/>
      <c r="CSM219" s="39"/>
      <c r="CSN219" s="39"/>
      <c r="CSO219" s="39"/>
      <c r="CSP219" s="39"/>
      <c r="CSQ219" s="39"/>
      <c r="CSR219" s="39"/>
      <c r="CSS219" s="39"/>
      <c r="CST219" s="39"/>
      <c r="CSU219" s="39"/>
      <c r="CSV219" s="39"/>
      <c r="CSW219" s="39"/>
      <c r="CSX219" s="39"/>
      <c r="CSY219" s="39"/>
      <c r="CSZ219" s="39"/>
      <c r="CTA219" s="39"/>
      <c r="CTB219" s="39"/>
      <c r="CTC219" s="39"/>
      <c r="CTD219" s="39"/>
      <c r="CTE219" s="39"/>
      <c r="CTF219" s="39"/>
      <c r="CTG219" s="39"/>
      <c r="CTH219" s="39"/>
      <c r="CTI219" s="39"/>
      <c r="CTJ219" s="39"/>
      <c r="CTK219" s="39"/>
      <c r="CTL219" s="39"/>
      <c r="CTM219" s="39"/>
      <c r="CTN219" s="39"/>
      <c r="CTO219" s="39"/>
      <c r="CTP219" s="39"/>
      <c r="CTQ219" s="39"/>
      <c r="CTR219" s="39"/>
      <c r="CTS219" s="39"/>
      <c r="CTT219" s="39"/>
      <c r="CTU219" s="39"/>
      <c r="CTV219" s="39"/>
      <c r="CTW219" s="39"/>
      <c r="CTX219" s="39"/>
      <c r="CTY219" s="39"/>
      <c r="CTZ219" s="39"/>
      <c r="CUA219" s="39"/>
      <c r="CUB219" s="39"/>
      <c r="CUC219" s="39"/>
      <c r="CUD219" s="39"/>
      <c r="CUE219" s="39"/>
      <c r="CUF219" s="39"/>
      <c r="CUG219" s="39"/>
      <c r="CUH219" s="39"/>
      <c r="CUI219" s="39"/>
      <c r="CUJ219" s="39"/>
      <c r="CUK219" s="39"/>
      <c r="CUL219" s="39"/>
      <c r="CUM219" s="39"/>
      <c r="CUN219" s="39"/>
      <c r="CUO219" s="39"/>
      <c r="CUP219" s="39"/>
      <c r="CUQ219" s="39"/>
      <c r="CUR219" s="39"/>
      <c r="CUS219" s="39"/>
      <c r="CUT219" s="39"/>
      <c r="CUU219" s="39"/>
      <c r="CUV219" s="39"/>
      <c r="CUW219" s="39"/>
      <c r="CUX219" s="39"/>
      <c r="CUY219" s="39"/>
      <c r="CUZ219" s="39"/>
      <c r="CVA219" s="39"/>
      <c r="CVB219" s="39"/>
      <c r="CVC219" s="39"/>
      <c r="CVD219" s="39"/>
      <c r="CVE219" s="39"/>
      <c r="CVF219" s="39"/>
      <c r="CVG219" s="39"/>
      <c r="CVH219" s="39"/>
      <c r="CVI219" s="39"/>
      <c r="CVJ219" s="39"/>
      <c r="CVK219" s="39"/>
      <c r="CVL219" s="39"/>
      <c r="CVM219" s="39"/>
      <c r="CVN219" s="39"/>
      <c r="CVO219" s="39"/>
      <c r="CVP219" s="39"/>
      <c r="CVQ219" s="39"/>
      <c r="CVR219" s="39"/>
      <c r="CVS219" s="39"/>
      <c r="CVT219" s="39"/>
      <c r="CVU219" s="39"/>
      <c r="CVV219" s="39"/>
      <c r="CVW219" s="39"/>
      <c r="CVX219" s="39"/>
      <c r="CVY219" s="39"/>
      <c r="CVZ219" s="39"/>
      <c r="CWA219" s="39"/>
      <c r="CWB219" s="39"/>
      <c r="CWC219" s="39"/>
      <c r="CWD219" s="39"/>
      <c r="CWE219" s="39"/>
      <c r="CWF219" s="39"/>
      <c r="CWG219" s="39"/>
      <c r="CWH219" s="39"/>
      <c r="CWI219" s="39"/>
      <c r="CWJ219" s="39"/>
      <c r="CWK219" s="39"/>
      <c r="CWL219" s="39"/>
      <c r="CWM219" s="39"/>
      <c r="CWN219" s="39"/>
      <c r="CWO219" s="39"/>
      <c r="CWP219" s="39"/>
      <c r="CWQ219" s="39"/>
      <c r="CWR219" s="39"/>
      <c r="CWS219" s="39"/>
      <c r="CWT219" s="39"/>
      <c r="CWU219" s="39"/>
      <c r="CWV219" s="39"/>
      <c r="CWW219" s="39"/>
      <c r="CWX219" s="39"/>
      <c r="CWY219" s="39"/>
      <c r="CWZ219" s="39"/>
      <c r="CXA219" s="39"/>
      <c r="CXB219" s="39"/>
      <c r="CXC219" s="39"/>
      <c r="CXD219" s="39"/>
      <c r="CXE219" s="39"/>
      <c r="CXF219" s="39"/>
      <c r="CXG219" s="39"/>
      <c r="CXH219" s="39"/>
      <c r="CXI219" s="39"/>
      <c r="CXJ219" s="39"/>
      <c r="CXK219" s="39"/>
      <c r="CXL219" s="39"/>
      <c r="CXM219" s="39"/>
      <c r="CXN219" s="39"/>
      <c r="CXO219" s="39"/>
      <c r="CXP219" s="39"/>
      <c r="CXQ219" s="39"/>
      <c r="CXR219" s="39"/>
      <c r="CXS219" s="39"/>
      <c r="CXT219" s="39"/>
      <c r="CXU219" s="39"/>
      <c r="CXV219" s="39"/>
      <c r="CXW219" s="39"/>
      <c r="CXX219" s="39"/>
      <c r="CXY219" s="39"/>
      <c r="CXZ219" s="39"/>
      <c r="CYA219" s="39"/>
      <c r="CYB219" s="39"/>
      <c r="CYC219" s="39"/>
      <c r="CYD219" s="39"/>
      <c r="CYE219" s="39"/>
      <c r="CYF219" s="39"/>
      <c r="CYG219" s="39"/>
      <c r="CYH219" s="39"/>
      <c r="CYI219" s="39"/>
      <c r="CYJ219" s="39"/>
      <c r="CYK219" s="39"/>
      <c r="CYL219" s="39"/>
      <c r="CYM219" s="39"/>
      <c r="CYN219" s="39"/>
      <c r="CYO219" s="39"/>
      <c r="CYP219" s="39"/>
      <c r="CYQ219" s="39"/>
      <c r="CYR219" s="39"/>
      <c r="CYS219" s="39"/>
      <c r="CYT219" s="39"/>
      <c r="CYU219" s="39"/>
      <c r="CYV219" s="39"/>
      <c r="CYW219" s="39"/>
      <c r="CYX219" s="39"/>
      <c r="CYY219" s="39"/>
      <c r="CYZ219" s="39"/>
      <c r="CZA219" s="39"/>
      <c r="CZB219" s="39"/>
      <c r="CZC219" s="39"/>
      <c r="CZD219" s="39"/>
      <c r="CZE219" s="39"/>
      <c r="CZF219" s="39"/>
      <c r="CZG219" s="39"/>
      <c r="CZH219" s="39"/>
      <c r="CZI219" s="39"/>
      <c r="CZJ219" s="39"/>
      <c r="CZK219" s="39"/>
      <c r="CZL219" s="39"/>
      <c r="CZM219" s="39"/>
      <c r="CZN219" s="39"/>
      <c r="CZO219" s="39"/>
      <c r="CZP219" s="39"/>
      <c r="CZQ219" s="39"/>
      <c r="CZR219" s="39"/>
      <c r="CZS219" s="39"/>
      <c r="CZT219" s="39"/>
      <c r="CZU219" s="39"/>
      <c r="CZV219" s="39"/>
      <c r="CZW219" s="39"/>
      <c r="CZX219" s="39"/>
      <c r="CZY219" s="39"/>
      <c r="CZZ219" s="39"/>
      <c r="DAA219" s="39"/>
      <c r="DAB219" s="39"/>
      <c r="DAC219" s="39"/>
      <c r="DAD219" s="39"/>
      <c r="DAE219" s="39"/>
      <c r="DAF219" s="39"/>
      <c r="DAG219" s="39"/>
      <c r="DAH219" s="39"/>
      <c r="DAI219" s="39"/>
      <c r="DAJ219" s="39"/>
      <c r="DAK219" s="39"/>
      <c r="DAL219" s="39"/>
      <c r="DAM219" s="39"/>
      <c r="DAN219" s="39"/>
      <c r="DAO219" s="39"/>
      <c r="DAP219" s="39"/>
      <c r="DAQ219" s="39"/>
      <c r="DAR219" s="39"/>
      <c r="DAS219" s="39"/>
      <c r="DAT219" s="39"/>
      <c r="DAU219" s="39"/>
      <c r="DAV219" s="39"/>
      <c r="DAW219" s="39"/>
      <c r="DAX219" s="39"/>
      <c r="DAY219" s="39"/>
      <c r="DAZ219" s="39"/>
      <c r="DBA219" s="39"/>
      <c r="DBB219" s="39"/>
      <c r="DBC219" s="39"/>
      <c r="DBD219" s="39"/>
      <c r="DBE219" s="39"/>
      <c r="DBF219" s="39"/>
      <c r="DBG219" s="39"/>
      <c r="DBH219" s="39"/>
      <c r="DBI219" s="39"/>
      <c r="DBJ219" s="39"/>
      <c r="DBK219" s="39"/>
      <c r="DBL219" s="39"/>
      <c r="DBM219" s="39"/>
      <c r="DBN219" s="39"/>
      <c r="DBO219" s="39"/>
      <c r="DBP219" s="39"/>
      <c r="DBQ219" s="39"/>
      <c r="DBR219" s="39"/>
      <c r="DBS219" s="39"/>
      <c r="DBT219" s="39"/>
      <c r="DBU219" s="39"/>
      <c r="DBV219" s="39"/>
      <c r="DBW219" s="39"/>
      <c r="DBX219" s="39"/>
      <c r="DBY219" s="39"/>
      <c r="DBZ219" s="39"/>
      <c r="DCA219" s="39"/>
      <c r="DCB219" s="39"/>
      <c r="DCC219" s="39"/>
      <c r="DCD219" s="39"/>
      <c r="DCE219" s="39"/>
      <c r="DCF219" s="39"/>
      <c r="DCG219" s="39"/>
      <c r="DCH219" s="39"/>
      <c r="DCI219" s="39"/>
      <c r="DCJ219" s="39"/>
      <c r="DCK219" s="39"/>
      <c r="DCL219" s="39"/>
      <c r="DCM219" s="39"/>
      <c r="DCN219" s="39"/>
      <c r="DCO219" s="39"/>
      <c r="DCP219" s="39"/>
      <c r="DCQ219" s="39"/>
      <c r="DCR219" s="39"/>
      <c r="DCS219" s="39"/>
      <c r="DCT219" s="39"/>
      <c r="DCU219" s="39"/>
      <c r="DCV219" s="39"/>
      <c r="DCW219" s="39"/>
      <c r="DCX219" s="39"/>
      <c r="DCY219" s="39"/>
      <c r="DCZ219" s="39"/>
      <c r="DDA219" s="39"/>
      <c r="DDB219" s="39"/>
      <c r="DDC219" s="39"/>
      <c r="DDD219" s="39"/>
      <c r="DDE219" s="39"/>
      <c r="DDF219" s="39"/>
      <c r="DDG219" s="39"/>
      <c r="DDH219" s="39"/>
      <c r="DDI219" s="39"/>
      <c r="DDJ219" s="39"/>
      <c r="DDK219" s="39"/>
      <c r="DDL219" s="39"/>
      <c r="DDM219" s="39"/>
      <c r="DDN219" s="39"/>
      <c r="DDO219" s="39"/>
      <c r="DDP219" s="39"/>
      <c r="DDQ219" s="39"/>
      <c r="DDR219" s="39"/>
      <c r="DDS219" s="39"/>
      <c r="DDT219" s="39"/>
      <c r="DDU219" s="39"/>
      <c r="DDV219" s="39"/>
      <c r="DDW219" s="39"/>
      <c r="DDX219" s="39"/>
      <c r="DDY219" s="39"/>
      <c r="DDZ219" s="39"/>
      <c r="DEA219" s="39"/>
      <c r="DEB219" s="39"/>
      <c r="DEC219" s="39"/>
      <c r="DED219" s="39"/>
      <c r="DEE219" s="39"/>
      <c r="DEF219" s="39"/>
      <c r="DEG219" s="39"/>
      <c r="DEH219" s="39"/>
      <c r="DEI219" s="39"/>
      <c r="DEJ219" s="39"/>
      <c r="DEK219" s="39"/>
      <c r="DEL219" s="39"/>
      <c r="DEM219" s="39"/>
      <c r="DEN219" s="39"/>
      <c r="DEO219" s="39"/>
      <c r="DEP219" s="39"/>
      <c r="DEQ219" s="39"/>
      <c r="DER219" s="39"/>
      <c r="DES219" s="39"/>
      <c r="DET219" s="39"/>
      <c r="DEU219" s="39"/>
      <c r="DEV219" s="39"/>
      <c r="DEW219" s="39"/>
      <c r="DEX219" s="39"/>
      <c r="DEY219" s="39"/>
      <c r="DEZ219" s="39"/>
      <c r="DFA219" s="39"/>
      <c r="DFB219" s="39"/>
      <c r="DFC219" s="39"/>
      <c r="DFD219" s="39"/>
      <c r="DFE219" s="39"/>
      <c r="DFF219" s="39"/>
      <c r="DFG219" s="39"/>
      <c r="DFH219" s="39"/>
      <c r="DFI219" s="39"/>
      <c r="DFJ219" s="39"/>
      <c r="DFK219" s="39"/>
      <c r="DFL219" s="39"/>
      <c r="DFM219" s="39"/>
      <c r="DFN219" s="39"/>
      <c r="DFO219" s="39"/>
      <c r="DFP219" s="39"/>
      <c r="DFQ219" s="39"/>
      <c r="DFR219" s="39"/>
      <c r="DFS219" s="39"/>
      <c r="DFT219" s="39"/>
      <c r="DFU219" s="39"/>
      <c r="DFV219" s="39"/>
      <c r="DFW219" s="39"/>
      <c r="DFX219" s="39"/>
      <c r="DFY219" s="39"/>
      <c r="DFZ219" s="39"/>
      <c r="DGA219" s="39"/>
      <c r="DGB219" s="39"/>
      <c r="DGC219" s="39"/>
      <c r="DGD219" s="39"/>
      <c r="DGE219" s="39"/>
      <c r="DGF219" s="39"/>
      <c r="DGG219" s="39"/>
      <c r="DGH219" s="39"/>
      <c r="DGI219" s="39"/>
      <c r="DGJ219" s="39"/>
      <c r="DGK219" s="39"/>
      <c r="DGL219" s="39"/>
      <c r="DGM219" s="39"/>
      <c r="DGN219" s="39"/>
      <c r="DGO219" s="39"/>
      <c r="DGP219" s="39"/>
      <c r="DGQ219" s="39"/>
      <c r="DGR219" s="39"/>
      <c r="DGS219" s="39"/>
      <c r="DGT219" s="39"/>
      <c r="DGU219" s="39"/>
      <c r="DGV219" s="39"/>
      <c r="DGW219" s="39"/>
      <c r="DGX219" s="39"/>
      <c r="DGY219" s="39"/>
      <c r="DGZ219" s="39"/>
      <c r="DHA219" s="39"/>
      <c r="DHB219" s="39"/>
      <c r="DHC219" s="39"/>
      <c r="DHD219" s="39"/>
      <c r="DHE219" s="39"/>
      <c r="DHF219" s="39"/>
      <c r="DHG219" s="39"/>
      <c r="DHH219" s="39"/>
      <c r="DHI219" s="39"/>
      <c r="DHJ219" s="39"/>
      <c r="DHK219" s="39"/>
      <c r="DHL219" s="39"/>
      <c r="DHM219" s="39"/>
      <c r="DHN219" s="39"/>
      <c r="DHO219" s="39"/>
      <c r="DHP219" s="39"/>
      <c r="DHQ219" s="39"/>
      <c r="DHR219" s="39"/>
      <c r="DHS219" s="39"/>
      <c r="DHT219" s="39"/>
      <c r="DHU219" s="39"/>
      <c r="DHV219" s="39"/>
      <c r="DHW219" s="39"/>
      <c r="DHX219" s="39"/>
      <c r="DHY219" s="39"/>
      <c r="DHZ219" s="39"/>
      <c r="DIA219" s="39"/>
      <c r="DIB219" s="39"/>
      <c r="DIC219" s="39"/>
      <c r="DID219" s="39"/>
      <c r="DIE219" s="39"/>
      <c r="DIF219" s="39"/>
      <c r="DIG219" s="39"/>
      <c r="DIH219" s="39"/>
      <c r="DII219" s="39"/>
      <c r="DIJ219" s="39"/>
      <c r="DIK219" s="39"/>
      <c r="DIL219" s="39"/>
      <c r="DIM219" s="39"/>
      <c r="DIN219" s="39"/>
      <c r="DIO219" s="39"/>
      <c r="DIP219" s="39"/>
      <c r="DIQ219" s="39"/>
      <c r="DIR219" s="39"/>
      <c r="DIS219" s="39"/>
      <c r="DIT219" s="39"/>
      <c r="DIU219" s="39"/>
      <c r="DIV219" s="39"/>
      <c r="DIW219" s="39"/>
      <c r="DIX219" s="39"/>
      <c r="DIY219" s="39"/>
      <c r="DIZ219" s="39"/>
      <c r="DJA219" s="39"/>
      <c r="DJB219" s="39"/>
      <c r="DJC219" s="39"/>
      <c r="DJD219" s="39"/>
      <c r="DJE219" s="39"/>
      <c r="DJF219" s="39"/>
      <c r="DJG219" s="39"/>
      <c r="DJH219" s="39"/>
      <c r="DJI219" s="39"/>
      <c r="DJJ219" s="39"/>
      <c r="DJK219" s="39"/>
      <c r="DJL219" s="39"/>
      <c r="DJM219" s="39"/>
      <c r="DJN219" s="39"/>
      <c r="DJO219" s="39"/>
      <c r="DJP219" s="39"/>
      <c r="DJQ219" s="39"/>
      <c r="DJR219" s="39"/>
      <c r="DJS219" s="39"/>
      <c r="DJT219" s="39"/>
      <c r="DJU219" s="39"/>
      <c r="DJV219" s="39"/>
      <c r="DJW219" s="39"/>
      <c r="DJX219" s="39"/>
      <c r="DJY219" s="39"/>
      <c r="DJZ219" s="39"/>
      <c r="DKA219" s="39"/>
      <c r="DKB219" s="39"/>
      <c r="DKC219" s="39"/>
      <c r="DKD219" s="39"/>
      <c r="DKE219" s="39"/>
      <c r="DKF219" s="39"/>
      <c r="DKG219" s="39"/>
      <c r="DKH219" s="39"/>
      <c r="DKI219" s="39"/>
      <c r="DKJ219" s="39"/>
      <c r="DKK219" s="39"/>
      <c r="DKL219" s="39"/>
      <c r="DKM219" s="39"/>
      <c r="DKN219" s="39"/>
      <c r="DKO219" s="39"/>
      <c r="DKP219" s="39"/>
      <c r="DKQ219" s="39"/>
      <c r="DKR219" s="39"/>
      <c r="DKS219" s="39"/>
      <c r="DKT219" s="39"/>
      <c r="DKU219" s="39"/>
      <c r="DKV219" s="39"/>
      <c r="DKW219" s="39"/>
      <c r="DKX219" s="39"/>
      <c r="DKY219" s="39"/>
      <c r="DKZ219" s="39"/>
      <c r="DLA219" s="39"/>
      <c r="DLB219" s="39"/>
      <c r="DLC219" s="39"/>
      <c r="DLD219" s="39"/>
      <c r="DLE219" s="39"/>
      <c r="DLF219" s="39"/>
      <c r="DLG219" s="39"/>
      <c r="DLH219" s="39"/>
      <c r="DLI219" s="39"/>
      <c r="DLJ219" s="39"/>
      <c r="DLK219" s="39"/>
      <c r="DLL219" s="39"/>
      <c r="DLM219" s="39"/>
      <c r="DLN219" s="39"/>
      <c r="DLO219" s="39"/>
      <c r="DLP219" s="39"/>
      <c r="DLQ219" s="39"/>
      <c r="DLR219" s="39"/>
      <c r="DLS219" s="39"/>
      <c r="DLT219" s="39"/>
      <c r="DLU219" s="39"/>
      <c r="DLV219" s="39"/>
      <c r="DLW219" s="39"/>
      <c r="DLX219" s="39"/>
      <c r="DLY219" s="39"/>
      <c r="DLZ219" s="39"/>
      <c r="DMA219" s="39"/>
      <c r="DMB219" s="39"/>
      <c r="DMC219" s="39"/>
      <c r="DMD219" s="39"/>
      <c r="DME219" s="39"/>
      <c r="DMF219" s="39"/>
      <c r="DMG219" s="39"/>
      <c r="DMH219" s="39"/>
      <c r="DMI219" s="39"/>
      <c r="DMJ219" s="39"/>
      <c r="DMK219" s="39"/>
      <c r="DML219" s="39"/>
      <c r="DMM219" s="39"/>
      <c r="DMN219" s="39"/>
      <c r="DMO219" s="39"/>
      <c r="DMP219" s="39"/>
      <c r="DMQ219" s="39"/>
      <c r="DMR219" s="39"/>
      <c r="DMS219" s="39"/>
      <c r="DMT219" s="39"/>
      <c r="DMU219" s="39"/>
      <c r="DMV219" s="39"/>
      <c r="DMW219" s="39"/>
      <c r="DMX219" s="39"/>
      <c r="DMY219" s="39"/>
      <c r="DMZ219" s="39"/>
      <c r="DNA219" s="39"/>
      <c r="DNB219" s="39"/>
      <c r="DNC219" s="39"/>
      <c r="DND219" s="39"/>
      <c r="DNE219" s="39"/>
      <c r="DNF219" s="39"/>
      <c r="DNG219" s="39"/>
      <c r="DNH219" s="39"/>
      <c r="DNI219" s="39"/>
      <c r="DNJ219" s="39"/>
      <c r="DNK219" s="39"/>
      <c r="DNL219" s="39"/>
      <c r="DNM219" s="39"/>
      <c r="DNN219" s="39"/>
      <c r="DNO219" s="39"/>
      <c r="DNP219" s="39"/>
      <c r="DNQ219" s="39"/>
      <c r="DNR219" s="39"/>
      <c r="DNS219" s="39"/>
      <c r="DNT219" s="39"/>
      <c r="DNU219" s="39"/>
      <c r="DNV219" s="39"/>
      <c r="DNW219" s="39"/>
      <c r="DNX219" s="39"/>
      <c r="DNY219" s="39"/>
      <c r="DNZ219" s="39"/>
      <c r="DOA219" s="39"/>
      <c r="DOB219" s="39"/>
      <c r="DOC219" s="39"/>
      <c r="DOD219" s="39"/>
      <c r="DOE219" s="39"/>
      <c r="DOF219" s="39"/>
      <c r="DOG219" s="39"/>
      <c r="DOH219" s="39"/>
      <c r="DOI219" s="39"/>
      <c r="DOJ219" s="39"/>
      <c r="DOK219" s="39"/>
      <c r="DOL219" s="39"/>
      <c r="DOM219" s="39"/>
      <c r="DON219" s="39"/>
      <c r="DOO219" s="39"/>
      <c r="DOP219" s="39"/>
      <c r="DOQ219" s="39"/>
      <c r="DOR219" s="39"/>
      <c r="DOS219" s="39"/>
      <c r="DOT219" s="39"/>
      <c r="DOU219" s="39"/>
      <c r="DOV219" s="39"/>
      <c r="DOW219" s="39"/>
      <c r="DOX219" s="39"/>
      <c r="DOY219" s="39"/>
      <c r="DOZ219" s="39"/>
      <c r="DPA219" s="39"/>
      <c r="DPB219" s="39"/>
      <c r="DPC219" s="39"/>
      <c r="DPD219" s="39"/>
      <c r="DPE219" s="39"/>
      <c r="DPF219" s="39"/>
      <c r="DPG219" s="39"/>
      <c r="DPH219" s="39"/>
      <c r="DPI219" s="39"/>
      <c r="DPJ219" s="39"/>
      <c r="DPK219" s="39"/>
      <c r="DPL219" s="39"/>
      <c r="DPM219" s="39"/>
      <c r="DPN219" s="39"/>
      <c r="DPO219" s="39"/>
      <c r="DPP219" s="39"/>
      <c r="DPQ219" s="39"/>
      <c r="DPR219" s="39"/>
      <c r="DPS219" s="39"/>
      <c r="DPT219" s="39"/>
      <c r="DPU219" s="39"/>
      <c r="DPV219" s="39"/>
      <c r="DPW219" s="39"/>
      <c r="DPX219" s="39"/>
      <c r="DPY219" s="39"/>
      <c r="DPZ219" s="39"/>
      <c r="DQA219" s="39"/>
      <c r="DQB219" s="39"/>
      <c r="DQC219" s="39"/>
      <c r="DQD219" s="39"/>
      <c r="DQE219" s="39"/>
      <c r="DQF219" s="39"/>
      <c r="DQG219" s="39"/>
      <c r="DQH219" s="39"/>
      <c r="DQI219" s="39"/>
      <c r="DQJ219" s="39"/>
      <c r="DQK219" s="39"/>
      <c r="DQL219" s="39"/>
      <c r="DQM219" s="39"/>
      <c r="DQN219" s="39"/>
      <c r="DQO219" s="39"/>
      <c r="DQP219" s="39"/>
      <c r="DQQ219" s="39"/>
      <c r="DQR219" s="39"/>
      <c r="DQS219" s="39"/>
      <c r="DQT219" s="39"/>
      <c r="DQU219" s="39"/>
      <c r="DQV219" s="39"/>
      <c r="DQW219" s="39"/>
      <c r="DQX219" s="39"/>
      <c r="DQY219" s="39"/>
      <c r="DQZ219" s="39"/>
      <c r="DRA219" s="39"/>
      <c r="DRB219" s="39"/>
      <c r="DRC219" s="39"/>
      <c r="DRD219" s="39"/>
      <c r="DRE219" s="39"/>
      <c r="DRF219" s="39"/>
      <c r="DRG219" s="39"/>
      <c r="DRH219" s="39"/>
      <c r="DRI219" s="39"/>
      <c r="DRJ219" s="39"/>
      <c r="DRK219" s="39"/>
      <c r="DRL219" s="39"/>
      <c r="DRM219" s="39"/>
      <c r="DRN219" s="39"/>
      <c r="DRO219" s="39"/>
      <c r="DRP219" s="39"/>
      <c r="DRQ219" s="39"/>
      <c r="DRR219" s="39"/>
      <c r="DRS219" s="39"/>
      <c r="DRT219" s="39"/>
      <c r="DRU219" s="39"/>
      <c r="DRV219" s="39"/>
      <c r="DRW219" s="39"/>
      <c r="DRX219" s="39"/>
      <c r="DRY219" s="39"/>
      <c r="DRZ219" s="39"/>
      <c r="DSA219" s="39"/>
      <c r="DSB219" s="39"/>
      <c r="DSC219" s="39"/>
      <c r="DSD219" s="39"/>
      <c r="DSE219" s="39"/>
      <c r="DSF219" s="39"/>
      <c r="DSG219" s="39"/>
      <c r="DSH219" s="39"/>
      <c r="DSI219" s="39"/>
      <c r="DSJ219" s="39"/>
      <c r="DSK219" s="39"/>
      <c r="DSL219" s="39"/>
      <c r="DSM219" s="39"/>
      <c r="DSN219" s="39"/>
      <c r="DSO219" s="39"/>
      <c r="DSP219" s="39"/>
      <c r="DSQ219" s="39"/>
      <c r="DSR219" s="39"/>
      <c r="DSS219" s="39"/>
      <c r="DST219" s="39"/>
      <c r="DSU219" s="39"/>
      <c r="DSV219" s="39"/>
      <c r="DSW219" s="39"/>
      <c r="DSX219" s="39"/>
      <c r="DSY219" s="39"/>
      <c r="DSZ219" s="39"/>
      <c r="DTA219" s="39"/>
      <c r="DTB219" s="39"/>
      <c r="DTC219" s="39"/>
      <c r="DTD219" s="39"/>
      <c r="DTE219" s="39"/>
      <c r="DTF219" s="39"/>
      <c r="DTG219" s="39"/>
      <c r="DTH219" s="39"/>
      <c r="DTI219" s="39"/>
      <c r="DTJ219" s="39"/>
      <c r="DTK219" s="39"/>
      <c r="DTL219" s="39"/>
      <c r="DTM219" s="39"/>
      <c r="DTN219" s="39"/>
      <c r="DTO219" s="39"/>
      <c r="DTP219" s="39"/>
      <c r="DTQ219" s="39"/>
      <c r="DTR219" s="39"/>
      <c r="DTS219" s="39"/>
      <c r="DTT219" s="39"/>
      <c r="DTU219" s="39"/>
      <c r="DTV219" s="39"/>
      <c r="DTW219" s="39"/>
      <c r="DTX219" s="39"/>
      <c r="DTY219" s="39"/>
      <c r="DTZ219" s="39"/>
      <c r="DUA219" s="39"/>
      <c r="DUB219" s="39"/>
      <c r="DUC219" s="39"/>
      <c r="DUD219" s="39"/>
      <c r="DUE219" s="39"/>
      <c r="DUF219" s="39"/>
      <c r="DUG219" s="39"/>
      <c r="DUH219" s="39"/>
      <c r="DUI219" s="39"/>
      <c r="DUJ219" s="39"/>
      <c r="DUK219" s="39"/>
      <c r="DUL219" s="39"/>
      <c r="DUM219" s="39"/>
      <c r="DUN219" s="39"/>
      <c r="DUO219" s="39"/>
      <c r="DUP219" s="39"/>
      <c r="DUQ219" s="39"/>
      <c r="DUR219" s="39"/>
      <c r="DUS219" s="39"/>
      <c r="DUT219" s="39"/>
      <c r="DUU219" s="39"/>
      <c r="DUV219" s="39"/>
      <c r="DUW219" s="39"/>
      <c r="DUX219" s="39"/>
      <c r="DUY219" s="39"/>
      <c r="DUZ219" s="39"/>
      <c r="DVA219" s="39"/>
      <c r="DVB219" s="39"/>
      <c r="DVC219" s="39"/>
      <c r="DVD219" s="39"/>
      <c r="DVE219" s="39"/>
      <c r="DVF219" s="39"/>
      <c r="DVG219" s="39"/>
      <c r="DVH219" s="39"/>
      <c r="DVI219" s="39"/>
      <c r="DVJ219" s="39"/>
      <c r="DVK219" s="39"/>
      <c r="DVL219" s="39"/>
      <c r="DVM219" s="39"/>
      <c r="DVN219" s="39"/>
      <c r="DVO219" s="39"/>
      <c r="DVP219" s="39"/>
      <c r="DVQ219" s="39"/>
      <c r="DVR219" s="39"/>
      <c r="DVS219" s="39"/>
      <c r="DVT219" s="39"/>
      <c r="DVU219" s="39"/>
      <c r="DVV219" s="39"/>
      <c r="DVW219" s="39"/>
      <c r="DVX219" s="39"/>
      <c r="DVY219" s="39"/>
      <c r="DVZ219" s="39"/>
      <c r="DWA219" s="39"/>
      <c r="DWB219" s="39"/>
      <c r="DWC219" s="39"/>
      <c r="DWD219" s="39"/>
      <c r="DWE219" s="39"/>
      <c r="DWF219" s="39"/>
      <c r="DWG219" s="39"/>
      <c r="DWH219" s="39"/>
      <c r="DWI219" s="39"/>
      <c r="DWJ219" s="39"/>
      <c r="DWK219" s="39"/>
      <c r="DWL219" s="39"/>
      <c r="DWM219" s="39"/>
      <c r="DWN219" s="39"/>
      <c r="DWO219" s="39"/>
      <c r="DWP219" s="39"/>
      <c r="DWQ219" s="39"/>
    </row>
    <row r="220" spans="1:3319" s="39" customFormat="1" ht="10">
      <c r="A220" s="35" t="s">
        <v>683</v>
      </c>
      <c r="B220" s="36" t="s">
        <v>684</v>
      </c>
      <c r="C220" s="37" t="s">
        <v>7</v>
      </c>
      <c r="D220" s="36" t="s">
        <v>685</v>
      </c>
      <c r="E220" s="38" t="str">
        <f t="shared" si="0"/>
        <v>JUN 14</v>
      </c>
      <c r="F220" s="38" t="str">
        <f t="shared" si="0"/>
        <v>JUN 14</v>
      </c>
    </row>
    <row r="221" spans="1:3319" s="64" customFormat="1" ht="20">
      <c r="A221" s="53" t="s">
        <v>686</v>
      </c>
      <c r="B221" s="54" t="s">
        <v>687</v>
      </c>
      <c r="C221" s="57" t="s">
        <v>7</v>
      </c>
      <c r="D221" s="54" t="s">
        <v>688</v>
      </c>
      <c r="E221" s="66" t="s">
        <v>689</v>
      </c>
      <c r="F221" s="66" t="s">
        <v>689</v>
      </c>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c r="EC221" s="39"/>
      <c r="ED221" s="39"/>
      <c r="EE221" s="39"/>
      <c r="EF221" s="39"/>
      <c r="EG221" s="39"/>
      <c r="EH221" s="39"/>
      <c r="EI221" s="39"/>
      <c r="EJ221" s="39"/>
      <c r="EK221" s="39"/>
      <c r="EL221" s="39"/>
      <c r="EM221" s="39"/>
      <c r="EN221" s="39"/>
      <c r="EO221" s="39"/>
      <c r="EP221" s="39"/>
      <c r="EQ221" s="39"/>
      <c r="ER221" s="39"/>
      <c r="ES221" s="39"/>
      <c r="ET221" s="39"/>
      <c r="EU221" s="39"/>
      <c r="EV221" s="39"/>
      <c r="EW221" s="39"/>
      <c r="EX221" s="39"/>
      <c r="EY221" s="39"/>
      <c r="EZ221" s="39"/>
      <c r="FA221" s="39"/>
      <c r="FB221" s="39"/>
      <c r="FC221" s="39"/>
      <c r="FD221" s="39"/>
      <c r="FE221" s="39"/>
      <c r="FF221" s="39"/>
      <c r="FG221" s="39"/>
      <c r="FH221" s="39"/>
      <c r="FI221" s="39"/>
      <c r="FJ221" s="39"/>
      <c r="FK221" s="39"/>
      <c r="FL221" s="39"/>
      <c r="FM221" s="39"/>
      <c r="FN221" s="39"/>
      <c r="FO221" s="39"/>
      <c r="FP221" s="39"/>
      <c r="FQ221" s="39"/>
      <c r="FR221" s="39"/>
      <c r="FS221" s="39"/>
      <c r="FT221" s="39"/>
      <c r="FU221" s="39"/>
      <c r="FV221" s="39"/>
      <c r="FW221" s="39"/>
      <c r="FX221" s="39"/>
      <c r="FY221" s="39"/>
      <c r="FZ221" s="39"/>
      <c r="GA221" s="39"/>
      <c r="GB221" s="39"/>
      <c r="GC221" s="39"/>
      <c r="GD221" s="39"/>
      <c r="GE221" s="39"/>
      <c r="GF221" s="39"/>
      <c r="GG221" s="39"/>
      <c r="GH221" s="39"/>
      <c r="GI221" s="39"/>
      <c r="GJ221" s="39"/>
      <c r="GK221" s="39"/>
      <c r="GL221" s="39"/>
      <c r="GM221" s="39"/>
      <c r="GN221" s="39"/>
      <c r="GO221" s="39"/>
      <c r="GP221" s="39"/>
      <c r="GQ221" s="39"/>
      <c r="GR221" s="39"/>
      <c r="GS221" s="39"/>
      <c r="GT221" s="39"/>
      <c r="GU221" s="39"/>
      <c r="GV221" s="39"/>
      <c r="GW221" s="39"/>
      <c r="GX221" s="39"/>
      <c r="GY221" s="39"/>
      <c r="GZ221" s="39"/>
      <c r="HA221" s="39"/>
      <c r="HB221" s="39"/>
      <c r="HC221" s="39"/>
      <c r="HD221" s="39"/>
      <c r="HE221" s="39"/>
      <c r="HF221" s="39"/>
      <c r="HG221" s="39"/>
      <c r="HH221" s="39"/>
      <c r="HI221" s="39"/>
      <c r="HJ221" s="39"/>
      <c r="HK221" s="39"/>
      <c r="HL221" s="39"/>
      <c r="HM221" s="39"/>
      <c r="HN221" s="39"/>
      <c r="HO221" s="39"/>
      <c r="HP221" s="39"/>
      <c r="HQ221" s="39"/>
      <c r="HR221" s="39"/>
      <c r="HS221" s="39"/>
      <c r="HT221" s="39"/>
      <c r="HU221" s="39"/>
      <c r="HV221" s="39"/>
      <c r="HW221" s="39"/>
      <c r="HX221" s="39"/>
      <c r="HY221" s="39"/>
      <c r="HZ221" s="39"/>
      <c r="IA221" s="39"/>
      <c r="IB221" s="39"/>
      <c r="IC221" s="39"/>
      <c r="ID221" s="39"/>
      <c r="IE221" s="39"/>
      <c r="IF221" s="39"/>
      <c r="IG221" s="39"/>
      <c r="IH221" s="39"/>
      <c r="II221" s="39"/>
      <c r="IJ221" s="39"/>
      <c r="IK221" s="39"/>
      <c r="IL221" s="39"/>
      <c r="IM221" s="39"/>
      <c r="IN221" s="39"/>
      <c r="IO221" s="39"/>
      <c r="IP221" s="39"/>
      <c r="IQ221" s="39"/>
      <c r="IR221" s="39"/>
      <c r="IS221" s="39"/>
      <c r="IT221" s="39"/>
      <c r="IU221" s="39"/>
      <c r="IV221" s="39"/>
      <c r="IW221" s="39"/>
      <c r="IX221" s="39"/>
      <c r="IY221" s="39"/>
      <c r="IZ221" s="39"/>
      <c r="JA221" s="39"/>
      <c r="JB221" s="39"/>
      <c r="JC221" s="39"/>
      <c r="JD221" s="39"/>
      <c r="JE221" s="39"/>
      <c r="JF221" s="39"/>
      <c r="JG221" s="39"/>
      <c r="JH221" s="39"/>
      <c r="JI221" s="39"/>
      <c r="JJ221" s="39"/>
      <c r="JK221" s="39"/>
      <c r="JL221" s="39"/>
      <c r="JM221" s="39"/>
      <c r="JN221" s="39"/>
      <c r="JO221" s="39"/>
      <c r="JP221" s="39"/>
      <c r="JQ221" s="39"/>
      <c r="JR221" s="39"/>
      <c r="JS221" s="39"/>
      <c r="JT221" s="39"/>
      <c r="JU221" s="39"/>
      <c r="JV221" s="39"/>
      <c r="JW221" s="39"/>
      <c r="JX221" s="39"/>
      <c r="JY221" s="39"/>
      <c r="JZ221" s="39"/>
      <c r="KA221" s="39"/>
      <c r="KB221" s="39"/>
      <c r="KC221" s="39"/>
      <c r="KD221" s="39"/>
      <c r="KE221" s="39"/>
      <c r="KF221" s="39"/>
      <c r="KG221" s="39"/>
      <c r="KH221" s="39"/>
      <c r="KI221" s="39"/>
      <c r="KJ221" s="39"/>
      <c r="KK221" s="39"/>
      <c r="KL221" s="39"/>
      <c r="KM221" s="39"/>
      <c r="KN221" s="39"/>
      <c r="KO221" s="39"/>
      <c r="KP221" s="39"/>
      <c r="KQ221" s="39"/>
      <c r="KR221" s="39"/>
      <c r="KS221" s="39"/>
      <c r="KT221" s="39"/>
      <c r="KU221" s="39"/>
      <c r="KV221" s="39"/>
      <c r="KW221" s="39"/>
      <c r="KX221" s="39"/>
      <c r="KY221" s="39"/>
      <c r="KZ221" s="39"/>
      <c r="LA221" s="39"/>
      <c r="LB221" s="39"/>
      <c r="LC221" s="39"/>
      <c r="LD221" s="39"/>
      <c r="LE221" s="39"/>
      <c r="LF221" s="39"/>
      <c r="LG221" s="39"/>
      <c r="LH221" s="39"/>
      <c r="LI221" s="39"/>
      <c r="LJ221" s="39"/>
      <c r="LK221" s="39"/>
      <c r="LL221" s="39"/>
      <c r="LM221" s="39"/>
      <c r="LN221" s="39"/>
      <c r="LO221" s="39"/>
      <c r="LP221" s="39"/>
      <c r="LQ221" s="39"/>
      <c r="LR221" s="39"/>
      <c r="LS221" s="39"/>
      <c r="LT221" s="39"/>
      <c r="LU221" s="39"/>
      <c r="LV221" s="39"/>
      <c r="LW221" s="39"/>
      <c r="LX221" s="39"/>
      <c r="LY221" s="39"/>
      <c r="LZ221" s="39"/>
      <c r="MA221" s="39"/>
      <c r="MB221" s="39"/>
      <c r="MC221" s="39"/>
      <c r="MD221" s="39"/>
      <c r="ME221" s="39"/>
      <c r="MF221" s="39"/>
      <c r="MG221" s="39"/>
      <c r="MH221" s="39"/>
      <c r="MI221" s="39"/>
      <c r="MJ221" s="39"/>
      <c r="MK221" s="39"/>
      <c r="ML221" s="39"/>
      <c r="MM221" s="39"/>
      <c r="MN221" s="39"/>
      <c r="MO221" s="39"/>
      <c r="MP221" s="39"/>
      <c r="MQ221" s="39"/>
      <c r="MR221" s="39"/>
      <c r="MS221" s="39"/>
      <c r="MT221" s="39"/>
      <c r="MU221" s="39"/>
      <c r="MV221" s="39"/>
      <c r="MW221" s="39"/>
      <c r="MX221" s="39"/>
      <c r="MY221" s="39"/>
      <c r="MZ221" s="39"/>
      <c r="NA221" s="39"/>
      <c r="NB221" s="39"/>
      <c r="NC221" s="39"/>
      <c r="ND221" s="39"/>
      <c r="NE221" s="39"/>
      <c r="NF221" s="39"/>
      <c r="NG221" s="39"/>
      <c r="NH221" s="39"/>
      <c r="NI221" s="39"/>
      <c r="NJ221" s="39"/>
      <c r="NK221" s="39"/>
      <c r="NL221" s="39"/>
      <c r="NM221" s="39"/>
      <c r="NN221" s="39"/>
      <c r="NO221" s="39"/>
      <c r="NP221" s="39"/>
      <c r="NQ221" s="39"/>
      <c r="NR221" s="39"/>
      <c r="NS221" s="39"/>
      <c r="NT221" s="39"/>
      <c r="NU221" s="39"/>
      <c r="NV221" s="39"/>
      <c r="NW221" s="39"/>
      <c r="NX221" s="39"/>
      <c r="NY221" s="39"/>
      <c r="NZ221" s="39"/>
      <c r="OA221" s="39"/>
      <c r="OB221" s="39"/>
      <c r="OC221" s="39"/>
      <c r="OD221" s="39"/>
      <c r="OE221" s="39"/>
      <c r="OF221" s="39"/>
      <c r="OG221" s="39"/>
      <c r="OH221" s="39"/>
      <c r="OI221" s="39"/>
      <c r="OJ221" s="39"/>
      <c r="OK221" s="39"/>
      <c r="OL221" s="39"/>
      <c r="OM221" s="39"/>
      <c r="ON221" s="39"/>
      <c r="OO221" s="39"/>
      <c r="OP221" s="39"/>
      <c r="OQ221" s="39"/>
      <c r="OR221" s="39"/>
      <c r="OS221" s="39"/>
      <c r="OT221" s="39"/>
      <c r="OU221" s="39"/>
      <c r="OV221" s="39"/>
      <c r="OW221" s="39"/>
      <c r="OX221" s="39"/>
      <c r="OY221" s="39"/>
      <c r="OZ221" s="39"/>
      <c r="PA221" s="39"/>
      <c r="PB221" s="39"/>
      <c r="PC221" s="39"/>
      <c r="PD221" s="39"/>
      <c r="PE221" s="39"/>
      <c r="PF221" s="39"/>
      <c r="PG221" s="39"/>
      <c r="PH221" s="39"/>
      <c r="PI221" s="39"/>
      <c r="PJ221" s="39"/>
      <c r="PK221" s="39"/>
      <c r="PL221" s="39"/>
      <c r="PM221" s="39"/>
      <c r="PN221" s="39"/>
      <c r="PO221" s="39"/>
      <c r="PP221" s="39"/>
      <c r="PQ221" s="39"/>
      <c r="PR221" s="39"/>
      <c r="PS221" s="39"/>
      <c r="PT221" s="39"/>
      <c r="PU221" s="39"/>
      <c r="PV221" s="39"/>
      <c r="PW221" s="39"/>
      <c r="PX221" s="39"/>
      <c r="PY221" s="39"/>
      <c r="PZ221" s="39"/>
      <c r="QA221" s="39"/>
      <c r="QB221" s="39"/>
      <c r="QC221" s="39"/>
      <c r="QD221" s="39"/>
      <c r="QE221" s="39"/>
      <c r="QF221" s="39"/>
      <c r="QG221" s="39"/>
      <c r="QH221" s="39"/>
      <c r="QI221" s="39"/>
      <c r="QJ221" s="39"/>
      <c r="QK221" s="39"/>
      <c r="QL221" s="39"/>
      <c r="QM221" s="39"/>
      <c r="QN221" s="39"/>
      <c r="QO221" s="39"/>
      <c r="QP221" s="39"/>
      <c r="QQ221" s="39"/>
      <c r="QR221" s="39"/>
      <c r="QS221" s="39"/>
      <c r="QT221" s="39"/>
      <c r="QU221" s="39"/>
      <c r="QV221" s="39"/>
      <c r="QW221" s="39"/>
      <c r="QX221" s="39"/>
      <c r="QY221" s="39"/>
      <c r="QZ221" s="39"/>
      <c r="RA221" s="39"/>
      <c r="RB221" s="39"/>
      <c r="RC221" s="39"/>
      <c r="RD221" s="39"/>
      <c r="RE221" s="39"/>
      <c r="RF221" s="39"/>
      <c r="RG221" s="39"/>
      <c r="RH221" s="39"/>
      <c r="RI221" s="39"/>
      <c r="RJ221" s="39"/>
      <c r="RK221" s="39"/>
      <c r="RL221" s="39"/>
      <c r="RM221" s="39"/>
      <c r="RN221" s="39"/>
      <c r="RO221" s="39"/>
      <c r="RP221" s="39"/>
      <c r="RQ221" s="39"/>
      <c r="RR221" s="39"/>
      <c r="RS221" s="39"/>
      <c r="RT221" s="39"/>
      <c r="RU221" s="39"/>
      <c r="RV221" s="39"/>
      <c r="RW221" s="39"/>
      <c r="RX221" s="39"/>
      <c r="RY221" s="39"/>
      <c r="RZ221" s="39"/>
      <c r="SA221" s="39"/>
      <c r="SB221" s="39"/>
      <c r="SC221" s="39"/>
      <c r="SD221" s="39"/>
      <c r="SE221" s="39"/>
      <c r="SF221" s="39"/>
      <c r="SG221" s="39"/>
      <c r="SH221" s="39"/>
      <c r="SI221" s="39"/>
      <c r="SJ221" s="39"/>
      <c r="SK221" s="39"/>
      <c r="SL221" s="39"/>
      <c r="SM221" s="39"/>
      <c r="SN221" s="39"/>
      <c r="SO221" s="39"/>
      <c r="SP221" s="39"/>
      <c r="SQ221" s="39"/>
      <c r="SR221" s="39"/>
      <c r="SS221" s="39"/>
      <c r="ST221" s="39"/>
      <c r="SU221" s="39"/>
      <c r="SV221" s="39"/>
      <c r="SW221" s="39"/>
      <c r="SX221" s="39"/>
      <c r="SY221" s="39"/>
      <c r="SZ221" s="39"/>
      <c r="TA221" s="39"/>
      <c r="TB221" s="39"/>
      <c r="TC221" s="39"/>
      <c r="TD221" s="39"/>
      <c r="TE221" s="39"/>
      <c r="TF221" s="39"/>
      <c r="TG221" s="39"/>
      <c r="TH221" s="39"/>
      <c r="TI221" s="39"/>
      <c r="TJ221" s="39"/>
      <c r="TK221" s="39"/>
      <c r="TL221" s="39"/>
      <c r="TM221" s="39"/>
      <c r="TN221" s="39"/>
      <c r="TO221" s="39"/>
      <c r="TP221" s="39"/>
      <c r="TQ221" s="39"/>
      <c r="TR221" s="39"/>
      <c r="TS221" s="39"/>
      <c r="TT221" s="39"/>
      <c r="TU221" s="39"/>
      <c r="TV221" s="39"/>
      <c r="TW221" s="39"/>
      <c r="TX221" s="39"/>
      <c r="TY221" s="39"/>
      <c r="TZ221" s="39"/>
      <c r="UA221" s="39"/>
      <c r="UB221" s="39"/>
      <c r="UC221" s="39"/>
      <c r="UD221" s="39"/>
      <c r="UE221" s="39"/>
      <c r="UF221" s="39"/>
      <c r="UG221" s="39"/>
      <c r="UH221" s="39"/>
      <c r="UI221" s="39"/>
      <c r="UJ221" s="39"/>
      <c r="UK221" s="39"/>
      <c r="UL221" s="39"/>
      <c r="UM221" s="39"/>
      <c r="UN221" s="39"/>
      <c r="UO221" s="39"/>
      <c r="UP221" s="39"/>
      <c r="UQ221" s="39"/>
      <c r="UR221" s="39"/>
      <c r="US221" s="39"/>
      <c r="UT221" s="39"/>
      <c r="UU221" s="39"/>
      <c r="UV221" s="39"/>
      <c r="UW221" s="39"/>
      <c r="UX221" s="39"/>
      <c r="UY221" s="39"/>
      <c r="UZ221" s="39"/>
      <c r="VA221" s="39"/>
      <c r="VB221" s="39"/>
      <c r="VC221" s="39"/>
      <c r="VD221" s="39"/>
      <c r="VE221" s="39"/>
      <c r="VF221" s="39"/>
      <c r="VG221" s="39"/>
      <c r="VH221" s="39"/>
      <c r="VI221" s="39"/>
      <c r="VJ221" s="39"/>
      <c r="VK221" s="39"/>
      <c r="VL221" s="39"/>
      <c r="VM221" s="39"/>
      <c r="VN221" s="39"/>
      <c r="VO221" s="39"/>
      <c r="VP221" s="39"/>
      <c r="VQ221" s="39"/>
      <c r="VR221" s="39"/>
      <c r="VS221" s="39"/>
      <c r="VT221" s="39"/>
      <c r="VU221" s="39"/>
      <c r="VV221" s="39"/>
      <c r="VW221" s="39"/>
      <c r="VX221" s="39"/>
      <c r="VY221" s="39"/>
      <c r="VZ221" s="39"/>
      <c r="WA221" s="39"/>
      <c r="WB221" s="39"/>
      <c r="WC221" s="39"/>
      <c r="WD221" s="39"/>
      <c r="WE221" s="39"/>
      <c r="WF221" s="39"/>
      <c r="WG221" s="39"/>
      <c r="WH221" s="39"/>
      <c r="WI221" s="39"/>
      <c r="WJ221" s="39"/>
      <c r="WK221" s="39"/>
      <c r="WL221" s="39"/>
      <c r="WM221" s="39"/>
      <c r="WN221" s="39"/>
      <c r="WO221" s="39"/>
      <c r="WP221" s="39"/>
      <c r="WQ221" s="39"/>
      <c r="WR221" s="39"/>
      <c r="WS221" s="39"/>
      <c r="WT221" s="39"/>
      <c r="WU221" s="39"/>
      <c r="WV221" s="39"/>
      <c r="WW221" s="39"/>
      <c r="WX221" s="39"/>
      <c r="WY221" s="39"/>
      <c r="WZ221" s="39"/>
      <c r="XA221" s="39"/>
      <c r="XB221" s="39"/>
      <c r="XC221" s="39"/>
      <c r="XD221" s="39"/>
      <c r="XE221" s="39"/>
      <c r="XF221" s="39"/>
      <c r="XG221" s="39"/>
      <c r="XH221" s="39"/>
      <c r="XI221" s="39"/>
      <c r="XJ221" s="39"/>
      <c r="XK221" s="39"/>
      <c r="XL221" s="39"/>
      <c r="XM221" s="39"/>
      <c r="XN221" s="39"/>
      <c r="XO221" s="39"/>
      <c r="XP221" s="39"/>
      <c r="XQ221" s="39"/>
      <c r="XR221" s="39"/>
      <c r="XS221" s="39"/>
      <c r="XT221" s="39"/>
      <c r="XU221" s="39"/>
      <c r="XV221" s="39"/>
      <c r="XW221" s="39"/>
      <c r="XX221" s="39"/>
      <c r="XY221" s="39"/>
      <c r="XZ221" s="39"/>
      <c r="YA221" s="39"/>
      <c r="YB221" s="39"/>
      <c r="YC221" s="39"/>
      <c r="YD221" s="39"/>
      <c r="YE221" s="39"/>
      <c r="YF221" s="39"/>
      <c r="YG221" s="39"/>
      <c r="YH221" s="39"/>
      <c r="YI221" s="39"/>
      <c r="YJ221" s="39"/>
      <c r="YK221" s="39"/>
      <c r="YL221" s="39"/>
      <c r="YM221" s="39"/>
      <c r="YN221" s="39"/>
      <c r="YO221" s="39"/>
      <c r="YP221" s="39"/>
      <c r="YQ221" s="39"/>
      <c r="YR221" s="39"/>
      <c r="YS221" s="39"/>
      <c r="YT221" s="39"/>
      <c r="YU221" s="39"/>
      <c r="YV221" s="39"/>
      <c r="YW221" s="39"/>
      <c r="YX221" s="39"/>
      <c r="YY221" s="39"/>
      <c r="YZ221" s="39"/>
      <c r="ZA221" s="39"/>
      <c r="ZB221" s="39"/>
      <c r="ZC221" s="39"/>
      <c r="ZD221" s="39"/>
      <c r="ZE221" s="39"/>
      <c r="ZF221" s="39"/>
      <c r="ZG221" s="39"/>
      <c r="ZH221" s="39"/>
      <c r="ZI221" s="39"/>
      <c r="ZJ221" s="39"/>
      <c r="ZK221" s="39"/>
      <c r="ZL221" s="39"/>
      <c r="ZM221" s="39"/>
      <c r="ZN221" s="39"/>
      <c r="ZO221" s="39"/>
      <c r="ZP221" s="39"/>
      <c r="ZQ221" s="39"/>
      <c r="ZR221" s="39"/>
      <c r="ZS221" s="39"/>
      <c r="ZT221" s="39"/>
      <c r="ZU221" s="39"/>
      <c r="ZV221" s="39"/>
      <c r="ZW221" s="39"/>
      <c r="ZX221" s="39"/>
      <c r="ZY221" s="39"/>
      <c r="ZZ221" s="39"/>
      <c r="AAA221" s="39"/>
      <c r="AAB221" s="39"/>
      <c r="AAC221" s="39"/>
      <c r="AAD221" s="39"/>
      <c r="AAE221" s="39"/>
      <c r="AAF221" s="39"/>
      <c r="AAG221" s="39"/>
      <c r="AAH221" s="39"/>
      <c r="AAI221" s="39"/>
      <c r="AAJ221" s="39"/>
      <c r="AAK221" s="39"/>
      <c r="AAL221" s="39"/>
      <c r="AAM221" s="39"/>
      <c r="AAN221" s="39"/>
      <c r="AAO221" s="39"/>
      <c r="AAP221" s="39"/>
      <c r="AAQ221" s="39"/>
      <c r="AAR221" s="39"/>
      <c r="AAS221" s="39"/>
      <c r="AAT221" s="39"/>
      <c r="AAU221" s="39"/>
      <c r="AAV221" s="39"/>
      <c r="AAW221" s="39"/>
      <c r="AAX221" s="39"/>
      <c r="AAY221" s="39"/>
      <c r="AAZ221" s="39"/>
      <c r="ABA221" s="39"/>
      <c r="ABB221" s="39"/>
      <c r="ABC221" s="39"/>
      <c r="ABD221" s="39"/>
      <c r="ABE221" s="39"/>
      <c r="ABF221" s="39"/>
      <c r="ABG221" s="39"/>
      <c r="ABH221" s="39"/>
      <c r="ABI221" s="39"/>
      <c r="ABJ221" s="39"/>
      <c r="ABK221" s="39"/>
      <c r="ABL221" s="39"/>
      <c r="ABM221" s="39"/>
      <c r="ABN221" s="39"/>
      <c r="ABO221" s="39"/>
      <c r="ABP221" s="39"/>
      <c r="ABQ221" s="39"/>
      <c r="ABR221" s="39"/>
      <c r="ABS221" s="39"/>
      <c r="ABT221" s="39"/>
      <c r="ABU221" s="39"/>
      <c r="ABV221" s="39"/>
      <c r="ABW221" s="39"/>
      <c r="ABX221" s="39"/>
      <c r="ABY221" s="39"/>
      <c r="ABZ221" s="39"/>
      <c r="ACA221" s="39"/>
      <c r="ACB221" s="39"/>
      <c r="ACC221" s="39"/>
      <c r="ACD221" s="39"/>
      <c r="ACE221" s="39"/>
      <c r="ACF221" s="39"/>
      <c r="ACG221" s="39"/>
      <c r="ACH221" s="39"/>
      <c r="ACI221" s="39"/>
      <c r="ACJ221" s="39"/>
      <c r="ACK221" s="39"/>
      <c r="ACL221" s="39"/>
      <c r="ACM221" s="39"/>
      <c r="ACN221" s="39"/>
      <c r="ACO221" s="39"/>
      <c r="ACP221" s="39"/>
      <c r="ACQ221" s="39"/>
      <c r="ACR221" s="39"/>
      <c r="ACS221" s="39"/>
      <c r="ACT221" s="39"/>
      <c r="ACU221" s="39"/>
      <c r="ACV221" s="39"/>
      <c r="ACW221" s="39"/>
      <c r="ACX221" s="39"/>
      <c r="ACY221" s="39"/>
      <c r="ACZ221" s="39"/>
      <c r="ADA221" s="39"/>
      <c r="ADB221" s="39"/>
      <c r="ADC221" s="39"/>
      <c r="ADD221" s="39"/>
      <c r="ADE221" s="39"/>
      <c r="ADF221" s="39"/>
      <c r="ADG221" s="39"/>
      <c r="ADH221" s="39"/>
      <c r="ADI221" s="39"/>
      <c r="ADJ221" s="39"/>
      <c r="ADK221" s="39"/>
      <c r="ADL221" s="39"/>
      <c r="ADM221" s="39"/>
      <c r="ADN221" s="39"/>
      <c r="ADO221" s="39"/>
      <c r="ADP221" s="39"/>
      <c r="ADQ221" s="39"/>
      <c r="ADR221" s="39"/>
      <c r="ADS221" s="39"/>
      <c r="ADT221" s="39"/>
      <c r="ADU221" s="39"/>
      <c r="ADV221" s="39"/>
      <c r="ADW221" s="39"/>
      <c r="ADX221" s="39"/>
      <c r="ADY221" s="39"/>
      <c r="ADZ221" s="39"/>
      <c r="AEA221" s="39"/>
      <c r="AEB221" s="39"/>
      <c r="AEC221" s="39"/>
      <c r="AED221" s="39"/>
      <c r="AEE221" s="39"/>
      <c r="AEF221" s="39"/>
      <c r="AEG221" s="39"/>
      <c r="AEH221" s="39"/>
      <c r="AEI221" s="39"/>
      <c r="AEJ221" s="39"/>
      <c r="AEK221" s="39"/>
      <c r="AEL221" s="39"/>
      <c r="AEM221" s="39"/>
      <c r="AEN221" s="39"/>
      <c r="AEO221" s="39"/>
      <c r="AEP221" s="39"/>
      <c r="AEQ221" s="39"/>
      <c r="AER221" s="39"/>
      <c r="AES221" s="39"/>
      <c r="AET221" s="39"/>
      <c r="AEU221" s="39"/>
      <c r="AEV221" s="39"/>
      <c r="AEW221" s="39"/>
      <c r="AEX221" s="39"/>
      <c r="AEY221" s="39"/>
      <c r="AEZ221" s="39"/>
      <c r="AFA221" s="39"/>
      <c r="AFB221" s="39"/>
      <c r="AFC221" s="39"/>
      <c r="AFD221" s="39"/>
      <c r="AFE221" s="39"/>
      <c r="AFF221" s="39"/>
      <c r="AFG221" s="39"/>
      <c r="AFH221" s="39"/>
      <c r="AFI221" s="39"/>
      <c r="AFJ221" s="39"/>
      <c r="AFK221" s="39"/>
      <c r="AFL221" s="39"/>
      <c r="AFM221" s="39"/>
      <c r="AFN221" s="39"/>
      <c r="AFO221" s="39"/>
      <c r="AFP221" s="39"/>
      <c r="AFQ221" s="39"/>
      <c r="AFR221" s="39"/>
      <c r="AFS221" s="39"/>
      <c r="AFT221" s="39"/>
      <c r="AFU221" s="39"/>
      <c r="AFV221" s="39"/>
      <c r="AFW221" s="39"/>
      <c r="AFX221" s="39"/>
      <c r="AFY221" s="39"/>
      <c r="AFZ221" s="39"/>
      <c r="AGA221" s="39"/>
      <c r="AGB221" s="39"/>
      <c r="AGC221" s="39"/>
      <c r="AGD221" s="39"/>
      <c r="AGE221" s="39"/>
      <c r="AGF221" s="39"/>
      <c r="AGG221" s="39"/>
      <c r="AGH221" s="39"/>
      <c r="AGI221" s="39"/>
      <c r="AGJ221" s="39"/>
      <c r="AGK221" s="39"/>
      <c r="AGL221" s="39"/>
      <c r="AGM221" s="39"/>
      <c r="AGN221" s="39"/>
      <c r="AGO221" s="39"/>
      <c r="AGP221" s="39"/>
      <c r="AGQ221" s="39"/>
      <c r="AGR221" s="39"/>
      <c r="AGS221" s="39"/>
      <c r="AGT221" s="39"/>
      <c r="AGU221" s="39"/>
      <c r="AGV221" s="39"/>
      <c r="AGW221" s="39"/>
      <c r="AGX221" s="39"/>
      <c r="AGY221" s="39"/>
      <c r="AGZ221" s="39"/>
      <c r="AHA221" s="39"/>
      <c r="AHB221" s="39"/>
      <c r="AHC221" s="39"/>
      <c r="AHD221" s="39"/>
      <c r="AHE221" s="39"/>
      <c r="AHF221" s="39"/>
      <c r="AHG221" s="39"/>
      <c r="AHH221" s="39"/>
      <c r="AHI221" s="39"/>
      <c r="AHJ221" s="39"/>
      <c r="AHK221" s="39"/>
      <c r="AHL221" s="39"/>
      <c r="AHM221" s="39"/>
      <c r="AHN221" s="39"/>
      <c r="AHO221" s="39"/>
      <c r="AHP221" s="39"/>
      <c r="AHQ221" s="39"/>
      <c r="AHR221" s="39"/>
      <c r="AHS221" s="39"/>
      <c r="AHT221" s="39"/>
      <c r="AHU221" s="39"/>
      <c r="AHV221" s="39"/>
      <c r="AHW221" s="39"/>
      <c r="AHX221" s="39"/>
      <c r="AHY221" s="39"/>
      <c r="AHZ221" s="39"/>
      <c r="AIA221" s="39"/>
      <c r="AIB221" s="39"/>
      <c r="AIC221" s="39"/>
      <c r="AID221" s="39"/>
      <c r="AIE221" s="39"/>
      <c r="AIF221" s="39"/>
      <c r="AIG221" s="39"/>
      <c r="AIH221" s="39"/>
      <c r="AII221" s="39"/>
      <c r="AIJ221" s="39"/>
      <c r="AIK221" s="39"/>
      <c r="AIL221" s="39"/>
      <c r="AIM221" s="39"/>
      <c r="AIN221" s="39"/>
      <c r="AIO221" s="39"/>
      <c r="AIP221" s="39"/>
      <c r="AIQ221" s="39"/>
      <c r="AIR221" s="39"/>
      <c r="AIS221" s="39"/>
      <c r="AIT221" s="39"/>
      <c r="AIU221" s="39"/>
      <c r="AIV221" s="39"/>
      <c r="AIW221" s="39"/>
      <c r="AIX221" s="39"/>
      <c r="AIY221" s="39"/>
      <c r="AIZ221" s="39"/>
      <c r="AJA221" s="39"/>
      <c r="AJB221" s="39"/>
      <c r="AJC221" s="39"/>
      <c r="AJD221" s="39"/>
      <c r="AJE221" s="39"/>
      <c r="AJF221" s="39"/>
      <c r="AJG221" s="39"/>
      <c r="AJH221" s="39"/>
      <c r="AJI221" s="39"/>
      <c r="AJJ221" s="39"/>
      <c r="AJK221" s="39"/>
      <c r="AJL221" s="39"/>
      <c r="AJM221" s="39"/>
      <c r="AJN221" s="39"/>
      <c r="AJO221" s="39"/>
      <c r="AJP221" s="39"/>
      <c r="AJQ221" s="39"/>
      <c r="AJR221" s="39"/>
      <c r="AJS221" s="39"/>
      <c r="AJT221" s="39"/>
      <c r="AJU221" s="39"/>
      <c r="AJV221" s="39"/>
      <c r="AJW221" s="39"/>
      <c r="AJX221" s="39"/>
      <c r="AJY221" s="39"/>
      <c r="AJZ221" s="39"/>
      <c r="AKA221" s="39"/>
      <c r="AKB221" s="39"/>
      <c r="AKC221" s="39"/>
      <c r="AKD221" s="39"/>
      <c r="AKE221" s="39"/>
      <c r="AKF221" s="39"/>
      <c r="AKG221" s="39"/>
      <c r="AKH221" s="39"/>
      <c r="AKI221" s="39"/>
      <c r="AKJ221" s="39"/>
      <c r="AKK221" s="39"/>
      <c r="AKL221" s="39"/>
      <c r="AKM221" s="39"/>
      <c r="AKN221" s="39"/>
      <c r="AKO221" s="39"/>
      <c r="AKP221" s="39"/>
      <c r="AKQ221" s="39"/>
      <c r="AKR221" s="39"/>
      <c r="AKS221" s="39"/>
      <c r="AKT221" s="39"/>
      <c r="AKU221" s="39"/>
      <c r="AKV221" s="39"/>
      <c r="AKW221" s="39"/>
      <c r="AKX221" s="39"/>
      <c r="AKY221" s="39"/>
      <c r="AKZ221" s="39"/>
      <c r="ALA221" s="39"/>
      <c r="ALB221" s="39"/>
      <c r="ALC221" s="39"/>
      <c r="ALD221" s="39"/>
      <c r="ALE221" s="39"/>
      <c r="ALF221" s="39"/>
      <c r="ALG221" s="39"/>
      <c r="ALH221" s="39"/>
      <c r="ALI221" s="39"/>
      <c r="ALJ221" s="39"/>
      <c r="ALK221" s="39"/>
      <c r="ALL221" s="39"/>
      <c r="ALM221" s="39"/>
      <c r="ALN221" s="39"/>
      <c r="ALO221" s="39"/>
      <c r="ALP221" s="39"/>
      <c r="ALQ221" s="39"/>
      <c r="ALR221" s="39"/>
      <c r="ALS221" s="39"/>
      <c r="ALT221" s="39"/>
      <c r="ALU221" s="39"/>
      <c r="ALV221" s="39"/>
      <c r="ALW221" s="39"/>
      <c r="ALX221" s="39"/>
      <c r="ALY221" s="39"/>
      <c r="ALZ221" s="39"/>
      <c r="AMA221" s="39"/>
      <c r="AMB221" s="39"/>
      <c r="AMC221" s="39"/>
      <c r="AMD221" s="39"/>
      <c r="AME221" s="39"/>
      <c r="AMF221" s="39"/>
      <c r="AMG221" s="39"/>
      <c r="AMH221" s="39"/>
      <c r="AMI221" s="39"/>
      <c r="AMJ221" s="39"/>
      <c r="AMK221" s="39"/>
      <c r="AML221" s="39"/>
      <c r="AMM221" s="39"/>
      <c r="AMN221" s="39"/>
      <c r="AMO221" s="39"/>
      <c r="AMP221" s="39"/>
      <c r="AMQ221" s="39"/>
      <c r="AMR221" s="39"/>
      <c r="AMS221" s="39"/>
      <c r="AMT221" s="39"/>
      <c r="AMU221" s="39"/>
      <c r="AMV221" s="39"/>
      <c r="AMW221" s="39"/>
      <c r="AMX221" s="39"/>
      <c r="AMY221" s="39"/>
      <c r="AMZ221" s="39"/>
      <c r="ANA221" s="39"/>
      <c r="ANB221" s="39"/>
      <c r="ANC221" s="39"/>
      <c r="AND221" s="39"/>
      <c r="ANE221" s="39"/>
      <c r="ANF221" s="39"/>
      <c r="ANG221" s="39"/>
      <c r="ANH221" s="39"/>
      <c r="ANI221" s="39"/>
      <c r="ANJ221" s="39"/>
      <c r="ANK221" s="39"/>
      <c r="ANL221" s="39"/>
      <c r="ANM221" s="39"/>
      <c r="ANN221" s="39"/>
      <c r="ANO221" s="39"/>
      <c r="ANP221" s="39"/>
      <c r="ANQ221" s="39"/>
      <c r="ANR221" s="39"/>
      <c r="ANS221" s="39"/>
      <c r="ANT221" s="39"/>
      <c r="ANU221" s="39"/>
      <c r="ANV221" s="39"/>
      <c r="ANW221" s="39"/>
      <c r="ANX221" s="39"/>
      <c r="ANY221" s="39"/>
      <c r="ANZ221" s="39"/>
      <c r="AOA221" s="39"/>
      <c r="AOB221" s="39"/>
      <c r="AOC221" s="39"/>
      <c r="AOD221" s="39"/>
      <c r="AOE221" s="39"/>
      <c r="AOF221" s="39"/>
      <c r="AOG221" s="39"/>
      <c r="AOH221" s="39"/>
      <c r="AOI221" s="39"/>
      <c r="AOJ221" s="39"/>
      <c r="AOK221" s="39"/>
      <c r="AOL221" s="39"/>
      <c r="AOM221" s="39"/>
      <c r="AON221" s="39"/>
      <c r="AOO221" s="39"/>
      <c r="AOP221" s="39"/>
      <c r="AOQ221" s="39"/>
      <c r="AOR221" s="39"/>
      <c r="AOS221" s="39"/>
      <c r="AOT221" s="39"/>
      <c r="AOU221" s="39"/>
      <c r="AOV221" s="39"/>
      <c r="AOW221" s="39"/>
      <c r="AOX221" s="39"/>
      <c r="AOY221" s="39"/>
      <c r="AOZ221" s="39"/>
      <c r="APA221" s="39"/>
      <c r="APB221" s="39"/>
      <c r="APC221" s="39"/>
      <c r="APD221" s="39"/>
      <c r="APE221" s="39"/>
      <c r="APF221" s="39"/>
      <c r="APG221" s="39"/>
      <c r="APH221" s="39"/>
      <c r="API221" s="39"/>
      <c r="APJ221" s="39"/>
      <c r="APK221" s="39"/>
      <c r="APL221" s="39"/>
      <c r="APM221" s="39"/>
      <c r="APN221" s="39"/>
      <c r="APO221" s="39"/>
      <c r="APP221" s="39"/>
      <c r="APQ221" s="39"/>
      <c r="APR221" s="39"/>
      <c r="APS221" s="39"/>
      <c r="APT221" s="39"/>
      <c r="APU221" s="39"/>
      <c r="APV221" s="39"/>
      <c r="APW221" s="39"/>
      <c r="APX221" s="39"/>
      <c r="APY221" s="39"/>
      <c r="APZ221" s="39"/>
      <c r="AQA221" s="39"/>
      <c r="AQB221" s="39"/>
      <c r="AQC221" s="39"/>
      <c r="AQD221" s="39"/>
      <c r="AQE221" s="39"/>
      <c r="AQF221" s="39"/>
      <c r="AQG221" s="39"/>
      <c r="AQH221" s="39"/>
      <c r="AQI221" s="39"/>
      <c r="AQJ221" s="39"/>
      <c r="AQK221" s="39"/>
      <c r="AQL221" s="39"/>
      <c r="AQM221" s="39"/>
      <c r="AQN221" s="39"/>
      <c r="AQO221" s="39"/>
      <c r="AQP221" s="39"/>
      <c r="AQQ221" s="39"/>
      <c r="AQR221" s="39"/>
      <c r="AQS221" s="39"/>
      <c r="AQT221" s="39"/>
      <c r="AQU221" s="39"/>
      <c r="AQV221" s="39"/>
      <c r="AQW221" s="39"/>
      <c r="AQX221" s="39"/>
      <c r="AQY221" s="39"/>
      <c r="AQZ221" s="39"/>
      <c r="ARA221" s="39"/>
      <c r="ARB221" s="39"/>
      <c r="ARC221" s="39"/>
      <c r="ARD221" s="39"/>
      <c r="ARE221" s="39"/>
      <c r="ARF221" s="39"/>
      <c r="ARG221" s="39"/>
      <c r="ARH221" s="39"/>
      <c r="ARI221" s="39"/>
      <c r="ARJ221" s="39"/>
      <c r="ARK221" s="39"/>
      <c r="ARL221" s="39"/>
      <c r="ARM221" s="39"/>
      <c r="ARN221" s="39"/>
      <c r="ARO221" s="39"/>
      <c r="ARP221" s="39"/>
      <c r="ARQ221" s="39"/>
      <c r="ARR221" s="39"/>
      <c r="ARS221" s="39"/>
      <c r="ART221" s="39"/>
      <c r="ARU221" s="39"/>
      <c r="ARV221" s="39"/>
      <c r="ARW221" s="39"/>
      <c r="ARX221" s="39"/>
      <c r="ARY221" s="39"/>
      <c r="ARZ221" s="39"/>
      <c r="ASA221" s="39"/>
      <c r="ASB221" s="39"/>
      <c r="ASC221" s="39"/>
      <c r="ASD221" s="39"/>
      <c r="ASE221" s="39"/>
      <c r="ASF221" s="39"/>
      <c r="ASG221" s="39"/>
      <c r="ASH221" s="39"/>
      <c r="ASI221" s="39"/>
      <c r="ASJ221" s="39"/>
      <c r="ASK221" s="39"/>
      <c r="ASL221" s="39"/>
      <c r="ASM221" s="39"/>
      <c r="ASN221" s="39"/>
      <c r="ASO221" s="39"/>
      <c r="ASP221" s="39"/>
      <c r="ASQ221" s="39"/>
      <c r="ASR221" s="39"/>
      <c r="ASS221" s="39"/>
      <c r="AST221" s="39"/>
      <c r="ASU221" s="39"/>
      <c r="ASV221" s="39"/>
      <c r="ASW221" s="39"/>
      <c r="ASX221" s="39"/>
      <c r="ASY221" s="39"/>
      <c r="ASZ221" s="39"/>
      <c r="ATA221" s="39"/>
      <c r="ATB221" s="39"/>
      <c r="ATC221" s="39"/>
      <c r="ATD221" s="39"/>
      <c r="ATE221" s="39"/>
      <c r="ATF221" s="39"/>
      <c r="ATG221" s="39"/>
      <c r="ATH221" s="39"/>
      <c r="ATI221" s="39"/>
      <c r="ATJ221" s="39"/>
      <c r="ATK221" s="39"/>
      <c r="ATL221" s="39"/>
      <c r="ATM221" s="39"/>
      <c r="ATN221" s="39"/>
      <c r="ATO221" s="39"/>
      <c r="ATP221" s="39"/>
      <c r="ATQ221" s="39"/>
      <c r="ATR221" s="39"/>
      <c r="ATS221" s="39"/>
      <c r="ATT221" s="39"/>
      <c r="ATU221" s="39"/>
      <c r="ATV221" s="39"/>
      <c r="ATW221" s="39"/>
      <c r="ATX221" s="39"/>
      <c r="ATY221" s="39"/>
      <c r="ATZ221" s="39"/>
      <c r="AUA221" s="39"/>
      <c r="AUB221" s="39"/>
      <c r="AUC221" s="39"/>
      <c r="AUD221" s="39"/>
      <c r="AUE221" s="39"/>
      <c r="AUF221" s="39"/>
      <c r="AUG221" s="39"/>
      <c r="AUH221" s="39"/>
      <c r="AUI221" s="39"/>
      <c r="AUJ221" s="39"/>
      <c r="AUK221" s="39"/>
      <c r="AUL221" s="39"/>
      <c r="AUM221" s="39"/>
      <c r="AUN221" s="39"/>
      <c r="AUO221" s="39"/>
      <c r="AUP221" s="39"/>
      <c r="AUQ221" s="39"/>
      <c r="AUR221" s="39"/>
      <c r="AUS221" s="39"/>
      <c r="AUT221" s="39"/>
      <c r="AUU221" s="39"/>
      <c r="AUV221" s="39"/>
      <c r="AUW221" s="39"/>
      <c r="AUX221" s="39"/>
      <c r="AUY221" s="39"/>
      <c r="AUZ221" s="39"/>
      <c r="AVA221" s="39"/>
      <c r="AVB221" s="39"/>
      <c r="AVC221" s="39"/>
      <c r="AVD221" s="39"/>
      <c r="AVE221" s="39"/>
      <c r="AVF221" s="39"/>
      <c r="AVG221" s="39"/>
      <c r="AVH221" s="39"/>
      <c r="AVI221" s="39"/>
      <c r="AVJ221" s="39"/>
      <c r="AVK221" s="39"/>
      <c r="AVL221" s="39"/>
      <c r="AVM221" s="39"/>
      <c r="AVN221" s="39"/>
      <c r="AVO221" s="39"/>
      <c r="AVP221" s="39"/>
      <c r="AVQ221" s="39"/>
      <c r="AVR221" s="39"/>
      <c r="AVS221" s="39"/>
      <c r="AVT221" s="39"/>
      <c r="AVU221" s="39"/>
      <c r="AVV221" s="39"/>
      <c r="AVW221" s="39"/>
      <c r="AVX221" s="39"/>
      <c r="AVY221" s="39"/>
      <c r="AVZ221" s="39"/>
      <c r="AWA221" s="39"/>
      <c r="AWB221" s="39"/>
      <c r="AWC221" s="39"/>
      <c r="AWD221" s="39"/>
      <c r="AWE221" s="39"/>
      <c r="AWF221" s="39"/>
      <c r="AWG221" s="39"/>
      <c r="AWH221" s="39"/>
      <c r="AWI221" s="39"/>
      <c r="AWJ221" s="39"/>
      <c r="AWK221" s="39"/>
      <c r="AWL221" s="39"/>
      <c r="AWM221" s="39"/>
      <c r="AWN221" s="39"/>
      <c r="AWO221" s="39"/>
      <c r="AWP221" s="39"/>
      <c r="AWQ221" s="39"/>
      <c r="AWR221" s="39"/>
      <c r="AWS221" s="39"/>
      <c r="AWT221" s="39"/>
      <c r="AWU221" s="39"/>
      <c r="AWV221" s="39"/>
      <c r="AWW221" s="39"/>
      <c r="AWX221" s="39"/>
      <c r="AWY221" s="39"/>
      <c r="AWZ221" s="39"/>
      <c r="AXA221" s="39"/>
      <c r="AXB221" s="39"/>
      <c r="AXC221" s="39"/>
      <c r="AXD221" s="39"/>
      <c r="AXE221" s="39"/>
      <c r="AXF221" s="39"/>
      <c r="AXG221" s="39"/>
      <c r="AXH221" s="39"/>
      <c r="AXI221" s="39"/>
      <c r="AXJ221" s="39"/>
      <c r="AXK221" s="39"/>
      <c r="AXL221" s="39"/>
      <c r="AXM221" s="39"/>
      <c r="AXN221" s="39"/>
      <c r="AXO221" s="39"/>
      <c r="AXP221" s="39"/>
      <c r="AXQ221" s="39"/>
      <c r="AXR221" s="39"/>
      <c r="AXS221" s="39"/>
      <c r="AXT221" s="39"/>
      <c r="AXU221" s="39"/>
      <c r="AXV221" s="39"/>
      <c r="AXW221" s="39"/>
      <c r="AXX221" s="39"/>
      <c r="AXY221" s="39"/>
      <c r="AXZ221" s="39"/>
      <c r="AYA221" s="39"/>
      <c r="AYB221" s="39"/>
      <c r="AYC221" s="39"/>
      <c r="AYD221" s="39"/>
      <c r="AYE221" s="39"/>
      <c r="AYF221" s="39"/>
      <c r="AYG221" s="39"/>
      <c r="AYH221" s="39"/>
      <c r="AYI221" s="39"/>
      <c r="AYJ221" s="39"/>
      <c r="AYK221" s="39"/>
      <c r="AYL221" s="39"/>
      <c r="AYM221" s="39"/>
      <c r="AYN221" s="39"/>
      <c r="AYO221" s="39"/>
      <c r="AYP221" s="39"/>
      <c r="AYQ221" s="39"/>
      <c r="AYR221" s="39"/>
      <c r="AYS221" s="39"/>
      <c r="AYT221" s="39"/>
      <c r="AYU221" s="39"/>
      <c r="AYV221" s="39"/>
      <c r="AYW221" s="39"/>
      <c r="AYX221" s="39"/>
      <c r="AYY221" s="39"/>
      <c r="AYZ221" s="39"/>
      <c r="AZA221" s="39"/>
      <c r="AZB221" s="39"/>
      <c r="AZC221" s="39"/>
      <c r="AZD221" s="39"/>
      <c r="AZE221" s="39"/>
      <c r="AZF221" s="39"/>
      <c r="AZG221" s="39"/>
      <c r="AZH221" s="39"/>
      <c r="AZI221" s="39"/>
      <c r="AZJ221" s="39"/>
      <c r="AZK221" s="39"/>
      <c r="AZL221" s="39"/>
      <c r="AZM221" s="39"/>
      <c r="AZN221" s="39"/>
      <c r="AZO221" s="39"/>
      <c r="AZP221" s="39"/>
      <c r="AZQ221" s="39"/>
      <c r="AZR221" s="39"/>
      <c r="AZS221" s="39"/>
      <c r="AZT221" s="39"/>
      <c r="AZU221" s="39"/>
      <c r="AZV221" s="39"/>
      <c r="AZW221" s="39"/>
      <c r="AZX221" s="39"/>
      <c r="AZY221" s="39"/>
      <c r="AZZ221" s="39"/>
      <c r="BAA221" s="39"/>
      <c r="BAB221" s="39"/>
      <c r="BAC221" s="39"/>
      <c r="BAD221" s="39"/>
      <c r="BAE221" s="39"/>
      <c r="BAF221" s="39"/>
      <c r="BAG221" s="39"/>
      <c r="BAH221" s="39"/>
      <c r="BAI221" s="39"/>
      <c r="BAJ221" s="39"/>
      <c r="BAK221" s="39"/>
      <c r="BAL221" s="39"/>
      <c r="BAM221" s="39"/>
      <c r="BAN221" s="39"/>
      <c r="BAO221" s="39"/>
      <c r="BAP221" s="39"/>
      <c r="BAQ221" s="39"/>
      <c r="BAR221" s="39"/>
      <c r="BAS221" s="39"/>
      <c r="BAT221" s="39"/>
      <c r="BAU221" s="39"/>
      <c r="BAV221" s="39"/>
      <c r="BAW221" s="39"/>
      <c r="BAX221" s="39"/>
      <c r="BAY221" s="39"/>
      <c r="BAZ221" s="39"/>
      <c r="BBA221" s="39"/>
      <c r="BBB221" s="39"/>
      <c r="BBC221" s="39"/>
      <c r="BBD221" s="39"/>
      <c r="BBE221" s="39"/>
      <c r="BBF221" s="39"/>
      <c r="BBG221" s="39"/>
      <c r="BBH221" s="39"/>
      <c r="BBI221" s="39"/>
      <c r="BBJ221" s="39"/>
      <c r="BBK221" s="39"/>
      <c r="BBL221" s="39"/>
      <c r="BBM221" s="39"/>
      <c r="BBN221" s="39"/>
      <c r="BBO221" s="39"/>
      <c r="BBP221" s="39"/>
      <c r="BBQ221" s="39"/>
      <c r="BBR221" s="39"/>
      <c r="BBS221" s="39"/>
      <c r="BBT221" s="39"/>
      <c r="BBU221" s="39"/>
      <c r="BBV221" s="39"/>
      <c r="BBW221" s="39"/>
      <c r="BBX221" s="39"/>
      <c r="BBY221" s="39"/>
      <c r="BBZ221" s="39"/>
      <c r="BCA221" s="39"/>
      <c r="BCB221" s="39"/>
      <c r="BCC221" s="39"/>
      <c r="BCD221" s="39"/>
      <c r="BCE221" s="39"/>
      <c r="BCF221" s="39"/>
      <c r="BCG221" s="39"/>
      <c r="BCH221" s="39"/>
      <c r="BCI221" s="39"/>
      <c r="BCJ221" s="39"/>
      <c r="BCK221" s="39"/>
      <c r="BCL221" s="39"/>
      <c r="BCM221" s="39"/>
      <c r="BCN221" s="39"/>
      <c r="BCO221" s="39"/>
      <c r="BCP221" s="39"/>
      <c r="BCQ221" s="39"/>
      <c r="BCR221" s="39"/>
      <c r="BCS221" s="39"/>
      <c r="BCT221" s="39"/>
      <c r="BCU221" s="39"/>
      <c r="BCV221" s="39"/>
      <c r="BCW221" s="39"/>
      <c r="BCX221" s="39"/>
      <c r="BCY221" s="39"/>
      <c r="BCZ221" s="39"/>
      <c r="BDA221" s="39"/>
      <c r="BDB221" s="39"/>
      <c r="BDC221" s="39"/>
      <c r="BDD221" s="39"/>
      <c r="BDE221" s="39"/>
      <c r="BDF221" s="39"/>
      <c r="BDG221" s="39"/>
      <c r="BDH221" s="39"/>
      <c r="BDI221" s="39"/>
      <c r="BDJ221" s="39"/>
      <c r="BDK221" s="39"/>
      <c r="BDL221" s="39"/>
      <c r="BDM221" s="39"/>
      <c r="BDN221" s="39"/>
      <c r="BDO221" s="39"/>
      <c r="BDP221" s="39"/>
      <c r="BDQ221" s="39"/>
      <c r="BDR221" s="39"/>
      <c r="BDS221" s="39"/>
      <c r="BDT221" s="39"/>
      <c r="BDU221" s="39"/>
      <c r="BDV221" s="39"/>
      <c r="BDW221" s="39"/>
      <c r="BDX221" s="39"/>
      <c r="BDY221" s="39"/>
      <c r="BDZ221" s="39"/>
      <c r="BEA221" s="39"/>
      <c r="BEB221" s="39"/>
      <c r="BEC221" s="39"/>
      <c r="BED221" s="39"/>
      <c r="BEE221" s="39"/>
      <c r="BEF221" s="39"/>
      <c r="BEG221" s="39"/>
      <c r="BEH221" s="39"/>
      <c r="BEI221" s="39"/>
      <c r="BEJ221" s="39"/>
      <c r="BEK221" s="39"/>
      <c r="BEL221" s="39"/>
      <c r="BEM221" s="39"/>
      <c r="BEN221" s="39"/>
      <c r="BEO221" s="39"/>
      <c r="BEP221" s="39"/>
      <c r="BEQ221" s="39"/>
      <c r="BER221" s="39"/>
      <c r="BES221" s="39"/>
      <c r="BET221" s="39"/>
      <c r="BEU221" s="39"/>
      <c r="BEV221" s="39"/>
      <c r="BEW221" s="39"/>
      <c r="BEX221" s="39"/>
      <c r="BEY221" s="39"/>
      <c r="BEZ221" s="39"/>
      <c r="BFA221" s="39"/>
      <c r="BFB221" s="39"/>
      <c r="BFC221" s="39"/>
      <c r="BFD221" s="39"/>
      <c r="BFE221" s="39"/>
      <c r="BFF221" s="39"/>
      <c r="BFG221" s="39"/>
      <c r="BFH221" s="39"/>
      <c r="BFI221" s="39"/>
      <c r="BFJ221" s="39"/>
      <c r="BFK221" s="39"/>
      <c r="BFL221" s="39"/>
      <c r="BFM221" s="39"/>
      <c r="BFN221" s="39"/>
      <c r="BFO221" s="39"/>
      <c r="BFP221" s="39"/>
      <c r="BFQ221" s="39"/>
      <c r="BFR221" s="39"/>
      <c r="BFS221" s="39"/>
      <c r="BFT221" s="39"/>
      <c r="BFU221" s="39"/>
      <c r="BFV221" s="39"/>
      <c r="BFW221" s="39"/>
      <c r="BFX221" s="39"/>
      <c r="BFY221" s="39"/>
      <c r="BFZ221" s="39"/>
      <c r="BGA221" s="39"/>
      <c r="BGB221" s="39"/>
      <c r="BGC221" s="39"/>
      <c r="BGD221" s="39"/>
      <c r="BGE221" s="39"/>
      <c r="BGF221" s="39"/>
      <c r="BGG221" s="39"/>
      <c r="BGH221" s="39"/>
      <c r="BGI221" s="39"/>
      <c r="BGJ221" s="39"/>
      <c r="BGK221" s="39"/>
      <c r="BGL221" s="39"/>
      <c r="BGM221" s="39"/>
      <c r="BGN221" s="39"/>
      <c r="BGO221" s="39"/>
      <c r="BGP221" s="39"/>
      <c r="BGQ221" s="39"/>
      <c r="BGR221" s="39"/>
      <c r="BGS221" s="39"/>
      <c r="BGT221" s="39"/>
      <c r="BGU221" s="39"/>
      <c r="BGV221" s="39"/>
      <c r="BGW221" s="39"/>
      <c r="BGX221" s="39"/>
      <c r="BGY221" s="39"/>
      <c r="BGZ221" s="39"/>
      <c r="BHA221" s="39"/>
      <c r="BHB221" s="39"/>
      <c r="BHC221" s="39"/>
      <c r="BHD221" s="39"/>
      <c r="BHE221" s="39"/>
      <c r="BHF221" s="39"/>
      <c r="BHG221" s="39"/>
      <c r="BHH221" s="39"/>
      <c r="BHI221" s="39"/>
      <c r="BHJ221" s="39"/>
      <c r="BHK221" s="39"/>
      <c r="BHL221" s="39"/>
      <c r="BHM221" s="39"/>
      <c r="BHN221" s="39"/>
      <c r="BHO221" s="39"/>
      <c r="BHP221" s="39"/>
      <c r="BHQ221" s="39"/>
      <c r="BHR221" s="39"/>
      <c r="BHS221" s="39"/>
      <c r="BHT221" s="39"/>
      <c r="BHU221" s="39"/>
      <c r="BHV221" s="39"/>
      <c r="BHW221" s="39"/>
      <c r="BHX221" s="39"/>
      <c r="BHY221" s="39"/>
      <c r="BHZ221" s="39"/>
      <c r="BIA221" s="39"/>
      <c r="BIB221" s="39"/>
      <c r="BIC221" s="39"/>
      <c r="BID221" s="39"/>
      <c r="BIE221" s="39"/>
      <c r="BIF221" s="39"/>
      <c r="BIG221" s="39"/>
      <c r="BIH221" s="39"/>
      <c r="BII221" s="39"/>
      <c r="BIJ221" s="39"/>
      <c r="BIK221" s="39"/>
      <c r="BIL221" s="39"/>
      <c r="BIM221" s="39"/>
      <c r="BIN221" s="39"/>
      <c r="BIO221" s="39"/>
      <c r="BIP221" s="39"/>
      <c r="BIQ221" s="39"/>
      <c r="BIR221" s="39"/>
      <c r="BIS221" s="39"/>
      <c r="BIT221" s="39"/>
      <c r="BIU221" s="39"/>
      <c r="BIV221" s="39"/>
      <c r="BIW221" s="39"/>
      <c r="BIX221" s="39"/>
      <c r="BIY221" s="39"/>
      <c r="BIZ221" s="39"/>
      <c r="BJA221" s="39"/>
      <c r="BJB221" s="39"/>
      <c r="BJC221" s="39"/>
      <c r="BJD221" s="39"/>
      <c r="BJE221" s="39"/>
      <c r="BJF221" s="39"/>
      <c r="BJG221" s="39"/>
      <c r="BJH221" s="39"/>
      <c r="BJI221" s="39"/>
      <c r="BJJ221" s="39"/>
      <c r="BJK221" s="39"/>
      <c r="BJL221" s="39"/>
      <c r="BJM221" s="39"/>
      <c r="BJN221" s="39"/>
      <c r="BJO221" s="39"/>
      <c r="BJP221" s="39"/>
      <c r="BJQ221" s="39"/>
      <c r="BJR221" s="39"/>
      <c r="BJS221" s="39"/>
      <c r="BJT221" s="39"/>
      <c r="BJU221" s="39"/>
      <c r="BJV221" s="39"/>
      <c r="BJW221" s="39"/>
      <c r="BJX221" s="39"/>
      <c r="BJY221" s="39"/>
      <c r="BJZ221" s="39"/>
      <c r="BKA221" s="39"/>
      <c r="BKB221" s="39"/>
      <c r="BKC221" s="39"/>
      <c r="BKD221" s="39"/>
      <c r="BKE221" s="39"/>
      <c r="BKF221" s="39"/>
      <c r="BKG221" s="39"/>
      <c r="BKH221" s="39"/>
      <c r="BKI221" s="39"/>
      <c r="BKJ221" s="39"/>
      <c r="BKK221" s="39"/>
      <c r="BKL221" s="39"/>
      <c r="BKM221" s="39"/>
      <c r="BKN221" s="39"/>
      <c r="BKO221" s="39"/>
      <c r="BKP221" s="39"/>
      <c r="BKQ221" s="39"/>
      <c r="BKR221" s="39"/>
      <c r="BKS221" s="39"/>
      <c r="BKT221" s="39"/>
      <c r="BKU221" s="39"/>
      <c r="BKV221" s="39"/>
      <c r="BKW221" s="39"/>
      <c r="BKX221" s="39"/>
      <c r="BKY221" s="39"/>
      <c r="BKZ221" s="39"/>
      <c r="BLA221" s="39"/>
      <c r="BLB221" s="39"/>
      <c r="BLC221" s="39"/>
      <c r="BLD221" s="39"/>
      <c r="BLE221" s="39"/>
      <c r="BLF221" s="39"/>
      <c r="BLG221" s="39"/>
      <c r="BLH221" s="39"/>
      <c r="BLI221" s="39"/>
      <c r="BLJ221" s="39"/>
      <c r="BLK221" s="39"/>
      <c r="BLL221" s="39"/>
      <c r="BLM221" s="39"/>
      <c r="BLN221" s="39"/>
      <c r="BLO221" s="39"/>
      <c r="BLP221" s="39"/>
      <c r="BLQ221" s="39"/>
      <c r="BLR221" s="39"/>
      <c r="BLS221" s="39"/>
      <c r="BLT221" s="39"/>
      <c r="BLU221" s="39"/>
      <c r="BLV221" s="39"/>
      <c r="BLW221" s="39"/>
      <c r="BLX221" s="39"/>
      <c r="BLY221" s="39"/>
      <c r="BLZ221" s="39"/>
      <c r="BMA221" s="39"/>
      <c r="BMB221" s="39"/>
      <c r="BMC221" s="39"/>
      <c r="BMD221" s="39"/>
      <c r="BME221" s="39"/>
      <c r="BMF221" s="39"/>
      <c r="BMG221" s="39"/>
      <c r="BMH221" s="39"/>
      <c r="BMI221" s="39"/>
      <c r="BMJ221" s="39"/>
      <c r="BMK221" s="39"/>
      <c r="BML221" s="39"/>
      <c r="BMM221" s="39"/>
      <c r="BMN221" s="39"/>
      <c r="BMO221" s="39"/>
      <c r="BMP221" s="39"/>
      <c r="BMQ221" s="39"/>
      <c r="BMR221" s="39"/>
      <c r="BMS221" s="39"/>
      <c r="BMT221" s="39"/>
      <c r="BMU221" s="39"/>
      <c r="BMV221" s="39"/>
      <c r="BMW221" s="39"/>
      <c r="BMX221" s="39"/>
      <c r="BMY221" s="39"/>
      <c r="BMZ221" s="39"/>
      <c r="BNA221" s="39"/>
      <c r="BNB221" s="39"/>
      <c r="BNC221" s="39"/>
      <c r="BND221" s="39"/>
      <c r="BNE221" s="39"/>
      <c r="BNF221" s="39"/>
      <c r="BNG221" s="39"/>
      <c r="BNH221" s="39"/>
      <c r="BNI221" s="39"/>
      <c r="BNJ221" s="39"/>
      <c r="BNK221" s="39"/>
      <c r="BNL221" s="39"/>
      <c r="BNM221" s="39"/>
      <c r="BNN221" s="39"/>
      <c r="BNO221" s="39"/>
      <c r="BNP221" s="39"/>
      <c r="BNQ221" s="39"/>
      <c r="BNR221" s="39"/>
      <c r="BNS221" s="39"/>
      <c r="BNT221" s="39"/>
      <c r="BNU221" s="39"/>
      <c r="BNV221" s="39"/>
      <c r="BNW221" s="39"/>
      <c r="BNX221" s="39"/>
      <c r="BNY221" s="39"/>
      <c r="BNZ221" s="39"/>
      <c r="BOA221" s="39"/>
      <c r="BOB221" s="39"/>
      <c r="BOC221" s="39"/>
      <c r="BOD221" s="39"/>
      <c r="BOE221" s="39"/>
      <c r="BOF221" s="39"/>
      <c r="BOG221" s="39"/>
      <c r="BOH221" s="39"/>
      <c r="BOI221" s="39"/>
      <c r="BOJ221" s="39"/>
      <c r="BOK221" s="39"/>
      <c r="BOL221" s="39"/>
      <c r="BOM221" s="39"/>
      <c r="BON221" s="39"/>
      <c r="BOO221" s="39"/>
      <c r="BOP221" s="39"/>
      <c r="BOQ221" s="39"/>
      <c r="BOR221" s="39"/>
      <c r="BOS221" s="39"/>
      <c r="BOT221" s="39"/>
      <c r="BOU221" s="39"/>
      <c r="BOV221" s="39"/>
      <c r="BOW221" s="39"/>
      <c r="BOX221" s="39"/>
      <c r="BOY221" s="39"/>
      <c r="BOZ221" s="39"/>
      <c r="BPA221" s="39"/>
      <c r="BPB221" s="39"/>
      <c r="BPC221" s="39"/>
      <c r="BPD221" s="39"/>
      <c r="BPE221" s="39"/>
      <c r="BPF221" s="39"/>
      <c r="BPG221" s="39"/>
      <c r="BPH221" s="39"/>
      <c r="BPI221" s="39"/>
      <c r="BPJ221" s="39"/>
      <c r="BPK221" s="39"/>
      <c r="BPL221" s="39"/>
      <c r="BPM221" s="39"/>
      <c r="BPN221" s="39"/>
      <c r="BPO221" s="39"/>
      <c r="BPP221" s="39"/>
      <c r="BPQ221" s="39"/>
      <c r="BPR221" s="39"/>
      <c r="BPS221" s="39"/>
      <c r="BPT221" s="39"/>
      <c r="BPU221" s="39"/>
      <c r="BPV221" s="39"/>
      <c r="BPW221" s="39"/>
      <c r="BPX221" s="39"/>
      <c r="BPY221" s="39"/>
      <c r="BPZ221" s="39"/>
      <c r="BQA221" s="39"/>
      <c r="BQB221" s="39"/>
      <c r="BQC221" s="39"/>
      <c r="BQD221" s="39"/>
      <c r="BQE221" s="39"/>
      <c r="BQF221" s="39"/>
      <c r="BQG221" s="39"/>
      <c r="BQH221" s="39"/>
      <c r="BQI221" s="39"/>
      <c r="BQJ221" s="39"/>
      <c r="BQK221" s="39"/>
      <c r="BQL221" s="39"/>
      <c r="BQM221" s="39"/>
      <c r="BQN221" s="39"/>
      <c r="BQO221" s="39"/>
      <c r="BQP221" s="39"/>
      <c r="BQQ221" s="39"/>
      <c r="BQR221" s="39"/>
      <c r="BQS221" s="39"/>
      <c r="BQT221" s="39"/>
      <c r="BQU221" s="39"/>
      <c r="BQV221" s="39"/>
      <c r="BQW221" s="39"/>
      <c r="BQX221" s="39"/>
      <c r="BQY221" s="39"/>
      <c r="BQZ221" s="39"/>
      <c r="BRA221" s="39"/>
      <c r="BRB221" s="39"/>
      <c r="BRC221" s="39"/>
      <c r="BRD221" s="39"/>
      <c r="BRE221" s="39"/>
      <c r="BRF221" s="39"/>
      <c r="BRG221" s="39"/>
      <c r="BRH221" s="39"/>
      <c r="BRI221" s="39"/>
      <c r="BRJ221" s="39"/>
      <c r="BRK221" s="39"/>
      <c r="BRL221" s="39"/>
      <c r="BRM221" s="39"/>
      <c r="BRN221" s="39"/>
      <c r="BRO221" s="39"/>
      <c r="BRP221" s="39"/>
      <c r="BRQ221" s="39"/>
      <c r="BRR221" s="39"/>
      <c r="BRS221" s="39"/>
      <c r="BRT221" s="39"/>
      <c r="BRU221" s="39"/>
      <c r="BRV221" s="39"/>
      <c r="BRW221" s="39"/>
      <c r="BRX221" s="39"/>
      <c r="BRY221" s="39"/>
      <c r="BRZ221" s="39"/>
      <c r="BSA221" s="39"/>
      <c r="BSB221" s="39"/>
      <c r="BSC221" s="39"/>
      <c r="BSD221" s="39"/>
      <c r="BSE221" s="39"/>
      <c r="BSF221" s="39"/>
      <c r="BSG221" s="39"/>
      <c r="BSH221" s="39"/>
      <c r="BSI221" s="39"/>
      <c r="BSJ221" s="39"/>
      <c r="BSK221" s="39"/>
      <c r="BSL221" s="39"/>
      <c r="BSM221" s="39"/>
      <c r="BSN221" s="39"/>
      <c r="BSO221" s="39"/>
      <c r="BSP221" s="39"/>
      <c r="BSQ221" s="39"/>
      <c r="BSR221" s="39"/>
      <c r="BSS221" s="39"/>
      <c r="BST221" s="39"/>
      <c r="BSU221" s="39"/>
      <c r="BSV221" s="39"/>
      <c r="BSW221" s="39"/>
      <c r="BSX221" s="39"/>
      <c r="BSY221" s="39"/>
      <c r="BSZ221" s="39"/>
      <c r="BTA221" s="39"/>
      <c r="BTB221" s="39"/>
      <c r="BTC221" s="39"/>
      <c r="BTD221" s="39"/>
      <c r="BTE221" s="39"/>
      <c r="BTF221" s="39"/>
      <c r="BTG221" s="39"/>
      <c r="BTH221" s="39"/>
      <c r="BTI221" s="39"/>
      <c r="BTJ221" s="39"/>
      <c r="BTK221" s="39"/>
      <c r="BTL221" s="39"/>
      <c r="BTM221" s="39"/>
      <c r="BTN221" s="39"/>
      <c r="BTO221" s="39"/>
      <c r="BTP221" s="39"/>
      <c r="BTQ221" s="39"/>
      <c r="BTR221" s="39"/>
      <c r="BTS221" s="39"/>
      <c r="BTT221" s="39"/>
      <c r="BTU221" s="39"/>
      <c r="BTV221" s="39"/>
      <c r="BTW221" s="39"/>
      <c r="BTX221" s="39"/>
      <c r="BTY221" s="39"/>
      <c r="BTZ221" s="39"/>
      <c r="BUA221" s="39"/>
      <c r="BUB221" s="39"/>
      <c r="BUC221" s="39"/>
      <c r="BUD221" s="39"/>
      <c r="BUE221" s="39"/>
      <c r="BUF221" s="39"/>
      <c r="BUG221" s="39"/>
      <c r="BUH221" s="39"/>
      <c r="BUI221" s="39"/>
      <c r="BUJ221" s="39"/>
      <c r="BUK221" s="39"/>
      <c r="BUL221" s="39"/>
      <c r="BUM221" s="39"/>
      <c r="BUN221" s="39"/>
      <c r="BUO221" s="39"/>
      <c r="BUP221" s="39"/>
      <c r="BUQ221" s="39"/>
      <c r="BUR221" s="39"/>
      <c r="BUS221" s="39"/>
      <c r="BUT221" s="39"/>
      <c r="BUU221" s="39"/>
      <c r="BUV221" s="39"/>
      <c r="BUW221" s="39"/>
      <c r="BUX221" s="39"/>
      <c r="BUY221" s="39"/>
      <c r="BUZ221" s="39"/>
      <c r="BVA221" s="39"/>
      <c r="BVB221" s="39"/>
      <c r="BVC221" s="39"/>
      <c r="BVD221" s="39"/>
      <c r="BVE221" s="39"/>
      <c r="BVF221" s="39"/>
      <c r="BVG221" s="39"/>
      <c r="BVH221" s="39"/>
      <c r="BVI221" s="39"/>
      <c r="BVJ221" s="39"/>
      <c r="BVK221" s="39"/>
      <c r="BVL221" s="39"/>
      <c r="BVM221" s="39"/>
      <c r="BVN221" s="39"/>
      <c r="BVO221" s="39"/>
      <c r="BVP221" s="39"/>
      <c r="BVQ221" s="39"/>
      <c r="BVR221" s="39"/>
      <c r="BVS221" s="39"/>
      <c r="BVT221" s="39"/>
      <c r="BVU221" s="39"/>
      <c r="BVV221" s="39"/>
      <c r="BVW221" s="39"/>
      <c r="BVX221" s="39"/>
      <c r="BVY221" s="39"/>
      <c r="BVZ221" s="39"/>
      <c r="BWA221" s="39"/>
      <c r="BWB221" s="39"/>
      <c r="BWC221" s="39"/>
      <c r="BWD221" s="39"/>
      <c r="BWE221" s="39"/>
      <c r="BWF221" s="39"/>
      <c r="BWG221" s="39"/>
      <c r="BWH221" s="39"/>
      <c r="BWI221" s="39"/>
      <c r="BWJ221" s="39"/>
      <c r="BWK221" s="39"/>
      <c r="BWL221" s="39"/>
      <c r="BWM221" s="39"/>
      <c r="BWN221" s="39"/>
      <c r="BWO221" s="39"/>
      <c r="BWP221" s="39"/>
      <c r="BWQ221" s="39"/>
      <c r="BWR221" s="39"/>
      <c r="BWS221" s="39"/>
      <c r="BWT221" s="39"/>
      <c r="BWU221" s="39"/>
      <c r="BWV221" s="39"/>
      <c r="BWW221" s="39"/>
      <c r="BWX221" s="39"/>
      <c r="BWY221" s="39"/>
      <c r="BWZ221" s="39"/>
      <c r="BXA221" s="39"/>
      <c r="BXB221" s="39"/>
      <c r="BXC221" s="39"/>
      <c r="BXD221" s="39"/>
      <c r="BXE221" s="39"/>
      <c r="BXF221" s="39"/>
      <c r="BXG221" s="39"/>
      <c r="BXH221" s="39"/>
      <c r="BXI221" s="39"/>
      <c r="BXJ221" s="39"/>
      <c r="BXK221" s="39"/>
      <c r="BXL221" s="39"/>
      <c r="BXM221" s="39"/>
      <c r="BXN221" s="39"/>
      <c r="BXO221" s="39"/>
      <c r="BXP221" s="39"/>
      <c r="BXQ221" s="39"/>
      <c r="BXR221" s="39"/>
      <c r="BXS221" s="39"/>
      <c r="BXT221" s="39"/>
      <c r="BXU221" s="39"/>
      <c r="BXV221" s="39"/>
      <c r="BXW221" s="39"/>
      <c r="BXX221" s="39"/>
      <c r="BXY221" s="39"/>
      <c r="BXZ221" s="39"/>
      <c r="BYA221" s="39"/>
      <c r="BYB221" s="39"/>
      <c r="BYC221" s="39"/>
      <c r="BYD221" s="39"/>
      <c r="BYE221" s="39"/>
      <c r="BYF221" s="39"/>
      <c r="BYG221" s="39"/>
      <c r="BYH221" s="39"/>
      <c r="BYI221" s="39"/>
      <c r="BYJ221" s="39"/>
      <c r="BYK221" s="39"/>
      <c r="BYL221" s="39"/>
      <c r="BYM221" s="39"/>
      <c r="BYN221" s="39"/>
      <c r="BYO221" s="39"/>
      <c r="BYP221" s="39"/>
      <c r="BYQ221" s="39"/>
      <c r="BYR221" s="39"/>
      <c r="BYS221" s="39"/>
      <c r="BYT221" s="39"/>
      <c r="BYU221" s="39"/>
      <c r="BYV221" s="39"/>
      <c r="BYW221" s="39"/>
      <c r="BYX221" s="39"/>
      <c r="BYY221" s="39"/>
      <c r="BYZ221" s="39"/>
      <c r="BZA221" s="39"/>
      <c r="BZB221" s="39"/>
      <c r="BZC221" s="39"/>
      <c r="BZD221" s="39"/>
      <c r="BZE221" s="39"/>
      <c r="BZF221" s="39"/>
      <c r="BZG221" s="39"/>
      <c r="BZH221" s="39"/>
      <c r="BZI221" s="39"/>
      <c r="BZJ221" s="39"/>
      <c r="BZK221" s="39"/>
      <c r="BZL221" s="39"/>
      <c r="BZM221" s="39"/>
      <c r="BZN221" s="39"/>
      <c r="BZO221" s="39"/>
      <c r="BZP221" s="39"/>
      <c r="BZQ221" s="39"/>
      <c r="BZR221" s="39"/>
      <c r="BZS221" s="39"/>
      <c r="BZT221" s="39"/>
      <c r="BZU221" s="39"/>
      <c r="BZV221" s="39"/>
      <c r="BZW221" s="39"/>
      <c r="BZX221" s="39"/>
      <c r="BZY221" s="39"/>
      <c r="BZZ221" s="39"/>
      <c r="CAA221" s="39"/>
      <c r="CAB221" s="39"/>
      <c r="CAC221" s="39"/>
      <c r="CAD221" s="39"/>
      <c r="CAE221" s="39"/>
      <c r="CAF221" s="39"/>
      <c r="CAG221" s="39"/>
      <c r="CAH221" s="39"/>
      <c r="CAI221" s="39"/>
      <c r="CAJ221" s="39"/>
      <c r="CAK221" s="39"/>
      <c r="CAL221" s="39"/>
      <c r="CAM221" s="39"/>
      <c r="CAN221" s="39"/>
      <c r="CAO221" s="39"/>
      <c r="CAP221" s="39"/>
      <c r="CAQ221" s="39"/>
      <c r="CAR221" s="39"/>
      <c r="CAS221" s="39"/>
      <c r="CAT221" s="39"/>
      <c r="CAU221" s="39"/>
      <c r="CAV221" s="39"/>
      <c r="CAW221" s="39"/>
      <c r="CAX221" s="39"/>
      <c r="CAY221" s="39"/>
      <c r="CAZ221" s="39"/>
      <c r="CBA221" s="39"/>
      <c r="CBB221" s="39"/>
      <c r="CBC221" s="39"/>
      <c r="CBD221" s="39"/>
      <c r="CBE221" s="39"/>
      <c r="CBF221" s="39"/>
      <c r="CBG221" s="39"/>
      <c r="CBH221" s="39"/>
      <c r="CBI221" s="39"/>
      <c r="CBJ221" s="39"/>
      <c r="CBK221" s="39"/>
      <c r="CBL221" s="39"/>
      <c r="CBM221" s="39"/>
      <c r="CBN221" s="39"/>
      <c r="CBO221" s="39"/>
      <c r="CBP221" s="39"/>
      <c r="CBQ221" s="39"/>
      <c r="CBR221" s="39"/>
      <c r="CBS221" s="39"/>
      <c r="CBT221" s="39"/>
      <c r="CBU221" s="39"/>
      <c r="CBV221" s="39"/>
      <c r="CBW221" s="39"/>
      <c r="CBX221" s="39"/>
      <c r="CBY221" s="39"/>
      <c r="CBZ221" s="39"/>
      <c r="CCA221" s="39"/>
      <c r="CCB221" s="39"/>
      <c r="CCC221" s="39"/>
      <c r="CCD221" s="39"/>
      <c r="CCE221" s="39"/>
      <c r="CCF221" s="39"/>
      <c r="CCG221" s="39"/>
      <c r="CCH221" s="39"/>
      <c r="CCI221" s="39"/>
      <c r="CCJ221" s="39"/>
      <c r="CCK221" s="39"/>
      <c r="CCL221" s="39"/>
      <c r="CCM221" s="39"/>
      <c r="CCN221" s="39"/>
      <c r="CCO221" s="39"/>
      <c r="CCP221" s="39"/>
      <c r="CCQ221" s="39"/>
      <c r="CCR221" s="39"/>
      <c r="CCS221" s="39"/>
      <c r="CCT221" s="39"/>
      <c r="CCU221" s="39"/>
      <c r="CCV221" s="39"/>
      <c r="CCW221" s="39"/>
      <c r="CCX221" s="39"/>
      <c r="CCY221" s="39"/>
      <c r="CCZ221" s="39"/>
      <c r="CDA221" s="39"/>
      <c r="CDB221" s="39"/>
      <c r="CDC221" s="39"/>
      <c r="CDD221" s="39"/>
      <c r="CDE221" s="39"/>
      <c r="CDF221" s="39"/>
      <c r="CDG221" s="39"/>
      <c r="CDH221" s="39"/>
      <c r="CDI221" s="39"/>
      <c r="CDJ221" s="39"/>
      <c r="CDK221" s="39"/>
      <c r="CDL221" s="39"/>
      <c r="CDM221" s="39"/>
      <c r="CDN221" s="39"/>
      <c r="CDO221" s="39"/>
      <c r="CDP221" s="39"/>
      <c r="CDQ221" s="39"/>
      <c r="CDR221" s="39"/>
      <c r="CDS221" s="39"/>
      <c r="CDT221" s="39"/>
      <c r="CDU221" s="39"/>
      <c r="CDV221" s="39"/>
      <c r="CDW221" s="39"/>
      <c r="CDX221" s="39"/>
      <c r="CDY221" s="39"/>
      <c r="CDZ221" s="39"/>
      <c r="CEA221" s="39"/>
      <c r="CEB221" s="39"/>
      <c r="CEC221" s="39"/>
      <c r="CED221" s="39"/>
      <c r="CEE221" s="39"/>
      <c r="CEF221" s="39"/>
      <c r="CEG221" s="39"/>
      <c r="CEH221" s="39"/>
      <c r="CEI221" s="39"/>
      <c r="CEJ221" s="39"/>
      <c r="CEK221" s="39"/>
      <c r="CEL221" s="39"/>
      <c r="CEM221" s="39"/>
      <c r="CEN221" s="39"/>
      <c r="CEO221" s="39"/>
      <c r="CEP221" s="39"/>
      <c r="CEQ221" s="39"/>
      <c r="CER221" s="39"/>
      <c r="CES221" s="39"/>
      <c r="CET221" s="39"/>
      <c r="CEU221" s="39"/>
      <c r="CEV221" s="39"/>
      <c r="CEW221" s="39"/>
      <c r="CEX221" s="39"/>
      <c r="CEY221" s="39"/>
      <c r="CEZ221" s="39"/>
      <c r="CFA221" s="39"/>
      <c r="CFB221" s="39"/>
      <c r="CFC221" s="39"/>
      <c r="CFD221" s="39"/>
      <c r="CFE221" s="39"/>
      <c r="CFF221" s="39"/>
      <c r="CFG221" s="39"/>
      <c r="CFH221" s="39"/>
      <c r="CFI221" s="39"/>
      <c r="CFJ221" s="39"/>
      <c r="CFK221" s="39"/>
      <c r="CFL221" s="39"/>
      <c r="CFM221" s="39"/>
      <c r="CFN221" s="39"/>
      <c r="CFO221" s="39"/>
      <c r="CFP221" s="39"/>
      <c r="CFQ221" s="39"/>
      <c r="CFR221" s="39"/>
      <c r="CFS221" s="39"/>
      <c r="CFT221" s="39"/>
      <c r="CFU221" s="39"/>
      <c r="CFV221" s="39"/>
      <c r="CFW221" s="39"/>
      <c r="CFX221" s="39"/>
      <c r="CFY221" s="39"/>
      <c r="CFZ221" s="39"/>
      <c r="CGA221" s="39"/>
      <c r="CGB221" s="39"/>
      <c r="CGC221" s="39"/>
      <c r="CGD221" s="39"/>
      <c r="CGE221" s="39"/>
      <c r="CGF221" s="39"/>
      <c r="CGG221" s="39"/>
      <c r="CGH221" s="39"/>
      <c r="CGI221" s="39"/>
      <c r="CGJ221" s="39"/>
      <c r="CGK221" s="39"/>
      <c r="CGL221" s="39"/>
      <c r="CGM221" s="39"/>
      <c r="CGN221" s="39"/>
      <c r="CGO221" s="39"/>
      <c r="CGP221" s="39"/>
      <c r="CGQ221" s="39"/>
      <c r="CGR221" s="39"/>
      <c r="CGS221" s="39"/>
      <c r="CGT221" s="39"/>
      <c r="CGU221" s="39"/>
      <c r="CGV221" s="39"/>
      <c r="CGW221" s="39"/>
      <c r="CGX221" s="39"/>
      <c r="CGY221" s="39"/>
      <c r="CGZ221" s="39"/>
      <c r="CHA221" s="39"/>
      <c r="CHB221" s="39"/>
      <c r="CHC221" s="39"/>
      <c r="CHD221" s="39"/>
      <c r="CHE221" s="39"/>
      <c r="CHF221" s="39"/>
      <c r="CHG221" s="39"/>
      <c r="CHH221" s="39"/>
      <c r="CHI221" s="39"/>
      <c r="CHJ221" s="39"/>
      <c r="CHK221" s="39"/>
      <c r="CHL221" s="39"/>
      <c r="CHM221" s="39"/>
      <c r="CHN221" s="39"/>
      <c r="CHO221" s="39"/>
      <c r="CHP221" s="39"/>
      <c r="CHQ221" s="39"/>
      <c r="CHR221" s="39"/>
      <c r="CHS221" s="39"/>
      <c r="CHT221" s="39"/>
      <c r="CHU221" s="39"/>
      <c r="CHV221" s="39"/>
      <c r="CHW221" s="39"/>
      <c r="CHX221" s="39"/>
      <c r="CHY221" s="39"/>
      <c r="CHZ221" s="39"/>
      <c r="CIA221" s="39"/>
      <c r="CIB221" s="39"/>
      <c r="CIC221" s="39"/>
      <c r="CID221" s="39"/>
      <c r="CIE221" s="39"/>
      <c r="CIF221" s="39"/>
      <c r="CIG221" s="39"/>
      <c r="CIH221" s="39"/>
      <c r="CII221" s="39"/>
      <c r="CIJ221" s="39"/>
      <c r="CIK221" s="39"/>
      <c r="CIL221" s="39"/>
      <c r="CIM221" s="39"/>
      <c r="CIN221" s="39"/>
      <c r="CIO221" s="39"/>
      <c r="CIP221" s="39"/>
      <c r="CIQ221" s="39"/>
      <c r="CIR221" s="39"/>
      <c r="CIS221" s="39"/>
      <c r="CIT221" s="39"/>
      <c r="CIU221" s="39"/>
      <c r="CIV221" s="39"/>
      <c r="CIW221" s="39"/>
      <c r="CIX221" s="39"/>
      <c r="CIY221" s="39"/>
      <c r="CIZ221" s="39"/>
      <c r="CJA221" s="39"/>
      <c r="CJB221" s="39"/>
      <c r="CJC221" s="39"/>
      <c r="CJD221" s="39"/>
      <c r="CJE221" s="39"/>
      <c r="CJF221" s="39"/>
      <c r="CJG221" s="39"/>
      <c r="CJH221" s="39"/>
      <c r="CJI221" s="39"/>
      <c r="CJJ221" s="39"/>
      <c r="CJK221" s="39"/>
      <c r="CJL221" s="39"/>
      <c r="CJM221" s="39"/>
      <c r="CJN221" s="39"/>
      <c r="CJO221" s="39"/>
      <c r="CJP221" s="39"/>
      <c r="CJQ221" s="39"/>
      <c r="CJR221" s="39"/>
      <c r="CJS221" s="39"/>
      <c r="CJT221" s="39"/>
      <c r="CJU221" s="39"/>
      <c r="CJV221" s="39"/>
      <c r="CJW221" s="39"/>
      <c r="CJX221" s="39"/>
      <c r="CJY221" s="39"/>
      <c r="CJZ221" s="39"/>
      <c r="CKA221" s="39"/>
      <c r="CKB221" s="39"/>
      <c r="CKC221" s="39"/>
      <c r="CKD221" s="39"/>
      <c r="CKE221" s="39"/>
      <c r="CKF221" s="39"/>
      <c r="CKG221" s="39"/>
      <c r="CKH221" s="39"/>
      <c r="CKI221" s="39"/>
      <c r="CKJ221" s="39"/>
      <c r="CKK221" s="39"/>
      <c r="CKL221" s="39"/>
      <c r="CKM221" s="39"/>
      <c r="CKN221" s="39"/>
      <c r="CKO221" s="39"/>
      <c r="CKP221" s="39"/>
      <c r="CKQ221" s="39"/>
      <c r="CKR221" s="39"/>
      <c r="CKS221" s="39"/>
      <c r="CKT221" s="39"/>
      <c r="CKU221" s="39"/>
      <c r="CKV221" s="39"/>
      <c r="CKW221" s="39"/>
      <c r="CKX221" s="39"/>
      <c r="CKY221" s="39"/>
      <c r="CKZ221" s="39"/>
      <c r="CLA221" s="39"/>
      <c r="CLB221" s="39"/>
      <c r="CLC221" s="39"/>
      <c r="CLD221" s="39"/>
      <c r="CLE221" s="39"/>
      <c r="CLF221" s="39"/>
      <c r="CLG221" s="39"/>
      <c r="CLH221" s="39"/>
      <c r="CLI221" s="39"/>
      <c r="CLJ221" s="39"/>
      <c r="CLK221" s="39"/>
      <c r="CLL221" s="39"/>
      <c r="CLM221" s="39"/>
      <c r="CLN221" s="39"/>
      <c r="CLO221" s="39"/>
      <c r="CLP221" s="39"/>
      <c r="CLQ221" s="39"/>
      <c r="CLR221" s="39"/>
      <c r="CLS221" s="39"/>
      <c r="CLT221" s="39"/>
      <c r="CLU221" s="39"/>
      <c r="CLV221" s="39"/>
      <c r="CLW221" s="39"/>
      <c r="CLX221" s="39"/>
      <c r="CLY221" s="39"/>
      <c r="CLZ221" s="39"/>
      <c r="CMA221" s="39"/>
      <c r="CMB221" s="39"/>
      <c r="CMC221" s="39"/>
      <c r="CMD221" s="39"/>
      <c r="CME221" s="39"/>
      <c r="CMF221" s="39"/>
      <c r="CMG221" s="39"/>
      <c r="CMH221" s="39"/>
      <c r="CMI221" s="39"/>
      <c r="CMJ221" s="39"/>
      <c r="CMK221" s="39"/>
      <c r="CML221" s="39"/>
      <c r="CMM221" s="39"/>
      <c r="CMN221" s="39"/>
      <c r="CMO221" s="39"/>
      <c r="CMP221" s="39"/>
      <c r="CMQ221" s="39"/>
      <c r="CMR221" s="39"/>
      <c r="CMS221" s="39"/>
      <c r="CMT221" s="39"/>
      <c r="CMU221" s="39"/>
      <c r="CMV221" s="39"/>
      <c r="CMW221" s="39"/>
      <c r="CMX221" s="39"/>
      <c r="CMY221" s="39"/>
      <c r="CMZ221" s="39"/>
      <c r="CNA221" s="39"/>
      <c r="CNB221" s="39"/>
      <c r="CNC221" s="39"/>
      <c r="CND221" s="39"/>
      <c r="CNE221" s="39"/>
      <c r="CNF221" s="39"/>
      <c r="CNG221" s="39"/>
      <c r="CNH221" s="39"/>
      <c r="CNI221" s="39"/>
      <c r="CNJ221" s="39"/>
      <c r="CNK221" s="39"/>
      <c r="CNL221" s="39"/>
      <c r="CNM221" s="39"/>
      <c r="CNN221" s="39"/>
      <c r="CNO221" s="39"/>
      <c r="CNP221" s="39"/>
      <c r="CNQ221" s="39"/>
      <c r="CNR221" s="39"/>
      <c r="CNS221" s="39"/>
      <c r="CNT221" s="39"/>
      <c r="CNU221" s="39"/>
      <c r="CNV221" s="39"/>
      <c r="CNW221" s="39"/>
      <c r="CNX221" s="39"/>
      <c r="CNY221" s="39"/>
      <c r="CNZ221" s="39"/>
      <c r="COA221" s="39"/>
      <c r="COB221" s="39"/>
      <c r="COC221" s="39"/>
      <c r="COD221" s="39"/>
      <c r="COE221" s="39"/>
      <c r="COF221" s="39"/>
      <c r="COG221" s="39"/>
      <c r="COH221" s="39"/>
      <c r="COI221" s="39"/>
      <c r="COJ221" s="39"/>
      <c r="COK221" s="39"/>
      <c r="COL221" s="39"/>
      <c r="COM221" s="39"/>
      <c r="CON221" s="39"/>
      <c r="COO221" s="39"/>
      <c r="COP221" s="39"/>
      <c r="COQ221" s="39"/>
      <c r="COR221" s="39"/>
      <c r="COS221" s="39"/>
      <c r="COT221" s="39"/>
      <c r="COU221" s="39"/>
      <c r="COV221" s="39"/>
      <c r="COW221" s="39"/>
      <c r="COX221" s="39"/>
      <c r="COY221" s="39"/>
      <c r="COZ221" s="39"/>
      <c r="CPA221" s="39"/>
      <c r="CPB221" s="39"/>
      <c r="CPC221" s="39"/>
      <c r="CPD221" s="39"/>
      <c r="CPE221" s="39"/>
      <c r="CPF221" s="39"/>
      <c r="CPG221" s="39"/>
      <c r="CPH221" s="39"/>
      <c r="CPI221" s="39"/>
      <c r="CPJ221" s="39"/>
      <c r="CPK221" s="39"/>
      <c r="CPL221" s="39"/>
      <c r="CPM221" s="39"/>
      <c r="CPN221" s="39"/>
      <c r="CPO221" s="39"/>
      <c r="CPP221" s="39"/>
      <c r="CPQ221" s="39"/>
      <c r="CPR221" s="39"/>
      <c r="CPS221" s="39"/>
      <c r="CPT221" s="39"/>
      <c r="CPU221" s="39"/>
      <c r="CPV221" s="39"/>
      <c r="CPW221" s="39"/>
      <c r="CPX221" s="39"/>
      <c r="CPY221" s="39"/>
      <c r="CPZ221" s="39"/>
      <c r="CQA221" s="39"/>
      <c r="CQB221" s="39"/>
      <c r="CQC221" s="39"/>
      <c r="CQD221" s="39"/>
      <c r="CQE221" s="39"/>
      <c r="CQF221" s="39"/>
      <c r="CQG221" s="39"/>
      <c r="CQH221" s="39"/>
      <c r="CQI221" s="39"/>
      <c r="CQJ221" s="39"/>
      <c r="CQK221" s="39"/>
      <c r="CQL221" s="39"/>
      <c r="CQM221" s="39"/>
      <c r="CQN221" s="39"/>
      <c r="CQO221" s="39"/>
      <c r="CQP221" s="39"/>
      <c r="CQQ221" s="39"/>
      <c r="CQR221" s="39"/>
      <c r="CQS221" s="39"/>
      <c r="CQT221" s="39"/>
      <c r="CQU221" s="39"/>
      <c r="CQV221" s="39"/>
      <c r="CQW221" s="39"/>
      <c r="CQX221" s="39"/>
      <c r="CQY221" s="39"/>
      <c r="CQZ221" s="39"/>
      <c r="CRA221" s="39"/>
      <c r="CRB221" s="39"/>
      <c r="CRC221" s="39"/>
      <c r="CRD221" s="39"/>
      <c r="CRE221" s="39"/>
      <c r="CRF221" s="39"/>
      <c r="CRG221" s="39"/>
      <c r="CRH221" s="39"/>
      <c r="CRI221" s="39"/>
      <c r="CRJ221" s="39"/>
      <c r="CRK221" s="39"/>
      <c r="CRL221" s="39"/>
      <c r="CRM221" s="39"/>
      <c r="CRN221" s="39"/>
      <c r="CRO221" s="39"/>
      <c r="CRP221" s="39"/>
      <c r="CRQ221" s="39"/>
      <c r="CRR221" s="39"/>
      <c r="CRS221" s="39"/>
      <c r="CRT221" s="39"/>
      <c r="CRU221" s="39"/>
      <c r="CRV221" s="39"/>
      <c r="CRW221" s="39"/>
      <c r="CRX221" s="39"/>
      <c r="CRY221" s="39"/>
      <c r="CRZ221" s="39"/>
      <c r="CSA221" s="39"/>
      <c r="CSB221" s="39"/>
      <c r="CSC221" s="39"/>
      <c r="CSD221" s="39"/>
      <c r="CSE221" s="39"/>
      <c r="CSF221" s="39"/>
      <c r="CSG221" s="39"/>
      <c r="CSH221" s="39"/>
      <c r="CSI221" s="39"/>
      <c r="CSJ221" s="39"/>
      <c r="CSK221" s="39"/>
      <c r="CSL221" s="39"/>
      <c r="CSM221" s="39"/>
      <c r="CSN221" s="39"/>
      <c r="CSO221" s="39"/>
      <c r="CSP221" s="39"/>
      <c r="CSQ221" s="39"/>
      <c r="CSR221" s="39"/>
      <c r="CSS221" s="39"/>
      <c r="CST221" s="39"/>
      <c r="CSU221" s="39"/>
      <c r="CSV221" s="39"/>
      <c r="CSW221" s="39"/>
      <c r="CSX221" s="39"/>
      <c r="CSY221" s="39"/>
      <c r="CSZ221" s="39"/>
      <c r="CTA221" s="39"/>
      <c r="CTB221" s="39"/>
      <c r="CTC221" s="39"/>
      <c r="CTD221" s="39"/>
      <c r="CTE221" s="39"/>
      <c r="CTF221" s="39"/>
      <c r="CTG221" s="39"/>
      <c r="CTH221" s="39"/>
      <c r="CTI221" s="39"/>
      <c r="CTJ221" s="39"/>
      <c r="CTK221" s="39"/>
      <c r="CTL221" s="39"/>
      <c r="CTM221" s="39"/>
      <c r="CTN221" s="39"/>
      <c r="CTO221" s="39"/>
      <c r="CTP221" s="39"/>
      <c r="CTQ221" s="39"/>
      <c r="CTR221" s="39"/>
      <c r="CTS221" s="39"/>
      <c r="CTT221" s="39"/>
      <c r="CTU221" s="39"/>
      <c r="CTV221" s="39"/>
      <c r="CTW221" s="39"/>
      <c r="CTX221" s="39"/>
      <c r="CTY221" s="39"/>
      <c r="CTZ221" s="39"/>
      <c r="CUA221" s="39"/>
      <c r="CUB221" s="39"/>
      <c r="CUC221" s="39"/>
      <c r="CUD221" s="39"/>
      <c r="CUE221" s="39"/>
      <c r="CUF221" s="39"/>
      <c r="CUG221" s="39"/>
      <c r="CUH221" s="39"/>
      <c r="CUI221" s="39"/>
      <c r="CUJ221" s="39"/>
      <c r="CUK221" s="39"/>
      <c r="CUL221" s="39"/>
      <c r="CUM221" s="39"/>
      <c r="CUN221" s="39"/>
      <c r="CUO221" s="39"/>
      <c r="CUP221" s="39"/>
      <c r="CUQ221" s="39"/>
      <c r="CUR221" s="39"/>
      <c r="CUS221" s="39"/>
      <c r="CUT221" s="39"/>
      <c r="CUU221" s="39"/>
      <c r="CUV221" s="39"/>
      <c r="CUW221" s="39"/>
      <c r="CUX221" s="39"/>
      <c r="CUY221" s="39"/>
      <c r="CUZ221" s="39"/>
      <c r="CVA221" s="39"/>
      <c r="CVB221" s="39"/>
      <c r="CVC221" s="39"/>
      <c r="CVD221" s="39"/>
      <c r="CVE221" s="39"/>
      <c r="CVF221" s="39"/>
      <c r="CVG221" s="39"/>
      <c r="CVH221" s="39"/>
      <c r="CVI221" s="39"/>
      <c r="CVJ221" s="39"/>
      <c r="CVK221" s="39"/>
      <c r="CVL221" s="39"/>
      <c r="CVM221" s="39"/>
      <c r="CVN221" s="39"/>
      <c r="CVO221" s="39"/>
      <c r="CVP221" s="39"/>
      <c r="CVQ221" s="39"/>
      <c r="CVR221" s="39"/>
      <c r="CVS221" s="39"/>
      <c r="CVT221" s="39"/>
      <c r="CVU221" s="39"/>
      <c r="CVV221" s="39"/>
      <c r="CVW221" s="39"/>
      <c r="CVX221" s="39"/>
      <c r="CVY221" s="39"/>
      <c r="CVZ221" s="39"/>
      <c r="CWA221" s="39"/>
      <c r="CWB221" s="39"/>
      <c r="CWC221" s="39"/>
      <c r="CWD221" s="39"/>
      <c r="CWE221" s="39"/>
      <c r="CWF221" s="39"/>
      <c r="CWG221" s="39"/>
      <c r="CWH221" s="39"/>
      <c r="CWI221" s="39"/>
      <c r="CWJ221" s="39"/>
      <c r="CWK221" s="39"/>
      <c r="CWL221" s="39"/>
      <c r="CWM221" s="39"/>
      <c r="CWN221" s="39"/>
      <c r="CWO221" s="39"/>
      <c r="CWP221" s="39"/>
      <c r="CWQ221" s="39"/>
      <c r="CWR221" s="39"/>
      <c r="CWS221" s="39"/>
      <c r="CWT221" s="39"/>
      <c r="CWU221" s="39"/>
      <c r="CWV221" s="39"/>
      <c r="CWW221" s="39"/>
      <c r="CWX221" s="39"/>
      <c r="CWY221" s="39"/>
      <c r="CWZ221" s="39"/>
      <c r="CXA221" s="39"/>
      <c r="CXB221" s="39"/>
      <c r="CXC221" s="39"/>
      <c r="CXD221" s="39"/>
      <c r="CXE221" s="39"/>
      <c r="CXF221" s="39"/>
      <c r="CXG221" s="39"/>
      <c r="CXH221" s="39"/>
      <c r="CXI221" s="39"/>
      <c r="CXJ221" s="39"/>
      <c r="CXK221" s="39"/>
      <c r="CXL221" s="39"/>
      <c r="CXM221" s="39"/>
      <c r="CXN221" s="39"/>
      <c r="CXO221" s="39"/>
      <c r="CXP221" s="39"/>
      <c r="CXQ221" s="39"/>
      <c r="CXR221" s="39"/>
      <c r="CXS221" s="39"/>
      <c r="CXT221" s="39"/>
      <c r="CXU221" s="39"/>
      <c r="CXV221" s="39"/>
      <c r="CXW221" s="39"/>
      <c r="CXX221" s="39"/>
      <c r="CXY221" s="39"/>
      <c r="CXZ221" s="39"/>
      <c r="CYA221" s="39"/>
      <c r="CYB221" s="39"/>
      <c r="CYC221" s="39"/>
      <c r="CYD221" s="39"/>
      <c r="CYE221" s="39"/>
      <c r="CYF221" s="39"/>
      <c r="CYG221" s="39"/>
      <c r="CYH221" s="39"/>
      <c r="CYI221" s="39"/>
      <c r="CYJ221" s="39"/>
      <c r="CYK221" s="39"/>
      <c r="CYL221" s="39"/>
      <c r="CYM221" s="39"/>
      <c r="CYN221" s="39"/>
      <c r="CYO221" s="39"/>
      <c r="CYP221" s="39"/>
      <c r="CYQ221" s="39"/>
      <c r="CYR221" s="39"/>
      <c r="CYS221" s="39"/>
      <c r="CYT221" s="39"/>
      <c r="CYU221" s="39"/>
      <c r="CYV221" s="39"/>
      <c r="CYW221" s="39"/>
      <c r="CYX221" s="39"/>
      <c r="CYY221" s="39"/>
      <c r="CYZ221" s="39"/>
      <c r="CZA221" s="39"/>
      <c r="CZB221" s="39"/>
      <c r="CZC221" s="39"/>
      <c r="CZD221" s="39"/>
      <c r="CZE221" s="39"/>
      <c r="CZF221" s="39"/>
      <c r="CZG221" s="39"/>
      <c r="CZH221" s="39"/>
      <c r="CZI221" s="39"/>
      <c r="CZJ221" s="39"/>
      <c r="CZK221" s="39"/>
      <c r="CZL221" s="39"/>
      <c r="CZM221" s="39"/>
      <c r="CZN221" s="39"/>
      <c r="CZO221" s="39"/>
      <c r="CZP221" s="39"/>
      <c r="CZQ221" s="39"/>
      <c r="CZR221" s="39"/>
      <c r="CZS221" s="39"/>
      <c r="CZT221" s="39"/>
      <c r="CZU221" s="39"/>
      <c r="CZV221" s="39"/>
      <c r="CZW221" s="39"/>
      <c r="CZX221" s="39"/>
      <c r="CZY221" s="39"/>
      <c r="CZZ221" s="39"/>
      <c r="DAA221" s="39"/>
      <c r="DAB221" s="39"/>
      <c r="DAC221" s="39"/>
      <c r="DAD221" s="39"/>
      <c r="DAE221" s="39"/>
      <c r="DAF221" s="39"/>
      <c r="DAG221" s="39"/>
      <c r="DAH221" s="39"/>
      <c r="DAI221" s="39"/>
      <c r="DAJ221" s="39"/>
      <c r="DAK221" s="39"/>
      <c r="DAL221" s="39"/>
      <c r="DAM221" s="39"/>
      <c r="DAN221" s="39"/>
      <c r="DAO221" s="39"/>
      <c r="DAP221" s="39"/>
      <c r="DAQ221" s="39"/>
      <c r="DAR221" s="39"/>
      <c r="DAS221" s="39"/>
      <c r="DAT221" s="39"/>
      <c r="DAU221" s="39"/>
      <c r="DAV221" s="39"/>
      <c r="DAW221" s="39"/>
      <c r="DAX221" s="39"/>
      <c r="DAY221" s="39"/>
      <c r="DAZ221" s="39"/>
      <c r="DBA221" s="39"/>
      <c r="DBB221" s="39"/>
      <c r="DBC221" s="39"/>
      <c r="DBD221" s="39"/>
      <c r="DBE221" s="39"/>
      <c r="DBF221" s="39"/>
      <c r="DBG221" s="39"/>
      <c r="DBH221" s="39"/>
      <c r="DBI221" s="39"/>
      <c r="DBJ221" s="39"/>
      <c r="DBK221" s="39"/>
      <c r="DBL221" s="39"/>
      <c r="DBM221" s="39"/>
      <c r="DBN221" s="39"/>
      <c r="DBO221" s="39"/>
      <c r="DBP221" s="39"/>
      <c r="DBQ221" s="39"/>
      <c r="DBR221" s="39"/>
      <c r="DBS221" s="39"/>
      <c r="DBT221" s="39"/>
      <c r="DBU221" s="39"/>
      <c r="DBV221" s="39"/>
      <c r="DBW221" s="39"/>
      <c r="DBX221" s="39"/>
      <c r="DBY221" s="39"/>
      <c r="DBZ221" s="39"/>
      <c r="DCA221" s="39"/>
      <c r="DCB221" s="39"/>
      <c r="DCC221" s="39"/>
      <c r="DCD221" s="39"/>
      <c r="DCE221" s="39"/>
      <c r="DCF221" s="39"/>
      <c r="DCG221" s="39"/>
      <c r="DCH221" s="39"/>
      <c r="DCI221" s="39"/>
      <c r="DCJ221" s="39"/>
      <c r="DCK221" s="39"/>
      <c r="DCL221" s="39"/>
      <c r="DCM221" s="39"/>
      <c r="DCN221" s="39"/>
      <c r="DCO221" s="39"/>
      <c r="DCP221" s="39"/>
      <c r="DCQ221" s="39"/>
      <c r="DCR221" s="39"/>
      <c r="DCS221" s="39"/>
      <c r="DCT221" s="39"/>
      <c r="DCU221" s="39"/>
      <c r="DCV221" s="39"/>
      <c r="DCW221" s="39"/>
      <c r="DCX221" s="39"/>
      <c r="DCY221" s="39"/>
      <c r="DCZ221" s="39"/>
      <c r="DDA221" s="39"/>
      <c r="DDB221" s="39"/>
      <c r="DDC221" s="39"/>
      <c r="DDD221" s="39"/>
      <c r="DDE221" s="39"/>
      <c r="DDF221" s="39"/>
      <c r="DDG221" s="39"/>
      <c r="DDH221" s="39"/>
      <c r="DDI221" s="39"/>
      <c r="DDJ221" s="39"/>
      <c r="DDK221" s="39"/>
      <c r="DDL221" s="39"/>
      <c r="DDM221" s="39"/>
      <c r="DDN221" s="39"/>
      <c r="DDO221" s="39"/>
      <c r="DDP221" s="39"/>
      <c r="DDQ221" s="39"/>
      <c r="DDR221" s="39"/>
      <c r="DDS221" s="39"/>
      <c r="DDT221" s="39"/>
      <c r="DDU221" s="39"/>
      <c r="DDV221" s="39"/>
      <c r="DDW221" s="39"/>
      <c r="DDX221" s="39"/>
      <c r="DDY221" s="39"/>
      <c r="DDZ221" s="39"/>
      <c r="DEA221" s="39"/>
      <c r="DEB221" s="39"/>
      <c r="DEC221" s="39"/>
      <c r="DED221" s="39"/>
      <c r="DEE221" s="39"/>
      <c r="DEF221" s="39"/>
      <c r="DEG221" s="39"/>
      <c r="DEH221" s="39"/>
      <c r="DEI221" s="39"/>
      <c r="DEJ221" s="39"/>
      <c r="DEK221" s="39"/>
      <c r="DEL221" s="39"/>
      <c r="DEM221" s="39"/>
      <c r="DEN221" s="39"/>
      <c r="DEO221" s="39"/>
      <c r="DEP221" s="39"/>
      <c r="DEQ221" s="39"/>
      <c r="DER221" s="39"/>
      <c r="DES221" s="39"/>
      <c r="DET221" s="39"/>
      <c r="DEU221" s="39"/>
      <c r="DEV221" s="39"/>
      <c r="DEW221" s="39"/>
      <c r="DEX221" s="39"/>
      <c r="DEY221" s="39"/>
      <c r="DEZ221" s="39"/>
      <c r="DFA221" s="39"/>
      <c r="DFB221" s="39"/>
      <c r="DFC221" s="39"/>
      <c r="DFD221" s="39"/>
      <c r="DFE221" s="39"/>
      <c r="DFF221" s="39"/>
      <c r="DFG221" s="39"/>
      <c r="DFH221" s="39"/>
      <c r="DFI221" s="39"/>
      <c r="DFJ221" s="39"/>
      <c r="DFK221" s="39"/>
      <c r="DFL221" s="39"/>
      <c r="DFM221" s="39"/>
      <c r="DFN221" s="39"/>
      <c r="DFO221" s="39"/>
      <c r="DFP221" s="39"/>
      <c r="DFQ221" s="39"/>
      <c r="DFR221" s="39"/>
      <c r="DFS221" s="39"/>
      <c r="DFT221" s="39"/>
      <c r="DFU221" s="39"/>
      <c r="DFV221" s="39"/>
      <c r="DFW221" s="39"/>
      <c r="DFX221" s="39"/>
      <c r="DFY221" s="39"/>
      <c r="DFZ221" s="39"/>
      <c r="DGA221" s="39"/>
      <c r="DGB221" s="39"/>
      <c r="DGC221" s="39"/>
      <c r="DGD221" s="39"/>
      <c r="DGE221" s="39"/>
      <c r="DGF221" s="39"/>
      <c r="DGG221" s="39"/>
      <c r="DGH221" s="39"/>
      <c r="DGI221" s="39"/>
      <c r="DGJ221" s="39"/>
      <c r="DGK221" s="39"/>
      <c r="DGL221" s="39"/>
      <c r="DGM221" s="39"/>
      <c r="DGN221" s="39"/>
      <c r="DGO221" s="39"/>
      <c r="DGP221" s="39"/>
      <c r="DGQ221" s="39"/>
      <c r="DGR221" s="39"/>
      <c r="DGS221" s="39"/>
      <c r="DGT221" s="39"/>
      <c r="DGU221" s="39"/>
      <c r="DGV221" s="39"/>
      <c r="DGW221" s="39"/>
      <c r="DGX221" s="39"/>
      <c r="DGY221" s="39"/>
      <c r="DGZ221" s="39"/>
      <c r="DHA221" s="39"/>
      <c r="DHB221" s="39"/>
      <c r="DHC221" s="39"/>
      <c r="DHD221" s="39"/>
      <c r="DHE221" s="39"/>
      <c r="DHF221" s="39"/>
      <c r="DHG221" s="39"/>
      <c r="DHH221" s="39"/>
      <c r="DHI221" s="39"/>
      <c r="DHJ221" s="39"/>
      <c r="DHK221" s="39"/>
      <c r="DHL221" s="39"/>
      <c r="DHM221" s="39"/>
      <c r="DHN221" s="39"/>
      <c r="DHO221" s="39"/>
      <c r="DHP221" s="39"/>
      <c r="DHQ221" s="39"/>
      <c r="DHR221" s="39"/>
      <c r="DHS221" s="39"/>
      <c r="DHT221" s="39"/>
      <c r="DHU221" s="39"/>
      <c r="DHV221" s="39"/>
      <c r="DHW221" s="39"/>
      <c r="DHX221" s="39"/>
      <c r="DHY221" s="39"/>
      <c r="DHZ221" s="39"/>
      <c r="DIA221" s="39"/>
      <c r="DIB221" s="39"/>
      <c r="DIC221" s="39"/>
      <c r="DID221" s="39"/>
      <c r="DIE221" s="39"/>
      <c r="DIF221" s="39"/>
      <c r="DIG221" s="39"/>
      <c r="DIH221" s="39"/>
      <c r="DII221" s="39"/>
      <c r="DIJ221" s="39"/>
      <c r="DIK221" s="39"/>
      <c r="DIL221" s="39"/>
      <c r="DIM221" s="39"/>
      <c r="DIN221" s="39"/>
      <c r="DIO221" s="39"/>
      <c r="DIP221" s="39"/>
      <c r="DIQ221" s="39"/>
      <c r="DIR221" s="39"/>
      <c r="DIS221" s="39"/>
      <c r="DIT221" s="39"/>
      <c r="DIU221" s="39"/>
      <c r="DIV221" s="39"/>
      <c r="DIW221" s="39"/>
      <c r="DIX221" s="39"/>
      <c r="DIY221" s="39"/>
      <c r="DIZ221" s="39"/>
      <c r="DJA221" s="39"/>
      <c r="DJB221" s="39"/>
      <c r="DJC221" s="39"/>
      <c r="DJD221" s="39"/>
      <c r="DJE221" s="39"/>
      <c r="DJF221" s="39"/>
      <c r="DJG221" s="39"/>
      <c r="DJH221" s="39"/>
      <c r="DJI221" s="39"/>
      <c r="DJJ221" s="39"/>
      <c r="DJK221" s="39"/>
      <c r="DJL221" s="39"/>
      <c r="DJM221" s="39"/>
      <c r="DJN221" s="39"/>
      <c r="DJO221" s="39"/>
      <c r="DJP221" s="39"/>
      <c r="DJQ221" s="39"/>
      <c r="DJR221" s="39"/>
      <c r="DJS221" s="39"/>
      <c r="DJT221" s="39"/>
      <c r="DJU221" s="39"/>
      <c r="DJV221" s="39"/>
      <c r="DJW221" s="39"/>
      <c r="DJX221" s="39"/>
      <c r="DJY221" s="39"/>
      <c r="DJZ221" s="39"/>
      <c r="DKA221" s="39"/>
      <c r="DKB221" s="39"/>
      <c r="DKC221" s="39"/>
      <c r="DKD221" s="39"/>
      <c r="DKE221" s="39"/>
      <c r="DKF221" s="39"/>
      <c r="DKG221" s="39"/>
      <c r="DKH221" s="39"/>
      <c r="DKI221" s="39"/>
      <c r="DKJ221" s="39"/>
      <c r="DKK221" s="39"/>
      <c r="DKL221" s="39"/>
      <c r="DKM221" s="39"/>
      <c r="DKN221" s="39"/>
      <c r="DKO221" s="39"/>
      <c r="DKP221" s="39"/>
      <c r="DKQ221" s="39"/>
      <c r="DKR221" s="39"/>
      <c r="DKS221" s="39"/>
      <c r="DKT221" s="39"/>
      <c r="DKU221" s="39"/>
      <c r="DKV221" s="39"/>
      <c r="DKW221" s="39"/>
      <c r="DKX221" s="39"/>
      <c r="DKY221" s="39"/>
      <c r="DKZ221" s="39"/>
      <c r="DLA221" s="39"/>
      <c r="DLB221" s="39"/>
      <c r="DLC221" s="39"/>
      <c r="DLD221" s="39"/>
      <c r="DLE221" s="39"/>
      <c r="DLF221" s="39"/>
      <c r="DLG221" s="39"/>
      <c r="DLH221" s="39"/>
      <c r="DLI221" s="39"/>
      <c r="DLJ221" s="39"/>
      <c r="DLK221" s="39"/>
      <c r="DLL221" s="39"/>
      <c r="DLM221" s="39"/>
      <c r="DLN221" s="39"/>
      <c r="DLO221" s="39"/>
      <c r="DLP221" s="39"/>
      <c r="DLQ221" s="39"/>
      <c r="DLR221" s="39"/>
      <c r="DLS221" s="39"/>
      <c r="DLT221" s="39"/>
      <c r="DLU221" s="39"/>
      <c r="DLV221" s="39"/>
      <c r="DLW221" s="39"/>
      <c r="DLX221" s="39"/>
      <c r="DLY221" s="39"/>
      <c r="DLZ221" s="39"/>
      <c r="DMA221" s="39"/>
      <c r="DMB221" s="39"/>
      <c r="DMC221" s="39"/>
      <c r="DMD221" s="39"/>
      <c r="DME221" s="39"/>
      <c r="DMF221" s="39"/>
      <c r="DMG221" s="39"/>
      <c r="DMH221" s="39"/>
      <c r="DMI221" s="39"/>
      <c r="DMJ221" s="39"/>
      <c r="DMK221" s="39"/>
      <c r="DML221" s="39"/>
      <c r="DMM221" s="39"/>
      <c r="DMN221" s="39"/>
      <c r="DMO221" s="39"/>
      <c r="DMP221" s="39"/>
      <c r="DMQ221" s="39"/>
      <c r="DMR221" s="39"/>
      <c r="DMS221" s="39"/>
      <c r="DMT221" s="39"/>
      <c r="DMU221" s="39"/>
      <c r="DMV221" s="39"/>
      <c r="DMW221" s="39"/>
      <c r="DMX221" s="39"/>
      <c r="DMY221" s="39"/>
      <c r="DMZ221" s="39"/>
      <c r="DNA221" s="39"/>
      <c r="DNB221" s="39"/>
      <c r="DNC221" s="39"/>
      <c r="DND221" s="39"/>
      <c r="DNE221" s="39"/>
      <c r="DNF221" s="39"/>
      <c r="DNG221" s="39"/>
      <c r="DNH221" s="39"/>
      <c r="DNI221" s="39"/>
      <c r="DNJ221" s="39"/>
      <c r="DNK221" s="39"/>
      <c r="DNL221" s="39"/>
      <c r="DNM221" s="39"/>
      <c r="DNN221" s="39"/>
      <c r="DNO221" s="39"/>
      <c r="DNP221" s="39"/>
      <c r="DNQ221" s="39"/>
      <c r="DNR221" s="39"/>
      <c r="DNS221" s="39"/>
      <c r="DNT221" s="39"/>
      <c r="DNU221" s="39"/>
      <c r="DNV221" s="39"/>
      <c r="DNW221" s="39"/>
      <c r="DNX221" s="39"/>
      <c r="DNY221" s="39"/>
      <c r="DNZ221" s="39"/>
      <c r="DOA221" s="39"/>
      <c r="DOB221" s="39"/>
      <c r="DOC221" s="39"/>
      <c r="DOD221" s="39"/>
      <c r="DOE221" s="39"/>
      <c r="DOF221" s="39"/>
      <c r="DOG221" s="39"/>
      <c r="DOH221" s="39"/>
      <c r="DOI221" s="39"/>
      <c r="DOJ221" s="39"/>
      <c r="DOK221" s="39"/>
      <c r="DOL221" s="39"/>
      <c r="DOM221" s="39"/>
      <c r="DON221" s="39"/>
      <c r="DOO221" s="39"/>
      <c r="DOP221" s="39"/>
      <c r="DOQ221" s="39"/>
      <c r="DOR221" s="39"/>
      <c r="DOS221" s="39"/>
      <c r="DOT221" s="39"/>
      <c r="DOU221" s="39"/>
      <c r="DOV221" s="39"/>
      <c r="DOW221" s="39"/>
      <c r="DOX221" s="39"/>
      <c r="DOY221" s="39"/>
      <c r="DOZ221" s="39"/>
      <c r="DPA221" s="39"/>
      <c r="DPB221" s="39"/>
      <c r="DPC221" s="39"/>
      <c r="DPD221" s="39"/>
      <c r="DPE221" s="39"/>
      <c r="DPF221" s="39"/>
      <c r="DPG221" s="39"/>
      <c r="DPH221" s="39"/>
      <c r="DPI221" s="39"/>
      <c r="DPJ221" s="39"/>
      <c r="DPK221" s="39"/>
      <c r="DPL221" s="39"/>
      <c r="DPM221" s="39"/>
      <c r="DPN221" s="39"/>
      <c r="DPO221" s="39"/>
      <c r="DPP221" s="39"/>
      <c r="DPQ221" s="39"/>
      <c r="DPR221" s="39"/>
      <c r="DPS221" s="39"/>
      <c r="DPT221" s="39"/>
      <c r="DPU221" s="39"/>
      <c r="DPV221" s="39"/>
      <c r="DPW221" s="39"/>
      <c r="DPX221" s="39"/>
      <c r="DPY221" s="39"/>
      <c r="DPZ221" s="39"/>
      <c r="DQA221" s="39"/>
      <c r="DQB221" s="39"/>
      <c r="DQC221" s="39"/>
      <c r="DQD221" s="39"/>
      <c r="DQE221" s="39"/>
      <c r="DQF221" s="39"/>
      <c r="DQG221" s="39"/>
      <c r="DQH221" s="39"/>
      <c r="DQI221" s="39"/>
      <c r="DQJ221" s="39"/>
      <c r="DQK221" s="39"/>
      <c r="DQL221" s="39"/>
      <c r="DQM221" s="39"/>
      <c r="DQN221" s="39"/>
      <c r="DQO221" s="39"/>
      <c r="DQP221" s="39"/>
      <c r="DQQ221" s="39"/>
      <c r="DQR221" s="39"/>
      <c r="DQS221" s="39"/>
      <c r="DQT221" s="39"/>
      <c r="DQU221" s="39"/>
      <c r="DQV221" s="39"/>
      <c r="DQW221" s="39"/>
      <c r="DQX221" s="39"/>
      <c r="DQY221" s="39"/>
      <c r="DQZ221" s="39"/>
      <c r="DRA221" s="39"/>
      <c r="DRB221" s="39"/>
      <c r="DRC221" s="39"/>
      <c r="DRD221" s="39"/>
      <c r="DRE221" s="39"/>
      <c r="DRF221" s="39"/>
      <c r="DRG221" s="39"/>
      <c r="DRH221" s="39"/>
      <c r="DRI221" s="39"/>
      <c r="DRJ221" s="39"/>
      <c r="DRK221" s="39"/>
      <c r="DRL221" s="39"/>
      <c r="DRM221" s="39"/>
      <c r="DRN221" s="39"/>
      <c r="DRO221" s="39"/>
      <c r="DRP221" s="39"/>
      <c r="DRQ221" s="39"/>
      <c r="DRR221" s="39"/>
      <c r="DRS221" s="39"/>
      <c r="DRT221" s="39"/>
      <c r="DRU221" s="39"/>
      <c r="DRV221" s="39"/>
      <c r="DRW221" s="39"/>
      <c r="DRX221" s="39"/>
      <c r="DRY221" s="39"/>
      <c r="DRZ221" s="39"/>
      <c r="DSA221" s="39"/>
      <c r="DSB221" s="39"/>
      <c r="DSC221" s="39"/>
      <c r="DSD221" s="39"/>
      <c r="DSE221" s="39"/>
      <c r="DSF221" s="39"/>
      <c r="DSG221" s="39"/>
      <c r="DSH221" s="39"/>
      <c r="DSI221" s="39"/>
      <c r="DSJ221" s="39"/>
      <c r="DSK221" s="39"/>
      <c r="DSL221" s="39"/>
      <c r="DSM221" s="39"/>
      <c r="DSN221" s="39"/>
      <c r="DSO221" s="39"/>
      <c r="DSP221" s="39"/>
      <c r="DSQ221" s="39"/>
      <c r="DSR221" s="39"/>
      <c r="DSS221" s="39"/>
      <c r="DST221" s="39"/>
      <c r="DSU221" s="39"/>
      <c r="DSV221" s="39"/>
      <c r="DSW221" s="39"/>
      <c r="DSX221" s="39"/>
      <c r="DSY221" s="39"/>
      <c r="DSZ221" s="39"/>
      <c r="DTA221" s="39"/>
      <c r="DTB221" s="39"/>
      <c r="DTC221" s="39"/>
      <c r="DTD221" s="39"/>
      <c r="DTE221" s="39"/>
      <c r="DTF221" s="39"/>
      <c r="DTG221" s="39"/>
      <c r="DTH221" s="39"/>
      <c r="DTI221" s="39"/>
      <c r="DTJ221" s="39"/>
      <c r="DTK221" s="39"/>
      <c r="DTL221" s="39"/>
      <c r="DTM221" s="39"/>
      <c r="DTN221" s="39"/>
      <c r="DTO221" s="39"/>
      <c r="DTP221" s="39"/>
      <c r="DTQ221" s="39"/>
      <c r="DTR221" s="39"/>
      <c r="DTS221" s="39"/>
      <c r="DTT221" s="39"/>
      <c r="DTU221" s="39"/>
      <c r="DTV221" s="39"/>
      <c r="DTW221" s="39"/>
      <c r="DTX221" s="39"/>
      <c r="DTY221" s="39"/>
      <c r="DTZ221" s="39"/>
      <c r="DUA221" s="39"/>
      <c r="DUB221" s="39"/>
      <c r="DUC221" s="39"/>
      <c r="DUD221" s="39"/>
      <c r="DUE221" s="39"/>
      <c r="DUF221" s="39"/>
      <c r="DUG221" s="39"/>
      <c r="DUH221" s="39"/>
      <c r="DUI221" s="39"/>
      <c r="DUJ221" s="39"/>
      <c r="DUK221" s="39"/>
      <c r="DUL221" s="39"/>
      <c r="DUM221" s="39"/>
      <c r="DUN221" s="39"/>
      <c r="DUO221" s="39"/>
      <c r="DUP221" s="39"/>
      <c r="DUQ221" s="39"/>
      <c r="DUR221" s="39"/>
      <c r="DUS221" s="39"/>
      <c r="DUT221" s="39"/>
      <c r="DUU221" s="39"/>
      <c r="DUV221" s="39"/>
      <c r="DUW221" s="39"/>
      <c r="DUX221" s="39"/>
      <c r="DUY221" s="39"/>
      <c r="DUZ221" s="39"/>
      <c r="DVA221" s="39"/>
      <c r="DVB221" s="39"/>
      <c r="DVC221" s="39"/>
      <c r="DVD221" s="39"/>
      <c r="DVE221" s="39"/>
      <c r="DVF221" s="39"/>
      <c r="DVG221" s="39"/>
      <c r="DVH221" s="39"/>
      <c r="DVI221" s="39"/>
      <c r="DVJ221" s="39"/>
      <c r="DVK221" s="39"/>
      <c r="DVL221" s="39"/>
      <c r="DVM221" s="39"/>
      <c r="DVN221" s="39"/>
      <c r="DVO221" s="39"/>
      <c r="DVP221" s="39"/>
      <c r="DVQ221" s="39"/>
      <c r="DVR221" s="39"/>
      <c r="DVS221" s="39"/>
      <c r="DVT221" s="39"/>
      <c r="DVU221" s="39"/>
      <c r="DVV221" s="39"/>
      <c r="DVW221" s="39"/>
      <c r="DVX221" s="39"/>
      <c r="DVY221" s="39"/>
      <c r="DVZ221" s="39"/>
      <c r="DWA221" s="39"/>
      <c r="DWB221" s="39"/>
      <c r="DWC221" s="39"/>
      <c r="DWD221" s="39"/>
      <c r="DWE221" s="39"/>
      <c r="DWF221" s="39"/>
      <c r="DWG221" s="39"/>
      <c r="DWH221" s="39"/>
      <c r="DWI221" s="39"/>
      <c r="DWJ221" s="39"/>
      <c r="DWK221" s="39"/>
      <c r="DWL221" s="39"/>
      <c r="DWM221" s="39"/>
      <c r="DWN221" s="39"/>
      <c r="DWO221" s="39"/>
      <c r="DWP221" s="39"/>
      <c r="DWQ221" s="39"/>
    </row>
    <row r="222" spans="1:3319" s="39" customFormat="1" ht="10">
      <c r="A222" s="35" t="s">
        <v>690</v>
      </c>
      <c r="B222" s="36" t="s">
        <v>691</v>
      </c>
      <c r="C222" s="37" t="s">
        <v>7</v>
      </c>
      <c r="D222" s="36" t="s">
        <v>692</v>
      </c>
      <c r="E222" s="38" t="str">
        <f>"JUL 18"</f>
        <v>JUL 18</v>
      </c>
      <c r="F222" s="38" t="str">
        <f>"JUL 18"</f>
        <v>JUL 18</v>
      </c>
    </row>
    <row r="223" spans="1:3319" s="64" customFormat="1" ht="10">
      <c r="A223" s="53" t="s">
        <v>693</v>
      </c>
      <c r="B223" s="54" t="s">
        <v>694</v>
      </c>
      <c r="C223" s="57" t="s">
        <v>7</v>
      </c>
      <c r="D223" s="54" t="s">
        <v>695</v>
      </c>
      <c r="E223" s="66" t="str">
        <f>"JUN 15"</f>
        <v>JUN 15</v>
      </c>
      <c r="F223" s="66" t="str">
        <f>"JUN 15"</f>
        <v>JUN 15</v>
      </c>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c r="EA223" s="39"/>
      <c r="EB223" s="39"/>
      <c r="EC223" s="39"/>
      <c r="ED223" s="39"/>
      <c r="EE223" s="39"/>
      <c r="EF223" s="39"/>
      <c r="EG223" s="39"/>
      <c r="EH223" s="39"/>
      <c r="EI223" s="39"/>
      <c r="EJ223" s="39"/>
      <c r="EK223" s="39"/>
      <c r="EL223" s="39"/>
      <c r="EM223" s="39"/>
      <c r="EN223" s="39"/>
      <c r="EO223" s="39"/>
      <c r="EP223" s="39"/>
      <c r="EQ223" s="39"/>
      <c r="ER223" s="39"/>
      <c r="ES223" s="39"/>
      <c r="ET223" s="39"/>
      <c r="EU223" s="39"/>
      <c r="EV223" s="39"/>
      <c r="EW223" s="39"/>
      <c r="EX223" s="39"/>
      <c r="EY223" s="39"/>
      <c r="EZ223" s="39"/>
      <c r="FA223" s="39"/>
      <c r="FB223" s="39"/>
      <c r="FC223" s="39"/>
      <c r="FD223" s="39"/>
      <c r="FE223" s="39"/>
      <c r="FF223" s="39"/>
      <c r="FG223" s="39"/>
      <c r="FH223" s="39"/>
      <c r="FI223" s="39"/>
      <c r="FJ223" s="39"/>
      <c r="FK223" s="39"/>
      <c r="FL223" s="39"/>
      <c r="FM223" s="39"/>
      <c r="FN223" s="39"/>
      <c r="FO223" s="39"/>
      <c r="FP223" s="39"/>
      <c r="FQ223" s="39"/>
      <c r="FR223" s="39"/>
      <c r="FS223" s="39"/>
      <c r="FT223" s="39"/>
      <c r="FU223" s="39"/>
      <c r="FV223" s="39"/>
      <c r="FW223" s="39"/>
      <c r="FX223" s="39"/>
      <c r="FY223" s="39"/>
      <c r="FZ223" s="39"/>
      <c r="GA223" s="39"/>
      <c r="GB223" s="39"/>
      <c r="GC223" s="39"/>
      <c r="GD223" s="39"/>
      <c r="GE223" s="39"/>
      <c r="GF223" s="39"/>
      <c r="GG223" s="39"/>
      <c r="GH223" s="39"/>
      <c r="GI223" s="39"/>
      <c r="GJ223" s="39"/>
      <c r="GK223" s="39"/>
      <c r="GL223" s="39"/>
      <c r="GM223" s="39"/>
      <c r="GN223" s="39"/>
      <c r="GO223" s="39"/>
      <c r="GP223" s="39"/>
      <c r="GQ223" s="39"/>
      <c r="GR223" s="39"/>
      <c r="GS223" s="39"/>
      <c r="GT223" s="39"/>
      <c r="GU223" s="39"/>
      <c r="GV223" s="39"/>
      <c r="GW223" s="39"/>
      <c r="GX223" s="39"/>
      <c r="GY223" s="39"/>
      <c r="GZ223" s="39"/>
      <c r="HA223" s="39"/>
      <c r="HB223" s="39"/>
      <c r="HC223" s="39"/>
      <c r="HD223" s="39"/>
      <c r="HE223" s="39"/>
      <c r="HF223" s="39"/>
      <c r="HG223" s="39"/>
      <c r="HH223" s="39"/>
      <c r="HI223" s="39"/>
      <c r="HJ223" s="39"/>
      <c r="HK223" s="39"/>
      <c r="HL223" s="39"/>
      <c r="HM223" s="39"/>
      <c r="HN223" s="39"/>
      <c r="HO223" s="39"/>
      <c r="HP223" s="39"/>
      <c r="HQ223" s="39"/>
      <c r="HR223" s="39"/>
      <c r="HS223" s="39"/>
      <c r="HT223" s="39"/>
      <c r="HU223" s="39"/>
      <c r="HV223" s="39"/>
      <c r="HW223" s="39"/>
      <c r="HX223" s="39"/>
      <c r="HY223" s="39"/>
      <c r="HZ223" s="39"/>
      <c r="IA223" s="39"/>
      <c r="IB223" s="39"/>
      <c r="IC223" s="39"/>
      <c r="ID223" s="39"/>
      <c r="IE223" s="39"/>
      <c r="IF223" s="39"/>
      <c r="IG223" s="39"/>
      <c r="IH223" s="39"/>
      <c r="II223" s="39"/>
      <c r="IJ223" s="39"/>
      <c r="IK223" s="39"/>
      <c r="IL223" s="39"/>
      <c r="IM223" s="39"/>
      <c r="IN223" s="39"/>
      <c r="IO223" s="39"/>
      <c r="IP223" s="39"/>
      <c r="IQ223" s="39"/>
      <c r="IR223" s="39"/>
      <c r="IS223" s="39"/>
      <c r="IT223" s="39"/>
      <c r="IU223" s="39"/>
      <c r="IV223" s="39"/>
      <c r="IW223" s="39"/>
      <c r="IX223" s="39"/>
      <c r="IY223" s="39"/>
      <c r="IZ223" s="39"/>
      <c r="JA223" s="39"/>
      <c r="JB223" s="39"/>
      <c r="JC223" s="39"/>
      <c r="JD223" s="39"/>
      <c r="JE223" s="39"/>
      <c r="JF223" s="39"/>
      <c r="JG223" s="39"/>
      <c r="JH223" s="39"/>
      <c r="JI223" s="39"/>
      <c r="JJ223" s="39"/>
      <c r="JK223" s="39"/>
      <c r="JL223" s="39"/>
      <c r="JM223" s="39"/>
      <c r="JN223" s="39"/>
      <c r="JO223" s="39"/>
      <c r="JP223" s="39"/>
      <c r="JQ223" s="39"/>
      <c r="JR223" s="39"/>
      <c r="JS223" s="39"/>
      <c r="JT223" s="39"/>
      <c r="JU223" s="39"/>
      <c r="JV223" s="39"/>
      <c r="JW223" s="39"/>
      <c r="JX223" s="39"/>
      <c r="JY223" s="39"/>
      <c r="JZ223" s="39"/>
      <c r="KA223" s="39"/>
      <c r="KB223" s="39"/>
      <c r="KC223" s="39"/>
      <c r="KD223" s="39"/>
      <c r="KE223" s="39"/>
      <c r="KF223" s="39"/>
      <c r="KG223" s="39"/>
      <c r="KH223" s="39"/>
      <c r="KI223" s="39"/>
      <c r="KJ223" s="39"/>
      <c r="KK223" s="39"/>
      <c r="KL223" s="39"/>
      <c r="KM223" s="39"/>
      <c r="KN223" s="39"/>
      <c r="KO223" s="39"/>
      <c r="KP223" s="39"/>
      <c r="KQ223" s="39"/>
      <c r="KR223" s="39"/>
      <c r="KS223" s="39"/>
      <c r="KT223" s="39"/>
      <c r="KU223" s="39"/>
      <c r="KV223" s="39"/>
      <c r="KW223" s="39"/>
      <c r="KX223" s="39"/>
      <c r="KY223" s="39"/>
      <c r="KZ223" s="39"/>
      <c r="LA223" s="39"/>
      <c r="LB223" s="39"/>
      <c r="LC223" s="39"/>
      <c r="LD223" s="39"/>
      <c r="LE223" s="39"/>
      <c r="LF223" s="39"/>
      <c r="LG223" s="39"/>
      <c r="LH223" s="39"/>
      <c r="LI223" s="39"/>
      <c r="LJ223" s="39"/>
      <c r="LK223" s="39"/>
      <c r="LL223" s="39"/>
      <c r="LM223" s="39"/>
      <c r="LN223" s="39"/>
      <c r="LO223" s="39"/>
      <c r="LP223" s="39"/>
      <c r="LQ223" s="39"/>
      <c r="LR223" s="39"/>
      <c r="LS223" s="39"/>
      <c r="LT223" s="39"/>
      <c r="LU223" s="39"/>
      <c r="LV223" s="39"/>
      <c r="LW223" s="39"/>
      <c r="LX223" s="39"/>
      <c r="LY223" s="39"/>
      <c r="LZ223" s="39"/>
      <c r="MA223" s="39"/>
      <c r="MB223" s="39"/>
      <c r="MC223" s="39"/>
      <c r="MD223" s="39"/>
      <c r="ME223" s="39"/>
      <c r="MF223" s="39"/>
      <c r="MG223" s="39"/>
      <c r="MH223" s="39"/>
      <c r="MI223" s="39"/>
      <c r="MJ223" s="39"/>
      <c r="MK223" s="39"/>
      <c r="ML223" s="39"/>
      <c r="MM223" s="39"/>
      <c r="MN223" s="39"/>
      <c r="MO223" s="39"/>
      <c r="MP223" s="39"/>
      <c r="MQ223" s="39"/>
      <c r="MR223" s="39"/>
      <c r="MS223" s="39"/>
      <c r="MT223" s="39"/>
      <c r="MU223" s="39"/>
      <c r="MV223" s="39"/>
      <c r="MW223" s="39"/>
      <c r="MX223" s="39"/>
      <c r="MY223" s="39"/>
      <c r="MZ223" s="39"/>
      <c r="NA223" s="39"/>
      <c r="NB223" s="39"/>
      <c r="NC223" s="39"/>
      <c r="ND223" s="39"/>
      <c r="NE223" s="39"/>
      <c r="NF223" s="39"/>
      <c r="NG223" s="39"/>
      <c r="NH223" s="39"/>
      <c r="NI223" s="39"/>
      <c r="NJ223" s="39"/>
      <c r="NK223" s="39"/>
      <c r="NL223" s="39"/>
      <c r="NM223" s="39"/>
      <c r="NN223" s="39"/>
      <c r="NO223" s="39"/>
      <c r="NP223" s="39"/>
      <c r="NQ223" s="39"/>
      <c r="NR223" s="39"/>
      <c r="NS223" s="39"/>
      <c r="NT223" s="39"/>
      <c r="NU223" s="39"/>
      <c r="NV223" s="39"/>
      <c r="NW223" s="39"/>
      <c r="NX223" s="39"/>
      <c r="NY223" s="39"/>
      <c r="NZ223" s="39"/>
      <c r="OA223" s="39"/>
      <c r="OB223" s="39"/>
      <c r="OC223" s="39"/>
      <c r="OD223" s="39"/>
      <c r="OE223" s="39"/>
      <c r="OF223" s="39"/>
      <c r="OG223" s="39"/>
      <c r="OH223" s="39"/>
      <c r="OI223" s="39"/>
      <c r="OJ223" s="39"/>
      <c r="OK223" s="39"/>
      <c r="OL223" s="39"/>
      <c r="OM223" s="39"/>
      <c r="ON223" s="39"/>
      <c r="OO223" s="39"/>
      <c r="OP223" s="39"/>
      <c r="OQ223" s="39"/>
      <c r="OR223" s="39"/>
      <c r="OS223" s="39"/>
      <c r="OT223" s="39"/>
      <c r="OU223" s="39"/>
      <c r="OV223" s="39"/>
      <c r="OW223" s="39"/>
      <c r="OX223" s="39"/>
      <c r="OY223" s="39"/>
      <c r="OZ223" s="39"/>
      <c r="PA223" s="39"/>
      <c r="PB223" s="39"/>
      <c r="PC223" s="39"/>
      <c r="PD223" s="39"/>
      <c r="PE223" s="39"/>
      <c r="PF223" s="39"/>
      <c r="PG223" s="39"/>
      <c r="PH223" s="39"/>
      <c r="PI223" s="39"/>
      <c r="PJ223" s="39"/>
      <c r="PK223" s="39"/>
      <c r="PL223" s="39"/>
      <c r="PM223" s="39"/>
      <c r="PN223" s="39"/>
      <c r="PO223" s="39"/>
      <c r="PP223" s="39"/>
      <c r="PQ223" s="39"/>
      <c r="PR223" s="39"/>
      <c r="PS223" s="39"/>
      <c r="PT223" s="39"/>
      <c r="PU223" s="39"/>
      <c r="PV223" s="39"/>
      <c r="PW223" s="39"/>
      <c r="PX223" s="39"/>
      <c r="PY223" s="39"/>
      <c r="PZ223" s="39"/>
      <c r="QA223" s="39"/>
      <c r="QB223" s="39"/>
      <c r="QC223" s="39"/>
      <c r="QD223" s="39"/>
      <c r="QE223" s="39"/>
      <c r="QF223" s="39"/>
      <c r="QG223" s="39"/>
      <c r="QH223" s="39"/>
      <c r="QI223" s="39"/>
      <c r="QJ223" s="39"/>
      <c r="QK223" s="39"/>
      <c r="QL223" s="39"/>
      <c r="QM223" s="39"/>
      <c r="QN223" s="39"/>
      <c r="QO223" s="39"/>
      <c r="QP223" s="39"/>
      <c r="QQ223" s="39"/>
      <c r="QR223" s="39"/>
      <c r="QS223" s="39"/>
      <c r="QT223" s="39"/>
      <c r="QU223" s="39"/>
      <c r="QV223" s="39"/>
      <c r="QW223" s="39"/>
      <c r="QX223" s="39"/>
      <c r="QY223" s="39"/>
      <c r="QZ223" s="39"/>
      <c r="RA223" s="39"/>
      <c r="RB223" s="39"/>
      <c r="RC223" s="39"/>
      <c r="RD223" s="39"/>
      <c r="RE223" s="39"/>
      <c r="RF223" s="39"/>
      <c r="RG223" s="39"/>
      <c r="RH223" s="39"/>
      <c r="RI223" s="39"/>
      <c r="RJ223" s="39"/>
      <c r="RK223" s="39"/>
      <c r="RL223" s="39"/>
      <c r="RM223" s="39"/>
      <c r="RN223" s="39"/>
      <c r="RO223" s="39"/>
      <c r="RP223" s="39"/>
      <c r="RQ223" s="39"/>
      <c r="RR223" s="39"/>
      <c r="RS223" s="39"/>
      <c r="RT223" s="39"/>
      <c r="RU223" s="39"/>
      <c r="RV223" s="39"/>
      <c r="RW223" s="39"/>
      <c r="RX223" s="39"/>
      <c r="RY223" s="39"/>
      <c r="RZ223" s="39"/>
      <c r="SA223" s="39"/>
      <c r="SB223" s="39"/>
      <c r="SC223" s="39"/>
      <c r="SD223" s="39"/>
      <c r="SE223" s="39"/>
      <c r="SF223" s="39"/>
      <c r="SG223" s="39"/>
      <c r="SH223" s="39"/>
      <c r="SI223" s="39"/>
      <c r="SJ223" s="39"/>
      <c r="SK223" s="39"/>
      <c r="SL223" s="39"/>
      <c r="SM223" s="39"/>
      <c r="SN223" s="39"/>
      <c r="SO223" s="39"/>
      <c r="SP223" s="39"/>
      <c r="SQ223" s="39"/>
      <c r="SR223" s="39"/>
      <c r="SS223" s="39"/>
      <c r="ST223" s="39"/>
      <c r="SU223" s="39"/>
      <c r="SV223" s="39"/>
      <c r="SW223" s="39"/>
      <c r="SX223" s="39"/>
      <c r="SY223" s="39"/>
      <c r="SZ223" s="39"/>
      <c r="TA223" s="39"/>
      <c r="TB223" s="39"/>
      <c r="TC223" s="39"/>
      <c r="TD223" s="39"/>
      <c r="TE223" s="39"/>
      <c r="TF223" s="39"/>
      <c r="TG223" s="39"/>
      <c r="TH223" s="39"/>
      <c r="TI223" s="39"/>
      <c r="TJ223" s="39"/>
      <c r="TK223" s="39"/>
      <c r="TL223" s="39"/>
      <c r="TM223" s="39"/>
      <c r="TN223" s="39"/>
      <c r="TO223" s="39"/>
      <c r="TP223" s="39"/>
      <c r="TQ223" s="39"/>
      <c r="TR223" s="39"/>
      <c r="TS223" s="39"/>
      <c r="TT223" s="39"/>
      <c r="TU223" s="39"/>
      <c r="TV223" s="39"/>
      <c r="TW223" s="39"/>
      <c r="TX223" s="39"/>
      <c r="TY223" s="39"/>
      <c r="TZ223" s="39"/>
      <c r="UA223" s="39"/>
      <c r="UB223" s="39"/>
      <c r="UC223" s="39"/>
      <c r="UD223" s="39"/>
      <c r="UE223" s="39"/>
      <c r="UF223" s="39"/>
      <c r="UG223" s="39"/>
      <c r="UH223" s="39"/>
      <c r="UI223" s="39"/>
      <c r="UJ223" s="39"/>
      <c r="UK223" s="39"/>
      <c r="UL223" s="39"/>
      <c r="UM223" s="39"/>
      <c r="UN223" s="39"/>
      <c r="UO223" s="39"/>
      <c r="UP223" s="39"/>
      <c r="UQ223" s="39"/>
      <c r="UR223" s="39"/>
      <c r="US223" s="39"/>
      <c r="UT223" s="39"/>
      <c r="UU223" s="39"/>
      <c r="UV223" s="39"/>
      <c r="UW223" s="39"/>
      <c r="UX223" s="39"/>
      <c r="UY223" s="39"/>
      <c r="UZ223" s="39"/>
      <c r="VA223" s="39"/>
      <c r="VB223" s="39"/>
      <c r="VC223" s="39"/>
      <c r="VD223" s="39"/>
      <c r="VE223" s="39"/>
      <c r="VF223" s="39"/>
      <c r="VG223" s="39"/>
      <c r="VH223" s="39"/>
      <c r="VI223" s="39"/>
      <c r="VJ223" s="39"/>
      <c r="VK223" s="39"/>
      <c r="VL223" s="39"/>
      <c r="VM223" s="39"/>
      <c r="VN223" s="39"/>
      <c r="VO223" s="39"/>
      <c r="VP223" s="39"/>
      <c r="VQ223" s="39"/>
      <c r="VR223" s="39"/>
      <c r="VS223" s="39"/>
      <c r="VT223" s="39"/>
      <c r="VU223" s="39"/>
      <c r="VV223" s="39"/>
      <c r="VW223" s="39"/>
      <c r="VX223" s="39"/>
      <c r="VY223" s="39"/>
      <c r="VZ223" s="39"/>
      <c r="WA223" s="39"/>
      <c r="WB223" s="39"/>
      <c r="WC223" s="39"/>
      <c r="WD223" s="39"/>
      <c r="WE223" s="39"/>
      <c r="WF223" s="39"/>
      <c r="WG223" s="39"/>
      <c r="WH223" s="39"/>
      <c r="WI223" s="39"/>
      <c r="WJ223" s="39"/>
      <c r="WK223" s="39"/>
      <c r="WL223" s="39"/>
      <c r="WM223" s="39"/>
      <c r="WN223" s="39"/>
      <c r="WO223" s="39"/>
      <c r="WP223" s="39"/>
      <c r="WQ223" s="39"/>
      <c r="WR223" s="39"/>
      <c r="WS223" s="39"/>
      <c r="WT223" s="39"/>
      <c r="WU223" s="39"/>
      <c r="WV223" s="39"/>
      <c r="WW223" s="39"/>
      <c r="WX223" s="39"/>
      <c r="WY223" s="39"/>
      <c r="WZ223" s="39"/>
      <c r="XA223" s="39"/>
      <c r="XB223" s="39"/>
      <c r="XC223" s="39"/>
      <c r="XD223" s="39"/>
      <c r="XE223" s="39"/>
      <c r="XF223" s="39"/>
      <c r="XG223" s="39"/>
      <c r="XH223" s="39"/>
      <c r="XI223" s="39"/>
      <c r="XJ223" s="39"/>
      <c r="XK223" s="39"/>
      <c r="XL223" s="39"/>
      <c r="XM223" s="39"/>
      <c r="XN223" s="39"/>
      <c r="XO223" s="39"/>
      <c r="XP223" s="39"/>
      <c r="XQ223" s="39"/>
      <c r="XR223" s="39"/>
      <c r="XS223" s="39"/>
      <c r="XT223" s="39"/>
      <c r="XU223" s="39"/>
      <c r="XV223" s="39"/>
      <c r="XW223" s="39"/>
      <c r="XX223" s="39"/>
      <c r="XY223" s="39"/>
      <c r="XZ223" s="39"/>
      <c r="YA223" s="39"/>
      <c r="YB223" s="39"/>
      <c r="YC223" s="39"/>
      <c r="YD223" s="39"/>
      <c r="YE223" s="39"/>
      <c r="YF223" s="39"/>
      <c r="YG223" s="39"/>
      <c r="YH223" s="39"/>
      <c r="YI223" s="39"/>
      <c r="YJ223" s="39"/>
      <c r="YK223" s="39"/>
      <c r="YL223" s="39"/>
      <c r="YM223" s="39"/>
      <c r="YN223" s="39"/>
      <c r="YO223" s="39"/>
      <c r="YP223" s="39"/>
      <c r="YQ223" s="39"/>
      <c r="YR223" s="39"/>
      <c r="YS223" s="39"/>
      <c r="YT223" s="39"/>
      <c r="YU223" s="39"/>
      <c r="YV223" s="39"/>
      <c r="YW223" s="39"/>
      <c r="YX223" s="39"/>
      <c r="YY223" s="39"/>
      <c r="YZ223" s="39"/>
      <c r="ZA223" s="39"/>
      <c r="ZB223" s="39"/>
      <c r="ZC223" s="39"/>
      <c r="ZD223" s="39"/>
      <c r="ZE223" s="39"/>
      <c r="ZF223" s="39"/>
      <c r="ZG223" s="39"/>
      <c r="ZH223" s="39"/>
      <c r="ZI223" s="39"/>
      <c r="ZJ223" s="39"/>
      <c r="ZK223" s="39"/>
      <c r="ZL223" s="39"/>
      <c r="ZM223" s="39"/>
      <c r="ZN223" s="39"/>
      <c r="ZO223" s="39"/>
      <c r="ZP223" s="39"/>
      <c r="ZQ223" s="39"/>
      <c r="ZR223" s="39"/>
      <c r="ZS223" s="39"/>
      <c r="ZT223" s="39"/>
      <c r="ZU223" s="39"/>
      <c r="ZV223" s="39"/>
      <c r="ZW223" s="39"/>
      <c r="ZX223" s="39"/>
      <c r="ZY223" s="39"/>
      <c r="ZZ223" s="39"/>
      <c r="AAA223" s="39"/>
      <c r="AAB223" s="39"/>
      <c r="AAC223" s="39"/>
      <c r="AAD223" s="39"/>
      <c r="AAE223" s="39"/>
      <c r="AAF223" s="39"/>
      <c r="AAG223" s="39"/>
      <c r="AAH223" s="39"/>
      <c r="AAI223" s="39"/>
      <c r="AAJ223" s="39"/>
      <c r="AAK223" s="39"/>
      <c r="AAL223" s="39"/>
      <c r="AAM223" s="39"/>
      <c r="AAN223" s="39"/>
      <c r="AAO223" s="39"/>
      <c r="AAP223" s="39"/>
      <c r="AAQ223" s="39"/>
      <c r="AAR223" s="39"/>
      <c r="AAS223" s="39"/>
      <c r="AAT223" s="39"/>
      <c r="AAU223" s="39"/>
      <c r="AAV223" s="39"/>
      <c r="AAW223" s="39"/>
      <c r="AAX223" s="39"/>
      <c r="AAY223" s="39"/>
      <c r="AAZ223" s="39"/>
      <c r="ABA223" s="39"/>
      <c r="ABB223" s="39"/>
      <c r="ABC223" s="39"/>
      <c r="ABD223" s="39"/>
      <c r="ABE223" s="39"/>
      <c r="ABF223" s="39"/>
      <c r="ABG223" s="39"/>
      <c r="ABH223" s="39"/>
      <c r="ABI223" s="39"/>
      <c r="ABJ223" s="39"/>
      <c r="ABK223" s="39"/>
      <c r="ABL223" s="39"/>
      <c r="ABM223" s="39"/>
      <c r="ABN223" s="39"/>
      <c r="ABO223" s="39"/>
      <c r="ABP223" s="39"/>
      <c r="ABQ223" s="39"/>
      <c r="ABR223" s="39"/>
      <c r="ABS223" s="39"/>
      <c r="ABT223" s="39"/>
      <c r="ABU223" s="39"/>
      <c r="ABV223" s="39"/>
      <c r="ABW223" s="39"/>
      <c r="ABX223" s="39"/>
      <c r="ABY223" s="39"/>
      <c r="ABZ223" s="39"/>
      <c r="ACA223" s="39"/>
      <c r="ACB223" s="39"/>
      <c r="ACC223" s="39"/>
      <c r="ACD223" s="39"/>
      <c r="ACE223" s="39"/>
      <c r="ACF223" s="39"/>
      <c r="ACG223" s="39"/>
      <c r="ACH223" s="39"/>
      <c r="ACI223" s="39"/>
      <c r="ACJ223" s="39"/>
      <c r="ACK223" s="39"/>
      <c r="ACL223" s="39"/>
      <c r="ACM223" s="39"/>
      <c r="ACN223" s="39"/>
      <c r="ACO223" s="39"/>
      <c r="ACP223" s="39"/>
      <c r="ACQ223" s="39"/>
      <c r="ACR223" s="39"/>
      <c r="ACS223" s="39"/>
      <c r="ACT223" s="39"/>
      <c r="ACU223" s="39"/>
      <c r="ACV223" s="39"/>
      <c r="ACW223" s="39"/>
      <c r="ACX223" s="39"/>
      <c r="ACY223" s="39"/>
      <c r="ACZ223" s="39"/>
      <c r="ADA223" s="39"/>
      <c r="ADB223" s="39"/>
      <c r="ADC223" s="39"/>
      <c r="ADD223" s="39"/>
      <c r="ADE223" s="39"/>
      <c r="ADF223" s="39"/>
      <c r="ADG223" s="39"/>
      <c r="ADH223" s="39"/>
      <c r="ADI223" s="39"/>
      <c r="ADJ223" s="39"/>
      <c r="ADK223" s="39"/>
      <c r="ADL223" s="39"/>
      <c r="ADM223" s="39"/>
      <c r="ADN223" s="39"/>
      <c r="ADO223" s="39"/>
      <c r="ADP223" s="39"/>
      <c r="ADQ223" s="39"/>
      <c r="ADR223" s="39"/>
      <c r="ADS223" s="39"/>
      <c r="ADT223" s="39"/>
      <c r="ADU223" s="39"/>
      <c r="ADV223" s="39"/>
      <c r="ADW223" s="39"/>
      <c r="ADX223" s="39"/>
      <c r="ADY223" s="39"/>
      <c r="ADZ223" s="39"/>
      <c r="AEA223" s="39"/>
      <c r="AEB223" s="39"/>
      <c r="AEC223" s="39"/>
      <c r="AED223" s="39"/>
      <c r="AEE223" s="39"/>
      <c r="AEF223" s="39"/>
      <c r="AEG223" s="39"/>
      <c r="AEH223" s="39"/>
      <c r="AEI223" s="39"/>
      <c r="AEJ223" s="39"/>
      <c r="AEK223" s="39"/>
      <c r="AEL223" s="39"/>
      <c r="AEM223" s="39"/>
      <c r="AEN223" s="39"/>
      <c r="AEO223" s="39"/>
      <c r="AEP223" s="39"/>
      <c r="AEQ223" s="39"/>
      <c r="AER223" s="39"/>
      <c r="AES223" s="39"/>
      <c r="AET223" s="39"/>
      <c r="AEU223" s="39"/>
      <c r="AEV223" s="39"/>
      <c r="AEW223" s="39"/>
      <c r="AEX223" s="39"/>
      <c r="AEY223" s="39"/>
      <c r="AEZ223" s="39"/>
      <c r="AFA223" s="39"/>
      <c r="AFB223" s="39"/>
      <c r="AFC223" s="39"/>
      <c r="AFD223" s="39"/>
      <c r="AFE223" s="39"/>
      <c r="AFF223" s="39"/>
      <c r="AFG223" s="39"/>
      <c r="AFH223" s="39"/>
      <c r="AFI223" s="39"/>
      <c r="AFJ223" s="39"/>
      <c r="AFK223" s="39"/>
      <c r="AFL223" s="39"/>
      <c r="AFM223" s="39"/>
      <c r="AFN223" s="39"/>
      <c r="AFO223" s="39"/>
      <c r="AFP223" s="39"/>
      <c r="AFQ223" s="39"/>
      <c r="AFR223" s="39"/>
      <c r="AFS223" s="39"/>
      <c r="AFT223" s="39"/>
      <c r="AFU223" s="39"/>
      <c r="AFV223" s="39"/>
      <c r="AFW223" s="39"/>
      <c r="AFX223" s="39"/>
      <c r="AFY223" s="39"/>
      <c r="AFZ223" s="39"/>
      <c r="AGA223" s="39"/>
      <c r="AGB223" s="39"/>
      <c r="AGC223" s="39"/>
      <c r="AGD223" s="39"/>
      <c r="AGE223" s="39"/>
      <c r="AGF223" s="39"/>
      <c r="AGG223" s="39"/>
      <c r="AGH223" s="39"/>
      <c r="AGI223" s="39"/>
      <c r="AGJ223" s="39"/>
      <c r="AGK223" s="39"/>
      <c r="AGL223" s="39"/>
      <c r="AGM223" s="39"/>
      <c r="AGN223" s="39"/>
      <c r="AGO223" s="39"/>
      <c r="AGP223" s="39"/>
      <c r="AGQ223" s="39"/>
      <c r="AGR223" s="39"/>
      <c r="AGS223" s="39"/>
      <c r="AGT223" s="39"/>
      <c r="AGU223" s="39"/>
      <c r="AGV223" s="39"/>
      <c r="AGW223" s="39"/>
      <c r="AGX223" s="39"/>
      <c r="AGY223" s="39"/>
      <c r="AGZ223" s="39"/>
      <c r="AHA223" s="39"/>
      <c r="AHB223" s="39"/>
      <c r="AHC223" s="39"/>
      <c r="AHD223" s="39"/>
      <c r="AHE223" s="39"/>
      <c r="AHF223" s="39"/>
      <c r="AHG223" s="39"/>
      <c r="AHH223" s="39"/>
      <c r="AHI223" s="39"/>
      <c r="AHJ223" s="39"/>
      <c r="AHK223" s="39"/>
      <c r="AHL223" s="39"/>
      <c r="AHM223" s="39"/>
      <c r="AHN223" s="39"/>
      <c r="AHO223" s="39"/>
      <c r="AHP223" s="39"/>
      <c r="AHQ223" s="39"/>
      <c r="AHR223" s="39"/>
      <c r="AHS223" s="39"/>
      <c r="AHT223" s="39"/>
      <c r="AHU223" s="39"/>
      <c r="AHV223" s="39"/>
      <c r="AHW223" s="39"/>
      <c r="AHX223" s="39"/>
      <c r="AHY223" s="39"/>
      <c r="AHZ223" s="39"/>
      <c r="AIA223" s="39"/>
      <c r="AIB223" s="39"/>
      <c r="AIC223" s="39"/>
      <c r="AID223" s="39"/>
      <c r="AIE223" s="39"/>
      <c r="AIF223" s="39"/>
      <c r="AIG223" s="39"/>
      <c r="AIH223" s="39"/>
      <c r="AII223" s="39"/>
      <c r="AIJ223" s="39"/>
      <c r="AIK223" s="39"/>
      <c r="AIL223" s="39"/>
      <c r="AIM223" s="39"/>
      <c r="AIN223" s="39"/>
      <c r="AIO223" s="39"/>
      <c r="AIP223" s="39"/>
      <c r="AIQ223" s="39"/>
      <c r="AIR223" s="39"/>
      <c r="AIS223" s="39"/>
      <c r="AIT223" s="39"/>
      <c r="AIU223" s="39"/>
      <c r="AIV223" s="39"/>
      <c r="AIW223" s="39"/>
      <c r="AIX223" s="39"/>
      <c r="AIY223" s="39"/>
      <c r="AIZ223" s="39"/>
      <c r="AJA223" s="39"/>
      <c r="AJB223" s="39"/>
      <c r="AJC223" s="39"/>
      <c r="AJD223" s="39"/>
      <c r="AJE223" s="39"/>
      <c r="AJF223" s="39"/>
      <c r="AJG223" s="39"/>
      <c r="AJH223" s="39"/>
      <c r="AJI223" s="39"/>
      <c r="AJJ223" s="39"/>
      <c r="AJK223" s="39"/>
      <c r="AJL223" s="39"/>
      <c r="AJM223" s="39"/>
      <c r="AJN223" s="39"/>
      <c r="AJO223" s="39"/>
      <c r="AJP223" s="39"/>
      <c r="AJQ223" s="39"/>
      <c r="AJR223" s="39"/>
      <c r="AJS223" s="39"/>
      <c r="AJT223" s="39"/>
      <c r="AJU223" s="39"/>
      <c r="AJV223" s="39"/>
      <c r="AJW223" s="39"/>
      <c r="AJX223" s="39"/>
      <c r="AJY223" s="39"/>
      <c r="AJZ223" s="39"/>
      <c r="AKA223" s="39"/>
      <c r="AKB223" s="39"/>
      <c r="AKC223" s="39"/>
      <c r="AKD223" s="39"/>
      <c r="AKE223" s="39"/>
      <c r="AKF223" s="39"/>
      <c r="AKG223" s="39"/>
      <c r="AKH223" s="39"/>
      <c r="AKI223" s="39"/>
      <c r="AKJ223" s="39"/>
      <c r="AKK223" s="39"/>
      <c r="AKL223" s="39"/>
      <c r="AKM223" s="39"/>
      <c r="AKN223" s="39"/>
      <c r="AKO223" s="39"/>
      <c r="AKP223" s="39"/>
      <c r="AKQ223" s="39"/>
      <c r="AKR223" s="39"/>
      <c r="AKS223" s="39"/>
      <c r="AKT223" s="39"/>
      <c r="AKU223" s="39"/>
      <c r="AKV223" s="39"/>
      <c r="AKW223" s="39"/>
      <c r="AKX223" s="39"/>
      <c r="AKY223" s="39"/>
      <c r="AKZ223" s="39"/>
      <c r="ALA223" s="39"/>
      <c r="ALB223" s="39"/>
      <c r="ALC223" s="39"/>
      <c r="ALD223" s="39"/>
      <c r="ALE223" s="39"/>
      <c r="ALF223" s="39"/>
      <c r="ALG223" s="39"/>
      <c r="ALH223" s="39"/>
      <c r="ALI223" s="39"/>
      <c r="ALJ223" s="39"/>
      <c r="ALK223" s="39"/>
      <c r="ALL223" s="39"/>
      <c r="ALM223" s="39"/>
      <c r="ALN223" s="39"/>
      <c r="ALO223" s="39"/>
      <c r="ALP223" s="39"/>
      <c r="ALQ223" s="39"/>
      <c r="ALR223" s="39"/>
      <c r="ALS223" s="39"/>
      <c r="ALT223" s="39"/>
      <c r="ALU223" s="39"/>
      <c r="ALV223" s="39"/>
      <c r="ALW223" s="39"/>
      <c r="ALX223" s="39"/>
      <c r="ALY223" s="39"/>
      <c r="ALZ223" s="39"/>
      <c r="AMA223" s="39"/>
      <c r="AMB223" s="39"/>
      <c r="AMC223" s="39"/>
      <c r="AMD223" s="39"/>
      <c r="AME223" s="39"/>
      <c r="AMF223" s="39"/>
      <c r="AMG223" s="39"/>
      <c r="AMH223" s="39"/>
      <c r="AMI223" s="39"/>
      <c r="AMJ223" s="39"/>
      <c r="AMK223" s="39"/>
      <c r="AML223" s="39"/>
      <c r="AMM223" s="39"/>
      <c r="AMN223" s="39"/>
      <c r="AMO223" s="39"/>
      <c r="AMP223" s="39"/>
      <c r="AMQ223" s="39"/>
      <c r="AMR223" s="39"/>
      <c r="AMS223" s="39"/>
      <c r="AMT223" s="39"/>
      <c r="AMU223" s="39"/>
      <c r="AMV223" s="39"/>
      <c r="AMW223" s="39"/>
      <c r="AMX223" s="39"/>
      <c r="AMY223" s="39"/>
      <c r="AMZ223" s="39"/>
      <c r="ANA223" s="39"/>
      <c r="ANB223" s="39"/>
      <c r="ANC223" s="39"/>
      <c r="AND223" s="39"/>
      <c r="ANE223" s="39"/>
      <c r="ANF223" s="39"/>
      <c r="ANG223" s="39"/>
      <c r="ANH223" s="39"/>
      <c r="ANI223" s="39"/>
      <c r="ANJ223" s="39"/>
      <c r="ANK223" s="39"/>
      <c r="ANL223" s="39"/>
      <c r="ANM223" s="39"/>
      <c r="ANN223" s="39"/>
      <c r="ANO223" s="39"/>
      <c r="ANP223" s="39"/>
      <c r="ANQ223" s="39"/>
      <c r="ANR223" s="39"/>
      <c r="ANS223" s="39"/>
      <c r="ANT223" s="39"/>
      <c r="ANU223" s="39"/>
      <c r="ANV223" s="39"/>
      <c r="ANW223" s="39"/>
      <c r="ANX223" s="39"/>
      <c r="ANY223" s="39"/>
      <c r="ANZ223" s="39"/>
      <c r="AOA223" s="39"/>
      <c r="AOB223" s="39"/>
      <c r="AOC223" s="39"/>
      <c r="AOD223" s="39"/>
      <c r="AOE223" s="39"/>
      <c r="AOF223" s="39"/>
      <c r="AOG223" s="39"/>
      <c r="AOH223" s="39"/>
      <c r="AOI223" s="39"/>
      <c r="AOJ223" s="39"/>
      <c r="AOK223" s="39"/>
      <c r="AOL223" s="39"/>
      <c r="AOM223" s="39"/>
      <c r="AON223" s="39"/>
      <c r="AOO223" s="39"/>
      <c r="AOP223" s="39"/>
      <c r="AOQ223" s="39"/>
      <c r="AOR223" s="39"/>
      <c r="AOS223" s="39"/>
      <c r="AOT223" s="39"/>
      <c r="AOU223" s="39"/>
      <c r="AOV223" s="39"/>
      <c r="AOW223" s="39"/>
      <c r="AOX223" s="39"/>
      <c r="AOY223" s="39"/>
      <c r="AOZ223" s="39"/>
      <c r="APA223" s="39"/>
      <c r="APB223" s="39"/>
      <c r="APC223" s="39"/>
      <c r="APD223" s="39"/>
      <c r="APE223" s="39"/>
      <c r="APF223" s="39"/>
      <c r="APG223" s="39"/>
      <c r="APH223" s="39"/>
      <c r="API223" s="39"/>
      <c r="APJ223" s="39"/>
      <c r="APK223" s="39"/>
      <c r="APL223" s="39"/>
      <c r="APM223" s="39"/>
      <c r="APN223" s="39"/>
      <c r="APO223" s="39"/>
      <c r="APP223" s="39"/>
      <c r="APQ223" s="39"/>
      <c r="APR223" s="39"/>
      <c r="APS223" s="39"/>
      <c r="APT223" s="39"/>
      <c r="APU223" s="39"/>
      <c r="APV223" s="39"/>
      <c r="APW223" s="39"/>
      <c r="APX223" s="39"/>
      <c r="APY223" s="39"/>
      <c r="APZ223" s="39"/>
      <c r="AQA223" s="39"/>
      <c r="AQB223" s="39"/>
      <c r="AQC223" s="39"/>
      <c r="AQD223" s="39"/>
      <c r="AQE223" s="39"/>
      <c r="AQF223" s="39"/>
      <c r="AQG223" s="39"/>
      <c r="AQH223" s="39"/>
      <c r="AQI223" s="39"/>
      <c r="AQJ223" s="39"/>
      <c r="AQK223" s="39"/>
      <c r="AQL223" s="39"/>
      <c r="AQM223" s="39"/>
      <c r="AQN223" s="39"/>
      <c r="AQO223" s="39"/>
      <c r="AQP223" s="39"/>
      <c r="AQQ223" s="39"/>
      <c r="AQR223" s="39"/>
      <c r="AQS223" s="39"/>
      <c r="AQT223" s="39"/>
      <c r="AQU223" s="39"/>
      <c r="AQV223" s="39"/>
      <c r="AQW223" s="39"/>
      <c r="AQX223" s="39"/>
      <c r="AQY223" s="39"/>
      <c r="AQZ223" s="39"/>
      <c r="ARA223" s="39"/>
      <c r="ARB223" s="39"/>
      <c r="ARC223" s="39"/>
      <c r="ARD223" s="39"/>
      <c r="ARE223" s="39"/>
      <c r="ARF223" s="39"/>
      <c r="ARG223" s="39"/>
      <c r="ARH223" s="39"/>
      <c r="ARI223" s="39"/>
      <c r="ARJ223" s="39"/>
      <c r="ARK223" s="39"/>
      <c r="ARL223" s="39"/>
      <c r="ARM223" s="39"/>
      <c r="ARN223" s="39"/>
      <c r="ARO223" s="39"/>
      <c r="ARP223" s="39"/>
      <c r="ARQ223" s="39"/>
      <c r="ARR223" s="39"/>
      <c r="ARS223" s="39"/>
      <c r="ART223" s="39"/>
      <c r="ARU223" s="39"/>
      <c r="ARV223" s="39"/>
      <c r="ARW223" s="39"/>
      <c r="ARX223" s="39"/>
      <c r="ARY223" s="39"/>
      <c r="ARZ223" s="39"/>
      <c r="ASA223" s="39"/>
      <c r="ASB223" s="39"/>
      <c r="ASC223" s="39"/>
      <c r="ASD223" s="39"/>
      <c r="ASE223" s="39"/>
      <c r="ASF223" s="39"/>
      <c r="ASG223" s="39"/>
      <c r="ASH223" s="39"/>
      <c r="ASI223" s="39"/>
      <c r="ASJ223" s="39"/>
      <c r="ASK223" s="39"/>
      <c r="ASL223" s="39"/>
      <c r="ASM223" s="39"/>
      <c r="ASN223" s="39"/>
      <c r="ASO223" s="39"/>
      <c r="ASP223" s="39"/>
      <c r="ASQ223" s="39"/>
      <c r="ASR223" s="39"/>
      <c r="ASS223" s="39"/>
      <c r="AST223" s="39"/>
      <c r="ASU223" s="39"/>
      <c r="ASV223" s="39"/>
      <c r="ASW223" s="39"/>
      <c r="ASX223" s="39"/>
      <c r="ASY223" s="39"/>
      <c r="ASZ223" s="39"/>
      <c r="ATA223" s="39"/>
      <c r="ATB223" s="39"/>
      <c r="ATC223" s="39"/>
      <c r="ATD223" s="39"/>
      <c r="ATE223" s="39"/>
      <c r="ATF223" s="39"/>
      <c r="ATG223" s="39"/>
      <c r="ATH223" s="39"/>
      <c r="ATI223" s="39"/>
      <c r="ATJ223" s="39"/>
      <c r="ATK223" s="39"/>
      <c r="ATL223" s="39"/>
      <c r="ATM223" s="39"/>
      <c r="ATN223" s="39"/>
      <c r="ATO223" s="39"/>
      <c r="ATP223" s="39"/>
      <c r="ATQ223" s="39"/>
      <c r="ATR223" s="39"/>
      <c r="ATS223" s="39"/>
      <c r="ATT223" s="39"/>
      <c r="ATU223" s="39"/>
      <c r="ATV223" s="39"/>
      <c r="ATW223" s="39"/>
      <c r="ATX223" s="39"/>
      <c r="ATY223" s="39"/>
      <c r="ATZ223" s="39"/>
      <c r="AUA223" s="39"/>
      <c r="AUB223" s="39"/>
      <c r="AUC223" s="39"/>
      <c r="AUD223" s="39"/>
      <c r="AUE223" s="39"/>
      <c r="AUF223" s="39"/>
      <c r="AUG223" s="39"/>
      <c r="AUH223" s="39"/>
      <c r="AUI223" s="39"/>
      <c r="AUJ223" s="39"/>
      <c r="AUK223" s="39"/>
      <c r="AUL223" s="39"/>
      <c r="AUM223" s="39"/>
      <c r="AUN223" s="39"/>
      <c r="AUO223" s="39"/>
      <c r="AUP223" s="39"/>
      <c r="AUQ223" s="39"/>
      <c r="AUR223" s="39"/>
      <c r="AUS223" s="39"/>
      <c r="AUT223" s="39"/>
      <c r="AUU223" s="39"/>
      <c r="AUV223" s="39"/>
      <c r="AUW223" s="39"/>
      <c r="AUX223" s="39"/>
      <c r="AUY223" s="39"/>
      <c r="AUZ223" s="39"/>
      <c r="AVA223" s="39"/>
      <c r="AVB223" s="39"/>
      <c r="AVC223" s="39"/>
      <c r="AVD223" s="39"/>
      <c r="AVE223" s="39"/>
      <c r="AVF223" s="39"/>
      <c r="AVG223" s="39"/>
      <c r="AVH223" s="39"/>
      <c r="AVI223" s="39"/>
      <c r="AVJ223" s="39"/>
      <c r="AVK223" s="39"/>
      <c r="AVL223" s="39"/>
      <c r="AVM223" s="39"/>
      <c r="AVN223" s="39"/>
      <c r="AVO223" s="39"/>
      <c r="AVP223" s="39"/>
      <c r="AVQ223" s="39"/>
      <c r="AVR223" s="39"/>
      <c r="AVS223" s="39"/>
      <c r="AVT223" s="39"/>
      <c r="AVU223" s="39"/>
      <c r="AVV223" s="39"/>
      <c r="AVW223" s="39"/>
      <c r="AVX223" s="39"/>
      <c r="AVY223" s="39"/>
      <c r="AVZ223" s="39"/>
      <c r="AWA223" s="39"/>
      <c r="AWB223" s="39"/>
      <c r="AWC223" s="39"/>
      <c r="AWD223" s="39"/>
      <c r="AWE223" s="39"/>
      <c r="AWF223" s="39"/>
      <c r="AWG223" s="39"/>
      <c r="AWH223" s="39"/>
      <c r="AWI223" s="39"/>
      <c r="AWJ223" s="39"/>
      <c r="AWK223" s="39"/>
      <c r="AWL223" s="39"/>
      <c r="AWM223" s="39"/>
      <c r="AWN223" s="39"/>
      <c r="AWO223" s="39"/>
      <c r="AWP223" s="39"/>
      <c r="AWQ223" s="39"/>
      <c r="AWR223" s="39"/>
      <c r="AWS223" s="39"/>
      <c r="AWT223" s="39"/>
      <c r="AWU223" s="39"/>
      <c r="AWV223" s="39"/>
      <c r="AWW223" s="39"/>
      <c r="AWX223" s="39"/>
      <c r="AWY223" s="39"/>
      <c r="AWZ223" s="39"/>
      <c r="AXA223" s="39"/>
      <c r="AXB223" s="39"/>
      <c r="AXC223" s="39"/>
      <c r="AXD223" s="39"/>
      <c r="AXE223" s="39"/>
      <c r="AXF223" s="39"/>
      <c r="AXG223" s="39"/>
      <c r="AXH223" s="39"/>
      <c r="AXI223" s="39"/>
      <c r="AXJ223" s="39"/>
      <c r="AXK223" s="39"/>
      <c r="AXL223" s="39"/>
      <c r="AXM223" s="39"/>
      <c r="AXN223" s="39"/>
      <c r="AXO223" s="39"/>
      <c r="AXP223" s="39"/>
      <c r="AXQ223" s="39"/>
      <c r="AXR223" s="39"/>
      <c r="AXS223" s="39"/>
      <c r="AXT223" s="39"/>
      <c r="AXU223" s="39"/>
      <c r="AXV223" s="39"/>
      <c r="AXW223" s="39"/>
      <c r="AXX223" s="39"/>
      <c r="AXY223" s="39"/>
      <c r="AXZ223" s="39"/>
      <c r="AYA223" s="39"/>
      <c r="AYB223" s="39"/>
      <c r="AYC223" s="39"/>
      <c r="AYD223" s="39"/>
      <c r="AYE223" s="39"/>
      <c r="AYF223" s="39"/>
      <c r="AYG223" s="39"/>
      <c r="AYH223" s="39"/>
      <c r="AYI223" s="39"/>
      <c r="AYJ223" s="39"/>
      <c r="AYK223" s="39"/>
      <c r="AYL223" s="39"/>
      <c r="AYM223" s="39"/>
      <c r="AYN223" s="39"/>
      <c r="AYO223" s="39"/>
      <c r="AYP223" s="39"/>
      <c r="AYQ223" s="39"/>
      <c r="AYR223" s="39"/>
      <c r="AYS223" s="39"/>
      <c r="AYT223" s="39"/>
      <c r="AYU223" s="39"/>
      <c r="AYV223" s="39"/>
      <c r="AYW223" s="39"/>
      <c r="AYX223" s="39"/>
      <c r="AYY223" s="39"/>
      <c r="AYZ223" s="39"/>
      <c r="AZA223" s="39"/>
      <c r="AZB223" s="39"/>
      <c r="AZC223" s="39"/>
      <c r="AZD223" s="39"/>
      <c r="AZE223" s="39"/>
      <c r="AZF223" s="39"/>
      <c r="AZG223" s="39"/>
      <c r="AZH223" s="39"/>
      <c r="AZI223" s="39"/>
      <c r="AZJ223" s="39"/>
      <c r="AZK223" s="39"/>
      <c r="AZL223" s="39"/>
      <c r="AZM223" s="39"/>
      <c r="AZN223" s="39"/>
      <c r="AZO223" s="39"/>
      <c r="AZP223" s="39"/>
      <c r="AZQ223" s="39"/>
      <c r="AZR223" s="39"/>
      <c r="AZS223" s="39"/>
      <c r="AZT223" s="39"/>
      <c r="AZU223" s="39"/>
      <c r="AZV223" s="39"/>
      <c r="AZW223" s="39"/>
      <c r="AZX223" s="39"/>
      <c r="AZY223" s="39"/>
      <c r="AZZ223" s="39"/>
      <c r="BAA223" s="39"/>
      <c r="BAB223" s="39"/>
      <c r="BAC223" s="39"/>
      <c r="BAD223" s="39"/>
      <c r="BAE223" s="39"/>
      <c r="BAF223" s="39"/>
      <c r="BAG223" s="39"/>
      <c r="BAH223" s="39"/>
      <c r="BAI223" s="39"/>
      <c r="BAJ223" s="39"/>
      <c r="BAK223" s="39"/>
      <c r="BAL223" s="39"/>
      <c r="BAM223" s="39"/>
      <c r="BAN223" s="39"/>
      <c r="BAO223" s="39"/>
      <c r="BAP223" s="39"/>
      <c r="BAQ223" s="39"/>
      <c r="BAR223" s="39"/>
      <c r="BAS223" s="39"/>
      <c r="BAT223" s="39"/>
      <c r="BAU223" s="39"/>
      <c r="BAV223" s="39"/>
      <c r="BAW223" s="39"/>
      <c r="BAX223" s="39"/>
      <c r="BAY223" s="39"/>
      <c r="BAZ223" s="39"/>
      <c r="BBA223" s="39"/>
      <c r="BBB223" s="39"/>
      <c r="BBC223" s="39"/>
      <c r="BBD223" s="39"/>
      <c r="BBE223" s="39"/>
      <c r="BBF223" s="39"/>
      <c r="BBG223" s="39"/>
      <c r="BBH223" s="39"/>
      <c r="BBI223" s="39"/>
      <c r="BBJ223" s="39"/>
      <c r="BBK223" s="39"/>
      <c r="BBL223" s="39"/>
      <c r="BBM223" s="39"/>
      <c r="BBN223" s="39"/>
      <c r="BBO223" s="39"/>
      <c r="BBP223" s="39"/>
      <c r="BBQ223" s="39"/>
      <c r="BBR223" s="39"/>
      <c r="BBS223" s="39"/>
      <c r="BBT223" s="39"/>
      <c r="BBU223" s="39"/>
      <c r="BBV223" s="39"/>
      <c r="BBW223" s="39"/>
      <c r="BBX223" s="39"/>
      <c r="BBY223" s="39"/>
      <c r="BBZ223" s="39"/>
      <c r="BCA223" s="39"/>
      <c r="BCB223" s="39"/>
      <c r="BCC223" s="39"/>
      <c r="BCD223" s="39"/>
      <c r="BCE223" s="39"/>
      <c r="BCF223" s="39"/>
      <c r="BCG223" s="39"/>
      <c r="BCH223" s="39"/>
      <c r="BCI223" s="39"/>
      <c r="BCJ223" s="39"/>
      <c r="BCK223" s="39"/>
      <c r="BCL223" s="39"/>
      <c r="BCM223" s="39"/>
      <c r="BCN223" s="39"/>
      <c r="BCO223" s="39"/>
      <c r="BCP223" s="39"/>
      <c r="BCQ223" s="39"/>
      <c r="BCR223" s="39"/>
      <c r="BCS223" s="39"/>
      <c r="BCT223" s="39"/>
      <c r="BCU223" s="39"/>
      <c r="BCV223" s="39"/>
      <c r="BCW223" s="39"/>
      <c r="BCX223" s="39"/>
      <c r="BCY223" s="39"/>
      <c r="BCZ223" s="39"/>
      <c r="BDA223" s="39"/>
      <c r="BDB223" s="39"/>
      <c r="BDC223" s="39"/>
      <c r="BDD223" s="39"/>
      <c r="BDE223" s="39"/>
      <c r="BDF223" s="39"/>
      <c r="BDG223" s="39"/>
      <c r="BDH223" s="39"/>
      <c r="BDI223" s="39"/>
      <c r="BDJ223" s="39"/>
      <c r="BDK223" s="39"/>
      <c r="BDL223" s="39"/>
      <c r="BDM223" s="39"/>
      <c r="BDN223" s="39"/>
      <c r="BDO223" s="39"/>
      <c r="BDP223" s="39"/>
      <c r="BDQ223" s="39"/>
      <c r="BDR223" s="39"/>
      <c r="BDS223" s="39"/>
      <c r="BDT223" s="39"/>
      <c r="BDU223" s="39"/>
      <c r="BDV223" s="39"/>
      <c r="BDW223" s="39"/>
      <c r="BDX223" s="39"/>
      <c r="BDY223" s="39"/>
      <c r="BDZ223" s="39"/>
      <c r="BEA223" s="39"/>
      <c r="BEB223" s="39"/>
      <c r="BEC223" s="39"/>
      <c r="BED223" s="39"/>
      <c r="BEE223" s="39"/>
      <c r="BEF223" s="39"/>
      <c r="BEG223" s="39"/>
      <c r="BEH223" s="39"/>
      <c r="BEI223" s="39"/>
      <c r="BEJ223" s="39"/>
      <c r="BEK223" s="39"/>
      <c r="BEL223" s="39"/>
      <c r="BEM223" s="39"/>
      <c r="BEN223" s="39"/>
      <c r="BEO223" s="39"/>
      <c r="BEP223" s="39"/>
      <c r="BEQ223" s="39"/>
      <c r="BER223" s="39"/>
      <c r="BES223" s="39"/>
      <c r="BET223" s="39"/>
      <c r="BEU223" s="39"/>
      <c r="BEV223" s="39"/>
      <c r="BEW223" s="39"/>
      <c r="BEX223" s="39"/>
      <c r="BEY223" s="39"/>
      <c r="BEZ223" s="39"/>
      <c r="BFA223" s="39"/>
      <c r="BFB223" s="39"/>
      <c r="BFC223" s="39"/>
      <c r="BFD223" s="39"/>
      <c r="BFE223" s="39"/>
      <c r="BFF223" s="39"/>
      <c r="BFG223" s="39"/>
      <c r="BFH223" s="39"/>
      <c r="BFI223" s="39"/>
      <c r="BFJ223" s="39"/>
      <c r="BFK223" s="39"/>
      <c r="BFL223" s="39"/>
      <c r="BFM223" s="39"/>
      <c r="BFN223" s="39"/>
      <c r="BFO223" s="39"/>
      <c r="BFP223" s="39"/>
      <c r="BFQ223" s="39"/>
      <c r="BFR223" s="39"/>
      <c r="BFS223" s="39"/>
      <c r="BFT223" s="39"/>
      <c r="BFU223" s="39"/>
      <c r="BFV223" s="39"/>
      <c r="BFW223" s="39"/>
      <c r="BFX223" s="39"/>
      <c r="BFY223" s="39"/>
      <c r="BFZ223" s="39"/>
      <c r="BGA223" s="39"/>
      <c r="BGB223" s="39"/>
      <c r="BGC223" s="39"/>
      <c r="BGD223" s="39"/>
      <c r="BGE223" s="39"/>
      <c r="BGF223" s="39"/>
      <c r="BGG223" s="39"/>
      <c r="BGH223" s="39"/>
      <c r="BGI223" s="39"/>
      <c r="BGJ223" s="39"/>
      <c r="BGK223" s="39"/>
      <c r="BGL223" s="39"/>
      <c r="BGM223" s="39"/>
      <c r="BGN223" s="39"/>
      <c r="BGO223" s="39"/>
      <c r="BGP223" s="39"/>
      <c r="BGQ223" s="39"/>
      <c r="BGR223" s="39"/>
      <c r="BGS223" s="39"/>
      <c r="BGT223" s="39"/>
      <c r="BGU223" s="39"/>
      <c r="BGV223" s="39"/>
      <c r="BGW223" s="39"/>
      <c r="BGX223" s="39"/>
      <c r="BGY223" s="39"/>
      <c r="BGZ223" s="39"/>
      <c r="BHA223" s="39"/>
      <c r="BHB223" s="39"/>
      <c r="BHC223" s="39"/>
      <c r="BHD223" s="39"/>
      <c r="BHE223" s="39"/>
      <c r="BHF223" s="39"/>
      <c r="BHG223" s="39"/>
      <c r="BHH223" s="39"/>
      <c r="BHI223" s="39"/>
      <c r="BHJ223" s="39"/>
      <c r="BHK223" s="39"/>
      <c r="BHL223" s="39"/>
      <c r="BHM223" s="39"/>
      <c r="BHN223" s="39"/>
      <c r="BHO223" s="39"/>
      <c r="BHP223" s="39"/>
      <c r="BHQ223" s="39"/>
      <c r="BHR223" s="39"/>
      <c r="BHS223" s="39"/>
      <c r="BHT223" s="39"/>
      <c r="BHU223" s="39"/>
      <c r="BHV223" s="39"/>
      <c r="BHW223" s="39"/>
      <c r="BHX223" s="39"/>
      <c r="BHY223" s="39"/>
      <c r="BHZ223" s="39"/>
      <c r="BIA223" s="39"/>
      <c r="BIB223" s="39"/>
      <c r="BIC223" s="39"/>
      <c r="BID223" s="39"/>
      <c r="BIE223" s="39"/>
      <c r="BIF223" s="39"/>
      <c r="BIG223" s="39"/>
      <c r="BIH223" s="39"/>
      <c r="BII223" s="39"/>
      <c r="BIJ223" s="39"/>
      <c r="BIK223" s="39"/>
      <c r="BIL223" s="39"/>
      <c r="BIM223" s="39"/>
      <c r="BIN223" s="39"/>
      <c r="BIO223" s="39"/>
      <c r="BIP223" s="39"/>
      <c r="BIQ223" s="39"/>
      <c r="BIR223" s="39"/>
      <c r="BIS223" s="39"/>
      <c r="BIT223" s="39"/>
      <c r="BIU223" s="39"/>
      <c r="BIV223" s="39"/>
      <c r="BIW223" s="39"/>
      <c r="BIX223" s="39"/>
      <c r="BIY223" s="39"/>
      <c r="BIZ223" s="39"/>
      <c r="BJA223" s="39"/>
      <c r="BJB223" s="39"/>
      <c r="BJC223" s="39"/>
      <c r="BJD223" s="39"/>
      <c r="BJE223" s="39"/>
      <c r="BJF223" s="39"/>
      <c r="BJG223" s="39"/>
      <c r="BJH223" s="39"/>
      <c r="BJI223" s="39"/>
      <c r="BJJ223" s="39"/>
      <c r="BJK223" s="39"/>
      <c r="BJL223" s="39"/>
      <c r="BJM223" s="39"/>
      <c r="BJN223" s="39"/>
      <c r="BJO223" s="39"/>
      <c r="BJP223" s="39"/>
      <c r="BJQ223" s="39"/>
      <c r="BJR223" s="39"/>
      <c r="BJS223" s="39"/>
      <c r="BJT223" s="39"/>
      <c r="BJU223" s="39"/>
      <c r="BJV223" s="39"/>
      <c r="BJW223" s="39"/>
      <c r="BJX223" s="39"/>
      <c r="BJY223" s="39"/>
      <c r="BJZ223" s="39"/>
      <c r="BKA223" s="39"/>
      <c r="BKB223" s="39"/>
      <c r="BKC223" s="39"/>
      <c r="BKD223" s="39"/>
      <c r="BKE223" s="39"/>
      <c r="BKF223" s="39"/>
      <c r="BKG223" s="39"/>
      <c r="BKH223" s="39"/>
      <c r="BKI223" s="39"/>
      <c r="BKJ223" s="39"/>
      <c r="BKK223" s="39"/>
      <c r="BKL223" s="39"/>
      <c r="BKM223" s="39"/>
      <c r="BKN223" s="39"/>
      <c r="BKO223" s="39"/>
      <c r="BKP223" s="39"/>
      <c r="BKQ223" s="39"/>
      <c r="BKR223" s="39"/>
      <c r="BKS223" s="39"/>
      <c r="BKT223" s="39"/>
      <c r="BKU223" s="39"/>
      <c r="BKV223" s="39"/>
      <c r="BKW223" s="39"/>
      <c r="BKX223" s="39"/>
      <c r="BKY223" s="39"/>
      <c r="BKZ223" s="39"/>
      <c r="BLA223" s="39"/>
      <c r="BLB223" s="39"/>
      <c r="BLC223" s="39"/>
      <c r="BLD223" s="39"/>
      <c r="BLE223" s="39"/>
      <c r="BLF223" s="39"/>
      <c r="BLG223" s="39"/>
      <c r="BLH223" s="39"/>
      <c r="BLI223" s="39"/>
      <c r="BLJ223" s="39"/>
      <c r="BLK223" s="39"/>
      <c r="BLL223" s="39"/>
      <c r="BLM223" s="39"/>
      <c r="BLN223" s="39"/>
      <c r="BLO223" s="39"/>
      <c r="BLP223" s="39"/>
      <c r="BLQ223" s="39"/>
      <c r="BLR223" s="39"/>
      <c r="BLS223" s="39"/>
      <c r="BLT223" s="39"/>
      <c r="BLU223" s="39"/>
      <c r="BLV223" s="39"/>
      <c r="BLW223" s="39"/>
      <c r="BLX223" s="39"/>
      <c r="BLY223" s="39"/>
      <c r="BLZ223" s="39"/>
      <c r="BMA223" s="39"/>
      <c r="BMB223" s="39"/>
      <c r="BMC223" s="39"/>
      <c r="BMD223" s="39"/>
      <c r="BME223" s="39"/>
      <c r="BMF223" s="39"/>
      <c r="BMG223" s="39"/>
      <c r="BMH223" s="39"/>
      <c r="BMI223" s="39"/>
      <c r="BMJ223" s="39"/>
      <c r="BMK223" s="39"/>
      <c r="BML223" s="39"/>
      <c r="BMM223" s="39"/>
      <c r="BMN223" s="39"/>
      <c r="BMO223" s="39"/>
      <c r="BMP223" s="39"/>
      <c r="BMQ223" s="39"/>
      <c r="BMR223" s="39"/>
      <c r="BMS223" s="39"/>
      <c r="BMT223" s="39"/>
      <c r="BMU223" s="39"/>
      <c r="BMV223" s="39"/>
      <c r="BMW223" s="39"/>
      <c r="BMX223" s="39"/>
      <c r="BMY223" s="39"/>
      <c r="BMZ223" s="39"/>
      <c r="BNA223" s="39"/>
      <c r="BNB223" s="39"/>
      <c r="BNC223" s="39"/>
      <c r="BND223" s="39"/>
      <c r="BNE223" s="39"/>
      <c r="BNF223" s="39"/>
      <c r="BNG223" s="39"/>
      <c r="BNH223" s="39"/>
      <c r="BNI223" s="39"/>
      <c r="BNJ223" s="39"/>
      <c r="BNK223" s="39"/>
      <c r="BNL223" s="39"/>
      <c r="BNM223" s="39"/>
      <c r="BNN223" s="39"/>
      <c r="BNO223" s="39"/>
      <c r="BNP223" s="39"/>
      <c r="BNQ223" s="39"/>
      <c r="BNR223" s="39"/>
      <c r="BNS223" s="39"/>
      <c r="BNT223" s="39"/>
      <c r="BNU223" s="39"/>
      <c r="BNV223" s="39"/>
      <c r="BNW223" s="39"/>
      <c r="BNX223" s="39"/>
      <c r="BNY223" s="39"/>
      <c r="BNZ223" s="39"/>
      <c r="BOA223" s="39"/>
      <c r="BOB223" s="39"/>
      <c r="BOC223" s="39"/>
      <c r="BOD223" s="39"/>
      <c r="BOE223" s="39"/>
      <c r="BOF223" s="39"/>
      <c r="BOG223" s="39"/>
      <c r="BOH223" s="39"/>
      <c r="BOI223" s="39"/>
      <c r="BOJ223" s="39"/>
      <c r="BOK223" s="39"/>
      <c r="BOL223" s="39"/>
      <c r="BOM223" s="39"/>
      <c r="BON223" s="39"/>
      <c r="BOO223" s="39"/>
      <c r="BOP223" s="39"/>
      <c r="BOQ223" s="39"/>
      <c r="BOR223" s="39"/>
      <c r="BOS223" s="39"/>
      <c r="BOT223" s="39"/>
      <c r="BOU223" s="39"/>
      <c r="BOV223" s="39"/>
      <c r="BOW223" s="39"/>
      <c r="BOX223" s="39"/>
      <c r="BOY223" s="39"/>
      <c r="BOZ223" s="39"/>
      <c r="BPA223" s="39"/>
      <c r="BPB223" s="39"/>
      <c r="BPC223" s="39"/>
      <c r="BPD223" s="39"/>
      <c r="BPE223" s="39"/>
      <c r="BPF223" s="39"/>
      <c r="BPG223" s="39"/>
      <c r="BPH223" s="39"/>
      <c r="BPI223" s="39"/>
      <c r="BPJ223" s="39"/>
      <c r="BPK223" s="39"/>
      <c r="BPL223" s="39"/>
      <c r="BPM223" s="39"/>
      <c r="BPN223" s="39"/>
      <c r="BPO223" s="39"/>
      <c r="BPP223" s="39"/>
      <c r="BPQ223" s="39"/>
      <c r="BPR223" s="39"/>
      <c r="BPS223" s="39"/>
      <c r="BPT223" s="39"/>
      <c r="BPU223" s="39"/>
      <c r="BPV223" s="39"/>
      <c r="BPW223" s="39"/>
      <c r="BPX223" s="39"/>
      <c r="BPY223" s="39"/>
      <c r="BPZ223" s="39"/>
      <c r="BQA223" s="39"/>
      <c r="BQB223" s="39"/>
      <c r="BQC223" s="39"/>
      <c r="BQD223" s="39"/>
      <c r="BQE223" s="39"/>
      <c r="BQF223" s="39"/>
      <c r="BQG223" s="39"/>
      <c r="BQH223" s="39"/>
      <c r="BQI223" s="39"/>
      <c r="BQJ223" s="39"/>
      <c r="BQK223" s="39"/>
      <c r="BQL223" s="39"/>
      <c r="BQM223" s="39"/>
      <c r="BQN223" s="39"/>
      <c r="BQO223" s="39"/>
      <c r="BQP223" s="39"/>
      <c r="BQQ223" s="39"/>
      <c r="BQR223" s="39"/>
      <c r="BQS223" s="39"/>
      <c r="BQT223" s="39"/>
      <c r="BQU223" s="39"/>
      <c r="BQV223" s="39"/>
      <c r="BQW223" s="39"/>
      <c r="BQX223" s="39"/>
      <c r="BQY223" s="39"/>
      <c r="BQZ223" s="39"/>
      <c r="BRA223" s="39"/>
      <c r="BRB223" s="39"/>
      <c r="BRC223" s="39"/>
      <c r="BRD223" s="39"/>
      <c r="BRE223" s="39"/>
      <c r="BRF223" s="39"/>
      <c r="BRG223" s="39"/>
      <c r="BRH223" s="39"/>
      <c r="BRI223" s="39"/>
      <c r="BRJ223" s="39"/>
      <c r="BRK223" s="39"/>
      <c r="BRL223" s="39"/>
      <c r="BRM223" s="39"/>
      <c r="BRN223" s="39"/>
      <c r="BRO223" s="39"/>
      <c r="BRP223" s="39"/>
      <c r="BRQ223" s="39"/>
      <c r="BRR223" s="39"/>
      <c r="BRS223" s="39"/>
      <c r="BRT223" s="39"/>
      <c r="BRU223" s="39"/>
      <c r="BRV223" s="39"/>
      <c r="BRW223" s="39"/>
      <c r="BRX223" s="39"/>
      <c r="BRY223" s="39"/>
      <c r="BRZ223" s="39"/>
      <c r="BSA223" s="39"/>
      <c r="BSB223" s="39"/>
      <c r="BSC223" s="39"/>
      <c r="BSD223" s="39"/>
      <c r="BSE223" s="39"/>
      <c r="BSF223" s="39"/>
      <c r="BSG223" s="39"/>
      <c r="BSH223" s="39"/>
      <c r="BSI223" s="39"/>
      <c r="BSJ223" s="39"/>
      <c r="BSK223" s="39"/>
      <c r="BSL223" s="39"/>
      <c r="BSM223" s="39"/>
      <c r="BSN223" s="39"/>
      <c r="BSO223" s="39"/>
      <c r="BSP223" s="39"/>
      <c r="BSQ223" s="39"/>
      <c r="BSR223" s="39"/>
      <c r="BSS223" s="39"/>
      <c r="BST223" s="39"/>
      <c r="BSU223" s="39"/>
      <c r="BSV223" s="39"/>
      <c r="BSW223" s="39"/>
      <c r="BSX223" s="39"/>
      <c r="BSY223" s="39"/>
      <c r="BSZ223" s="39"/>
      <c r="BTA223" s="39"/>
      <c r="BTB223" s="39"/>
      <c r="BTC223" s="39"/>
      <c r="BTD223" s="39"/>
      <c r="BTE223" s="39"/>
      <c r="BTF223" s="39"/>
      <c r="BTG223" s="39"/>
      <c r="BTH223" s="39"/>
      <c r="BTI223" s="39"/>
      <c r="BTJ223" s="39"/>
      <c r="BTK223" s="39"/>
      <c r="BTL223" s="39"/>
      <c r="BTM223" s="39"/>
      <c r="BTN223" s="39"/>
      <c r="BTO223" s="39"/>
      <c r="BTP223" s="39"/>
      <c r="BTQ223" s="39"/>
      <c r="BTR223" s="39"/>
      <c r="BTS223" s="39"/>
      <c r="BTT223" s="39"/>
      <c r="BTU223" s="39"/>
      <c r="BTV223" s="39"/>
      <c r="BTW223" s="39"/>
      <c r="BTX223" s="39"/>
      <c r="BTY223" s="39"/>
      <c r="BTZ223" s="39"/>
      <c r="BUA223" s="39"/>
      <c r="BUB223" s="39"/>
      <c r="BUC223" s="39"/>
      <c r="BUD223" s="39"/>
      <c r="BUE223" s="39"/>
      <c r="BUF223" s="39"/>
      <c r="BUG223" s="39"/>
      <c r="BUH223" s="39"/>
      <c r="BUI223" s="39"/>
      <c r="BUJ223" s="39"/>
      <c r="BUK223" s="39"/>
      <c r="BUL223" s="39"/>
      <c r="BUM223" s="39"/>
      <c r="BUN223" s="39"/>
      <c r="BUO223" s="39"/>
      <c r="BUP223" s="39"/>
      <c r="BUQ223" s="39"/>
      <c r="BUR223" s="39"/>
      <c r="BUS223" s="39"/>
      <c r="BUT223" s="39"/>
      <c r="BUU223" s="39"/>
      <c r="BUV223" s="39"/>
      <c r="BUW223" s="39"/>
      <c r="BUX223" s="39"/>
      <c r="BUY223" s="39"/>
      <c r="BUZ223" s="39"/>
      <c r="BVA223" s="39"/>
      <c r="BVB223" s="39"/>
      <c r="BVC223" s="39"/>
      <c r="BVD223" s="39"/>
      <c r="BVE223" s="39"/>
      <c r="BVF223" s="39"/>
      <c r="BVG223" s="39"/>
      <c r="BVH223" s="39"/>
      <c r="BVI223" s="39"/>
      <c r="BVJ223" s="39"/>
      <c r="BVK223" s="39"/>
      <c r="BVL223" s="39"/>
      <c r="BVM223" s="39"/>
      <c r="BVN223" s="39"/>
      <c r="BVO223" s="39"/>
      <c r="BVP223" s="39"/>
      <c r="BVQ223" s="39"/>
      <c r="BVR223" s="39"/>
      <c r="BVS223" s="39"/>
      <c r="BVT223" s="39"/>
      <c r="BVU223" s="39"/>
      <c r="BVV223" s="39"/>
      <c r="BVW223" s="39"/>
      <c r="BVX223" s="39"/>
      <c r="BVY223" s="39"/>
      <c r="BVZ223" s="39"/>
      <c r="BWA223" s="39"/>
      <c r="BWB223" s="39"/>
      <c r="BWC223" s="39"/>
      <c r="BWD223" s="39"/>
      <c r="BWE223" s="39"/>
      <c r="BWF223" s="39"/>
      <c r="BWG223" s="39"/>
      <c r="BWH223" s="39"/>
      <c r="BWI223" s="39"/>
      <c r="BWJ223" s="39"/>
      <c r="BWK223" s="39"/>
      <c r="BWL223" s="39"/>
      <c r="BWM223" s="39"/>
      <c r="BWN223" s="39"/>
      <c r="BWO223" s="39"/>
      <c r="BWP223" s="39"/>
      <c r="BWQ223" s="39"/>
      <c r="BWR223" s="39"/>
      <c r="BWS223" s="39"/>
      <c r="BWT223" s="39"/>
      <c r="BWU223" s="39"/>
      <c r="BWV223" s="39"/>
      <c r="BWW223" s="39"/>
      <c r="BWX223" s="39"/>
      <c r="BWY223" s="39"/>
      <c r="BWZ223" s="39"/>
      <c r="BXA223" s="39"/>
      <c r="BXB223" s="39"/>
      <c r="BXC223" s="39"/>
      <c r="BXD223" s="39"/>
      <c r="BXE223" s="39"/>
      <c r="BXF223" s="39"/>
      <c r="BXG223" s="39"/>
      <c r="BXH223" s="39"/>
      <c r="BXI223" s="39"/>
      <c r="BXJ223" s="39"/>
      <c r="BXK223" s="39"/>
      <c r="BXL223" s="39"/>
      <c r="BXM223" s="39"/>
      <c r="BXN223" s="39"/>
      <c r="BXO223" s="39"/>
      <c r="BXP223" s="39"/>
      <c r="BXQ223" s="39"/>
      <c r="BXR223" s="39"/>
      <c r="BXS223" s="39"/>
      <c r="BXT223" s="39"/>
      <c r="BXU223" s="39"/>
      <c r="BXV223" s="39"/>
      <c r="BXW223" s="39"/>
      <c r="BXX223" s="39"/>
      <c r="BXY223" s="39"/>
      <c r="BXZ223" s="39"/>
      <c r="BYA223" s="39"/>
      <c r="BYB223" s="39"/>
      <c r="BYC223" s="39"/>
      <c r="BYD223" s="39"/>
      <c r="BYE223" s="39"/>
      <c r="BYF223" s="39"/>
      <c r="BYG223" s="39"/>
      <c r="BYH223" s="39"/>
      <c r="BYI223" s="39"/>
      <c r="BYJ223" s="39"/>
      <c r="BYK223" s="39"/>
      <c r="BYL223" s="39"/>
      <c r="BYM223" s="39"/>
      <c r="BYN223" s="39"/>
      <c r="BYO223" s="39"/>
      <c r="BYP223" s="39"/>
      <c r="BYQ223" s="39"/>
      <c r="BYR223" s="39"/>
      <c r="BYS223" s="39"/>
      <c r="BYT223" s="39"/>
      <c r="BYU223" s="39"/>
      <c r="BYV223" s="39"/>
      <c r="BYW223" s="39"/>
      <c r="BYX223" s="39"/>
      <c r="BYY223" s="39"/>
      <c r="BYZ223" s="39"/>
      <c r="BZA223" s="39"/>
      <c r="BZB223" s="39"/>
      <c r="BZC223" s="39"/>
      <c r="BZD223" s="39"/>
      <c r="BZE223" s="39"/>
      <c r="BZF223" s="39"/>
      <c r="BZG223" s="39"/>
      <c r="BZH223" s="39"/>
      <c r="BZI223" s="39"/>
      <c r="BZJ223" s="39"/>
      <c r="BZK223" s="39"/>
      <c r="BZL223" s="39"/>
      <c r="BZM223" s="39"/>
      <c r="BZN223" s="39"/>
      <c r="BZO223" s="39"/>
      <c r="BZP223" s="39"/>
      <c r="BZQ223" s="39"/>
      <c r="BZR223" s="39"/>
      <c r="BZS223" s="39"/>
      <c r="BZT223" s="39"/>
      <c r="BZU223" s="39"/>
      <c r="BZV223" s="39"/>
      <c r="BZW223" s="39"/>
      <c r="BZX223" s="39"/>
      <c r="BZY223" s="39"/>
      <c r="BZZ223" s="39"/>
      <c r="CAA223" s="39"/>
      <c r="CAB223" s="39"/>
      <c r="CAC223" s="39"/>
      <c r="CAD223" s="39"/>
      <c r="CAE223" s="39"/>
      <c r="CAF223" s="39"/>
      <c r="CAG223" s="39"/>
      <c r="CAH223" s="39"/>
      <c r="CAI223" s="39"/>
      <c r="CAJ223" s="39"/>
      <c r="CAK223" s="39"/>
      <c r="CAL223" s="39"/>
      <c r="CAM223" s="39"/>
      <c r="CAN223" s="39"/>
      <c r="CAO223" s="39"/>
      <c r="CAP223" s="39"/>
      <c r="CAQ223" s="39"/>
      <c r="CAR223" s="39"/>
      <c r="CAS223" s="39"/>
      <c r="CAT223" s="39"/>
      <c r="CAU223" s="39"/>
      <c r="CAV223" s="39"/>
      <c r="CAW223" s="39"/>
      <c r="CAX223" s="39"/>
      <c r="CAY223" s="39"/>
      <c r="CAZ223" s="39"/>
      <c r="CBA223" s="39"/>
      <c r="CBB223" s="39"/>
      <c r="CBC223" s="39"/>
      <c r="CBD223" s="39"/>
      <c r="CBE223" s="39"/>
      <c r="CBF223" s="39"/>
      <c r="CBG223" s="39"/>
      <c r="CBH223" s="39"/>
      <c r="CBI223" s="39"/>
      <c r="CBJ223" s="39"/>
      <c r="CBK223" s="39"/>
      <c r="CBL223" s="39"/>
      <c r="CBM223" s="39"/>
      <c r="CBN223" s="39"/>
      <c r="CBO223" s="39"/>
      <c r="CBP223" s="39"/>
      <c r="CBQ223" s="39"/>
      <c r="CBR223" s="39"/>
      <c r="CBS223" s="39"/>
      <c r="CBT223" s="39"/>
      <c r="CBU223" s="39"/>
      <c r="CBV223" s="39"/>
      <c r="CBW223" s="39"/>
      <c r="CBX223" s="39"/>
      <c r="CBY223" s="39"/>
      <c r="CBZ223" s="39"/>
      <c r="CCA223" s="39"/>
      <c r="CCB223" s="39"/>
      <c r="CCC223" s="39"/>
      <c r="CCD223" s="39"/>
      <c r="CCE223" s="39"/>
      <c r="CCF223" s="39"/>
      <c r="CCG223" s="39"/>
      <c r="CCH223" s="39"/>
      <c r="CCI223" s="39"/>
      <c r="CCJ223" s="39"/>
      <c r="CCK223" s="39"/>
      <c r="CCL223" s="39"/>
      <c r="CCM223" s="39"/>
      <c r="CCN223" s="39"/>
      <c r="CCO223" s="39"/>
      <c r="CCP223" s="39"/>
      <c r="CCQ223" s="39"/>
      <c r="CCR223" s="39"/>
      <c r="CCS223" s="39"/>
      <c r="CCT223" s="39"/>
      <c r="CCU223" s="39"/>
      <c r="CCV223" s="39"/>
      <c r="CCW223" s="39"/>
      <c r="CCX223" s="39"/>
      <c r="CCY223" s="39"/>
      <c r="CCZ223" s="39"/>
      <c r="CDA223" s="39"/>
      <c r="CDB223" s="39"/>
      <c r="CDC223" s="39"/>
      <c r="CDD223" s="39"/>
      <c r="CDE223" s="39"/>
      <c r="CDF223" s="39"/>
      <c r="CDG223" s="39"/>
      <c r="CDH223" s="39"/>
      <c r="CDI223" s="39"/>
      <c r="CDJ223" s="39"/>
      <c r="CDK223" s="39"/>
      <c r="CDL223" s="39"/>
      <c r="CDM223" s="39"/>
      <c r="CDN223" s="39"/>
      <c r="CDO223" s="39"/>
      <c r="CDP223" s="39"/>
      <c r="CDQ223" s="39"/>
      <c r="CDR223" s="39"/>
      <c r="CDS223" s="39"/>
      <c r="CDT223" s="39"/>
      <c r="CDU223" s="39"/>
      <c r="CDV223" s="39"/>
      <c r="CDW223" s="39"/>
      <c r="CDX223" s="39"/>
      <c r="CDY223" s="39"/>
      <c r="CDZ223" s="39"/>
      <c r="CEA223" s="39"/>
      <c r="CEB223" s="39"/>
      <c r="CEC223" s="39"/>
      <c r="CED223" s="39"/>
      <c r="CEE223" s="39"/>
      <c r="CEF223" s="39"/>
      <c r="CEG223" s="39"/>
      <c r="CEH223" s="39"/>
      <c r="CEI223" s="39"/>
      <c r="CEJ223" s="39"/>
      <c r="CEK223" s="39"/>
      <c r="CEL223" s="39"/>
      <c r="CEM223" s="39"/>
      <c r="CEN223" s="39"/>
      <c r="CEO223" s="39"/>
      <c r="CEP223" s="39"/>
      <c r="CEQ223" s="39"/>
      <c r="CER223" s="39"/>
      <c r="CES223" s="39"/>
      <c r="CET223" s="39"/>
      <c r="CEU223" s="39"/>
      <c r="CEV223" s="39"/>
      <c r="CEW223" s="39"/>
      <c r="CEX223" s="39"/>
      <c r="CEY223" s="39"/>
      <c r="CEZ223" s="39"/>
      <c r="CFA223" s="39"/>
      <c r="CFB223" s="39"/>
      <c r="CFC223" s="39"/>
      <c r="CFD223" s="39"/>
      <c r="CFE223" s="39"/>
      <c r="CFF223" s="39"/>
      <c r="CFG223" s="39"/>
      <c r="CFH223" s="39"/>
      <c r="CFI223" s="39"/>
      <c r="CFJ223" s="39"/>
      <c r="CFK223" s="39"/>
      <c r="CFL223" s="39"/>
      <c r="CFM223" s="39"/>
      <c r="CFN223" s="39"/>
      <c r="CFO223" s="39"/>
      <c r="CFP223" s="39"/>
      <c r="CFQ223" s="39"/>
      <c r="CFR223" s="39"/>
      <c r="CFS223" s="39"/>
      <c r="CFT223" s="39"/>
      <c r="CFU223" s="39"/>
      <c r="CFV223" s="39"/>
      <c r="CFW223" s="39"/>
      <c r="CFX223" s="39"/>
      <c r="CFY223" s="39"/>
      <c r="CFZ223" s="39"/>
      <c r="CGA223" s="39"/>
      <c r="CGB223" s="39"/>
      <c r="CGC223" s="39"/>
      <c r="CGD223" s="39"/>
      <c r="CGE223" s="39"/>
      <c r="CGF223" s="39"/>
      <c r="CGG223" s="39"/>
      <c r="CGH223" s="39"/>
      <c r="CGI223" s="39"/>
      <c r="CGJ223" s="39"/>
      <c r="CGK223" s="39"/>
      <c r="CGL223" s="39"/>
      <c r="CGM223" s="39"/>
      <c r="CGN223" s="39"/>
      <c r="CGO223" s="39"/>
      <c r="CGP223" s="39"/>
      <c r="CGQ223" s="39"/>
      <c r="CGR223" s="39"/>
      <c r="CGS223" s="39"/>
      <c r="CGT223" s="39"/>
      <c r="CGU223" s="39"/>
      <c r="CGV223" s="39"/>
      <c r="CGW223" s="39"/>
      <c r="CGX223" s="39"/>
      <c r="CGY223" s="39"/>
      <c r="CGZ223" s="39"/>
      <c r="CHA223" s="39"/>
      <c r="CHB223" s="39"/>
      <c r="CHC223" s="39"/>
      <c r="CHD223" s="39"/>
      <c r="CHE223" s="39"/>
      <c r="CHF223" s="39"/>
      <c r="CHG223" s="39"/>
      <c r="CHH223" s="39"/>
      <c r="CHI223" s="39"/>
      <c r="CHJ223" s="39"/>
      <c r="CHK223" s="39"/>
      <c r="CHL223" s="39"/>
      <c r="CHM223" s="39"/>
      <c r="CHN223" s="39"/>
      <c r="CHO223" s="39"/>
      <c r="CHP223" s="39"/>
      <c r="CHQ223" s="39"/>
      <c r="CHR223" s="39"/>
      <c r="CHS223" s="39"/>
      <c r="CHT223" s="39"/>
      <c r="CHU223" s="39"/>
      <c r="CHV223" s="39"/>
      <c r="CHW223" s="39"/>
      <c r="CHX223" s="39"/>
      <c r="CHY223" s="39"/>
      <c r="CHZ223" s="39"/>
      <c r="CIA223" s="39"/>
      <c r="CIB223" s="39"/>
      <c r="CIC223" s="39"/>
      <c r="CID223" s="39"/>
      <c r="CIE223" s="39"/>
      <c r="CIF223" s="39"/>
      <c r="CIG223" s="39"/>
      <c r="CIH223" s="39"/>
      <c r="CII223" s="39"/>
      <c r="CIJ223" s="39"/>
      <c r="CIK223" s="39"/>
      <c r="CIL223" s="39"/>
      <c r="CIM223" s="39"/>
      <c r="CIN223" s="39"/>
      <c r="CIO223" s="39"/>
      <c r="CIP223" s="39"/>
      <c r="CIQ223" s="39"/>
      <c r="CIR223" s="39"/>
      <c r="CIS223" s="39"/>
      <c r="CIT223" s="39"/>
      <c r="CIU223" s="39"/>
      <c r="CIV223" s="39"/>
      <c r="CIW223" s="39"/>
      <c r="CIX223" s="39"/>
      <c r="CIY223" s="39"/>
      <c r="CIZ223" s="39"/>
      <c r="CJA223" s="39"/>
      <c r="CJB223" s="39"/>
      <c r="CJC223" s="39"/>
      <c r="CJD223" s="39"/>
      <c r="CJE223" s="39"/>
      <c r="CJF223" s="39"/>
      <c r="CJG223" s="39"/>
      <c r="CJH223" s="39"/>
      <c r="CJI223" s="39"/>
      <c r="CJJ223" s="39"/>
      <c r="CJK223" s="39"/>
      <c r="CJL223" s="39"/>
      <c r="CJM223" s="39"/>
      <c r="CJN223" s="39"/>
      <c r="CJO223" s="39"/>
      <c r="CJP223" s="39"/>
      <c r="CJQ223" s="39"/>
      <c r="CJR223" s="39"/>
      <c r="CJS223" s="39"/>
      <c r="CJT223" s="39"/>
      <c r="CJU223" s="39"/>
      <c r="CJV223" s="39"/>
      <c r="CJW223" s="39"/>
      <c r="CJX223" s="39"/>
      <c r="CJY223" s="39"/>
      <c r="CJZ223" s="39"/>
      <c r="CKA223" s="39"/>
      <c r="CKB223" s="39"/>
      <c r="CKC223" s="39"/>
      <c r="CKD223" s="39"/>
      <c r="CKE223" s="39"/>
      <c r="CKF223" s="39"/>
      <c r="CKG223" s="39"/>
      <c r="CKH223" s="39"/>
      <c r="CKI223" s="39"/>
      <c r="CKJ223" s="39"/>
      <c r="CKK223" s="39"/>
      <c r="CKL223" s="39"/>
      <c r="CKM223" s="39"/>
      <c r="CKN223" s="39"/>
      <c r="CKO223" s="39"/>
      <c r="CKP223" s="39"/>
      <c r="CKQ223" s="39"/>
      <c r="CKR223" s="39"/>
      <c r="CKS223" s="39"/>
      <c r="CKT223" s="39"/>
      <c r="CKU223" s="39"/>
      <c r="CKV223" s="39"/>
      <c r="CKW223" s="39"/>
      <c r="CKX223" s="39"/>
      <c r="CKY223" s="39"/>
      <c r="CKZ223" s="39"/>
      <c r="CLA223" s="39"/>
      <c r="CLB223" s="39"/>
      <c r="CLC223" s="39"/>
      <c r="CLD223" s="39"/>
      <c r="CLE223" s="39"/>
      <c r="CLF223" s="39"/>
      <c r="CLG223" s="39"/>
      <c r="CLH223" s="39"/>
      <c r="CLI223" s="39"/>
      <c r="CLJ223" s="39"/>
      <c r="CLK223" s="39"/>
      <c r="CLL223" s="39"/>
      <c r="CLM223" s="39"/>
      <c r="CLN223" s="39"/>
      <c r="CLO223" s="39"/>
      <c r="CLP223" s="39"/>
      <c r="CLQ223" s="39"/>
      <c r="CLR223" s="39"/>
      <c r="CLS223" s="39"/>
      <c r="CLT223" s="39"/>
      <c r="CLU223" s="39"/>
      <c r="CLV223" s="39"/>
      <c r="CLW223" s="39"/>
      <c r="CLX223" s="39"/>
      <c r="CLY223" s="39"/>
      <c r="CLZ223" s="39"/>
      <c r="CMA223" s="39"/>
      <c r="CMB223" s="39"/>
      <c r="CMC223" s="39"/>
      <c r="CMD223" s="39"/>
      <c r="CME223" s="39"/>
      <c r="CMF223" s="39"/>
      <c r="CMG223" s="39"/>
      <c r="CMH223" s="39"/>
      <c r="CMI223" s="39"/>
      <c r="CMJ223" s="39"/>
      <c r="CMK223" s="39"/>
      <c r="CML223" s="39"/>
      <c r="CMM223" s="39"/>
      <c r="CMN223" s="39"/>
      <c r="CMO223" s="39"/>
      <c r="CMP223" s="39"/>
      <c r="CMQ223" s="39"/>
      <c r="CMR223" s="39"/>
      <c r="CMS223" s="39"/>
      <c r="CMT223" s="39"/>
      <c r="CMU223" s="39"/>
      <c r="CMV223" s="39"/>
      <c r="CMW223" s="39"/>
      <c r="CMX223" s="39"/>
      <c r="CMY223" s="39"/>
      <c r="CMZ223" s="39"/>
      <c r="CNA223" s="39"/>
      <c r="CNB223" s="39"/>
      <c r="CNC223" s="39"/>
      <c r="CND223" s="39"/>
      <c r="CNE223" s="39"/>
      <c r="CNF223" s="39"/>
      <c r="CNG223" s="39"/>
      <c r="CNH223" s="39"/>
      <c r="CNI223" s="39"/>
      <c r="CNJ223" s="39"/>
      <c r="CNK223" s="39"/>
      <c r="CNL223" s="39"/>
      <c r="CNM223" s="39"/>
      <c r="CNN223" s="39"/>
      <c r="CNO223" s="39"/>
      <c r="CNP223" s="39"/>
      <c r="CNQ223" s="39"/>
      <c r="CNR223" s="39"/>
      <c r="CNS223" s="39"/>
      <c r="CNT223" s="39"/>
      <c r="CNU223" s="39"/>
      <c r="CNV223" s="39"/>
      <c r="CNW223" s="39"/>
      <c r="CNX223" s="39"/>
      <c r="CNY223" s="39"/>
      <c r="CNZ223" s="39"/>
      <c r="COA223" s="39"/>
      <c r="COB223" s="39"/>
      <c r="COC223" s="39"/>
      <c r="COD223" s="39"/>
      <c r="COE223" s="39"/>
      <c r="COF223" s="39"/>
      <c r="COG223" s="39"/>
      <c r="COH223" s="39"/>
      <c r="COI223" s="39"/>
      <c r="COJ223" s="39"/>
      <c r="COK223" s="39"/>
      <c r="COL223" s="39"/>
      <c r="COM223" s="39"/>
      <c r="CON223" s="39"/>
      <c r="COO223" s="39"/>
      <c r="COP223" s="39"/>
      <c r="COQ223" s="39"/>
      <c r="COR223" s="39"/>
      <c r="COS223" s="39"/>
      <c r="COT223" s="39"/>
      <c r="COU223" s="39"/>
      <c r="COV223" s="39"/>
      <c r="COW223" s="39"/>
      <c r="COX223" s="39"/>
      <c r="COY223" s="39"/>
      <c r="COZ223" s="39"/>
      <c r="CPA223" s="39"/>
      <c r="CPB223" s="39"/>
      <c r="CPC223" s="39"/>
      <c r="CPD223" s="39"/>
      <c r="CPE223" s="39"/>
      <c r="CPF223" s="39"/>
      <c r="CPG223" s="39"/>
      <c r="CPH223" s="39"/>
      <c r="CPI223" s="39"/>
      <c r="CPJ223" s="39"/>
      <c r="CPK223" s="39"/>
      <c r="CPL223" s="39"/>
      <c r="CPM223" s="39"/>
      <c r="CPN223" s="39"/>
      <c r="CPO223" s="39"/>
      <c r="CPP223" s="39"/>
      <c r="CPQ223" s="39"/>
      <c r="CPR223" s="39"/>
      <c r="CPS223" s="39"/>
      <c r="CPT223" s="39"/>
      <c r="CPU223" s="39"/>
      <c r="CPV223" s="39"/>
      <c r="CPW223" s="39"/>
      <c r="CPX223" s="39"/>
      <c r="CPY223" s="39"/>
      <c r="CPZ223" s="39"/>
      <c r="CQA223" s="39"/>
      <c r="CQB223" s="39"/>
      <c r="CQC223" s="39"/>
      <c r="CQD223" s="39"/>
      <c r="CQE223" s="39"/>
      <c r="CQF223" s="39"/>
      <c r="CQG223" s="39"/>
      <c r="CQH223" s="39"/>
      <c r="CQI223" s="39"/>
      <c r="CQJ223" s="39"/>
      <c r="CQK223" s="39"/>
      <c r="CQL223" s="39"/>
      <c r="CQM223" s="39"/>
      <c r="CQN223" s="39"/>
      <c r="CQO223" s="39"/>
      <c r="CQP223" s="39"/>
      <c r="CQQ223" s="39"/>
      <c r="CQR223" s="39"/>
      <c r="CQS223" s="39"/>
      <c r="CQT223" s="39"/>
      <c r="CQU223" s="39"/>
      <c r="CQV223" s="39"/>
      <c r="CQW223" s="39"/>
      <c r="CQX223" s="39"/>
      <c r="CQY223" s="39"/>
      <c r="CQZ223" s="39"/>
      <c r="CRA223" s="39"/>
      <c r="CRB223" s="39"/>
      <c r="CRC223" s="39"/>
      <c r="CRD223" s="39"/>
      <c r="CRE223" s="39"/>
      <c r="CRF223" s="39"/>
      <c r="CRG223" s="39"/>
      <c r="CRH223" s="39"/>
      <c r="CRI223" s="39"/>
      <c r="CRJ223" s="39"/>
      <c r="CRK223" s="39"/>
      <c r="CRL223" s="39"/>
      <c r="CRM223" s="39"/>
      <c r="CRN223" s="39"/>
      <c r="CRO223" s="39"/>
      <c r="CRP223" s="39"/>
      <c r="CRQ223" s="39"/>
      <c r="CRR223" s="39"/>
      <c r="CRS223" s="39"/>
      <c r="CRT223" s="39"/>
      <c r="CRU223" s="39"/>
      <c r="CRV223" s="39"/>
      <c r="CRW223" s="39"/>
      <c r="CRX223" s="39"/>
      <c r="CRY223" s="39"/>
      <c r="CRZ223" s="39"/>
      <c r="CSA223" s="39"/>
      <c r="CSB223" s="39"/>
      <c r="CSC223" s="39"/>
      <c r="CSD223" s="39"/>
      <c r="CSE223" s="39"/>
      <c r="CSF223" s="39"/>
      <c r="CSG223" s="39"/>
      <c r="CSH223" s="39"/>
      <c r="CSI223" s="39"/>
      <c r="CSJ223" s="39"/>
      <c r="CSK223" s="39"/>
      <c r="CSL223" s="39"/>
      <c r="CSM223" s="39"/>
      <c r="CSN223" s="39"/>
      <c r="CSO223" s="39"/>
      <c r="CSP223" s="39"/>
      <c r="CSQ223" s="39"/>
      <c r="CSR223" s="39"/>
      <c r="CSS223" s="39"/>
      <c r="CST223" s="39"/>
      <c r="CSU223" s="39"/>
      <c r="CSV223" s="39"/>
      <c r="CSW223" s="39"/>
      <c r="CSX223" s="39"/>
      <c r="CSY223" s="39"/>
      <c r="CSZ223" s="39"/>
      <c r="CTA223" s="39"/>
      <c r="CTB223" s="39"/>
      <c r="CTC223" s="39"/>
      <c r="CTD223" s="39"/>
      <c r="CTE223" s="39"/>
      <c r="CTF223" s="39"/>
      <c r="CTG223" s="39"/>
      <c r="CTH223" s="39"/>
      <c r="CTI223" s="39"/>
      <c r="CTJ223" s="39"/>
      <c r="CTK223" s="39"/>
      <c r="CTL223" s="39"/>
      <c r="CTM223" s="39"/>
      <c r="CTN223" s="39"/>
      <c r="CTO223" s="39"/>
      <c r="CTP223" s="39"/>
      <c r="CTQ223" s="39"/>
      <c r="CTR223" s="39"/>
      <c r="CTS223" s="39"/>
      <c r="CTT223" s="39"/>
      <c r="CTU223" s="39"/>
      <c r="CTV223" s="39"/>
      <c r="CTW223" s="39"/>
      <c r="CTX223" s="39"/>
      <c r="CTY223" s="39"/>
      <c r="CTZ223" s="39"/>
      <c r="CUA223" s="39"/>
      <c r="CUB223" s="39"/>
      <c r="CUC223" s="39"/>
      <c r="CUD223" s="39"/>
      <c r="CUE223" s="39"/>
      <c r="CUF223" s="39"/>
      <c r="CUG223" s="39"/>
      <c r="CUH223" s="39"/>
      <c r="CUI223" s="39"/>
      <c r="CUJ223" s="39"/>
      <c r="CUK223" s="39"/>
      <c r="CUL223" s="39"/>
      <c r="CUM223" s="39"/>
      <c r="CUN223" s="39"/>
      <c r="CUO223" s="39"/>
      <c r="CUP223" s="39"/>
      <c r="CUQ223" s="39"/>
      <c r="CUR223" s="39"/>
      <c r="CUS223" s="39"/>
      <c r="CUT223" s="39"/>
      <c r="CUU223" s="39"/>
      <c r="CUV223" s="39"/>
      <c r="CUW223" s="39"/>
      <c r="CUX223" s="39"/>
      <c r="CUY223" s="39"/>
      <c r="CUZ223" s="39"/>
      <c r="CVA223" s="39"/>
      <c r="CVB223" s="39"/>
      <c r="CVC223" s="39"/>
      <c r="CVD223" s="39"/>
      <c r="CVE223" s="39"/>
      <c r="CVF223" s="39"/>
      <c r="CVG223" s="39"/>
      <c r="CVH223" s="39"/>
      <c r="CVI223" s="39"/>
      <c r="CVJ223" s="39"/>
      <c r="CVK223" s="39"/>
      <c r="CVL223" s="39"/>
      <c r="CVM223" s="39"/>
      <c r="CVN223" s="39"/>
      <c r="CVO223" s="39"/>
      <c r="CVP223" s="39"/>
      <c r="CVQ223" s="39"/>
      <c r="CVR223" s="39"/>
      <c r="CVS223" s="39"/>
      <c r="CVT223" s="39"/>
      <c r="CVU223" s="39"/>
      <c r="CVV223" s="39"/>
      <c r="CVW223" s="39"/>
      <c r="CVX223" s="39"/>
      <c r="CVY223" s="39"/>
      <c r="CVZ223" s="39"/>
      <c r="CWA223" s="39"/>
      <c r="CWB223" s="39"/>
      <c r="CWC223" s="39"/>
      <c r="CWD223" s="39"/>
      <c r="CWE223" s="39"/>
      <c r="CWF223" s="39"/>
      <c r="CWG223" s="39"/>
      <c r="CWH223" s="39"/>
      <c r="CWI223" s="39"/>
      <c r="CWJ223" s="39"/>
      <c r="CWK223" s="39"/>
      <c r="CWL223" s="39"/>
      <c r="CWM223" s="39"/>
      <c r="CWN223" s="39"/>
      <c r="CWO223" s="39"/>
      <c r="CWP223" s="39"/>
      <c r="CWQ223" s="39"/>
      <c r="CWR223" s="39"/>
      <c r="CWS223" s="39"/>
      <c r="CWT223" s="39"/>
      <c r="CWU223" s="39"/>
      <c r="CWV223" s="39"/>
      <c r="CWW223" s="39"/>
      <c r="CWX223" s="39"/>
      <c r="CWY223" s="39"/>
      <c r="CWZ223" s="39"/>
      <c r="CXA223" s="39"/>
      <c r="CXB223" s="39"/>
      <c r="CXC223" s="39"/>
      <c r="CXD223" s="39"/>
      <c r="CXE223" s="39"/>
      <c r="CXF223" s="39"/>
      <c r="CXG223" s="39"/>
      <c r="CXH223" s="39"/>
      <c r="CXI223" s="39"/>
      <c r="CXJ223" s="39"/>
      <c r="CXK223" s="39"/>
      <c r="CXL223" s="39"/>
      <c r="CXM223" s="39"/>
      <c r="CXN223" s="39"/>
      <c r="CXO223" s="39"/>
      <c r="CXP223" s="39"/>
      <c r="CXQ223" s="39"/>
      <c r="CXR223" s="39"/>
      <c r="CXS223" s="39"/>
      <c r="CXT223" s="39"/>
      <c r="CXU223" s="39"/>
      <c r="CXV223" s="39"/>
      <c r="CXW223" s="39"/>
      <c r="CXX223" s="39"/>
      <c r="CXY223" s="39"/>
      <c r="CXZ223" s="39"/>
      <c r="CYA223" s="39"/>
      <c r="CYB223" s="39"/>
      <c r="CYC223" s="39"/>
      <c r="CYD223" s="39"/>
      <c r="CYE223" s="39"/>
      <c r="CYF223" s="39"/>
      <c r="CYG223" s="39"/>
      <c r="CYH223" s="39"/>
      <c r="CYI223" s="39"/>
      <c r="CYJ223" s="39"/>
      <c r="CYK223" s="39"/>
      <c r="CYL223" s="39"/>
      <c r="CYM223" s="39"/>
      <c r="CYN223" s="39"/>
      <c r="CYO223" s="39"/>
      <c r="CYP223" s="39"/>
      <c r="CYQ223" s="39"/>
      <c r="CYR223" s="39"/>
      <c r="CYS223" s="39"/>
      <c r="CYT223" s="39"/>
      <c r="CYU223" s="39"/>
      <c r="CYV223" s="39"/>
      <c r="CYW223" s="39"/>
      <c r="CYX223" s="39"/>
      <c r="CYY223" s="39"/>
      <c r="CYZ223" s="39"/>
      <c r="CZA223" s="39"/>
      <c r="CZB223" s="39"/>
      <c r="CZC223" s="39"/>
      <c r="CZD223" s="39"/>
      <c r="CZE223" s="39"/>
      <c r="CZF223" s="39"/>
      <c r="CZG223" s="39"/>
      <c r="CZH223" s="39"/>
      <c r="CZI223" s="39"/>
      <c r="CZJ223" s="39"/>
      <c r="CZK223" s="39"/>
      <c r="CZL223" s="39"/>
      <c r="CZM223" s="39"/>
      <c r="CZN223" s="39"/>
      <c r="CZO223" s="39"/>
      <c r="CZP223" s="39"/>
      <c r="CZQ223" s="39"/>
      <c r="CZR223" s="39"/>
      <c r="CZS223" s="39"/>
      <c r="CZT223" s="39"/>
      <c r="CZU223" s="39"/>
      <c r="CZV223" s="39"/>
      <c r="CZW223" s="39"/>
      <c r="CZX223" s="39"/>
      <c r="CZY223" s="39"/>
      <c r="CZZ223" s="39"/>
      <c r="DAA223" s="39"/>
      <c r="DAB223" s="39"/>
      <c r="DAC223" s="39"/>
      <c r="DAD223" s="39"/>
      <c r="DAE223" s="39"/>
      <c r="DAF223" s="39"/>
      <c r="DAG223" s="39"/>
      <c r="DAH223" s="39"/>
      <c r="DAI223" s="39"/>
      <c r="DAJ223" s="39"/>
      <c r="DAK223" s="39"/>
      <c r="DAL223" s="39"/>
      <c r="DAM223" s="39"/>
      <c r="DAN223" s="39"/>
      <c r="DAO223" s="39"/>
      <c r="DAP223" s="39"/>
      <c r="DAQ223" s="39"/>
      <c r="DAR223" s="39"/>
      <c r="DAS223" s="39"/>
      <c r="DAT223" s="39"/>
      <c r="DAU223" s="39"/>
      <c r="DAV223" s="39"/>
      <c r="DAW223" s="39"/>
      <c r="DAX223" s="39"/>
      <c r="DAY223" s="39"/>
      <c r="DAZ223" s="39"/>
      <c r="DBA223" s="39"/>
      <c r="DBB223" s="39"/>
      <c r="DBC223" s="39"/>
      <c r="DBD223" s="39"/>
      <c r="DBE223" s="39"/>
      <c r="DBF223" s="39"/>
      <c r="DBG223" s="39"/>
      <c r="DBH223" s="39"/>
      <c r="DBI223" s="39"/>
      <c r="DBJ223" s="39"/>
      <c r="DBK223" s="39"/>
      <c r="DBL223" s="39"/>
      <c r="DBM223" s="39"/>
      <c r="DBN223" s="39"/>
      <c r="DBO223" s="39"/>
      <c r="DBP223" s="39"/>
      <c r="DBQ223" s="39"/>
      <c r="DBR223" s="39"/>
      <c r="DBS223" s="39"/>
      <c r="DBT223" s="39"/>
      <c r="DBU223" s="39"/>
      <c r="DBV223" s="39"/>
      <c r="DBW223" s="39"/>
      <c r="DBX223" s="39"/>
      <c r="DBY223" s="39"/>
      <c r="DBZ223" s="39"/>
      <c r="DCA223" s="39"/>
      <c r="DCB223" s="39"/>
      <c r="DCC223" s="39"/>
      <c r="DCD223" s="39"/>
      <c r="DCE223" s="39"/>
      <c r="DCF223" s="39"/>
      <c r="DCG223" s="39"/>
      <c r="DCH223" s="39"/>
      <c r="DCI223" s="39"/>
      <c r="DCJ223" s="39"/>
      <c r="DCK223" s="39"/>
      <c r="DCL223" s="39"/>
      <c r="DCM223" s="39"/>
      <c r="DCN223" s="39"/>
      <c r="DCO223" s="39"/>
      <c r="DCP223" s="39"/>
      <c r="DCQ223" s="39"/>
      <c r="DCR223" s="39"/>
      <c r="DCS223" s="39"/>
      <c r="DCT223" s="39"/>
      <c r="DCU223" s="39"/>
      <c r="DCV223" s="39"/>
      <c r="DCW223" s="39"/>
      <c r="DCX223" s="39"/>
      <c r="DCY223" s="39"/>
      <c r="DCZ223" s="39"/>
      <c r="DDA223" s="39"/>
      <c r="DDB223" s="39"/>
      <c r="DDC223" s="39"/>
      <c r="DDD223" s="39"/>
      <c r="DDE223" s="39"/>
      <c r="DDF223" s="39"/>
      <c r="DDG223" s="39"/>
      <c r="DDH223" s="39"/>
      <c r="DDI223" s="39"/>
      <c r="DDJ223" s="39"/>
      <c r="DDK223" s="39"/>
      <c r="DDL223" s="39"/>
      <c r="DDM223" s="39"/>
      <c r="DDN223" s="39"/>
      <c r="DDO223" s="39"/>
      <c r="DDP223" s="39"/>
      <c r="DDQ223" s="39"/>
      <c r="DDR223" s="39"/>
      <c r="DDS223" s="39"/>
      <c r="DDT223" s="39"/>
      <c r="DDU223" s="39"/>
      <c r="DDV223" s="39"/>
      <c r="DDW223" s="39"/>
      <c r="DDX223" s="39"/>
      <c r="DDY223" s="39"/>
      <c r="DDZ223" s="39"/>
      <c r="DEA223" s="39"/>
      <c r="DEB223" s="39"/>
      <c r="DEC223" s="39"/>
      <c r="DED223" s="39"/>
      <c r="DEE223" s="39"/>
      <c r="DEF223" s="39"/>
      <c r="DEG223" s="39"/>
      <c r="DEH223" s="39"/>
      <c r="DEI223" s="39"/>
      <c r="DEJ223" s="39"/>
      <c r="DEK223" s="39"/>
      <c r="DEL223" s="39"/>
      <c r="DEM223" s="39"/>
      <c r="DEN223" s="39"/>
      <c r="DEO223" s="39"/>
      <c r="DEP223" s="39"/>
      <c r="DEQ223" s="39"/>
      <c r="DER223" s="39"/>
      <c r="DES223" s="39"/>
      <c r="DET223" s="39"/>
      <c r="DEU223" s="39"/>
      <c r="DEV223" s="39"/>
      <c r="DEW223" s="39"/>
      <c r="DEX223" s="39"/>
      <c r="DEY223" s="39"/>
      <c r="DEZ223" s="39"/>
      <c r="DFA223" s="39"/>
      <c r="DFB223" s="39"/>
      <c r="DFC223" s="39"/>
      <c r="DFD223" s="39"/>
      <c r="DFE223" s="39"/>
      <c r="DFF223" s="39"/>
      <c r="DFG223" s="39"/>
      <c r="DFH223" s="39"/>
      <c r="DFI223" s="39"/>
      <c r="DFJ223" s="39"/>
      <c r="DFK223" s="39"/>
      <c r="DFL223" s="39"/>
      <c r="DFM223" s="39"/>
      <c r="DFN223" s="39"/>
      <c r="DFO223" s="39"/>
      <c r="DFP223" s="39"/>
      <c r="DFQ223" s="39"/>
      <c r="DFR223" s="39"/>
      <c r="DFS223" s="39"/>
      <c r="DFT223" s="39"/>
      <c r="DFU223" s="39"/>
      <c r="DFV223" s="39"/>
      <c r="DFW223" s="39"/>
      <c r="DFX223" s="39"/>
      <c r="DFY223" s="39"/>
      <c r="DFZ223" s="39"/>
      <c r="DGA223" s="39"/>
      <c r="DGB223" s="39"/>
      <c r="DGC223" s="39"/>
      <c r="DGD223" s="39"/>
      <c r="DGE223" s="39"/>
      <c r="DGF223" s="39"/>
      <c r="DGG223" s="39"/>
      <c r="DGH223" s="39"/>
      <c r="DGI223" s="39"/>
      <c r="DGJ223" s="39"/>
      <c r="DGK223" s="39"/>
      <c r="DGL223" s="39"/>
      <c r="DGM223" s="39"/>
      <c r="DGN223" s="39"/>
      <c r="DGO223" s="39"/>
      <c r="DGP223" s="39"/>
      <c r="DGQ223" s="39"/>
      <c r="DGR223" s="39"/>
      <c r="DGS223" s="39"/>
      <c r="DGT223" s="39"/>
      <c r="DGU223" s="39"/>
      <c r="DGV223" s="39"/>
      <c r="DGW223" s="39"/>
      <c r="DGX223" s="39"/>
      <c r="DGY223" s="39"/>
      <c r="DGZ223" s="39"/>
      <c r="DHA223" s="39"/>
      <c r="DHB223" s="39"/>
      <c r="DHC223" s="39"/>
      <c r="DHD223" s="39"/>
      <c r="DHE223" s="39"/>
      <c r="DHF223" s="39"/>
      <c r="DHG223" s="39"/>
      <c r="DHH223" s="39"/>
      <c r="DHI223" s="39"/>
      <c r="DHJ223" s="39"/>
      <c r="DHK223" s="39"/>
      <c r="DHL223" s="39"/>
      <c r="DHM223" s="39"/>
      <c r="DHN223" s="39"/>
      <c r="DHO223" s="39"/>
      <c r="DHP223" s="39"/>
      <c r="DHQ223" s="39"/>
      <c r="DHR223" s="39"/>
      <c r="DHS223" s="39"/>
      <c r="DHT223" s="39"/>
      <c r="DHU223" s="39"/>
      <c r="DHV223" s="39"/>
      <c r="DHW223" s="39"/>
      <c r="DHX223" s="39"/>
      <c r="DHY223" s="39"/>
      <c r="DHZ223" s="39"/>
      <c r="DIA223" s="39"/>
      <c r="DIB223" s="39"/>
      <c r="DIC223" s="39"/>
      <c r="DID223" s="39"/>
      <c r="DIE223" s="39"/>
      <c r="DIF223" s="39"/>
      <c r="DIG223" s="39"/>
      <c r="DIH223" s="39"/>
      <c r="DII223" s="39"/>
      <c r="DIJ223" s="39"/>
      <c r="DIK223" s="39"/>
      <c r="DIL223" s="39"/>
      <c r="DIM223" s="39"/>
      <c r="DIN223" s="39"/>
      <c r="DIO223" s="39"/>
      <c r="DIP223" s="39"/>
      <c r="DIQ223" s="39"/>
      <c r="DIR223" s="39"/>
      <c r="DIS223" s="39"/>
      <c r="DIT223" s="39"/>
      <c r="DIU223" s="39"/>
      <c r="DIV223" s="39"/>
      <c r="DIW223" s="39"/>
      <c r="DIX223" s="39"/>
      <c r="DIY223" s="39"/>
      <c r="DIZ223" s="39"/>
      <c r="DJA223" s="39"/>
      <c r="DJB223" s="39"/>
      <c r="DJC223" s="39"/>
      <c r="DJD223" s="39"/>
      <c r="DJE223" s="39"/>
      <c r="DJF223" s="39"/>
      <c r="DJG223" s="39"/>
      <c r="DJH223" s="39"/>
      <c r="DJI223" s="39"/>
      <c r="DJJ223" s="39"/>
      <c r="DJK223" s="39"/>
      <c r="DJL223" s="39"/>
      <c r="DJM223" s="39"/>
      <c r="DJN223" s="39"/>
      <c r="DJO223" s="39"/>
      <c r="DJP223" s="39"/>
      <c r="DJQ223" s="39"/>
      <c r="DJR223" s="39"/>
      <c r="DJS223" s="39"/>
      <c r="DJT223" s="39"/>
      <c r="DJU223" s="39"/>
      <c r="DJV223" s="39"/>
      <c r="DJW223" s="39"/>
      <c r="DJX223" s="39"/>
      <c r="DJY223" s="39"/>
      <c r="DJZ223" s="39"/>
      <c r="DKA223" s="39"/>
      <c r="DKB223" s="39"/>
      <c r="DKC223" s="39"/>
      <c r="DKD223" s="39"/>
      <c r="DKE223" s="39"/>
      <c r="DKF223" s="39"/>
      <c r="DKG223" s="39"/>
      <c r="DKH223" s="39"/>
      <c r="DKI223" s="39"/>
      <c r="DKJ223" s="39"/>
      <c r="DKK223" s="39"/>
      <c r="DKL223" s="39"/>
      <c r="DKM223" s="39"/>
      <c r="DKN223" s="39"/>
      <c r="DKO223" s="39"/>
      <c r="DKP223" s="39"/>
      <c r="DKQ223" s="39"/>
      <c r="DKR223" s="39"/>
      <c r="DKS223" s="39"/>
      <c r="DKT223" s="39"/>
      <c r="DKU223" s="39"/>
      <c r="DKV223" s="39"/>
      <c r="DKW223" s="39"/>
      <c r="DKX223" s="39"/>
      <c r="DKY223" s="39"/>
      <c r="DKZ223" s="39"/>
      <c r="DLA223" s="39"/>
      <c r="DLB223" s="39"/>
      <c r="DLC223" s="39"/>
      <c r="DLD223" s="39"/>
      <c r="DLE223" s="39"/>
      <c r="DLF223" s="39"/>
      <c r="DLG223" s="39"/>
      <c r="DLH223" s="39"/>
      <c r="DLI223" s="39"/>
      <c r="DLJ223" s="39"/>
      <c r="DLK223" s="39"/>
      <c r="DLL223" s="39"/>
      <c r="DLM223" s="39"/>
      <c r="DLN223" s="39"/>
      <c r="DLO223" s="39"/>
      <c r="DLP223" s="39"/>
      <c r="DLQ223" s="39"/>
      <c r="DLR223" s="39"/>
      <c r="DLS223" s="39"/>
      <c r="DLT223" s="39"/>
      <c r="DLU223" s="39"/>
      <c r="DLV223" s="39"/>
      <c r="DLW223" s="39"/>
      <c r="DLX223" s="39"/>
      <c r="DLY223" s="39"/>
      <c r="DLZ223" s="39"/>
      <c r="DMA223" s="39"/>
      <c r="DMB223" s="39"/>
      <c r="DMC223" s="39"/>
      <c r="DMD223" s="39"/>
      <c r="DME223" s="39"/>
      <c r="DMF223" s="39"/>
      <c r="DMG223" s="39"/>
      <c r="DMH223" s="39"/>
      <c r="DMI223" s="39"/>
      <c r="DMJ223" s="39"/>
      <c r="DMK223" s="39"/>
      <c r="DML223" s="39"/>
      <c r="DMM223" s="39"/>
      <c r="DMN223" s="39"/>
      <c r="DMO223" s="39"/>
      <c r="DMP223" s="39"/>
      <c r="DMQ223" s="39"/>
      <c r="DMR223" s="39"/>
      <c r="DMS223" s="39"/>
      <c r="DMT223" s="39"/>
      <c r="DMU223" s="39"/>
      <c r="DMV223" s="39"/>
      <c r="DMW223" s="39"/>
      <c r="DMX223" s="39"/>
      <c r="DMY223" s="39"/>
      <c r="DMZ223" s="39"/>
      <c r="DNA223" s="39"/>
      <c r="DNB223" s="39"/>
      <c r="DNC223" s="39"/>
      <c r="DND223" s="39"/>
      <c r="DNE223" s="39"/>
      <c r="DNF223" s="39"/>
      <c r="DNG223" s="39"/>
      <c r="DNH223" s="39"/>
      <c r="DNI223" s="39"/>
      <c r="DNJ223" s="39"/>
      <c r="DNK223" s="39"/>
      <c r="DNL223" s="39"/>
      <c r="DNM223" s="39"/>
      <c r="DNN223" s="39"/>
      <c r="DNO223" s="39"/>
      <c r="DNP223" s="39"/>
      <c r="DNQ223" s="39"/>
      <c r="DNR223" s="39"/>
      <c r="DNS223" s="39"/>
      <c r="DNT223" s="39"/>
      <c r="DNU223" s="39"/>
      <c r="DNV223" s="39"/>
      <c r="DNW223" s="39"/>
      <c r="DNX223" s="39"/>
      <c r="DNY223" s="39"/>
      <c r="DNZ223" s="39"/>
      <c r="DOA223" s="39"/>
      <c r="DOB223" s="39"/>
      <c r="DOC223" s="39"/>
      <c r="DOD223" s="39"/>
      <c r="DOE223" s="39"/>
      <c r="DOF223" s="39"/>
      <c r="DOG223" s="39"/>
      <c r="DOH223" s="39"/>
      <c r="DOI223" s="39"/>
      <c r="DOJ223" s="39"/>
      <c r="DOK223" s="39"/>
      <c r="DOL223" s="39"/>
      <c r="DOM223" s="39"/>
      <c r="DON223" s="39"/>
      <c r="DOO223" s="39"/>
      <c r="DOP223" s="39"/>
      <c r="DOQ223" s="39"/>
      <c r="DOR223" s="39"/>
      <c r="DOS223" s="39"/>
      <c r="DOT223" s="39"/>
      <c r="DOU223" s="39"/>
      <c r="DOV223" s="39"/>
      <c r="DOW223" s="39"/>
      <c r="DOX223" s="39"/>
      <c r="DOY223" s="39"/>
      <c r="DOZ223" s="39"/>
      <c r="DPA223" s="39"/>
      <c r="DPB223" s="39"/>
      <c r="DPC223" s="39"/>
      <c r="DPD223" s="39"/>
      <c r="DPE223" s="39"/>
      <c r="DPF223" s="39"/>
      <c r="DPG223" s="39"/>
      <c r="DPH223" s="39"/>
      <c r="DPI223" s="39"/>
      <c r="DPJ223" s="39"/>
      <c r="DPK223" s="39"/>
      <c r="DPL223" s="39"/>
      <c r="DPM223" s="39"/>
      <c r="DPN223" s="39"/>
      <c r="DPO223" s="39"/>
      <c r="DPP223" s="39"/>
      <c r="DPQ223" s="39"/>
      <c r="DPR223" s="39"/>
      <c r="DPS223" s="39"/>
      <c r="DPT223" s="39"/>
      <c r="DPU223" s="39"/>
      <c r="DPV223" s="39"/>
      <c r="DPW223" s="39"/>
      <c r="DPX223" s="39"/>
      <c r="DPY223" s="39"/>
      <c r="DPZ223" s="39"/>
      <c r="DQA223" s="39"/>
      <c r="DQB223" s="39"/>
      <c r="DQC223" s="39"/>
      <c r="DQD223" s="39"/>
      <c r="DQE223" s="39"/>
      <c r="DQF223" s="39"/>
      <c r="DQG223" s="39"/>
      <c r="DQH223" s="39"/>
      <c r="DQI223" s="39"/>
      <c r="DQJ223" s="39"/>
      <c r="DQK223" s="39"/>
      <c r="DQL223" s="39"/>
      <c r="DQM223" s="39"/>
      <c r="DQN223" s="39"/>
      <c r="DQO223" s="39"/>
      <c r="DQP223" s="39"/>
      <c r="DQQ223" s="39"/>
      <c r="DQR223" s="39"/>
      <c r="DQS223" s="39"/>
      <c r="DQT223" s="39"/>
      <c r="DQU223" s="39"/>
      <c r="DQV223" s="39"/>
      <c r="DQW223" s="39"/>
      <c r="DQX223" s="39"/>
      <c r="DQY223" s="39"/>
      <c r="DQZ223" s="39"/>
      <c r="DRA223" s="39"/>
      <c r="DRB223" s="39"/>
      <c r="DRC223" s="39"/>
      <c r="DRD223" s="39"/>
      <c r="DRE223" s="39"/>
      <c r="DRF223" s="39"/>
      <c r="DRG223" s="39"/>
      <c r="DRH223" s="39"/>
      <c r="DRI223" s="39"/>
      <c r="DRJ223" s="39"/>
      <c r="DRK223" s="39"/>
      <c r="DRL223" s="39"/>
      <c r="DRM223" s="39"/>
      <c r="DRN223" s="39"/>
      <c r="DRO223" s="39"/>
      <c r="DRP223" s="39"/>
      <c r="DRQ223" s="39"/>
      <c r="DRR223" s="39"/>
      <c r="DRS223" s="39"/>
      <c r="DRT223" s="39"/>
      <c r="DRU223" s="39"/>
      <c r="DRV223" s="39"/>
      <c r="DRW223" s="39"/>
      <c r="DRX223" s="39"/>
      <c r="DRY223" s="39"/>
      <c r="DRZ223" s="39"/>
      <c r="DSA223" s="39"/>
      <c r="DSB223" s="39"/>
      <c r="DSC223" s="39"/>
      <c r="DSD223" s="39"/>
      <c r="DSE223" s="39"/>
      <c r="DSF223" s="39"/>
      <c r="DSG223" s="39"/>
      <c r="DSH223" s="39"/>
      <c r="DSI223" s="39"/>
      <c r="DSJ223" s="39"/>
      <c r="DSK223" s="39"/>
      <c r="DSL223" s="39"/>
      <c r="DSM223" s="39"/>
      <c r="DSN223" s="39"/>
      <c r="DSO223" s="39"/>
      <c r="DSP223" s="39"/>
      <c r="DSQ223" s="39"/>
      <c r="DSR223" s="39"/>
      <c r="DSS223" s="39"/>
      <c r="DST223" s="39"/>
      <c r="DSU223" s="39"/>
      <c r="DSV223" s="39"/>
      <c r="DSW223" s="39"/>
      <c r="DSX223" s="39"/>
      <c r="DSY223" s="39"/>
      <c r="DSZ223" s="39"/>
      <c r="DTA223" s="39"/>
      <c r="DTB223" s="39"/>
      <c r="DTC223" s="39"/>
      <c r="DTD223" s="39"/>
      <c r="DTE223" s="39"/>
      <c r="DTF223" s="39"/>
      <c r="DTG223" s="39"/>
      <c r="DTH223" s="39"/>
      <c r="DTI223" s="39"/>
      <c r="DTJ223" s="39"/>
      <c r="DTK223" s="39"/>
      <c r="DTL223" s="39"/>
      <c r="DTM223" s="39"/>
      <c r="DTN223" s="39"/>
      <c r="DTO223" s="39"/>
      <c r="DTP223" s="39"/>
      <c r="DTQ223" s="39"/>
      <c r="DTR223" s="39"/>
      <c r="DTS223" s="39"/>
      <c r="DTT223" s="39"/>
      <c r="DTU223" s="39"/>
      <c r="DTV223" s="39"/>
      <c r="DTW223" s="39"/>
      <c r="DTX223" s="39"/>
      <c r="DTY223" s="39"/>
      <c r="DTZ223" s="39"/>
      <c r="DUA223" s="39"/>
      <c r="DUB223" s="39"/>
      <c r="DUC223" s="39"/>
      <c r="DUD223" s="39"/>
      <c r="DUE223" s="39"/>
      <c r="DUF223" s="39"/>
      <c r="DUG223" s="39"/>
      <c r="DUH223" s="39"/>
      <c r="DUI223" s="39"/>
      <c r="DUJ223" s="39"/>
      <c r="DUK223" s="39"/>
      <c r="DUL223" s="39"/>
      <c r="DUM223" s="39"/>
      <c r="DUN223" s="39"/>
      <c r="DUO223" s="39"/>
      <c r="DUP223" s="39"/>
      <c r="DUQ223" s="39"/>
      <c r="DUR223" s="39"/>
      <c r="DUS223" s="39"/>
      <c r="DUT223" s="39"/>
      <c r="DUU223" s="39"/>
      <c r="DUV223" s="39"/>
      <c r="DUW223" s="39"/>
      <c r="DUX223" s="39"/>
      <c r="DUY223" s="39"/>
      <c r="DUZ223" s="39"/>
      <c r="DVA223" s="39"/>
      <c r="DVB223" s="39"/>
      <c r="DVC223" s="39"/>
      <c r="DVD223" s="39"/>
      <c r="DVE223" s="39"/>
      <c r="DVF223" s="39"/>
      <c r="DVG223" s="39"/>
      <c r="DVH223" s="39"/>
      <c r="DVI223" s="39"/>
      <c r="DVJ223" s="39"/>
      <c r="DVK223" s="39"/>
      <c r="DVL223" s="39"/>
      <c r="DVM223" s="39"/>
      <c r="DVN223" s="39"/>
      <c r="DVO223" s="39"/>
      <c r="DVP223" s="39"/>
      <c r="DVQ223" s="39"/>
      <c r="DVR223" s="39"/>
      <c r="DVS223" s="39"/>
      <c r="DVT223" s="39"/>
      <c r="DVU223" s="39"/>
      <c r="DVV223" s="39"/>
      <c r="DVW223" s="39"/>
      <c r="DVX223" s="39"/>
      <c r="DVY223" s="39"/>
      <c r="DVZ223" s="39"/>
      <c r="DWA223" s="39"/>
      <c r="DWB223" s="39"/>
      <c r="DWC223" s="39"/>
      <c r="DWD223" s="39"/>
      <c r="DWE223" s="39"/>
      <c r="DWF223" s="39"/>
      <c r="DWG223" s="39"/>
      <c r="DWH223" s="39"/>
      <c r="DWI223" s="39"/>
      <c r="DWJ223" s="39"/>
      <c r="DWK223" s="39"/>
      <c r="DWL223" s="39"/>
      <c r="DWM223" s="39"/>
      <c r="DWN223" s="39"/>
      <c r="DWO223" s="39"/>
      <c r="DWP223" s="39"/>
      <c r="DWQ223" s="39"/>
    </row>
    <row r="224" spans="1:3319" s="39" customFormat="1" ht="10">
      <c r="A224" s="35" t="s">
        <v>696</v>
      </c>
      <c r="B224" s="36" t="s">
        <v>697</v>
      </c>
      <c r="C224" s="37" t="s">
        <v>7</v>
      </c>
      <c r="D224" s="36" t="s">
        <v>698</v>
      </c>
      <c r="E224" s="38" t="s">
        <v>699</v>
      </c>
      <c r="F224" s="38" t="s">
        <v>699</v>
      </c>
    </row>
    <row r="225" spans="1:3319" s="64" customFormat="1" ht="10">
      <c r="A225" s="53" t="s">
        <v>700</v>
      </c>
      <c r="B225" s="54" t="s">
        <v>701</v>
      </c>
      <c r="C225" s="57" t="s">
        <v>152</v>
      </c>
      <c r="D225" s="54" t="s">
        <v>702</v>
      </c>
      <c r="E225" s="66" t="s">
        <v>703</v>
      </c>
      <c r="F225" s="66" t="s">
        <v>703</v>
      </c>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c r="EC225" s="39"/>
      <c r="ED225" s="39"/>
      <c r="EE225" s="39"/>
      <c r="EF225" s="39"/>
      <c r="EG225" s="39"/>
      <c r="EH225" s="39"/>
      <c r="EI225" s="39"/>
      <c r="EJ225" s="39"/>
      <c r="EK225" s="39"/>
      <c r="EL225" s="39"/>
      <c r="EM225" s="39"/>
      <c r="EN225" s="39"/>
      <c r="EO225" s="39"/>
      <c r="EP225" s="39"/>
      <c r="EQ225" s="39"/>
      <c r="ER225" s="39"/>
      <c r="ES225" s="39"/>
      <c r="ET225" s="39"/>
      <c r="EU225" s="39"/>
      <c r="EV225" s="39"/>
      <c r="EW225" s="39"/>
      <c r="EX225" s="39"/>
      <c r="EY225" s="39"/>
      <c r="EZ225" s="39"/>
      <c r="FA225" s="39"/>
      <c r="FB225" s="39"/>
      <c r="FC225" s="39"/>
      <c r="FD225" s="39"/>
      <c r="FE225" s="39"/>
      <c r="FF225" s="39"/>
      <c r="FG225" s="39"/>
      <c r="FH225" s="39"/>
      <c r="FI225" s="39"/>
      <c r="FJ225" s="39"/>
      <c r="FK225" s="39"/>
      <c r="FL225" s="39"/>
      <c r="FM225" s="39"/>
      <c r="FN225" s="39"/>
      <c r="FO225" s="39"/>
      <c r="FP225" s="39"/>
      <c r="FQ225" s="39"/>
      <c r="FR225" s="39"/>
      <c r="FS225" s="39"/>
      <c r="FT225" s="39"/>
      <c r="FU225" s="39"/>
      <c r="FV225" s="39"/>
      <c r="FW225" s="39"/>
      <c r="FX225" s="39"/>
      <c r="FY225" s="39"/>
      <c r="FZ225" s="39"/>
      <c r="GA225" s="39"/>
      <c r="GB225" s="39"/>
      <c r="GC225" s="39"/>
      <c r="GD225" s="39"/>
      <c r="GE225" s="39"/>
      <c r="GF225" s="39"/>
      <c r="GG225" s="39"/>
      <c r="GH225" s="39"/>
      <c r="GI225" s="39"/>
      <c r="GJ225" s="39"/>
      <c r="GK225" s="39"/>
      <c r="GL225" s="39"/>
      <c r="GM225" s="39"/>
      <c r="GN225" s="39"/>
      <c r="GO225" s="39"/>
      <c r="GP225" s="39"/>
      <c r="GQ225" s="39"/>
      <c r="GR225" s="39"/>
      <c r="GS225" s="39"/>
      <c r="GT225" s="39"/>
      <c r="GU225" s="39"/>
      <c r="GV225" s="39"/>
      <c r="GW225" s="39"/>
      <c r="GX225" s="39"/>
      <c r="GY225" s="39"/>
      <c r="GZ225" s="39"/>
      <c r="HA225" s="39"/>
      <c r="HB225" s="39"/>
      <c r="HC225" s="39"/>
      <c r="HD225" s="39"/>
      <c r="HE225" s="39"/>
      <c r="HF225" s="39"/>
      <c r="HG225" s="39"/>
      <c r="HH225" s="39"/>
      <c r="HI225" s="39"/>
      <c r="HJ225" s="39"/>
      <c r="HK225" s="39"/>
      <c r="HL225" s="39"/>
      <c r="HM225" s="39"/>
      <c r="HN225" s="39"/>
      <c r="HO225" s="39"/>
      <c r="HP225" s="39"/>
      <c r="HQ225" s="39"/>
      <c r="HR225" s="39"/>
      <c r="HS225" s="39"/>
      <c r="HT225" s="39"/>
      <c r="HU225" s="39"/>
      <c r="HV225" s="39"/>
      <c r="HW225" s="39"/>
      <c r="HX225" s="39"/>
      <c r="HY225" s="39"/>
      <c r="HZ225" s="39"/>
      <c r="IA225" s="39"/>
      <c r="IB225" s="39"/>
      <c r="IC225" s="39"/>
      <c r="ID225" s="39"/>
      <c r="IE225" s="39"/>
      <c r="IF225" s="39"/>
      <c r="IG225" s="39"/>
      <c r="IH225" s="39"/>
      <c r="II225" s="39"/>
      <c r="IJ225" s="39"/>
      <c r="IK225" s="39"/>
      <c r="IL225" s="39"/>
      <c r="IM225" s="39"/>
      <c r="IN225" s="39"/>
      <c r="IO225" s="39"/>
      <c r="IP225" s="39"/>
      <c r="IQ225" s="39"/>
      <c r="IR225" s="39"/>
      <c r="IS225" s="39"/>
      <c r="IT225" s="39"/>
      <c r="IU225" s="39"/>
      <c r="IV225" s="39"/>
      <c r="IW225" s="39"/>
      <c r="IX225" s="39"/>
      <c r="IY225" s="39"/>
      <c r="IZ225" s="39"/>
      <c r="JA225" s="39"/>
      <c r="JB225" s="39"/>
      <c r="JC225" s="39"/>
      <c r="JD225" s="39"/>
      <c r="JE225" s="39"/>
      <c r="JF225" s="39"/>
      <c r="JG225" s="39"/>
      <c r="JH225" s="39"/>
      <c r="JI225" s="39"/>
      <c r="JJ225" s="39"/>
      <c r="JK225" s="39"/>
      <c r="JL225" s="39"/>
      <c r="JM225" s="39"/>
      <c r="JN225" s="39"/>
      <c r="JO225" s="39"/>
      <c r="JP225" s="39"/>
      <c r="JQ225" s="39"/>
      <c r="JR225" s="39"/>
      <c r="JS225" s="39"/>
      <c r="JT225" s="39"/>
      <c r="JU225" s="39"/>
      <c r="JV225" s="39"/>
      <c r="JW225" s="39"/>
      <c r="JX225" s="39"/>
      <c r="JY225" s="39"/>
      <c r="JZ225" s="39"/>
      <c r="KA225" s="39"/>
      <c r="KB225" s="39"/>
      <c r="KC225" s="39"/>
      <c r="KD225" s="39"/>
      <c r="KE225" s="39"/>
      <c r="KF225" s="39"/>
      <c r="KG225" s="39"/>
      <c r="KH225" s="39"/>
      <c r="KI225" s="39"/>
      <c r="KJ225" s="39"/>
      <c r="KK225" s="39"/>
      <c r="KL225" s="39"/>
      <c r="KM225" s="39"/>
      <c r="KN225" s="39"/>
      <c r="KO225" s="39"/>
      <c r="KP225" s="39"/>
      <c r="KQ225" s="39"/>
      <c r="KR225" s="39"/>
      <c r="KS225" s="39"/>
      <c r="KT225" s="39"/>
      <c r="KU225" s="39"/>
      <c r="KV225" s="39"/>
      <c r="KW225" s="39"/>
      <c r="KX225" s="39"/>
      <c r="KY225" s="39"/>
      <c r="KZ225" s="39"/>
      <c r="LA225" s="39"/>
      <c r="LB225" s="39"/>
      <c r="LC225" s="39"/>
      <c r="LD225" s="39"/>
      <c r="LE225" s="39"/>
      <c r="LF225" s="39"/>
      <c r="LG225" s="39"/>
      <c r="LH225" s="39"/>
      <c r="LI225" s="39"/>
      <c r="LJ225" s="39"/>
      <c r="LK225" s="39"/>
      <c r="LL225" s="39"/>
      <c r="LM225" s="39"/>
      <c r="LN225" s="39"/>
      <c r="LO225" s="39"/>
      <c r="LP225" s="39"/>
      <c r="LQ225" s="39"/>
      <c r="LR225" s="39"/>
      <c r="LS225" s="39"/>
      <c r="LT225" s="39"/>
      <c r="LU225" s="39"/>
      <c r="LV225" s="39"/>
      <c r="LW225" s="39"/>
      <c r="LX225" s="39"/>
      <c r="LY225" s="39"/>
      <c r="LZ225" s="39"/>
      <c r="MA225" s="39"/>
      <c r="MB225" s="39"/>
      <c r="MC225" s="39"/>
      <c r="MD225" s="39"/>
      <c r="ME225" s="39"/>
      <c r="MF225" s="39"/>
      <c r="MG225" s="39"/>
      <c r="MH225" s="39"/>
      <c r="MI225" s="39"/>
      <c r="MJ225" s="39"/>
      <c r="MK225" s="39"/>
      <c r="ML225" s="39"/>
      <c r="MM225" s="39"/>
      <c r="MN225" s="39"/>
      <c r="MO225" s="39"/>
      <c r="MP225" s="39"/>
      <c r="MQ225" s="39"/>
      <c r="MR225" s="39"/>
      <c r="MS225" s="39"/>
      <c r="MT225" s="39"/>
      <c r="MU225" s="39"/>
      <c r="MV225" s="39"/>
      <c r="MW225" s="39"/>
      <c r="MX225" s="39"/>
      <c r="MY225" s="39"/>
      <c r="MZ225" s="39"/>
      <c r="NA225" s="39"/>
      <c r="NB225" s="39"/>
      <c r="NC225" s="39"/>
      <c r="ND225" s="39"/>
      <c r="NE225" s="39"/>
      <c r="NF225" s="39"/>
      <c r="NG225" s="39"/>
      <c r="NH225" s="39"/>
      <c r="NI225" s="39"/>
      <c r="NJ225" s="39"/>
      <c r="NK225" s="39"/>
      <c r="NL225" s="39"/>
      <c r="NM225" s="39"/>
      <c r="NN225" s="39"/>
      <c r="NO225" s="39"/>
      <c r="NP225" s="39"/>
      <c r="NQ225" s="39"/>
      <c r="NR225" s="39"/>
      <c r="NS225" s="39"/>
      <c r="NT225" s="39"/>
      <c r="NU225" s="39"/>
      <c r="NV225" s="39"/>
      <c r="NW225" s="39"/>
      <c r="NX225" s="39"/>
      <c r="NY225" s="39"/>
      <c r="NZ225" s="39"/>
      <c r="OA225" s="39"/>
      <c r="OB225" s="39"/>
      <c r="OC225" s="39"/>
      <c r="OD225" s="39"/>
      <c r="OE225" s="39"/>
      <c r="OF225" s="39"/>
      <c r="OG225" s="39"/>
      <c r="OH225" s="39"/>
      <c r="OI225" s="39"/>
      <c r="OJ225" s="39"/>
      <c r="OK225" s="39"/>
      <c r="OL225" s="39"/>
      <c r="OM225" s="39"/>
      <c r="ON225" s="39"/>
      <c r="OO225" s="39"/>
      <c r="OP225" s="39"/>
      <c r="OQ225" s="39"/>
      <c r="OR225" s="39"/>
      <c r="OS225" s="39"/>
      <c r="OT225" s="39"/>
      <c r="OU225" s="39"/>
      <c r="OV225" s="39"/>
      <c r="OW225" s="39"/>
      <c r="OX225" s="39"/>
      <c r="OY225" s="39"/>
      <c r="OZ225" s="39"/>
      <c r="PA225" s="39"/>
      <c r="PB225" s="39"/>
      <c r="PC225" s="39"/>
      <c r="PD225" s="39"/>
      <c r="PE225" s="39"/>
      <c r="PF225" s="39"/>
      <c r="PG225" s="39"/>
      <c r="PH225" s="39"/>
      <c r="PI225" s="39"/>
      <c r="PJ225" s="39"/>
      <c r="PK225" s="39"/>
      <c r="PL225" s="39"/>
      <c r="PM225" s="39"/>
      <c r="PN225" s="39"/>
      <c r="PO225" s="39"/>
      <c r="PP225" s="39"/>
      <c r="PQ225" s="39"/>
      <c r="PR225" s="39"/>
      <c r="PS225" s="39"/>
      <c r="PT225" s="39"/>
      <c r="PU225" s="39"/>
      <c r="PV225" s="39"/>
      <c r="PW225" s="39"/>
      <c r="PX225" s="39"/>
      <c r="PY225" s="39"/>
      <c r="PZ225" s="39"/>
      <c r="QA225" s="39"/>
      <c r="QB225" s="39"/>
      <c r="QC225" s="39"/>
      <c r="QD225" s="39"/>
      <c r="QE225" s="39"/>
      <c r="QF225" s="39"/>
      <c r="QG225" s="39"/>
      <c r="QH225" s="39"/>
      <c r="QI225" s="39"/>
      <c r="QJ225" s="39"/>
      <c r="QK225" s="39"/>
      <c r="QL225" s="39"/>
      <c r="QM225" s="39"/>
      <c r="QN225" s="39"/>
      <c r="QO225" s="39"/>
      <c r="QP225" s="39"/>
      <c r="QQ225" s="39"/>
      <c r="QR225" s="39"/>
      <c r="QS225" s="39"/>
      <c r="QT225" s="39"/>
      <c r="QU225" s="39"/>
      <c r="QV225" s="39"/>
      <c r="QW225" s="39"/>
      <c r="QX225" s="39"/>
      <c r="QY225" s="39"/>
      <c r="QZ225" s="39"/>
      <c r="RA225" s="39"/>
      <c r="RB225" s="39"/>
      <c r="RC225" s="39"/>
      <c r="RD225" s="39"/>
      <c r="RE225" s="39"/>
      <c r="RF225" s="39"/>
      <c r="RG225" s="39"/>
      <c r="RH225" s="39"/>
      <c r="RI225" s="39"/>
      <c r="RJ225" s="39"/>
      <c r="RK225" s="39"/>
      <c r="RL225" s="39"/>
      <c r="RM225" s="39"/>
      <c r="RN225" s="39"/>
      <c r="RO225" s="39"/>
      <c r="RP225" s="39"/>
      <c r="RQ225" s="39"/>
      <c r="RR225" s="39"/>
      <c r="RS225" s="39"/>
      <c r="RT225" s="39"/>
      <c r="RU225" s="39"/>
      <c r="RV225" s="39"/>
      <c r="RW225" s="39"/>
      <c r="RX225" s="39"/>
      <c r="RY225" s="39"/>
      <c r="RZ225" s="39"/>
      <c r="SA225" s="39"/>
      <c r="SB225" s="39"/>
      <c r="SC225" s="39"/>
      <c r="SD225" s="39"/>
      <c r="SE225" s="39"/>
      <c r="SF225" s="39"/>
      <c r="SG225" s="39"/>
      <c r="SH225" s="39"/>
      <c r="SI225" s="39"/>
      <c r="SJ225" s="39"/>
      <c r="SK225" s="39"/>
      <c r="SL225" s="39"/>
      <c r="SM225" s="39"/>
      <c r="SN225" s="39"/>
      <c r="SO225" s="39"/>
      <c r="SP225" s="39"/>
      <c r="SQ225" s="39"/>
      <c r="SR225" s="39"/>
      <c r="SS225" s="39"/>
      <c r="ST225" s="39"/>
      <c r="SU225" s="39"/>
      <c r="SV225" s="39"/>
      <c r="SW225" s="39"/>
      <c r="SX225" s="39"/>
      <c r="SY225" s="39"/>
      <c r="SZ225" s="39"/>
      <c r="TA225" s="39"/>
      <c r="TB225" s="39"/>
      <c r="TC225" s="39"/>
      <c r="TD225" s="39"/>
      <c r="TE225" s="39"/>
      <c r="TF225" s="39"/>
      <c r="TG225" s="39"/>
      <c r="TH225" s="39"/>
      <c r="TI225" s="39"/>
      <c r="TJ225" s="39"/>
      <c r="TK225" s="39"/>
      <c r="TL225" s="39"/>
      <c r="TM225" s="39"/>
      <c r="TN225" s="39"/>
      <c r="TO225" s="39"/>
      <c r="TP225" s="39"/>
      <c r="TQ225" s="39"/>
      <c r="TR225" s="39"/>
      <c r="TS225" s="39"/>
      <c r="TT225" s="39"/>
      <c r="TU225" s="39"/>
      <c r="TV225" s="39"/>
      <c r="TW225" s="39"/>
      <c r="TX225" s="39"/>
      <c r="TY225" s="39"/>
      <c r="TZ225" s="39"/>
      <c r="UA225" s="39"/>
      <c r="UB225" s="39"/>
      <c r="UC225" s="39"/>
      <c r="UD225" s="39"/>
      <c r="UE225" s="39"/>
      <c r="UF225" s="39"/>
      <c r="UG225" s="39"/>
      <c r="UH225" s="39"/>
      <c r="UI225" s="39"/>
      <c r="UJ225" s="39"/>
      <c r="UK225" s="39"/>
      <c r="UL225" s="39"/>
      <c r="UM225" s="39"/>
      <c r="UN225" s="39"/>
      <c r="UO225" s="39"/>
      <c r="UP225" s="39"/>
      <c r="UQ225" s="39"/>
      <c r="UR225" s="39"/>
      <c r="US225" s="39"/>
      <c r="UT225" s="39"/>
      <c r="UU225" s="39"/>
      <c r="UV225" s="39"/>
      <c r="UW225" s="39"/>
      <c r="UX225" s="39"/>
      <c r="UY225" s="39"/>
      <c r="UZ225" s="39"/>
      <c r="VA225" s="39"/>
      <c r="VB225" s="39"/>
      <c r="VC225" s="39"/>
      <c r="VD225" s="39"/>
      <c r="VE225" s="39"/>
      <c r="VF225" s="39"/>
      <c r="VG225" s="39"/>
      <c r="VH225" s="39"/>
      <c r="VI225" s="39"/>
      <c r="VJ225" s="39"/>
      <c r="VK225" s="39"/>
      <c r="VL225" s="39"/>
      <c r="VM225" s="39"/>
      <c r="VN225" s="39"/>
      <c r="VO225" s="39"/>
      <c r="VP225" s="39"/>
      <c r="VQ225" s="39"/>
      <c r="VR225" s="39"/>
      <c r="VS225" s="39"/>
      <c r="VT225" s="39"/>
      <c r="VU225" s="39"/>
      <c r="VV225" s="39"/>
      <c r="VW225" s="39"/>
      <c r="VX225" s="39"/>
      <c r="VY225" s="39"/>
      <c r="VZ225" s="39"/>
      <c r="WA225" s="39"/>
      <c r="WB225" s="39"/>
      <c r="WC225" s="39"/>
      <c r="WD225" s="39"/>
      <c r="WE225" s="39"/>
      <c r="WF225" s="39"/>
      <c r="WG225" s="39"/>
      <c r="WH225" s="39"/>
      <c r="WI225" s="39"/>
      <c r="WJ225" s="39"/>
      <c r="WK225" s="39"/>
      <c r="WL225" s="39"/>
      <c r="WM225" s="39"/>
      <c r="WN225" s="39"/>
      <c r="WO225" s="39"/>
      <c r="WP225" s="39"/>
      <c r="WQ225" s="39"/>
      <c r="WR225" s="39"/>
      <c r="WS225" s="39"/>
      <c r="WT225" s="39"/>
      <c r="WU225" s="39"/>
      <c r="WV225" s="39"/>
      <c r="WW225" s="39"/>
      <c r="WX225" s="39"/>
      <c r="WY225" s="39"/>
      <c r="WZ225" s="39"/>
      <c r="XA225" s="39"/>
      <c r="XB225" s="39"/>
      <c r="XC225" s="39"/>
      <c r="XD225" s="39"/>
      <c r="XE225" s="39"/>
      <c r="XF225" s="39"/>
      <c r="XG225" s="39"/>
      <c r="XH225" s="39"/>
      <c r="XI225" s="39"/>
      <c r="XJ225" s="39"/>
      <c r="XK225" s="39"/>
      <c r="XL225" s="39"/>
      <c r="XM225" s="39"/>
      <c r="XN225" s="39"/>
      <c r="XO225" s="39"/>
      <c r="XP225" s="39"/>
      <c r="XQ225" s="39"/>
      <c r="XR225" s="39"/>
      <c r="XS225" s="39"/>
      <c r="XT225" s="39"/>
      <c r="XU225" s="39"/>
      <c r="XV225" s="39"/>
      <c r="XW225" s="39"/>
      <c r="XX225" s="39"/>
      <c r="XY225" s="39"/>
      <c r="XZ225" s="39"/>
      <c r="YA225" s="39"/>
      <c r="YB225" s="39"/>
      <c r="YC225" s="39"/>
      <c r="YD225" s="39"/>
      <c r="YE225" s="39"/>
      <c r="YF225" s="39"/>
      <c r="YG225" s="39"/>
      <c r="YH225" s="39"/>
      <c r="YI225" s="39"/>
      <c r="YJ225" s="39"/>
      <c r="YK225" s="39"/>
      <c r="YL225" s="39"/>
      <c r="YM225" s="39"/>
      <c r="YN225" s="39"/>
      <c r="YO225" s="39"/>
      <c r="YP225" s="39"/>
      <c r="YQ225" s="39"/>
      <c r="YR225" s="39"/>
      <c r="YS225" s="39"/>
      <c r="YT225" s="39"/>
      <c r="YU225" s="39"/>
      <c r="YV225" s="39"/>
      <c r="YW225" s="39"/>
      <c r="YX225" s="39"/>
      <c r="YY225" s="39"/>
      <c r="YZ225" s="39"/>
      <c r="ZA225" s="39"/>
      <c r="ZB225" s="39"/>
      <c r="ZC225" s="39"/>
      <c r="ZD225" s="39"/>
      <c r="ZE225" s="39"/>
      <c r="ZF225" s="39"/>
      <c r="ZG225" s="39"/>
      <c r="ZH225" s="39"/>
      <c r="ZI225" s="39"/>
      <c r="ZJ225" s="39"/>
      <c r="ZK225" s="39"/>
      <c r="ZL225" s="39"/>
      <c r="ZM225" s="39"/>
      <c r="ZN225" s="39"/>
      <c r="ZO225" s="39"/>
      <c r="ZP225" s="39"/>
      <c r="ZQ225" s="39"/>
      <c r="ZR225" s="39"/>
      <c r="ZS225" s="39"/>
      <c r="ZT225" s="39"/>
      <c r="ZU225" s="39"/>
      <c r="ZV225" s="39"/>
      <c r="ZW225" s="39"/>
      <c r="ZX225" s="39"/>
      <c r="ZY225" s="39"/>
      <c r="ZZ225" s="39"/>
      <c r="AAA225" s="39"/>
      <c r="AAB225" s="39"/>
      <c r="AAC225" s="39"/>
      <c r="AAD225" s="39"/>
      <c r="AAE225" s="39"/>
      <c r="AAF225" s="39"/>
      <c r="AAG225" s="39"/>
      <c r="AAH225" s="39"/>
      <c r="AAI225" s="39"/>
      <c r="AAJ225" s="39"/>
      <c r="AAK225" s="39"/>
      <c r="AAL225" s="39"/>
      <c r="AAM225" s="39"/>
      <c r="AAN225" s="39"/>
      <c r="AAO225" s="39"/>
      <c r="AAP225" s="39"/>
      <c r="AAQ225" s="39"/>
      <c r="AAR225" s="39"/>
      <c r="AAS225" s="39"/>
      <c r="AAT225" s="39"/>
      <c r="AAU225" s="39"/>
      <c r="AAV225" s="39"/>
      <c r="AAW225" s="39"/>
      <c r="AAX225" s="39"/>
      <c r="AAY225" s="39"/>
      <c r="AAZ225" s="39"/>
      <c r="ABA225" s="39"/>
      <c r="ABB225" s="39"/>
      <c r="ABC225" s="39"/>
      <c r="ABD225" s="39"/>
      <c r="ABE225" s="39"/>
      <c r="ABF225" s="39"/>
      <c r="ABG225" s="39"/>
      <c r="ABH225" s="39"/>
      <c r="ABI225" s="39"/>
      <c r="ABJ225" s="39"/>
      <c r="ABK225" s="39"/>
      <c r="ABL225" s="39"/>
      <c r="ABM225" s="39"/>
      <c r="ABN225" s="39"/>
      <c r="ABO225" s="39"/>
      <c r="ABP225" s="39"/>
      <c r="ABQ225" s="39"/>
      <c r="ABR225" s="39"/>
      <c r="ABS225" s="39"/>
      <c r="ABT225" s="39"/>
      <c r="ABU225" s="39"/>
      <c r="ABV225" s="39"/>
      <c r="ABW225" s="39"/>
      <c r="ABX225" s="39"/>
      <c r="ABY225" s="39"/>
      <c r="ABZ225" s="39"/>
      <c r="ACA225" s="39"/>
      <c r="ACB225" s="39"/>
      <c r="ACC225" s="39"/>
      <c r="ACD225" s="39"/>
      <c r="ACE225" s="39"/>
      <c r="ACF225" s="39"/>
      <c r="ACG225" s="39"/>
      <c r="ACH225" s="39"/>
      <c r="ACI225" s="39"/>
      <c r="ACJ225" s="39"/>
      <c r="ACK225" s="39"/>
      <c r="ACL225" s="39"/>
      <c r="ACM225" s="39"/>
      <c r="ACN225" s="39"/>
      <c r="ACO225" s="39"/>
      <c r="ACP225" s="39"/>
      <c r="ACQ225" s="39"/>
      <c r="ACR225" s="39"/>
      <c r="ACS225" s="39"/>
      <c r="ACT225" s="39"/>
      <c r="ACU225" s="39"/>
      <c r="ACV225" s="39"/>
      <c r="ACW225" s="39"/>
      <c r="ACX225" s="39"/>
      <c r="ACY225" s="39"/>
      <c r="ACZ225" s="39"/>
      <c r="ADA225" s="39"/>
      <c r="ADB225" s="39"/>
      <c r="ADC225" s="39"/>
      <c r="ADD225" s="39"/>
      <c r="ADE225" s="39"/>
      <c r="ADF225" s="39"/>
      <c r="ADG225" s="39"/>
      <c r="ADH225" s="39"/>
      <c r="ADI225" s="39"/>
      <c r="ADJ225" s="39"/>
      <c r="ADK225" s="39"/>
      <c r="ADL225" s="39"/>
      <c r="ADM225" s="39"/>
      <c r="ADN225" s="39"/>
      <c r="ADO225" s="39"/>
      <c r="ADP225" s="39"/>
      <c r="ADQ225" s="39"/>
      <c r="ADR225" s="39"/>
      <c r="ADS225" s="39"/>
      <c r="ADT225" s="39"/>
      <c r="ADU225" s="39"/>
      <c r="ADV225" s="39"/>
      <c r="ADW225" s="39"/>
      <c r="ADX225" s="39"/>
      <c r="ADY225" s="39"/>
      <c r="ADZ225" s="39"/>
      <c r="AEA225" s="39"/>
      <c r="AEB225" s="39"/>
      <c r="AEC225" s="39"/>
      <c r="AED225" s="39"/>
      <c r="AEE225" s="39"/>
      <c r="AEF225" s="39"/>
      <c r="AEG225" s="39"/>
      <c r="AEH225" s="39"/>
      <c r="AEI225" s="39"/>
      <c r="AEJ225" s="39"/>
      <c r="AEK225" s="39"/>
      <c r="AEL225" s="39"/>
      <c r="AEM225" s="39"/>
      <c r="AEN225" s="39"/>
      <c r="AEO225" s="39"/>
      <c r="AEP225" s="39"/>
      <c r="AEQ225" s="39"/>
      <c r="AER225" s="39"/>
      <c r="AES225" s="39"/>
      <c r="AET225" s="39"/>
      <c r="AEU225" s="39"/>
      <c r="AEV225" s="39"/>
      <c r="AEW225" s="39"/>
      <c r="AEX225" s="39"/>
      <c r="AEY225" s="39"/>
      <c r="AEZ225" s="39"/>
      <c r="AFA225" s="39"/>
      <c r="AFB225" s="39"/>
      <c r="AFC225" s="39"/>
      <c r="AFD225" s="39"/>
      <c r="AFE225" s="39"/>
      <c r="AFF225" s="39"/>
      <c r="AFG225" s="39"/>
      <c r="AFH225" s="39"/>
      <c r="AFI225" s="39"/>
      <c r="AFJ225" s="39"/>
      <c r="AFK225" s="39"/>
      <c r="AFL225" s="39"/>
      <c r="AFM225" s="39"/>
      <c r="AFN225" s="39"/>
      <c r="AFO225" s="39"/>
      <c r="AFP225" s="39"/>
      <c r="AFQ225" s="39"/>
      <c r="AFR225" s="39"/>
      <c r="AFS225" s="39"/>
      <c r="AFT225" s="39"/>
      <c r="AFU225" s="39"/>
      <c r="AFV225" s="39"/>
      <c r="AFW225" s="39"/>
      <c r="AFX225" s="39"/>
      <c r="AFY225" s="39"/>
      <c r="AFZ225" s="39"/>
      <c r="AGA225" s="39"/>
      <c r="AGB225" s="39"/>
      <c r="AGC225" s="39"/>
      <c r="AGD225" s="39"/>
      <c r="AGE225" s="39"/>
      <c r="AGF225" s="39"/>
      <c r="AGG225" s="39"/>
      <c r="AGH225" s="39"/>
      <c r="AGI225" s="39"/>
      <c r="AGJ225" s="39"/>
      <c r="AGK225" s="39"/>
      <c r="AGL225" s="39"/>
      <c r="AGM225" s="39"/>
      <c r="AGN225" s="39"/>
      <c r="AGO225" s="39"/>
      <c r="AGP225" s="39"/>
      <c r="AGQ225" s="39"/>
      <c r="AGR225" s="39"/>
      <c r="AGS225" s="39"/>
      <c r="AGT225" s="39"/>
      <c r="AGU225" s="39"/>
      <c r="AGV225" s="39"/>
      <c r="AGW225" s="39"/>
      <c r="AGX225" s="39"/>
      <c r="AGY225" s="39"/>
      <c r="AGZ225" s="39"/>
      <c r="AHA225" s="39"/>
      <c r="AHB225" s="39"/>
      <c r="AHC225" s="39"/>
      <c r="AHD225" s="39"/>
      <c r="AHE225" s="39"/>
      <c r="AHF225" s="39"/>
      <c r="AHG225" s="39"/>
      <c r="AHH225" s="39"/>
      <c r="AHI225" s="39"/>
      <c r="AHJ225" s="39"/>
      <c r="AHK225" s="39"/>
      <c r="AHL225" s="39"/>
      <c r="AHM225" s="39"/>
      <c r="AHN225" s="39"/>
      <c r="AHO225" s="39"/>
      <c r="AHP225" s="39"/>
      <c r="AHQ225" s="39"/>
      <c r="AHR225" s="39"/>
      <c r="AHS225" s="39"/>
      <c r="AHT225" s="39"/>
      <c r="AHU225" s="39"/>
      <c r="AHV225" s="39"/>
      <c r="AHW225" s="39"/>
      <c r="AHX225" s="39"/>
      <c r="AHY225" s="39"/>
      <c r="AHZ225" s="39"/>
      <c r="AIA225" s="39"/>
      <c r="AIB225" s="39"/>
      <c r="AIC225" s="39"/>
      <c r="AID225" s="39"/>
      <c r="AIE225" s="39"/>
      <c r="AIF225" s="39"/>
      <c r="AIG225" s="39"/>
      <c r="AIH225" s="39"/>
      <c r="AII225" s="39"/>
      <c r="AIJ225" s="39"/>
      <c r="AIK225" s="39"/>
      <c r="AIL225" s="39"/>
      <c r="AIM225" s="39"/>
      <c r="AIN225" s="39"/>
      <c r="AIO225" s="39"/>
      <c r="AIP225" s="39"/>
      <c r="AIQ225" s="39"/>
      <c r="AIR225" s="39"/>
      <c r="AIS225" s="39"/>
      <c r="AIT225" s="39"/>
      <c r="AIU225" s="39"/>
      <c r="AIV225" s="39"/>
      <c r="AIW225" s="39"/>
      <c r="AIX225" s="39"/>
      <c r="AIY225" s="39"/>
      <c r="AIZ225" s="39"/>
      <c r="AJA225" s="39"/>
      <c r="AJB225" s="39"/>
      <c r="AJC225" s="39"/>
      <c r="AJD225" s="39"/>
      <c r="AJE225" s="39"/>
      <c r="AJF225" s="39"/>
      <c r="AJG225" s="39"/>
      <c r="AJH225" s="39"/>
      <c r="AJI225" s="39"/>
      <c r="AJJ225" s="39"/>
      <c r="AJK225" s="39"/>
      <c r="AJL225" s="39"/>
      <c r="AJM225" s="39"/>
      <c r="AJN225" s="39"/>
      <c r="AJO225" s="39"/>
      <c r="AJP225" s="39"/>
      <c r="AJQ225" s="39"/>
      <c r="AJR225" s="39"/>
      <c r="AJS225" s="39"/>
      <c r="AJT225" s="39"/>
      <c r="AJU225" s="39"/>
      <c r="AJV225" s="39"/>
      <c r="AJW225" s="39"/>
      <c r="AJX225" s="39"/>
      <c r="AJY225" s="39"/>
      <c r="AJZ225" s="39"/>
      <c r="AKA225" s="39"/>
      <c r="AKB225" s="39"/>
      <c r="AKC225" s="39"/>
      <c r="AKD225" s="39"/>
      <c r="AKE225" s="39"/>
      <c r="AKF225" s="39"/>
      <c r="AKG225" s="39"/>
      <c r="AKH225" s="39"/>
      <c r="AKI225" s="39"/>
      <c r="AKJ225" s="39"/>
      <c r="AKK225" s="39"/>
      <c r="AKL225" s="39"/>
      <c r="AKM225" s="39"/>
      <c r="AKN225" s="39"/>
      <c r="AKO225" s="39"/>
      <c r="AKP225" s="39"/>
      <c r="AKQ225" s="39"/>
      <c r="AKR225" s="39"/>
      <c r="AKS225" s="39"/>
      <c r="AKT225" s="39"/>
      <c r="AKU225" s="39"/>
      <c r="AKV225" s="39"/>
      <c r="AKW225" s="39"/>
      <c r="AKX225" s="39"/>
      <c r="AKY225" s="39"/>
      <c r="AKZ225" s="39"/>
      <c r="ALA225" s="39"/>
      <c r="ALB225" s="39"/>
      <c r="ALC225" s="39"/>
      <c r="ALD225" s="39"/>
      <c r="ALE225" s="39"/>
      <c r="ALF225" s="39"/>
      <c r="ALG225" s="39"/>
      <c r="ALH225" s="39"/>
      <c r="ALI225" s="39"/>
      <c r="ALJ225" s="39"/>
      <c r="ALK225" s="39"/>
      <c r="ALL225" s="39"/>
      <c r="ALM225" s="39"/>
      <c r="ALN225" s="39"/>
      <c r="ALO225" s="39"/>
      <c r="ALP225" s="39"/>
      <c r="ALQ225" s="39"/>
      <c r="ALR225" s="39"/>
      <c r="ALS225" s="39"/>
      <c r="ALT225" s="39"/>
      <c r="ALU225" s="39"/>
      <c r="ALV225" s="39"/>
      <c r="ALW225" s="39"/>
      <c r="ALX225" s="39"/>
      <c r="ALY225" s="39"/>
      <c r="ALZ225" s="39"/>
      <c r="AMA225" s="39"/>
      <c r="AMB225" s="39"/>
      <c r="AMC225" s="39"/>
      <c r="AMD225" s="39"/>
      <c r="AME225" s="39"/>
      <c r="AMF225" s="39"/>
      <c r="AMG225" s="39"/>
      <c r="AMH225" s="39"/>
      <c r="AMI225" s="39"/>
      <c r="AMJ225" s="39"/>
      <c r="AMK225" s="39"/>
      <c r="AML225" s="39"/>
      <c r="AMM225" s="39"/>
      <c r="AMN225" s="39"/>
      <c r="AMO225" s="39"/>
      <c r="AMP225" s="39"/>
      <c r="AMQ225" s="39"/>
      <c r="AMR225" s="39"/>
      <c r="AMS225" s="39"/>
      <c r="AMT225" s="39"/>
      <c r="AMU225" s="39"/>
      <c r="AMV225" s="39"/>
      <c r="AMW225" s="39"/>
      <c r="AMX225" s="39"/>
      <c r="AMY225" s="39"/>
      <c r="AMZ225" s="39"/>
      <c r="ANA225" s="39"/>
      <c r="ANB225" s="39"/>
      <c r="ANC225" s="39"/>
      <c r="AND225" s="39"/>
      <c r="ANE225" s="39"/>
      <c r="ANF225" s="39"/>
      <c r="ANG225" s="39"/>
      <c r="ANH225" s="39"/>
      <c r="ANI225" s="39"/>
      <c r="ANJ225" s="39"/>
      <c r="ANK225" s="39"/>
      <c r="ANL225" s="39"/>
      <c r="ANM225" s="39"/>
      <c r="ANN225" s="39"/>
      <c r="ANO225" s="39"/>
      <c r="ANP225" s="39"/>
      <c r="ANQ225" s="39"/>
      <c r="ANR225" s="39"/>
      <c r="ANS225" s="39"/>
      <c r="ANT225" s="39"/>
      <c r="ANU225" s="39"/>
      <c r="ANV225" s="39"/>
      <c r="ANW225" s="39"/>
      <c r="ANX225" s="39"/>
      <c r="ANY225" s="39"/>
      <c r="ANZ225" s="39"/>
      <c r="AOA225" s="39"/>
      <c r="AOB225" s="39"/>
      <c r="AOC225" s="39"/>
      <c r="AOD225" s="39"/>
      <c r="AOE225" s="39"/>
      <c r="AOF225" s="39"/>
      <c r="AOG225" s="39"/>
      <c r="AOH225" s="39"/>
      <c r="AOI225" s="39"/>
      <c r="AOJ225" s="39"/>
      <c r="AOK225" s="39"/>
      <c r="AOL225" s="39"/>
      <c r="AOM225" s="39"/>
      <c r="AON225" s="39"/>
      <c r="AOO225" s="39"/>
      <c r="AOP225" s="39"/>
      <c r="AOQ225" s="39"/>
      <c r="AOR225" s="39"/>
      <c r="AOS225" s="39"/>
      <c r="AOT225" s="39"/>
      <c r="AOU225" s="39"/>
      <c r="AOV225" s="39"/>
      <c r="AOW225" s="39"/>
      <c r="AOX225" s="39"/>
      <c r="AOY225" s="39"/>
      <c r="AOZ225" s="39"/>
      <c r="APA225" s="39"/>
      <c r="APB225" s="39"/>
      <c r="APC225" s="39"/>
      <c r="APD225" s="39"/>
      <c r="APE225" s="39"/>
      <c r="APF225" s="39"/>
      <c r="APG225" s="39"/>
      <c r="APH225" s="39"/>
      <c r="API225" s="39"/>
      <c r="APJ225" s="39"/>
      <c r="APK225" s="39"/>
      <c r="APL225" s="39"/>
      <c r="APM225" s="39"/>
      <c r="APN225" s="39"/>
      <c r="APO225" s="39"/>
      <c r="APP225" s="39"/>
      <c r="APQ225" s="39"/>
      <c r="APR225" s="39"/>
      <c r="APS225" s="39"/>
      <c r="APT225" s="39"/>
      <c r="APU225" s="39"/>
      <c r="APV225" s="39"/>
      <c r="APW225" s="39"/>
      <c r="APX225" s="39"/>
      <c r="APY225" s="39"/>
      <c r="APZ225" s="39"/>
      <c r="AQA225" s="39"/>
      <c r="AQB225" s="39"/>
      <c r="AQC225" s="39"/>
      <c r="AQD225" s="39"/>
      <c r="AQE225" s="39"/>
      <c r="AQF225" s="39"/>
      <c r="AQG225" s="39"/>
      <c r="AQH225" s="39"/>
      <c r="AQI225" s="39"/>
      <c r="AQJ225" s="39"/>
      <c r="AQK225" s="39"/>
      <c r="AQL225" s="39"/>
      <c r="AQM225" s="39"/>
      <c r="AQN225" s="39"/>
      <c r="AQO225" s="39"/>
      <c r="AQP225" s="39"/>
      <c r="AQQ225" s="39"/>
      <c r="AQR225" s="39"/>
      <c r="AQS225" s="39"/>
      <c r="AQT225" s="39"/>
      <c r="AQU225" s="39"/>
      <c r="AQV225" s="39"/>
      <c r="AQW225" s="39"/>
      <c r="AQX225" s="39"/>
      <c r="AQY225" s="39"/>
      <c r="AQZ225" s="39"/>
      <c r="ARA225" s="39"/>
      <c r="ARB225" s="39"/>
      <c r="ARC225" s="39"/>
      <c r="ARD225" s="39"/>
      <c r="ARE225" s="39"/>
      <c r="ARF225" s="39"/>
      <c r="ARG225" s="39"/>
      <c r="ARH225" s="39"/>
      <c r="ARI225" s="39"/>
      <c r="ARJ225" s="39"/>
      <c r="ARK225" s="39"/>
      <c r="ARL225" s="39"/>
      <c r="ARM225" s="39"/>
      <c r="ARN225" s="39"/>
      <c r="ARO225" s="39"/>
      <c r="ARP225" s="39"/>
      <c r="ARQ225" s="39"/>
      <c r="ARR225" s="39"/>
      <c r="ARS225" s="39"/>
      <c r="ART225" s="39"/>
      <c r="ARU225" s="39"/>
      <c r="ARV225" s="39"/>
      <c r="ARW225" s="39"/>
      <c r="ARX225" s="39"/>
      <c r="ARY225" s="39"/>
      <c r="ARZ225" s="39"/>
      <c r="ASA225" s="39"/>
      <c r="ASB225" s="39"/>
      <c r="ASC225" s="39"/>
      <c r="ASD225" s="39"/>
      <c r="ASE225" s="39"/>
      <c r="ASF225" s="39"/>
      <c r="ASG225" s="39"/>
      <c r="ASH225" s="39"/>
      <c r="ASI225" s="39"/>
      <c r="ASJ225" s="39"/>
      <c r="ASK225" s="39"/>
      <c r="ASL225" s="39"/>
      <c r="ASM225" s="39"/>
      <c r="ASN225" s="39"/>
      <c r="ASO225" s="39"/>
      <c r="ASP225" s="39"/>
      <c r="ASQ225" s="39"/>
      <c r="ASR225" s="39"/>
      <c r="ASS225" s="39"/>
      <c r="AST225" s="39"/>
      <c r="ASU225" s="39"/>
      <c r="ASV225" s="39"/>
      <c r="ASW225" s="39"/>
      <c r="ASX225" s="39"/>
      <c r="ASY225" s="39"/>
      <c r="ASZ225" s="39"/>
      <c r="ATA225" s="39"/>
      <c r="ATB225" s="39"/>
      <c r="ATC225" s="39"/>
      <c r="ATD225" s="39"/>
      <c r="ATE225" s="39"/>
      <c r="ATF225" s="39"/>
      <c r="ATG225" s="39"/>
      <c r="ATH225" s="39"/>
      <c r="ATI225" s="39"/>
      <c r="ATJ225" s="39"/>
      <c r="ATK225" s="39"/>
      <c r="ATL225" s="39"/>
      <c r="ATM225" s="39"/>
      <c r="ATN225" s="39"/>
      <c r="ATO225" s="39"/>
      <c r="ATP225" s="39"/>
      <c r="ATQ225" s="39"/>
      <c r="ATR225" s="39"/>
      <c r="ATS225" s="39"/>
      <c r="ATT225" s="39"/>
      <c r="ATU225" s="39"/>
      <c r="ATV225" s="39"/>
      <c r="ATW225" s="39"/>
      <c r="ATX225" s="39"/>
      <c r="ATY225" s="39"/>
      <c r="ATZ225" s="39"/>
      <c r="AUA225" s="39"/>
      <c r="AUB225" s="39"/>
      <c r="AUC225" s="39"/>
      <c r="AUD225" s="39"/>
      <c r="AUE225" s="39"/>
      <c r="AUF225" s="39"/>
      <c r="AUG225" s="39"/>
      <c r="AUH225" s="39"/>
      <c r="AUI225" s="39"/>
      <c r="AUJ225" s="39"/>
      <c r="AUK225" s="39"/>
      <c r="AUL225" s="39"/>
      <c r="AUM225" s="39"/>
      <c r="AUN225" s="39"/>
      <c r="AUO225" s="39"/>
      <c r="AUP225" s="39"/>
      <c r="AUQ225" s="39"/>
      <c r="AUR225" s="39"/>
      <c r="AUS225" s="39"/>
      <c r="AUT225" s="39"/>
      <c r="AUU225" s="39"/>
      <c r="AUV225" s="39"/>
      <c r="AUW225" s="39"/>
      <c r="AUX225" s="39"/>
      <c r="AUY225" s="39"/>
      <c r="AUZ225" s="39"/>
      <c r="AVA225" s="39"/>
      <c r="AVB225" s="39"/>
      <c r="AVC225" s="39"/>
      <c r="AVD225" s="39"/>
      <c r="AVE225" s="39"/>
      <c r="AVF225" s="39"/>
      <c r="AVG225" s="39"/>
      <c r="AVH225" s="39"/>
      <c r="AVI225" s="39"/>
      <c r="AVJ225" s="39"/>
      <c r="AVK225" s="39"/>
      <c r="AVL225" s="39"/>
      <c r="AVM225" s="39"/>
      <c r="AVN225" s="39"/>
      <c r="AVO225" s="39"/>
      <c r="AVP225" s="39"/>
      <c r="AVQ225" s="39"/>
      <c r="AVR225" s="39"/>
      <c r="AVS225" s="39"/>
      <c r="AVT225" s="39"/>
      <c r="AVU225" s="39"/>
      <c r="AVV225" s="39"/>
      <c r="AVW225" s="39"/>
      <c r="AVX225" s="39"/>
      <c r="AVY225" s="39"/>
      <c r="AVZ225" s="39"/>
      <c r="AWA225" s="39"/>
      <c r="AWB225" s="39"/>
      <c r="AWC225" s="39"/>
      <c r="AWD225" s="39"/>
      <c r="AWE225" s="39"/>
      <c r="AWF225" s="39"/>
      <c r="AWG225" s="39"/>
      <c r="AWH225" s="39"/>
      <c r="AWI225" s="39"/>
      <c r="AWJ225" s="39"/>
      <c r="AWK225" s="39"/>
      <c r="AWL225" s="39"/>
      <c r="AWM225" s="39"/>
      <c r="AWN225" s="39"/>
      <c r="AWO225" s="39"/>
      <c r="AWP225" s="39"/>
      <c r="AWQ225" s="39"/>
      <c r="AWR225" s="39"/>
      <c r="AWS225" s="39"/>
      <c r="AWT225" s="39"/>
      <c r="AWU225" s="39"/>
      <c r="AWV225" s="39"/>
      <c r="AWW225" s="39"/>
      <c r="AWX225" s="39"/>
      <c r="AWY225" s="39"/>
      <c r="AWZ225" s="39"/>
      <c r="AXA225" s="39"/>
      <c r="AXB225" s="39"/>
      <c r="AXC225" s="39"/>
      <c r="AXD225" s="39"/>
      <c r="AXE225" s="39"/>
      <c r="AXF225" s="39"/>
      <c r="AXG225" s="39"/>
      <c r="AXH225" s="39"/>
      <c r="AXI225" s="39"/>
      <c r="AXJ225" s="39"/>
      <c r="AXK225" s="39"/>
      <c r="AXL225" s="39"/>
      <c r="AXM225" s="39"/>
      <c r="AXN225" s="39"/>
      <c r="AXO225" s="39"/>
      <c r="AXP225" s="39"/>
      <c r="AXQ225" s="39"/>
      <c r="AXR225" s="39"/>
      <c r="AXS225" s="39"/>
      <c r="AXT225" s="39"/>
      <c r="AXU225" s="39"/>
      <c r="AXV225" s="39"/>
      <c r="AXW225" s="39"/>
      <c r="AXX225" s="39"/>
      <c r="AXY225" s="39"/>
      <c r="AXZ225" s="39"/>
      <c r="AYA225" s="39"/>
      <c r="AYB225" s="39"/>
      <c r="AYC225" s="39"/>
      <c r="AYD225" s="39"/>
      <c r="AYE225" s="39"/>
      <c r="AYF225" s="39"/>
      <c r="AYG225" s="39"/>
      <c r="AYH225" s="39"/>
      <c r="AYI225" s="39"/>
      <c r="AYJ225" s="39"/>
      <c r="AYK225" s="39"/>
      <c r="AYL225" s="39"/>
      <c r="AYM225" s="39"/>
      <c r="AYN225" s="39"/>
      <c r="AYO225" s="39"/>
      <c r="AYP225" s="39"/>
      <c r="AYQ225" s="39"/>
      <c r="AYR225" s="39"/>
      <c r="AYS225" s="39"/>
      <c r="AYT225" s="39"/>
      <c r="AYU225" s="39"/>
      <c r="AYV225" s="39"/>
      <c r="AYW225" s="39"/>
      <c r="AYX225" s="39"/>
      <c r="AYY225" s="39"/>
      <c r="AYZ225" s="39"/>
      <c r="AZA225" s="39"/>
      <c r="AZB225" s="39"/>
      <c r="AZC225" s="39"/>
      <c r="AZD225" s="39"/>
      <c r="AZE225" s="39"/>
      <c r="AZF225" s="39"/>
      <c r="AZG225" s="39"/>
      <c r="AZH225" s="39"/>
      <c r="AZI225" s="39"/>
      <c r="AZJ225" s="39"/>
      <c r="AZK225" s="39"/>
      <c r="AZL225" s="39"/>
      <c r="AZM225" s="39"/>
      <c r="AZN225" s="39"/>
      <c r="AZO225" s="39"/>
      <c r="AZP225" s="39"/>
      <c r="AZQ225" s="39"/>
      <c r="AZR225" s="39"/>
      <c r="AZS225" s="39"/>
      <c r="AZT225" s="39"/>
      <c r="AZU225" s="39"/>
      <c r="AZV225" s="39"/>
      <c r="AZW225" s="39"/>
      <c r="AZX225" s="39"/>
      <c r="AZY225" s="39"/>
      <c r="AZZ225" s="39"/>
      <c r="BAA225" s="39"/>
      <c r="BAB225" s="39"/>
      <c r="BAC225" s="39"/>
      <c r="BAD225" s="39"/>
      <c r="BAE225" s="39"/>
      <c r="BAF225" s="39"/>
      <c r="BAG225" s="39"/>
      <c r="BAH225" s="39"/>
      <c r="BAI225" s="39"/>
      <c r="BAJ225" s="39"/>
      <c r="BAK225" s="39"/>
      <c r="BAL225" s="39"/>
      <c r="BAM225" s="39"/>
      <c r="BAN225" s="39"/>
      <c r="BAO225" s="39"/>
      <c r="BAP225" s="39"/>
      <c r="BAQ225" s="39"/>
      <c r="BAR225" s="39"/>
      <c r="BAS225" s="39"/>
      <c r="BAT225" s="39"/>
      <c r="BAU225" s="39"/>
      <c r="BAV225" s="39"/>
      <c r="BAW225" s="39"/>
      <c r="BAX225" s="39"/>
      <c r="BAY225" s="39"/>
      <c r="BAZ225" s="39"/>
      <c r="BBA225" s="39"/>
      <c r="BBB225" s="39"/>
      <c r="BBC225" s="39"/>
      <c r="BBD225" s="39"/>
      <c r="BBE225" s="39"/>
      <c r="BBF225" s="39"/>
      <c r="BBG225" s="39"/>
      <c r="BBH225" s="39"/>
      <c r="BBI225" s="39"/>
      <c r="BBJ225" s="39"/>
      <c r="BBK225" s="39"/>
      <c r="BBL225" s="39"/>
      <c r="BBM225" s="39"/>
      <c r="BBN225" s="39"/>
      <c r="BBO225" s="39"/>
      <c r="BBP225" s="39"/>
      <c r="BBQ225" s="39"/>
      <c r="BBR225" s="39"/>
      <c r="BBS225" s="39"/>
      <c r="BBT225" s="39"/>
      <c r="BBU225" s="39"/>
      <c r="BBV225" s="39"/>
      <c r="BBW225" s="39"/>
      <c r="BBX225" s="39"/>
      <c r="BBY225" s="39"/>
      <c r="BBZ225" s="39"/>
      <c r="BCA225" s="39"/>
      <c r="BCB225" s="39"/>
      <c r="BCC225" s="39"/>
      <c r="BCD225" s="39"/>
      <c r="BCE225" s="39"/>
      <c r="BCF225" s="39"/>
      <c r="BCG225" s="39"/>
      <c r="BCH225" s="39"/>
      <c r="BCI225" s="39"/>
      <c r="BCJ225" s="39"/>
      <c r="BCK225" s="39"/>
      <c r="BCL225" s="39"/>
      <c r="BCM225" s="39"/>
      <c r="BCN225" s="39"/>
      <c r="BCO225" s="39"/>
      <c r="BCP225" s="39"/>
      <c r="BCQ225" s="39"/>
      <c r="BCR225" s="39"/>
      <c r="BCS225" s="39"/>
      <c r="BCT225" s="39"/>
      <c r="BCU225" s="39"/>
      <c r="BCV225" s="39"/>
      <c r="BCW225" s="39"/>
      <c r="BCX225" s="39"/>
      <c r="BCY225" s="39"/>
      <c r="BCZ225" s="39"/>
      <c r="BDA225" s="39"/>
      <c r="BDB225" s="39"/>
      <c r="BDC225" s="39"/>
      <c r="BDD225" s="39"/>
      <c r="BDE225" s="39"/>
      <c r="BDF225" s="39"/>
      <c r="BDG225" s="39"/>
      <c r="BDH225" s="39"/>
      <c r="BDI225" s="39"/>
      <c r="BDJ225" s="39"/>
      <c r="BDK225" s="39"/>
      <c r="BDL225" s="39"/>
      <c r="BDM225" s="39"/>
      <c r="BDN225" s="39"/>
      <c r="BDO225" s="39"/>
      <c r="BDP225" s="39"/>
      <c r="BDQ225" s="39"/>
      <c r="BDR225" s="39"/>
      <c r="BDS225" s="39"/>
      <c r="BDT225" s="39"/>
      <c r="BDU225" s="39"/>
      <c r="BDV225" s="39"/>
      <c r="BDW225" s="39"/>
      <c r="BDX225" s="39"/>
      <c r="BDY225" s="39"/>
      <c r="BDZ225" s="39"/>
      <c r="BEA225" s="39"/>
      <c r="BEB225" s="39"/>
      <c r="BEC225" s="39"/>
      <c r="BED225" s="39"/>
      <c r="BEE225" s="39"/>
      <c r="BEF225" s="39"/>
      <c r="BEG225" s="39"/>
      <c r="BEH225" s="39"/>
      <c r="BEI225" s="39"/>
      <c r="BEJ225" s="39"/>
      <c r="BEK225" s="39"/>
      <c r="BEL225" s="39"/>
      <c r="BEM225" s="39"/>
      <c r="BEN225" s="39"/>
      <c r="BEO225" s="39"/>
      <c r="BEP225" s="39"/>
      <c r="BEQ225" s="39"/>
      <c r="BER225" s="39"/>
      <c r="BES225" s="39"/>
      <c r="BET225" s="39"/>
      <c r="BEU225" s="39"/>
      <c r="BEV225" s="39"/>
      <c r="BEW225" s="39"/>
      <c r="BEX225" s="39"/>
      <c r="BEY225" s="39"/>
      <c r="BEZ225" s="39"/>
      <c r="BFA225" s="39"/>
      <c r="BFB225" s="39"/>
      <c r="BFC225" s="39"/>
      <c r="BFD225" s="39"/>
      <c r="BFE225" s="39"/>
      <c r="BFF225" s="39"/>
      <c r="BFG225" s="39"/>
      <c r="BFH225" s="39"/>
      <c r="BFI225" s="39"/>
      <c r="BFJ225" s="39"/>
      <c r="BFK225" s="39"/>
      <c r="BFL225" s="39"/>
      <c r="BFM225" s="39"/>
      <c r="BFN225" s="39"/>
      <c r="BFO225" s="39"/>
      <c r="BFP225" s="39"/>
      <c r="BFQ225" s="39"/>
      <c r="BFR225" s="39"/>
      <c r="BFS225" s="39"/>
      <c r="BFT225" s="39"/>
      <c r="BFU225" s="39"/>
      <c r="BFV225" s="39"/>
      <c r="BFW225" s="39"/>
      <c r="BFX225" s="39"/>
      <c r="BFY225" s="39"/>
      <c r="BFZ225" s="39"/>
      <c r="BGA225" s="39"/>
      <c r="BGB225" s="39"/>
      <c r="BGC225" s="39"/>
      <c r="BGD225" s="39"/>
      <c r="BGE225" s="39"/>
      <c r="BGF225" s="39"/>
      <c r="BGG225" s="39"/>
      <c r="BGH225" s="39"/>
      <c r="BGI225" s="39"/>
      <c r="BGJ225" s="39"/>
      <c r="BGK225" s="39"/>
      <c r="BGL225" s="39"/>
      <c r="BGM225" s="39"/>
      <c r="BGN225" s="39"/>
      <c r="BGO225" s="39"/>
      <c r="BGP225" s="39"/>
      <c r="BGQ225" s="39"/>
      <c r="BGR225" s="39"/>
      <c r="BGS225" s="39"/>
      <c r="BGT225" s="39"/>
      <c r="BGU225" s="39"/>
      <c r="BGV225" s="39"/>
      <c r="BGW225" s="39"/>
      <c r="BGX225" s="39"/>
      <c r="BGY225" s="39"/>
      <c r="BGZ225" s="39"/>
      <c r="BHA225" s="39"/>
      <c r="BHB225" s="39"/>
      <c r="BHC225" s="39"/>
      <c r="BHD225" s="39"/>
      <c r="BHE225" s="39"/>
      <c r="BHF225" s="39"/>
      <c r="BHG225" s="39"/>
      <c r="BHH225" s="39"/>
      <c r="BHI225" s="39"/>
      <c r="BHJ225" s="39"/>
      <c r="BHK225" s="39"/>
      <c r="BHL225" s="39"/>
      <c r="BHM225" s="39"/>
      <c r="BHN225" s="39"/>
      <c r="BHO225" s="39"/>
      <c r="BHP225" s="39"/>
      <c r="BHQ225" s="39"/>
      <c r="BHR225" s="39"/>
      <c r="BHS225" s="39"/>
      <c r="BHT225" s="39"/>
      <c r="BHU225" s="39"/>
      <c r="BHV225" s="39"/>
      <c r="BHW225" s="39"/>
      <c r="BHX225" s="39"/>
      <c r="BHY225" s="39"/>
      <c r="BHZ225" s="39"/>
      <c r="BIA225" s="39"/>
      <c r="BIB225" s="39"/>
      <c r="BIC225" s="39"/>
      <c r="BID225" s="39"/>
      <c r="BIE225" s="39"/>
      <c r="BIF225" s="39"/>
      <c r="BIG225" s="39"/>
      <c r="BIH225" s="39"/>
      <c r="BII225" s="39"/>
      <c r="BIJ225" s="39"/>
      <c r="BIK225" s="39"/>
      <c r="BIL225" s="39"/>
      <c r="BIM225" s="39"/>
      <c r="BIN225" s="39"/>
      <c r="BIO225" s="39"/>
      <c r="BIP225" s="39"/>
      <c r="BIQ225" s="39"/>
      <c r="BIR225" s="39"/>
      <c r="BIS225" s="39"/>
      <c r="BIT225" s="39"/>
      <c r="BIU225" s="39"/>
      <c r="BIV225" s="39"/>
      <c r="BIW225" s="39"/>
      <c r="BIX225" s="39"/>
      <c r="BIY225" s="39"/>
      <c r="BIZ225" s="39"/>
      <c r="BJA225" s="39"/>
      <c r="BJB225" s="39"/>
      <c r="BJC225" s="39"/>
      <c r="BJD225" s="39"/>
      <c r="BJE225" s="39"/>
      <c r="BJF225" s="39"/>
      <c r="BJG225" s="39"/>
      <c r="BJH225" s="39"/>
      <c r="BJI225" s="39"/>
      <c r="BJJ225" s="39"/>
      <c r="BJK225" s="39"/>
      <c r="BJL225" s="39"/>
      <c r="BJM225" s="39"/>
      <c r="BJN225" s="39"/>
      <c r="BJO225" s="39"/>
      <c r="BJP225" s="39"/>
      <c r="BJQ225" s="39"/>
      <c r="BJR225" s="39"/>
      <c r="BJS225" s="39"/>
      <c r="BJT225" s="39"/>
      <c r="BJU225" s="39"/>
      <c r="BJV225" s="39"/>
      <c r="BJW225" s="39"/>
      <c r="BJX225" s="39"/>
      <c r="BJY225" s="39"/>
      <c r="BJZ225" s="39"/>
      <c r="BKA225" s="39"/>
      <c r="BKB225" s="39"/>
      <c r="BKC225" s="39"/>
      <c r="BKD225" s="39"/>
      <c r="BKE225" s="39"/>
      <c r="BKF225" s="39"/>
      <c r="BKG225" s="39"/>
      <c r="BKH225" s="39"/>
      <c r="BKI225" s="39"/>
      <c r="BKJ225" s="39"/>
      <c r="BKK225" s="39"/>
      <c r="BKL225" s="39"/>
      <c r="BKM225" s="39"/>
      <c r="BKN225" s="39"/>
      <c r="BKO225" s="39"/>
      <c r="BKP225" s="39"/>
      <c r="BKQ225" s="39"/>
      <c r="BKR225" s="39"/>
      <c r="BKS225" s="39"/>
      <c r="BKT225" s="39"/>
      <c r="BKU225" s="39"/>
      <c r="BKV225" s="39"/>
      <c r="BKW225" s="39"/>
      <c r="BKX225" s="39"/>
      <c r="BKY225" s="39"/>
      <c r="BKZ225" s="39"/>
      <c r="BLA225" s="39"/>
      <c r="BLB225" s="39"/>
      <c r="BLC225" s="39"/>
      <c r="BLD225" s="39"/>
      <c r="BLE225" s="39"/>
      <c r="BLF225" s="39"/>
      <c r="BLG225" s="39"/>
      <c r="BLH225" s="39"/>
      <c r="BLI225" s="39"/>
      <c r="BLJ225" s="39"/>
      <c r="BLK225" s="39"/>
      <c r="BLL225" s="39"/>
      <c r="BLM225" s="39"/>
      <c r="BLN225" s="39"/>
      <c r="BLO225" s="39"/>
      <c r="BLP225" s="39"/>
      <c r="BLQ225" s="39"/>
      <c r="BLR225" s="39"/>
      <c r="BLS225" s="39"/>
      <c r="BLT225" s="39"/>
      <c r="BLU225" s="39"/>
      <c r="BLV225" s="39"/>
      <c r="BLW225" s="39"/>
      <c r="BLX225" s="39"/>
      <c r="BLY225" s="39"/>
      <c r="BLZ225" s="39"/>
      <c r="BMA225" s="39"/>
      <c r="BMB225" s="39"/>
      <c r="BMC225" s="39"/>
      <c r="BMD225" s="39"/>
      <c r="BME225" s="39"/>
      <c r="BMF225" s="39"/>
      <c r="BMG225" s="39"/>
      <c r="BMH225" s="39"/>
      <c r="BMI225" s="39"/>
      <c r="BMJ225" s="39"/>
      <c r="BMK225" s="39"/>
      <c r="BML225" s="39"/>
      <c r="BMM225" s="39"/>
      <c r="BMN225" s="39"/>
      <c r="BMO225" s="39"/>
      <c r="BMP225" s="39"/>
      <c r="BMQ225" s="39"/>
      <c r="BMR225" s="39"/>
      <c r="BMS225" s="39"/>
      <c r="BMT225" s="39"/>
      <c r="BMU225" s="39"/>
      <c r="BMV225" s="39"/>
      <c r="BMW225" s="39"/>
      <c r="BMX225" s="39"/>
      <c r="BMY225" s="39"/>
      <c r="BMZ225" s="39"/>
      <c r="BNA225" s="39"/>
      <c r="BNB225" s="39"/>
      <c r="BNC225" s="39"/>
      <c r="BND225" s="39"/>
      <c r="BNE225" s="39"/>
      <c r="BNF225" s="39"/>
      <c r="BNG225" s="39"/>
      <c r="BNH225" s="39"/>
      <c r="BNI225" s="39"/>
      <c r="BNJ225" s="39"/>
      <c r="BNK225" s="39"/>
      <c r="BNL225" s="39"/>
      <c r="BNM225" s="39"/>
      <c r="BNN225" s="39"/>
      <c r="BNO225" s="39"/>
      <c r="BNP225" s="39"/>
      <c r="BNQ225" s="39"/>
      <c r="BNR225" s="39"/>
      <c r="BNS225" s="39"/>
      <c r="BNT225" s="39"/>
      <c r="BNU225" s="39"/>
      <c r="BNV225" s="39"/>
      <c r="BNW225" s="39"/>
      <c r="BNX225" s="39"/>
      <c r="BNY225" s="39"/>
      <c r="BNZ225" s="39"/>
      <c r="BOA225" s="39"/>
      <c r="BOB225" s="39"/>
      <c r="BOC225" s="39"/>
      <c r="BOD225" s="39"/>
      <c r="BOE225" s="39"/>
      <c r="BOF225" s="39"/>
      <c r="BOG225" s="39"/>
      <c r="BOH225" s="39"/>
      <c r="BOI225" s="39"/>
      <c r="BOJ225" s="39"/>
      <c r="BOK225" s="39"/>
      <c r="BOL225" s="39"/>
      <c r="BOM225" s="39"/>
      <c r="BON225" s="39"/>
      <c r="BOO225" s="39"/>
      <c r="BOP225" s="39"/>
      <c r="BOQ225" s="39"/>
      <c r="BOR225" s="39"/>
      <c r="BOS225" s="39"/>
      <c r="BOT225" s="39"/>
      <c r="BOU225" s="39"/>
      <c r="BOV225" s="39"/>
      <c r="BOW225" s="39"/>
      <c r="BOX225" s="39"/>
      <c r="BOY225" s="39"/>
      <c r="BOZ225" s="39"/>
      <c r="BPA225" s="39"/>
      <c r="BPB225" s="39"/>
      <c r="BPC225" s="39"/>
      <c r="BPD225" s="39"/>
      <c r="BPE225" s="39"/>
      <c r="BPF225" s="39"/>
      <c r="BPG225" s="39"/>
      <c r="BPH225" s="39"/>
      <c r="BPI225" s="39"/>
      <c r="BPJ225" s="39"/>
      <c r="BPK225" s="39"/>
      <c r="BPL225" s="39"/>
      <c r="BPM225" s="39"/>
      <c r="BPN225" s="39"/>
      <c r="BPO225" s="39"/>
      <c r="BPP225" s="39"/>
      <c r="BPQ225" s="39"/>
      <c r="BPR225" s="39"/>
      <c r="BPS225" s="39"/>
      <c r="BPT225" s="39"/>
      <c r="BPU225" s="39"/>
      <c r="BPV225" s="39"/>
      <c r="BPW225" s="39"/>
      <c r="BPX225" s="39"/>
      <c r="BPY225" s="39"/>
      <c r="BPZ225" s="39"/>
      <c r="BQA225" s="39"/>
      <c r="BQB225" s="39"/>
      <c r="BQC225" s="39"/>
      <c r="BQD225" s="39"/>
      <c r="BQE225" s="39"/>
      <c r="BQF225" s="39"/>
      <c r="BQG225" s="39"/>
      <c r="BQH225" s="39"/>
      <c r="BQI225" s="39"/>
      <c r="BQJ225" s="39"/>
      <c r="BQK225" s="39"/>
      <c r="BQL225" s="39"/>
      <c r="BQM225" s="39"/>
      <c r="BQN225" s="39"/>
      <c r="BQO225" s="39"/>
      <c r="BQP225" s="39"/>
      <c r="BQQ225" s="39"/>
      <c r="BQR225" s="39"/>
      <c r="BQS225" s="39"/>
      <c r="BQT225" s="39"/>
      <c r="BQU225" s="39"/>
      <c r="BQV225" s="39"/>
      <c r="BQW225" s="39"/>
      <c r="BQX225" s="39"/>
      <c r="BQY225" s="39"/>
      <c r="BQZ225" s="39"/>
      <c r="BRA225" s="39"/>
      <c r="BRB225" s="39"/>
      <c r="BRC225" s="39"/>
      <c r="BRD225" s="39"/>
      <c r="BRE225" s="39"/>
      <c r="BRF225" s="39"/>
      <c r="BRG225" s="39"/>
      <c r="BRH225" s="39"/>
      <c r="BRI225" s="39"/>
      <c r="BRJ225" s="39"/>
      <c r="BRK225" s="39"/>
      <c r="BRL225" s="39"/>
      <c r="BRM225" s="39"/>
      <c r="BRN225" s="39"/>
      <c r="BRO225" s="39"/>
      <c r="BRP225" s="39"/>
      <c r="BRQ225" s="39"/>
      <c r="BRR225" s="39"/>
      <c r="BRS225" s="39"/>
      <c r="BRT225" s="39"/>
      <c r="BRU225" s="39"/>
      <c r="BRV225" s="39"/>
      <c r="BRW225" s="39"/>
      <c r="BRX225" s="39"/>
      <c r="BRY225" s="39"/>
      <c r="BRZ225" s="39"/>
      <c r="BSA225" s="39"/>
      <c r="BSB225" s="39"/>
      <c r="BSC225" s="39"/>
      <c r="BSD225" s="39"/>
      <c r="BSE225" s="39"/>
      <c r="BSF225" s="39"/>
      <c r="BSG225" s="39"/>
      <c r="BSH225" s="39"/>
      <c r="BSI225" s="39"/>
      <c r="BSJ225" s="39"/>
      <c r="BSK225" s="39"/>
      <c r="BSL225" s="39"/>
      <c r="BSM225" s="39"/>
      <c r="BSN225" s="39"/>
      <c r="BSO225" s="39"/>
      <c r="BSP225" s="39"/>
      <c r="BSQ225" s="39"/>
      <c r="BSR225" s="39"/>
      <c r="BSS225" s="39"/>
      <c r="BST225" s="39"/>
      <c r="BSU225" s="39"/>
      <c r="BSV225" s="39"/>
      <c r="BSW225" s="39"/>
      <c r="BSX225" s="39"/>
      <c r="BSY225" s="39"/>
      <c r="BSZ225" s="39"/>
      <c r="BTA225" s="39"/>
      <c r="BTB225" s="39"/>
      <c r="BTC225" s="39"/>
      <c r="BTD225" s="39"/>
      <c r="BTE225" s="39"/>
      <c r="BTF225" s="39"/>
      <c r="BTG225" s="39"/>
      <c r="BTH225" s="39"/>
      <c r="BTI225" s="39"/>
      <c r="BTJ225" s="39"/>
      <c r="BTK225" s="39"/>
      <c r="BTL225" s="39"/>
      <c r="BTM225" s="39"/>
      <c r="BTN225" s="39"/>
      <c r="BTO225" s="39"/>
      <c r="BTP225" s="39"/>
      <c r="BTQ225" s="39"/>
      <c r="BTR225" s="39"/>
      <c r="BTS225" s="39"/>
      <c r="BTT225" s="39"/>
      <c r="BTU225" s="39"/>
      <c r="BTV225" s="39"/>
      <c r="BTW225" s="39"/>
      <c r="BTX225" s="39"/>
      <c r="BTY225" s="39"/>
      <c r="BTZ225" s="39"/>
      <c r="BUA225" s="39"/>
      <c r="BUB225" s="39"/>
      <c r="BUC225" s="39"/>
      <c r="BUD225" s="39"/>
      <c r="BUE225" s="39"/>
      <c r="BUF225" s="39"/>
      <c r="BUG225" s="39"/>
      <c r="BUH225" s="39"/>
      <c r="BUI225" s="39"/>
      <c r="BUJ225" s="39"/>
      <c r="BUK225" s="39"/>
      <c r="BUL225" s="39"/>
      <c r="BUM225" s="39"/>
      <c r="BUN225" s="39"/>
      <c r="BUO225" s="39"/>
      <c r="BUP225" s="39"/>
      <c r="BUQ225" s="39"/>
      <c r="BUR225" s="39"/>
      <c r="BUS225" s="39"/>
      <c r="BUT225" s="39"/>
      <c r="BUU225" s="39"/>
      <c r="BUV225" s="39"/>
      <c r="BUW225" s="39"/>
      <c r="BUX225" s="39"/>
      <c r="BUY225" s="39"/>
      <c r="BUZ225" s="39"/>
      <c r="BVA225" s="39"/>
      <c r="BVB225" s="39"/>
      <c r="BVC225" s="39"/>
      <c r="BVD225" s="39"/>
      <c r="BVE225" s="39"/>
      <c r="BVF225" s="39"/>
      <c r="BVG225" s="39"/>
      <c r="BVH225" s="39"/>
      <c r="BVI225" s="39"/>
      <c r="BVJ225" s="39"/>
      <c r="BVK225" s="39"/>
      <c r="BVL225" s="39"/>
      <c r="BVM225" s="39"/>
      <c r="BVN225" s="39"/>
      <c r="BVO225" s="39"/>
      <c r="BVP225" s="39"/>
      <c r="BVQ225" s="39"/>
      <c r="BVR225" s="39"/>
      <c r="BVS225" s="39"/>
      <c r="BVT225" s="39"/>
      <c r="BVU225" s="39"/>
      <c r="BVV225" s="39"/>
      <c r="BVW225" s="39"/>
      <c r="BVX225" s="39"/>
      <c r="BVY225" s="39"/>
      <c r="BVZ225" s="39"/>
      <c r="BWA225" s="39"/>
      <c r="BWB225" s="39"/>
      <c r="BWC225" s="39"/>
      <c r="BWD225" s="39"/>
      <c r="BWE225" s="39"/>
      <c r="BWF225" s="39"/>
      <c r="BWG225" s="39"/>
      <c r="BWH225" s="39"/>
      <c r="BWI225" s="39"/>
      <c r="BWJ225" s="39"/>
      <c r="BWK225" s="39"/>
      <c r="BWL225" s="39"/>
      <c r="BWM225" s="39"/>
      <c r="BWN225" s="39"/>
      <c r="BWO225" s="39"/>
      <c r="BWP225" s="39"/>
      <c r="BWQ225" s="39"/>
      <c r="BWR225" s="39"/>
      <c r="BWS225" s="39"/>
      <c r="BWT225" s="39"/>
      <c r="BWU225" s="39"/>
      <c r="BWV225" s="39"/>
      <c r="BWW225" s="39"/>
      <c r="BWX225" s="39"/>
      <c r="BWY225" s="39"/>
      <c r="BWZ225" s="39"/>
      <c r="BXA225" s="39"/>
      <c r="BXB225" s="39"/>
      <c r="BXC225" s="39"/>
      <c r="BXD225" s="39"/>
      <c r="BXE225" s="39"/>
      <c r="BXF225" s="39"/>
      <c r="BXG225" s="39"/>
      <c r="BXH225" s="39"/>
      <c r="BXI225" s="39"/>
      <c r="BXJ225" s="39"/>
      <c r="BXK225" s="39"/>
      <c r="BXL225" s="39"/>
      <c r="BXM225" s="39"/>
      <c r="BXN225" s="39"/>
      <c r="BXO225" s="39"/>
      <c r="BXP225" s="39"/>
      <c r="BXQ225" s="39"/>
      <c r="BXR225" s="39"/>
      <c r="BXS225" s="39"/>
      <c r="BXT225" s="39"/>
      <c r="BXU225" s="39"/>
      <c r="BXV225" s="39"/>
      <c r="BXW225" s="39"/>
      <c r="BXX225" s="39"/>
      <c r="BXY225" s="39"/>
      <c r="BXZ225" s="39"/>
      <c r="BYA225" s="39"/>
      <c r="BYB225" s="39"/>
      <c r="BYC225" s="39"/>
      <c r="BYD225" s="39"/>
      <c r="BYE225" s="39"/>
      <c r="BYF225" s="39"/>
      <c r="BYG225" s="39"/>
      <c r="BYH225" s="39"/>
      <c r="BYI225" s="39"/>
      <c r="BYJ225" s="39"/>
      <c r="BYK225" s="39"/>
      <c r="BYL225" s="39"/>
      <c r="BYM225" s="39"/>
      <c r="BYN225" s="39"/>
      <c r="BYO225" s="39"/>
      <c r="BYP225" s="39"/>
      <c r="BYQ225" s="39"/>
      <c r="BYR225" s="39"/>
      <c r="BYS225" s="39"/>
      <c r="BYT225" s="39"/>
      <c r="BYU225" s="39"/>
      <c r="BYV225" s="39"/>
      <c r="BYW225" s="39"/>
      <c r="BYX225" s="39"/>
      <c r="BYY225" s="39"/>
      <c r="BYZ225" s="39"/>
      <c r="BZA225" s="39"/>
      <c r="BZB225" s="39"/>
      <c r="BZC225" s="39"/>
      <c r="BZD225" s="39"/>
      <c r="BZE225" s="39"/>
      <c r="BZF225" s="39"/>
      <c r="BZG225" s="39"/>
      <c r="BZH225" s="39"/>
      <c r="BZI225" s="39"/>
      <c r="BZJ225" s="39"/>
      <c r="BZK225" s="39"/>
      <c r="BZL225" s="39"/>
      <c r="BZM225" s="39"/>
      <c r="BZN225" s="39"/>
      <c r="BZO225" s="39"/>
      <c r="BZP225" s="39"/>
      <c r="BZQ225" s="39"/>
      <c r="BZR225" s="39"/>
      <c r="BZS225" s="39"/>
      <c r="BZT225" s="39"/>
      <c r="BZU225" s="39"/>
      <c r="BZV225" s="39"/>
      <c r="BZW225" s="39"/>
      <c r="BZX225" s="39"/>
      <c r="BZY225" s="39"/>
      <c r="BZZ225" s="39"/>
      <c r="CAA225" s="39"/>
      <c r="CAB225" s="39"/>
      <c r="CAC225" s="39"/>
      <c r="CAD225" s="39"/>
      <c r="CAE225" s="39"/>
      <c r="CAF225" s="39"/>
      <c r="CAG225" s="39"/>
      <c r="CAH225" s="39"/>
      <c r="CAI225" s="39"/>
      <c r="CAJ225" s="39"/>
      <c r="CAK225" s="39"/>
      <c r="CAL225" s="39"/>
      <c r="CAM225" s="39"/>
      <c r="CAN225" s="39"/>
      <c r="CAO225" s="39"/>
      <c r="CAP225" s="39"/>
      <c r="CAQ225" s="39"/>
      <c r="CAR225" s="39"/>
      <c r="CAS225" s="39"/>
      <c r="CAT225" s="39"/>
      <c r="CAU225" s="39"/>
      <c r="CAV225" s="39"/>
      <c r="CAW225" s="39"/>
      <c r="CAX225" s="39"/>
      <c r="CAY225" s="39"/>
      <c r="CAZ225" s="39"/>
      <c r="CBA225" s="39"/>
      <c r="CBB225" s="39"/>
      <c r="CBC225" s="39"/>
      <c r="CBD225" s="39"/>
      <c r="CBE225" s="39"/>
      <c r="CBF225" s="39"/>
      <c r="CBG225" s="39"/>
      <c r="CBH225" s="39"/>
      <c r="CBI225" s="39"/>
      <c r="CBJ225" s="39"/>
      <c r="CBK225" s="39"/>
      <c r="CBL225" s="39"/>
      <c r="CBM225" s="39"/>
      <c r="CBN225" s="39"/>
      <c r="CBO225" s="39"/>
      <c r="CBP225" s="39"/>
      <c r="CBQ225" s="39"/>
      <c r="CBR225" s="39"/>
      <c r="CBS225" s="39"/>
      <c r="CBT225" s="39"/>
      <c r="CBU225" s="39"/>
      <c r="CBV225" s="39"/>
      <c r="CBW225" s="39"/>
      <c r="CBX225" s="39"/>
      <c r="CBY225" s="39"/>
      <c r="CBZ225" s="39"/>
      <c r="CCA225" s="39"/>
      <c r="CCB225" s="39"/>
      <c r="CCC225" s="39"/>
      <c r="CCD225" s="39"/>
      <c r="CCE225" s="39"/>
      <c r="CCF225" s="39"/>
      <c r="CCG225" s="39"/>
      <c r="CCH225" s="39"/>
      <c r="CCI225" s="39"/>
      <c r="CCJ225" s="39"/>
      <c r="CCK225" s="39"/>
      <c r="CCL225" s="39"/>
      <c r="CCM225" s="39"/>
      <c r="CCN225" s="39"/>
      <c r="CCO225" s="39"/>
      <c r="CCP225" s="39"/>
      <c r="CCQ225" s="39"/>
      <c r="CCR225" s="39"/>
      <c r="CCS225" s="39"/>
      <c r="CCT225" s="39"/>
      <c r="CCU225" s="39"/>
      <c r="CCV225" s="39"/>
      <c r="CCW225" s="39"/>
      <c r="CCX225" s="39"/>
      <c r="CCY225" s="39"/>
      <c r="CCZ225" s="39"/>
      <c r="CDA225" s="39"/>
      <c r="CDB225" s="39"/>
      <c r="CDC225" s="39"/>
      <c r="CDD225" s="39"/>
      <c r="CDE225" s="39"/>
      <c r="CDF225" s="39"/>
      <c r="CDG225" s="39"/>
      <c r="CDH225" s="39"/>
      <c r="CDI225" s="39"/>
      <c r="CDJ225" s="39"/>
      <c r="CDK225" s="39"/>
      <c r="CDL225" s="39"/>
      <c r="CDM225" s="39"/>
      <c r="CDN225" s="39"/>
      <c r="CDO225" s="39"/>
      <c r="CDP225" s="39"/>
      <c r="CDQ225" s="39"/>
      <c r="CDR225" s="39"/>
      <c r="CDS225" s="39"/>
      <c r="CDT225" s="39"/>
      <c r="CDU225" s="39"/>
      <c r="CDV225" s="39"/>
      <c r="CDW225" s="39"/>
      <c r="CDX225" s="39"/>
      <c r="CDY225" s="39"/>
      <c r="CDZ225" s="39"/>
      <c r="CEA225" s="39"/>
      <c r="CEB225" s="39"/>
      <c r="CEC225" s="39"/>
      <c r="CED225" s="39"/>
      <c r="CEE225" s="39"/>
      <c r="CEF225" s="39"/>
      <c r="CEG225" s="39"/>
      <c r="CEH225" s="39"/>
      <c r="CEI225" s="39"/>
      <c r="CEJ225" s="39"/>
      <c r="CEK225" s="39"/>
      <c r="CEL225" s="39"/>
      <c r="CEM225" s="39"/>
      <c r="CEN225" s="39"/>
      <c r="CEO225" s="39"/>
      <c r="CEP225" s="39"/>
      <c r="CEQ225" s="39"/>
      <c r="CER225" s="39"/>
      <c r="CES225" s="39"/>
      <c r="CET225" s="39"/>
      <c r="CEU225" s="39"/>
      <c r="CEV225" s="39"/>
      <c r="CEW225" s="39"/>
      <c r="CEX225" s="39"/>
      <c r="CEY225" s="39"/>
      <c r="CEZ225" s="39"/>
      <c r="CFA225" s="39"/>
      <c r="CFB225" s="39"/>
      <c r="CFC225" s="39"/>
      <c r="CFD225" s="39"/>
      <c r="CFE225" s="39"/>
      <c r="CFF225" s="39"/>
      <c r="CFG225" s="39"/>
      <c r="CFH225" s="39"/>
      <c r="CFI225" s="39"/>
      <c r="CFJ225" s="39"/>
      <c r="CFK225" s="39"/>
      <c r="CFL225" s="39"/>
      <c r="CFM225" s="39"/>
      <c r="CFN225" s="39"/>
      <c r="CFO225" s="39"/>
      <c r="CFP225" s="39"/>
      <c r="CFQ225" s="39"/>
      <c r="CFR225" s="39"/>
      <c r="CFS225" s="39"/>
      <c r="CFT225" s="39"/>
      <c r="CFU225" s="39"/>
      <c r="CFV225" s="39"/>
      <c r="CFW225" s="39"/>
      <c r="CFX225" s="39"/>
      <c r="CFY225" s="39"/>
      <c r="CFZ225" s="39"/>
      <c r="CGA225" s="39"/>
      <c r="CGB225" s="39"/>
      <c r="CGC225" s="39"/>
      <c r="CGD225" s="39"/>
      <c r="CGE225" s="39"/>
      <c r="CGF225" s="39"/>
      <c r="CGG225" s="39"/>
      <c r="CGH225" s="39"/>
      <c r="CGI225" s="39"/>
      <c r="CGJ225" s="39"/>
      <c r="CGK225" s="39"/>
      <c r="CGL225" s="39"/>
      <c r="CGM225" s="39"/>
      <c r="CGN225" s="39"/>
      <c r="CGO225" s="39"/>
      <c r="CGP225" s="39"/>
      <c r="CGQ225" s="39"/>
      <c r="CGR225" s="39"/>
      <c r="CGS225" s="39"/>
      <c r="CGT225" s="39"/>
      <c r="CGU225" s="39"/>
      <c r="CGV225" s="39"/>
      <c r="CGW225" s="39"/>
      <c r="CGX225" s="39"/>
      <c r="CGY225" s="39"/>
      <c r="CGZ225" s="39"/>
      <c r="CHA225" s="39"/>
      <c r="CHB225" s="39"/>
      <c r="CHC225" s="39"/>
      <c r="CHD225" s="39"/>
      <c r="CHE225" s="39"/>
      <c r="CHF225" s="39"/>
      <c r="CHG225" s="39"/>
      <c r="CHH225" s="39"/>
      <c r="CHI225" s="39"/>
      <c r="CHJ225" s="39"/>
      <c r="CHK225" s="39"/>
      <c r="CHL225" s="39"/>
      <c r="CHM225" s="39"/>
      <c r="CHN225" s="39"/>
      <c r="CHO225" s="39"/>
      <c r="CHP225" s="39"/>
      <c r="CHQ225" s="39"/>
      <c r="CHR225" s="39"/>
      <c r="CHS225" s="39"/>
      <c r="CHT225" s="39"/>
      <c r="CHU225" s="39"/>
      <c r="CHV225" s="39"/>
      <c r="CHW225" s="39"/>
      <c r="CHX225" s="39"/>
      <c r="CHY225" s="39"/>
      <c r="CHZ225" s="39"/>
      <c r="CIA225" s="39"/>
      <c r="CIB225" s="39"/>
      <c r="CIC225" s="39"/>
      <c r="CID225" s="39"/>
      <c r="CIE225" s="39"/>
      <c r="CIF225" s="39"/>
      <c r="CIG225" s="39"/>
      <c r="CIH225" s="39"/>
      <c r="CII225" s="39"/>
      <c r="CIJ225" s="39"/>
      <c r="CIK225" s="39"/>
      <c r="CIL225" s="39"/>
      <c r="CIM225" s="39"/>
      <c r="CIN225" s="39"/>
      <c r="CIO225" s="39"/>
      <c r="CIP225" s="39"/>
      <c r="CIQ225" s="39"/>
      <c r="CIR225" s="39"/>
      <c r="CIS225" s="39"/>
      <c r="CIT225" s="39"/>
      <c r="CIU225" s="39"/>
      <c r="CIV225" s="39"/>
      <c r="CIW225" s="39"/>
      <c r="CIX225" s="39"/>
      <c r="CIY225" s="39"/>
      <c r="CIZ225" s="39"/>
      <c r="CJA225" s="39"/>
      <c r="CJB225" s="39"/>
      <c r="CJC225" s="39"/>
      <c r="CJD225" s="39"/>
      <c r="CJE225" s="39"/>
      <c r="CJF225" s="39"/>
      <c r="CJG225" s="39"/>
      <c r="CJH225" s="39"/>
      <c r="CJI225" s="39"/>
      <c r="CJJ225" s="39"/>
      <c r="CJK225" s="39"/>
      <c r="CJL225" s="39"/>
      <c r="CJM225" s="39"/>
      <c r="CJN225" s="39"/>
      <c r="CJO225" s="39"/>
      <c r="CJP225" s="39"/>
      <c r="CJQ225" s="39"/>
      <c r="CJR225" s="39"/>
      <c r="CJS225" s="39"/>
      <c r="CJT225" s="39"/>
      <c r="CJU225" s="39"/>
      <c r="CJV225" s="39"/>
      <c r="CJW225" s="39"/>
      <c r="CJX225" s="39"/>
      <c r="CJY225" s="39"/>
      <c r="CJZ225" s="39"/>
      <c r="CKA225" s="39"/>
      <c r="CKB225" s="39"/>
      <c r="CKC225" s="39"/>
      <c r="CKD225" s="39"/>
      <c r="CKE225" s="39"/>
      <c r="CKF225" s="39"/>
      <c r="CKG225" s="39"/>
      <c r="CKH225" s="39"/>
      <c r="CKI225" s="39"/>
      <c r="CKJ225" s="39"/>
      <c r="CKK225" s="39"/>
      <c r="CKL225" s="39"/>
      <c r="CKM225" s="39"/>
      <c r="CKN225" s="39"/>
      <c r="CKO225" s="39"/>
      <c r="CKP225" s="39"/>
      <c r="CKQ225" s="39"/>
      <c r="CKR225" s="39"/>
      <c r="CKS225" s="39"/>
      <c r="CKT225" s="39"/>
      <c r="CKU225" s="39"/>
      <c r="CKV225" s="39"/>
      <c r="CKW225" s="39"/>
      <c r="CKX225" s="39"/>
      <c r="CKY225" s="39"/>
      <c r="CKZ225" s="39"/>
      <c r="CLA225" s="39"/>
      <c r="CLB225" s="39"/>
      <c r="CLC225" s="39"/>
      <c r="CLD225" s="39"/>
      <c r="CLE225" s="39"/>
      <c r="CLF225" s="39"/>
      <c r="CLG225" s="39"/>
      <c r="CLH225" s="39"/>
      <c r="CLI225" s="39"/>
      <c r="CLJ225" s="39"/>
      <c r="CLK225" s="39"/>
      <c r="CLL225" s="39"/>
      <c r="CLM225" s="39"/>
      <c r="CLN225" s="39"/>
      <c r="CLO225" s="39"/>
      <c r="CLP225" s="39"/>
      <c r="CLQ225" s="39"/>
      <c r="CLR225" s="39"/>
      <c r="CLS225" s="39"/>
      <c r="CLT225" s="39"/>
      <c r="CLU225" s="39"/>
      <c r="CLV225" s="39"/>
      <c r="CLW225" s="39"/>
      <c r="CLX225" s="39"/>
      <c r="CLY225" s="39"/>
      <c r="CLZ225" s="39"/>
      <c r="CMA225" s="39"/>
      <c r="CMB225" s="39"/>
      <c r="CMC225" s="39"/>
      <c r="CMD225" s="39"/>
      <c r="CME225" s="39"/>
      <c r="CMF225" s="39"/>
      <c r="CMG225" s="39"/>
      <c r="CMH225" s="39"/>
      <c r="CMI225" s="39"/>
      <c r="CMJ225" s="39"/>
      <c r="CMK225" s="39"/>
      <c r="CML225" s="39"/>
      <c r="CMM225" s="39"/>
      <c r="CMN225" s="39"/>
      <c r="CMO225" s="39"/>
      <c r="CMP225" s="39"/>
      <c r="CMQ225" s="39"/>
      <c r="CMR225" s="39"/>
      <c r="CMS225" s="39"/>
      <c r="CMT225" s="39"/>
      <c r="CMU225" s="39"/>
      <c r="CMV225" s="39"/>
      <c r="CMW225" s="39"/>
      <c r="CMX225" s="39"/>
      <c r="CMY225" s="39"/>
      <c r="CMZ225" s="39"/>
      <c r="CNA225" s="39"/>
      <c r="CNB225" s="39"/>
      <c r="CNC225" s="39"/>
      <c r="CND225" s="39"/>
      <c r="CNE225" s="39"/>
      <c r="CNF225" s="39"/>
      <c r="CNG225" s="39"/>
      <c r="CNH225" s="39"/>
      <c r="CNI225" s="39"/>
      <c r="CNJ225" s="39"/>
      <c r="CNK225" s="39"/>
      <c r="CNL225" s="39"/>
      <c r="CNM225" s="39"/>
      <c r="CNN225" s="39"/>
      <c r="CNO225" s="39"/>
      <c r="CNP225" s="39"/>
      <c r="CNQ225" s="39"/>
      <c r="CNR225" s="39"/>
      <c r="CNS225" s="39"/>
      <c r="CNT225" s="39"/>
      <c r="CNU225" s="39"/>
      <c r="CNV225" s="39"/>
      <c r="CNW225" s="39"/>
      <c r="CNX225" s="39"/>
      <c r="CNY225" s="39"/>
      <c r="CNZ225" s="39"/>
      <c r="COA225" s="39"/>
      <c r="COB225" s="39"/>
      <c r="COC225" s="39"/>
      <c r="COD225" s="39"/>
      <c r="COE225" s="39"/>
      <c r="COF225" s="39"/>
      <c r="COG225" s="39"/>
      <c r="COH225" s="39"/>
      <c r="COI225" s="39"/>
      <c r="COJ225" s="39"/>
      <c r="COK225" s="39"/>
      <c r="COL225" s="39"/>
      <c r="COM225" s="39"/>
      <c r="CON225" s="39"/>
      <c r="COO225" s="39"/>
      <c r="COP225" s="39"/>
      <c r="COQ225" s="39"/>
      <c r="COR225" s="39"/>
      <c r="COS225" s="39"/>
      <c r="COT225" s="39"/>
      <c r="COU225" s="39"/>
      <c r="COV225" s="39"/>
      <c r="COW225" s="39"/>
      <c r="COX225" s="39"/>
      <c r="COY225" s="39"/>
      <c r="COZ225" s="39"/>
      <c r="CPA225" s="39"/>
      <c r="CPB225" s="39"/>
      <c r="CPC225" s="39"/>
      <c r="CPD225" s="39"/>
      <c r="CPE225" s="39"/>
      <c r="CPF225" s="39"/>
      <c r="CPG225" s="39"/>
      <c r="CPH225" s="39"/>
      <c r="CPI225" s="39"/>
      <c r="CPJ225" s="39"/>
      <c r="CPK225" s="39"/>
      <c r="CPL225" s="39"/>
      <c r="CPM225" s="39"/>
      <c r="CPN225" s="39"/>
      <c r="CPO225" s="39"/>
      <c r="CPP225" s="39"/>
      <c r="CPQ225" s="39"/>
      <c r="CPR225" s="39"/>
      <c r="CPS225" s="39"/>
      <c r="CPT225" s="39"/>
      <c r="CPU225" s="39"/>
      <c r="CPV225" s="39"/>
      <c r="CPW225" s="39"/>
      <c r="CPX225" s="39"/>
      <c r="CPY225" s="39"/>
      <c r="CPZ225" s="39"/>
      <c r="CQA225" s="39"/>
      <c r="CQB225" s="39"/>
      <c r="CQC225" s="39"/>
      <c r="CQD225" s="39"/>
      <c r="CQE225" s="39"/>
      <c r="CQF225" s="39"/>
      <c r="CQG225" s="39"/>
      <c r="CQH225" s="39"/>
      <c r="CQI225" s="39"/>
      <c r="CQJ225" s="39"/>
      <c r="CQK225" s="39"/>
      <c r="CQL225" s="39"/>
      <c r="CQM225" s="39"/>
      <c r="CQN225" s="39"/>
      <c r="CQO225" s="39"/>
      <c r="CQP225" s="39"/>
      <c r="CQQ225" s="39"/>
      <c r="CQR225" s="39"/>
      <c r="CQS225" s="39"/>
      <c r="CQT225" s="39"/>
      <c r="CQU225" s="39"/>
      <c r="CQV225" s="39"/>
      <c r="CQW225" s="39"/>
      <c r="CQX225" s="39"/>
      <c r="CQY225" s="39"/>
      <c r="CQZ225" s="39"/>
      <c r="CRA225" s="39"/>
      <c r="CRB225" s="39"/>
      <c r="CRC225" s="39"/>
      <c r="CRD225" s="39"/>
      <c r="CRE225" s="39"/>
      <c r="CRF225" s="39"/>
      <c r="CRG225" s="39"/>
      <c r="CRH225" s="39"/>
      <c r="CRI225" s="39"/>
      <c r="CRJ225" s="39"/>
      <c r="CRK225" s="39"/>
      <c r="CRL225" s="39"/>
      <c r="CRM225" s="39"/>
      <c r="CRN225" s="39"/>
      <c r="CRO225" s="39"/>
      <c r="CRP225" s="39"/>
      <c r="CRQ225" s="39"/>
      <c r="CRR225" s="39"/>
      <c r="CRS225" s="39"/>
      <c r="CRT225" s="39"/>
      <c r="CRU225" s="39"/>
      <c r="CRV225" s="39"/>
      <c r="CRW225" s="39"/>
      <c r="CRX225" s="39"/>
      <c r="CRY225" s="39"/>
      <c r="CRZ225" s="39"/>
      <c r="CSA225" s="39"/>
      <c r="CSB225" s="39"/>
      <c r="CSC225" s="39"/>
      <c r="CSD225" s="39"/>
      <c r="CSE225" s="39"/>
      <c r="CSF225" s="39"/>
      <c r="CSG225" s="39"/>
      <c r="CSH225" s="39"/>
      <c r="CSI225" s="39"/>
      <c r="CSJ225" s="39"/>
      <c r="CSK225" s="39"/>
      <c r="CSL225" s="39"/>
      <c r="CSM225" s="39"/>
      <c r="CSN225" s="39"/>
      <c r="CSO225" s="39"/>
      <c r="CSP225" s="39"/>
      <c r="CSQ225" s="39"/>
      <c r="CSR225" s="39"/>
      <c r="CSS225" s="39"/>
      <c r="CST225" s="39"/>
      <c r="CSU225" s="39"/>
      <c r="CSV225" s="39"/>
      <c r="CSW225" s="39"/>
      <c r="CSX225" s="39"/>
      <c r="CSY225" s="39"/>
      <c r="CSZ225" s="39"/>
      <c r="CTA225" s="39"/>
      <c r="CTB225" s="39"/>
      <c r="CTC225" s="39"/>
      <c r="CTD225" s="39"/>
      <c r="CTE225" s="39"/>
      <c r="CTF225" s="39"/>
      <c r="CTG225" s="39"/>
      <c r="CTH225" s="39"/>
      <c r="CTI225" s="39"/>
      <c r="CTJ225" s="39"/>
      <c r="CTK225" s="39"/>
      <c r="CTL225" s="39"/>
      <c r="CTM225" s="39"/>
      <c r="CTN225" s="39"/>
      <c r="CTO225" s="39"/>
      <c r="CTP225" s="39"/>
      <c r="CTQ225" s="39"/>
      <c r="CTR225" s="39"/>
      <c r="CTS225" s="39"/>
      <c r="CTT225" s="39"/>
      <c r="CTU225" s="39"/>
      <c r="CTV225" s="39"/>
      <c r="CTW225" s="39"/>
      <c r="CTX225" s="39"/>
      <c r="CTY225" s="39"/>
      <c r="CTZ225" s="39"/>
      <c r="CUA225" s="39"/>
      <c r="CUB225" s="39"/>
      <c r="CUC225" s="39"/>
      <c r="CUD225" s="39"/>
      <c r="CUE225" s="39"/>
      <c r="CUF225" s="39"/>
      <c r="CUG225" s="39"/>
      <c r="CUH225" s="39"/>
      <c r="CUI225" s="39"/>
      <c r="CUJ225" s="39"/>
      <c r="CUK225" s="39"/>
      <c r="CUL225" s="39"/>
      <c r="CUM225" s="39"/>
      <c r="CUN225" s="39"/>
      <c r="CUO225" s="39"/>
      <c r="CUP225" s="39"/>
      <c r="CUQ225" s="39"/>
      <c r="CUR225" s="39"/>
      <c r="CUS225" s="39"/>
      <c r="CUT225" s="39"/>
      <c r="CUU225" s="39"/>
      <c r="CUV225" s="39"/>
      <c r="CUW225" s="39"/>
      <c r="CUX225" s="39"/>
      <c r="CUY225" s="39"/>
      <c r="CUZ225" s="39"/>
      <c r="CVA225" s="39"/>
      <c r="CVB225" s="39"/>
      <c r="CVC225" s="39"/>
      <c r="CVD225" s="39"/>
      <c r="CVE225" s="39"/>
      <c r="CVF225" s="39"/>
      <c r="CVG225" s="39"/>
      <c r="CVH225" s="39"/>
      <c r="CVI225" s="39"/>
      <c r="CVJ225" s="39"/>
      <c r="CVK225" s="39"/>
      <c r="CVL225" s="39"/>
      <c r="CVM225" s="39"/>
      <c r="CVN225" s="39"/>
      <c r="CVO225" s="39"/>
      <c r="CVP225" s="39"/>
      <c r="CVQ225" s="39"/>
      <c r="CVR225" s="39"/>
      <c r="CVS225" s="39"/>
      <c r="CVT225" s="39"/>
      <c r="CVU225" s="39"/>
      <c r="CVV225" s="39"/>
      <c r="CVW225" s="39"/>
      <c r="CVX225" s="39"/>
      <c r="CVY225" s="39"/>
      <c r="CVZ225" s="39"/>
      <c r="CWA225" s="39"/>
      <c r="CWB225" s="39"/>
      <c r="CWC225" s="39"/>
      <c r="CWD225" s="39"/>
      <c r="CWE225" s="39"/>
      <c r="CWF225" s="39"/>
      <c r="CWG225" s="39"/>
      <c r="CWH225" s="39"/>
      <c r="CWI225" s="39"/>
      <c r="CWJ225" s="39"/>
      <c r="CWK225" s="39"/>
      <c r="CWL225" s="39"/>
      <c r="CWM225" s="39"/>
      <c r="CWN225" s="39"/>
      <c r="CWO225" s="39"/>
      <c r="CWP225" s="39"/>
      <c r="CWQ225" s="39"/>
      <c r="CWR225" s="39"/>
      <c r="CWS225" s="39"/>
      <c r="CWT225" s="39"/>
      <c r="CWU225" s="39"/>
      <c r="CWV225" s="39"/>
      <c r="CWW225" s="39"/>
      <c r="CWX225" s="39"/>
      <c r="CWY225" s="39"/>
      <c r="CWZ225" s="39"/>
      <c r="CXA225" s="39"/>
      <c r="CXB225" s="39"/>
      <c r="CXC225" s="39"/>
      <c r="CXD225" s="39"/>
      <c r="CXE225" s="39"/>
      <c r="CXF225" s="39"/>
      <c r="CXG225" s="39"/>
      <c r="CXH225" s="39"/>
      <c r="CXI225" s="39"/>
      <c r="CXJ225" s="39"/>
      <c r="CXK225" s="39"/>
      <c r="CXL225" s="39"/>
      <c r="CXM225" s="39"/>
      <c r="CXN225" s="39"/>
      <c r="CXO225" s="39"/>
      <c r="CXP225" s="39"/>
      <c r="CXQ225" s="39"/>
      <c r="CXR225" s="39"/>
      <c r="CXS225" s="39"/>
      <c r="CXT225" s="39"/>
      <c r="CXU225" s="39"/>
      <c r="CXV225" s="39"/>
      <c r="CXW225" s="39"/>
      <c r="CXX225" s="39"/>
      <c r="CXY225" s="39"/>
      <c r="CXZ225" s="39"/>
      <c r="CYA225" s="39"/>
      <c r="CYB225" s="39"/>
      <c r="CYC225" s="39"/>
      <c r="CYD225" s="39"/>
      <c r="CYE225" s="39"/>
      <c r="CYF225" s="39"/>
      <c r="CYG225" s="39"/>
      <c r="CYH225" s="39"/>
      <c r="CYI225" s="39"/>
      <c r="CYJ225" s="39"/>
      <c r="CYK225" s="39"/>
      <c r="CYL225" s="39"/>
      <c r="CYM225" s="39"/>
      <c r="CYN225" s="39"/>
      <c r="CYO225" s="39"/>
      <c r="CYP225" s="39"/>
      <c r="CYQ225" s="39"/>
      <c r="CYR225" s="39"/>
      <c r="CYS225" s="39"/>
      <c r="CYT225" s="39"/>
      <c r="CYU225" s="39"/>
      <c r="CYV225" s="39"/>
      <c r="CYW225" s="39"/>
      <c r="CYX225" s="39"/>
      <c r="CYY225" s="39"/>
      <c r="CYZ225" s="39"/>
      <c r="CZA225" s="39"/>
      <c r="CZB225" s="39"/>
      <c r="CZC225" s="39"/>
      <c r="CZD225" s="39"/>
      <c r="CZE225" s="39"/>
      <c r="CZF225" s="39"/>
      <c r="CZG225" s="39"/>
      <c r="CZH225" s="39"/>
      <c r="CZI225" s="39"/>
      <c r="CZJ225" s="39"/>
      <c r="CZK225" s="39"/>
      <c r="CZL225" s="39"/>
      <c r="CZM225" s="39"/>
      <c r="CZN225" s="39"/>
      <c r="CZO225" s="39"/>
      <c r="CZP225" s="39"/>
      <c r="CZQ225" s="39"/>
      <c r="CZR225" s="39"/>
      <c r="CZS225" s="39"/>
      <c r="CZT225" s="39"/>
      <c r="CZU225" s="39"/>
      <c r="CZV225" s="39"/>
      <c r="CZW225" s="39"/>
      <c r="CZX225" s="39"/>
      <c r="CZY225" s="39"/>
      <c r="CZZ225" s="39"/>
      <c r="DAA225" s="39"/>
      <c r="DAB225" s="39"/>
      <c r="DAC225" s="39"/>
      <c r="DAD225" s="39"/>
      <c r="DAE225" s="39"/>
      <c r="DAF225" s="39"/>
      <c r="DAG225" s="39"/>
      <c r="DAH225" s="39"/>
      <c r="DAI225" s="39"/>
      <c r="DAJ225" s="39"/>
      <c r="DAK225" s="39"/>
      <c r="DAL225" s="39"/>
      <c r="DAM225" s="39"/>
      <c r="DAN225" s="39"/>
      <c r="DAO225" s="39"/>
      <c r="DAP225" s="39"/>
      <c r="DAQ225" s="39"/>
      <c r="DAR225" s="39"/>
      <c r="DAS225" s="39"/>
      <c r="DAT225" s="39"/>
      <c r="DAU225" s="39"/>
      <c r="DAV225" s="39"/>
      <c r="DAW225" s="39"/>
      <c r="DAX225" s="39"/>
      <c r="DAY225" s="39"/>
      <c r="DAZ225" s="39"/>
      <c r="DBA225" s="39"/>
      <c r="DBB225" s="39"/>
      <c r="DBC225" s="39"/>
      <c r="DBD225" s="39"/>
      <c r="DBE225" s="39"/>
      <c r="DBF225" s="39"/>
      <c r="DBG225" s="39"/>
      <c r="DBH225" s="39"/>
      <c r="DBI225" s="39"/>
      <c r="DBJ225" s="39"/>
      <c r="DBK225" s="39"/>
      <c r="DBL225" s="39"/>
      <c r="DBM225" s="39"/>
      <c r="DBN225" s="39"/>
      <c r="DBO225" s="39"/>
      <c r="DBP225" s="39"/>
      <c r="DBQ225" s="39"/>
      <c r="DBR225" s="39"/>
      <c r="DBS225" s="39"/>
      <c r="DBT225" s="39"/>
      <c r="DBU225" s="39"/>
      <c r="DBV225" s="39"/>
      <c r="DBW225" s="39"/>
      <c r="DBX225" s="39"/>
      <c r="DBY225" s="39"/>
      <c r="DBZ225" s="39"/>
      <c r="DCA225" s="39"/>
      <c r="DCB225" s="39"/>
      <c r="DCC225" s="39"/>
      <c r="DCD225" s="39"/>
      <c r="DCE225" s="39"/>
      <c r="DCF225" s="39"/>
      <c r="DCG225" s="39"/>
      <c r="DCH225" s="39"/>
      <c r="DCI225" s="39"/>
      <c r="DCJ225" s="39"/>
      <c r="DCK225" s="39"/>
      <c r="DCL225" s="39"/>
      <c r="DCM225" s="39"/>
      <c r="DCN225" s="39"/>
      <c r="DCO225" s="39"/>
      <c r="DCP225" s="39"/>
      <c r="DCQ225" s="39"/>
      <c r="DCR225" s="39"/>
      <c r="DCS225" s="39"/>
      <c r="DCT225" s="39"/>
      <c r="DCU225" s="39"/>
      <c r="DCV225" s="39"/>
      <c r="DCW225" s="39"/>
      <c r="DCX225" s="39"/>
      <c r="DCY225" s="39"/>
      <c r="DCZ225" s="39"/>
      <c r="DDA225" s="39"/>
      <c r="DDB225" s="39"/>
      <c r="DDC225" s="39"/>
      <c r="DDD225" s="39"/>
      <c r="DDE225" s="39"/>
      <c r="DDF225" s="39"/>
      <c r="DDG225" s="39"/>
      <c r="DDH225" s="39"/>
      <c r="DDI225" s="39"/>
      <c r="DDJ225" s="39"/>
      <c r="DDK225" s="39"/>
      <c r="DDL225" s="39"/>
      <c r="DDM225" s="39"/>
      <c r="DDN225" s="39"/>
      <c r="DDO225" s="39"/>
      <c r="DDP225" s="39"/>
      <c r="DDQ225" s="39"/>
      <c r="DDR225" s="39"/>
      <c r="DDS225" s="39"/>
      <c r="DDT225" s="39"/>
      <c r="DDU225" s="39"/>
      <c r="DDV225" s="39"/>
      <c r="DDW225" s="39"/>
      <c r="DDX225" s="39"/>
      <c r="DDY225" s="39"/>
      <c r="DDZ225" s="39"/>
      <c r="DEA225" s="39"/>
      <c r="DEB225" s="39"/>
      <c r="DEC225" s="39"/>
      <c r="DED225" s="39"/>
      <c r="DEE225" s="39"/>
      <c r="DEF225" s="39"/>
      <c r="DEG225" s="39"/>
      <c r="DEH225" s="39"/>
      <c r="DEI225" s="39"/>
      <c r="DEJ225" s="39"/>
      <c r="DEK225" s="39"/>
      <c r="DEL225" s="39"/>
      <c r="DEM225" s="39"/>
      <c r="DEN225" s="39"/>
      <c r="DEO225" s="39"/>
      <c r="DEP225" s="39"/>
      <c r="DEQ225" s="39"/>
      <c r="DER225" s="39"/>
      <c r="DES225" s="39"/>
      <c r="DET225" s="39"/>
      <c r="DEU225" s="39"/>
      <c r="DEV225" s="39"/>
      <c r="DEW225" s="39"/>
      <c r="DEX225" s="39"/>
      <c r="DEY225" s="39"/>
      <c r="DEZ225" s="39"/>
      <c r="DFA225" s="39"/>
      <c r="DFB225" s="39"/>
      <c r="DFC225" s="39"/>
      <c r="DFD225" s="39"/>
      <c r="DFE225" s="39"/>
      <c r="DFF225" s="39"/>
      <c r="DFG225" s="39"/>
      <c r="DFH225" s="39"/>
      <c r="DFI225" s="39"/>
      <c r="DFJ225" s="39"/>
      <c r="DFK225" s="39"/>
      <c r="DFL225" s="39"/>
      <c r="DFM225" s="39"/>
      <c r="DFN225" s="39"/>
      <c r="DFO225" s="39"/>
      <c r="DFP225" s="39"/>
      <c r="DFQ225" s="39"/>
      <c r="DFR225" s="39"/>
      <c r="DFS225" s="39"/>
      <c r="DFT225" s="39"/>
      <c r="DFU225" s="39"/>
      <c r="DFV225" s="39"/>
      <c r="DFW225" s="39"/>
      <c r="DFX225" s="39"/>
      <c r="DFY225" s="39"/>
      <c r="DFZ225" s="39"/>
      <c r="DGA225" s="39"/>
      <c r="DGB225" s="39"/>
      <c r="DGC225" s="39"/>
      <c r="DGD225" s="39"/>
      <c r="DGE225" s="39"/>
      <c r="DGF225" s="39"/>
      <c r="DGG225" s="39"/>
      <c r="DGH225" s="39"/>
      <c r="DGI225" s="39"/>
      <c r="DGJ225" s="39"/>
      <c r="DGK225" s="39"/>
      <c r="DGL225" s="39"/>
      <c r="DGM225" s="39"/>
      <c r="DGN225" s="39"/>
      <c r="DGO225" s="39"/>
      <c r="DGP225" s="39"/>
      <c r="DGQ225" s="39"/>
      <c r="DGR225" s="39"/>
      <c r="DGS225" s="39"/>
      <c r="DGT225" s="39"/>
      <c r="DGU225" s="39"/>
      <c r="DGV225" s="39"/>
      <c r="DGW225" s="39"/>
      <c r="DGX225" s="39"/>
      <c r="DGY225" s="39"/>
      <c r="DGZ225" s="39"/>
      <c r="DHA225" s="39"/>
      <c r="DHB225" s="39"/>
      <c r="DHC225" s="39"/>
      <c r="DHD225" s="39"/>
      <c r="DHE225" s="39"/>
      <c r="DHF225" s="39"/>
      <c r="DHG225" s="39"/>
      <c r="DHH225" s="39"/>
      <c r="DHI225" s="39"/>
      <c r="DHJ225" s="39"/>
      <c r="DHK225" s="39"/>
      <c r="DHL225" s="39"/>
      <c r="DHM225" s="39"/>
      <c r="DHN225" s="39"/>
      <c r="DHO225" s="39"/>
      <c r="DHP225" s="39"/>
      <c r="DHQ225" s="39"/>
      <c r="DHR225" s="39"/>
      <c r="DHS225" s="39"/>
      <c r="DHT225" s="39"/>
      <c r="DHU225" s="39"/>
      <c r="DHV225" s="39"/>
      <c r="DHW225" s="39"/>
      <c r="DHX225" s="39"/>
      <c r="DHY225" s="39"/>
      <c r="DHZ225" s="39"/>
      <c r="DIA225" s="39"/>
      <c r="DIB225" s="39"/>
      <c r="DIC225" s="39"/>
      <c r="DID225" s="39"/>
      <c r="DIE225" s="39"/>
      <c r="DIF225" s="39"/>
      <c r="DIG225" s="39"/>
      <c r="DIH225" s="39"/>
      <c r="DII225" s="39"/>
      <c r="DIJ225" s="39"/>
      <c r="DIK225" s="39"/>
      <c r="DIL225" s="39"/>
      <c r="DIM225" s="39"/>
      <c r="DIN225" s="39"/>
      <c r="DIO225" s="39"/>
      <c r="DIP225" s="39"/>
      <c r="DIQ225" s="39"/>
      <c r="DIR225" s="39"/>
      <c r="DIS225" s="39"/>
      <c r="DIT225" s="39"/>
      <c r="DIU225" s="39"/>
      <c r="DIV225" s="39"/>
      <c r="DIW225" s="39"/>
      <c r="DIX225" s="39"/>
      <c r="DIY225" s="39"/>
      <c r="DIZ225" s="39"/>
      <c r="DJA225" s="39"/>
      <c r="DJB225" s="39"/>
      <c r="DJC225" s="39"/>
      <c r="DJD225" s="39"/>
      <c r="DJE225" s="39"/>
      <c r="DJF225" s="39"/>
      <c r="DJG225" s="39"/>
      <c r="DJH225" s="39"/>
      <c r="DJI225" s="39"/>
      <c r="DJJ225" s="39"/>
      <c r="DJK225" s="39"/>
      <c r="DJL225" s="39"/>
      <c r="DJM225" s="39"/>
      <c r="DJN225" s="39"/>
      <c r="DJO225" s="39"/>
      <c r="DJP225" s="39"/>
      <c r="DJQ225" s="39"/>
      <c r="DJR225" s="39"/>
      <c r="DJS225" s="39"/>
      <c r="DJT225" s="39"/>
      <c r="DJU225" s="39"/>
      <c r="DJV225" s="39"/>
      <c r="DJW225" s="39"/>
      <c r="DJX225" s="39"/>
      <c r="DJY225" s="39"/>
      <c r="DJZ225" s="39"/>
      <c r="DKA225" s="39"/>
      <c r="DKB225" s="39"/>
      <c r="DKC225" s="39"/>
      <c r="DKD225" s="39"/>
      <c r="DKE225" s="39"/>
      <c r="DKF225" s="39"/>
      <c r="DKG225" s="39"/>
      <c r="DKH225" s="39"/>
      <c r="DKI225" s="39"/>
      <c r="DKJ225" s="39"/>
      <c r="DKK225" s="39"/>
      <c r="DKL225" s="39"/>
      <c r="DKM225" s="39"/>
      <c r="DKN225" s="39"/>
      <c r="DKO225" s="39"/>
      <c r="DKP225" s="39"/>
      <c r="DKQ225" s="39"/>
      <c r="DKR225" s="39"/>
      <c r="DKS225" s="39"/>
      <c r="DKT225" s="39"/>
      <c r="DKU225" s="39"/>
      <c r="DKV225" s="39"/>
      <c r="DKW225" s="39"/>
      <c r="DKX225" s="39"/>
      <c r="DKY225" s="39"/>
      <c r="DKZ225" s="39"/>
      <c r="DLA225" s="39"/>
      <c r="DLB225" s="39"/>
      <c r="DLC225" s="39"/>
      <c r="DLD225" s="39"/>
      <c r="DLE225" s="39"/>
      <c r="DLF225" s="39"/>
      <c r="DLG225" s="39"/>
      <c r="DLH225" s="39"/>
      <c r="DLI225" s="39"/>
      <c r="DLJ225" s="39"/>
      <c r="DLK225" s="39"/>
      <c r="DLL225" s="39"/>
      <c r="DLM225" s="39"/>
      <c r="DLN225" s="39"/>
      <c r="DLO225" s="39"/>
      <c r="DLP225" s="39"/>
      <c r="DLQ225" s="39"/>
      <c r="DLR225" s="39"/>
      <c r="DLS225" s="39"/>
      <c r="DLT225" s="39"/>
      <c r="DLU225" s="39"/>
      <c r="DLV225" s="39"/>
      <c r="DLW225" s="39"/>
      <c r="DLX225" s="39"/>
      <c r="DLY225" s="39"/>
      <c r="DLZ225" s="39"/>
      <c r="DMA225" s="39"/>
      <c r="DMB225" s="39"/>
      <c r="DMC225" s="39"/>
      <c r="DMD225" s="39"/>
      <c r="DME225" s="39"/>
      <c r="DMF225" s="39"/>
      <c r="DMG225" s="39"/>
      <c r="DMH225" s="39"/>
      <c r="DMI225" s="39"/>
      <c r="DMJ225" s="39"/>
      <c r="DMK225" s="39"/>
      <c r="DML225" s="39"/>
      <c r="DMM225" s="39"/>
      <c r="DMN225" s="39"/>
      <c r="DMO225" s="39"/>
      <c r="DMP225" s="39"/>
      <c r="DMQ225" s="39"/>
      <c r="DMR225" s="39"/>
      <c r="DMS225" s="39"/>
      <c r="DMT225" s="39"/>
      <c r="DMU225" s="39"/>
      <c r="DMV225" s="39"/>
      <c r="DMW225" s="39"/>
      <c r="DMX225" s="39"/>
      <c r="DMY225" s="39"/>
      <c r="DMZ225" s="39"/>
      <c r="DNA225" s="39"/>
      <c r="DNB225" s="39"/>
      <c r="DNC225" s="39"/>
      <c r="DND225" s="39"/>
      <c r="DNE225" s="39"/>
      <c r="DNF225" s="39"/>
      <c r="DNG225" s="39"/>
      <c r="DNH225" s="39"/>
      <c r="DNI225" s="39"/>
      <c r="DNJ225" s="39"/>
      <c r="DNK225" s="39"/>
      <c r="DNL225" s="39"/>
      <c r="DNM225" s="39"/>
      <c r="DNN225" s="39"/>
      <c r="DNO225" s="39"/>
      <c r="DNP225" s="39"/>
      <c r="DNQ225" s="39"/>
      <c r="DNR225" s="39"/>
      <c r="DNS225" s="39"/>
      <c r="DNT225" s="39"/>
      <c r="DNU225" s="39"/>
      <c r="DNV225" s="39"/>
      <c r="DNW225" s="39"/>
      <c r="DNX225" s="39"/>
      <c r="DNY225" s="39"/>
      <c r="DNZ225" s="39"/>
      <c r="DOA225" s="39"/>
      <c r="DOB225" s="39"/>
      <c r="DOC225" s="39"/>
      <c r="DOD225" s="39"/>
      <c r="DOE225" s="39"/>
      <c r="DOF225" s="39"/>
      <c r="DOG225" s="39"/>
      <c r="DOH225" s="39"/>
      <c r="DOI225" s="39"/>
      <c r="DOJ225" s="39"/>
      <c r="DOK225" s="39"/>
      <c r="DOL225" s="39"/>
      <c r="DOM225" s="39"/>
      <c r="DON225" s="39"/>
      <c r="DOO225" s="39"/>
      <c r="DOP225" s="39"/>
      <c r="DOQ225" s="39"/>
      <c r="DOR225" s="39"/>
      <c r="DOS225" s="39"/>
      <c r="DOT225" s="39"/>
      <c r="DOU225" s="39"/>
      <c r="DOV225" s="39"/>
      <c r="DOW225" s="39"/>
      <c r="DOX225" s="39"/>
      <c r="DOY225" s="39"/>
      <c r="DOZ225" s="39"/>
      <c r="DPA225" s="39"/>
      <c r="DPB225" s="39"/>
      <c r="DPC225" s="39"/>
      <c r="DPD225" s="39"/>
      <c r="DPE225" s="39"/>
      <c r="DPF225" s="39"/>
      <c r="DPG225" s="39"/>
      <c r="DPH225" s="39"/>
      <c r="DPI225" s="39"/>
      <c r="DPJ225" s="39"/>
      <c r="DPK225" s="39"/>
      <c r="DPL225" s="39"/>
      <c r="DPM225" s="39"/>
      <c r="DPN225" s="39"/>
      <c r="DPO225" s="39"/>
      <c r="DPP225" s="39"/>
      <c r="DPQ225" s="39"/>
      <c r="DPR225" s="39"/>
      <c r="DPS225" s="39"/>
      <c r="DPT225" s="39"/>
      <c r="DPU225" s="39"/>
      <c r="DPV225" s="39"/>
      <c r="DPW225" s="39"/>
      <c r="DPX225" s="39"/>
      <c r="DPY225" s="39"/>
      <c r="DPZ225" s="39"/>
      <c r="DQA225" s="39"/>
      <c r="DQB225" s="39"/>
      <c r="DQC225" s="39"/>
      <c r="DQD225" s="39"/>
      <c r="DQE225" s="39"/>
      <c r="DQF225" s="39"/>
      <c r="DQG225" s="39"/>
      <c r="DQH225" s="39"/>
      <c r="DQI225" s="39"/>
      <c r="DQJ225" s="39"/>
      <c r="DQK225" s="39"/>
      <c r="DQL225" s="39"/>
      <c r="DQM225" s="39"/>
      <c r="DQN225" s="39"/>
      <c r="DQO225" s="39"/>
      <c r="DQP225" s="39"/>
      <c r="DQQ225" s="39"/>
      <c r="DQR225" s="39"/>
      <c r="DQS225" s="39"/>
      <c r="DQT225" s="39"/>
      <c r="DQU225" s="39"/>
      <c r="DQV225" s="39"/>
      <c r="DQW225" s="39"/>
      <c r="DQX225" s="39"/>
      <c r="DQY225" s="39"/>
      <c r="DQZ225" s="39"/>
      <c r="DRA225" s="39"/>
      <c r="DRB225" s="39"/>
      <c r="DRC225" s="39"/>
      <c r="DRD225" s="39"/>
      <c r="DRE225" s="39"/>
      <c r="DRF225" s="39"/>
      <c r="DRG225" s="39"/>
      <c r="DRH225" s="39"/>
      <c r="DRI225" s="39"/>
      <c r="DRJ225" s="39"/>
      <c r="DRK225" s="39"/>
      <c r="DRL225" s="39"/>
      <c r="DRM225" s="39"/>
      <c r="DRN225" s="39"/>
      <c r="DRO225" s="39"/>
      <c r="DRP225" s="39"/>
      <c r="DRQ225" s="39"/>
      <c r="DRR225" s="39"/>
      <c r="DRS225" s="39"/>
      <c r="DRT225" s="39"/>
      <c r="DRU225" s="39"/>
      <c r="DRV225" s="39"/>
      <c r="DRW225" s="39"/>
      <c r="DRX225" s="39"/>
      <c r="DRY225" s="39"/>
      <c r="DRZ225" s="39"/>
      <c r="DSA225" s="39"/>
      <c r="DSB225" s="39"/>
      <c r="DSC225" s="39"/>
      <c r="DSD225" s="39"/>
      <c r="DSE225" s="39"/>
      <c r="DSF225" s="39"/>
      <c r="DSG225" s="39"/>
      <c r="DSH225" s="39"/>
      <c r="DSI225" s="39"/>
      <c r="DSJ225" s="39"/>
      <c r="DSK225" s="39"/>
      <c r="DSL225" s="39"/>
      <c r="DSM225" s="39"/>
      <c r="DSN225" s="39"/>
      <c r="DSO225" s="39"/>
      <c r="DSP225" s="39"/>
      <c r="DSQ225" s="39"/>
      <c r="DSR225" s="39"/>
      <c r="DSS225" s="39"/>
      <c r="DST225" s="39"/>
      <c r="DSU225" s="39"/>
      <c r="DSV225" s="39"/>
      <c r="DSW225" s="39"/>
      <c r="DSX225" s="39"/>
      <c r="DSY225" s="39"/>
      <c r="DSZ225" s="39"/>
      <c r="DTA225" s="39"/>
      <c r="DTB225" s="39"/>
      <c r="DTC225" s="39"/>
      <c r="DTD225" s="39"/>
      <c r="DTE225" s="39"/>
      <c r="DTF225" s="39"/>
      <c r="DTG225" s="39"/>
      <c r="DTH225" s="39"/>
      <c r="DTI225" s="39"/>
      <c r="DTJ225" s="39"/>
      <c r="DTK225" s="39"/>
      <c r="DTL225" s="39"/>
      <c r="DTM225" s="39"/>
      <c r="DTN225" s="39"/>
      <c r="DTO225" s="39"/>
      <c r="DTP225" s="39"/>
      <c r="DTQ225" s="39"/>
      <c r="DTR225" s="39"/>
      <c r="DTS225" s="39"/>
      <c r="DTT225" s="39"/>
      <c r="DTU225" s="39"/>
      <c r="DTV225" s="39"/>
      <c r="DTW225" s="39"/>
      <c r="DTX225" s="39"/>
      <c r="DTY225" s="39"/>
      <c r="DTZ225" s="39"/>
      <c r="DUA225" s="39"/>
      <c r="DUB225" s="39"/>
      <c r="DUC225" s="39"/>
      <c r="DUD225" s="39"/>
      <c r="DUE225" s="39"/>
      <c r="DUF225" s="39"/>
      <c r="DUG225" s="39"/>
      <c r="DUH225" s="39"/>
      <c r="DUI225" s="39"/>
      <c r="DUJ225" s="39"/>
      <c r="DUK225" s="39"/>
      <c r="DUL225" s="39"/>
      <c r="DUM225" s="39"/>
      <c r="DUN225" s="39"/>
      <c r="DUO225" s="39"/>
      <c r="DUP225" s="39"/>
      <c r="DUQ225" s="39"/>
      <c r="DUR225" s="39"/>
      <c r="DUS225" s="39"/>
      <c r="DUT225" s="39"/>
      <c r="DUU225" s="39"/>
      <c r="DUV225" s="39"/>
      <c r="DUW225" s="39"/>
      <c r="DUX225" s="39"/>
      <c r="DUY225" s="39"/>
      <c r="DUZ225" s="39"/>
      <c r="DVA225" s="39"/>
      <c r="DVB225" s="39"/>
      <c r="DVC225" s="39"/>
      <c r="DVD225" s="39"/>
      <c r="DVE225" s="39"/>
      <c r="DVF225" s="39"/>
      <c r="DVG225" s="39"/>
      <c r="DVH225" s="39"/>
      <c r="DVI225" s="39"/>
      <c r="DVJ225" s="39"/>
      <c r="DVK225" s="39"/>
      <c r="DVL225" s="39"/>
      <c r="DVM225" s="39"/>
      <c r="DVN225" s="39"/>
      <c r="DVO225" s="39"/>
      <c r="DVP225" s="39"/>
      <c r="DVQ225" s="39"/>
      <c r="DVR225" s="39"/>
      <c r="DVS225" s="39"/>
      <c r="DVT225" s="39"/>
      <c r="DVU225" s="39"/>
      <c r="DVV225" s="39"/>
      <c r="DVW225" s="39"/>
      <c r="DVX225" s="39"/>
      <c r="DVY225" s="39"/>
      <c r="DVZ225" s="39"/>
      <c r="DWA225" s="39"/>
      <c r="DWB225" s="39"/>
      <c r="DWC225" s="39"/>
      <c r="DWD225" s="39"/>
      <c r="DWE225" s="39"/>
      <c r="DWF225" s="39"/>
      <c r="DWG225" s="39"/>
      <c r="DWH225" s="39"/>
      <c r="DWI225" s="39"/>
      <c r="DWJ225" s="39"/>
      <c r="DWK225" s="39"/>
      <c r="DWL225" s="39"/>
      <c r="DWM225" s="39"/>
      <c r="DWN225" s="39"/>
      <c r="DWO225" s="39"/>
      <c r="DWP225" s="39"/>
      <c r="DWQ225" s="39"/>
    </row>
    <row r="226" spans="1:3319" s="39" customFormat="1" ht="10">
      <c r="A226" s="35" t="s">
        <v>704</v>
      </c>
      <c r="B226" s="36" t="s">
        <v>705</v>
      </c>
      <c r="C226" s="37" t="s">
        <v>7</v>
      </c>
      <c r="D226" s="36" t="s">
        <v>706</v>
      </c>
      <c r="E226" s="38" t="s">
        <v>699</v>
      </c>
      <c r="F226" s="38" t="s">
        <v>699</v>
      </c>
    </row>
    <row r="227" spans="1:3319" s="64" customFormat="1" ht="10">
      <c r="A227" s="53" t="s">
        <v>707</v>
      </c>
      <c r="B227" s="54" t="s">
        <v>708</v>
      </c>
      <c r="C227" s="57" t="s">
        <v>152</v>
      </c>
      <c r="D227" s="54" t="s">
        <v>709</v>
      </c>
      <c r="E227" s="66" t="s">
        <v>710</v>
      </c>
      <c r="F227" s="66" t="s">
        <v>710</v>
      </c>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c r="DJ227" s="39"/>
      <c r="DK227" s="39"/>
      <c r="DL227" s="39"/>
      <c r="DM227" s="39"/>
      <c r="DN227" s="39"/>
      <c r="DO227" s="39"/>
      <c r="DP227" s="39"/>
      <c r="DQ227" s="39"/>
      <c r="DR227" s="39"/>
      <c r="DS227" s="39"/>
      <c r="DT227" s="39"/>
      <c r="DU227" s="39"/>
      <c r="DV227" s="39"/>
      <c r="DW227" s="39"/>
      <c r="DX227" s="39"/>
      <c r="DY227" s="39"/>
      <c r="DZ227" s="39"/>
      <c r="EA227" s="39"/>
      <c r="EB227" s="39"/>
      <c r="EC227" s="39"/>
      <c r="ED227" s="39"/>
      <c r="EE227" s="39"/>
      <c r="EF227" s="39"/>
      <c r="EG227" s="39"/>
      <c r="EH227" s="39"/>
      <c r="EI227" s="39"/>
      <c r="EJ227" s="39"/>
      <c r="EK227" s="39"/>
      <c r="EL227" s="39"/>
      <c r="EM227" s="39"/>
      <c r="EN227" s="39"/>
      <c r="EO227" s="39"/>
      <c r="EP227" s="39"/>
      <c r="EQ227" s="39"/>
      <c r="ER227" s="39"/>
      <c r="ES227" s="39"/>
      <c r="ET227" s="39"/>
      <c r="EU227" s="39"/>
      <c r="EV227" s="39"/>
      <c r="EW227" s="39"/>
      <c r="EX227" s="39"/>
      <c r="EY227" s="39"/>
      <c r="EZ227" s="39"/>
      <c r="FA227" s="39"/>
      <c r="FB227" s="39"/>
      <c r="FC227" s="39"/>
      <c r="FD227" s="39"/>
      <c r="FE227" s="39"/>
      <c r="FF227" s="39"/>
      <c r="FG227" s="39"/>
      <c r="FH227" s="39"/>
      <c r="FI227" s="39"/>
      <c r="FJ227" s="39"/>
      <c r="FK227" s="39"/>
      <c r="FL227" s="39"/>
      <c r="FM227" s="39"/>
      <c r="FN227" s="39"/>
      <c r="FO227" s="39"/>
      <c r="FP227" s="39"/>
      <c r="FQ227" s="39"/>
      <c r="FR227" s="39"/>
      <c r="FS227" s="39"/>
      <c r="FT227" s="39"/>
      <c r="FU227" s="39"/>
      <c r="FV227" s="39"/>
      <c r="FW227" s="39"/>
      <c r="FX227" s="39"/>
      <c r="FY227" s="39"/>
      <c r="FZ227" s="39"/>
      <c r="GA227" s="39"/>
      <c r="GB227" s="39"/>
      <c r="GC227" s="39"/>
      <c r="GD227" s="39"/>
      <c r="GE227" s="39"/>
      <c r="GF227" s="39"/>
      <c r="GG227" s="39"/>
      <c r="GH227" s="39"/>
      <c r="GI227" s="39"/>
      <c r="GJ227" s="39"/>
      <c r="GK227" s="39"/>
      <c r="GL227" s="39"/>
      <c r="GM227" s="39"/>
      <c r="GN227" s="39"/>
      <c r="GO227" s="39"/>
      <c r="GP227" s="39"/>
      <c r="GQ227" s="39"/>
      <c r="GR227" s="39"/>
      <c r="GS227" s="39"/>
      <c r="GT227" s="39"/>
      <c r="GU227" s="39"/>
      <c r="GV227" s="39"/>
      <c r="GW227" s="39"/>
      <c r="GX227" s="39"/>
      <c r="GY227" s="39"/>
      <c r="GZ227" s="39"/>
      <c r="HA227" s="39"/>
      <c r="HB227" s="39"/>
      <c r="HC227" s="39"/>
      <c r="HD227" s="39"/>
      <c r="HE227" s="39"/>
      <c r="HF227" s="39"/>
      <c r="HG227" s="39"/>
      <c r="HH227" s="39"/>
      <c r="HI227" s="39"/>
      <c r="HJ227" s="39"/>
      <c r="HK227" s="39"/>
      <c r="HL227" s="39"/>
      <c r="HM227" s="39"/>
      <c r="HN227" s="39"/>
      <c r="HO227" s="39"/>
      <c r="HP227" s="39"/>
      <c r="HQ227" s="39"/>
      <c r="HR227" s="39"/>
      <c r="HS227" s="39"/>
      <c r="HT227" s="39"/>
      <c r="HU227" s="39"/>
      <c r="HV227" s="39"/>
      <c r="HW227" s="39"/>
      <c r="HX227" s="39"/>
      <c r="HY227" s="39"/>
      <c r="HZ227" s="39"/>
      <c r="IA227" s="39"/>
      <c r="IB227" s="39"/>
      <c r="IC227" s="39"/>
      <c r="ID227" s="39"/>
      <c r="IE227" s="39"/>
      <c r="IF227" s="39"/>
      <c r="IG227" s="39"/>
      <c r="IH227" s="39"/>
      <c r="II227" s="39"/>
      <c r="IJ227" s="39"/>
      <c r="IK227" s="39"/>
      <c r="IL227" s="39"/>
      <c r="IM227" s="39"/>
      <c r="IN227" s="39"/>
      <c r="IO227" s="39"/>
      <c r="IP227" s="39"/>
      <c r="IQ227" s="39"/>
      <c r="IR227" s="39"/>
      <c r="IS227" s="39"/>
      <c r="IT227" s="39"/>
      <c r="IU227" s="39"/>
      <c r="IV227" s="39"/>
      <c r="IW227" s="39"/>
      <c r="IX227" s="39"/>
      <c r="IY227" s="39"/>
      <c r="IZ227" s="39"/>
      <c r="JA227" s="39"/>
      <c r="JB227" s="39"/>
      <c r="JC227" s="39"/>
      <c r="JD227" s="39"/>
      <c r="JE227" s="39"/>
      <c r="JF227" s="39"/>
      <c r="JG227" s="39"/>
      <c r="JH227" s="39"/>
      <c r="JI227" s="39"/>
      <c r="JJ227" s="39"/>
      <c r="JK227" s="39"/>
      <c r="JL227" s="39"/>
      <c r="JM227" s="39"/>
      <c r="JN227" s="39"/>
      <c r="JO227" s="39"/>
      <c r="JP227" s="39"/>
      <c r="JQ227" s="39"/>
      <c r="JR227" s="39"/>
      <c r="JS227" s="39"/>
      <c r="JT227" s="39"/>
      <c r="JU227" s="39"/>
      <c r="JV227" s="39"/>
      <c r="JW227" s="39"/>
      <c r="JX227" s="39"/>
      <c r="JY227" s="39"/>
      <c r="JZ227" s="39"/>
      <c r="KA227" s="39"/>
      <c r="KB227" s="39"/>
      <c r="KC227" s="39"/>
      <c r="KD227" s="39"/>
      <c r="KE227" s="39"/>
      <c r="KF227" s="39"/>
      <c r="KG227" s="39"/>
      <c r="KH227" s="39"/>
      <c r="KI227" s="39"/>
      <c r="KJ227" s="39"/>
      <c r="KK227" s="39"/>
      <c r="KL227" s="39"/>
      <c r="KM227" s="39"/>
      <c r="KN227" s="39"/>
      <c r="KO227" s="39"/>
      <c r="KP227" s="39"/>
      <c r="KQ227" s="39"/>
      <c r="KR227" s="39"/>
      <c r="KS227" s="39"/>
      <c r="KT227" s="39"/>
      <c r="KU227" s="39"/>
      <c r="KV227" s="39"/>
      <c r="KW227" s="39"/>
      <c r="KX227" s="39"/>
      <c r="KY227" s="39"/>
      <c r="KZ227" s="39"/>
      <c r="LA227" s="39"/>
      <c r="LB227" s="39"/>
      <c r="LC227" s="39"/>
      <c r="LD227" s="39"/>
      <c r="LE227" s="39"/>
      <c r="LF227" s="39"/>
      <c r="LG227" s="39"/>
      <c r="LH227" s="39"/>
      <c r="LI227" s="39"/>
      <c r="LJ227" s="39"/>
      <c r="LK227" s="39"/>
      <c r="LL227" s="39"/>
      <c r="LM227" s="39"/>
      <c r="LN227" s="39"/>
      <c r="LO227" s="39"/>
      <c r="LP227" s="39"/>
      <c r="LQ227" s="39"/>
      <c r="LR227" s="39"/>
      <c r="LS227" s="39"/>
      <c r="LT227" s="39"/>
      <c r="LU227" s="39"/>
      <c r="LV227" s="39"/>
      <c r="LW227" s="39"/>
      <c r="LX227" s="39"/>
      <c r="LY227" s="39"/>
      <c r="LZ227" s="39"/>
      <c r="MA227" s="39"/>
      <c r="MB227" s="39"/>
      <c r="MC227" s="39"/>
      <c r="MD227" s="39"/>
      <c r="ME227" s="39"/>
      <c r="MF227" s="39"/>
      <c r="MG227" s="39"/>
      <c r="MH227" s="39"/>
      <c r="MI227" s="39"/>
      <c r="MJ227" s="39"/>
      <c r="MK227" s="39"/>
      <c r="ML227" s="39"/>
      <c r="MM227" s="39"/>
      <c r="MN227" s="39"/>
      <c r="MO227" s="39"/>
      <c r="MP227" s="39"/>
      <c r="MQ227" s="39"/>
      <c r="MR227" s="39"/>
      <c r="MS227" s="39"/>
      <c r="MT227" s="39"/>
      <c r="MU227" s="39"/>
      <c r="MV227" s="39"/>
      <c r="MW227" s="39"/>
      <c r="MX227" s="39"/>
      <c r="MY227" s="39"/>
      <c r="MZ227" s="39"/>
      <c r="NA227" s="39"/>
      <c r="NB227" s="39"/>
      <c r="NC227" s="39"/>
      <c r="ND227" s="39"/>
      <c r="NE227" s="39"/>
      <c r="NF227" s="39"/>
      <c r="NG227" s="39"/>
      <c r="NH227" s="39"/>
      <c r="NI227" s="39"/>
      <c r="NJ227" s="39"/>
      <c r="NK227" s="39"/>
      <c r="NL227" s="39"/>
      <c r="NM227" s="39"/>
      <c r="NN227" s="39"/>
      <c r="NO227" s="39"/>
      <c r="NP227" s="39"/>
      <c r="NQ227" s="39"/>
      <c r="NR227" s="39"/>
      <c r="NS227" s="39"/>
      <c r="NT227" s="39"/>
      <c r="NU227" s="39"/>
      <c r="NV227" s="39"/>
      <c r="NW227" s="39"/>
      <c r="NX227" s="39"/>
      <c r="NY227" s="39"/>
      <c r="NZ227" s="39"/>
      <c r="OA227" s="39"/>
      <c r="OB227" s="39"/>
      <c r="OC227" s="39"/>
      <c r="OD227" s="39"/>
      <c r="OE227" s="39"/>
      <c r="OF227" s="39"/>
      <c r="OG227" s="39"/>
      <c r="OH227" s="39"/>
      <c r="OI227" s="39"/>
      <c r="OJ227" s="39"/>
      <c r="OK227" s="39"/>
      <c r="OL227" s="39"/>
      <c r="OM227" s="39"/>
      <c r="ON227" s="39"/>
      <c r="OO227" s="39"/>
      <c r="OP227" s="39"/>
      <c r="OQ227" s="39"/>
      <c r="OR227" s="39"/>
      <c r="OS227" s="39"/>
      <c r="OT227" s="39"/>
      <c r="OU227" s="39"/>
      <c r="OV227" s="39"/>
      <c r="OW227" s="39"/>
      <c r="OX227" s="39"/>
      <c r="OY227" s="39"/>
      <c r="OZ227" s="39"/>
      <c r="PA227" s="39"/>
      <c r="PB227" s="39"/>
      <c r="PC227" s="39"/>
      <c r="PD227" s="39"/>
      <c r="PE227" s="39"/>
      <c r="PF227" s="39"/>
      <c r="PG227" s="39"/>
      <c r="PH227" s="39"/>
      <c r="PI227" s="39"/>
      <c r="PJ227" s="39"/>
      <c r="PK227" s="39"/>
      <c r="PL227" s="39"/>
      <c r="PM227" s="39"/>
      <c r="PN227" s="39"/>
      <c r="PO227" s="39"/>
      <c r="PP227" s="39"/>
      <c r="PQ227" s="39"/>
      <c r="PR227" s="39"/>
      <c r="PS227" s="39"/>
      <c r="PT227" s="39"/>
      <c r="PU227" s="39"/>
      <c r="PV227" s="39"/>
      <c r="PW227" s="39"/>
      <c r="PX227" s="39"/>
      <c r="PY227" s="39"/>
      <c r="PZ227" s="39"/>
      <c r="QA227" s="39"/>
      <c r="QB227" s="39"/>
      <c r="QC227" s="39"/>
      <c r="QD227" s="39"/>
      <c r="QE227" s="39"/>
      <c r="QF227" s="39"/>
      <c r="QG227" s="39"/>
      <c r="QH227" s="39"/>
      <c r="QI227" s="39"/>
      <c r="QJ227" s="39"/>
      <c r="QK227" s="39"/>
      <c r="QL227" s="39"/>
      <c r="QM227" s="39"/>
      <c r="QN227" s="39"/>
      <c r="QO227" s="39"/>
      <c r="QP227" s="39"/>
      <c r="QQ227" s="39"/>
      <c r="QR227" s="39"/>
      <c r="QS227" s="39"/>
      <c r="QT227" s="39"/>
      <c r="QU227" s="39"/>
      <c r="QV227" s="39"/>
      <c r="QW227" s="39"/>
      <c r="QX227" s="39"/>
      <c r="QY227" s="39"/>
      <c r="QZ227" s="39"/>
      <c r="RA227" s="39"/>
      <c r="RB227" s="39"/>
      <c r="RC227" s="39"/>
      <c r="RD227" s="39"/>
      <c r="RE227" s="39"/>
      <c r="RF227" s="39"/>
      <c r="RG227" s="39"/>
      <c r="RH227" s="39"/>
      <c r="RI227" s="39"/>
      <c r="RJ227" s="39"/>
      <c r="RK227" s="39"/>
      <c r="RL227" s="39"/>
      <c r="RM227" s="39"/>
      <c r="RN227" s="39"/>
      <c r="RO227" s="39"/>
      <c r="RP227" s="39"/>
      <c r="RQ227" s="39"/>
      <c r="RR227" s="39"/>
      <c r="RS227" s="39"/>
      <c r="RT227" s="39"/>
      <c r="RU227" s="39"/>
      <c r="RV227" s="39"/>
      <c r="RW227" s="39"/>
      <c r="RX227" s="39"/>
      <c r="RY227" s="39"/>
      <c r="RZ227" s="39"/>
      <c r="SA227" s="39"/>
      <c r="SB227" s="39"/>
      <c r="SC227" s="39"/>
      <c r="SD227" s="39"/>
      <c r="SE227" s="39"/>
      <c r="SF227" s="39"/>
      <c r="SG227" s="39"/>
      <c r="SH227" s="39"/>
      <c r="SI227" s="39"/>
      <c r="SJ227" s="39"/>
      <c r="SK227" s="39"/>
      <c r="SL227" s="39"/>
      <c r="SM227" s="39"/>
      <c r="SN227" s="39"/>
      <c r="SO227" s="39"/>
      <c r="SP227" s="39"/>
      <c r="SQ227" s="39"/>
      <c r="SR227" s="39"/>
      <c r="SS227" s="39"/>
      <c r="ST227" s="39"/>
      <c r="SU227" s="39"/>
      <c r="SV227" s="39"/>
      <c r="SW227" s="39"/>
      <c r="SX227" s="39"/>
      <c r="SY227" s="39"/>
      <c r="SZ227" s="39"/>
      <c r="TA227" s="39"/>
      <c r="TB227" s="39"/>
      <c r="TC227" s="39"/>
      <c r="TD227" s="39"/>
      <c r="TE227" s="39"/>
      <c r="TF227" s="39"/>
      <c r="TG227" s="39"/>
      <c r="TH227" s="39"/>
      <c r="TI227" s="39"/>
      <c r="TJ227" s="39"/>
      <c r="TK227" s="39"/>
      <c r="TL227" s="39"/>
      <c r="TM227" s="39"/>
      <c r="TN227" s="39"/>
      <c r="TO227" s="39"/>
      <c r="TP227" s="39"/>
      <c r="TQ227" s="39"/>
      <c r="TR227" s="39"/>
      <c r="TS227" s="39"/>
      <c r="TT227" s="39"/>
      <c r="TU227" s="39"/>
      <c r="TV227" s="39"/>
      <c r="TW227" s="39"/>
      <c r="TX227" s="39"/>
      <c r="TY227" s="39"/>
      <c r="TZ227" s="39"/>
      <c r="UA227" s="39"/>
      <c r="UB227" s="39"/>
      <c r="UC227" s="39"/>
      <c r="UD227" s="39"/>
      <c r="UE227" s="39"/>
      <c r="UF227" s="39"/>
      <c r="UG227" s="39"/>
      <c r="UH227" s="39"/>
      <c r="UI227" s="39"/>
      <c r="UJ227" s="39"/>
      <c r="UK227" s="39"/>
      <c r="UL227" s="39"/>
      <c r="UM227" s="39"/>
      <c r="UN227" s="39"/>
      <c r="UO227" s="39"/>
      <c r="UP227" s="39"/>
      <c r="UQ227" s="39"/>
      <c r="UR227" s="39"/>
      <c r="US227" s="39"/>
      <c r="UT227" s="39"/>
      <c r="UU227" s="39"/>
      <c r="UV227" s="39"/>
      <c r="UW227" s="39"/>
      <c r="UX227" s="39"/>
      <c r="UY227" s="39"/>
      <c r="UZ227" s="39"/>
      <c r="VA227" s="39"/>
      <c r="VB227" s="39"/>
      <c r="VC227" s="39"/>
      <c r="VD227" s="39"/>
      <c r="VE227" s="39"/>
      <c r="VF227" s="39"/>
      <c r="VG227" s="39"/>
      <c r="VH227" s="39"/>
      <c r="VI227" s="39"/>
      <c r="VJ227" s="39"/>
      <c r="VK227" s="39"/>
      <c r="VL227" s="39"/>
      <c r="VM227" s="39"/>
      <c r="VN227" s="39"/>
      <c r="VO227" s="39"/>
      <c r="VP227" s="39"/>
      <c r="VQ227" s="39"/>
      <c r="VR227" s="39"/>
      <c r="VS227" s="39"/>
      <c r="VT227" s="39"/>
      <c r="VU227" s="39"/>
      <c r="VV227" s="39"/>
      <c r="VW227" s="39"/>
      <c r="VX227" s="39"/>
      <c r="VY227" s="39"/>
      <c r="VZ227" s="39"/>
      <c r="WA227" s="39"/>
      <c r="WB227" s="39"/>
      <c r="WC227" s="39"/>
      <c r="WD227" s="39"/>
      <c r="WE227" s="39"/>
      <c r="WF227" s="39"/>
      <c r="WG227" s="39"/>
      <c r="WH227" s="39"/>
      <c r="WI227" s="39"/>
      <c r="WJ227" s="39"/>
      <c r="WK227" s="39"/>
      <c r="WL227" s="39"/>
      <c r="WM227" s="39"/>
      <c r="WN227" s="39"/>
      <c r="WO227" s="39"/>
      <c r="WP227" s="39"/>
      <c r="WQ227" s="39"/>
      <c r="WR227" s="39"/>
      <c r="WS227" s="39"/>
      <c r="WT227" s="39"/>
      <c r="WU227" s="39"/>
      <c r="WV227" s="39"/>
      <c r="WW227" s="39"/>
      <c r="WX227" s="39"/>
      <c r="WY227" s="39"/>
      <c r="WZ227" s="39"/>
      <c r="XA227" s="39"/>
      <c r="XB227" s="39"/>
      <c r="XC227" s="39"/>
      <c r="XD227" s="39"/>
      <c r="XE227" s="39"/>
      <c r="XF227" s="39"/>
      <c r="XG227" s="39"/>
      <c r="XH227" s="39"/>
      <c r="XI227" s="39"/>
      <c r="XJ227" s="39"/>
      <c r="XK227" s="39"/>
      <c r="XL227" s="39"/>
      <c r="XM227" s="39"/>
      <c r="XN227" s="39"/>
      <c r="XO227" s="39"/>
      <c r="XP227" s="39"/>
      <c r="XQ227" s="39"/>
      <c r="XR227" s="39"/>
      <c r="XS227" s="39"/>
      <c r="XT227" s="39"/>
      <c r="XU227" s="39"/>
      <c r="XV227" s="39"/>
      <c r="XW227" s="39"/>
      <c r="XX227" s="39"/>
      <c r="XY227" s="39"/>
      <c r="XZ227" s="39"/>
      <c r="YA227" s="39"/>
      <c r="YB227" s="39"/>
      <c r="YC227" s="39"/>
      <c r="YD227" s="39"/>
      <c r="YE227" s="39"/>
      <c r="YF227" s="39"/>
      <c r="YG227" s="39"/>
      <c r="YH227" s="39"/>
      <c r="YI227" s="39"/>
      <c r="YJ227" s="39"/>
      <c r="YK227" s="39"/>
      <c r="YL227" s="39"/>
      <c r="YM227" s="39"/>
      <c r="YN227" s="39"/>
      <c r="YO227" s="39"/>
      <c r="YP227" s="39"/>
      <c r="YQ227" s="39"/>
      <c r="YR227" s="39"/>
      <c r="YS227" s="39"/>
      <c r="YT227" s="39"/>
      <c r="YU227" s="39"/>
      <c r="YV227" s="39"/>
      <c r="YW227" s="39"/>
      <c r="YX227" s="39"/>
      <c r="YY227" s="39"/>
      <c r="YZ227" s="39"/>
      <c r="ZA227" s="39"/>
      <c r="ZB227" s="39"/>
      <c r="ZC227" s="39"/>
      <c r="ZD227" s="39"/>
      <c r="ZE227" s="39"/>
      <c r="ZF227" s="39"/>
      <c r="ZG227" s="39"/>
      <c r="ZH227" s="39"/>
      <c r="ZI227" s="39"/>
      <c r="ZJ227" s="39"/>
      <c r="ZK227" s="39"/>
      <c r="ZL227" s="39"/>
      <c r="ZM227" s="39"/>
      <c r="ZN227" s="39"/>
      <c r="ZO227" s="39"/>
      <c r="ZP227" s="39"/>
      <c r="ZQ227" s="39"/>
      <c r="ZR227" s="39"/>
      <c r="ZS227" s="39"/>
      <c r="ZT227" s="39"/>
      <c r="ZU227" s="39"/>
      <c r="ZV227" s="39"/>
      <c r="ZW227" s="39"/>
      <c r="ZX227" s="39"/>
      <c r="ZY227" s="39"/>
      <c r="ZZ227" s="39"/>
      <c r="AAA227" s="39"/>
      <c r="AAB227" s="39"/>
      <c r="AAC227" s="39"/>
      <c r="AAD227" s="39"/>
      <c r="AAE227" s="39"/>
      <c r="AAF227" s="39"/>
      <c r="AAG227" s="39"/>
      <c r="AAH227" s="39"/>
      <c r="AAI227" s="39"/>
      <c r="AAJ227" s="39"/>
      <c r="AAK227" s="39"/>
      <c r="AAL227" s="39"/>
      <c r="AAM227" s="39"/>
      <c r="AAN227" s="39"/>
      <c r="AAO227" s="39"/>
      <c r="AAP227" s="39"/>
      <c r="AAQ227" s="39"/>
      <c r="AAR227" s="39"/>
      <c r="AAS227" s="39"/>
      <c r="AAT227" s="39"/>
      <c r="AAU227" s="39"/>
      <c r="AAV227" s="39"/>
      <c r="AAW227" s="39"/>
      <c r="AAX227" s="39"/>
      <c r="AAY227" s="39"/>
      <c r="AAZ227" s="39"/>
      <c r="ABA227" s="39"/>
      <c r="ABB227" s="39"/>
      <c r="ABC227" s="39"/>
      <c r="ABD227" s="39"/>
      <c r="ABE227" s="39"/>
      <c r="ABF227" s="39"/>
      <c r="ABG227" s="39"/>
      <c r="ABH227" s="39"/>
      <c r="ABI227" s="39"/>
      <c r="ABJ227" s="39"/>
      <c r="ABK227" s="39"/>
      <c r="ABL227" s="39"/>
      <c r="ABM227" s="39"/>
      <c r="ABN227" s="39"/>
      <c r="ABO227" s="39"/>
      <c r="ABP227" s="39"/>
      <c r="ABQ227" s="39"/>
      <c r="ABR227" s="39"/>
      <c r="ABS227" s="39"/>
      <c r="ABT227" s="39"/>
      <c r="ABU227" s="39"/>
      <c r="ABV227" s="39"/>
      <c r="ABW227" s="39"/>
      <c r="ABX227" s="39"/>
      <c r="ABY227" s="39"/>
      <c r="ABZ227" s="39"/>
      <c r="ACA227" s="39"/>
      <c r="ACB227" s="39"/>
      <c r="ACC227" s="39"/>
      <c r="ACD227" s="39"/>
      <c r="ACE227" s="39"/>
      <c r="ACF227" s="39"/>
      <c r="ACG227" s="39"/>
      <c r="ACH227" s="39"/>
      <c r="ACI227" s="39"/>
      <c r="ACJ227" s="39"/>
      <c r="ACK227" s="39"/>
      <c r="ACL227" s="39"/>
      <c r="ACM227" s="39"/>
      <c r="ACN227" s="39"/>
      <c r="ACO227" s="39"/>
      <c r="ACP227" s="39"/>
      <c r="ACQ227" s="39"/>
      <c r="ACR227" s="39"/>
      <c r="ACS227" s="39"/>
      <c r="ACT227" s="39"/>
      <c r="ACU227" s="39"/>
      <c r="ACV227" s="39"/>
      <c r="ACW227" s="39"/>
      <c r="ACX227" s="39"/>
      <c r="ACY227" s="39"/>
      <c r="ACZ227" s="39"/>
      <c r="ADA227" s="39"/>
      <c r="ADB227" s="39"/>
      <c r="ADC227" s="39"/>
      <c r="ADD227" s="39"/>
      <c r="ADE227" s="39"/>
      <c r="ADF227" s="39"/>
      <c r="ADG227" s="39"/>
      <c r="ADH227" s="39"/>
      <c r="ADI227" s="39"/>
      <c r="ADJ227" s="39"/>
      <c r="ADK227" s="39"/>
      <c r="ADL227" s="39"/>
      <c r="ADM227" s="39"/>
      <c r="ADN227" s="39"/>
      <c r="ADO227" s="39"/>
      <c r="ADP227" s="39"/>
      <c r="ADQ227" s="39"/>
      <c r="ADR227" s="39"/>
      <c r="ADS227" s="39"/>
      <c r="ADT227" s="39"/>
      <c r="ADU227" s="39"/>
      <c r="ADV227" s="39"/>
      <c r="ADW227" s="39"/>
      <c r="ADX227" s="39"/>
      <c r="ADY227" s="39"/>
      <c r="ADZ227" s="39"/>
      <c r="AEA227" s="39"/>
      <c r="AEB227" s="39"/>
      <c r="AEC227" s="39"/>
      <c r="AED227" s="39"/>
      <c r="AEE227" s="39"/>
      <c r="AEF227" s="39"/>
      <c r="AEG227" s="39"/>
      <c r="AEH227" s="39"/>
      <c r="AEI227" s="39"/>
      <c r="AEJ227" s="39"/>
      <c r="AEK227" s="39"/>
      <c r="AEL227" s="39"/>
      <c r="AEM227" s="39"/>
      <c r="AEN227" s="39"/>
      <c r="AEO227" s="39"/>
      <c r="AEP227" s="39"/>
      <c r="AEQ227" s="39"/>
      <c r="AER227" s="39"/>
      <c r="AES227" s="39"/>
      <c r="AET227" s="39"/>
      <c r="AEU227" s="39"/>
      <c r="AEV227" s="39"/>
      <c r="AEW227" s="39"/>
      <c r="AEX227" s="39"/>
      <c r="AEY227" s="39"/>
      <c r="AEZ227" s="39"/>
      <c r="AFA227" s="39"/>
      <c r="AFB227" s="39"/>
      <c r="AFC227" s="39"/>
      <c r="AFD227" s="39"/>
      <c r="AFE227" s="39"/>
      <c r="AFF227" s="39"/>
      <c r="AFG227" s="39"/>
      <c r="AFH227" s="39"/>
      <c r="AFI227" s="39"/>
      <c r="AFJ227" s="39"/>
      <c r="AFK227" s="39"/>
      <c r="AFL227" s="39"/>
      <c r="AFM227" s="39"/>
      <c r="AFN227" s="39"/>
      <c r="AFO227" s="39"/>
      <c r="AFP227" s="39"/>
      <c r="AFQ227" s="39"/>
      <c r="AFR227" s="39"/>
      <c r="AFS227" s="39"/>
      <c r="AFT227" s="39"/>
      <c r="AFU227" s="39"/>
      <c r="AFV227" s="39"/>
      <c r="AFW227" s="39"/>
      <c r="AFX227" s="39"/>
      <c r="AFY227" s="39"/>
      <c r="AFZ227" s="39"/>
      <c r="AGA227" s="39"/>
      <c r="AGB227" s="39"/>
      <c r="AGC227" s="39"/>
      <c r="AGD227" s="39"/>
      <c r="AGE227" s="39"/>
      <c r="AGF227" s="39"/>
      <c r="AGG227" s="39"/>
      <c r="AGH227" s="39"/>
      <c r="AGI227" s="39"/>
      <c r="AGJ227" s="39"/>
      <c r="AGK227" s="39"/>
      <c r="AGL227" s="39"/>
      <c r="AGM227" s="39"/>
      <c r="AGN227" s="39"/>
      <c r="AGO227" s="39"/>
      <c r="AGP227" s="39"/>
      <c r="AGQ227" s="39"/>
      <c r="AGR227" s="39"/>
      <c r="AGS227" s="39"/>
      <c r="AGT227" s="39"/>
      <c r="AGU227" s="39"/>
      <c r="AGV227" s="39"/>
      <c r="AGW227" s="39"/>
      <c r="AGX227" s="39"/>
      <c r="AGY227" s="39"/>
      <c r="AGZ227" s="39"/>
      <c r="AHA227" s="39"/>
      <c r="AHB227" s="39"/>
      <c r="AHC227" s="39"/>
      <c r="AHD227" s="39"/>
      <c r="AHE227" s="39"/>
      <c r="AHF227" s="39"/>
      <c r="AHG227" s="39"/>
      <c r="AHH227" s="39"/>
      <c r="AHI227" s="39"/>
      <c r="AHJ227" s="39"/>
      <c r="AHK227" s="39"/>
      <c r="AHL227" s="39"/>
      <c r="AHM227" s="39"/>
      <c r="AHN227" s="39"/>
      <c r="AHO227" s="39"/>
      <c r="AHP227" s="39"/>
      <c r="AHQ227" s="39"/>
      <c r="AHR227" s="39"/>
      <c r="AHS227" s="39"/>
      <c r="AHT227" s="39"/>
      <c r="AHU227" s="39"/>
      <c r="AHV227" s="39"/>
      <c r="AHW227" s="39"/>
      <c r="AHX227" s="39"/>
      <c r="AHY227" s="39"/>
      <c r="AHZ227" s="39"/>
      <c r="AIA227" s="39"/>
      <c r="AIB227" s="39"/>
      <c r="AIC227" s="39"/>
      <c r="AID227" s="39"/>
      <c r="AIE227" s="39"/>
      <c r="AIF227" s="39"/>
      <c r="AIG227" s="39"/>
      <c r="AIH227" s="39"/>
      <c r="AII227" s="39"/>
      <c r="AIJ227" s="39"/>
      <c r="AIK227" s="39"/>
      <c r="AIL227" s="39"/>
      <c r="AIM227" s="39"/>
      <c r="AIN227" s="39"/>
      <c r="AIO227" s="39"/>
      <c r="AIP227" s="39"/>
      <c r="AIQ227" s="39"/>
      <c r="AIR227" s="39"/>
      <c r="AIS227" s="39"/>
      <c r="AIT227" s="39"/>
      <c r="AIU227" s="39"/>
      <c r="AIV227" s="39"/>
      <c r="AIW227" s="39"/>
      <c r="AIX227" s="39"/>
      <c r="AIY227" s="39"/>
      <c r="AIZ227" s="39"/>
      <c r="AJA227" s="39"/>
      <c r="AJB227" s="39"/>
      <c r="AJC227" s="39"/>
      <c r="AJD227" s="39"/>
      <c r="AJE227" s="39"/>
      <c r="AJF227" s="39"/>
      <c r="AJG227" s="39"/>
      <c r="AJH227" s="39"/>
      <c r="AJI227" s="39"/>
      <c r="AJJ227" s="39"/>
      <c r="AJK227" s="39"/>
      <c r="AJL227" s="39"/>
      <c r="AJM227" s="39"/>
      <c r="AJN227" s="39"/>
      <c r="AJO227" s="39"/>
      <c r="AJP227" s="39"/>
      <c r="AJQ227" s="39"/>
      <c r="AJR227" s="39"/>
      <c r="AJS227" s="39"/>
      <c r="AJT227" s="39"/>
      <c r="AJU227" s="39"/>
      <c r="AJV227" s="39"/>
      <c r="AJW227" s="39"/>
      <c r="AJX227" s="39"/>
      <c r="AJY227" s="39"/>
      <c r="AJZ227" s="39"/>
      <c r="AKA227" s="39"/>
      <c r="AKB227" s="39"/>
      <c r="AKC227" s="39"/>
      <c r="AKD227" s="39"/>
      <c r="AKE227" s="39"/>
      <c r="AKF227" s="39"/>
      <c r="AKG227" s="39"/>
      <c r="AKH227" s="39"/>
      <c r="AKI227" s="39"/>
      <c r="AKJ227" s="39"/>
      <c r="AKK227" s="39"/>
      <c r="AKL227" s="39"/>
      <c r="AKM227" s="39"/>
      <c r="AKN227" s="39"/>
      <c r="AKO227" s="39"/>
      <c r="AKP227" s="39"/>
      <c r="AKQ227" s="39"/>
      <c r="AKR227" s="39"/>
      <c r="AKS227" s="39"/>
      <c r="AKT227" s="39"/>
      <c r="AKU227" s="39"/>
      <c r="AKV227" s="39"/>
      <c r="AKW227" s="39"/>
      <c r="AKX227" s="39"/>
      <c r="AKY227" s="39"/>
      <c r="AKZ227" s="39"/>
      <c r="ALA227" s="39"/>
      <c r="ALB227" s="39"/>
      <c r="ALC227" s="39"/>
      <c r="ALD227" s="39"/>
      <c r="ALE227" s="39"/>
      <c r="ALF227" s="39"/>
      <c r="ALG227" s="39"/>
      <c r="ALH227" s="39"/>
      <c r="ALI227" s="39"/>
      <c r="ALJ227" s="39"/>
      <c r="ALK227" s="39"/>
      <c r="ALL227" s="39"/>
      <c r="ALM227" s="39"/>
      <c r="ALN227" s="39"/>
      <c r="ALO227" s="39"/>
      <c r="ALP227" s="39"/>
      <c r="ALQ227" s="39"/>
      <c r="ALR227" s="39"/>
      <c r="ALS227" s="39"/>
      <c r="ALT227" s="39"/>
      <c r="ALU227" s="39"/>
      <c r="ALV227" s="39"/>
      <c r="ALW227" s="39"/>
      <c r="ALX227" s="39"/>
      <c r="ALY227" s="39"/>
      <c r="ALZ227" s="39"/>
      <c r="AMA227" s="39"/>
      <c r="AMB227" s="39"/>
      <c r="AMC227" s="39"/>
      <c r="AMD227" s="39"/>
      <c r="AME227" s="39"/>
      <c r="AMF227" s="39"/>
      <c r="AMG227" s="39"/>
      <c r="AMH227" s="39"/>
      <c r="AMI227" s="39"/>
      <c r="AMJ227" s="39"/>
      <c r="AMK227" s="39"/>
      <c r="AML227" s="39"/>
      <c r="AMM227" s="39"/>
      <c r="AMN227" s="39"/>
      <c r="AMO227" s="39"/>
      <c r="AMP227" s="39"/>
      <c r="AMQ227" s="39"/>
      <c r="AMR227" s="39"/>
      <c r="AMS227" s="39"/>
      <c r="AMT227" s="39"/>
      <c r="AMU227" s="39"/>
      <c r="AMV227" s="39"/>
      <c r="AMW227" s="39"/>
      <c r="AMX227" s="39"/>
      <c r="AMY227" s="39"/>
      <c r="AMZ227" s="39"/>
      <c r="ANA227" s="39"/>
      <c r="ANB227" s="39"/>
      <c r="ANC227" s="39"/>
      <c r="AND227" s="39"/>
      <c r="ANE227" s="39"/>
      <c r="ANF227" s="39"/>
      <c r="ANG227" s="39"/>
      <c r="ANH227" s="39"/>
      <c r="ANI227" s="39"/>
      <c r="ANJ227" s="39"/>
      <c r="ANK227" s="39"/>
      <c r="ANL227" s="39"/>
      <c r="ANM227" s="39"/>
      <c r="ANN227" s="39"/>
      <c r="ANO227" s="39"/>
      <c r="ANP227" s="39"/>
      <c r="ANQ227" s="39"/>
      <c r="ANR227" s="39"/>
      <c r="ANS227" s="39"/>
      <c r="ANT227" s="39"/>
      <c r="ANU227" s="39"/>
      <c r="ANV227" s="39"/>
      <c r="ANW227" s="39"/>
      <c r="ANX227" s="39"/>
      <c r="ANY227" s="39"/>
      <c r="ANZ227" s="39"/>
      <c r="AOA227" s="39"/>
      <c r="AOB227" s="39"/>
      <c r="AOC227" s="39"/>
      <c r="AOD227" s="39"/>
      <c r="AOE227" s="39"/>
      <c r="AOF227" s="39"/>
      <c r="AOG227" s="39"/>
      <c r="AOH227" s="39"/>
      <c r="AOI227" s="39"/>
      <c r="AOJ227" s="39"/>
      <c r="AOK227" s="39"/>
      <c r="AOL227" s="39"/>
      <c r="AOM227" s="39"/>
      <c r="AON227" s="39"/>
      <c r="AOO227" s="39"/>
      <c r="AOP227" s="39"/>
      <c r="AOQ227" s="39"/>
      <c r="AOR227" s="39"/>
      <c r="AOS227" s="39"/>
      <c r="AOT227" s="39"/>
      <c r="AOU227" s="39"/>
      <c r="AOV227" s="39"/>
      <c r="AOW227" s="39"/>
      <c r="AOX227" s="39"/>
      <c r="AOY227" s="39"/>
      <c r="AOZ227" s="39"/>
      <c r="APA227" s="39"/>
      <c r="APB227" s="39"/>
      <c r="APC227" s="39"/>
      <c r="APD227" s="39"/>
      <c r="APE227" s="39"/>
      <c r="APF227" s="39"/>
      <c r="APG227" s="39"/>
      <c r="APH227" s="39"/>
      <c r="API227" s="39"/>
      <c r="APJ227" s="39"/>
      <c r="APK227" s="39"/>
      <c r="APL227" s="39"/>
      <c r="APM227" s="39"/>
      <c r="APN227" s="39"/>
      <c r="APO227" s="39"/>
      <c r="APP227" s="39"/>
      <c r="APQ227" s="39"/>
      <c r="APR227" s="39"/>
      <c r="APS227" s="39"/>
      <c r="APT227" s="39"/>
      <c r="APU227" s="39"/>
      <c r="APV227" s="39"/>
      <c r="APW227" s="39"/>
      <c r="APX227" s="39"/>
      <c r="APY227" s="39"/>
      <c r="APZ227" s="39"/>
      <c r="AQA227" s="39"/>
      <c r="AQB227" s="39"/>
      <c r="AQC227" s="39"/>
      <c r="AQD227" s="39"/>
      <c r="AQE227" s="39"/>
      <c r="AQF227" s="39"/>
      <c r="AQG227" s="39"/>
      <c r="AQH227" s="39"/>
      <c r="AQI227" s="39"/>
      <c r="AQJ227" s="39"/>
      <c r="AQK227" s="39"/>
      <c r="AQL227" s="39"/>
      <c r="AQM227" s="39"/>
      <c r="AQN227" s="39"/>
      <c r="AQO227" s="39"/>
      <c r="AQP227" s="39"/>
      <c r="AQQ227" s="39"/>
      <c r="AQR227" s="39"/>
      <c r="AQS227" s="39"/>
      <c r="AQT227" s="39"/>
      <c r="AQU227" s="39"/>
      <c r="AQV227" s="39"/>
      <c r="AQW227" s="39"/>
      <c r="AQX227" s="39"/>
      <c r="AQY227" s="39"/>
      <c r="AQZ227" s="39"/>
      <c r="ARA227" s="39"/>
      <c r="ARB227" s="39"/>
      <c r="ARC227" s="39"/>
      <c r="ARD227" s="39"/>
      <c r="ARE227" s="39"/>
      <c r="ARF227" s="39"/>
      <c r="ARG227" s="39"/>
      <c r="ARH227" s="39"/>
      <c r="ARI227" s="39"/>
      <c r="ARJ227" s="39"/>
      <c r="ARK227" s="39"/>
      <c r="ARL227" s="39"/>
      <c r="ARM227" s="39"/>
      <c r="ARN227" s="39"/>
      <c r="ARO227" s="39"/>
      <c r="ARP227" s="39"/>
      <c r="ARQ227" s="39"/>
      <c r="ARR227" s="39"/>
      <c r="ARS227" s="39"/>
      <c r="ART227" s="39"/>
      <c r="ARU227" s="39"/>
      <c r="ARV227" s="39"/>
      <c r="ARW227" s="39"/>
      <c r="ARX227" s="39"/>
      <c r="ARY227" s="39"/>
      <c r="ARZ227" s="39"/>
      <c r="ASA227" s="39"/>
      <c r="ASB227" s="39"/>
      <c r="ASC227" s="39"/>
      <c r="ASD227" s="39"/>
      <c r="ASE227" s="39"/>
      <c r="ASF227" s="39"/>
      <c r="ASG227" s="39"/>
      <c r="ASH227" s="39"/>
      <c r="ASI227" s="39"/>
      <c r="ASJ227" s="39"/>
      <c r="ASK227" s="39"/>
      <c r="ASL227" s="39"/>
      <c r="ASM227" s="39"/>
      <c r="ASN227" s="39"/>
      <c r="ASO227" s="39"/>
      <c r="ASP227" s="39"/>
      <c r="ASQ227" s="39"/>
      <c r="ASR227" s="39"/>
      <c r="ASS227" s="39"/>
      <c r="AST227" s="39"/>
      <c r="ASU227" s="39"/>
      <c r="ASV227" s="39"/>
      <c r="ASW227" s="39"/>
      <c r="ASX227" s="39"/>
      <c r="ASY227" s="39"/>
      <c r="ASZ227" s="39"/>
      <c r="ATA227" s="39"/>
      <c r="ATB227" s="39"/>
      <c r="ATC227" s="39"/>
      <c r="ATD227" s="39"/>
      <c r="ATE227" s="39"/>
      <c r="ATF227" s="39"/>
      <c r="ATG227" s="39"/>
      <c r="ATH227" s="39"/>
      <c r="ATI227" s="39"/>
      <c r="ATJ227" s="39"/>
      <c r="ATK227" s="39"/>
      <c r="ATL227" s="39"/>
      <c r="ATM227" s="39"/>
      <c r="ATN227" s="39"/>
      <c r="ATO227" s="39"/>
      <c r="ATP227" s="39"/>
      <c r="ATQ227" s="39"/>
      <c r="ATR227" s="39"/>
      <c r="ATS227" s="39"/>
      <c r="ATT227" s="39"/>
      <c r="ATU227" s="39"/>
      <c r="ATV227" s="39"/>
      <c r="ATW227" s="39"/>
      <c r="ATX227" s="39"/>
      <c r="ATY227" s="39"/>
      <c r="ATZ227" s="39"/>
      <c r="AUA227" s="39"/>
      <c r="AUB227" s="39"/>
      <c r="AUC227" s="39"/>
      <c r="AUD227" s="39"/>
      <c r="AUE227" s="39"/>
      <c r="AUF227" s="39"/>
      <c r="AUG227" s="39"/>
      <c r="AUH227" s="39"/>
      <c r="AUI227" s="39"/>
      <c r="AUJ227" s="39"/>
      <c r="AUK227" s="39"/>
      <c r="AUL227" s="39"/>
      <c r="AUM227" s="39"/>
      <c r="AUN227" s="39"/>
      <c r="AUO227" s="39"/>
      <c r="AUP227" s="39"/>
      <c r="AUQ227" s="39"/>
      <c r="AUR227" s="39"/>
      <c r="AUS227" s="39"/>
      <c r="AUT227" s="39"/>
      <c r="AUU227" s="39"/>
      <c r="AUV227" s="39"/>
      <c r="AUW227" s="39"/>
      <c r="AUX227" s="39"/>
      <c r="AUY227" s="39"/>
      <c r="AUZ227" s="39"/>
      <c r="AVA227" s="39"/>
      <c r="AVB227" s="39"/>
      <c r="AVC227" s="39"/>
      <c r="AVD227" s="39"/>
      <c r="AVE227" s="39"/>
      <c r="AVF227" s="39"/>
      <c r="AVG227" s="39"/>
      <c r="AVH227" s="39"/>
      <c r="AVI227" s="39"/>
      <c r="AVJ227" s="39"/>
      <c r="AVK227" s="39"/>
      <c r="AVL227" s="39"/>
      <c r="AVM227" s="39"/>
      <c r="AVN227" s="39"/>
      <c r="AVO227" s="39"/>
      <c r="AVP227" s="39"/>
      <c r="AVQ227" s="39"/>
      <c r="AVR227" s="39"/>
      <c r="AVS227" s="39"/>
      <c r="AVT227" s="39"/>
      <c r="AVU227" s="39"/>
      <c r="AVV227" s="39"/>
      <c r="AVW227" s="39"/>
      <c r="AVX227" s="39"/>
      <c r="AVY227" s="39"/>
      <c r="AVZ227" s="39"/>
      <c r="AWA227" s="39"/>
      <c r="AWB227" s="39"/>
      <c r="AWC227" s="39"/>
      <c r="AWD227" s="39"/>
      <c r="AWE227" s="39"/>
      <c r="AWF227" s="39"/>
      <c r="AWG227" s="39"/>
      <c r="AWH227" s="39"/>
      <c r="AWI227" s="39"/>
      <c r="AWJ227" s="39"/>
      <c r="AWK227" s="39"/>
      <c r="AWL227" s="39"/>
      <c r="AWM227" s="39"/>
      <c r="AWN227" s="39"/>
      <c r="AWO227" s="39"/>
      <c r="AWP227" s="39"/>
      <c r="AWQ227" s="39"/>
      <c r="AWR227" s="39"/>
      <c r="AWS227" s="39"/>
      <c r="AWT227" s="39"/>
      <c r="AWU227" s="39"/>
      <c r="AWV227" s="39"/>
      <c r="AWW227" s="39"/>
      <c r="AWX227" s="39"/>
      <c r="AWY227" s="39"/>
      <c r="AWZ227" s="39"/>
      <c r="AXA227" s="39"/>
      <c r="AXB227" s="39"/>
      <c r="AXC227" s="39"/>
      <c r="AXD227" s="39"/>
      <c r="AXE227" s="39"/>
      <c r="AXF227" s="39"/>
      <c r="AXG227" s="39"/>
      <c r="AXH227" s="39"/>
      <c r="AXI227" s="39"/>
      <c r="AXJ227" s="39"/>
      <c r="AXK227" s="39"/>
      <c r="AXL227" s="39"/>
      <c r="AXM227" s="39"/>
      <c r="AXN227" s="39"/>
      <c r="AXO227" s="39"/>
      <c r="AXP227" s="39"/>
      <c r="AXQ227" s="39"/>
      <c r="AXR227" s="39"/>
      <c r="AXS227" s="39"/>
      <c r="AXT227" s="39"/>
      <c r="AXU227" s="39"/>
      <c r="AXV227" s="39"/>
      <c r="AXW227" s="39"/>
      <c r="AXX227" s="39"/>
      <c r="AXY227" s="39"/>
      <c r="AXZ227" s="39"/>
      <c r="AYA227" s="39"/>
      <c r="AYB227" s="39"/>
      <c r="AYC227" s="39"/>
      <c r="AYD227" s="39"/>
      <c r="AYE227" s="39"/>
      <c r="AYF227" s="39"/>
      <c r="AYG227" s="39"/>
      <c r="AYH227" s="39"/>
      <c r="AYI227" s="39"/>
      <c r="AYJ227" s="39"/>
      <c r="AYK227" s="39"/>
      <c r="AYL227" s="39"/>
      <c r="AYM227" s="39"/>
      <c r="AYN227" s="39"/>
      <c r="AYO227" s="39"/>
      <c r="AYP227" s="39"/>
      <c r="AYQ227" s="39"/>
      <c r="AYR227" s="39"/>
      <c r="AYS227" s="39"/>
      <c r="AYT227" s="39"/>
      <c r="AYU227" s="39"/>
      <c r="AYV227" s="39"/>
      <c r="AYW227" s="39"/>
      <c r="AYX227" s="39"/>
      <c r="AYY227" s="39"/>
      <c r="AYZ227" s="39"/>
      <c r="AZA227" s="39"/>
      <c r="AZB227" s="39"/>
      <c r="AZC227" s="39"/>
      <c r="AZD227" s="39"/>
      <c r="AZE227" s="39"/>
      <c r="AZF227" s="39"/>
      <c r="AZG227" s="39"/>
      <c r="AZH227" s="39"/>
      <c r="AZI227" s="39"/>
      <c r="AZJ227" s="39"/>
      <c r="AZK227" s="39"/>
      <c r="AZL227" s="39"/>
      <c r="AZM227" s="39"/>
      <c r="AZN227" s="39"/>
      <c r="AZO227" s="39"/>
      <c r="AZP227" s="39"/>
      <c r="AZQ227" s="39"/>
      <c r="AZR227" s="39"/>
      <c r="AZS227" s="39"/>
      <c r="AZT227" s="39"/>
      <c r="AZU227" s="39"/>
      <c r="AZV227" s="39"/>
      <c r="AZW227" s="39"/>
      <c r="AZX227" s="39"/>
      <c r="AZY227" s="39"/>
      <c r="AZZ227" s="39"/>
      <c r="BAA227" s="39"/>
      <c r="BAB227" s="39"/>
      <c r="BAC227" s="39"/>
      <c r="BAD227" s="39"/>
      <c r="BAE227" s="39"/>
      <c r="BAF227" s="39"/>
      <c r="BAG227" s="39"/>
      <c r="BAH227" s="39"/>
      <c r="BAI227" s="39"/>
      <c r="BAJ227" s="39"/>
      <c r="BAK227" s="39"/>
      <c r="BAL227" s="39"/>
      <c r="BAM227" s="39"/>
      <c r="BAN227" s="39"/>
      <c r="BAO227" s="39"/>
      <c r="BAP227" s="39"/>
      <c r="BAQ227" s="39"/>
      <c r="BAR227" s="39"/>
      <c r="BAS227" s="39"/>
      <c r="BAT227" s="39"/>
      <c r="BAU227" s="39"/>
      <c r="BAV227" s="39"/>
      <c r="BAW227" s="39"/>
      <c r="BAX227" s="39"/>
      <c r="BAY227" s="39"/>
      <c r="BAZ227" s="39"/>
      <c r="BBA227" s="39"/>
      <c r="BBB227" s="39"/>
      <c r="BBC227" s="39"/>
      <c r="BBD227" s="39"/>
      <c r="BBE227" s="39"/>
      <c r="BBF227" s="39"/>
      <c r="BBG227" s="39"/>
      <c r="BBH227" s="39"/>
      <c r="BBI227" s="39"/>
      <c r="BBJ227" s="39"/>
      <c r="BBK227" s="39"/>
      <c r="BBL227" s="39"/>
      <c r="BBM227" s="39"/>
      <c r="BBN227" s="39"/>
      <c r="BBO227" s="39"/>
      <c r="BBP227" s="39"/>
      <c r="BBQ227" s="39"/>
      <c r="BBR227" s="39"/>
      <c r="BBS227" s="39"/>
      <c r="BBT227" s="39"/>
      <c r="BBU227" s="39"/>
      <c r="BBV227" s="39"/>
      <c r="BBW227" s="39"/>
      <c r="BBX227" s="39"/>
      <c r="BBY227" s="39"/>
      <c r="BBZ227" s="39"/>
      <c r="BCA227" s="39"/>
      <c r="BCB227" s="39"/>
      <c r="BCC227" s="39"/>
      <c r="BCD227" s="39"/>
      <c r="BCE227" s="39"/>
      <c r="BCF227" s="39"/>
      <c r="BCG227" s="39"/>
      <c r="BCH227" s="39"/>
      <c r="BCI227" s="39"/>
      <c r="BCJ227" s="39"/>
      <c r="BCK227" s="39"/>
      <c r="BCL227" s="39"/>
      <c r="BCM227" s="39"/>
      <c r="BCN227" s="39"/>
      <c r="BCO227" s="39"/>
      <c r="BCP227" s="39"/>
      <c r="BCQ227" s="39"/>
      <c r="BCR227" s="39"/>
      <c r="BCS227" s="39"/>
      <c r="BCT227" s="39"/>
      <c r="BCU227" s="39"/>
      <c r="BCV227" s="39"/>
      <c r="BCW227" s="39"/>
      <c r="BCX227" s="39"/>
      <c r="BCY227" s="39"/>
      <c r="BCZ227" s="39"/>
      <c r="BDA227" s="39"/>
      <c r="BDB227" s="39"/>
      <c r="BDC227" s="39"/>
      <c r="BDD227" s="39"/>
      <c r="BDE227" s="39"/>
      <c r="BDF227" s="39"/>
      <c r="BDG227" s="39"/>
      <c r="BDH227" s="39"/>
      <c r="BDI227" s="39"/>
      <c r="BDJ227" s="39"/>
      <c r="BDK227" s="39"/>
      <c r="BDL227" s="39"/>
      <c r="BDM227" s="39"/>
      <c r="BDN227" s="39"/>
      <c r="BDO227" s="39"/>
      <c r="BDP227" s="39"/>
      <c r="BDQ227" s="39"/>
      <c r="BDR227" s="39"/>
      <c r="BDS227" s="39"/>
      <c r="BDT227" s="39"/>
      <c r="BDU227" s="39"/>
      <c r="BDV227" s="39"/>
      <c r="BDW227" s="39"/>
      <c r="BDX227" s="39"/>
      <c r="BDY227" s="39"/>
      <c r="BDZ227" s="39"/>
      <c r="BEA227" s="39"/>
      <c r="BEB227" s="39"/>
      <c r="BEC227" s="39"/>
      <c r="BED227" s="39"/>
      <c r="BEE227" s="39"/>
      <c r="BEF227" s="39"/>
      <c r="BEG227" s="39"/>
      <c r="BEH227" s="39"/>
      <c r="BEI227" s="39"/>
      <c r="BEJ227" s="39"/>
      <c r="BEK227" s="39"/>
      <c r="BEL227" s="39"/>
      <c r="BEM227" s="39"/>
      <c r="BEN227" s="39"/>
      <c r="BEO227" s="39"/>
      <c r="BEP227" s="39"/>
      <c r="BEQ227" s="39"/>
      <c r="BER227" s="39"/>
      <c r="BES227" s="39"/>
      <c r="BET227" s="39"/>
      <c r="BEU227" s="39"/>
      <c r="BEV227" s="39"/>
      <c r="BEW227" s="39"/>
      <c r="BEX227" s="39"/>
      <c r="BEY227" s="39"/>
      <c r="BEZ227" s="39"/>
      <c r="BFA227" s="39"/>
      <c r="BFB227" s="39"/>
      <c r="BFC227" s="39"/>
      <c r="BFD227" s="39"/>
      <c r="BFE227" s="39"/>
      <c r="BFF227" s="39"/>
      <c r="BFG227" s="39"/>
      <c r="BFH227" s="39"/>
      <c r="BFI227" s="39"/>
      <c r="BFJ227" s="39"/>
      <c r="BFK227" s="39"/>
      <c r="BFL227" s="39"/>
      <c r="BFM227" s="39"/>
      <c r="BFN227" s="39"/>
      <c r="BFO227" s="39"/>
      <c r="BFP227" s="39"/>
      <c r="BFQ227" s="39"/>
      <c r="BFR227" s="39"/>
      <c r="BFS227" s="39"/>
      <c r="BFT227" s="39"/>
      <c r="BFU227" s="39"/>
      <c r="BFV227" s="39"/>
      <c r="BFW227" s="39"/>
      <c r="BFX227" s="39"/>
      <c r="BFY227" s="39"/>
      <c r="BFZ227" s="39"/>
      <c r="BGA227" s="39"/>
      <c r="BGB227" s="39"/>
      <c r="BGC227" s="39"/>
      <c r="BGD227" s="39"/>
      <c r="BGE227" s="39"/>
      <c r="BGF227" s="39"/>
      <c r="BGG227" s="39"/>
      <c r="BGH227" s="39"/>
      <c r="BGI227" s="39"/>
      <c r="BGJ227" s="39"/>
      <c r="BGK227" s="39"/>
      <c r="BGL227" s="39"/>
      <c r="BGM227" s="39"/>
      <c r="BGN227" s="39"/>
      <c r="BGO227" s="39"/>
      <c r="BGP227" s="39"/>
      <c r="BGQ227" s="39"/>
      <c r="BGR227" s="39"/>
      <c r="BGS227" s="39"/>
      <c r="BGT227" s="39"/>
      <c r="BGU227" s="39"/>
      <c r="BGV227" s="39"/>
      <c r="BGW227" s="39"/>
      <c r="BGX227" s="39"/>
      <c r="BGY227" s="39"/>
      <c r="BGZ227" s="39"/>
      <c r="BHA227" s="39"/>
      <c r="BHB227" s="39"/>
      <c r="BHC227" s="39"/>
      <c r="BHD227" s="39"/>
      <c r="BHE227" s="39"/>
      <c r="BHF227" s="39"/>
      <c r="BHG227" s="39"/>
      <c r="BHH227" s="39"/>
      <c r="BHI227" s="39"/>
      <c r="BHJ227" s="39"/>
      <c r="BHK227" s="39"/>
      <c r="BHL227" s="39"/>
      <c r="BHM227" s="39"/>
      <c r="BHN227" s="39"/>
      <c r="BHO227" s="39"/>
      <c r="BHP227" s="39"/>
      <c r="BHQ227" s="39"/>
      <c r="BHR227" s="39"/>
      <c r="BHS227" s="39"/>
      <c r="BHT227" s="39"/>
      <c r="BHU227" s="39"/>
      <c r="BHV227" s="39"/>
      <c r="BHW227" s="39"/>
      <c r="BHX227" s="39"/>
      <c r="BHY227" s="39"/>
      <c r="BHZ227" s="39"/>
      <c r="BIA227" s="39"/>
      <c r="BIB227" s="39"/>
      <c r="BIC227" s="39"/>
      <c r="BID227" s="39"/>
      <c r="BIE227" s="39"/>
      <c r="BIF227" s="39"/>
      <c r="BIG227" s="39"/>
      <c r="BIH227" s="39"/>
      <c r="BII227" s="39"/>
      <c r="BIJ227" s="39"/>
      <c r="BIK227" s="39"/>
      <c r="BIL227" s="39"/>
      <c r="BIM227" s="39"/>
      <c r="BIN227" s="39"/>
      <c r="BIO227" s="39"/>
      <c r="BIP227" s="39"/>
      <c r="BIQ227" s="39"/>
      <c r="BIR227" s="39"/>
      <c r="BIS227" s="39"/>
      <c r="BIT227" s="39"/>
      <c r="BIU227" s="39"/>
      <c r="BIV227" s="39"/>
      <c r="BIW227" s="39"/>
      <c r="BIX227" s="39"/>
      <c r="BIY227" s="39"/>
      <c r="BIZ227" s="39"/>
      <c r="BJA227" s="39"/>
      <c r="BJB227" s="39"/>
      <c r="BJC227" s="39"/>
      <c r="BJD227" s="39"/>
      <c r="BJE227" s="39"/>
      <c r="BJF227" s="39"/>
      <c r="BJG227" s="39"/>
      <c r="BJH227" s="39"/>
      <c r="BJI227" s="39"/>
      <c r="BJJ227" s="39"/>
      <c r="BJK227" s="39"/>
      <c r="BJL227" s="39"/>
      <c r="BJM227" s="39"/>
      <c r="BJN227" s="39"/>
      <c r="BJO227" s="39"/>
      <c r="BJP227" s="39"/>
      <c r="BJQ227" s="39"/>
      <c r="BJR227" s="39"/>
      <c r="BJS227" s="39"/>
      <c r="BJT227" s="39"/>
      <c r="BJU227" s="39"/>
      <c r="BJV227" s="39"/>
      <c r="BJW227" s="39"/>
      <c r="BJX227" s="39"/>
      <c r="BJY227" s="39"/>
      <c r="BJZ227" s="39"/>
      <c r="BKA227" s="39"/>
      <c r="BKB227" s="39"/>
      <c r="BKC227" s="39"/>
      <c r="BKD227" s="39"/>
      <c r="BKE227" s="39"/>
      <c r="BKF227" s="39"/>
      <c r="BKG227" s="39"/>
      <c r="BKH227" s="39"/>
      <c r="BKI227" s="39"/>
      <c r="BKJ227" s="39"/>
      <c r="BKK227" s="39"/>
      <c r="BKL227" s="39"/>
      <c r="BKM227" s="39"/>
      <c r="BKN227" s="39"/>
      <c r="BKO227" s="39"/>
      <c r="BKP227" s="39"/>
      <c r="BKQ227" s="39"/>
      <c r="BKR227" s="39"/>
      <c r="BKS227" s="39"/>
      <c r="BKT227" s="39"/>
      <c r="BKU227" s="39"/>
      <c r="BKV227" s="39"/>
      <c r="BKW227" s="39"/>
      <c r="BKX227" s="39"/>
      <c r="BKY227" s="39"/>
      <c r="BKZ227" s="39"/>
      <c r="BLA227" s="39"/>
      <c r="BLB227" s="39"/>
      <c r="BLC227" s="39"/>
      <c r="BLD227" s="39"/>
      <c r="BLE227" s="39"/>
      <c r="BLF227" s="39"/>
      <c r="BLG227" s="39"/>
      <c r="BLH227" s="39"/>
      <c r="BLI227" s="39"/>
      <c r="BLJ227" s="39"/>
      <c r="BLK227" s="39"/>
      <c r="BLL227" s="39"/>
      <c r="BLM227" s="39"/>
      <c r="BLN227" s="39"/>
      <c r="BLO227" s="39"/>
      <c r="BLP227" s="39"/>
      <c r="BLQ227" s="39"/>
      <c r="BLR227" s="39"/>
      <c r="BLS227" s="39"/>
      <c r="BLT227" s="39"/>
      <c r="BLU227" s="39"/>
      <c r="BLV227" s="39"/>
      <c r="BLW227" s="39"/>
      <c r="BLX227" s="39"/>
      <c r="BLY227" s="39"/>
      <c r="BLZ227" s="39"/>
      <c r="BMA227" s="39"/>
      <c r="BMB227" s="39"/>
      <c r="BMC227" s="39"/>
      <c r="BMD227" s="39"/>
      <c r="BME227" s="39"/>
      <c r="BMF227" s="39"/>
      <c r="BMG227" s="39"/>
      <c r="BMH227" s="39"/>
      <c r="BMI227" s="39"/>
      <c r="BMJ227" s="39"/>
      <c r="BMK227" s="39"/>
      <c r="BML227" s="39"/>
      <c r="BMM227" s="39"/>
      <c r="BMN227" s="39"/>
      <c r="BMO227" s="39"/>
      <c r="BMP227" s="39"/>
      <c r="BMQ227" s="39"/>
      <c r="BMR227" s="39"/>
      <c r="BMS227" s="39"/>
      <c r="BMT227" s="39"/>
      <c r="BMU227" s="39"/>
      <c r="BMV227" s="39"/>
      <c r="BMW227" s="39"/>
      <c r="BMX227" s="39"/>
      <c r="BMY227" s="39"/>
      <c r="BMZ227" s="39"/>
      <c r="BNA227" s="39"/>
      <c r="BNB227" s="39"/>
      <c r="BNC227" s="39"/>
      <c r="BND227" s="39"/>
      <c r="BNE227" s="39"/>
      <c r="BNF227" s="39"/>
      <c r="BNG227" s="39"/>
      <c r="BNH227" s="39"/>
      <c r="BNI227" s="39"/>
      <c r="BNJ227" s="39"/>
      <c r="BNK227" s="39"/>
      <c r="BNL227" s="39"/>
      <c r="BNM227" s="39"/>
      <c r="BNN227" s="39"/>
      <c r="BNO227" s="39"/>
      <c r="BNP227" s="39"/>
      <c r="BNQ227" s="39"/>
      <c r="BNR227" s="39"/>
      <c r="BNS227" s="39"/>
      <c r="BNT227" s="39"/>
      <c r="BNU227" s="39"/>
      <c r="BNV227" s="39"/>
      <c r="BNW227" s="39"/>
      <c r="BNX227" s="39"/>
      <c r="BNY227" s="39"/>
      <c r="BNZ227" s="39"/>
      <c r="BOA227" s="39"/>
      <c r="BOB227" s="39"/>
      <c r="BOC227" s="39"/>
      <c r="BOD227" s="39"/>
      <c r="BOE227" s="39"/>
      <c r="BOF227" s="39"/>
      <c r="BOG227" s="39"/>
      <c r="BOH227" s="39"/>
      <c r="BOI227" s="39"/>
      <c r="BOJ227" s="39"/>
      <c r="BOK227" s="39"/>
      <c r="BOL227" s="39"/>
      <c r="BOM227" s="39"/>
      <c r="BON227" s="39"/>
      <c r="BOO227" s="39"/>
      <c r="BOP227" s="39"/>
      <c r="BOQ227" s="39"/>
      <c r="BOR227" s="39"/>
      <c r="BOS227" s="39"/>
      <c r="BOT227" s="39"/>
      <c r="BOU227" s="39"/>
      <c r="BOV227" s="39"/>
      <c r="BOW227" s="39"/>
      <c r="BOX227" s="39"/>
      <c r="BOY227" s="39"/>
      <c r="BOZ227" s="39"/>
      <c r="BPA227" s="39"/>
      <c r="BPB227" s="39"/>
      <c r="BPC227" s="39"/>
      <c r="BPD227" s="39"/>
      <c r="BPE227" s="39"/>
      <c r="BPF227" s="39"/>
      <c r="BPG227" s="39"/>
      <c r="BPH227" s="39"/>
      <c r="BPI227" s="39"/>
      <c r="BPJ227" s="39"/>
      <c r="BPK227" s="39"/>
      <c r="BPL227" s="39"/>
      <c r="BPM227" s="39"/>
      <c r="BPN227" s="39"/>
      <c r="BPO227" s="39"/>
      <c r="BPP227" s="39"/>
      <c r="BPQ227" s="39"/>
      <c r="BPR227" s="39"/>
      <c r="BPS227" s="39"/>
      <c r="BPT227" s="39"/>
      <c r="BPU227" s="39"/>
      <c r="BPV227" s="39"/>
      <c r="BPW227" s="39"/>
      <c r="BPX227" s="39"/>
      <c r="BPY227" s="39"/>
      <c r="BPZ227" s="39"/>
      <c r="BQA227" s="39"/>
      <c r="BQB227" s="39"/>
      <c r="BQC227" s="39"/>
      <c r="BQD227" s="39"/>
      <c r="BQE227" s="39"/>
      <c r="BQF227" s="39"/>
      <c r="BQG227" s="39"/>
      <c r="BQH227" s="39"/>
      <c r="BQI227" s="39"/>
      <c r="BQJ227" s="39"/>
      <c r="BQK227" s="39"/>
      <c r="BQL227" s="39"/>
      <c r="BQM227" s="39"/>
      <c r="BQN227" s="39"/>
      <c r="BQO227" s="39"/>
      <c r="BQP227" s="39"/>
      <c r="BQQ227" s="39"/>
      <c r="BQR227" s="39"/>
      <c r="BQS227" s="39"/>
      <c r="BQT227" s="39"/>
      <c r="BQU227" s="39"/>
      <c r="BQV227" s="39"/>
      <c r="BQW227" s="39"/>
      <c r="BQX227" s="39"/>
      <c r="BQY227" s="39"/>
      <c r="BQZ227" s="39"/>
      <c r="BRA227" s="39"/>
      <c r="BRB227" s="39"/>
      <c r="BRC227" s="39"/>
      <c r="BRD227" s="39"/>
      <c r="BRE227" s="39"/>
      <c r="BRF227" s="39"/>
      <c r="BRG227" s="39"/>
      <c r="BRH227" s="39"/>
      <c r="BRI227" s="39"/>
      <c r="BRJ227" s="39"/>
      <c r="BRK227" s="39"/>
      <c r="BRL227" s="39"/>
      <c r="BRM227" s="39"/>
      <c r="BRN227" s="39"/>
      <c r="BRO227" s="39"/>
      <c r="BRP227" s="39"/>
      <c r="BRQ227" s="39"/>
      <c r="BRR227" s="39"/>
      <c r="BRS227" s="39"/>
      <c r="BRT227" s="39"/>
      <c r="BRU227" s="39"/>
      <c r="BRV227" s="39"/>
      <c r="BRW227" s="39"/>
      <c r="BRX227" s="39"/>
      <c r="BRY227" s="39"/>
      <c r="BRZ227" s="39"/>
      <c r="BSA227" s="39"/>
      <c r="BSB227" s="39"/>
      <c r="BSC227" s="39"/>
      <c r="BSD227" s="39"/>
      <c r="BSE227" s="39"/>
      <c r="BSF227" s="39"/>
      <c r="BSG227" s="39"/>
      <c r="BSH227" s="39"/>
      <c r="BSI227" s="39"/>
      <c r="BSJ227" s="39"/>
      <c r="BSK227" s="39"/>
      <c r="BSL227" s="39"/>
      <c r="BSM227" s="39"/>
      <c r="BSN227" s="39"/>
      <c r="BSO227" s="39"/>
      <c r="BSP227" s="39"/>
      <c r="BSQ227" s="39"/>
      <c r="BSR227" s="39"/>
      <c r="BSS227" s="39"/>
      <c r="BST227" s="39"/>
      <c r="BSU227" s="39"/>
      <c r="BSV227" s="39"/>
      <c r="BSW227" s="39"/>
      <c r="BSX227" s="39"/>
      <c r="BSY227" s="39"/>
      <c r="BSZ227" s="39"/>
      <c r="BTA227" s="39"/>
      <c r="BTB227" s="39"/>
      <c r="BTC227" s="39"/>
      <c r="BTD227" s="39"/>
      <c r="BTE227" s="39"/>
      <c r="BTF227" s="39"/>
      <c r="BTG227" s="39"/>
      <c r="BTH227" s="39"/>
      <c r="BTI227" s="39"/>
      <c r="BTJ227" s="39"/>
      <c r="BTK227" s="39"/>
      <c r="BTL227" s="39"/>
      <c r="BTM227" s="39"/>
      <c r="BTN227" s="39"/>
      <c r="BTO227" s="39"/>
      <c r="BTP227" s="39"/>
      <c r="BTQ227" s="39"/>
      <c r="BTR227" s="39"/>
      <c r="BTS227" s="39"/>
      <c r="BTT227" s="39"/>
      <c r="BTU227" s="39"/>
      <c r="BTV227" s="39"/>
      <c r="BTW227" s="39"/>
      <c r="BTX227" s="39"/>
      <c r="BTY227" s="39"/>
      <c r="BTZ227" s="39"/>
      <c r="BUA227" s="39"/>
      <c r="BUB227" s="39"/>
      <c r="BUC227" s="39"/>
      <c r="BUD227" s="39"/>
      <c r="BUE227" s="39"/>
      <c r="BUF227" s="39"/>
      <c r="BUG227" s="39"/>
      <c r="BUH227" s="39"/>
      <c r="BUI227" s="39"/>
      <c r="BUJ227" s="39"/>
      <c r="BUK227" s="39"/>
      <c r="BUL227" s="39"/>
      <c r="BUM227" s="39"/>
      <c r="BUN227" s="39"/>
      <c r="BUO227" s="39"/>
      <c r="BUP227" s="39"/>
      <c r="BUQ227" s="39"/>
      <c r="BUR227" s="39"/>
      <c r="BUS227" s="39"/>
      <c r="BUT227" s="39"/>
      <c r="BUU227" s="39"/>
      <c r="BUV227" s="39"/>
      <c r="BUW227" s="39"/>
      <c r="BUX227" s="39"/>
      <c r="BUY227" s="39"/>
      <c r="BUZ227" s="39"/>
      <c r="BVA227" s="39"/>
      <c r="BVB227" s="39"/>
      <c r="BVC227" s="39"/>
      <c r="BVD227" s="39"/>
      <c r="BVE227" s="39"/>
      <c r="BVF227" s="39"/>
      <c r="BVG227" s="39"/>
      <c r="BVH227" s="39"/>
      <c r="BVI227" s="39"/>
      <c r="BVJ227" s="39"/>
      <c r="BVK227" s="39"/>
      <c r="BVL227" s="39"/>
      <c r="BVM227" s="39"/>
      <c r="BVN227" s="39"/>
      <c r="BVO227" s="39"/>
      <c r="BVP227" s="39"/>
      <c r="BVQ227" s="39"/>
      <c r="BVR227" s="39"/>
      <c r="BVS227" s="39"/>
      <c r="BVT227" s="39"/>
      <c r="BVU227" s="39"/>
      <c r="BVV227" s="39"/>
      <c r="BVW227" s="39"/>
      <c r="BVX227" s="39"/>
      <c r="BVY227" s="39"/>
      <c r="BVZ227" s="39"/>
      <c r="BWA227" s="39"/>
      <c r="BWB227" s="39"/>
      <c r="BWC227" s="39"/>
      <c r="BWD227" s="39"/>
      <c r="BWE227" s="39"/>
      <c r="BWF227" s="39"/>
      <c r="BWG227" s="39"/>
      <c r="BWH227" s="39"/>
      <c r="BWI227" s="39"/>
      <c r="BWJ227" s="39"/>
      <c r="BWK227" s="39"/>
      <c r="BWL227" s="39"/>
      <c r="BWM227" s="39"/>
      <c r="BWN227" s="39"/>
      <c r="BWO227" s="39"/>
      <c r="BWP227" s="39"/>
      <c r="BWQ227" s="39"/>
      <c r="BWR227" s="39"/>
      <c r="BWS227" s="39"/>
      <c r="BWT227" s="39"/>
      <c r="BWU227" s="39"/>
      <c r="BWV227" s="39"/>
      <c r="BWW227" s="39"/>
      <c r="BWX227" s="39"/>
      <c r="BWY227" s="39"/>
      <c r="BWZ227" s="39"/>
      <c r="BXA227" s="39"/>
      <c r="BXB227" s="39"/>
      <c r="BXC227" s="39"/>
      <c r="BXD227" s="39"/>
      <c r="BXE227" s="39"/>
      <c r="BXF227" s="39"/>
      <c r="BXG227" s="39"/>
      <c r="BXH227" s="39"/>
      <c r="BXI227" s="39"/>
      <c r="BXJ227" s="39"/>
      <c r="BXK227" s="39"/>
      <c r="BXL227" s="39"/>
      <c r="BXM227" s="39"/>
      <c r="BXN227" s="39"/>
      <c r="BXO227" s="39"/>
      <c r="BXP227" s="39"/>
      <c r="BXQ227" s="39"/>
      <c r="BXR227" s="39"/>
      <c r="BXS227" s="39"/>
      <c r="BXT227" s="39"/>
      <c r="BXU227" s="39"/>
      <c r="BXV227" s="39"/>
      <c r="BXW227" s="39"/>
      <c r="BXX227" s="39"/>
      <c r="BXY227" s="39"/>
      <c r="BXZ227" s="39"/>
      <c r="BYA227" s="39"/>
      <c r="BYB227" s="39"/>
      <c r="BYC227" s="39"/>
      <c r="BYD227" s="39"/>
      <c r="BYE227" s="39"/>
      <c r="BYF227" s="39"/>
      <c r="BYG227" s="39"/>
      <c r="BYH227" s="39"/>
      <c r="BYI227" s="39"/>
      <c r="BYJ227" s="39"/>
      <c r="BYK227" s="39"/>
      <c r="BYL227" s="39"/>
      <c r="BYM227" s="39"/>
      <c r="BYN227" s="39"/>
      <c r="BYO227" s="39"/>
      <c r="BYP227" s="39"/>
      <c r="BYQ227" s="39"/>
      <c r="BYR227" s="39"/>
      <c r="BYS227" s="39"/>
      <c r="BYT227" s="39"/>
      <c r="BYU227" s="39"/>
      <c r="BYV227" s="39"/>
      <c r="BYW227" s="39"/>
      <c r="BYX227" s="39"/>
      <c r="BYY227" s="39"/>
      <c r="BYZ227" s="39"/>
      <c r="BZA227" s="39"/>
      <c r="BZB227" s="39"/>
      <c r="BZC227" s="39"/>
      <c r="BZD227" s="39"/>
      <c r="BZE227" s="39"/>
      <c r="BZF227" s="39"/>
      <c r="BZG227" s="39"/>
      <c r="BZH227" s="39"/>
      <c r="BZI227" s="39"/>
      <c r="BZJ227" s="39"/>
      <c r="BZK227" s="39"/>
      <c r="BZL227" s="39"/>
      <c r="BZM227" s="39"/>
      <c r="BZN227" s="39"/>
      <c r="BZO227" s="39"/>
      <c r="BZP227" s="39"/>
      <c r="BZQ227" s="39"/>
      <c r="BZR227" s="39"/>
      <c r="BZS227" s="39"/>
      <c r="BZT227" s="39"/>
      <c r="BZU227" s="39"/>
      <c r="BZV227" s="39"/>
      <c r="BZW227" s="39"/>
      <c r="BZX227" s="39"/>
      <c r="BZY227" s="39"/>
      <c r="BZZ227" s="39"/>
      <c r="CAA227" s="39"/>
      <c r="CAB227" s="39"/>
      <c r="CAC227" s="39"/>
      <c r="CAD227" s="39"/>
      <c r="CAE227" s="39"/>
      <c r="CAF227" s="39"/>
      <c r="CAG227" s="39"/>
      <c r="CAH227" s="39"/>
      <c r="CAI227" s="39"/>
      <c r="CAJ227" s="39"/>
      <c r="CAK227" s="39"/>
      <c r="CAL227" s="39"/>
      <c r="CAM227" s="39"/>
      <c r="CAN227" s="39"/>
      <c r="CAO227" s="39"/>
      <c r="CAP227" s="39"/>
      <c r="CAQ227" s="39"/>
      <c r="CAR227" s="39"/>
      <c r="CAS227" s="39"/>
      <c r="CAT227" s="39"/>
      <c r="CAU227" s="39"/>
      <c r="CAV227" s="39"/>
      <c r="CAW227" s="39"/>
      <c r="CAX227" s="39"/>
      <c r="CAY227" s="39"/>
      <c r="CAZ227" s="39"/>
      <c r="CBA227" s="39"/>
      <c r="CBB227" s="39"/>
      <c r="CBC227" s="39"/>
      <c r="CBD227" s="39"/>
      <c r="CBE227" s="39"/>
      <c r="CBF227" s="39"/>
      <c r="CBG227" s="39"/>
      <c r="CBH227" s="39"/>
      <c r="CBI227" s="39"/>
      <c r="CBJ227" s="39"/>
      <c r="CBK227" s="39"/>
      <c r="CBL227" s="39"/>
      <c r="CBM227" s="39"/>
      <c r="CBN227" s="39"/>
      <c r="CBO227" s="39"/>
      <c r="CBP227" s="39"/>
      <c r="CBQ227" s="39"/>
      <c r="CBR227" s="39"/>
      <c r="CBS227" s="39"/>
      <c r="CBT227" s="39"/>
      <c r="CBU227" s="39"/>
      <c r="CBV227" s="39"/>
      <c r="CBW227" s="39"/>
      <c r="CBX227" s="39"/>
      <c r="CBY227" s="39"/>
      <c r="CBZ227" s="39"/>
      <c r="CCA227" s="39"/>
      <c r="CCB227" s="39"/>
      <c r="CCC227" s="39"/>
      <c r="CCD227" s="39"/>
      <c r="CCE227" s="39"/>
      <c r="CCF227" s="39"/>
      <c r="CCG227" s="39"/>
      <c r="CCH227" s="39"/>
      <c r="CCI227" s="39"/>
      <c r="CCJ227" s="39"/>
      <c r="CCK227" s="39"/>
      <c r="CCL227" s="39"/>
      <c r="CCM227" s="39"/>
      <c r="CCN227" s="39"/>
      <c r="CCO227" s="39"/>
      <c r="CCP227" s="39"/>
      <c r="CCQ227" s="39"/>
      <c r="CCR227" s="39"/>
      <c r="CCS227" s="39"/>
      <c r="CCT227" s="39"/>
      <c r="CCU227" s="39"/>
      <c r="CCV227" s="39"/>
      <c r="CCW227" s="39"/>
      <c r="CCX227" s="39"/>
      <c r="CCY227" s="39"/>
      <c r="CCZ227" s="39"/>
      <c r="CDA227" s="39"/>
      <c r="CDB227" s="39"/>
      <c r="CDC227" s="39"/>
      <c r="CDD227" s="39"/>
      <c r="CDE227" s="39"/>
      <c r="CDF227" s="39"/>
      <c r="CDG227" s="39"/>
      <c r="CDH227" s="39"/>
      <c r="CDI227" s="39"/>
      <c r="CDJ227" s="39"/>
      <c r="CDK227" s="39"/>
      <c r="CDL227" s="39"/>
      <c r="CDM227" s="39"/>
      <c r="CDN227" s="39"/>
      <c r="CDO227" s="39"/>
      <c r="CDP227" s="39"/>
      <c r="CDQ227" s="39"/>
      <c r="CDR227" s="39"/>
      <c r="CDS227" s="39"/>
      <c r="CDT227" s="39"/>
      <c r="CDU227" s="39"/>
      <c r="CDV227" s="39"/>
      <c r="CDW227" s="39"/>
      <c r="CDX227" s="39"/>
      <c r="CDY227" s="39"/>
      <c r="CDZ227" s="39"/>
      <c r="CEA227" s="39"/>
      <c r="CEB227" s="39"/>
      <c r="CEC227" s="39"/>
      <c r="CED227" s="39"/>
      <c r="CEE227" s="39"/>
      <c r="CEF227" s="39"/>
      <c r="CEG227" s="39"/>
      <c r="CEH227" s="39"/>
      <c r="CEI227" s="39"/>
      <c r="CEJ227" s="39"/>
      <c r="CEK227" s="39"/>
      <c r="CEL227" s="39"/>
      <c r="CEM227" s="39"/>
      <c r="CEN227" s="39"/>
      <c r="CEO227" s="39"/>
      <c r="CEP227" s="39"/>
      <c r="CEQ227" s="39"/>
      <c r="CER227" s="39"/>
      <c r="CES227" s="39"/>
      <c r="CET227" s="39"/>
      <c r="CEU227" s="39"/>
      <c r="CEV227" s="39"/>
      <c r="CEW227" s="39"/>
      <c r="CEX227" s="39"/>
      <c r="CEY227" s="39"/>
      <c r="CEZ227" s="39"/>
      <c r="CFA227" s="39"/>
      <c r="CFB227" s="39"/>
      <c r="CFC227" s="39"/>
      <c r="CFD227" s="39"/>
      <c r="CFE227" s="39"/>
      <c r="CFF227" s="39"/>
      <c r="CFG227" s="39"/>
      <c r="CFH227" s="39"/>
      <c r="CFI227" s="39"/>
      <c r="CFJ227" s="39"/>
      <c r="CFK227" s="39"/>
      <c r="CFL227" s="39"/>
      <c r="CFM227" s="39"/>
      <c r="CFN227" s="39"/>
      <c r="CFO227" s="39"/>
      <c r="CFP227" s="39"/>
      <c r="CFQ227" s="39"/>
      <c r="CFR227" s="39"/>
      <c r="CFS227" s="39"/>
      <c r="CFT227" s="39"/>
      <c r="CFU227" s="39"/>
      <c r="CFV227" s="39"/>
      <c r="CFW227" s="39"/>
      <c r="CFX227" s="39"/>
      <c r="CFY227" s="39"/>
      <c r="CFZ227" s="39"/>
      <c r="CGA227" s="39"/>
      <c r="CGB227" s="39"/>
      <c r="CGC227" s="39"/>
      <c r="CGD227" s="39"/>
      <c r="CGE227" s="39"/>
      <c r="CGF227" s="39"/>
      <c r="CGG227" s="39"/>
      <c r="CGH227" s="39"/>
      <c r="CGI227" s="39"/>
      <c r="CGJ227" s="39"/>
      <c r="CGK227" s="39"/>
      <c r="CGL227" s="39"/>
      <c r="CGM227" s="39"/>
      <c r="CGN227" s="39"/>
      <c r="CGO227" s="39"/>
      <c r="CGP227" s="39"/>
      <c r="CGQ227" s="39"/>
      <c r="CGR227" s="39"/>
      <c r="CGS227" s="39"/>
      <c r="CGT227" s="39"/>
      <c r="CGU227" s="39"/>
      <c r="CGV227" s="39"/>
      <c r="CGW227" s="39"/>
      <c r="CGX227" s="39"/>
      <c r="CGY227" s="39"/>
      <c r="CGZ227" s="39"/>
      <c r="CHA227" s="39"/>
      <c r="CHB227" s="39"/>
      <c r="CHC227" s="39"/>
      <c r="CHD227" s="39"/>
      <c r="CHE227" s="39"/>
      <c r="CHF227" s="39"/>
      <c r="CHG227" s="39"/>
      <c r="CHH227" s="39"/>
      <c r="CHI227" s="39"/>
      <c r="CHJ227" s="39"/>
      <c r="CHK227" s="39"/>
      <c r="CHL227" s="39"/>
      <c r="CHM227" s="39"/>
      <c r="CHN227" s="39"/>
      <c r="CHO227" s="39"/>
      <c r="CHP227" s="39"/>
      <c r="CHQ227" s="39"/>
      <c r="CHR227" s="39"/>
      <c r="CHS227" s="39"/>
      <c r="CHT227" s="39"/>
      <c r="CHU227" s="39"/>
      <c r="CHV227" s="39"/>
      <c r="CHW227" s="39"/>
      <c r="CHX227" s="39"/>
      <c r="CHY227" s="39"/>
      <c r="CHZ227" s="39"/>
      <c r="CIA227" s="39"/>
      <c r="CIB227" s="39"/>
      <c r="CIC227" s="39"/>
      <c r="CID227" s="39"/>
      <c r="CIE227" s="39"/>
      <c r="CIF227" s="39"/>
      <c r="CIG227" s="39"/>
      <c r="CIH227" s="39"/>
      <c r="CII227" s="39"/>
      <c r="CIJ227" s="39"/>
      <c r="CIK227" s="39"/>
      <c r="CIL227" s="39"/>
      <c r="CIM227" s="39"/>
      <c r="CIN227" s="39"/>
      <c r="CIO227" s="39"/>
      <c r="CIP227" s="39"/>
      <c r="CIQ227" s="39"/>
      <c r="CIR227" s="39"/>
      <c r="CIS227" s="39"/>
      <c r="CIT227" s="39"/>
      <c r="CIU227" s="39"/>
      <c r="CIV227" s="39"/>
      <c r="CIW227" s="39"/>
      <c r="CIX227" s="39"/>
      <c r="CIY227" s="39"/>
      <c r="CIZ227" s="39"/>
      <c r="CJA227" s="39"/>
      <c r="CJB227" s="39"/>
      <c r="CJC227" s="39"/>
      <c r="CJD227" s="39"/>
      <c r="CJE227" s="39"/>
      <c r="CJF227" s="39"/>
      <c r="CJG227" s="39"/>
      <c r="CJH227" s="39"/>
      <c r="CJI227" s="39"/>
      <c r="CJJ227" s="39"/>
      <c r="CJK227" s="39"/>
      <c r="CJL227" s="39"/>
      <c r="CJM227" s="39"/>
      <c r="CJN227" s="39"/>
      <c r="CJO227" s="39"/>
      <c r="CJP227" s="39"/>
      <c r="CJQ227" s="39"/>
      <c r="CJR227" s="39"/>
      <c r="CJS227" s="39"/>
      <c r="CJT227" s="39"/>
      <c r="CJU227" s="39"/>
      <c r="CJV227" s="39"/>
      <c r="CJW227" s="39"/>
      <c r="CJX227" s="39"/>
      <c r="CJY227" s="39"/>
      <c r="CJZ227" s="39"/>
      <c r="CKA227" s="39"/>
      <c r="CKB227" s="39"/>
      <c r="CKC227" s="39"/>
      <c r="CKD227" s="39"/>
      <c r="CKE227" s="39"/>
      <c r="CKF227" s="39"/>
      <c r="CKG227" s="39"/>
      <c r="CKH227" s="39"/>
      <c r="CKI227" s="39"/>
      <c r="CKJ227" s="39"/>
      <c r="CKK227" s="39"/>
      <c r="CKL227" s="39"/>
      <c r="CKM227" s="39"/>
      <c r="CKN227" s="39"/>
      <c r="CKO227" s="39"/>
      <c r="CKP227" s="39"/>
      <c r="CKQ227" s="39"/>
      <c r="CKR227" s="39"/>
      <c r="CKS227" s="39"/>
      <c r="CKT227" s="39"/>
      <c r="CKU227" s="39"/>
      <c r="CKV227" s="39"/>
      <c r="CKW227" s="39"/>
      <c r="CKX227" s="39"/>
      <c r="CKY227" s="39"/>
      <c r="CKZ227" s="39"/>
      <c r="CLA227" s="39"/>
      <c r="CLB227" s="39"/>
      <c r="CLC227" s="39"/>
      <c r="CLD227" s="39"/>
      <c r="CLE227" s="39"/>
      <c r="CLF227" s="39"/>
      <c r="CLG227" s="39"/>
      <c r="CLH227" s="39"/>
      <c r="CLI227" s="39"/>
      <c r="CLJ227" s="39"/>
      <c r="CLK227" s="39"/>
      <c r="CLL227" s="39"/>
      <c r="CLM227" s="39"/>
      <c r="CLN227" s="39"/>
      <c r="CLO227" s="39"/>
      <c r="CLP227" s="39"/>
      <c r="CLQ227" s="39"/>
      <c r="CLR227" s="39"/>
      <c r="CLS227" s="39"/>
      <c r="CLT227" s="39"/>
      <c r="CLU227" s="39"/>
      <c r="CLV227" s="39"/>
      <c r="CLW227" s="39"/>
      <c r="CLX227" s="39"/>
      <c r="CLY227" s="39"/>
      <c r="CLZ227" s="39"/>
      <c r="CMA227" s="39"/>
      <c r="CMB227" s="39"/>
      <c r="CMC227" s="39"/>
      <c r="CMD227" s="39"/>
      <c r="CME227" s="39"/>
      <c r="CMF227" s="39"/>
      <c r="CMG227" s="39"/>
      <c r="CMH227" s="39"/>
      <c r="CMI227" s="39"/>
      <c r="CMJ227" s="39"/>
      <c r="CMK227" s="39"/>
      <c r="CML227" s="39"/>
      <c r="CMM227" s="39"/>
      <c r="CMN227" s="39"/>
      <c r="CMO227" s="39"/>
      <c r="CMP227" s="39"/>
      <c r="CMQ227" s="39"/>
      <c r="CMR227" s="39"/>
      <c r="CMS227" s="39"/>
      <c r="CMT227" s="39"/>
      <c r="CMU227" s="39"/>
      <c r="CMV227" s="39"/>
      <c r="CMW227" s="39"/>
      <c r="CMX227" s="39"/>
      <c r="CMY227" s="39"/>
      <c r="CMZ227" s="39"/>
      <c r="CNA227" s="39"/>
      <c r="CNB227" s="39"/>
      <c r="CNC227" s="39"/>
      <c r="CND227" s="39"/>
      <c r="CNE227" s="39"/>
      <c r="CNF227" s="39"/>
      <c r="CNG227" s="39"/>
      <c r="CNH227" s="39"/>
      <c r="CNI227" s="39"/>
      <c r="CNJ227" s="39"/>
      <c r="CNK227" s="39"/>
      <c r="CNL227" s="39"/>
      <c r="CNM227" s="39"/>
      <c r="CNN227" s="39"/>
      <c r="CNO227" s="39"/>
      <c r="CNP227" s="39"/>
      <c r="CNQ227" s="39"/>
      <c r="CNR227" s="39"/>
      <c r="CNS227" s="39"/>
      <c r="CNT227" s="39"/>
      <c r="CNU227" s="39"/>
      <c r="CNV227" s="39"/>
      <c r="CNW227" s="39"/>
      <c r="CNX227" s="39"/>
      <c r="CNY227" s="39"/>
      <c r="CNZ227" s="39"/>
      <c r="COA227" s="39"/>
      <c r="COB227" s="39"/>
      <c r="COC227" s="39"/>
      <c r="COD227" s="39"/>
      <c r="COE227" s="39"/>
      <c r="COF227" s="39"/>
      <c r="COG227" s="39"/>
      <c r="COH227" s="39"/>
      <c r="COI227" s="39"/>
      <c r="COJ227" s="39"/>
      <c r="COK227" s="39"/>
      <c r="COL227" s="39"/>
      <c r="COM227" s="39"/>
      <c r="CON227" s="39"/>
      <c r="COO227" s="39"/>
      <c r="COP227" s="39"/>
      <c r="COQ227" s="39"/>
      <c r="COR227" s="39"/>
      <c r="COS227" s="39"/>
      <c r="COT227" s="39"/>
      <c r="COU227" s="39"/>
      <c r="COV227" s="39"/>
      <c r="COW227" s="39"/>
      <c r="COX227" s="39"/>
      <c r="COY227" s="39"/>
      <c r="COZ227" s="39"/>
      <c r="CPA227" s="39"/>
      <c r="CPB227" s="39"/>
      <c r="CPC227" s="39"/>
      <c r="CPD227" s="39"/>
      <c r="CPE227" s="39"/>
      <c r="CPF227" s="39"/>
      <c r="CPG227" s="39"/>
      <c r="CPH227" s="39"/>
      <c r="CPI227" s="39"/>
      <c r="CPJ227" s="39"/>
      <c r="CPK227" s="39"/>
      <c r="CPL227" s="39"/>
      <c r="CPM227" s="39"/>
      <c r="CPN227" s="39"/>
      <c r="CPO227" s="39"/>
      <c r="CPP227" s="39"/>
      <c r="CPQ227" s="39"/>
      <c r="CPR227" s="39"/>
      <c r="CPS227" s="39"/>
      <c r="CPT227" s="39"/>
      <c r="CPU227" s="39"/>
      <c r="CPV227" s="39"/>
      <c r="CPW227" s="39"/>
      <c r="CPX227" s="39"/>
      <c r="CPY227" s="39"/>
      <c r="CPZ227" s="39"/>
      <c r="CQA227" s="39"/>
      <c r="CQB227" s="39"/>
      <c r="CQC227" s="39"/>
      <c r="CQD227" s="39"/>
      <c r="CQE227" s="39"/>
      <c r="CQF227" s="39"/>
      <c r="CQG227" s="39"/>
      <c r="CQH227" s="39"/>
      <c r="CQI227" s="39"/>
      <c r="CQJ227" s="39"/>
      <c r="CQK227" s="39"/>
      <c r="CQL227" s="39"/>
      <c r="CQM227" s="39"/>
      <c r="CQN227" s="39"/>
      <c r="CQO227" s="39"/>
      <c r="CQP227" s="39"/>
      <c r="CQQ227" s="39"/>
      <c r="CQR227" s="39"/>
      <c r="CQS227" s="39"/>
      <c r="CQT227" s="39"/>
      <c r="CQU227" s="39"/>
      <c r="CQV227" s="39"/>
      <c r="CQW227" s="39"/>
      <c r="CQX227" s="39"/>
      <c r="CQY227" s="39"/>
      <c r="CQZ227" s="39"/>
      <c r="CRA227" s="39"/>
      <c r="CRB227" s="39"/>
      <c r="CRC227" s="39"/>
      <c r="CRD227" s="39"/>
      <c r="CRE227" s="39"/>
      <c r="CRF227" s="39"/>
      <c r="CRG227" s="39"/>
      <c r="CRH227" s="39"/>
      <c r="CRI227" s="39"/>
      <c r="CRJ227" s="39"/>
      <c r="CRK227" s="39"/>
      <c r="CRL227" s="39"/>
      <c r="CRM227" s="39"/>
      <c r="CRN227" s="39"/>
      <c r="CRO227" s="39"/>
      <c r="CRP227" s="39"/>
      <c r="CRQ227" s="39"/>
      <c r="CRR227" s="39"/>
      <c r="CRS227" s="39"/>
      <c r="CRT227" s="39"/>
      <c r="CRU227" s="39"/>
      <c r="CRV227" s="39"/>
      <c r="CRW227" s="39"/>
      <c r="CRX227" s="39"/>
      <c r="CRY227" s="39"/>
      <c r="CRZ227" s="39"/>
      <c r="CSA227" s="39"/>
      <c r="CSB227" s="39"/>
      <c r="CSC227" s="39"/>
      <c r="CSD227" s="39"/>
      <c r="CSE227" s="39"/>
      <c r="CSF227" s="39"/>
      <c r="CSG227" s="39"/>
      <c r="CSH227" s="39"/>
      <c r="CSI227" s="39"/>
      <c r="CSJ227" s="39"/>
      <c r="CSK227" s="39"/>
      <c r="CSL227" s="39"/>
      <c r="CSM227" s="39"/>
      <c r="CSN227" s="39"/>
      <c r="CSO227" s="39"/>
      <c r="CSP227" s="39"/>
      <c r="CSQ227" s="39"/>
      <c r="CSR227" s="39"/>
      <c r="CSS227" s="39"/>
      <c r="CST227" s="39"/>
      <c r="CSU227" s="39"/>
      <c r="CSV227" s="39"/>
      <c r="CSW227" s="39"/>
      <c r="CSX227" s="39"/>
      <c r="CSY227" s="39"/>
      <c r="CSZ227" s="39"/>
      <c r="CTA227" s="39"/>
      <c r="CTB227" s="39"/>
      <c r="CTC227" s="39"/>
      <c r="CTD227" s="39"/>
      <c r="CTE227" s="39"/>
      <c r="CTF227" s="39"/>
      <c r="CTG227" s="39"/>
      <c r="CTH227" s="39"/>
      <c r="CTI227" s="39"/>
      <c r="CTJ227" s="39"/>
      <c r="CTK227" s="39"/>
      <c r="CTL227" s="39"/>
      <c r="CTM227" s="39"/>
      <c r="CTN227" s="39"/>
      <c r="CTO227" s="39"/>
      <c r="CTP227" s="39"/>
      <c r="CTQ227" s="39"/>
      <c r="CTR227" s="39"/>
      <c r="CTS227" s="39"/>
      <c r="CTT227" s="39"/>
      <c r="CTU227" s="39"/>
      <c r="CTV227" s="39"/>
      <c r="CTW227" s="39"/>
      <c r="CTX227" s="39"/>
      <c r="CTY227" s="39"/>
      <c r="CTZ227" s="39"/>
      <c r="CUA227" s="39"/>
      <c r="CUB227" s="39"/>
      <c r="CUC227" s="39"/>
      <c r="CUD227" s="39"/>
      <c r="CUE227" s="39"/>
      <c r="CUF227" s="39"/>
      <c r="CUG227" s="39"/>
      <c r="CUH227" s="39"/>
      <c r="CUI227" s="39"/>
      <c r="CUJ227" s="39"/>
      <c r="CUK227" s="39"/>
      <c r="CUL227" s="39"/>
      <c r="CUM227" s="39"/>
      <c r="CUN227" s="39"/>
      <c r="CUO227" s="39"/>
      <c r="CUP227" s="39"/>
      <c r="CUQ227" s="39"/>
      <c r="CUR227" s="39"/>
      <c r="CUS227" s="39"/>
      <c r="CUT227" s="39"/>
      <c r="CUU227" s="39"/>
      <c r="CUV227" s="39"/>
      <c r="CUW227" s="39"/>
      <c r="CUX227" s="39"/>
      <c r="CUY227" s="39"/>
      <c r="CUZ227" s="39"/>
      <c r="CVA227" s="39"/>
      <c r="CVB227" s="39"/>
      <c r="CVC227" s="39"/>
      <c r="CVD227" s="39"/>
      <c r="CVE227" s="39"/>
      <c r="CVF227" s="39"/>
      <c r="CVG227" s="39"/>
      <c r="CVH227" s="39"/>
      <c r="CVI227" s="39"/>
      <c r="CVJ227" s="39"/>
      <c r="CVK227" s="39"/>
      <c r="CVL227" s="39"/>
      <c r="CVM227" s="39"/>
      <c r="CVN227" s="39"/>
      <c r="CVO227" s="39"/>
      <c r="CVP227" s="39"/>
      <c r="CVQ227" s="39"/>
      <c r="CVR227" s="39"/>
      <c r="CVS227" s="39"/>
      <c r="CVT227" s="39"/>
      <c r="CVU227" s="39"/>
      <c r="CVV227" s="39"/>
      <c r="CVW227" s="39"/>
      <c r="CVX227" s="39"/>
      <c r="CVY227" s="39"/>
      <c r="CVZ227" s="39"/>
      <c r="CWA227" s="39"/>
      <c r="CWB227" s="39"/>
      <c r="CWC227" s="39"/>
      <c r="CWD227" s="39"/>
      <c r="CWE227" s="39"/>
      <c r="CWF227" s="39"/>
      <c r="CWG227" s="39"/>
      <c r="CWH227" s="39"/>
      <c r="CWI227" s="39"/>
      <c r="CWJ227" s="39"/>
      <c r="CWK227" s="39"/>
      <c r="CWL227" s="39"/>
      <c r="CWM227" s="39"/>
      <c r="CWN227" s="39"/>
      <c r="CWO227" s="39"/>
      <c r="CWP227" s="39"/>
      <c r="CWQ227" s="39"/>
      <c r="CWR227" s="39"/>
      <c r="CWS227" s="39"/>
      <c r="CWT227" s="39"/>
      <c r="CWU227" s="39"/>
      <c r="CWV227" s="39"/>
      <c r="CWW227" s="39"/>
      <c r="CWX227" s="39"/>
      <c r="CWY227" s="39"/>
      <c r="CWZ227" s="39"/>
      <c r="CXA227" s="39"/>
      <c r="CXB227" s="39"/>
      <c r="CXC227" s="39"/>
      <c r="CXD227" s="39"/>
      <c r="CXE227" s="39"/>
      <c r="CXF227" s="39"/>
      <c r="CXG227" s="39"/>
      <c r="CXH227" s="39"/>
      <c r="CXI227" s="39"/>
      <c r="CXJ227" s="39"/>
      <c r="CXK227" s="39"/>
      <c r="CXL227" s="39"/>
      <c r="CXM227" s="39"/>
      <c r="CXN227" s="39"/>
      <c r="CXO227" s="39"/>
      <c r="CXP227" s="39"/>
      <c r="CXQ227" s="39"/>
      <c r="CXR227" s="39"/>
      <c r="CXS227" s="39"/>
      <c r="CXT227" s="39"/>
      <c r="CXU227" s="39"/>
      <c r="CXV227" s="39"/>
      <c r="CXW227" s="39"/>
      <c r="CXX227" s="39"/>
      <c r="CXY227" s="39"/>
      <c r="CXZ227" s="39"/>
      <c r="CYA227" s="39"/>
      <c r="CYB227" s="39"/>
      <c r="CYC227" s="39"/>
      <c r="CYD227" s="39"/>
      <c r="CYE227" s="39"/>
      <c r="CYF227" s="39"/>
      <c r="CYG227" s="39"/>
      <c r="CYH227" s="39"/>
      <c r="CYI227" s="39"/>
      <c r="CYJ227" s="39"/>
      <c r="CYK227" s="39"/>
      <c r="CYL227" s="39"/>
      <c r="CYM227" s="39"/>
      <c r="CYN227" s="39"/>
      <c r="CYO227" s="39"/>
      <c r="CYP227" s="39"/>
      <c r="CYQ227" s="39"/>
      <c r="CYR227" s="39"/>
      <c r="CYS227" s="39"/>
      <c r="CYT227" s="39"/>
      <c r="CYU227" s="39"/>
      <c r="CYV227" s="39"/>
      <c r="CYW227" s="39"/>
      <c r="CYX227" s="39"/>
      <c r="CYY227" s="39"/>
      <c r="CYZ227" s="39"/>
      <c r="CZA227" s="39"/>
      <c r="CZB227" s="39"/>
      <c r="CZC227" s="39"/>
      <c r="CZD227" s="39"/>
      <c r="CZE227" s="39"/>
      <c r="CZF227" s="39"/>
      <c r="CZG227" s="39"/>
      <c r="CZH227" s="39"/>
      <c r="CZI227" s="39"/>
      <c r="CZJ227" s="39"/>
      <c r="CZK227" s="39"/>
      <c r="CZL227" s="39"/>
      <c r="CZM227" s="39"/>
      <c r="CZN227" s="39"/>
      <c r="CZO227" s="39"/>
      <c r="CZP227" s="39"/>
      <c r="CZQ227" s="39"/>
      <c r="CZR227" s="39"/>
      <c r="CZS227" s="39"/>
      <c r="CZT227" s="39"/>
      <c r="CZU227" s="39"/>
      <c r="CZV227" s="39"/>
      <c r="CZW227" s="39"/>
      <c r="CZX227" s="39"/>
      <c r="CZY227" s="39"/>
      <c r="CZZ227" s="39"/>
      <c r="DAA227" s="39"/>
      <c r="DAB227" s="39"/>
      <c r="DAC227" s="39"/>
      <c r="DAD227" s="39"/>
      <c r="DAE227" s="39"/>
      <c r="DAF227" s="39"/>
      <c r="DAG227" s="39"/>
      <c r="DAH227" s="39"/>
      <c r="DAI227" s="39"/>
      <c r="DAJ227" s="39"/>
      <c r="DAK227" s="39"/>
      <c r="DAL227" s="39"/>
      <c r="DAM227" s="39"/>
      <c r="DAN227" s="39"/>
      <c r="DAO227" s="39"/>
      <c r="DAP227" s="39"/>
      <c r="DAQ227" s="39"/>
      <c r="DAR227" s="39"/>
      <c r="DAS227" s="39"/>
      <c r="DAT227" s="39"/>
      <c r="DAU227" s="39"/>
      <c r="DAV227" s="39"/>
      <c r="DAW227" s="39"/>
      <c r="DAX227" s="39"/>
      <c r="DAY227" s="39"/>
      <c r="DAZ227" s="39"/>
      <c r="DBA227" s="39"/>
      <c r="DBB227" s="39"/>
      <c r="DBC227" s="39"/>
      <c r="DBD227" s="39"/>
      <c r="DBE227" s="39"/>
      <c r="DBF227" s="39"/>
      <c r="DBG227" s="39"/>
      <c r="DBH227" s="39"/>
      <c r="DBI227" s="39"/>
      <c r="DBJ227" s="39"/>
      <c r="DBK227" s="39"/>
      <c r="DBL227" s="39"/>
      <c r="DBM227" s="39"/>
      <c r="DBN227" s="39"/>
      <c r="DBO227" s="39"/>
      <c r="DBP227" s="39"/>
      <c r="DBQ227" s="39"/>
      <c r="DBR227" s="39"/>
      <c r="DBS227" s="39"/>
      <c r="DBT227" s="39"/>
      <c r="DBU227" s="39"/>
      <c r="DBV227" s="39"/>
      <c r="DBW227" s="39"/>
      <c r="DBX227" s="39"/>
      <c r="DBY227" s="39"/>
      <c r="DBZ227" s="39"/>
      <c r="DCA227" s="39"/>
      <c r="DCB227" s="39"/>
      <c r="DCC227" s="39"/>
      <c r="DCD227" s="39"/>
      <c r="DCE227" s="39"/>
      <c r="DCF227" s="39"/>
      <c r="DCG227" s="39"/>
      <c r="DCH227" s="39"/>
      <c r="DCI227" s="39"/>
      <c r="DCJ227" s="39"/>
      <c r="DCK227" s="39"/>
      <c r="DCL227" s="39"/>
      <c r="DCM227" s="39"/>
      <c r="DCN227" s="39"/>
      <c r="DCO227" s="39"/>
      <c r="DCP227" s="39"/>
      <c r="DCQ227" s="39"/>
      <c r="DCR227" s="39"/>
      <c r="DCS227" s="39"/>
      <c r="DCT227" s="39"/>
      <c r="DCU227" s="39"/>
      <c r="DCV227" s="39"/>
      <c r="DCW227" s="39"/>
      <c r="DCX227" s="39"/>
      <c r="DCY227" s="39"/>
      <c r="DCZ227" s="39"/>
      <c r="DDA227" s="39"/>
      <c r="DDB227" s="39"/>
      <c r="DDC227" s="39"/>
      <c r="DDD227" s="39"/>
      <c r="DDE227" s="39"/>
      <c r="DDF227" s="39"/>
      <c r="DDG227" s="39"/>
      <c r="DDH227" s="39"/>
      <c r="DDI227" s="39"/>
      <c r="DDJ227" s="39"/>
      <c r="DDK227" s="39"/>
      <c r="DDL227" s="39"/>
      <c r="DDM227" s="39"/>
      <c r="DDN227" s="39"/>
      <c r="DDO227" s="39"/>
      <c r="DDP227" s="39"/>
      <c r="DDQ227" s="39"/>
      <c r="DDR227" s="39"/>
      <c r="DDS227" s="39"/>
      <c r="DDT227" s="39"/>
      <c r="DDU227" s="39"/>
      <c r="DDV227" s="39"/>
      <c r="DDW227" s="39"/>
      <c r="DDX227" s="39"/>
      <c r="DDY227" s="39"/>
      <c r="DDZ227" s="39"/>
      <c r="DEA227" s="39"/>
      <c r="DEB227" s="39"/>
      <c r="DEC227" s="39"/>
      <c r="DED227" s="39"/>
      <c r="DEE227" s="39"/>
      <c r="DEF227" s="39"/>
      <c r="DEG227" s="39"/>
      <c r="DEH227" s="39"/>
      <c r="DEI227" s="39"/>
      <c r="DEJ227" s="39"/>
      <c r="DEK227" s="39"/>
      <c r="DEL227" s="39"/>
      <c r="DEM227" s="39"/>
      <c r="DEN227" s="39"/>
      <c r="DEO227" s="39"/>
      <c r="DEP227" s="39"/>
      <c r="DEQ227" s="39"/>
      <c r="DER227" s="39"/>
      <c r="DES227" s="39"/>
      <c r="DET227" s="39"/>
      <c r="DEU227" s="39"/>
      <c r="DEV227" s="39"/>
      <c r="DEW227" s="39"/>
      <c r="DEX227" s="39"/>
      <c r="DEY227" s="39"/>
      <c r="DEZ227" s="39"/>
      <c r="DFA227" s="39"/>
      <c r="DFB227" s="39"/>
      <c r="DFC227" s="39"/>
      <c r="DFD227" s="39"/>
      <c r="DFE227" s="39"/>
      <c r="DFF227" s="39"/>
      <c r="DFG227" s="39"/>
      <c r="DFH227" s="39"/>
      <c r="DFI227" s="39"/>
      <c r="DFJ227" s="39"/>
      <c r="DFK227" s="39"/>
      <c r="DFL227" s="39"/>
      <c r="DFM227" s="39"/>
      <c r="DFN227" s="39"/>
      <c r="DFO227" s="39"/>
      <c r="DFP227" s="39"/>
      <c r="DFQ227" s="39"/>
      <c r="DFR227" s="39"/>
      <c r="DFS227" s="39"/>
      <c r="DFT227" s="39"/>
      <c r="DFU227" s="39"/>
      <c r="DFV227" s="39"/>
      <c r="DFW227" s="39"/>
      <c r="DFX227" s="39"/>
      <c r="DFY227" s="39"/>
      <c r="DFZ227" s="39"/>
      <c r="DGA227" s="39"/>
      <c r="DGB227" s="39"/>
      <c r="DGC227" s="39"/>
      <c r="DGD227" s="39"/>
      <c r="DGE227" s="39"/>
      <c r="DGF227" s="39"/>
      <c r="DGG227" s="39"/>
      <c r="DGH227" s="39"/>
      <c r="DGI227" s="39"/>
      <c r="DGJ227" s="39"/>
      <c r="DGK227" s="39"/>
      <c r="DGL227" s="39"/>
      <c r="DGM227" s="39"/>
      <c r="DGN227" s="39"/>
      <c r="DGO227" s="39"/>
      <c r="DGP227" s="39"/>
      <c r="DGQ227" s="39"/>
      <c r="DGR227" s="39"/>
      <c r="DGS227" s="39"/>
      <c r="DGT227" s="39"/>
      <c r="DGU227" s="39"/>
      <c r="DGV227" s="39"/>
      <c r="DGW227" s="39"/>
      <c r="DGX227" s="39"/>
      <c r="DGY227" s="39"/>
      <c r="DGZ227" s="39"/>
      <c r="DHA227" s="39"/>
      <c r="DHB227" s="39"/>
      <c r="DHC227" s="39"/>
      <c r="DHD227" s="39"/>
      <c r="DHE227" s="39"/>
      <c r="DHF227" s="39"/>
      <c r="DHG227" s="39"/>
      <c r="DHH227" s="39"/>
      <c r="DHI227" s="39"/>
      <c r="DHJ227" s="39"/>
      <c r="DHK227" s="39"/>
      <c r="DHL227" s="39"/>
      <c r="DHM227" s="39"/>
      <c r="DHN227" s="39"/>
      <c r="DHO227" s="39"/>
      <c r="DHP227" s="39"/>
      <c r="DHQ227" s="39"/>
      <c r="DHR227" s="39"/>
      <c r="DHS227" s="39"/>
      <c r="DHT227" s="39"/>
      <c r="DHU227" s="39"/>
      <c r="DHV227" s="39"/>
      <c r="DHW227" s="39"/>
      <c r="DHX227" s="39"/>
      <c r="DHY227" s="39"/>
      <c r="DHZ227" s="39"/>
      <c r="DIA227" s="39"/>
      <c r="DIB227" s="39"/>
      <c r="DIC227" s="39"/>
      <c r="DID227" s="39"/>
      <c r="DIE227" s="39"/>
      <c r="DIF227" s="39"/>
      <c r="DIG227" s="39"/>
      <c r="DIH227" s="39"/>
      <c r="DII227" s="39"/>
      <c r="DIJ227" s="39"/>
      <c r="DIK227" s="39"/>
      <c r="DIL227" s="39"/>
      <c r="DIM227" s="39"/>
      <c r="DIN227" s="39"/>
      <c r="DIO227" s="39"/>
      <c r="DIP227" s="39"/>
      <c r="DIQ227" s="39"/>
      <c r="DIR227" s="39"/>
      <c r="DIS227" s="39"/>
      <c r="DIT227" s="39"/>
      <c r="DIU227" s="39"/>
      <c r="DIV227" s="39"/>
      <c r="DIW227" s="39"/>
      <c r="DIX227" s="39"/>
      <c r="DIY227" s="39"/>
      <c r="DIZ227" s="39"/>
      <c r="DJA227" s="39"/>
      <c r="DJB227" s="39"/>
      <c r="DJC227" s="39"/>
      <c r="DJD227" s="39"/>
      <c r="DJE227" s="39"/>
      <c r="DJF227" s="39"/>
      <c r="DJG227" s="39"/>
      <c r="DJH227" s="39"/>
      <c r="DJI227" s="39"/>
      <c r="DJJ227" s="39"/>
      <c r="DJK227" s="39"/>
      <c r="DJL227" s="39"/>
      <c r="DJM227" s="39"/>
      <c r="DJN227" s="39"/>
      <c r="DJO227" s="39"/>
      <c r="DJP227" s="39"/>
      <c r="DJQ227" s="39"/>
      <c r="DJR227" s="39"/>
      <c r="DJS227" s="39"/>
      <c r="DJT227" s="39"/>
      <c r="DJU227" s="39"/>
      <c r="DJV227" s="39"/>
      <c r="DJW227" s="39"/>
      <c r="DJX227" s="39"/>
      <c r="DJY227" s="39"/>
      <c r="DJZ227" s="39"/>
      <c r="DKA227" s="39"/>
      <c r="DKB227" s="39"/>
      <c r="DKC227" s="39"/>
      <c r="DKD227" s="39"/>
      <c r="DKE227" s="39"/>
      <c r="DKF227" s="39"/>
      <c r="DKG227" s="39"/>
      <c r="DKH227" s="39"/>
      <c r="DKI227" s="39"/>
      <c r="DKJ227" s="39"/>
      <c r="DKK227" s="39"/>
      <c r="DKL227" s="39"/>
      <c r="DKM227" s="39"/>
      <c r="DKN227" s="39"/>
      <c r="DKO227" s="39"/>
      <c r="DKP227" s="39"/>
      <c r="DKQ227" s="39"/>
      <c r="DKR227" s="39"/>
      <c r="DKS227" s="39"/>
      <c r="DKT227" s="39"/>
      <c r="DKU227" s="39"/>
      <c r="DKV227" s="39"/>
      <c r="DKW227" s="39"/>
      <c r="DKX227" s="39"/>
      <c r="DKY227" s="39"/>
      <c r="DKZ227" s="39"/>
      <c r="DLA227" s="39"/>
      <c r="DLB227" s="39"/>
      <c r="DLC227" s="39"/>
      <c r="DLD227" s="39"/>
      <c r="DLE227" s="39"/>
      <c r="DLF227" s="39"/>
      <c r="DLG227" s="39"/>
      <c r="DLH227" s="39"/>
      <c r="DLI227" s="39"/>
      <c r="DLJ227" s="39"/>
      <c r="DLK227" s="39"/>
      <c r="DLL227" s="39"/>
      <c r="DLM227" s="39"/>
      <c r="DLN227" s="39"/>
      <c r="DLO227" s="39"/>
      <c r="DLP227" s="39"/>
      <c r="DLQ227" s="39"/>
      <c r="DLR227" s="39"/>
      <c r="DLS227" s="39"/>
      <c r="DLT227" s="39"/>
      <c r="DLU227" s="39"/>
      <c r="DLV227" s="39"/>
      <c r="DLW227" s="39"/>
      <c r="DLX227" s="39"/>
      <c r="DLY227" s="39"/>
      <c r="DLZ227" s="39"/>
      <c r="DMA227" s="39"/>
      <c r="DMB227" s="39"/>
      <c r="DMC227" s="39"/>
      <c r="DMD227" s="39"/>
      <c r="DME227" s="39"/>
      <c r="DMF227" s="39"/>
      <c r="DMG227" s="39"/>
      <c r="DMH227" s="39"/>
      <c r="DMI227" s="39"/>
      <c r="DMJ227" s="39"/>
      <c r="DMK227" s="39"/>
      <c r="DML227" s="39"/>
      <c r="DMM227" s="39"/>
      <c r="DMN227" s="39"/>
      <c r="DMO227" s="39"/>
      <c r="DMP227" s="39"/>
      <c r="DMQ227" s="39"/>
      <c r="DMR227" s="39"/>
      <c r="DMS227" s="39"/>
      <c r="DMT227" s="39"/>
      <c r="DMU227" s="39"/>
      <c r="DMV227" s="39"/>
      <c r="DMW227" s="39"/>
      <c r="DMX227" s="39"/>
      <c r="DMY227" s="39"/>
      <c r="DMZ227" s="39"/>
      <c r="DNA227" s="39"/>
      <c r="DNB227" s="39"/>
      <c r="DNC227" s="39"/>
      <c r="DND227" s="39"/>
      <c r="DNE227" s="39"/>
      <c r="DNF227" s="39"/>
      <c r="DNG227" s="39"/>
      <c r="DNH227" s="39"/>
      <c r="DNI227" s="39"/>
      <c r="DNJ227" s="39"/>
      <c r="DNK227" s="39"/>
      <c r="DNL227" s="39"/>
      <c r="DNM227" s="39"/>
      <c r="DNN227" s="39"/>
      <c r="DNO227" s="39"/>
      <c r="DNP227" s="39"/>
      <c r="DNQ227" s="39"/>
      <c r="DNR227" s="39"/>
      <c r="DNS227" s="39"/>
      <c r="DNT227" s="39"/>
      <c r="DNU227" s="39"/>
      <c r="DNV227" s="39"/>
      <c r="DNW227" s="39"/>
      <c r="DNX227" s="39"/>
      <c r="DNY227" s="39"/>
      <c r="DNZ227" s="39"/>
      <c r="DOA227" s="39"/>
      <c r="DOB227" s="39"/>
      <c r="DOC227" s="39"/>
      <c r="DOD227" s="39"/>
      <c r="DOE227" s="39"/>
      <c r="DOF227" s="39"/>
      <c r="DOG227" s="39"/>
      <c r="DOH227" s="39"/>
      <c r="DOI227" s="39"/>
      <c r="DOJ227" s="39"/>
      <c r="DOK227" s="39"/>
      <c r="DOL227" s="39"/>
      <c r="DOM227" s="39"/>
      <c r="DON227" s="39"/>
      <c r="DOO227" s="39"/>
      <c r="DOP227" s="39"/>
      <c r="DOQ227" s="39"/>
      <c r="DOR227" s="39"/>
      <c r="DOS227" s="39"/>
      <c r="DOT227" s="39"/>
      <c r="DOU227" s="39"/>
      <c r="DOV227" s="39"/>
      <c r="DOW227" s="39"/>
      <c r="DOX227" s="39"/>
      <c r="DOY227" s="39"/>
      <c r="DOZ227" s="39"/>
      <c r="DPA227" s="39"/>
      <c r="DPB227" s="39"/>
      <c r="DPC227" s="39"/>
      <c r="DPD227" s="39"/>
      <c r="DPE227" s="39"/>
      <c r="DPF227" s="39"/>
      <c r="DPG227" s="39"/>
      <c r="DPH227" s="39"/>
      <c r="DPI227" s="39"/>
      <c r="DPJ227" s="39"/>
      <c r="DPK227" s="39"/>
      <c r="DPL227" s="39"/>
      <c r="DPM227" s="39"/>
      <c r="DPN227" s="39"/>
      <c r="DPO227" s="39"/>
      <c r="DPP227" s="39"/>
      <c r="DPQ227" s="39"/>
      <c r="DPR227" s="39"/>
      <c r="DPS227" s="39"/>
      <c r="DPT227" s="39"/>
      <c r="DPU227" s="39"/>
      <c r="DPV227" s="39"/>
      <c r="DPW227" s="39"/>
      <c r="DPX227" s="39"/>
      <c r="DPY227" s="39"/>
      <c r="DPZ227" s="39"/>
      <c r="DQA227" s="39"/>
      <c r="DQB227" s="39"/>
      <c r="DQC227" s="39"/>
      <c r="DQD227" s="39"/>
      <c r="DQE227" s="39"/>
      <c r="DQF227" s="39"/>
      <c r="DQG227" s="39"/>
      <c r="DQH227" s="39"/>
      <c r="DQI227" s="39"/>
      <c r="DQJ227" s="39"/>
      <c r="DQK227" s="39"/>
      <c r="DQL227" s="39"/>
      <c r="DQM227" s="39"/>
      <c r="DQN227" s="39"/>
      <c r="DQO227" s="39"/>
      <c r="DQP227" s="39"/>
      <c r="DQQ227" s="39"/>
      <c r="DQR227" s="39"/>
      <c r="DQS227" s="39"/>
      <c r="DQT227" s="39"/>
      <c r="DQU227" s="39"/>
      <c r="DQV227" s="39"/>
      <c r="DQW227" s="39"/>
      <c r="DQX227" s="39"/>
      <c r="DQY227" s="39"/>
      <c r="DQZ227" s="39"/>
      <c r="DRA227" s="39"/>
      <c r="DRB227" s="39"/>
      <c r="DRC227" s="39"/>
      <c r="DRD227" s="39"/>
      <c r="DRE227" s="39"/>
      <c r="DRF227" s="39"/>
      <c r="DRG227" s="39"/>
      <c r="DRH227" s="39"/>
      <c r="DRI227" s="39"/>
      <c r="DRJ227" s="39"/>
      <c r="DRK227" s="39"/>
      <c r="DRL227" s="39"/>
      <c r="DRM227" s="39"/>
      <c r="DRN227" s="39"/>
      <c r="DRO227" s="39"/>
      <c r="DRP227" s="39"/>
      <c r="DRQ227" s="39"/>
      <c r="DRR227" s="39"/>
      <c r="DRS227" s="39"/>
      <c r="DRT227" s="39"/>
      <c r="DRU227" s="39"/>
      <c r="DRV227" s="39"/>
      <c r="DRW227" s="39"/>
      <c r="DRX227" s="39"/>
      <c r="DRY227" s="39"/>
      <c r="DRZ227" s="39"/>
      <c r="DSA227" s="39"/>
      <c r="DSB227" s="39"/>
      <c r="DSC227" s="39"/>
      <c r="DSD227" s="39"/>
      <c r="DSE227" s="39"/>
      <c r="DSF227" s="39"/>
      <c r="DSG227" s="39"/>
      <c r="DSH227" s="39"/>
      <c r="DSI227" s="39"/>
      <c r="DSJ227" s="39"/>
      <c r="DSK227" s="39"/>
      <c r="DSL227" s="39"/>
      <c r="DSM227" s="39"/>
      <c r="DSN227" s="39"/>
      <c r="DSO227" s="39"/>
      <c r="DSP227" s="39"/>
      <c r="DSQ227" s="39"/>
      <c r="DSR227" s="39"/>
      <c r="DSS227" s="39"/>
      <c r="DST227" s="39"/>
      <c r="DSU227" s="39"/>
      <c r="DSV227" s="39"/>
      <c r="DSW227" s="39"/>
      <c r="DSX227" s="39"/>
      <c r="DSY227" s="39"/>
      <c r="DSZ227" s="39"/>
      <c r="DTA227" s="39"/>
      <c r="DTB227" s="39"/>
      <c r="DTC227" s="39"/>
      <c r="DTD227" s="39"/>
      <c r="DTE227" s="39"/>
      <c r="DTF227" s="39"/>
      <c r="DTG227" s="39"/>
      <c r="DTH227" s="39"/>
      <c r="DTI227" s="39"/>
      <c r="DTJ227" s="39"/>
      <c r="DTK227" s="39"/>
      <c r="DTL227" s="39"/>
      <c r="DTM227" s="39"/>
      <c r="DTN227" s="39"/>
      <c r="DTO227" s="39"/>
      <c r="DTP227" s="39"/>
      <c r="DTQ227" s="39"/>
      <c r="DTR227" s="39"/>
      <c r="DTS227" s="39"/>
      <c r="DTT227" s="39"/>
      <c r="DTU227" s="39"/>
      <c r="DTV227" s="39"/>
      <c r="DTW227" s="39"/>
      <c r="DTX227" s="39"/>
      <c r="DTY227" s="39"/>
      <c r="DTZ227" s="39"/>
      <c r="DUA227" s="39"/>
      <c r="DUB227" s="39"/>
      <c r="DUC227" s="39"/>
      <c r="DUD227" s="39"/>
      <c r="DUE227" s="39"/>
      <c r="DUF227" s="39"/>
      <c r="DUG227" s="39"/>
      <c r="DUH227" s="39"/>
      <c r="DUI227" s="39"/>
      <c r="DUJ227" s="39"/>
      <c r="DUK227" s="39"/>
      <c r="DUL227" s="39"/>
      <c r="DUM227" s="39"/>
      <c r="DUN227" s="39"/>
      <c r="DUO227" s="39"/>
      <c r="DUP227" s="39"/>
      <c r="DUQ227" s="39"/>
      <c r="DUR227" s="39"/>
      <c r="DUS227" s="39"/>
      <c r="DUT227" s="39"/>
      <c r="DUU227" s="39"/>
      <c r="DUV227" s="39"/>
      <c r="DUW227" s="39"/>
      <c r="DUX227" s="39"/>
      <c r="DUY227" s="39"/>
      <c r="DUZ227" s="39"/>
      <c r="DVA227" s="39"/>
      <c r="DVB227" s="39"/>
      <c r="DVC227" s="39"/>
      <c r="DVD227" s="39"/>
      <c r="DVE227" s="39"/>
      <c r="DVF227" s="39"/>
      <c r="DVG227" s="39"/>
      <c r="DVH227" s="39"/>
      <c r="DVI227" s="39"/>
      <c r="DVJ227" s="39"/>
      <c r="DVK227" s="39"/>
      <c r="DVL227" s="39"/>
      <c r="DVM227" s="39"/>
      <c r="DVN227" s="39"/>
      <c r="DVO227" s="39"/>
      <c r="DVP227" s="39"/>
      <c r="DVQ227" s="39"/>
      <c r="DVR227" s="39"/>
      <c r="DVS227" s="39"/>
      <c r="DVT227" s="39"/>
      <c r="DVU227" s="39"/>
      <c r="DVV227" s="39"/>
      <c r="DVW227" s="39"/>
      <c r="DVX227" s="39"/>
      <c r="DVY227" s="39"/>
      <c r="DVZ227" s="39"/>
      <c r="DWA227" s="39"/>
      <c r="DWB227" s="39"/>
      <c r="DWC227" s="39"/>
      <c r="DWD227" s="39"/>
      <c r="DWE227" s="39"/>
      <c r="DWF227" s="39"/>
      <c r="DWG227" s="39"/>
      <c r="DWH227" s="39"/>
      <c r="DWI227" s="39"/>
      <c r="DWJ227" s="39"/>
      <c r="DWK227" s="39"/>
      <c r="DWL227" s="39"/>
      <c r="DWM227" s="39"/>
      <c r="DWN227" s="39"/>
      <c r="DWO227" s="39"/>
      <c r="DWP227" s="39"/>
      <c r="DWQ227" s="39"/>
    </row>
    <row r="228" spans="1:3319" s="39" customFormat="1" ht="80">
      <c r="A228" s="35" t="s">
        <v>711</v>
      </c>
      <c r="B228" s="36" t="s">
        <v>712</v>
      </c>
      <c r="C228" s="37" t="s">
        <v>7</v>
      </c>
      <c r="D228" s="36" t="s">
        <v>713</v>
      </c>
      <c r="E228" s="38" t="s">
        <v>714</v>
      </c>
      <c r="F228" s="38" t="s">
        <v>714</v>
      </c>
    </row>
    <row r="229" spans="1:3319" s="64" customFormat="1" ht="10">
      <c r="A229" s="53" t="s">
        <v>715</v>
      </c>
      <c r="B229" s="54" t="s">
        <v>716</v>
      </c>
      <c r="C229" s="57" t="s">
        <v>7</v>
      </c>
      <c r="D229" s="54" t="s">
        <v>717</v>
      </c>
      <c r="E229" s="66" t="s">
        <v>710</v>
      </c>
      <c r="F229" s="66" t="s">
        <v>710</v>
      </c>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c r="DX229" s="39"/>
      <c r="DY229" s="39"/>
      <c r="DZ229" s="39"/>
      <c r="EA229" s="39"/>
      <c r="EB229" s="39"/>
      <c r="EC229" s="39"/>
      <c r="ED229" s="39"/>
      <c r="EE229" s="39"/>
      <c r="EF229" s="39"/>
      <c r="EG229" s="39"/>
      <c r="EH229" s="39"/>
      <c r="EI229" s="39"/>
      <c r="EJ229" s="39"/>
      <c r="EK229" s="39"/>
      <c r="EL229" s="39"/>
      <c r="EM229" s="39"/>
      <c r="EN229" s="39"/>
      <c r="EO229" s="39"/>
      <c r="EP229" s="39"/>
      <c r="EQ229" s="39"/>
      <c r="ER229" s="39"/>
      <c r="ES229" s="39"/>
      <c r="ET229" s="39"/>
      <c r="EU229" s="39"/>
      <c r="EV229" s="39"/>
      <c r="EW229" s="39"/>
      <c r="EX229" s="39"/>
      <c r="EY229" s="39"/>
      <c r="EZ229" s="39"/>
      <c r="FA229" s="39"/>
      <c r="FB229" s="39"/>
      <c r="FC229" s="39"/>
      <c r="FD229" s="39"/>
      <c r="FE229" s="39"/>
      <c r="FF229" s="39"/>
      <c r="FG229" s="39"/>
      <c r="FH229" s="39"/>
      <c r="FI229" s="39"/>
      <c r="FJ229" s="39"/>
      <c r="FK229" s="39"/>
      <c r="FL229" s="39"/>
      <c r="FM229" s="39"/>
      <c r="FN229" s="39"/>
      <c r="FO229" s="39"/>
      <c r="FP229" s="39"/>
      <c r="FQ229" s="39"/>
      <c r="FR229" s="39"/>
      <c r="FS229" s="39"/>
      <c r="FT229" s="39"/>
      <c r="FU229" s="39"/>
      <c r="FV229" s="39"/>
      <c r="FW229" s="39"/>
      <c r="FX229" s="39"/>
      <c r="FY229" s="39"/>
      <c r="FZ229" s="39"/>
      <c r="GA229" s="39"/>
      <c r="GB229" s="39"/>
      <c r="GC229" s="39"/>
      <c r="GD229" s="39"/>
      <c r="GE229" s="39"/>
      <c r="GF229" s="39"/>
      <c r="GG229" s="39"/>
      <c r="GH229" s="39"/>
      <c r="GI229" s="39"/>
      <c r="GJ229" s="39"/>
      <c r="GK229" s="39"/>
      <c r="GL229" s="39"/>
      <c r="GM229" s="39"/>
      <c r="GN229" s="39"/>
      <c r="GO229" s="39"/>
      <c r="GP229" s="39"/>
      <c r="GQ229" s="39"/>
      <c r="GR229" s="39"/>
      <c r="GS229" s="39"/>
      <c r="GT229" s="39"/>
      <c r="GU229" s="39"/>
      <c r="GV229" s="39"/>
      <c r="GW229" s="39"/>
      <c r="GX229" s="39"/>
      <c r="GY229" s="39"/>
      <c r="GZ229" s="39"/>
      <c r="HA229" s="39"/>
      <c r="HB229" s="39"/>
      <c r="HC229" s="39"/>
      <c r="HD229" s="39"/>
      <c r="HE229" s="39"/>
      <c r="HF229" s="39"/>
      <c r="HG229" s="39"/>
      <c r="HH229" s="39"/>
      <c r="HI229" s="39"/>
      <c r="HJ229" s="39"/>
      <c r="HK229" s="39"/>
      <c r="HL229" s="39"/>
      <c r="HM229" s="39"/>
      <c r="HN229" s="39"/>
      <c r="HO229" s="39"/>
      <c r="HP229" s="39"/>
      <c r="HQ229" s="39"/>
      <c r="HR229" s="39"/>
      <c r="HS229" s="39"/>
      <c r="HT229" s="39"/>
      <c r="HU229" s="39"/>
      <c r="HV229" s="39"/>
      <c r="HW229" s="39"/>
      <c r="HX229" s="39"/>
      <c r="HY229" s="39"/>
      <c r="HZ229" s="39"/>
      <c r="IA229" s="39"/>
      <c r="IB229" s="39"/>
      <c r="IC229" s="39"/>
      <c r="ID229" s="39"/>
      <c r="IE229" s="39"/>
      <c r="IF229" s="39"/>
      <c r="IG229" s="39"/>
      <c r="IH229" s="39"/>
      <c r="II229" s="39"/>
      <c r="IJ229" s="39"/>
      <c r="IK229" s="39"/>
      <c r="IL229" s="39"/>
      <c r="IM229" s="39"/>
      <c r="IN229" s="39"/>
      <c r="IO229" s="39"/>
      <c r="IP229" s="39"/>
      <c r="IQ229" s="39"/>
      <c r="IR229" s="39"/>
      <c r="IS229" s="39"/>
      <c r="IT229" s="39"/>
      <c r="IU229" s="39"/>
      <c r="IV229" s="39"/>
      <c r="IW229" s="39"/>
      <c r="IX229" s="39"/>
      <c r="IY229" s="39"/>
      <c r="IZ229" s="39"/>
      <c r="JA229" s="39"/>
      <c r="JB229" s="39"/>
      <c r="JC229" s="39"/>
      <c r="JD229" s="39"/>
      <c r="JE229" s="39"/>
      <c r="JF229" s="39"/>
      <c r="JG229" s="39"/>
      <c r="JH229" s="39"/>
      <c r="JI229" s="39"/>
      <c r="JJ229" s="39"/>
      <c r="JK229" s="39"/>
      <c r="JL229" s="39"/>
      <c r="JM229" s="39"/>
      <c r="JN229" s="39"/>
      <c r="JO229" s="39"/>
      <c r="JP229" s="39"/>
      <c r="JQ229" s="39"/>
      <c r="JR229" s="39"/>
      <c r="JS229" s="39"/>
      <c r="JT229" s="39"/>
      <c r="JU229" s="39"/>
      <c r="JV229" s="39"/>
      <c r="JW229" s="39"/>
      <c r="JX229" s="39"/>
      <c r="JY229" s="39"/>
      <c r="JZ229" s="39"/>
      <c r="KA229" s="39"/>
      <c r="KB229" s="39"/>
      <c r="KC229" s="39"/>
      <c r="KD229" s="39"/>
      <c r="KE229" s="39"/>
      <c r="KF229" s="39"/>
      <c r="KG229" s="39"/>
      <c r="KH229" s="39"/>
      <c r="KI229" s="39"/>
      <c r="KJ229" s="39"/>
      <c r="KK229" s="39"/>
      <c r="KL229" s="39"/>
      <c r="KM229" s="39"/>
      <c r="KN229" s="39"/>
      <c r="KO229" s="39"/>
      <c r="KP229" s="39"/>
      <c r="KQ229" s="39"/>
      <c r="KR229" s="39"/>
      <c r="KS229" s="39"/>
      <c r="KT229" s="39"/>
      <c r="KU229" s="39"/>
      <c r="KV229" s="39"/>
      <c r="KW229" s="39"/>
      <c r="KX229" s="39"/>
      <c r="KY229" s="39"/>
      <c r="KZ229" s="39"/>
      <c r="LA229" s="39"/>
      <c r="LB229" s="39"/>
      <c r="LC229" s="39"/>
      <c r="LD229" s="39"/>
      <c r="LE229" s="39"/>
      <c r="LF229" s="39"/>
      <c r="LG229" s="39"/>
      <c r="LH229" s="39"/>
      <c r="LI229" s="39"/>
      <c r="LJ229" s="39"/>
      <c r="LK229" s="39"/>
      <c r="LL229" s="39"/>
      <c r="LM229" s="39"/>
      <c r="LN229" s="39"/>
      <c r="LO229" s="39"/>
      <c r="LP229" s="39"/>
      <c r="LQ229" s="39"/>
      <c r="LR229" s="39"/>
      <c r="LS229" s="39"/>
      <c r="LT229" s="39"/>
      <c r="LU229" s="39"/>
      <c r="LV229" s="39"/>
      <c r="LW229" s="39"/>
      <c r="LX229" s="39"/>
      <c r="LY229" s="39"/>
      <c r="LZ229" s="39"/>
      <c r="MA229" s="39"/>
      <c r="MB229" s="39"/>
      <c r="MC229" s="39"/>
      <c r="MD229" s="39"/>
      <c r="ME229" s="39"/>
      <c r="MF229" s="39"/>
      <c r="MG229" s="39"/>
      <c r="MH229" s="39"/>
      <c r="MI229" s="39"/>
      <c r="MJ229" s="39"/>
      <c r="MK229" s="39"/>
      <c r="ML229" s="39"/>
      <c r="MM229" s="39"/>
      <c r="MN229" s="39"/>
      <c r="MO229" s="39"/>
      <c r="MP229" s="39"/>
      <c r="MQ229" s="39"/>
      <c r="MR229" s="39"/>
      <c r="MS229" s="39"/>
      <c r="MT229" s="39"/>
      <c r="MU229" s="39"/>
      <c r="MV229" s="39"/>
      <c r="MW229" s="39"/>
      <c r="MX229" s="39"/>
      <c r="MY229" s="39"/>
      <c r="MZ229" s="39"/>
      <c r="NA229" s="39"/>
      <c r="NB229" s="39"/>
      <c r="NC229" s="39"/>
      <c r="ND229" s="39"/>
      <c r="NE229" s="39"/>
      <c r="NF229" s="39"/>
      <c r="NG229" s="39"/>
      <c r="NH229" s="39"/>
      <c r="NI229" s="39"/>
      <c r="NJ229" s="39"/>
      <c r="NK229" s="39"/>
      <c r="NL229" s="39"/>
      <c r="NM229" s="39"/>
      <c r="NN229" s="39"/>
      <c r="NO229" s="39"/>
      <c r="NP229" s="39"/>
      <c r="NQ229" s="39"/>
      <c r="NR229" s="39"/>
      <c r="NS229" s="39"/>
      <c r="NT229" s="39"/>
      <c r="NU229" s="39"/>
      <c r="NV229" s="39"/>
      <c r="NW229" s="39"/>
      <c r="NX229" s="39"/>
      <c r="NY229" s="39"/>
      <c r="NZ229" s="39"/>
      <c r="OA229" s="39"/>
      <c r="OB229" s="39"/>
      <c r="OC229" s="39"/>
      <c r="OD229" s="39"/>
      <c r="OE229" s="39"/>
      <c r="OF229" s="39"/>
      <c r="OG229" s="39"/>
      <c r="OH229" s="39"/>
      <c r="OI229" s="39"/>
      <c r="OJ229" s="39"/>
      <c r="OK229" s="39"/>
      <c r="OL229" s="39"/>
      <c r="OM229" s="39"/>
      <c r="ON229" s="39"/>
      <c r="OO229" s="39"/>
      <c r="OP229" s="39"/>
      <c r="OQ229" s="39"/>
      <c r="OR229" s="39"/>
      <c r="OS229" s="39"/>
      <c r="OT229" s="39"/>
      <c r="OU229" s="39"/>
      <c r="OV229" s="39"/>
      <c r="OW229" s="39"/>
      <c r="OX229" s="39"/>
      <c r="OY229" s="39"/>
      <c r="OZ229" s="39"/>
      <c r="PA229" s="39"/>
      <c r="PB229" s="39"/>
      <c r="PC229" s="39"/>
      <c r="PD229" s="39"/>
      <c r="PE229" s="39"/>
      <c r="PF229" s="39"/>
      <c r="PG229" s="39"/>
      <c r="PH229" s="39"/>
      <c r="PI229" s="39"/>
      <c r="PJ229" s="39"/>
      <c r="PK229" s="39"/>
      <c r="PL229" s="39"/>
      <c r="PM229" s="39"/>
      <c r="PN229" s="39"/>
      <c r="PO229" s="39"/>
      <c r="PP229" s="39"/>
      <c r="PQ229" s="39"/>
      <c r="PR229" s="39"/>
      <c r="PS229" s="39"/>
      <c r="PT229" s="39"/>
      <c r="PU229" s="39"/>
      <c r="PV229" s="39"/>
      <c r="PW229" s="39"/>
      <c r="PX229" s="39"/>
      <c r="PY229" s="39"/>
      <c r="PZ229" s="39"/>
      <c r="QA229" s="39"/>
      <c r="QB229" s="39"/>
      <c r="QC229" s="39"/>
      <c r="QD229" s="39"/>
      <c r="QE229" s="39"/>
      <c r="QF229" s="39"/>
      <c r="QG229" s="39"/>
      <c r="QH229" s="39"/>
      <c r="QI229" s="39"/>
      <c r="QJ229" s="39"/>
      <c r="QK229" s="39"/>
      <c r="QL229" s="39"/>
      <c r="QM229" s="39"/>
      <c r="QN229" s="39"/>
      <c r="QO229" s="39"/>
      <c r="QP229" s="39"/>
      <c r="QQ229" s="39"/>
      <c r="QR229" s="39"/>
      <c r="QS229" s="39"/>
      <c r="QT229" s="39"/>
      <c r="QU229" s="39"/>
      <c r="QV229" s="39"/>
      <c r="QW229" s="39"/>
      <c r="QX229" s="39"/>
      <c r="QY229" s="39"/>
      <c r="QZ229" s="39"/>
      <c r="RA229" s="39"/>
      <c r="RB229" s="39"/>
      <c r="RC229" s="39"/>
      <c r="RD229" s="39"/>
      <c r="RE229" s="39"/>
      <c r="RF229" s="39"/>
      <c r="RG229" s="39"/>
      <c r="RH229" s="39"/>
      <c r="RI229" s="39"/>
      <c r="RJ229" s="39"/>
      <c r="RK229" s="39"/>
      <c r="RL229" s="39"/>
      <c r="RM229" s="39"/>
      <c r="RN229" s="39"/>
      <c r="RO229" s="39"/>
      <c r="RP229" s="39"/>
      <c r="RQ229" s="39"/>
      <c r="RR229" s="39"/>
      <c r="RS229" s="39"/>
      <c r="RT229" s="39"/>
      <c r="RU229" s="39"/>
      <c r="RV229" s="39"/>
      <c r="RW229" s="39"/>
      <c r="RX229" s="39"/>
      <c r="RY229" s="39"/>
      <c r="RZ229" s="39"/>
      <c r="SA229" s="39"/>
      <c r="SB229" s="39"/>
      <c r="SC229" s="39"/>
      <c r="SD229" s="39"/>
      <c r="SE229" s="39"/>
      <c r="SF229" s="39"/>
      <c r="SG229" s="39"/>
      <c r="SH229" s="39"/>
      <c r="SI229" s="39"/>
      <c r="SJ229" s="39"/>
      <c r="SK229" s="39"/>
      <c r="SL229" s="39"/>
      <c r="SM229" s="39"/>
      <c r="SN229" s="39"/>
      <c r="SO229" s="39"/>
      <c r="SP229" s="39"/>
      <c r="SQ229" s="39"/>
      <c r="SR229" s="39"/>
      <c r="SS229" s="39"/>
      <c r="ST229" s="39"/>
      <c r="SU229" s="39"/>
      <c r="SV229" s="39"/>
      <c r="SW229" s="39"/>
      <c r="SX229" s="39"/>
      <c r="SY229" s="39"/>
      <c r="SZ229" s="39"/>
      <c r="TA229" s="39"/>
      <c r="TB229" s="39"/>
      <c r="TC229" s="39"/>
      <c r="TD229" s="39"/>
      <c r="TE229" s="39"/>
      <c r="TF229" s="39"/>
      <c r="TG229" s="39"/>
      <c r="TH229" s="39"/>
      <c r="TI229" s="39"/>
      <c r="TJ229" s="39"/>
      <c r="TK229" s="39"/>
      <c r="TL229" s="39"/>
      <c r="TM229" s="39"/>
      <c r="TN229" s="39"/>
      <c r="TO229" s="39"/>
      <c r="TP229" s="39"/>
      <c r="TQ229" s="39"/>
      <c r="TR229" s="39"/>
      <c r="TS229" s="39"/>
      <c r="TT229" s="39"/>
      <c r="TU229" s="39"/>
      <c r="TV229" s="39"/>
      <c r="TW229" s="39"/>
      <c r="TX229" s="39"/>
      <c r="TY229" s="39"/>
      <c r="TZ229" s="39"/>
      <c r="UA229" s="39"/>
      <c r="UB229" s="39"/>
      <c r="UC229" s="39"/>
      <c r="UD229" s="39"/>
      <c r="UE229" s="39"/>
      <c r="UF229" s="39"/>
      <c r="UG229" s="39"/>
      <c r="UH229" s="39"/>
      <c r="UI229" s="39"/>
      <c r="UJ229" s="39"/>
      <c r="UK229" s="39"/>
      <c r="UL229" s="39"/>
      <c r="UM229" s="39"/>
      <c r="UN229" s="39"/>
      <c r="UO229" s="39"/>
      <c r="UP229" s="39"/>
      <c r="UQ229" s="39"/>
      <c r="UR229" s="39"/>
      <c r="US229" s="39"/>
      <c r="UT229" s="39"/>
      <c r="UU229" s="39"/>
      <c r="UV229" s="39"/>
      <c r="UW229" s="39"/>
      <c r="UX229" s="39"/>
      <c r="UY229" s="39"/>
      <c r="UZ229" s="39"/>
      <c r="VA229" s="39"/>
      <c r="VB229" s="39"/>
      <c r="VC229" s="39"/>
      <c r="VD229" s="39"/>
      <c r="VE229" s="39"/>
      <c r="VF229" s="39"/>
      <c r="VG229" s="39"/>
      <c r="VH229" s="39"/>
      <c r="VI229" s="39"/>
      <c r="VJ229" s="39"/>
      <c r="VK229" s="39"/>
      <c r="VL229" s="39"/>
      <c r="VM229" s="39"/>
      <c r="VN229" s="39"/>
      <c r="VO229" s="39"/>
      <c r="VP229" s="39"/>
      <c r="VQ229" s="39"/>
      <c r="VR229" s="39"/>
      <c r="VS229" s="39"/>
      <c r="VT229" s="39"/>
      <c r="VU229" s="39"/>
      <c r="VV229" s="39"/>
      <c r="VW229" s="39"/>
      <c r="VX229" s="39"/>
      <c r="VY229" s="39"/>
      <c r="VZ229" s="39"/>
      <c r="WA229" s="39"/>
      <c r="WB229" s="39"/>
      <c r="WC229" s="39"/>
      <c r="WD229" s="39"/>
      <c r="WE229" s="39"/>
      <c r="WF229" s="39"/>
      <c r="WG229" s="39"/>
      <c r="WH229" s="39"/>
      <c r="WI229" s="39"/>
      <c r="WJ229" s="39"/>
      <c r="WK229" s="39"/>
      <c r="WL229" s="39"/>
      <c r="WM229" s="39"/>
      <c r="WN229" s="39"/>
      <c r="WO229" s="39"/>
      <c r="WP229" s="39"/>
      <c r="WQ229" s="39"/>
      <c r="WR229" s="39"/>
      <c r="WS229" s="39"/>
      <c r="WT229" s="39"/>
      <c r="WU229" s="39"/>
      <c r="WV229" s="39"/>
      <c r="WW229" s="39"/>
      <c r="WX229" s="39"/>
      <c r="WY229" s="39"/>
      <c r="WZ229" s="39"/>
      <c r="XA229" s="39"/>
      <c r="XB229" s="39"/>
      <c r="XC229" s="39"/>
      <c r="XD229" s="39"/>
      <c r="XE229" s="39"/>
      <c r="XF229" s="39"/>
      <c r="XG229" s="39"/>
      <c r="XH229" s="39"/>
      <c r="XI229" s="39"/>
      <c r="XJ229" s="39"/>
      <c r="XK229" s="39"/>
      <c r="XL229" s="39"/>
      <c r="XM229" s="39"/>
      <c r="XN229" s="39"/>
      <c r="XO229" s="39"/>
      <c r="XP229" s="39"/>
      <c r="XQ229" s="39"/>
      <c r="XR229" s="39"/>
      <c r="XS229" s="39"/>
      <c r="XT229" s="39"/>
      <c r="XU229" s="39"/>
      <c r="XV229" s="39"/>
      <c r="XW229" s="39"/>
      <c r="XX229" s="39"/>
      <c r="XY229" s="39"/>
      <c r="XZ229" s="39"/>
      <c r="YA229" s="39"/>
      <c r="YB229" s="39"/>
      <c r="YC229" s="39"/>
      <c r="YD229" s="39"/>
      <c r="YE229" s="39"/>
      <c r="YF229" s="39"/>
      <c r="YG229" s="39"/>
      <c r="YH229" s="39"/>
      <c r="YI229" s="39"/>
      <c r="YJ229" s="39"/>
      <c r="YK229" s="39"/>
      <c r="YL229" s="39"/>
      <c r="YM229" s="39"/>
      <c r="YN229" s="39"/>
      <c r="YO229" s="39"/>
      <c r="YP229" s="39"/>
      <c r="YQ229" s="39"/>
      <c r="YR229" s="39"/>
      <c r="YS229" s="39"/>
      <c r="YT229" s="39"/>
      <c r="YU229" s="39"/>
      <c r="YV229" s="39"/>
      <c r="YW229" s="39"/>
      <c r="YX229" s="39"/>
      <c r="YY229" s="39"/>
      <c r="YZ229" s="39"/>
      <c r="ZA229" s="39"/>
      <c r="ZB229" s="39"/>
      <c r="ZC229" s="39"/>
      <c r="ZD229" s="39"/>
      <c r="ZE229" s="39"/>
      <c r="ZF229" s="39"/>
      <c r="ZG229" s="39"/>
      <c r="ZH229" s="39"/>
      <c r="ZI229" s="39"/>
      <c r="ZJ229" s="39"/>
      <c r="ZK229" s="39"/>
      <c r="ZL229" s="39"/>
      <c r="ZM229" s="39"/>
      <c r="ZN229" s="39"/>
      <c r="ZO229" s="39"/>
      <c r="ZP229" s="39"/>
      <c r="ZQ229" s="39"/>
      <c r="ZR229" s="39"/>
      <c r="ZS229" s="39"/>
      <c r="ZT229" s="39"/>
      <c r="ZU229" s="39"/>
      <c r="ZV229" s="39"/>
      <c r="ZW229" s="39"/>
      <c r="ZX229" s="39"/>
      <c r="ZY229" s="39"/>
      <c r="ZZ229" s="39"/>
      <c r="AAA229" s="39"/>
      <c r="AAB229" s="39"/>
      <c r="AAC229" s="39"/>
      <c r="AAD229" s="39"/>
      <c r="AAE229" s="39"/>
      <c r="AAF229" s="39"/>
      <c r="AAG229" s="39"/>
      <c r="AAH229" s="39"/>
      <c r="AAI229" s="39"/>
      <c r="AAJ229" s="39"/>
      <c r="AAK229" s="39"/>
      <c r="AAL229" s="39"/>
      <c r="AAM229" s="39"/>
      <c r="AAN229" s="39"/>
      <c r="AAO229" s="39"/>
      <c r="AAP229" s="39"/>
      <c r="AAQ229" s="39"/>
      <c r="AAR229" s="39"/>
      <c r="AAS229" s="39"/>
      <c r="AAT229" s="39"/>
      <c r="AAU229" s="39"/>
      <c r="AAV229" s="39"/>
      <c r="AAW229" s="39"/>
      <c r="AAX229" s="39"/>
      <c r="AAY229" s="39"/>
      <c r="AAZ229" s="39"/>
      <c r="ABA229" s="39"/>
      <c r="ABB229" s="39"/>
      <c r="ABC229" s="39"/>
      <c r="ABD229" s="39"/>
      <c r="ABE229" s="39"/>
      <c r="ABF229" s="39"/>
      <c r="ABG229" s="39"/>
      <c r="ABH229" s="39"/>
      <c r="ABI229" s="39"/>
      <c r="ABJ229" s="39"/>
      <c r="ABK229" s="39"/>
      <c r="ABL229" s="39"/>
      <c r="ABM229" s="39"/>
      <c r="ABN229" s="39"/>
      <c r="ABO229" s="39"/>
      <c r="ABP229" s="39"/>
      <c r="ABQ229" s="39"/>
      <c r="ABR229" s="39"/>
      <c r="ABS229" s="39"/>
      <c r="ABT229" s="39"/>
      <c r="ABU229" s="39"/>
      <c r="ABV229" s="39"/>
      <c r="ABW229" s="39"/>
      <c r="ABX229" s="39"/>
      <c r="ABY229" s="39"/>
      <c r="ABZ229" s="39"/>
      <c r="ACA229" s="39"/>
      <c r="ACB229" s="39"/>
      <c r="ACC229" s="39"/>
      <c r="ACD229" s="39"/>
      <c r="ACE229" s="39"/>
      <c r="ACF229" s="39"/>
      <c r="ACG229" s="39"/>
      <c r="ACH229" s="39"/>
      <c r="ACI229" s="39"/>
      <c r="ACJ229" s="39"/>
      <c r="ACK229" s="39"/>
      <c r="ACL229" s="39"/>
      <c r="ACM229" s="39"/>
      <c r="ACN229" s="39"/>
      <c r="ACO229" s="39"/>
      <c r="ACP229" s="39"/>
      <c r="ACQ229" s="39"/>
      <c r="ACR229" s="39"/>
      <c r="ACS229" s="39"/>
      <c r="ACT229" s="39"/>
      <c r="ACU229" s="39"/>
      <c r="ACV229" s="39"/>
      <c r="ACW229" s="39"/>
      <c r="ACX229" s="39"/>
      <c r="ACY229" s="39"/>
      <c r="ACZ229" s="39"/>
      <c r="ADA229" s="39"/>
      <c r="ADB229" s="39"/>
      <c r="ADC229" s="39"/>
      <c r="ADD229" s="39"/>
      <c r="ADE229" s="39"/>
      <c r="ADF229" s="39"/>
      <c r="ADG229" s="39"/>
      <c r="ADH229" s="39"/>
      <c r="ADI229" s="39"/>
      <c r="ADJ229" s="39"/>
      <c r="ADK229" s="39"/>
      <c r="ADL229" s="39"/>
      <c r="ADM229" s="39"/>
      <c r="ADN229" s="39"/>
      <c r="ADO229" s="39"/>
      <c r="ADP229" s="39"/>
      <c r="ADQ229" s="39"/>
      <c r="ADR229" s="39"/>
      <c r="ADS229" s="39"/>
      <c r="ADT229" s="39"/>
      <c r="ADU229" s="39"/>
      <c r="ADV229" s="39"/>
      <c r="ADW229" s="39"/>
      <c r="ADX229" s="39"/>
      <c r="ADY229" s="39"/>
      <c r="ADZ229" s="39"/>
      <c r="AEA229" s="39"/>
      <c r="AEB229" s="39"/>
      <c r="AEC229" s="39"/>
      <c r="AED229" s="39"/>
      <c r="AEE229" s="39"/>
      <c r="AEF229" s="39"/>
      <c r="AEG229" s="39"/>
      <c r="AEH229" s="39"/>
      <c r="AEI229" s="39"/>
      <c r="AEJ229" s="39"/>
      <c r="AEK229" s="39"/>
      <c r="AEL229" s="39"/>
      <c r="AEM229" s="39"/>
      <c r="AEN229" s="39"/>
      <c r="AEO229" s="39"/>
      <c r="AEP229" s="39"/>
      <c r="AEQ229" s="39"/>
      <c r="AER229" s="39"/>
      <c r="AES229" s="39"/>
      <c r="AET229" s="39"/>
      <c r="AEU229" s="39"/>
      <c r="AEV229" s="39"/>
      <c r="AEW229" s="39"/>
      <c r="AEX229" s="39"/>
      <c r="AEY229" s="39"/>
      <c r="AEZ229" s="39"/>
      <c r="AFA229" s="39"/>
      <c r="AFB229" s="39"/>
      <c r="AFC229" s="39"/>
      <c r="AFD229" s="39"/>
      <c r="AFE229" s="39"/>
      <c r="AFF229" s="39"/>
      <c r="AFG229" s="39"/>
      <c r="AFH229" s="39"/>
      <c r="AFI229" s="39"/>
      <c r="AFJ229" s="39"/>
      <c r="AFK229" s="39"/>
      <c r="AFL229" s="39"/>
      <c r="AFM229" s="39"/>
      <c r="AFN229" s="39"/>
      <c r="AFO229" s="39"/>
      <c r="AFP229" s="39"/>
      <c r="AFQ229" s="39"/>
      <c r="AFR229" s="39"/>
      <c r="AFS229" s="39"/>
      <c r="AFT229" s="39"/>
      <c r="AFU229" s="39"/>
      <c r="AFV229" s="39"/>
      <c r="AFW229" s="39"/>
      <c r="AFX229" s="39"/>
      <c r="AFY229" s="39"/>
      <c r="AFZ229" s="39"/>
      <c r="AGA229" s="39"/>
      <c r="AGB229" s="39"/>
      <c r="AGC229" s="39"/>
      <c r="AGD229" s="39"/>
      <c r="AGE229" s="39"/>
      <c r="AGF229" s="39"/>
      <c r="AGG229" s="39"/>
      <c r="AGH229" s="39"/>
      <c r="AGI229" s="39"/>
      <c r="AGJ229" s="39"/>
      <c r="AGK229" s="39"/>
      <c r="AGL229" s="39"/>
      <c r="AGM229" s="39"/>
      <c r="AGN229" s="39"/>
      <c r="AGO229" s="39"/>
      <c r="AGP229" s="39"/>
      <c r="AGQ229" s="39"/>
      <c r="AGR229" s="39"/>
      <c r="AGS229" s="39"/>
      <c r="AGT229" s="39"/>
      <c r="AGU229" s="39"/>
      <c r="AGV229" s="39"/>
      <c r="AGW229" s="39"/>
      <c r="AGX229" s="39"/>
      <c r="AGY229" s="39"/>
      <c r="AGZ229" s="39"/>
      <c r="AHA229" s="39"/>
      <c r="AHB229" s="39"/>
      <c r="AHC229" s="39"/>
      <c r="AHD229" s="39"/>
      <c r="AHE229" s="39"/>
      <c r="AHF229" s="39"/>
      <c r="AHG229" s="39"/>
      <c r="AHH229" s="39"/>
      <c r="AHI229" s="39"/>
      <c r="AHJ229" s="39"/>
      <c r="AHK229" s="39"/>
      <c r="AHL229" s="39"/>
      <c r="AHM229" s="39"/>
      <c r="AHN229" s="39"/>
      <c r="AHO229" s="39"/>
      <c r="AHP229" s="39"/>
      <c r="AHQ229" s="39"/>
      <c r="AHR229" s="39"/>
      <c r="AHS229" s="39"/>
      <c r="AHT229" s="39"/>
      <c r="AHU229" s="39"/>
      <c r="AHV229" s="39"/>
      <c r="AHW229" s="39"/>
      <c r="AHX229" s="39"/>
      <c r="AHY229" s="39"/>
      <c r="AHZ229" s="39"/>
      <c r="AIA229" s="39"/>
      <c r="AIB229" s="39"/>
      <c r="AIC229" s="39"/>
      <c r="AID229" s="39"/>
      <c r="AIE229" s="39"/>
      <c r="AIF229" s="39"/>
      <c r="AIG229" s="39"/>
      <c r="AIH229" s="39"/>
      <c r="AII229" s="39"/>
      <c r="AIJ229" s="39"/>
      <c r="AIK229" s="39"/>
      <c r="AIL229" s="39"/>
      <c r="AIM229" s="39"/>
      <c r="AIN229" s="39"/>
      <c r="AIO229" s="39"/>
      <c r="AIP229" s="39"/>
      <c r="AIQ229" s="39"/>
      <c r="AIR229" s="39"/>
      <c r="AIS229" s="39"/>
      <c r="AIT229" s="39"/>
      <c r="AIU229" s="39"/>
      <c r="AIV229" s="39"/>
      <c r="AIW229" s="39"/>
      <c r="AIX229" s="39"/>
      <c r="AIY229" s="39"/>
      <c r="AIZ229" s="39"/>
      <c r="AJA229" s="39"/>
      <c r="AJB229" s="39"/>
      <c r="AJC229" s="39"/>
      <c r="AJD229" s="39"/>
      <c r="AJE229" s="39"/>
      <c r="AJF229" s="39"/>
      <c r="AJG229" s="39"/>
      <c r="AJH229" s="39"/>
      <c r="AJI229" s="39"/>
      <c r="AJJ229" s="39"/>
      <c r="AJK229" s="39"/>
      <c r="AJL229" s="39"/>
      <c r="AJM229" s="39"/>
      <c r="AJN229" s="39"/>
      <c r="AJO229" s="39"/>
      <c r="AJP229" s="39"/>
      <c r="AJQ229" s="39"/>
      <c r="AJR229" s="39"/>
      <c r="AJS229" s="39"/>
      <c r="AJT229" s="39"/>
      <c r="AJU229" s="39"/>
      <c r="AJV229" s="39"/>
      <c r="AJW229" s="39"/>
      <c r="AJX229" s="39"/>
      <c r="AJY229" s="39"/>
      <c r="AJZ229" s="39"/>
      <c r="AKA229" s="39"/>
      <c r="AKB229" s="39"/>
      <c r="AKC229" s="39"/>
      <c r="AKD229" s="39"/>
      <c r="AKE229" s="39"/>
      <c r="AKF229" s="39"/>
      <c r="AKG229" s="39"/>
      <c r="AKH229" s="39"/>
      <c r="AKI229" s="39"/>
      <c r="AKJ229" s="39"/>
      <c r="AKK229" s="39"/>
      <c r="AKL229" s="39"/>
      <c r="AKM229" s="39"/>
      <c r="AKN229" s="39"/>
      <c r="AKO229" s="39"/>
      <c r="AKP229" s="39"/>
      <c r="AKQ229" s="39"/>
      <c r="AKR229" s="39"/>
      <c r="AKS229" s="39"/>
      <c r="AKT229" s="39"/>
      <c r="AKU229" s="39"/>
      <c r="AKV229" s="39"/>
      <c r="AKW229" s="39"/>
      <c r="AKX229" s="39"/>
      <c r="AKY229" s="39"/>
      <c r="AKZ229" s="39"/>
      <c r="ALA229" s="39"/>
      <c r="ALB229" s="39"/>
      <c r="ALC229" s="39"/>
      <c r="ALD229" s="39"/>
      <c r="ALE229" s="39"/>
      <c r="ALF229" s="39"/>
      <c r="ALG229" s="39"/>
      <c r="ALH229" s="39"/>
      <c r="ALI229" s="39"/>
      <c r="ALJ229" s="39"/>
      <c r="ALK229" s="39"/>
      <c r="ALL229" s="39"/>
      <c r="ALM229" s="39"/>
      <c r="ALN229" s="39"/>
      <c r="ALO229" s="39"/>
      <c r="ALP229" s="39"/>
      <c r="ALQ229" s="39"/>
      <c r="ALR229" s="39"/>
      <c r="ALS229" s="39"/>
      <c r="ALT229" s="39"/>
      <c r="ALU229" s="39"/>
      <c r="ALV229" s="39"/>
      <c r="ALW229" s="39"/>
      <c r="ALX229" s="39"/>
      <c r="ALY229" s="39"/>
      <c r="ALZ229" s="39"/>
      <c r="AMA229" s="39"/>
      <c r="AMB229" s="39"/>
      <c r="AMC229" s="39"/>
      <c r="AMD229" s="39"/>
      <c r="AME229" s="39"/>
      <c r="AMF229" s="39"/>
      <c r="AMG229" s="39"/>
      <c r="AMH229" s="39"/>
      <c r="AMI229" s="39"/>
      <c r="AMJ229" s="39"/>
      <c r="AMK229" s="39"/>
      <c r="AML229" s="39"/>
      <c r="AMM229" s="39"/>
      <c r="AMN229" s="39"/>
      <c r="AMO229" s="39"/>
      <c r="AMP229" s="39"/>
      <c r="AMQ229" s="39"/>
      <c r="AMR229" s="39"/>
      <c r="AMS229" s="39"/>
      <c r="AMT229" s="39"/>
      <c r="AMU229" s="39"/>
      <c r="AMV229" s="39"/>
      <c r="AMW229" s="39"/>
      <c r="AMX229" s="39"/>
      <c r="AMY229" s="39"/>
      <c r="AMZ229" s="39"/>
      <c r="ANA229" s="39"/>
      <c r="ANB229" s="39"/>
      <c r="ANC229" s="39"/>
      <c r="AND229" s="39"/>
      <c r="ANE229" s="39"/>
      <c r="ANF229" s="39"/>
      <c r="ANG229" s="39"/>
      <c r="ANH229" s="39"/>
      <c r="ANI229" s="39"/>
      <c r="ANJ229" s="39"/>
      <c r="ANK229" s="39"/>
      <c r="ANL229" s="39"/>
      <c r="ANM229" s="39"/>
      <c r="ANN229" s="39"/>
      <c r="ANO229" s="39"/>
      <c r="ANP229" s="39"/>
      <c r="ANQ229" s="39"/>
      <c r="ANR229" s="39"/>
      <c r="ANS229" s="39"/>
      <c r="ANT229" s="39"/>
      <c r="ANU229" s="39"/>
      <c r="ANV229" s="39"/>
      <c r="ANW229" s="39"/>
      <c r="ANX229" s="39"/>
      <c r="ANY229" s="39"/>
      <c r="ANZ229" s="39"/>
      <c r="AOA229" s="39"/>
      <c r="AOB229" s="39"/>
      <c r="AOC229" s="39"/>
      <c r="AOD229" s="39"/>
      <c r="AOE229" s="39"/>
      <c r="AOF229" s="39"/>
      <c r="AOG229" s="39"/>
      <c r="AOH229" s="39"/>
      <c r="AOI229" s="39"/>
      <c r="AOJ229" s="39"/>
      <c r="AOK229" s="39"/>
      <c r="AOL229" s="39"/>
      <c r="AOM229" s="39"/>
      <c r="AON229" s="39"/>
      <c r="AOO229" s="39"/>
      <c r="AOP229" s="39"/>
      <c r="AOQ229" s="39"/>
      <c r="AOR229" s="39"/>
      <c r="AOS229" s="39"/>
      <c r="AOT229" s="39"/>
      <c r="AOU229" s="39"/>
      <c r="AOV229" s="39"/>
      <c r="AOW229" s="39"/>
      <c r="AOX229" s="39"/>
      <c r="AOY229" s="39"/>
      <c r="AOZ229" s="39"/>
      <c r="APA229" s="39"/>
      <c r="APB229" s="39"/>
      <c r="APC229" s="39"/>
      <c r="APD229" s="39"/>
      <c r="APE229" s="39"/>
      <c r="APF229" s="39"/>
      <c r="APG229" s="39"/>
      <c r="APH229" s="39"/>
      <c r="API229" s="39"/>
      <c r="APJ229" s="39"/>
      <c r="APK229" s="39"/>
      <c r="APL229" s="39"/>
      <c r="APM229" s="39"/>
      <c r="APN229" s="39"/>
      <c r="APO229" s="39"/>
      <c r="APP229" s="39"/>
      <c r="APQ229" s="39"/>
      <c r="APR229" s="39"/>
      <c r="APS229" s="39"/>
      <c r="APT229" s="39"/>
      <c r="APU229" s="39"/>
      <c r="APV229" s="39"/>
      <c r="APW229" s="39"/>
      <c r="APX229" s="39"/>
      <c r="APY229" s="39"/>
      <c r="APZ229" s="39"/>
      <c r="AQA229" s="39"/>
      <c r="AQB229" s="39"/>
      <c r="AQC229" s="39"/>
      <c r="AQD229" s="39"/>
      <c r="AQE229" s="39"/>
      <c r="AQF229" s="39"/>
      <c r="AQG229" s="39"/>
      <c r="AQH229" s="39"/>
      <c r="AQI229" s="39"/>
      <c r="AQJ229" s="39"/>
      <c r="AQK229" s="39"/>
      <c r="AQL229" s="39"/>
      <c r="AQM229" s="39"/>
      <c r="AQN229" s="39"/>
      <c r="AQO229" s="39"/>
      <c r="AQP229" s="39"/>
      <c r="AQQ229" s="39"/>
      <c r="AQR229" s="39"/>
      <c r="AQS229" s="39"/>
      <c r="AQT229" s="39"/>
      <c r="AQU229" s="39"/>
      <c r="AQV229" s="39"/>
      <c r="AQW229" s="39"/>
      <c r="AQX229" s="39"/>
      <c r="AQY229" s="39"/>
      <c r="AQZ229" s="39"/>
      <c r="ARA229" s="39"/>
      <c r="ARB229" s="39"/>
      <c r="ARC229" s="39"/>
      <c r="ARD229" s="39"/>
      <c r="ARE229" s="39"/>
      <c r="ARF229" s="39"/>
      <c r="ARG229" s="39"/>
      <c r="ARH229" s="39"/>
      <c r="ARI229" s="39"/>
      <c r="ARJ229" s="39"/>
      <c r="ARK229" s="39"/>
      <c r="ARL229" s="39"/>
      <c r="ARM229" s="39"/>
      <c r="ARN229" s="39"/>
      <c r="ARO229" s="39"/>
      <c r="ARP229" s="39"/>
      <c r="ARQ229" s="39"/>
      <c r="ARR229" s="39"/>
      <c r="ARS229" s="39"/>
      <c r="ART229" s="39"/>
      <c r="ARU229" s="39"/>
      <c r="ARV229" s="39"/>
      <c r="ARW229" s="39"/>
      <c r="ARX229" s="39"/>
      <c r="ARY229" s="39"/>
      <c r="ARZ229" s="39"/>
      <c r="ASA229" s="39"/>
      <c r="ASB229" s="39"/>
      <c r="ASC229" s="39"/>
      <c r="ASD229" s="39"/>
      <c r="ASE229" s="39"/>
      <c r="ASF229" s="39"/>
      <c r="ASG229" s="39"/>
      <c r="ASH229" s="39"/>
      <c r="ASI229" s="39"/>
      <c r="ASJ229" s="39"/>
      <c r="ASK229" s="39"/>
      <c r="ASL229" s="39"/>
      <c r="ASM229" s="39"/>
      <c r="ASN229" s="39"/>
      <c r="ASO229" s="39"/>
      <c r="ASP229" s="39"/>
      <c r="ASQ229" s="39"/>
      <c r="ASR229" s="39"/>
      <c r="ASS229" s="39"/>
      <c r="AST229" s="39"/>
      <c r="ASU229" s="39"/>
      <c r="ASV229" s="39"/>
      <c r="ASW229" s="39"/>
      <c r="ASX229" s="39"/>
      <c r="ASY229" s="39"/>
      <c r="ASZ229" s="39"/>
      <c r="ATA229" s="39"/>
      <c r="ATB229" s="39"/>
      <c r="ATC229" s="39"/>
      <c r="ATD229" s="39"/>
      <c r="ATE229" s="39"/>
      <c r="ATF229" s="39"/>
      <c r="ATG229" s="39"/>
      <c r="ATH229" s="39"/>
      <c r="ATI229" s="39"/>
      <c r="ATJ229" s="39"/>
      <c r="ATK229" s="39"/>
      <c r="ATL229" s="39"/>
      <c r="ATM229" s="39"/>
      <c r="ATN229" s="39"/>
      <c r="ATO229" s="39"/>
      <c r="ATP229" s="39"/>
      <c r="ATQ229" s="39"/>
      <c r="ATR229" s="39"/>
      <c r="ATS229" s="39"/>
      <c r="ATT229" s="39"/>
      <c r="ATU229" s="39"/>
      <c r="ATV229" s="39"/>
      <c r="ATW229" s="39"/>
      <c r="ATX229" s="39"/>
      <c r="ATY229" s="39"/>
      <c r="ATZ229" s="39"/>
      <c r="AUA229" s="39"/>
      <c r="AUB229" s="39"/>
      <c r="AUC229" s="39"/>
      <c r="AUD229" s="39"/>
      <c r="AUE229" s="39"/>
      <c r="AUF229" s="39"/>
      <c r="AUG229" s="39"/>
      <c r="AUH229" s="39"/>
      <c r="AUI229" s="39"/>
      <c r="AUJ229" s="39"/>
      <c r="AUK229" s="39"/>
      <c r="AUL229" s="39"/>
      <c r="AUM229" s="39"/>
      <c r="AUN229" s="39"/>
      <c r="AUO229" s="39"/>
      <c r="AUP229" s="39"/>
      <c r="AUQ229" s="39"/>
      <c r="AUR229" s="39"/>
      <c r="AUS229" s="39"/>
      <c r="AUT229" s="39"/>
      <c r="AUU229" s="39"/>
      <c r="AUV229" s="39"/>
      <c r="AUW229" s="39"/>
      <c r="AUX229" s="39"/>
      <c r="AUY229" s="39"/>
      <c r="AUZ229" s="39"/>
      <c r="AVA229" s="39"/>
      <c r="AVB229" s="39"/>
      <c r="AVC229" s="39"/>
      <c r="AVD229" s="39"/>
      <c r="AVE229" s="39"/>
      <c r="AVF229" s="39"/>
      <c r="AVG229" s="39"/>
      <c r="AVH229" s="39"/>
      <c r="AVI229" s="39"/>
      <c r="AVJ229" s="39"/>
      <c r="AVK229" s="39"/>
      <c r="AVL229" s="39"/>
      <c r="AVM229" s="39"/>
      <c r="AVN229" s="39"/>
      <c r="AVO229" s="39"/>
      <c r="AVP229" s="39"/>
      <c r="AVQ229" s="39"/>
      <c r="AVR229" s="39"/>
      <c r="AVS229" s="39"/>
      <c r="AVT229" s="39"/>
      <c r="AVU229" s="39"/>
      <c r="AVV229" s="39"/>
      <c r="AVW229" s="39"/>
      <c r="AVX229" s="39"/>
      <c r="AVY229" s="39"/>
      <c r="AVZ229" s="39"/>
      <c r="AWA229" s="39"/>
      <c r="AWB229" s="39"/>
      <c r="AWC229" s="39"/>
      <c r="AWD229" s="39"/>
      <c r="AWE229" s="39"/>
      <c r="AWF229" s="39"/>
      <c r="AWG229" s="39"/>
      <c r="AWH229" s="39"/>
      <c r="AWI229" s="39"/>
      <c r="AWJ229" s="39"/>
      <c r="AWK229" s="39"/>
      <c r="AWL229" s="39"/>
      <c r="AWM229" s="39"/>
      <c r="AWN229" s="39"/>
      <c r="AWO229" s="39"/>
      <c r="AWP229" s="39"/>
      <c r="AWQ229" s="39"/>
      <c r="AWR229" s="39"/>
      <c r="AWS229" s="39"/>
      <c r="AWT229" s="39"/>
      <c r="AWU229" s="39"/>
      <c r="AWV229" s="39"/>
      <c r="AWW229" s="39"/>
      <c r="AWX229" s="39"/>
      <c r="AWY229" s="39"/>
      <c r="AWZ229" s="39"/>
      <c r="AXA229" s="39"/>
      <c r="AXB229" s="39"/>
      <c r="AXC229" s="39"/>
      <c r="AXD229" s="39"/>
      <c r="AXE229" s="39"/>
      <c r="AXF229" s="39"/>
      <c r="AXG229" s="39"/>
      <c r="AXH229" s="39"/>
      <c r="AXI229" s="39"/>
      <c r="AXJ229" s="39"/>
      <c r="AXK229" s="39"/>
      <c r="AXL229" s="39"/>
      <c r="AXM229" s="39"/>
      <c r="AXN229" s="39"/>
      <c r="AXO229" s="39"/>
      <c r="AXP229" s="39"/>
      <c r="AXQ229" s="39"/>
      <c r="AXR229" s="39"/>
      <c r="AXS229" s="39"/>
      <c r="AXT229" s="39"/>
      <c r="AXU229" s="39"/>
      <c r="AXV229" s="39"/>
      <c r="AXW229" s="39"/>
      <c r="AXX229" s="39"/>
      <c r="AXY229" s="39"/>
      <c r="AXZ229" s="39"/>
      <c r="AYA229" s="39"/>
      <c r="AYB229" s="39"/>
      <c r="AYC229" s="39"/>
      <c r="AYD229" s="39"/>
      <c r="AYE229" s="39"/>
      <c r="AYF229" s="39"/>
      <c r="AYG229" s="39"/>
      <c r="AYH229" s="39"/>
      <c r="AYI229" s="39"/>
      <c r="AYJ229" s="39"/>
      <c r="AYK229" s="39"/>
      <c r="AYL229" s="39"/>
      <c r="AYM229" s="39"/>
      <c r="AYN229" s="39"/>
      <c r="AYO229" s="39"/>
      <c r="AYP229" s="39"/>
      <c r="AYQ229" s="39"/>
      <c r="AYR229" s="39"/>
      <c r="AYS229" s="39"/>
      <c r="AYT229" s="39"/>
      <c r="AYU229" s="39"/>
      <c r="AYV229" s="39"/>
      <c r="AYW229" s="39"/>
      <c r="AYX229" s="39"/>
      <c r="AYY229" s="39"/>
      <c r="AYZ229" s="39"/>
      <c r="AZA229" s="39"/>
      <c r="AZB229" s="39"/>
      <c r="AZC229" s="39"/>
      <c r="AZD229" s="39"/>
      <c r="AZE229" s="39"/>
      <c r="AZF229" s="39"/>
      <c r="AZG229" s="39"/>
      <c r="AZH229" s="39"/>
      <c r="AZI229" s="39"/>
      <c r="AZJ229" s="39"/>
      <c r="AZK229" s="39"/>
      <c r="AZL229" s="39"/>
      <c r="AZM229" s="39"/>
      <c r="AZN229" s="39"/>
      <c r="AZO229" s="39"/>
      <c r="AZP229" s="39"/>
      <c r="AZQ229" s="39"/>
      <c r="AZR229" s="39"/>
      <c r="AZS229" s="39"/>
      <c r="AZT229" s="39"/>
      <c r="AZU229" s="39"/>
      <c r="AZV229" s="39"/>
      <c r="AZW229" s="39"/>
      <c r="AZX229" s="39"/>
      <c r="AZY229" s="39"/>
      <c r="AZZ229" s="39"/>
      <c r="BAA229" s="39"/>
      <c r="BAB229" s="39"/>
      <c r="BAC229" s="39"/>
      <c r="BAD229" s="39"/>
      <c r="BAE229" s="39"/>
      <c r="BAF229" s="39"/>
      <c r="BAG229" s="39"/>
      <c r="BAH229" s="39"/>
      <c r="BAI229" s="39"/>
      <c r="BAJ229" s="39"/>
      <c r="BAK229" s="39"/>
      <c r="BAL229" s="39"/>
      <c r="BAM229" s="39"/>
      <c r="BAN229" s="39"/>
      <c r="BAO229" s="39"/>
      <c r="BAP229" s="39"/>
      <c r="BAQ229" s="39"/>
      <c r="BAR229" s="39"/>
      <c r="BAS229" s="39"/>
      <c r="BAT229" s="39"/>
      <c r="BAU229" s="39"/>
      <c r="BAV229" s="39"/>
      <c r="BAW229" s="39"/>
      <c r="BAX229" s="39"/>
      <c r="BAY229" s="39"/>
      <c r="BAZ229" s="39"/>
      <c r="BBA229" s="39"/>
      <c r="BBB229" s="39"/>
      <c r="BBC229" s="39"/>
      <c r="BBD229" s="39"/>
      <c r="BBE229" s="39"/>
      <c r="BBF229" s="39"/>
      <c r="BBG229" s="39"/>
      <c r="BBH229" s="39"/>
      <c r="BBI229" s="39"/>
      <c r="BBJ229" s="39"/>
      <c r="BBK229" s="39"/>
      <c r="BBL229" s="39"/>
      <c r="BBM229" s="39"/>
      <c r="BBN229" s="39"/>
      <c r="BBO229" s="39"/>
      <c r="BBP229" s="39"/>
      <c r="BBQ229" s="39"/>
      <c r="BBR229" s="39"/>
      <c r="BBS229" s="39"/>
      <c r="BBT229" s="39"/>
      <c r="BBU229" s="39"/>
      <c r="BBV229" s="39"/>
      <c r="BBW229" s="39"/>
      <c r="BBX229" s="39"/>
      <c r="BBY229" s="39"/>
      <c r="BBZ229" s="39"/>
      <c r="BCA229" s="39"/>
      <c r="BCB229" s="39"/>
      <c r="BCC229" s="39"/>
      <c r="BCD229" s="39"/>
      <c r="BCE229" s="39"/>
      <c r="BCF229" s="39"/>
      <c r="BCG229" s="39"/>
      <c r="BCH229" s="39"/>
      <c r="BCI229" s="39"/>
      <c r="BCJ229" s="39"/>
      <c r="BCK229" s="39"/>
      <c r="BCL229" s="39"/>
      <c r="BCM229" s="39"/>
      <c r="BCN229" s="39"/>
      <c r="BCO229" s="39"/>
      <c r="BCP229" s="39"/>
      <c r="BCQ229" s="39"/>
      <c r="BCR229" s="39"/>
      <c r="BCS229" s="39"/>
      <c r="BCT229" s="39"/>
      <c r="BCU229" s="39"/>
      <c r="BCV229" s="39"/>
      <c r="BCW229" s="39"/>
      <c r="BCX229" s="39"/>
      <c r="BCY229" s="39"/>
      <c r="BCZ229" s="39"/>
      <c r="BDA229" s="39"/>
      <c r="BDB229" s="39"/>
      <c r="BDC229" s="39"/>
      <c r="BDD229" s="39"/>
      <c r="BDE229" s="39"/>
      <c r="BDF229" s="39"/>
      <c r="BDG229" s="39"/>
      <c r="BDH229" s="39"/>
      <c r="BDI229" s="39"/>
      <c r="BDJ229" s="39"/>
      <c r="BDK229" s="39"/>
      <c r="BDL229" s="39"/>
      <c r="BDM229" s="39"/>
      <c r="BDN229" s="39"/>
      <c r="BDO229" s="39"/>
      <c r="BDP229" s="39"/>
      <c r="BDQ229" s="39"/>
      <c r="BDR229" s="39"/>
      <c r="BDS229" s="39"/>
      <c r="BDT229" s="39"/>
      <c r="BDU229" s="39"/>
      <c r="BDV229" s="39"/>
      <c r="BDW229" s="39"/>
      <c r="BDX229" s="39"/>
      <c r="BDY229" s="39"/>
      <c r="BDZ229" s="39"/>
      <c r="BEA229" s="39"/>
      <c r="BEB229" s="39"/>
      <c r="BEC229" s="39"/>
      <c r="BED229" s="39"/>
      <c r="BEE229" s="39"/>
      <c r="BEF229" s="39"/>
      <c r="BEG229" s="39"/>
      <c r="BEH229" s="39"/>
      <c r="BEI229" s="39"/>
      <c r="BEJ229" s="39"/>
      <c r="BEK229" s="39"/>
      <c r="BEL229" s="39"/>
      <c r="BEM229" s="39"/>
      <c r="BEN229" s="39"/>
      <c r="BEO229" s="39"/>
      <c r="BEP229" s="39"/>
      <c r="BEQ229" s="39"/>
      <c r="BER229" s="39"/>
      <c r="BES229" s="39"/>
      <c r="BET229" s="39"/>
      <c r="BEU229" s="39"/>
      <c r="BEV229" s="39"/>
      <c r="BEW229" s="39"/>
      <c r="BEX229" s="39"/>
      <c r="BEY229" s="39"/>
      <c r="BEZ229" s="39"/>
      <c r="BFA229" s="39"/>
      <c r="BFB229" s="39"/>
      <c r="BFC229" s="39"/>
      <c r="BFD229" s="39"/>
      <c r="BFE229" s="39"/>
      <c r="BFF229" s="39"/>
      <c r="BFG229" s="39"/>
      <c r="BFH229" s="39"/>
      <c r="BFI229" s="39"/>
      <c r="BFJ229" s="39"/>
      <c r="BFK229" s="39"/>
      <c r="BFL229" s="39"/>
      <c r="BFM229" s="39"/>
      <c r="BFN229" s="39"/>
      <c r="BFO229" s="39"/>
      <c r="BFP229" s="39"/>
      <c r="BFQ229" s="39"/>
      <c r="BFR229" s="39"/>
      <c r="BFS229" s="39"/>
      <c r="BFT229" s="39"/>
      <c r="BFU229" s="39"/>
      <c r="BFV229" s="39"/>
      <c r="BFW229" s="39"/>
      <c r="BFX229" s="39"/>
      <c r="BFY229" s="39"/>
      <c r="BFZ229" s="39"/>
      <c r="BGA229" s="39"/>
      <c r="BGB229" s="39"/>
      <c r="BGC229" s="39"/>
      <c r="BGD229" s="39"/>
      <c r="BGE229" s="39"/>
      <c r="BGF229" s="39"/>
      <c r="BGG229" s="39"/>
      <c r="BGH229" s="39"/>
      <c r="BGI229" s="39"/>
      <c r="BGJ229" s="39"/>
      <c r="BGK229" s="39"/>
      <c r="BGL229" s="39"/>
      <c r="BGM229" s="39"/>
      <c r="BGN229" s="39"/>
      <c r="BGO229" s="39"/>
      <c r="BGP229" s="39"/>
      <c r="BGQ229" s="39"/>
      <c r="BGR229" s="39"/>
      <c r="BGS229" s="39"/>
      <c r="BGT229" s="39"/>
      <c r="BGU229" s="39"/>
      <c r="BGV229" s="39"/>
      <c r="BGW229" s="39"/>
      <c r="BGX229" s="39"/>
      <c r="BGY229" s="39"/>
      <c r="BGZ229" s="39"/>
      <c r="BHA229" s="39"/>
      <c r="BHB229" s="39"/>
      <c r="BHC229" s="39"/>
      <c r="BHD229" s="39"/>
      <c r="BHE229" s="39"/>
      <c r="BHF229" s="39"/>
      <c r="BHG229" s="39"/>
      <c r="BHH229" s="39"/>
      <c r="BHI229" s="39"/>
      <c r="BHJ229" s="39"/>
      <c r="BHK229" s="39"/>
      <c r="BHL229" s="39"/>
      <c r="BHM229" s="39"/>
      <c r="BHN229" s="39"/>
      <c r="BHO229" s="39"/>
      <c r="BHP229" s="39"/>
      <c r="BHQ229" s="39"/>
      <c r="BHR229" s="39"/>
      <c r="BHS229" s="39"/>
      <c r="BHT229" s="39"/>
      <c r="BHU229" s="39"/>
      <c r="BHV229" s="39"/>
      <c r="BHW229" s="39"/>
      <c r="BHX229" s="39"/>
      <c r="BHY229" s="39"/>
      <c r="BHZ229" s="39"/>
      <c r="BIA229" s="39"/>
      <c r="BIB229" s="39"/>
      <c r="BIC229" s="39"/>
      <c r="BID229" s="39"/>
      <c r="BIE229" s="39"/>
      <c r="BIF229" s="39"/>
      <c r="BIG229" s="39"/>
      <c r="BIH229" s="39"/>
      <c r="BII229" s="39"/>
      <c r="BIJ229" s="39"/>
      <c r="BIK229" s="39"/>
      <c r="BIL229" s="39"/>
      <c r="BIM229" s="39"/>
      <c r="BIN229" s="39"/>
      <c r="BIO229" s="39"/>
      <c r="BIP229" s="39"/>
      <c r="BIQ229" s="39"/>
      <c r="BIR229" s="39"/>
      <c r="BIS229" s="39"/>
      <c r="BIT229" s="39"/>
      <c r="BIU229" s="39"/>
      <c r="BIV229" s="39"/>
      <c r="BIW229" s="39"/>
      <c r="BIX229" s="39"/>
      <c r="BIY229" s="39"/>
      <c r="BIZ229" s="39"/>
      <c r="BJA229" s="39"/>
      <c r="BJB229" s="39"/>
      <c r="BJC229" s="39"/>
      <c r="BJD229" s="39"/>
      <c r="BJE229" s="39"/>
      <c r="BJF229" s="39"/>
      <c r="BJG229" s="39"/>
      <c r="BJH229" s="39"/>
      <c r="BJI229" s="39"/>
      <c r="BJJ229" s="39"/>
      <c r="BJK229" s="39"/>
      <c r="BJL229" s="39"/>
      <c r="BJM229" s="39"/>
      <c r="BJN229" s="39"/>
      <c r="BJO229" s="39"/>
      <c r="BJP229" s="39"/>
      <c r="BJQ229" s="39"/>
      <c r="BJR229" s="39"/>
      <c r="BJS229" s="39"/>
      <c r="BJT229" s="39"/>
      <c r="BJU229" s="39"/>
      <c r="BJV229" s="39"/>
      <c r="BJW229" s="39"/>
      <c r="BJX229" s="39"/>
      <c r="BJY229" s="39"/>
      <c r="BJZ229" s="39"/>
      <c r="BKA229" s="39"/>
      <c r="BKB229" s="39"/>
      <c r="BKC229" s="39"/>
      <c r="BKD229" s="39"/>
      <c r="BKE229" s="39"/>
      <c r="BKF229" s="39"/>
      <c r="BKG229" s="39"/>
      <c r="BKH229" s="39"/>
      <c r="BKI229" s="39"/>
      <c r="BKJ229" s="39"/>
      <c r="BKK229" s="39"/>
      <c r="BKL229" s="39"/>
      <c r="BKM229" s="39"/>
      <c r="BKN229" s="39"/>
      <c r="BKO229" s="39"/>
      <c r="BKP229" s="39"/>
      <c r="BKQ229" s="39"/>
      <c r="BKR229" s="39"/>
      <c r="BKS229" s="39"/>
      <c r="BKT229" s="39"/>
      <c r="BKU229" s="39"/>
      <c r="BKV229" s="39"/>
      <c r="BKW229" s="39"/>
      <c r="BKX229" s="39"/>
      <c r="BKY229" s="39"/>
      <c r="BKZ229" s="39"/>
      <c r="BLA229" s="39"/>
      <c r="BLB229" s="39"/>
      <c r="BLC229" s="39"/>
      <c r="BLD229" s="39"/>
      <c r="BLE229" s="39"/>
      <c r="BLF229" s="39"/>
      <c r="BLG229" s="39"/>
      <c r="BLH229" s="39"/>
      <c r="BLI229" s="39"/>
      <c r="BLJ229" s="39"/>
      <c r="BLK229" s="39"/>
      <c r="BLL229" s="39"/>
      <c r="BLM229" s="39"/>
      <c r="BLN229" s="39"/>
      <c r="BLO229" s="39"/>
      <c r="BLP229" s="39"/>
      <c r="BLQ229" s="39"/>
      <c r="BLR229" s="39"/>
      <c r="BLS229" s="39"/>
      <c r="BLT229" s="39"/>
      <c r="BLU229" s="39"/>
      <c r="BLV229" s="39"/>
      <c r="BLW229" s="39"/>
      <c r="BLX229" s="39"/>
      <c r="BLY229" s="39"/>
      <c r="BLZ229" s="39"/>
      <c r="BMA229" s="39"/>
      <c r="BMB229" s="39"/>
      <c r="BMC229" s="39"/>
      <c r="BMD229" s="39"/>
      <c r="BME229" s="39"/>
      <c r="BMF229" s="39"/>
      <c r="BMG229" s="39"/>
      <c r="BMH229" s="39"/>
      <c r="BMI229" s="39"/>
      <c r="BMJ229" s="39"/>
      <c r="BMK229" s="39"/>
      <c r="BML229" s="39"/>
      <c r="BMM229" s="39"/>
      <c r="BMN229" s="39"/>
      <c r="BMO229" s="39"/>
      <c r="BMP229" s="39"/>
      <c r="BMQ229" s="39"/>
      <c r="BMR229" s="39"/>
      <c r="BMS229" s="39"/>
      <c r="BMT229" s="39"/>
      <c r="BMU229" s="39"/>
      <c r="BMV229" s="39"/>
      <c r="BMW229" s="39"/>
      <c r="BMX229" s="39"/>
      <c r="BMY229" s="39"/>
      <c r="BMZ229" s="39"/>
      <c r="BNA229" s="39"/>
      <c r="BNB229" s="39"/>
      <c r="BNC229" s="39"/>
      <c r="BND229" s="39"/>
      <c r="BNE229" s="39"/>
      <c r="BNF229" s="39"/>
      <c r="BNG229" s="39"/>
      <c r="BNH229" s="39"/>
      <c r="BNI229" s="39"/>
      <c r="BNJ229" s="39"/>
      <c r="BNK229" s="39"/>
      <c r="BNL229" s="39"/>
      <c r="BNM229" s="39"/>
      <c r="BNN229" s="39"/>
      <c r="BNO229" s="39"/>
      <c r="BNP229" s="39"/>
      <c r="BNQ229" s="39"/>
      <c r="BNR229" s="39"/>
      <c r="BNS229" s="39"/>
      <c r="BNT229" s="39"/>
      <c r="BNU229" s="39"/>
      <c r="BNV229" s="39"/>
      <c r="BNW229" s="39"/>
      <c r="BNX229" s="39"/>
      <c r="BNY229" s="39"/>
      <c r="BNZ229" s="39"/>
      <c r="BOA229" s="39"/>
      <c r="BOB229" s="39"/>
      <c r="BOC229" s="39"/>
      <c r="BOD229" s="39"/>
      <c r="BOE229" s="39"/>
      <c r="BOF229" s="39"/>
      <c r="BOG229" s="39"/>
      <c r="BOH229" s="39"/>
      <c r="BOI229" s="39"/>
      <c r="BOJ229" s="39"/>
      <c r="BOK229" s="39"/>
      <c r="BOL229" s="39"/>
      <c r="BOM229" s="39"/>
      <c r="BON229" s="39"/>
      <c r="BOO229" s="39"/>
      <c r="BOP229" s="39"/>
      <c r="BOQ229" s="39"/>
      <c r="BOR229" s="39"/>
      <c r="BOS229" s="39"/>
      <c r="BOT229" s="39"/>
      <c r="BOU229" s="39"/>
      <c r="BOV229" s="39"/>
      <c r="BOW229" s="39"/>
      <c r="BOX229" s="39"/>
      <c r="BOY229" s="39"/>
      <c r="BOZ229" s="39"/>
      <c r="BPA229" s="39"/>
      <c r="BPB229" s="39"/>
      <c r="BPC229" s="39"/>
      <c r="BPD229" s="39"/>
      <c r="BPE229" s="39"/>
      <c r="BPF229" s="39"/>
      <c r="BPG229" s="39"/>
      <c r="BPH229" s="39"/>
      <c r="BPI229" s="39"/>
      <c r="BPJ229" s="39"/>
      <c r="BPK229" s="39"/>
      <c r="BPL229" s="39"/>
      <c r="BPM229" s="39"/>
      <c r="BPN229" s="39"/>
      <c r="BPO229" s="39"/>
      <c r="BPP229" s="39"/>
      <c r="BPQ229" s="39"/>
      <c r="BPR229" s="39"/>
      <c r="BPS229" s="39"/>
      <c r="BPT229" s="39"/>
      <c r="BPU229" s="39"/>
      <c r="BPV229" s="39"/>
      <c r="BPW229" s="39"/>
      <c r="BPX229" s="39"/>
      <c r="BPY229" s="39"/>
      <c r="BPZ229" s="39"/>
      <c r="BQA229" s="39"/>
      <c r="BQB229" s="39"/>
      <c r="BQC229" s="39"/>
      <c r="BQD229" s="39"/>
      <c r="BQE229" s="39"/>
      <c r="BQF229" s="39"/>
      <c r="BQG229" s="39"/>
      <c r="BQH229" s="39"/>
      <c r="BQI229" s="39"/>
      <c r="BQJ229" s="39"/>
      <c r="BQK229" s="39"/>
      <c r="BQL229" s="39"/>
      <c r="BQM229" s="39"/>
      <c r="BQN229" s="39"/>
      <c r="BQO229" s="39"/>
      <c r="BQP229" s="39"/>
      <c r="BQQ229" s="39"/>
      <c r="BQR229" s="39"/>
      <c r="BQS229" s="39"/>
      <c r="BQT229" s="39"/>
      <c r="BQU229" s="39"/>
      <c r="BQV229" s="39"/>
      <c r="BQW229" s="39"/>
      <c r="BQX229" s="39"/>
      <c r="BQY229" s="39"/>
      <c r="BQZ229" s="39"/>
      <c r="BRA229" s="39"/>
      <c r="BRB229" s="39"/>
      <c r="BRC229" s="39"/>
      <c r="BRD229" s="39"/>
      <c r="BRE229" s="39"/>
      <c r="BRF229" s="39"/>
      <c r="BRG229" s="39"/>
      <c r="BRH229" s="39"/>
      <c r="BRI229" s="39"/>
      <c r="BRJ229" s="39"/>
      <c r="BRK229" s="39"/>
      <c r="BRL229" s="39"/>
      <c r="BRM229" s="39"/>
      <c r="BRN229" s="39"/>
      <c r="BRO229" s="39"/>
      <c r="BRP229" s="39"/>
      <c r="BRQ229" s="39"/>
      <c r="BRR229" s="39"/>
      <c r="BRS229" s="39"/>
      <c r="BRT229" s="39"/>
      <c r="BRU229" s="39"/>
      <c r="BRV229" s="39"/>
      <c r="BRW229" s="39"/>
      <c r="BRX229" s="39"/>
      <c r="BRY229" s="39"/>
      <c r="BRZ229" s="39"/>
      <c r="BSA229" s="39"/>
      <c r="BSB229" s="39"/>
      <c r="BSC229" s="39"/>
      <c r="BSD229" s="39"/>
      <c r="BSE229" s="39"/>
      <c r="BSF229" s="39"/>
      <c r="BSG229" s="39"/>
      <c r="BSH229" s="39"/>
      <c r="BSI229" s="39"/>
      <c r="BSJ229" s="39"/>
      <c r="BSK229" s="39"/>
      <c r="BSL229" s="39"/>
      <c r="BSM229" s="39"/>
      <c r="BSN229" s="39"/>
      <c r="BSO229" s="39"/>
      <c r="BSP229" s="39"/>
      <c r="BSQ229" s="39"/>
      <c r="BSR229" s="39"/>
      <c r="BSS229" s="39"/>
      <c r="BST229" s="39"/>
      <c r="BSU229" s="39"/>
      <c r="BSV229" s="39"/>
      <c r="BSW229" s="39"/>
      <c r="BSX229" s="39"/>
      <c r="BSY229" s="39"/>
      <c r="BSZ229" s="39"/>
      <c r="BTA229" s="39"/>
      <c r="BTB229" s="39"/>
      <c r="BTC229" s="39"/>
      <c r="BTD229" s="39"/>
      <c r="BTE229" s="39"/>
      <c r="BTF229" s="39"/>
      <c r="BTG229" s="39"/>
      <c r="BTH229" s="39"/>
      <c r="BTI229" s="39"/>
      <c r="BTJ229" s="39"/>
      <c r="BTK229" s="39"/>
      <c r="BTL229" s="39"/>
      <c r="BTM229" s="39"/>
      <c r="BTN229" s="39"/>
      <c r="BTO229" s="39"/>
      <c r="BTP229" s="39"/>
      <c r="BTQ229" s="39"/>
      <c r="BTR229" s="39"/>
      <c r="BTS229" s="39"/>
      <c r="BTT229" s="39"/>
      <c r="BTU229" s="39"/>
      <c r="BTV229" s="39"/>
      <c r="BTW229" s="39"/>
      <c r="BTX229" s="39"/>
      <c r="BTY229" s="39"/>
      <c r="BTZ229" s="39"/>
      <c r="BUA229" s="39"/>
      <c r="BUB229" s="39"/>
      <c r="BUC229" s="39"/>
      <c r="BUD229" s="39"/>
      <c r="BUE229" s="39"/>
      <c r="BUF229" s="39"/>
      <c r="BUG229" s="39"/>
      <c r="BUH229" s="39"/>
      <c r="BUI229" s="39"/>
      <c r="BUJ229" s="39"/>
      <c r="BUK229" s="39"/>
      <c r="BUL229" s="39"/>
      <c r="BUM229" s="39"/>
      <c r="BUN229" s="39"/>
      <c r="BUO229" s="39"/>
      <c r="BUP229" s="39"/>
      <c r="BUQ229" s="39"/>
      <c r="BUR229" s="39"/>
      <c r="BUS229" s="39"/>
      <c r="BUT229" s="39"/>
      <c r="BUU229" s="39"/>
      <c r="BUV229" s="39"/>
      <c r="BUW229" s="39"/>
      <c r="BUX229" s="39"/>
      <c r="BUY229" s="39"/>
      <c r="BUZ229" s="39"/>
      <c r="BVA229" s="39"/>
      <c r="BVB229" s="39"/>
      <c r="BVC229" s="39"/>
      <c r="BVD229" s="39"/>
      <c r="BVE229" s="39"/>
      <c r="BVF229" s="39"/>
      <c r="BVG229" s="39"/>
      <c r="BVH229" s="39"/>
      <c r="BVI229" s="39"/>
      <c r="BVJ229" s="39"/>
      <c r="BVK229" s="39"/>
      <c r="BVL229" s="39"/>
      <c r="BVM229" s="39"/>
      <c r="BVN229" s="39"/>
      <c r="BVO229" s="39"/>
      <c r="BVP229" s="39"/>
      <c r="BVQ229" s="39"/>
      <c r="BVR229" s="39"/>
      <c r="BVS229" s="39"/>
      <c r="BVT229" s="39"/>
      <c r="BVU229" s="39"/>
      <c r="BVV229" s="39"/>
      <c r="BVW229" s="39"/>
      <c r="BVX229" s="39"/>
      <c r="BVY229" s="39"/>
      <c r="BVZ229" s="39"/>
      <c r="BWA229" s="39"/>
      <c r="BWB229" s="39"/>
      <c r="BWC229" s="39"/>
      <c r="BWD229" s="39"/>
      <c r="BWE229" s="39"/>
      <c r="BWF229" s="39"/>
      <c r="BWG229" s="39"/>
      <c r="BWH229" s="39"/>
      <c r="BWI229" s="39"/>
      <c r="BWJ229" s="39"/>
      <c r="BWK229" s="39"/>
      <c r="BWL229" s="39"/>
      <c r="BWM229" s="39"/>
      <c r="BWN229" s="39"/>
      <c r="BWO229" s="39"/>
      <c r="BWP229" s="39"/>
      <c r="BWQ229" s="39"/>
      <c r="BWR229" s="39"/>
      <c r="BWS229" s="39"/>
      <c r="BWT229" s="39"/>
      <c r="BWU229" s="39"/>
      <c r="BWV229" s="39"/>
      <c r="BWW229" s="39"/>
      <c r="BWX229" s="39"/>
      <c r="BWY229" s="39"/>
      <c r="BWZ229" s="39"/>
      <c r="BXA229" s="39"/>
      <c r="BXB229" s="39"/>
      <c r="BXC229" s="39"/>
      <c r="BXD229" s="39"/>
      <c r="BXE229" s="39"/>
      <c r="BXF229" s="39"/>
      <c r="BXG229" s="39"/>
      <c r="BXH229" s="39"/>
      <c r="BXI229" s="39"/>
      <c r="BXJ229" s="39"/>
      <c r="BXK229" s="39"/>
      <c r="BXL229" s="39"/>
      <c r="BXM229" s="39"/>
      <c r="BXN229" s="39"/>
      <c r="BXO229" s="39"/>
      <c r="BXP229" s="39"/>
      <c r="BXQ229" s="39"/>
      <c r="BXR229" s="39"/>
      <c r="BXS229" s="39"/>
      <c r="BXT229" s="39"/>
      <c r="BXU229" s="39"/>
      <c r="BXV229" s="39"/>
      <c r="BXW229" s="39"/>
      <c r="BXX229" s="39"/>
      <c r="BXY229" s="39"/>
      <c r="BXZ229" s="39"/>
      <c r="BYA229" s="39"/>
      <c r="BYB229" s="39"/>
      <c r="BYC229" s="39"/>
      <c r="BYD229" s="39"/>
      <c r="BYE229" s="39"/>
      <c r="BYF229" s="39"/>
      <c r="BYG229" s="39"/>
      <c r="BYH229" s="39"/>
      <c r="BYI229" s="39"/>
      <c r="BYJ229" s="39"/>
      <c r="BYK229" s="39"/>
      <c r="BYL229" s="39"/>
      <c r="BYM229" s="39"/>
      <c r="BYN229" s="39"/>
      <c r="BYO229" s="39"/>
      <c r="BYP229" s="39"/>
      <c r="BYQ229" s="39"/>
      <c r="BYR229" s="39"/>
      <c r="BYS229" s="39"/>
      <c r="BYT229" s="39"/>
      <c r="BYU229" s="39"/>
      <c r="BYV229" s="39"/>
      <c r="BYW229" s="39"/>
      <c r="BYX229" s="39"/>
      <c r="BYY229" s="39"/>
      <c r="BYZ229" s="39"/>
      <c r="BZA229" s="39"/>
      <c r="BZB229" s="39"/>
      <c r="BZC229" s="39"/>
      <c r="BZD229" s="39"/>
      <c r="BZE229" s="39"/>
      <c r="BZF229" s="39"/>
      <c r="BZG229" s="39"/>
      <c r="BZH229" s="39"/>
      <c r="BZI229" s="39"/>
      <c r="BZJ229" s="39"/>
      <c r="BZK229" s="39"/>
      <c r="BZL229" s="39"/>
      <c r="BZM229" s="39"/>
      <c r="BZN229" s="39"/>
      <c r="BZO229" s="39"/>
      <c r="BZP229" s="39"/>
      <c r="BZQ229" s="39"/>
      <c r="BZR229" s="39"/>
      <c r="BZS229" s="39"/>
      <c r="BZT229" s="39"/>
      <c r="BZU229" s="39"/>
      <c r="BZV229" s="39"/>
      <c r="BZW229" s="39"/>
      <c r="BZX229" s="39"/>
      <c r="BZY229" s="39"/>
      <c r="BZZ229" s="39"/>
      <c r="CAA229" s="39"/>
      <c r="CAB229" s="39"/>
      <c r="CAC229" s="39"/>
      <c r="CAD229" s="39"/>
      <c r="CAE229" s="39"/>
      <c r="CAF229" s="39"/>
      <c r="CAG229" s="39"/>
      <c r="CAH229" s="39"/>
      <c r="CAI229" s="39"/>
      <c r="CAJ229" s="39"/>
      <c r="CAK229" s="39"/>
      <c r="CAL229" s="39"/>
      <c r="CAM229" s="39"/>
      <c r="CAN229" s="39"/>
      <c r="CAO229" s="39"/>
      <c r="CAP229" s="39"/>
      <c r="CAQ229" s="39"/>
      <c r="CAR229" s="39"/>
      <c r="CAS229" s="39"/>
      <c r="CAT229" s="39"/>
      <c r="CAU229" s="39"/>
      <c r="CAV229" s="39"/>
      <c r="CAW229" s="39"/>
      <c r="CAX229" s="39"/>
      <c r="CAY229" s="39"/>
      <c r="CAZ229" s="39"/>
      <c r="CBA229" s="39"/>
      <c r="CBB229" s="39"/>
      <c r="CBC229" s="39"/>
      <c r="CBD229" s="39"/>
      <c r="CBE229" s="39"/>
      <c r="CBF229" s="39"/>
      <c r="CBG229" s="39"/>
      <c r="CBH229" s="39"/>
      <c r="CBI229" s="39"/>
      <c r="CBJ229" s="39"/>
      <c r="CBK229" s="39"/>
      <c r="CBL229" s="39"/>
      <c r="CBM229" s="39"/>
      <c r="CBN229" s="39"/>
      <c r="CBO229" s="39"/>
      <c r="CBP229" s="39"/>
      <c r="CBQ229" s="39"/>
      <c r="CBR229" s="39"/>
      <c r="CBS229" s="39"/>
      <c r="CBT229" s="39"/>
      <c r="CBU229" s="39"/>
      <c r="CBV229" s="39"/>
      <c r="CBW229" s="39"/>
      <c r="CBX229" s="39"/>
      <c r="CBY229" s="39"/>
      <c r="CBZ229" s="39"/>
      <c r="CCA229" s="39"/>
      <c r="CCB229" s="39"/>
      <c r="CCC229" s="39"/>
      <c r="CCD229" s="39"/>
      <c r="CCE229" s="39"/>
      <c r="CCF229" s="39"/>
      <c r="CCG229" s="39"/>
      <c r="CCH229" s="39"/>
      <c r="CCI229" s="39"/>
      <c r="CCJ229" s="39"/>
      <c r="CCK229" s="39"/>
      <c r="CCL229" s="39"/>
      <c r="CCM229" s="39"/>
      <c r="CCN229" s="39"/>
      <c r="CCO229" s="39"/>
      <c r="CCP229" s="39"/>
      <c r="CCQ229" s="39"/>
      <c r="CCR229" s="39"/>
      <c r="CCS229" s="39"/>
      <c r="CCT229" s="39"/>
      <c r="CCU229" s="39"/>
      <c r="CCV229" s="39"/>
      <c r="CCW229" s="39"/>
      <c r="CCX229" s="39"/>
      <c r="CCY229" s="39"/>
      <c r="CCZ229" s="39"/>
      <c r="CDA229" s="39"/>
      <c r="CDB229" s="39"/>
      <c r="CDC229" s="39"/>
      <c r="CDD229" s="39"/>
      <c r="CDE229" s="39"/>
      <c r="CDF229" s="39"/>
      <c r="CDG229" s="39"/>
      <c r="CDH229" s="39"/>
      <c r="CDI229" s="39"/>
      <c r="CDJ229" s="39"/>
      <c r="CDK229" s="39"/>
      <c r="CDL229" s="39"/>
      <c r="CDM229" s="39"/>
      <c r="CDN229" s="39"/>
      <c r="CDO229" s="39"/>
      <c r="CDP229" s="39"/>
      <c r="CDQ229" s="39"/>
      <c r="CDR229" s="39"/>
      <c r="CDS229" s="39"/>
      <c r="CDT229" s="39"/>
      <c r="CDU229" s="39"/>
      <c r="CDV229" s="39"/>
      <c r="CDW229" s="39"/>
      <c r="CDX229" s="39"/>
      <c r="CDY229" s="39"/>
      <c r="CDZ229" s="39"/>
      <c r="CEA229" s="39"/>
      <c r="CEB229" s="39"/>
      <c r="CEC229" s="39"/>
      <c r="CED229" s="39"/>
      <c r="CEE229" s="39"/>
      <c r="CEF229" s="39"/>
      <c r="CEG229" s="39"/>
      <c r="CEH229" s="39"/>
      <c r="CEI229" s="39"/>
      <c r="CEJ229" s="39"/>
      <c r="CEK229" s="39"/>
      <c r="CEL229" s="39"/>
      <c r="CEM229" s="39"/>
      <c r="CEN229" s="39"/>
      <c r="CEO229" s="39"/>
      <c r="CEP229" s="39"/>
      <c r="CEQ229" s="39"/>
      <c r="CER229" s="39"/>
      <c r="CES229" s="39"/>
      <c r="CET229" s="39"/>
      <c r="CEU229" s="39"/>
      <c r="CEV229" s="39"/>
      <c r="CEW229" s="39"/>
      <c r="CEX229" s="39"/>
      <c r="CEY229" s="39"/>
      <c r="CEZ229" s="39"/>
      <c r="CFA229" s="39"/>
      <c r="CFB229" s="39"/>
      <c r="CFC229" s="39"/>
      <c r="CFD229" s="39"/>
      <c r="CFE229" s="39"/>
      <c r="CFF229" s="39"/>
      <c r="CFG229" s="39"/>
      <c r="CFH229" s="39"/>
      <c r="CFI229" s="39"/>
      <c r="CFJ229" s="39"/>
      <c r="CFK229" s="39"/>
      <c r="CFL229" s="39"/>
      <c r="CFM229" s="39"/>
      <c r="CFN229" s="39"/>
      <c r="CFO229" s="39"/>
      <c r="CFP229" s="39"/>
      <c r="CFQ229" s="39"/>
      <c r="CFR229" s="39"/>
      <c r="CFS229" s="39"/>
      <c r="CFT229" s="39"/>
      <c r="CFU229" s="39"/>
      <c r="CFV229" s="39"/>
      <c r="CFW229" s="39"/>
      <c r="CFX229" s="39"/>
      <c r="CFY229" s="39"/>
      <c r="CFZ229" s="39"/>
      <c r="CGA229" s="39"/>
      <c r="CGB229" s="39"/>
      <c r="CGC229" s="39"/>
      <c r="CGD229" s="39"/>
      <c r="CGE229" s="39"/>
      <c r="CGF229" s="39"/>
      <c r="CGG229" s="39"/>
      <c r="CGH229" s="39"/>
      <c r="CGI229" s="39"/>
      <c r="CGJ229" s="39"/>
      <c r="CGK229" s="39"/>
      <c r="CGL229" s="39"/>
      <c r="CGM229" s="39"/>
      <c r="CGN229" s="39"/>
      <c r="CGO229" s="39"/>
      <c r="CGP229" s="39"/>
      <c r="CGQ229" s="39"/>
      <c r="CGR229" s="39"/>
      <c r="CGS229" s="39"/>
      <c r="CGT229" s="39"/>
      <c r="CGU229" s="39"/>
      <c r="CGV229" s="39"/>
      <c r="CGW229" s="39"/>
      <c r="CGX229" s="39"/>
      <c r="CGY229" s="39"/>
      <c r="CGZ229" s="39"/>
      <c r="CHA229" s="39"/>
      <c r="CHB229" s="39"/>
      <c r="CHC229" s="39"/>
      <c r="CHD229" s="39"/>
      <c r="CHE229" s="39"/>
      <c r="CHF229" s="39"/>
      <c r="CHG229" s="39"/>
      <c r="CHH229" s="39"/>
      <c r="CHI229" s="39"/>
      <c r="CHJ229" s="39"/>
      <c r="CHK229" s="39"/>
      <c r="CHL229" s="39"/>
      <c r="CHM229" s="39"/>
      <c r="CHN229" s="39"/>
      <c r="CHO229" s="39"/>
      <c r="CHP229" s="39"/>
      <c r="CHQ229" s="39"/>
      <c r="CHR229" s="39"/>
      <c r="CHS229" s="39"/>
      <c r="CHT229" s="39"/>
      <c r="CHU229" s="39"/>
      <c r="CHV229" s="39"/>
      <c r="CHW229" s="39"/>
      <c r="CHX229" s="39"/>
      <c r="CHY229" s="39"/>
      <c r="CHZ229" s="39"/>
      <c r="CIA229" s="39"/>
      <c r="CIB229" s="39"/>
      <c r="CIC229" s="39"/>
      <c r="CID229" s="39"/>
      <c r="CIE229" s="39"/>
      <c r="CIF229" s="39"/>
      <c r="CIG229" s="39"/>
      <c r="CIH229" s="39"/>
      <c r="CII229" s="39"/>
      <c r="CIJ229" s="39"/>
      <c r="CIK229" s="39"/>
      <c r="CIL229" s="39"/>
      <c r="CIM229" s="39"/>
      <c r="CIN229" s="39"/>
      <c r="CIO229" s="39"/>
      <c r="CIP229" s="39"/>
      <c r="CIQ229" s="39"/>
      <c r="CIR229" s="39"/>
      <c r="CIS229" s="39"/>
      <c r="CIT229" s="39"/>
      <c r="CIU229" s="39"/>
      <c r="CIV229" s="39"/>
      <c r="CIW229" s="39"/>
      <c r="CIX229" s="39"/>
      <c r="CIY229" s="39"/>
      <c r="CIZ229" s="39"/>
      <c r="CJA229" s="39"/>
      <c r="CJB229" s="39"/>
      <c r="CJC229" s="39"/>
      <c r="CJD229" s="39"/>
      <c r="CJE229" s="39"/>
      <c r="CJF229" s="39"/>
      <c r="CJG229" s="39"/>
      <c r="CJH229" s="39"/>
      <c r="CJI229" s="39"/>
      <c r="CJJ229" s="39"/>
      <c r="CJK229" s="39"/>
      <c r="CJL229" s="39"/>
      <c r="CJM229" s="39"/>
      <c r="CJN229" s="39"/>
      <c r="CJO229" s="39"/>
      <c r="CJP229" s="39"/>
      <c r="CJQ229" s="39"/>
      <c r="CJR229" s="39"/>
      <c r="CJS229" s="39"/>
      <c r="CJT229" s="39"/>
      <c r="CJU229" s="39"/>
      <c r="CJV229" s="39"/>
      <c r="CJW229" s="39"/>
      <c r="CJX229" s="39"/>
      <c r="CJY229" s="39"/>
      <c r="CJZ229" s="39"/>
      <c r="CKA229" s="39"/>
      <c r="CKB229" s="39"/>
      <c r="CKC229" s="39"/>
      <c r="CKD229" s="39"/>
      <c r="CKE229" s="39"/>
      <c r="CKF229" s="39"/>
      <c r="CKG229" s="39"/>
      <c r="CKH229" s="39"/>
      <c r="CKI229" s="39"/>
      <c r="CKJ229" s="39"/>
      <c r="CKK229" s="39"/>
      <c r="CKL229" s="39"/>
      <c r="CKM229" s="39"/>
      <c r="CKN229" s="39"/>
      <c r="CKO229" s="39"/>
      <c r="CKP229" s="39"/>
      <c r="CKQ229" s="39"/>
      <c r="CKR229" s="39"/>
      <c r="CKS229" s="39"/>
      <c r="CKT229" s="39"/>
      <c r="CKU229" s="39"/>
      <c r="CKV229" s="39"/>
      <c r="CKW229" s="39"/>
      <c r="CKX229" s="39"/>
      <c r="CKY229" s="39"/>
      <c r="CKZ229" s="39"/>
      <c r="CLA229" s="39"/>
      <c r="CLB229" s="39"/>
      <c r="CLC229" s="39"/>
      <c r="CLD229" s="39"/>
      <c r="CLE229" s="39"/>
      <c r="CLF229" s="39"/>
      <c r="CLG229" s="39"/>
      <c r="CLH229" s="39"/>
      <c r="CLI229" s="39"/>
      <c r="CLJ229" s="39"/>
      <c r="CLK229" s="39"/>
      <c r="CLL229" s="39"/>
      <c r="CLM229" s="39"/>
      <c r="CLN229" s="39"/>
      <c r="CLO229" s="39"/>
      <c r="CLP229" s="39"/>
      <c r="CLQ229" s="39"/>
      <c r="CLR229" s="39"/>
      <c r="CLS229" s="39"/>
      <c r="CLT229" s="39"/>
      <c r="CLU229" s="39"/>
      <c r="CLV229" s="39"/>
      <c r="CLW229" s="39"/>
      <c r="CLX229" s="39"/>
      <c r="CLY229" s="39"/>
      <c r="CLZ229" s="39"/>
      <c r="CMA229" s="39"/>
      <c r="CMB229" s="39"/>
      <c r="CMC229" s="39"/>
      <c r="CMD229" s="39"/>
      <c r="CME229" s="39"/>
      <c r="CMF229" s="39"/>
      <c r="CMG229" s="39"/>
      <c r="CMH229" s="39"/>
      <c r="CMI229" s="39"/>
      <c r="CMJ229" s="39"/>
      <c r="CMK229" s="39"/>
      <c r="CML229" s="39"/>
      <c r="CMM229" s="39"/>
      <c r="CMN229" s="39"/>
      <c r="CMO229" s="39"/>
      <c r="CMP229" s="39"/>
      <c r="CMQ229" s="39"/>
      <c r="CMR229" s="39"/>
      <c r="CMS229" s="39"/>
      <c r="CMT229" s="39"/>
      <c r="CMU229" s="39"/>
      <c r="CMV229" s="39"/>
      <c r="CMW229" s="39"/>
      <c r="CMX229" s="39"/>
      <c r="CMY229" s="39"/>
      <c r="CMZ229" s="39"/>
      <c r="CNA229" s="39"/>
      <c r="CNB229" s="39"/>
      <c r="CNC229" s="39"/>
      <c r="CND229" s="39"/>
      <c r="CNE229" s="39"/>
      <c r="CNF229" s="39"/>
      <c r="CNG229" s="39"/>
      <c r="CNH229" s="39"/>
      <c r="CNI229" s="39"/>
      <c r="CNJ229" s="39"/>
      <c r="CNK229" s="39"/>
      <c r="CNL229" s="39"/>
      <c r="CNM229" s="39"/>
      <c r="CNN229" s="39"/>
      <c r="CNO229" s="39"/>
      <c r="CNP229" s="39"/>
      <c r="CNQ229" s="39"/>
      <c r="CNR229" s="39"/>
      <c r="CNS229" s="39"/>
      <c r="CNT229" s="39"/>
      <c r="CNU229" s="39"/>
      <c r="CNV229" s="39"/>
      <c r="CNW229" s="39"/>
      <c r="CNX229" s="39"/>
      <c r="CNY229" s="39"/>
      <c r="CNZ229" s="39"/>
      <c r="COA229" s="39"/>
      <c r="COB229" s="39"/>
      <c r="COC229" s="39"/>
      <c r="COD229" s="39"/>
      <c r="COE229" s="39"/>
      <c r="COF229" s="39"/>
      <c r="COG229" s="39"/>
      <c r="COH229" s="39"/>
      <c r="COI229" s="39"/>
      <c r="COJ229" s="39"/>
      <c r="COK229" s="39"/>
      <c r="COL229" s="39"/>
      <c r="COM229" s="39"/>
      <c r="CON229" s="39"/>
      <c r="COO229" s="39"/>
      <c r="COP229" s="39"/>
      <c r="COQ229" s="39"/>
      <c r="COR229" s="39"/>
      <c r="COS229" s="39"/>
      <c r="COT229" s="39"/>
      <c r="COU229" s="39"/>
      <c r="COV229" s="39"/>
      <c r="COW229" s="39"/>
      <c r="COX229" s="39"/>
      <c r="COY229" s="39"/>
      <c r="COZ229" s="39"/>
      <c r="CPA229" s="39"/>
      <c r="CPB229" s="39"/>
      <c r="CPC229" s="39"/>
      <c r="CPD229" s="39"/>
      <c r="CPE229" s="39"/>
      <c r="CPF229" s="39"/>
      <c r="CPG229" s="39"/>
      <c r="CPH229" s="39"/>
      <c r="CPI229" s="39"/>
      <c r="CPJ229" s="39"/>
      <c r="CPK229" s="39"/>
      <c r="CPL229" s="39"/>
      <c r="CPM229" s="39"/>
      <c r="CPN229" s="39"/>
      <c r="CPO229" s="39"/>
      <c r="CPP229" s="39"/>
      <c r="CPQ229" s="39"/>
      <c r="CPR229" s="39"/>
      <c r="CPS229" s="39"/>
      <c r="CPT229" s="39"/>
      <c r="CPU229" s="39"/>
      <c r="CPV229" s="39"/>
      <c r="CPW229" s="39"/>
      <c r="CPX229" s="39"/>
      <c r="CPY229" s="39"/>
      <c r="CPZ229" s="39"/>
      <c r="CQA229" s="39"/>
      <c r="CQB229" s="39"/>
      <c r="CQC229" s="39"/>
      <c r="CQD229" s="39"/>
      <c r="CQE229" s="39"/>
      <c r="CQF229" s="39"/>
      <c r="CQG229" s="39"/>
      <c r="CQH229" s="39"/>
      <c r="CQI229" s="39"/>
      <c r="CQJ229" s="39"/>
      <c r="CQK229" s="39"/>
      <c r="CQL229" s="39"/>
      <c r="CQM229" s="39"/>
      <c r="CQN229" s="39"/>
      <c r="CQO229" s="39"/>
      <c r="CQP229" s="39"/>
      <c r="CQQ229" s="39"/>
      <c r="CQR229" s="39"/>
      <c r="CQS229" s="39"/>
      <c r="CQT229" s="39"/>
      <c r="CQU229" s="39"/>
      <c r="CQV229" s="39"/>
      <c r="CQW229" s="39"/>
      <c r="CQX229" s="39"/>
      <c r="CQY229" s="39"/>
      <c r="CQZ229" s="39"/>
      <c r="CRA229" s="39"/>
      <c r="CRB229" s="39"/>
      <c r="CRC229" s="39"/>
      <c r="CRD229" s="39"/>
      <c r="CRE229" s="39"/>
      <c r="CRF229" s="39"/>
      <c r="CRG229" s="39"/>
      <c r="CRH229" s="39"/>
      <c r="CRI229" s="39"/>
      <c r="CRJ229" s="39"/>
      <c r="CRK229" s="39"/>
      <c r="CRL229" s="39"/>
      <c r="CRM229" s="39"/>
      <c r="CRN229" s="39"/>
      <c r="CRO229" s="39"/>
      <c r="CRP229" s="39"/>
      <c r="CRQ229" s="39"/>
      <c r="CRR229" s="39"/>
      <c r="CRS229" s="39"/>
      <c r="CRT229" s="39"/>
      <c r="CRU229" s="39"/>
      <c r="CRV229" s="39"/>
      <c r="CRW229" s="39"/>
      <c r="CRX229" s="39"/>
      <c r="CRY229" s="39"/>
      <c r="CRZ229" s="39"/>
      <c r="CSA229" s="39"/>
      <c r="CSB229" s="39"/>
      <c r="CSC229" s="39"/>
      <c r="CSD229" s="39"/>
      <c r="CSE229" s="39"/>
      <c r="CSF229" s="39"/>
      <c r="CSG229" s="39"/>
      <c r="CSH229" s="39"/>
      <c r="CSI229" s="39"/>
      <c r="CSJ229" s="39"/>
      <c r="CSK229" s="39"/>
      <c r="CSL229" s="39"/>
      <c r="CSM229" s="39"/>
      <c r="CSN229" s="39"/>
      <c r="CSO229" s="39"/>
      <c r="CSP229" s="39"/>
      <c r="CSQ229" s="39"/>
      <c r="CSR229" s="39"/>
      <c r="CSS229" s="39"/>
      <c r="CST229" s="39"/>
      <c r="CSU229" s="39"/>
      <c r="CSV229" s="39"/>
      <c r="CSW229" s="39"/>
      <c r="CSX229" s="39"/>
      <c r="CSY229" s="39"/>
      <c r="CSZ229" s="39"/>
      <c r="CTA229" s="39"/>
      <c r="CTB229" s="39"/>
      <c r="CTC229" s="39"/>
      <c r="CTD229" s="39"/>
      <c r="CTE229" s="39"/>
      <c r="CTF229" s="39"/>
      <c r="CTG229" s="39"/>
      <c r="CTH229" s="39"/>
      <c r="CTI229" s="39"/>
      <c r="CTJ229" s="39"/>
      <c r="CTK229" s="39"/>
      <c r="CTL229" s="39"/>
      <c r="CTM229" s="39"/>
      <c r="CTN229" s="39"/>
      <c r="CTO229" s="39"/>
      <c r="CTP229" s="39"/>
      <c r="CTQ229" s="39"/>
      <c r="CTR229" s="39"/>
      <c r="CTS229" s="39"/>
      <c r="CTT229" s="39"/>
      <c r="CTU229" s="39"/>
      <c r="CTV229" s="39"/>
      <c r="CTW229" s="39"/>
      <c r="CTX229" s="39"/>
      <c r="CTY229" s="39"/>
      <c r="CTZ229" s="39"/>
      <c r="CUA229" s="39"/>
      <c r="CUB229" s="39"/>
      <c r="CUC229" s="39"/>
      <c r="CUD229" s="39"/>
      <c r="CUE229" s="39"/>
      <c r="CUF229" s="39"/>
      <c r="CUG229" s="39"/>
      <c r="CUH229" s="39"/>
      <c r="CUI229" s="39"/>
      <c r="CUJ229" s="39"/>
      <c r="CUK229" s="39"/>
      <c r="CUL229" s="39"/>
      <c r="CUM229" s="39"/>
      <c r="CUN229" s="39"/>
      <c r="CUO229" s="39"/>
      <c r="CUP229" s="39"/>
      <c r="CUQ229" s="39"/>
      <c r="CUR229" s="39"/>
      <c r="CUS229" s="39"/>
      <c r="CUT229" s="39"/>
      <c r="CUU229" s="39"/>
      <c r="CUV229" s="39"/>
      <c r="CUW229" s="39"/>
      <c r="CUX229" s="39"/>
      <c r="CUY229" s="39"/>
      <c r="CUZ229" s="39"/>
      <c r="CVA229" s="39"/>
      <c r="CVB229" s="39"/>
      <c r="CVC229" s="39"/>
      <c r="CVD229" s="39"/>
      <c r="CVE229" s="39"/>
      <c r="CVF229" s="39"/>
      <c r="CVG229" s="39"/>
      <c r="CVH229" s="39"/>
      <c r="CVI229" s="39"/>
      <c r="CVJ229" s="39"/>
      <c r="CVK229" s="39"/>
      <c r="CVL229" s="39"/>
      <c r="CVM229" s="39"/>
      <c r="CVN229" s="39"/>
      <c r="CVO229" s="39"/>
      <c r="CVP229" s="39"/>
      <c r="CVQ229" s="39"/>
      <c r="CVR229" s="39"/>
      <c r="CVS229" s="39"/>
      <c r="CVT229" s="39"/>
      <c r="CVU229" s="39"/>
      <c r="CVV229" s="39"/>
      <c r="CVW229" s="39"/>
      <c r="CVX229" s="39"/>
      <c r="CVY229" s="39"/>
      <c r="CVZ229" s="39"/>
      <c r="CWA229" s="39"/>
      <c r="CWB229" s="39"/>
      <c r="CWC229" s="39"/>
      <c r="CWD229" s="39"/>
      <c r="CWE229" s="39"/>
      <c r="CWF229" s="39"/>
      <c r="CWG229" s="39"/>
      <c r="CWH229" s="39"/>
      <c r="CWI229" s="39"/>
      <c r="CWJ229" s="39"/>
      <c r="CWK229" s="39"/>
      <c r="CWL229" s="39"/>
      <c r="CWM229" s="39"/>
      <c r="CWN229" s="39"/>
      <c r="CWO229" s="39"/>
      <c r="CWP229" s="39"/>
      <c r="CWQ229" s="39"/>
      <c r="CWR229" s="39"/>
      <c r="CWS229" s="39"/>
      <c r="CWT229" s="39"/>
      <c r="CWU229" s="39"/>
      <c r="CWV229" s="39"/>
      <c r="CWW229" s="39"/>
      <c r="CWX229" s="39"/>
      <c r="CWY229" s="39"/>
      <c r="CWZ229" s="39"/>
      <c r="CXA229" s="39"/>
      <c r="CXB229" s="39"/>
      <c r="CXC229" s="39"/>
      <c r="CXD229" s="39"/>
      <c r="CXE229" s="39"/>
      <c r="CXF229" s="39"/>
      <c r="CXG229" s="39"/>
      <c r="CXH229" s="39"/>
      <c r="CXI229" s="39"/>
      <c r="CXJ229" s="39"/>
      <c r="CXK229" s="39"/>
      <c r="CXL229" s="39"/>
      <c r="CXM229" s="39"/>
      <c r="CXN229" s="39"/>
      <c r="CXO229" s="39"/>
      <c r="CXP229" s="39"/>
      <c r="CXQ229" s="39"/>
      <c r="CXR229" s="39"/>
      <c r="CXS229" s="39"/>
      <c r="CXT229" s="39"/>
      <c r="CXU229" s="39"/>
      <c r="CXV229" s="39"/>
      <c r="CXW229" s="39"/>
      <c r="CXX229" s="39"/>
      <c r="CXY229" s="39"/>
      <c r="CXZ229" s="39"/>
      <c r="CYA229" s="39"/>
      <c r="CYB229" s="39"/>
      <c r="CYC229" s="39"/>
      <c r="CYD229" s="39"/>
      <c r="CYE229" s="39"/>
      <c r="CYF229" s="39"/>
      <c r="CYG229" s="39"/>
      <c r="CYH229" s="39"/>
      <c r="CYI229" s="39"/>
      <c r="CYJ229" s="39"/>
      <c r="CYK229" s="39"/>
      <c r="CYL229" s="39"/>
      <c r="CYM229" s="39"/>
      <c r="CYN229" s="39"/>
      <c r="CYO229" s="39"/>
      <c r="CYP229" s="39"/>
      <c r="CYQ229" s="39"/>
      <c r="CYR229" s="39"/>
      <c r="CYS229" s="39"/>
      <c r="CYT229" s="39"/>
      <c r="CYU229" s="39"/>
      <c r="CYV229" s="39"/>
      <c r="CYW229" s="39"/>
      <c r="CYX229" s="39"/>
      <c r="CYY229" s="39"/>
      <c r="CYZ229" s="39"/>
      <c r="CZA229" s="39"/>
      <c r="CZB229" s="39"/>
      <c r="CZC229" s="39"/>
      <c r="CZD229" s="39"/>
      <c r="CZE229" s="39"/>
      <c r="CZF229" s="39"/>
      <c r="CZG229" s="39"/>
      <c r="CZH229" s="39"/>
      <c r="CZI229" s="39"/>
      <c r="CZJ229" s="39"/>
      <c r="CZK229" s="39"/>
      <c r="CZL229" s="39"/>
      <c r="CZM229" s="39"/>
      <c r="CZN229" s="39"/>
      <c r="CZO229" s="39"/>
      <c r="CZP229" s="39"/>
      <c r="CZQ229" s="39"/>
      <c r="CZR229" s="39"/>
      <c r="CZS229" s="39"/>
      <c r="CZT229" s="39"/>
      <c r="CZU229" s="39"/>
      <c r="CZV229" s="39"/>
      <c r="CZW229" s="39"/>
      <c r="CZX229" s="39"/>
      <c r="CZY229" s="39"/>
      <c r="CZZ229" s="39"/>
      <c r="DAA229" s="39"/>
      <c r="DAB229" s="39"/>
      <c r="DAC229" s="39"/>
      <c r="DAD229" s="39"/>
      <c r="DAE229" s="39"/>
      <c r="DAF229" s="39"/>
      <c r="DAG229" s="39"/>
      <c r="DAH229" s="39"/>
      <c r="DAI229" s="39"/>
      <c r="DAJ229" s="39"/>
      <c r="DAK229" s="39"/>
      <c r="DAL229" s="39"/>
      <c r="DAM229" s="39"/>
      <c r="DAN229" s="39"/>
      <c r="DAO229" s="39"/>
      <c r="DAP229" s="39"/>
      <c r="DAQ229" s="39"/>
      <c r="DAR229" s="39"/>
      <c r="DAS229" s="39"/>
      <c r="DAT229" s="39"/>
      <c r="DAU229" s="39"/>
      <c r="DAV229" s="39"/>
      <c r="DAW229" s="39"/>
      <c r="DAX229" s="39"/>
      <c r="DAY229" s="39"/>
      <c r="DAZ229" s="39"/>
      <c r="DBA229" s="39"/>
      <c r="DBB229" s="39"/>
      <c r="DBC229" s="39"/>
      <c r="DBD229" s="39"/>
      <c r="DBE229" s="39"/>
      <c r="DBF229" s="39"/>
      <c r="DBG229" s="39"/>
      <c r="DBH229" s="39"/>
      <c r="DBI229" s="39"/>
      <c r="DBJ229" s="39"/>
      <c r="DBK229" s="39"/>
      <c r="DBL229" s="39"/>
      <c r="DBM229" s="39"/>
      <c r="DBN229" s="39"/>
      <c r="DBO229" s="39"/>
      <c r="DBP229" s="39"/>
      <c r="DBQ229" s="39"/>
      <c r="DBR229" s="39"/>
      <c r="DBS229" s="39"/>
      <c r="DBT229" s="39"/>
      <c r="DBU229" s="39"/>
      <c r="DBV229" s="39"/>
      <c r="DBW229" s="39"/>
      <c r="DBX229" s="39"/>
      <c r="DBY229" s="39"/>
      <c r="DBZ229" s="39"/>
      <c r="DCA229" s="39"/>
      <c r="DCB229" s="39"/>
      <c r="DCC229" s="39"/>
      <c r="DCD229" s="39"/>
      <c r="DCE229" s="39"/>
      <c r="DCF229" s="39"/>
      <c r="DCG229" s="39"/>
      <c r="DCH229" s="39"/>
      <c r="DCI229" s="39"/>
      <c r="DCJ229" s="39"/>
      <c r="DCK229" s="39"/>
      <c r="DCL229" s="39"/>
      <c r="DCM229" s="39"/>
      <c r="DCN229" s="39"/>
      <c r="DCO229" s="39"/>
      <c r="DCP229" s="39"/>
      <c r="DCQ229" s="39"/>
      <c r="DCR229" s="39"/>
      <c r="DCS229" s="39"/>
      <c r="DCT229" s="39"/>
      <c r="DCU229" s="39"/>
      <c r="DCV229" s="39"/>
      <c r="DCW229" s="39"/>
      <c r="DCX229" s="39"/>
      <c r="DCY229" s="39"/>
      <c r="DCZ229" s="39"/>
      <c r="DDA229" s="39"/>
      <c r="DDB229" s="39"/>
      <c r="DDC229" s="39"/>
      <c r="DDD229" s="39"/>
      <c r="DDE229" s="39"/>
      <c r="DDF229" s="39"/>
      <c r="DDG229" s="39"/>
      <c r="DDH229" s="39"/>
      <c r="DDI229" s="39"/>
      <c r="DDJ229" s="39"/>
      <c r="DDK229" s="39"/>
      <c r="DDL229" s="39"/>
      <c r="DDM229" s="39"/>
      <c r="DDN229" s="39"/>
      <c r="DDO229" s="39"/>
      <c r="DDP229" s="39"/>
      <c r="DDQ229" s="39"/>
      <c r="DDR229" s="39"/>
      <c r="DDS229" s="39"/>
      <c r="DDT229" s="39"/>
      <c r="DDU229" s="39"/>
      <c r="DDV229" s="39"/>
      <c r="DDW229" s="39"/>
      <c r="DDX229" s="39"/>
      <c r="DDY229" s="39"/>
      <c r="DDZ229" s="39"/>
      <c r="DEA229" s="39"/>
      <c r="DEB229" s="39"/>
      <c r="DEC229" s="39"/>
      <c r="DED229" s="39"/>
      <c r="DEE229" s="39"/>
      <c r="DEF229" s="39"/>
      <c r="DEG229" s="39"/>
      <c r="DEH229" s="39"/>
      <c r="DEI229" s="39"/>
      <c r="DEJ229" s="39"/>
      <c r="DEK229" s="39"/>
      <c r="DEL229" s="39"/>
      <c r="DEM229" s="39"/>
      <c r="DEN229" s="39"/>
      <c r="DEO229" s="39"/>
      <c r="DEP229" s="39"/>
      <c r="DEQ229" s="39"/>
      <c r="DER229" s="39"/>
      <c r="DES229" s="39"/>
      <c r="DET229" s="39"/>
      <c r="DEU229" s="39"/>
      <c r="DEV229" s="39"/>
      <c r="DEW229" s="39"/>
      <c r="DEX229" s="39"/>
      <c r="DEY229" s="39"/>
      <c r="DEZ229" s="39"/>
      <c r="DFA229" s="39"/>
      <c r="DFB229" s="39"/>
      <c r="DFC229" s="39"/>
      <c r="DFD229" s="39"/>
      <c r="DFE229" s="39"/>
      <c r="DFF229" s="39"/>
      <c r="DFG229" s="39"/>
      <c r="DFH229" s="39"/>
      <c r="DFI229" s="39"/>
      <c r="DFJ229" s="39"/>
      <c r="DFK229" s="39"/>
      <c r="DFL229" s="39"/>
      <c r="DFM229" s="39"/>
      <c r="DFN229" s="39"/>
      <c r="DFO229" s="39"/>
      <c r="DFP229" s="39"/>
      <c r="DFQ229" s="39"/>
      <c r="DFR229" s="39"/>
      <c r="DFS229" s="39"/>
      <c r="DFT229" s="39"/>
      <c r="DFU229" s="39"/>
      <c r="DFV229" s="39"/>
      <c r="DFW229" s="39"/>
      <c r="DFX229" s="39"/>
      <c r="DFY229" s="39"/>
      <c r="DFZ229" s="39"/>
      <c r="DGA229" s="39"/>
      <c r="DGB229" s="39"/>
      <c r="DGC229" s="39"/>
      <c r="DGD229" s="39"/>
      <c r="DGE229" s="39"/>
      <c r="DGF229" s="39"/>
      <c r="DGG229" s="39"/>
      <c r="DGH229" s="39"/>
      <c r="DGI229" s="39"/>
      <c r="DGJ229" s="39"/>
      <c r="DGK229" s="39"/>
      <c r="DGL229" s="39"/>
      <c r="DGM229" s="39"/>
      <c r="DGN229" s="39"/>
      <c r="DGO229" s="39"/>
      <c r="DGP229" s="39"/>
      <c r="DGQ229" s="39"/>
      <c r="DGR229" s="39"/>
      <c r="DGS229" s="39"/>
      <c r="DGT229" s="39"/>
      <c r="DGU229" s="39"/>
      <c r="DGV229" s="39"/>
      <c r="DGW229" s="39"/>
      <c r="DGX229" s="39"/>
      <c r="DGY229" s="39"/>
      <c r="DGZ229" s="39"/>
      <c r="DHA229" s="39"/>
      <c r="DHB229" s="39"/>
      <c r="DHC229" s="39"/>
      <c r="DHD229" s="39"/>
      <c r="DHE229" s="39"/>
      <c r="DHF229" s="39"/>
      <c r="DHG229" s="39"/>
      <c r="DHH229" s="39"/>
      <c r="DHI229" s="39"/>
      <c r="DHJ229" s="39"/>
      <c r="DHK229" s="39"/>
      <c r="DHL229" s="39"/>
      <c r="DHM229" s="39"/>
      <c r="DHN229" s="39"/>
      <c r="DHO229" s="39"/>
      <c r="DHP229" s="39"/>
      <c r="DHQ229" s="39"/>
      <c r="DHR229" s="39"/>
      <c r="DHS229" s="39"/>
      <c r="DHT229" s="39"/>
      <c r="DHU229" s="39"/>
      <c r="DHV229" s="39"/>
      <c r="DHW229" s="39"/>
      <c r="DHX229" s="39"/>
      <c r="DHY229" s="39"/>
      <c r="DHZ229" s="39"/>
      <c r="DIA229" s="39"/>
      <c r="DIB229" s="39"/>
      <c r="DIC229" s="39"/>
      <c r="DID229" s="39"/>
      <c r="DIE229" s="39"/>
      <c r="DIF229" s="39"/>
      <c r="DIG229" s="39"/>
      <c r="DIH229" s="39"/>
      <c r="DII229" s="39"/>
      <c r="DIJ229" s="39"/>
      <c r="DIK229" s="39"/>
      <c r="DIL229" s="39"/>
      <c r="DIM229" s="39"/>
      <c r="DIN229" s="39"/>
      <c r="DIO229" s="39"/>
      <c r="DIP229" s="39"/>
      <c r="DIQ229" s="39"/>
      <c r="DIR229" s="39"/>
      <c r="DIS229" s="39"/>
      <c r="DIT229" s="39"/>
      <c r="DIU229" s="39"/>
      <c r="DIV229" s="39"/>
      <c r="DIW229" s="39"/>
      <c r="DIX229" s="39"/>
      <c r="DIY229" s="39"/>
      <c r="DIZ229" s="39"/>
      <c r="DJA229" s="39"/>
      <c r="DJB229" s="39"/>
      <c r="DJC229" s="39"/>
      <c r="DJD229" s="39"/>
      <c r="DJE229" s="39"/>
      <c r="DJF229" s="39"/>
      <c r="DJG229" s="39"/>
      <c r="DJH229" s="39"/>
      <c r="DJI229" s="39"/>
      <c r="DJJ229" s="39"/>
      <c r="DJK229" s="39"/>
      <c r="DJL229" s="39"/>
      <c r="DJM229" s="39"/>
      <c r="DJN229" s="39"/>
      <c r="DJO229" s="39"/>
      <c r="DJP229" s="39"/>
      <c r="DJQ229" s="39"/>
      <c r="DJR229" s="39"/>
      <c r="DJS229" s="39"/>
      <c r="DJT229" s="39"/>
      <c r="DJU229" s="39"/>
      <c r="DJV229" s="39"/>
      <c r="DJW229" s="39"/>
      <c r="DJX229" s="39"/>
      <c r="DJY229" s="39"/>
      <c r="DJZ229" s="39"/>
      <c r="DKA229" s="39"/>
      <c r="DKB229" s="39"/>
      <c r="DKC229" s="39"/>
      <c r="DKD229" s="39"/>
      <c r="DKE229" s="39"/>
      <c r="DKF229" s="39"/>
      <c r="DKG229" s="39"/>
      <c r="DKH229" s="39"/>
      <c r="DKI229" s="39"/>
      <c r="DKJ229" s="39"/>
      <c r="DKK229" s="39"/>
      <c r="DKL229" s="39"/>
      <c r="DKM229" s="39"/>
      <c r="DKN229" s="39"/>
      <c r="DKO229" s="39"/>
      <c r="DKP229" s="39"/>
      <c r="DKQ229" s="39"/>
      <c r="DKR229" s="39"/>
      <c r="DKS229" s="39"/>
      <c r="DKT229" s="39"/>
      <c r="DKU229" s="39"/>
      <c r="DKV229" s="39"/>
      <c r="DKW229" s="39"/>
      <c r="DKX229" s="39"/>
      <c r="DKY229" s="39"/>
      <c r="DKZ229" s="39"/>
      <c r="DLA229" s="39"/>
      <c r="DLB229" s="39"/>
      <c r="DLC229" s="39"/>
      <c r="DLD229" s="39"/>
      <c r="DLE229" s="39"/>
      <c r="DLF229" s="39"/>
      <c r="DLG229" s="39"/>
      <c r="DLH229" s="39"/>
      <c r="DLI229" s="39"/>
      <c r="DLJ229" s="39"/>
      <c r="DLK229" s="39"/>
      <c r="DLL229" s="39"/>
      <c r="DLM229" s="39"/>
      <c r="DLN229" s="39"/>
      <c r="DLO229" s="39"/>
      <c r="DLP229" s="39"/>
      <c r="DLQ229" s="39"/>
      <c r="DLR229" s="39"/>
      <c r="DLS229" s="39"/>
      <c r="DLT229" s="39"/>
      <c r="DLU229" s="39"/>
      <c r="DLV229" s="39"/>
      <c r="DLW229" s="39"/>
      <c r="DLX229" s="39"/>
      <c r="DLY229" s="39"/>
      <c r="DLZ229" s="39"/>
      <c r="DMA229" s="39"/>
      <c r="DMB229" s="39"/>
      <c r="DMC229" s="39"/>
      <c r="DMD229" s="39"/>
      <c r="DME229" s="39"/>
      <c r="DMF229" s="39"/>
      <c r="DMG229" s="39"/>
      <c r="DMH229" s="39"/>
      <c r="DMI229" s="39"/>
      <c r="DMJ229" s="39"/>
      <c r="DMK229" s="39"/>
      <c r="DML229" s="39"/>
      <c r="DMM229" s="39"/>
      <c r="DMN229" s="39"/>
      <c r="DMO229" s="39"/>
      <c r="DMP229" s="39"/>
      <c r="DMQ229" s="39"/>
      <c r="DMR229" s="39"/>
      <c r="DMS229" s="39"/>
      <c r="DMT229" s="39"/>
      <c r="DMU229" s="39"/>
      <c r="DMV229" s="39"/>
      <c r="DMW229" s="39"/>
      <c r="DMX229" s="39"/>
      <c r="DMY229" s="39"/>
      <c r="DMZ229" s="39"/>
      <c r="DNA229" s="39"/>
      <c r="DNB229" s="39"/>
      <c r="DNC229" s="39"/>
      <c r="DND229" s="39"/>
      <c r="DNE229" s="39"/>
      <c r="DNF229" s="39"/>
      <c r="DNG229" s="39"/>
      <c r="DNH229" s="39"/>
      <c r="DNI229" s="39"/>
      <c r="DNJ229" s="39"/>
      <c r="DNK229" s="39"/>
      <c r="DNL229" s="39"/>
      <c r="DNM229" s="39"/>
      <c r="DNN229" s="39"/>
      <c r="DNO229" s="39"/>
      <c r="DNP229" s="39"/>
      <c r="DNQ229" s="39"/>
      <c r="DNR229" s="39"/>
      <c r="DNS229" s="39"/>
      <c r="DNT229" s="39"/>
      <c r="DNU229" s="39"/>
      <c r="DNV229" s="39"/>
      <c r="DNW229" s="39"/>
      <c r="DNX229" s="39"/>
      <c r="DNY229" s="39"/>
      <c r="DNZ229" s="39"/>
      <c r="DOA229" s="39"/>
      <c r="DOB229" s="39"/>
      <c r="DOC229" s="39"/>
      <c r="DOD229" s="39"/>
      <c r="DOE229" s="39"/>
      <c r="DOF229" s="39"/>
      <c r="DOG229" s="39"/>
      <c r="DOH229" s="39"/>
      <c r="DOI229" s="39"/>
      <c r="DOJ229" s="39"/>
      <c r="DOK229" s="39"/>
      <c r="DOL229" s="39"/>
      <c r="DOM229" s="39"/>
      <c r="DON229" s="39"/>
      <c r="DOO229" s="39"/>
      <c r="DOP229" s="39"/>
      <c r="DOQ229" s="39"/>
      <c r="DOR229" s="39"/>
      <c r="DOS229" s="39"/>
      <c r="DOT229" s="39"/>
      <c r="DOU229" s="39"/>
      <c r="DOV229" s="39"/>
      <c r="DOW229" s="39"/>
      <c r="DOX229" s="39"/>
      <c r="DOY229" s="39"/>
      <c r="DOZ229" s="39"/>
      <c r="DPA229" s="39"/>
      <c r="DPB229" s="39"/>
      <c r="DPC229" s="39"/>
      <c r="DPD229" s="39"/>
      <c r="DPE229" s="39"/>
      <c r="DPF229" s="39"/>
      <c r="DPG229" s="39"/>
      <c r="DPH229" s="39"/>
      <c r="DPI229" s="39"/>
      <c r="DPJ229" s="39"/>
      <c r="DPK229" s="39"/>
      <c r="DPL229" s="39"/>
      <c r="DPM229" s="39"/>
      <c r="DPN229" s="39"/>
      <c r="DPO229" s="39"/>
      <c r="DPP229" s="39"/>
      <c r="DPQ229" s="39"/>
      <c r="DPR229" s="39"/>
      <c r="DPS229" s="39"/>
      <c r="DPT229" s="39"/>
      <c r="DPU229" s="39"/>
      <c r="DPV229" s="39"/>
      <c r="DPW229" s="39"/>
      <c r="DPX229" s="39"/>
      <c r="DPY229" s="39"/>
      <c r="DPZ229" s="39"/>
      <c r="DQA229" s="39"/>
      <c r="DQB229" s="39"/>
      <c r="DQC229" s="39"/>
      <c r="DQD229" s="39"/>
      <c r="DQE229" s="39"/>
      <c r="DQF229" s="39"/>
      <c r="DQG229" s="39"/>
      <c r="DQH229" s="39"/>
      <c r="DQI229" s="39"/>
      <c r="DQJ229" s="39"/>
      <c r="DQK229" s="39"/>
      <c r="DQL229" s="39"/>
      <c r="DQM229" s="39"/>
      <c r="DQN229" s="39"/>
      <c r="DQO229" s="39"/>
      <c r="DQP229" s="39"/>
      <c r="DQQ229" s="39"/>
      <c r="DQR229" s="39"/>
      <c r="DQS229" s="39"/>
      <c r="DQT229" s="39"/>
      <c r="DQU229" s="39"/>
      <c r="DQV229" s="39"/>
      <c r="DQW229" s="39"/>
      <c r="DQX229" s="39"/>
      <c r="DQY229" s="39"/>
      <c r="DQZ229" s="39"/>
      <c r="DRA229" s="39"/>
      <c r="DRB229" s="39"/>
      <c r="DRC229" s="39"/>
      <c r="DRD229" s="39"/>
      <c r="DRE229" s="39"/>
      <c r="DRF229" s="39"/>
      <c r="DRG229" s="39"/>
      <c r="DRH229" s="39"/>
      <c r="DRI229" s="39"/>
      <c r="DRJ229" s="39"/>
      <c r="DRK229" s="39"/>
      <c r="DRL229" s="39"/>
      <c r="DRM229" s="39"/>
      <c r="DRN229" s="39"/>
      <c r="DRO229" s="39"/>
      <c r="DRP229" s="39"/>
      <c r="DRQ229" s="39"/>
      <c r="DRR229" s="39"/>
      <c r="DRS229" s="39"/>
      <c r="DRT229" s="39"/>
      <c r="DRU229" s="39"/>
      <c r="DRV229" s="39"/>
      <c r="DRW229" s="39"/>
      <c r="DRX229" s="39"/>
      <c r="DRY229" s="39"/>
      <c r="DRZ229" s="39"/>
      <c r="DSA229" s="39"/>
      <c r="DSB229" s="39"/>
      <c r="DSC229" s="39"/>
      <c r="DSD229" s="39"/>
      <c r="DSE229" s="39"/>
      <c r="DSF229" s="39"/>
      <c r="DSG229" s="39"/>
      <c r="DSH229" s="39"/>
      <c r="DSI229" s="39"/>
      <c r="DSJ229" s="39"/>
      <c r="DSK229" s="39"/>
      <c r="DSL229" s="39"/>
      <c r="DSM229" s="39"/>
      <c r="DSN229" s="39"/>
      <c r="DSO229" s="39"/>
      <c r="DSP229" s="39"/>
      <c r="DSQ229" s="39"/>
      <c r="DSR229" s="39"/>
      <c r="DSS229" s="39"/>
      <c r="DST229" s="39"/>
      <c r="DSU229" s="39"/>
      <c r="DSV229" s="39"/>
      <c r="DSW229" s="39"/>
      <c r="DSX229" s="39"/>
      <c r="DSY229" s="39"/>
      <c r="DSZ229" s="39"/>
      <c r="DTA229" s="39"/>
      <c r="DTB229" s="39"/>
      <c r="DTC229" s="39"/>
      <c r="DTD229" s="39"/>
      <c r="DTE229" s="39"/>
      <c r="DTF229" s="39"/>
      <c r="DTG229" s="39"/>
      <c r="DTH229" s="39"/>
      <c r="DTI229" s="39"/>
      <c r="DTJ229" s="39"/>
      <c r="DTK229" s="39"/>
      <c r="DTL229" s="39"/>
      <c r="DTM229" s="39"/>
      <c r="DTN229" s="39"/>
      <c r="DTO229" s="39"/>
      <c r="DTP229" s="39"/>
      <c r="DTQ229" s="39"/>
      <c r="DTR229" s="39"/>
      <c r="DTS229" s="39"/>
      <c r="DTT229" s="39"/>
      <c r="DTU229" s="39"/>
      <c r="DTV229" s="39"/>
      <c r="DTW229" s="39"/>
      <c r="DTX229" s="39"/>
      <c r="DTY229" s="39"/>
      <c r="DTZ229" s="39"/>
      <c r="DUA229" s="39"/>
      <c r="DUB229" s="39"/>
      <c r="DUC229" s="39"/>
      <c r="DUD229" s="39"/>
      <c r="DUE229" s="39"/>
      <c r="DUF229" s="39"/>
      <c r="DUG229" s="39"/>
      <c r="DUH229" s="39"/>
      <c r="DUI229" s="39"/>
      <c r="DUJ229" s="39"/>
      <c r="DUK229" s="39"/>
      <c r="DUL229" s="39"/>
      <c r="DUM229" s="39"/>
      <c r="DUN229" s="39"/>
      <c r="DUO229" s="39"/>
      <c r="DUP229" s="39"/>
      <c r="DUQ229" s="39"/>
      <c r="DUR229" s="39"/>
      <c r="DUS229" s="39"/>
      <c r="DUT229" s="39"/>
      <c r="DUU229" s="39"/>
      <c r="DUV229" s="39"/>
      <c r="DUW229" s="39"/>
      <c r="DUX229" s="39"/>
      <c r="DUY229" s="39"/>
      <c r="DUZ229" s="39"/>
      <c r="DVA229" s="39"/>
      <c r="DVB229" s="39"/>
      <c r="DVC229" s="39"/>
      <c r="DVD229" s="39"/>
      <c r="DVE229" s="39"/>
      <c r="DVF229" s="39"/>
      <c r="DVG229" s="39"/>
      <c r="DVH229" s="39"/>
      <c r="DVI229" s="39"/>
      <c r="DVJ229" s="39"/>
      <c r="DVK229" s="39"/>
      <c r="DVL229" s="39"/>
      <c r="DVM229" s="39"/>
      <c r="DVN229" s="39"/>
      <c r="DVO229" s="39"/>
      <c r="DVP229" s="39"/>
      <c r="DVQ229" s="39"/>
      <c r="DVR229" s="39"/>
      <c r="DVS229" s="39"/>
      <c r="DVT229" s="39"/>
      <c r="DVU229" s="39"/>
      <c r="DVV229" s="39"/>
      <c r="DVW229" s="39"/>
      <c r="DVX229" s="39"/>
      <c r="DVY229" s="39"/>
      <c r="DVZ229" s="39"/>
      <c r="DWA229" s="39"/>
      <c r="DWB229" s="39"/>
      <c r="DWC229" s="39"/>
      <c r="DWD229" s="39"/>
      <c r="DWE229" s="39"/>
      <c r="DWF229" s="39"/>
      <c r="DWG229" s="39"/>
      <c r="DWH229" s="39"/>
      <c r="DWI229" s="39"/>
      <c r="DWJ229" s="39"/>
      <c r="DWK229" s="39"/>
      <c r="DWL229" s="39"/>
      <c r="DWM229" s="39"/>
      <c r="DWN229" s="39"/>
      <c r="DWO229" s="39"/>
      <c r="DWP229" s="39"/>
      <c r="DWQ229" s="39"/>
    </row>
    <row r="230" spans="1:3319" s="39" customFormat="1" ht="40">
      <c r="A230" s="35" t="s">
        <v>718</v>
      </c>
      <c r="B230" s="36" t="s">
        <v>719</v>
      </c>
      <c r="C230" s="37" t="s">
        <v>7</v>
      </c>
      <c r="D230" s="36" t="s">
        <v>720</v>
      </c>
      <c r="E230" s="38" t="s">
        <v>721</v>
      </c>
      <c r="F230" s="38" t="s">
        <v>721</v>
      </c>
    </row>
    <row r="231" spans="1:3319" s="64" customFormat="1" ht="10">
      <c r="A231" s="53" t="s">
        <v>722</v>
      </c>
      <c r="B231" s="54" t="s">
        <v>723</v>
      </c>
      <c r="C231" s="57" t="s">
        <v>152</v>
      </c>
      <c r="D231" s="54" t="s">
        <v>724</v>
      </c>
      <c r="E231" s="66" t="s">
        <v>725</v>
      </c>
      <c r="F231" s="66" t="s">
        <v>725</v>
      </c>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c r="EA231" s="39"/>
      <c r="EB231" s="39"/>
      <c r="EC231" s="39"/>
      <c r="ED231" s="39"/>
      <c r="EE231" s="39"/>
      <c r="EF231" s="39"/>
      <c r="EG231" s="39"/>
      <c r="EH231" s="39"/>
      <c r="EI231" s="39"/>
      <c r="EJ231" s="39"/>
      <c r="EK231" s="39"/>
      <c r="EL231" s="39"/>
      <c r="EM231" s="39"/>
      <c r="EN231" s="39"/>
      <c r="EO231" s="39"/>
      <c r="EP231" s="39"/>
      <c r="EQ231" s="39"/>
      <c r="ER231" s="39"/>
      <c r="ES231" s="39"/>
      <c r="ET231" s="39"/>
      <c r="EU231" s="39"/>
      <c r="EV231" s="39"/>
      <c r="EW231" s="39"/>
      <c r="EX231" s="39"/>
      <c r="EY231" s="39"/>
      <c r="EZ231" s="39"/>
      <c r="FA231" s="39"/>
      <c r="FB231" s="39"/>
      <c r="FC231" s="39"/>
      <c r="FD231" s="39"/>
      <c r="FE231" s="39"/>
      <c r="FF231" s="39"/>
      <c r="FG231" s="39"/>
      <c r="FH231" s="39"/>
      <c r="FI231" s="39"/>
      <c r="FJ231" s="39"/>
      <c r="FK231" s="39"/>
      <c r="FL231" s="39"/>
      <c r="FM231" s="39"/>
      <c r="FN231" s="39"/>
      <c r="FO231" s="39"/>
      <c r="FP231" s="39"/>
      <c r="FQ231" s="39"/>
      <c r="FR231" s="39"/>
      <c r="FS231" s="39"/>
      <c r="FT231" s="39"/>
      <c r="FU231" s="39"/>
      <c r="FV231" s="39"/>
      <c r="FW231" s="39"/>
      <c r="FX231" s="39"/>
      <c r="FY231" s="39"/>
      <c r="FZ231" s="39"/>
      <c r="GA231" s="39"/>
      <c r="GB231" s="39"/>
      <c r="GC231" s="39"/>
      <c r="GD231" s="39"/>
      <c r="GE231" s="39"/>
      <c r="GF231" s="39"/>
      <c r="GG231" s="39"/>
      <c r="GH231" s="39"/>
      <c r="GI231" s="39"/>
      <c r="GJ231" s="39"/>
      <c r="GK231" s="39"/>
      <c r="GL231" s="39"/>
      <c r="GM231" s="39"/>
      <c r="GN231" s="39"/>
      <c r="GO231" s="39"/>
      <c r="GP231" s="39"/>
      <c r="GQ231" s="39"/>
      <c r="GR231" s="39"/>
      <c r="GS231" s="39"/>
      <c r="GT231" s="39"/>
      <c r="GU231" s="39"/>
      <c r="GV231" s="39"/>
      <c r="GW231" s="39"/>
      <c r="GX231" s="39"/>
      <c r="GY231" s="39"/>
      <c r="GZ231" s="39"/>
      <c r="HA231" s="39"/>
      <c r="HB231" s="39"/>
      <c r="HC231" s="39"/>
      <c r="HD231" s="39"/>
      <c r="HE231" s="39"/>
      <c r="HF231" s="39"/>
      <c r="HG231" s="39"/>
      <c r="HH231" s="39"/>
      <c r="HI231" s="39"/>
      <c r="HJ231" s="39"/>
      <c r="HK231" s="39"/>
      <c r="HL231" s="39"/>
      <c r="HM231" s="39"/>
      <c r="HN231" s="39"/>
      <c r="HO231" s="39"/>
      <c r="HP231" s="39"/>
      <c r="HQ231" s="39"/>
      <c r="HR231" s="39"/>
      <c r="HS231" s="39"/>
      <c r="HT231" s="39"/>
      <c r="HU231" s="39"/>
      <c r="HV231" s="39"/>
      <c r="HW231" s="39"/>
      <c r="HX231" s="39"/>
      <c r="HY231" s="39"/>
      <c r="HZ231" s="39"/>
      <c r="IA231" s="39"/>
      <c r="IB231" s="39"/>
      <c r="IC231" s="39"/>
      <c r="ID231" s="39"/>
      <c r="IE231" s="39"/>
      <c r="IF231" s="39"/>
      <c r="IG231" s="39"/>
      <c r="IH231" s="39"/>
      <c r="II231" s="39"/>
      <c r="IJ231" s="39"/>
      <c r="IK231" s="39"/>
      <c r="IL231" s="39"/>
      <c r="IM231" s="39"/>
      <c r="IN231" s="39"/>
      <c r="IO231" s="39"/>
      <c r="IP231" s="39"/>
      <c r="IQ231" s="39"/>
      <c r="IR231" s="39"/>
      <c r="IS231" s="39"/>
      <c r="IT231" s="39"/>
      <c r="IU231" s="39"/>
      <c r="IV231" s="39"/>
      <c r="IW231" s="39"/>
      <c r="IX231" s="39"/>
      <c r="IY231" s="39"/>
      <c r="IZ231" s="39"/>
      <c r="JA231" s="39"/>
      <c r="JB231" s="39"/>
      <c r="JC231" s="39"/>
      <c r="JD231" s="39"/>
      <c r="JE231" s="39"/>
      <c r="JF231" s="39"/>
      <c r="JG231" s="39"/>
      <c r="JH231" s="39"/>
      <c r="JI231" s="39"/>
      <c r="JJ231" s="39"/>
      <c r="JK231" s="39"/>
      <c r="JL231" s="39"/>
      <c r="JM231" s="39"/>
      <c r="JN231" s="39"/>
      <c r="JO231" s="39"/>
      <c r="JP231" s="39"/>
      <c r="JQ231" s="39"/>
      <c r="JR231" s="39"/>
      <c r="JS231" s="39"/>
      <c r="JT231" s="39"/>
      <c r="JU231" s="39"/>
      <c r="JV231" s="39"/>
      <c r="JW231" s="39"/>
      <c r="JX231" s="39"/>
      <c r="JY231" s="39"/>
      <c r="JZ231" s="39"/>
      <c r="KA231" s="39"/>
      <c r="KB231" s="39"/>
      <c r="KC231" s="39"/>
      <c r="KD231" s="39"/>
      <c r="KE231" s="39"/>
      <c r="KF231" s="39"/>
      <c r="KG231" s="39"/>
      <c r="KH231" s="39"/>
      <c r="KI231" s="39"/>
      <c r="KJ231" s="39"/>
      <c r="KK231" s="39"/>
      <c r="KL231" s="39"/>
      <c r="KM231" s="39"/>
      <c r="KN231" s="39"/>
      <c r="KO231" s="39"/>
      <c r="KP231" s="39"/>
      <c r="KQ231" s="39"/>
      <c r="KR231" s="39"/>
      <c r="KS231" s="39"/>
      <c r="KT231" s="39"/>
      <c r="KU231" s="39"/>
      <c r="KV231" s="39"/>
      <c r="KW231" s="39"/>
      <c r="KX231" s="39"/>
      <c r="KY231" s="39"/>
      <c r="KZ231" s="39"/>
      <c r="LA231" s="39"/>
      <c r="LB231" s="39"/>
      <c r="LC231" s="39"/>
      <c r="LD231" s="39"/>
      <c r="LE231" s="39"/>
      <c r="LF231" s="39"/>
      <c r="LG231" s="39"/>
      <c r="LH231" s="39"/>
      <c r="LI231" s="39"/>
      <c r="LJ231" s="39"/>
      <c r="LK231" s="39"/>
      <c r="LL231" s="39"/>
      <c r="LM231" s="39"/>
      <c r="LN231" s="39"/>
      <c r="LO231" s="39"/>
      <c r="LP231" s="39"/>
      <c r="LQ231" s="39"/>
      <c r="LR231" s="39"/>
      <c r="LS231" s="39"/>
      <c r="LT231" s="39"/>
      <c r="LU231" s="39"/>
      <c r="LV231" s="39"/>
      <c r="LW231" s="39"/>
      <c r="LX231" s="39"/>
      <c r="LY231" s="39"/>
      <c r="LZ231" s="39"/>
      <c r="MA231" s="39"/>
      <c r="MB231" s="39"/>
      <c r="MC231" s="39"/>
      <c r="MD231" s="39"/>
      <c r="ME231" s="39"/>
      <c r="MF231" s="39"/>
      <c r="MG231" s="39"/>
      <c r="MH231" s="39"/>
      <c r="MI231" s="39"/>
      <c r="MJ231" s="39"/>
      <c r="MK231" s="39"/>
      <c r="ML231" s="39"/>
      <c r="MM231" s="39"/>
      <c r="MN231" s="39"/>
      <c r="MO231" s="39"/>
      <c r="MP231" s="39"/>
      <c r="MQ231" s="39"/>
      <c r="MR231" s="39"/>
      <c r="MS231" s="39"/>
      <c r="MT231" s="39"/>
      <c r="MU231" s="39"/>
      <c r="MV231" s="39"/>
      <c r="MW231" s="39"/>
      <c r="MX231" s="39"/>
      <c r="MY231" s="39"/>
      <c r="MZ231" s="39"/>
      <c r="NA231" s="39"/>
      <c r="NB231" s="39"/>
      <c r="NC231" s="39"/>
      <c r="ND231" s="39"/>
      <c r="NE231" s="39"/>
      <c r="NF231" s="39"/>
      <c r="NG231" s="39"/>
      <c r="NH231" s="39"/>
      <c r="NI231" s="39"/>
      <c r="NJ231" s="39"/>
      <c r="NK231" s="39"/>
      <c r="NL231" s="39"/>
      <c r="NM231" s="39"/>
      <c r="NN231" s="39"/>
      <c r="NO231" s="39"/>
      <c r="NP231" s="39"/>
      <c r="NQ231" s="39"/>
      <c r="NR231" s="39"/>
      <c r="NS231" s="39"/>
      <c r="NT231" s="39"/>
      <c r="NU231" s="39"/>
      <c r="NV231" s="39"/>
      <c r="NW231" s="39"/>
      <c r="NX231" s="39"/>
      <c r="NY231" s="39"/>
      <c r="NZ231" s="39"/>
      <c r="OA231" s="39"/>
      <c r="OB231" s="39"/>
      <c r="OC231" s="39"/>
      <c r="OD231" s="39"/>
      <c r="OE231" s="39"/>
      <c r="OF231" s="39"/>
      <c r="OG231" s="39"/>
      <c r="OH231" s="39"/>
      <c r="OI231" s="39"/>
      <c r="OJ231" s="39"/>
      <c r="OK231" s="39"/>
      <c r="OL231" s="39"/>
      <c r="OM231" s="39"/>
      <c r="ON231" s="39"/>
      <c r="OO231" s="39"/>
      <c r="OP231" s="39"/>
      <c r="OQ231" s="39"/>
      <c r="OR231" s="39"/>
      <c r="OS231" s="39"/>
      <c r="OT231" s="39"/>
      <c r="OU231" s="39"/>
      <c r="OV231" s="39"/>
      <c r="OW231" s="39"/>
      <c r="OX231" s="39"/>
      <c r="OY231" s="39"/>
      <c r="OZ231" s="39"/>
      <c r="PA231" s="39"/>
      <c r="PB231" s="39"/>
      <c r="PC231" s="39"/>
      <c r="PD231" s="39"/>
      <c r="PE231" s="39"/>
      <c r="PF231" s="39"/>
      <c r="PG231" s="39"/>
      <c r="PH231" s="39"/>
      <c r="PI231" s="39"/>
      <c r="PJ231" s="39"/>
      <c r="PK231" s="39"/>
      <c r="PL231" s="39"/>
      <c r="PM231" s="39"/>
      <c r="PN231" s="39"/>
      <c r="PO231" s="39"/>
      <c r="PP231" s="39"/>
      <c r="PQ231" s="39"/>
      <c r="PR231" s="39"/>
      <c r="PS231" s="39"/>
      <c r="PT231" s="39"/>
      <c r="PU231" s="39"/>
      <c r="PV231" s="39"/>
      <c r="PW231" s="39"/>
      <c r="PX231" s="39"/>
      <c r="PY231" s="39"/>
      <c r="PZ231" s="39"/>
      <c r="QA231" s="39"/>
      <c r="QB231" s="39"/>
      <c r="QC231" s="39"/>
      <c r="QD231" s="39"/>
      <c r="QE231" s="39"/>
      <c r="QF231" s="39"/>
      <c r="QG231" s="39"/>
      <c r="QH231" s="39"/>
      <c r="QI231" s="39"/>
      <c r="QJ231" s="39"/>
      <c r="QK231" s="39"/>
      <c r="QL231" s="39"/>
      <c r="QM231" s="39"/>
      <c r="QN231" s="39"/>
      <c r="QO231" s="39"/>
      <c r="QP231" s="39"/>
      <c r="QQ231" s="39"/>
      <c r="QR231" s="39"/>
      <c r="QS231" s="39"/>
      <c r="QT231" s="39"/>
      <c r="QU231" s="39"/>
      <c r="QV231" s="39"/>
      <c r="QW231" s="39"/>
      <c r="QX231" s="39"/>
      <c r="QY231" s="39"/>
      <c r="QZ231" s="39"/>
      <c r="RA231" s="39"/>
      <c r="RB231" s="39"/>
      <c r="RC231" s="39"/>
      <c r="RD231" s="39"/>
      <c r="RE231" s="39"/>
      <c r="RF231" s="39"/>
      <c r="RG231" s="39"/>
      <c r="RH231" s="39"/>
      <c r="RI231" s="39"/>
      <c r="RJ231" s="39"/>
      <c r="RK231" s="39"/>
      <c r="RL231" s="39"/>
      <c r="RM231" s="39"/>
      <c r="RN231" s="39"/>
      <c r="RO231" s="39"/>
      <c r="RP231" s="39"/>
      <c r="RQ231" s="39"/>
      <c r="RR231" s="39"/>
      <c r="RS231" s="39"/>
      <c r="RT231" s="39"/>
      <c r="RU231" s="39"/>
      <c r="RV231" s="39"/>
      <c r="RW231" s="39"/>
      <c r="RX231" s="39"/>
      <c r="RY231" s="39"/>
      <c r="RZ231" s="39"/>
      <c r="SA231" s="39"/>
      <c r="SB231" s="39"/>
      <c r="SC231" s="39"/>
      <c r="SD231" s="39"/>
      <c r="SE231" s="39"/>
      <c r="SF231" s="39"/>
      <c r="SG231" s="39"/>
      <c r="SH231" s="39"/>
      <c r="SI231" s="39"/>
      <c r="SJ231" s="39"/>
      <c r="SK231" s="39"/>
      <c r="SL231" s="39"/>
      <c r="SM231" s="39"/>
      <c r="SN231" s="39"/>
      <c r="SO231" s="39"/>
      <c r="SP231" s="39"/>
      <c r="SQ231" s="39"/>
      <c r="SR231" s="39"/>
      <c r="SS231" s="39"/>
      <c r="ST231" s="39"/>
      <c r="SU231" s="39"/>
      <c r="SV231" s="39"/>
      <c r="SW231" s="39"/>
      <c r="SX231" s="39"/>
      <c r="SY231" s="39"/>
      <c r="SZ231" s="39"/>
      <c r="TA231" s="39"/>
      <c r="TB231" s="39"/>
      <c r="TC231" s="39"/>
      <c r="TD231" s="39"/>
      <c r="TE231" s="39"/>
      <c r="TF231" s="39"/>
      <c r="TG231" s="39"/>
      <c r="TH231" s="39"/>
      <c r="TI231" s="39"/>
      <c r="TJ231" s="39"/>
      <c r="TK231" s="39"/>
      <c r="TL231" s="39"/>
      <c r="TM231" s="39"/>
      <c r="TN231" s="39"/>
      <c r="TO231" s="39"/>
      <c r="TP231" s="39"/>
      <c r="TQ231" s="39"/>
      <c r="TR231" s="39"/>
      <c r="TS231" s="39"/>
      <c r="TT231" s="39"/>
      <c r="TU231" s="39"/>
      <c r="TV231" s="39"/>
      <c r="TW231" s="39"/>
      <c r="TX231" s="39"/>
      <c r="TY231" s="39"/>
      <c r="TZ231" s="39"/>
      <c r="UA231" s="39"/>
      <c r="UB231" s="39"/>
      <c r="UC231" s="39"/>
      <c r="UD231" s="39"/>
      <c r="UE231" s="39"/>
      <c r="UF231" s="39"/>
      <c r="UG231" s="39"/>
      <c r="UH231" s="39"/>
      <c r="UI231" s="39"/>
      <c r="UJ231" s="39"/>
      <c r="UK231" s="39"/>
      <c r="UL231" s="39"/>
      <c r="UM231" s="39"/>
      <c r="UN231" s="39"/>
      <c r="UO231" s="39"/>
      <c r="UP231" s="39"/>
      <c r="UQ231" s="39"/>
      <c r="UR231" s="39"/>
      <c r="US231" s="39"/>
      <c r="UT231" s="39"/>
      <c r="UU231" s="39"/>
      <c r="UV231" s="39"/>
      <c r="UW231" s="39"/>
      <c r="UX231" s="39"/>
      <c r="UY231" s="39"/>
      <c r="UZ231" s="39"/>
      <c r="VA231" s="39"/>
      <c r="VB231" s="39"/>
      <c r="VC231" s="39"/>
      <c r="VD231" s="39"/>
      <c r="VE231" s="39"/>
      <c r="VF231" s="39"/>
      <c r="VG231" s="39"/>
      <c r="VH231" s="39"/>
      <c r="VI231" s="39"/>
      <c r="VJ231" s="39"/>
      <c r="VK231" s="39"/>
      <c r="VL231" s="39"/>
      <c r="VM231" s="39"/>
      <c r="VN231" s="39"/>
      <c r="VO231" s="39"/>
      <c r="VP231" s="39"/>
      <c r="VQ231" s="39"/>
      <c r="VR231" s="39"/>
      <c r="VS231" s="39"/>
      <c r="VT231" s="39"/>
      <c r="VU231" s="39"/>
      <c r="VV231" s="39"/>
      <c r="VW231" s="39"/>
      <c r="VX231" s="39"/>
      <c r="VY231" s="39"/>
      <c r="VZ231" s="39"/>
      <c r="WA231" s="39"/>
      <c r="WB231" s="39"/>
      <c r="WC231" s="39"/>
      <c r="WD231" s="39"/>
      <c r="WE231" s="39"/>
      <c r="WF231" s="39"/>
      <c r="WG231" s="39"/>
      <c r="WH231" s="39"/>
      <c r="WI231" s="39"/>
      <c r="WJ231" s="39"/>
      <c r="WK231" s="39"/>
      <c r="WL231" s="39"/>
      <c r="WM231" s="39"/>
      <c r="WN231" s="39"/>
      <c r="WO231" s="39"/>
      <c r="WP231" s="39"/>
      <c r="WQ231" s="39"/>
      <c r="WR231" s="39"/>
      <c r="WS231" s="39"/>
      <c r="WT231" s="39"/>
      <c r="WU231" s="39"/>
      <c r="WV231" s="39"/>
      <c r="WW231" s="39"/>
      <c r="WX231" s="39"/>
      <c r="WY231" s="39"/>
      <c r="WZ231" s="39"/>
      <c r="XA231" s="39"/>
      <c r="XB231" s="39"/>
      <c r="XC231" s="39"/>
      <c r="XD231" s="39"/>
      <c r="XE231" s="39"/>
      <c r="XF231" s="39"/>
      <c r="XG231" s="39"/>
      <c r="XH231" s="39"/>
      <c r="XI231" s="39"/>
      <c r="XJ231" s="39"/>
      <c r="XK231" s="39"/>
      <c r="XL231" s="39"/>
      <c r="XM231" s="39"/>
      <c r="XN231" s="39"/>
      <c r="XO231" s="39"/>
      <c r="XP231" s="39"/>
      <c r="XQ231" s="39"/>
      <c r="XR231" s="39"/>
      <c r="XS231" s="39"/>
      <c r="XT231" s="39"/>
      <c r="XU231" s="39"/>
      <c r="XV231" s="39"/>
      <c r="XW231" s="39"/>
      <c r="XX231" s="39"/>
      <c r="XY231" s="39"/>
      <c r="XZ231" s="39"/>
      <c r="YA231" s="39"/>
      <c r="YB231" s="39"/>
      <c r="YC231" s="39"/>
      <c r="YD231" s="39"/>
      <c r="YE231" s="39"/>
      <c r="YF231" s="39"/>
      <c r="YG231" s="39"/>
      <c r="YH231" s="39"/>
      <c r="YI231" s="39"/>
      <c r="YJ231" s="39"/>
      <c r="YK231" s="39"/>
      <c r="YL231" s="39"/>
      <c r="YM231" s="39"/>
      <c r="YN231" s="39"/>
      <c r="YO231" s="39"/>
      <c r="YP231" s="39"/>
      <c r="YQ231" s="39"/>
      <c r="YR231" s="39"/>
      <c r="YS231" s="39"/>
      <c r="YT231" s="39"/>
      <c r="YU231" s="39"/>
      <c r="YV231" s="39"/>
      <c r="YW231" s="39"/>
      <c r="YX231" s="39"/>
      <c r="YY231" s="39"/>
      <c r="YZ231" s="39"/>
      <c r="ZA231" s="39"/>
      <c r="ZB231" s="39"/>
      <c r="ZC231" s="39"/>
      <c r="ZD231" s="39"/>
      <c r="ZE231" s="39"/>
      <c r="ZF231" s="39"/>
      <c r="ZG231" s="39"/>
      <c r="ZH231" s="39"/>
      <c r="ZI231" s="39"/>
      <c r="ZJ231" s="39"/>
      <c r="ZK231" s="39"/>
      <c r="ZL231" s="39"/>
      <c r="ZM231" s="39"/>
      <c r="ZN231" s="39"/>
      <c r="ZO231" s="39"/>
      <c r="ZP231" s="39"/>
      <c r="ZQ231" s="39"/>
      <c r="ZR231" s="39"/>
      <c r="ZS231" s="39"/>
      <c r="ZT231" s="39"/>
      <c r="ZU231" s="39"/>
      <c r="ZV231" s="39"/>
      <c r="ZW231" s="39"/>
      <c r="ZX231" s="39"/>
      <c r="ZY231" s="39"/>
      <c r="ZZ231" s="39"/>
      <c r="AAA231" s="39"/>
      <c r="AAB231" s="39"/>
      <c r="AAC231" s="39"/>
      <c r="AAD231" s="39"/>
      <c r="AAE231" s="39"/>
      <c r="AAF231" s="39"/>
      <c r="AAG231" s="39"/>
      <c r="AAH231" s="39"/>
      <c r="AAI231" s="39"/>
      <c r="AAJ231" s="39"/>
      <c r="AAK231" s="39"/>
      <c r="AAL231" s="39"/>
      <c r="AAM231" s="39"/>
      <c r="AAN231" s="39"/>
      <c r="AAO231" s="39"/>
      <c r="AAP231" s="39"/>
      <c r="AAQ231" s="39"/>
      <c r="AAR231" s="39"/>
      <c r="AAS231" s="39"/>
      <c r="AAT231" s="39"/>
      <c r="AAU231" s="39"/>
      <c r="AAV231" s="39"/>
      <c r="AAW231" s="39"/>
      <c r="AAX231" s="39"/>
      <c r="AAY231" s="39"/>
      <c r="AAZ231" s="39"/>
      <c r="ABA231" s="39"/>
      <c r="ABB231" s="39"/>
      <c r="ABC231" s="39"/>
      <c r="ABD231" s="39"/>
      <c r="ABE231" s="39"/>
      <c r="ABF231" s="39"/>
      <c r="ABG231" s="39"/>
      <c r="ABH231" s="39"/>
      <c r="ABI231" s="39"/>
      <c r="ABJ231" s="39"/>
      <c r="ABK231" s="39"/>
      <c r="ABL231" s="39"/>
      <c r="ABM231" s="39"/>
      <c r="ABN231" s="39"/>
      <c r="ABO231" s="39"/>
      <c r="ABP231" s="39"/>
      <c r="ABQ231" s="39"/>
      <c r="ABR231" s="39"/>
      <c r="ABS231" s="39"/>
      <c r="ABT231" s="39"/>
      <c r="ABU231" s="39"/>
      <c r="ABV231" s="39"/>
      <c r="ABW231" s="39"/>
      <c r="ABX231" s="39"/>
      <c r="ABY231" s="39"/>
      <c r="ABZ231" s="39"/>
      <c r="ACA231" s="39"/>
      <c r="ACB231" s="39"/>
      <c r="ACC231" s="39"/>
      <c r="ACD231" s="39"/>
      <c r="ACE231" s="39"/>
      <c r="ACF231" s="39"/>
      <c r="ACG231" s="39"/>
      <c r="ACH231" s="39"/>
      <c r="ACI231" s="39"/>
      <c r="ACJ231" s="39"/>
      <c r="ACK231" s="39"/>
      <c r="ACL231" s="39"/>
      <c r="ACM231" s="39"/>
      <c r="ACN231" s="39"/>
      <c r="ACO231" s="39"/>
      <c r="ACP231" s="39"/>
      <c r="ACQ231" s="39"/>
      <c r="ACR231" s="39"/>
      <c r="ACS231" s="39"/>
      <c r="ACT231" s="39"/>
      <c r="ACU231" s="39"/>
      <c r="ACV231" s="39"/>
      <c r="ACW231" s="39"/>
      <c r="ACX231" s="39"/>
      <c r="ACY231" s="39"/>
      <c r="ACZ231" s="39"/>
      <c r="ADA231" s="39"/>
      <c r="ADB231" s="39"/>
      <c r="ADC231" s="39"/>
      <c r="ADD231" s="39"/>
      <c r="ADE231" s="39"/>
      <c r="ADF231" s="39"/>
      <c r="ADG231" s="39"/>
      <c r="ADH231" s="39"/>
      <c r="ADI231" s="39"/>
      <c r="ADJ231" s="39"/>
      <c r="ADK231" s="39"/>
      <c r="ADL231" s="39"/>
      <c r="ADM231" s="39"/>
      <c r="ADN231" s="39"/>
      <c r="ADO231" s="39"/>
      <c r="ADP231" s="39"/>
      <c r="ADQ231" s="39"/>
      <c r="ADR231" s="39"/>
      <c r="ADS231" s="39"/>
      <c r="ADT231" s="39"/>
      <c r="ADU231" s="39"/>
      <c r="ADV231" s="39"/>
      <c r="ADW231" s="39"/>
      <c r="ADX231" s="39"/>
      <c r="ADY231" s="39"/>
      <c r="ADZ231" s="39"/>
      <c r="AEA231" s="39"/>
      <c r="AEB231" s="39"/>
      <c r="AEC231" s="39"/>
      <c r="AED231" s="39"/>
      <c r="AEE231" s="39"/>
      <c r="AEF231" s="39"/>
      <c r="AEG231" s="39"/>
      <c r="AEH231" s="39"/>
      <c r="AEI231" s="39"/>
      <c r="AEJ231" s="39"/>
      <c r="AEK231" s="39"/>
      <c r="AEL231" s="39"/>
      <c r="AEM231" s="39"/>
      <c r="AEN231" s="39"/>
      <c r="AEO231" s="39"/>
      <c r="AEP231" s="39"/>
      <c r="AEQ231" s="39"/>
      <c r="AER231" s="39"/>
      <c r="AES231" s="39"/>
      <c r="AET231" s="39"/>
      <c r="AEU231" s="39"/>
      <c r="AEV231" s="39"/>
      <c r="AEW231" s="39"/>
      <c r="AEX231" s="39"/>
      <c r="AEY231" s="39"/>
      <c r="AEZ231" s="39"/>
      <c r="AFA231" s="39"/>
      <c r="AFB231" s="39"/>
      <c r="AFC231" s="39"/>
      <c r="AFD231" s="39"/>
      <c r="AFE231" s="39"/>
      <c r="AFF231" s="39"/>
      <c r="AFG231" s="39"/>
      <c r="AFH231" s="39"/>
      <c r="AFI231" s="39"/>
      <c r="AFJ231" s="39"/>
      <c r="AFK231" s="39"/>
      <c r="AFL231" s="39"/>
      <c r="AFM231" s="39"/>
      <c r="AFN231" s="39"/>
      <c r="AFO231" s="39"/>
      <c r="AFP231" s="39"/>
      <c r="AFQ231" s="39"/>
      <c r="AFR231" s="39"/>
      <c r="AFS231" s="39"/>
      <c r="AFT231" s="39"/>
      <c r="AFU231" s="39"/>
      <c r="AFV231" s="39"/>
      <c r="AFW231" s="39"/>
      <c r="AFX231" s="39"/>
      <c r="AFY231" s="39"/>
      <c r="AFZ231" s="39"/>
      <c r="AGA231" s="39"/>
      <c r="AGB231" s="39"/>
      <c r="AGC231" s="39"/>
      <c r="AGD231" s="39"/>
      <c r="AGE231" s="39"/>
      <c r="AGF231" s="39"/>
      <c r="AGG231" s="39"/>
      <c r="AGH231" s="39"/>
      <c r="AGI231" s="39"/>
      <c r="AGJ231" s="39"/>
      <c r="AGK231" s="39"/>
      <c r="AGL231" s="39"/>
      <c r="AGM231" s="39"/>
      <c r="AGN231" s="39"/>
      <c r="AGO231" s="39"/>
      <c r="AGP231" s="39"/>
      <c r="AGQ231" s="39"/>
      <c r="AGR231" s="39"/>
      <c r="AGS231" s="39"/>
      <c r="AGT231" s="39"/>
      <c r="AGU231" s="39"/>
      <c r="AGV231" s="39"/>
      <c r="AGW231" s="39"/>
      <c r="AGX231" s="39"/>
      <c r="AGY231" s="39"/>
      <c r="AGZ231" s="39"/>
      <c r="AHA231" s="39"/>
      <c r="AHB231" s="39"/>
      <c r="AHC231" s="39"/>
      <c r="AHD231" s="39"/>
      <c r="AHE231" s="39"/>
      <c r="AHF231" s="39"/>
      <c r="AHG231" s="39"/>
      <c r="AHH231" s="39"/>
      <c r="AHI231" s="39"/>
      <c r="AHJ231" s="39"/>
      <c r="AHK231" s="39"/>
      <c r="AHL231" s="39"/>
      <c r="AHM231" s="39"/>
      <c r="AHN231" s="39"/>
      <c r="AHO231" s="39"/>
      <c r="AHP231" s="39"/>
      <c r="AHQ231" s="39"/>
      <c r="AHR231" s="39"/>
      <c r="AHS231" s="39"/>
      <c r="AHT231" s="39"/>
      <c r="AHU231" s="39"/>
      <c r="AHV231" s="39"/>
      <c r="AHW231" s="39"/>
      <c r="AHX231" s="39"/>
      <c r="AHY231" s="39"/>
      <c r="AHZ231" s="39"/>
      <c r="AIA231" s="39"/>
      <c r="AIB231" s="39"/>
      <c r="AIC231" s="39"/>
      <c r="AID231" s="39"/>
      <c r="AIE231" s="39"/>
      <c r="AIF231" s="39"/>
      <c r="AIG231" s="39"/>
      <c r="AIH231" s="39"/>
      <c r="AII231" s="39"/>
      <c r="AIJ231" s="39"/>
      <c r="AIK231" s="39"/>
      <c r="AIL231" s="39"/>
      <c r="AIM231" s="39"/>
      <c r="AIN231" s="39"/>
      <c r="AIO231" s="39"/>
      <c r="AIP231" s="39"/>
      <c r="AIQ231" s="39"/>
      <c r="AIR231" s="39"/>
      <c r="AIS231" s="39"/>
      <c r="AIT231" s="39"/>
      <c r="AIU231" s="39"/>
      <c r="AIV231" s="39"/>
      <c r="AIW231" s="39"/>
      <c r="AIX231" s="39"/>
      <c r="AIY231" s="39"/>
      <c r="AIZ231" s="39"/>
      <c r="AJA231" s="39"/>
      <c r="AJB231" s="39"/>
      <c r="AJC231" s="39"/>
      <c r="AJD231" s="39"/>
      <c r="AJE231" s="39"/>
      <c r="AJF231" s="39"/>
      <c r="AJG231" s="39"/>
      <c r="AJH231" s="39"/>
      <c r="AJI231" s="39"/>
      <c r="AJJ231" s="39"/>
      <c r="AJK231" s="39"/>
      <c r="AJL231" s="39"/>
      <c r="AJM231" s="39"/>
      <c r="AJN231" s="39"/>
      <c r="AJO231" s="39"/>
      <c r="AJP231" s="39"/>
      <c r="AJQ231" s="39"/>
      <c r="AJR231" s="39"/>
      <c r="AJS231" s="39"/>
      <c r="AJT231" s="39"/>
      <c r="AJU231" s="39"/>
      <c r="AJV231" s="39"/>
      <c r="AJW231" s="39"/>
      <c r="AJX231" s="39"/>
      <c r="AJY231" s="39"/>
      <c r="AJZ231" s="39"/>
      <c r="AKA231" s="39"/>
      <c r="AKB231" s="39"/>
      <c r="AKC231" s="39"/>
      <c r="AKD231" s="39"/>
      <c r="AKE231" s="39"/>
      <c r="AKF231" s="39"/>
      <c r="AKG231" s="39"/>
      <c r="AKH231" s="39"/>
      <c r="AKI231" s="39"/>
      <c r="AKJ231" s="39"/>
      <c r="AKK231" s="39"/>
      <c r="AKL231" s="39"/>
      <c r="AKM231" s="39"/>
      <c r="AKN231" s="39"/>
      <c r="AKO231" s="39"/>
      <c r="AKP231" s="39"/>
      <c r="AKQ231" s="39"/>
      <c r="AKR231" s="39"/>
      <c r="AKS231" s="39"/>
      <c r="AKT231" s="39"/>
      <c r="AKU231" s="39"/>
      <c r="AKV231" s="39"/>
      <c r="AKW231" s="39"/>
      <c r="AKX231" s="39"/>
      <c r="AKY231" s="39"/>
      <c r="AKZ231" s="39"/>
      <c r="ALA231" s="39"/>
      <c r="ALB231" s="39"/>
      <c r="ALC231" s="39"/>
      <c r="ALD231" s="39"/>
      <c r="ALE231" s="39"/>
      <c r="ALF231" s="39"/>
      <c r="ALG231" s="39"/>
      <c r="ALH231" s="39"/>
      <c r="ALI231" s="39"/>
      <c r="ALJ231" s="39"/>
      <c r="ALK231" s="39"/>
      <c r="ALL231" s="39"/>
      <c r="ALM231" s="39"/>
      <c r="ALN231" s="39"/>
      <c r="ALO231" s="39"/>
      <c r="ALP231" s="39"/>
      <c r="ALQ231" s="39"/>
      <c r="ALR231" s="39"/>
      <c r="ALS231" s="39"/>
      <c r="ALT231" s="39"/>
      <c r="ALU231" s="39"/>
      <c r="ALV231" s="39"/>
      <c r="ALW231" s="39"/>
      <c r="ALX231" s="39"/>
      <c r="ALY231" s="39"/>
      <c r="ALZ231" s="39"/>
      <c r="AMA231" s="39"/>
      <c r="AMB231" s="39"/>
      <c r="AMC231" s="39"/>
      <c r="AMD231" s="39"/>
      <c r="AME231" s="39"/>
      <c r="AMF231" s="39"/>
      <c r="AMG231" s="39"/>
      <c r="AMH231" s="39"/>
      <c r="AMI231" s="39"/>
      <c r="AMJ231" s="39"/>
      <c r="AMK231" s="39"/>
      <c r="AML231" s="39"/>
      <c r="AMM231" s="39"/>
      <c r="AMN231" s="39"/>
      <c r="AMO231" s="39"/>
      <c r="AMP231" s="39"/>
      <c r="AMQ231" s="39"/>
      <c r="AMR231" s="39"/>
      <c r="AMS231" s="39"/>
      <c r="AMT231" s="39"/>
      <c r="AMU231" s="39"/>
      <c r="AMV231" s="39"/>
      <c r="AMW231" s="39"/>
      <c r="AMX231" s="39"/>
      <c r="AMY231" s="39"/>
      <c r="AMZ231" s="39"/>
      <c r="ANA231" s="39"/>
      <c r="ANB231" s="39"/>
      <c r="ANC231" s="39"/>
      <c r="AND231" s="39"/>
      <c r="ANE231" s="39"/>
      <c r="ANF231" s="39"/>
      <c r="ANG231" s="39"/>
      <c r="ANH231" s="39"/>
      <c r="ANI231" s="39"/>
      <c r="ANJ231" s="39"/>
      <c r="ANK231" s="39"/>
      <c r="ANL231" s="39"/>
      <c r="ANM231" s="39"/>
      <c r="ANN231" s="39"/>
      <c r="ANO231" s="39"/>
      <c r="ANP231" s="39"/>
      <c r="ANQ231" s="39"/>
      <c r="ANR231" s="39"/>
      <c r="ANS231" s="39"/>
      <c r="ANT231" s="39"/>
      <c r="ANU231" s="39"/>
      <c r="ANV231" s="39"/>
      <c r="ANW231" s="39"/>
      <c r="ANX231" s="39"/>
      <c r="ANY231" s="39"/>
      <c r="ANZ231" s="39"/>
      <c r="AOA231" s="39"/>
      <c r="AOB231" s="39"/>
      <c r="AOC231" s="39"/>
      <c r="AOD231" s="39"/>
      <c r="AOE231" s="39"/>
      <c r="AOF231" s="39"/>
      <c r="AOG231" s="39"/>
      <c r="AOH231" s="39"/>
      <c r="AOI231" s="39"/>
      <c r="AOJ231" s="39"/>
      <c r="AOK231" s="39"/>
      <c r="AOL231" s="39"/>
      <c r="AOM231" s="39"/>
      <c r="AON231" s="39"/>
      <c r="AOO231" s="39"/>
      <c r="AOP231" s="39"/>
      <c r="AOQ231" s="39"/>
      <c r="AOR231" s="39"/>
      <c r="AOS231" s="39"/>
      <c r="AOT231" s="39"/>
      <c r="AOU231" s="39"/>
      <c r="AOV231" s="39"/>
      <c r="AOW231" s="39"/>
      <c r="AOX231" s="39"/>
      <c r="AOY231" s="39"/>
      <c r="AOZ231" s="39"/>
      <c r="APA231" s="39"/>
      <c r="APB231" s="39"/>
      <c r="APC231" s="39"/>
      <c r="APD231" s="39"/>
      <c r="APE231" s="39"/>
      <c r="APF231" s="39"/>
      <c r="APG231" s="39"/>
      <c r="APH231" s="39"/>
      <c r="API231" s="39"/>
      <c r="APJ231" s="39"/>
      <c r="APK231" s="39"/>
      <c r="APL231" s="39"/>
      <c r="APM231" s="39"/>
      <c r="APN231" s="39"/>
      <c r="APO231" s="39"/>
      <c r="APP231" s="39"/>
      <c r="APQ231" s="39"/>
      <c r="APR231" s="39"/>
      <c r="APS231" s="39"/>
      <c r="APT231" s="39"/>
      <c r="APU231" s="39"/>
      <c r="APV231" s="39"/>
      <c r="APW231" s="39"/>
      <c r="APX231" s="39"/>
      <c r="APY231" s="39"/>
      <c r="APZ231" s="39"/>
      <c r="AQA231" s="39"/>
      <c r="AQB231" s="39"/>
      <c r="AQC231" s="39"/>
      <c r="AQD231" s="39"/>
      <c r="AQE231" s="39"/>
      <c r="AQF231" s="39"/>
      <c r="AQG231" s="39"/>
      <c r="AQH231" s="39"/>
      <c r="AQI231" s="39"/>
      <c r="AQJ231" s="39"/>
      <c r="AQK231" s="39"/>
      <c r="AQL231" s="39"/>
      <c r="AQM231" s="39"/>
      <c r="AQN231" s="39"/>
      <c r="AQO231" s="39"/>
      <c r="AQP231" s="39"/>
      <c r="AQQ231" s="39"/>
      <c r="AQR231" s="39"/>
      <c r="AQS231" s="39"/>
      <c r="AQT231" s="39"/>
      <c r="AQU231" s="39"/>
      <c r="AQV231" s="39"/>
      <c r="AQW231" s="39"/>
      <c r="AQX231" s="39"/>
      <c r="AQY231" s="39"/>
      <c r="AQZ231" s="39"/>
      <c r="ARA231" s="39"/>
      <c r="ARB231" s="39"/>
      <c r="ARC231" s="39"/>
      <c r="ARD231" s="39"/>
      <c r="ARE231" s="39"/>
      <c r="ARF231" s="39"/>
      <c r="ARG231" s="39"/>
      <c r="ARH231" s="39"/>
      <c r="ARI231" s="39"/>
      <c r="ARJ231" s="39"/>
      <c r="ARK231" s="39"/>
      <c r="ARL231" s="39"/>
      <c r="ARM231" s="39"/>
      <c r="ARN231" s="39"/>
      <c r="ARO231" s="39"/>
      <c r="ARP231" s="39"/>
      <c r="ARQ231" s="39"/>
      <c r="ARR231" s="39"/>
      <c r="ARS231" s="39"/>
      <c r="ART231" s="39"/>
      <c r="ARU231" s="39"/>
      <c r="ARV231" s="39"/>
      <c r="ARW231" s="39"/>
      <c r="ARX231" s="39"/>
      <c r="ARY231" s="39"/>
      <c r="ARZ231" s="39"/>
      <c r="ASA231" s="39"/>
      <c r="ASB231" s="39"/>
      <c r="ASC231" s="39"/>
      <c r="ASD231" s="39"/>
      <c r="ASE231" s="39"/>
      <c r="ASF231" s="39"/>
      <c r="ASG231" s="39"/>
      <c r="ASH231" s="39"/>
      <c r="ASI231" s="39"/>
      <c r="ASJ231" s="39"/>
      <c r="ASK231" s="39"/>
      <c r="ASL231" s="39"/>
      <c r="ASM231" s="39"/>
      <c r="ASN231" s="39"/>
      <c r="ASO231" s="39"/>
      <c r="ASP231" s="39"/>
      <c r="ASQ231" s="39"/>
      <c r="ASR231" s="39"/>
      <c r="ASS231" s="39"/>
      <c r="AST231" s="39"/>
      <c r="ASU231" s="39"/>
      <c r="ASV231" s="39"/>
      <c r="ASW231" s="39"/>
      <c r="ASX231" s="39"/>
      <c r="ASY231" s="39"/>
      <c r="ASZ231" s="39"/>
      <c r="ATA231" s="39"/>
      <c r="ATB231" s="39"/>
      <c r="ATC231" s="39"/>
      <c r="ATD231" s="39"/>
      <c r="ATE231" s="39"/>
      <c r="ATF231" s="39"/>
      <c r="ATG231" s="39"/>
      <c r="ATH231" s="39"/>
      <c r="ATI231" s="39"/>
      <c r="ATJ231" s="39"/>
      <c r="ATK231" s="39"/>
      <c r="ATL231" s="39"/>
      <c r="ATM231" s="39"/>
      <c r="ATN231" s="39"/>
      <c r="ATO231" s="39"/>
      <c r="ATP231" s="39"/>
      <c r="ATQ231" s="39"/>
      <c r="ATR231" s="39"/>
      <c r="ATS231" s="39"/>
      <c r="ATT231" s="39"/>
      <c r="ATU231" s="39"/>
      <c r="ATV231" s="39"/>
      <c r="ATW231" s="39"/>
      <c r="ATX231" s="39"/>
      <c r="ATY231" s="39"/>
      <c r="ATZ231" s="39"/>
      <c r="AUA231" s="39"/>
      <c r="AUB231" s="39"/>
      <c r="AUC231" s="39"/>
      <c r="AUD231" s="39"/>
      <c r="AUE231" s="39"/>
      <c r="AUF231" s="39"/>
      <c r="AUG231" s="39"/>
      <c r="AUH231" s="39"/>
      <c r="AUI231" s="39"/>
      <c r="AUJ231" s="39"/>
      <c r="AUK231" s="39"/>
      <c r="AUL231" s="39"/>
      <c r="AUM231" s="39"/>
      <c r="AUN231" s="39"/>
      <c r="AUO231" s="39"/>
      <c r="AUP231" s="39"/>
      <c r="AUQ231" s="39"/>
      <c r="AUR231" s="39"/>
      <c r="AUS231" s="39"/>
      <c r="AUT231" s="39"/>
      <c r="AUU231" s="39"/>
      <c r="AUV231" s="39"/>
      <c r="AUW231" s="39"/>
      <c r="AUX231" s="39"/>
      <c r="AUY231" s="39"/>
      <c r="AUZ231" s="39"/>
      <c r="AVA231" s="39"/>
      <c r="AVB231" s="39"/>
      <c r="AVC231" s="39"/>
      <c r="AVD231" s="39"/>
      <c r="AVE231" s="39"/>
      <c r="AVF231" s="39"/>
      <c r="AVG231" s="39"/>
      <c r="AVH231" s="39"/>
      <c r="AVI231" s="39"/>
      <c r="AVJ231" s="39"/>
      <c r="AVK231" s="39"/>
      <c r="AVL231" s="39"/>
      <c r="AVM231" s="39"/>
      <c r="AVN231" s="39"/>
      <c r="AVO231" s="39"/>
      <c r="AVP231" s="39"/>
      <c r="AVQ231" s="39"/>
      <c r="AVR231" s="39"/>
      <c r="AVS231" s="39"/>
      <c r="AVT231" s="39"/>
      <c r="AVU231" s="39"/>
      <c r="AVV231" s="39"/>
      <c r="AVW231" s="39"/>
      <c r="AVX231" s="39"/>
      <c r="AVY231" s="39"/>
      <c r="AVZ231" s="39"/>
      <c r="AWA231" s="39"/>
      <c r="AWB231" s="39"/>
      <c r="AWC231" s="39"/>
      <c r="AWD231" s="39"/>
      <c r="AWE231" s="39"/>
      <c r="AWF231" s="39"/>
      <c r="AWG231" s="39"/>
      <c r="AWH231" s="39"/>
      <c r="AWI231" s="39"/>
      <c r="AWJ231" s="39"/>
      <c r="AWK231" s="39"/>
      <c r="AWL231" s="39"/>
      <c r="AWM231" s="39"/>
      <c r="AWN231" s="39"/>
      <c r="AWO231" s="39"/>
      <c r="AWP231" s="39"/>
      <c r="AWQ231" s="39"/>
      <c r="AWR231" s="39"/>
      <c r="AWS231" s="39"/>
      <c r="AWT231" s="39"/>
      <c r="AWU231" s="39"/>
      <c r="AWV231" s="39"/>
      <c r="AWW231" s="39"/>
      <c r="AWX231" s="39"/>
      <c r="AWY231" s="39"/>
      <c r="AWZ231" s="39"/>
      <c r="AXA231" s="39"/>
      <c r="AXB231" s="39"/>
      <c r="AXC231" s="39"/>
      <c r="AXD231" s="39"/>
      <c r="AXE231" s="39"/>
      <c r="AXF231" s="39"/>
      <c r="AXG231" s="39"/>
      <c r="AXH231" s="39"/>
      <c r="AXI231" s="39"/>
      <c r="AXJ231" s="39"/>
      <c r="AXK231" s="39"/>
      <c r="AXL231" s="39"/>
      <c r="AXM231" s="39"/>
      <c r="AXN231" s="39"/>
      <c r="AXO231" s="39"/>
      <c r="AXP231" s="39"/>
      <c r="AXQ231" s="39"/>
      <c r="AXR231" s="39"/>
      <c r="AXS231" s="39"/>
      <c r="AXT231" s="39"/>
      <c r="AXU231" s="39"/>
      <c r="AXV231" s="39"/>
      <c r="AXW231" s="39"/>
      <c r="AXX231" s="39"/>
      <c r="AXY231" s="39"/>
      <c r="AXZ231" s="39"/>
      <c r="AYA231" s="39"/>
      <c r="AYB231" s="39"/>
      <c r="AYC231" s="39"/>
      <c r="AYD231" s="39"/>
      <c r="AYE231" s="39"/>
      <c r="AYF231" s="39"/>
      <c r="AYG231" s="39"/>
      <c r="AYH231" s="39"/>
      <c r="AYI231" s="39"/>
      <c r="AYJ231" s="39"/>
      <c r="AYK231" s="39"/>
      <c r="AYL231" s="39"/>
      <c r="AYM231" s="39"/>
      <c r="AYN231" s="39"/>
      <c r="AYO231" s="39"/>
      <c r="AYP231" s="39"/>
      <c r="AYQ231" s="39"/>
      <c r="AYR231" s="39"/>
      <c r="AYS231" s="39"/>
      <c r="AYT231" s="39"/>
      <c r="AYU231" s="39"/>
      <c r="AYV231" s="39"/>
      <c r="AYW231" s="39"/>
      <c r="AYX231" s="39"/>
      <c r="AYY231" s="39"/>
      <c r="AYZ231" s="39"/>
      <c r="AZA231" s="39"/>
      <c r="AZB231" s="39"/>
      <c r="AZC231" s="39"/>
      <c r="AZD231" s="39"/>
      <c r="AZE231" s="39"/>
      <c r="AZF231" s="39"/>
      <c r="AZG231" s="39"/>
      <c r="AZH231" s="39"/>
      <c r="AZI231" s="39"/>
      <c r="AZJ231" s="39"/>
      <c r="AZK231" s="39"/>
      <c r="AZL231" s="39"/>
      <c r="AZM231" s="39"/>
      <c r="AZN231" s="39"/>
      <c r="AZO231" s="39"/>
      <c r="AZP231" s="39"/>
      <c r="AZQ231" s="39"/>
      <c r="AZR231" s="39"/>
      <c r="AZS231" s="39"/>
      <c r="AZT231" s="39"/>
      <c r="AZU231" s="39"/>
      <c r="AZV231" s="39"/>
      <c r="AZW231" s="39"/>
      <c r="AZX231" s="39"/>
      <c r="AZY231" s="39"/>
      <c r="AZZ231" s="39"/>
      <c r="BAA231" s="39"/>
      <c r="BAB231" s="39"/>
      <c r="BAC231" s="39"/>
      <c r="BAD231" s="39"/>
      <c r="BAE231" s="39"/>
      <c r="BAF231" s="39"/>
      <c r="BAG231" s="39"/>
      <c r="BAH231" s="39"/>
      <c r="BAI231" s="39"/>
      <c r="BAJ231" s="39"/>
      <c r="BAK231" s="39"/>
      <c r="BAL231" s="39"/>
      <c r="BAM231" s="39"/>
      <c r="BAN231" s="39"/>
      <c r="BAO231" s="39"/>
      <c r="BAP231" s="39"/>
      <c r="BAQ231" s="39"/>
      <c r="BAR231" s="39"/>
      <c r="BAS231" s="39"/>
      <c r="BAT231" s="39"/>
      <c r="BAU231" s="39"/>
      <c r="BAV231" s="39"/>
      <c r="BAW231" s="39"/>
      <c r="BAX231" s="39"/>
      <c r="BAY231" s="39"/>
      <c r="BAZ231" s="39"/>
      <c r="BBA231" s="39"/>
      <c r="BBB231" s="39"/>
      <c r="BBC231" s="39"/>
      <c r="BBD231" s="39"/>
      <c r="BBE231" s="39"/>
      <c r="BBF231" s="39"/>
      <c r="BBG231" s="39"/>
      <c r="BBH231" s="39"/>
      <c r="BBI231" s="39"/>
      <c r="BBJ231" s="39"/>
      <c r="BBK231" s="39"/>
      <c r="BBL231" s="39"/>
      <c r="BBM231" s="39"/>
      <c r="BBN231" s="39"/>
      <c r="BBO231" s="39"/>
      <c r="BBP231" s="39"/>
      <c r="BBQ231" s="39"/>
      <c r="BBR231" s="39"/>
      <c r="BBS231" s="39"/>
      <c r="BBT231" s="39"/>
      <c r="BBU231" s="39"/>
      <c r="BBV231" s="39"/>
      <c r="BBW231" s="39"/>
      <c r="BBX231" s="39"/>
      <c r="BBY231" s="39"/>
      <c r="BBZ231" s="39"/>
      <c r="BCA231" s="39"/>
      <c r="BCB231" s="39"/>
      <c r="BCC231" s="39"/>
      <c r="BCD231" s="39"/>
      <c r="BCE231" s="39"/>
      <c r="BCF231" s="39"/>
      <c r="BCG231" s="39"/>
      <c r="BCH231" s="39"/>
      <c r="BCI231" s="39"/>
      <c r="BCJ231" s="39"/>
      <c r="BCK231" s="39"/>
      <c r="BCL231" s="39"/>
      <c r="BCM231" s="39"/>
      <c r="BCN231" s="39"/>
      <c r="BCO231" s="39"/>
      <c r="BCP231" s="39"/>
      <c r="BCQ231" s="39"/>
      <c r="BCR231" s="39"/>
      <c r="BCS231" s="39"/>
      <c r="BCT231" s="39"/>
      <c r="BCU231" s="39"/>
      <c r="BCV231" s="39"/>
      <c r="BCW231" s="39"/>
      <c r="BCX231" s="39"/>
      <c r="BCY231" s="39"/>
      <c r="BCZ231" s="39"/>
      <c r="BDA231" s="39"/>
      <c r="BDB231" s="39"/>
      <c r="BDC231" s="39"/>
      <c r="BDD231" s="39"/>
      <c r="BDE231" s="39"/>
      <c r="BDF231" s="39"/>
      <c r="BDG231" s="39"/>
      <c r="BDH231" s="39"/>
      <c r="BDI231" s="39"/>
      <c r="BDJ231" s="39"/>
      <c r="BDK231" s="39"/>
      <c r="BDL231" s="39"/>
      <c r="BDM231" s="39"/>
      <c r="BDN231" s="39"/>
      <c r="BDO231" s="39"/>
      <c r="BDP231" s="39"/>
      <c r="BDQ231" s="39"/>
      <c r="BDR231" s="39"/>
      <c r="BDS231" s="39"/>
      <c r="BDT231" s="39"/>
      <c r="BDU231" s="39"/>
      <c r="BDV231" s="39"/>
      <c r="BDW231" s="39"/>
      <c r="BDX231" s="39"/>
      <c r="BDY231" s="39"/>
      <c r="BDZ231" s="39"/>
      <c r="BEA231" s="39"/>
      <c r="BEB231" s="39"/>
      <c r="BEC231" s="39"/>
      <c r="BED231" s="39"/>
      <c r="BEE231" s="39"/>
      <c r="BEF231" s="39"/>
      <c r="BEG231" s="39"/>
      <c r="BEH231" s="39"/>
      <c r="BEI231" s="39"/>
      <c r="BEJ231" s="39"/>
      <c r="BEK231" s="39"/>
      <c r="BEL231" s="39"/>
      <c r="BEM231" s="39"/>
      <c r="BEN231" s="39"/>
      <c r="BEO231" s="39"/>
      <c r="BEP231" s="39"/>
      <c r="BEQ231" s="39"/>
      <c r="BER231" s="39"/>
      <c r="BES231" s="39"/>
      <c r="BET231" s="39"/>
      <c r="BEU231" s="39"/>
      <c r="BEV231" s="39"/>
      <c r="BEW231" s="39"/>
      <c r="BEX231" s="39"/>
      <c r="BEY231" s="39"/>
      <c r="BEZ231" s="39"/>
      <c r="BFA231" s="39"/>
      <c r="BFB231" s="39"/>
      <c r="BFC231" s="39"/>
      <c r="BFD231" s="39"/>
      <c r="BFE231" s="39"/>
      <c r="BFF231" s="39"/>
      <c r="BFG231" s="39"/>
      <c r="BFH231" s="39"/>
      <c r="BFI231" s="39"/>
      <c r="BFJ231" s="39"/>
      <c r="BFK231" s="39"/>
      <c r="BFL231" s="39"/>
      <c r="BFM231" s="39"/>
      <c r="BFN231" s="39"/>
      <c r="BFO231" s="39"/>
      <c r="BFP231" s="39"/>
      <c r="BFQ231" s="39"/>
      <c r="BFR231" s="39"/>
      <c r="BFS231" s="39"/>
      <c r="BFT231" s="39"/>
      <c r="BFU231" s="39"/>
      <c r="BFV231" s="39"/>
      <c r="BFW231" s="39"/>
      <c r="BFX231" s="39"/>
      <c r="BFY231" s="39"/>
      <c r="BFZ231" s="39"/>
      <c r="BGA231" s="39"/>
      <c r="BGB231" s="39"/>
      <c r="BGC231" s="39"/>
      <c r="BGD231" s="39"/>
      <c r="BGE231" s="39"/>
      <c r="BGF231" s="39"/>
      <c r="BGG231" s="39"/>
      <c r="BGH231" s="39"/>
      <c r="BGI231" s="39"/>
      <c r="BGJ231" s="39"/>
      <c r="BGK231" s="39"/>
      <c r="BGL231" s="39"/>
      <c r="BGM231" s="39"/>
      <c r="BGN231" s="39"/>
      <c r="BGO231" s="39"/>
      <c r="BGP231" s="39"/>
      <c r="BGQ231" s="39"/>
      <c r="BGR231" s="39"/>
      <c r="BGS231" s="39"/>
      <c r="BGT231" s="39"/>
      <c r="BGU231" s="39"/>
      <c r="BGV231" s="39"/>
      <c r="BGW231" s="39"/>
      <c r="BGX231" s="39"/>
      <c r="BGY231" s="39"/>
      <c r="BGZ231" s="39"/>
      <c r="BHA231" s="39"/>
      <c r="BHB231" s="39"/>
      <c r="BHC231" s="39"/>
      <c r="BHD231" s="39"/>
      <c r="BHE231" s="39"/>
      <c r="BHF231" s="39"/>
      <c r="BHG231" s="39"/>
      <c r="BHH231" s="39"/>
      <c r="BHI231" s="39"/>
      <c r="BHJ231" s="39"/>
      <c r="BHK231" s="39"/>
      <c r="BHL231" s="39"/>
      <c r="BHM231" s="39"/>
      <c r="BHN231" s="39"/>
      <c r="BHO231" s="39"/>
      <c r="BHP231" s="39"/>
      <c r="BHQ231" s="39"/>
      <c r="BHR231" s="39"/>
      <c r="BHS231" s="39"/>
      <c r="BHT231" s="39"/>
      <c r="BHU231" s="39"/>
      <c r="BHV231" s="39"/>
      <c r="BHW231" s="39"/>
      <c r="BHX231" s="39"/>
      <c r="BHY231" s="39"/>
      <c r="BHZ231" s="39"/>
      <c r="BIA231" s="39"/>
      <c r="BIB231" s="39"/>
      <c r="BIC231" s="39"/>
      <c r="BID231" s="39"/>
      <c r="BIE231" s="39"/>
      <c r="BIF231" s="39"/>
      <c r="BIG231" s="39"/>
      <c r="BIH231" s="39"/>
      <c r="BII231" s="39"/>
      <c r="BIJ231" s="39"/>
      <c r="BIK231" s="39"/>
      <c r="BIL231" s="39"/>
      <c r="BIM231" s="39"/>
      <c r="BIN231" s="39"/>
      <c r="BIO231" s="39"/>
      <c r="BIP231" s="39"/>
      <c r="BIQ231" s="39"/>
      <c r="BIR231" s="39"/>
      <c r="BIS231" s="39"/>
      <c r="BIT231" s="39"/>
      <c r="BIU231" s="39"/>
      <c r="BIV231" s="39"/>
      <c r="BIW231" s="39"/>
      <c r="BIX231" s="39"/>
      <c r="BIY231" s="39"/>
      <c r="BIZ231" s="39"/>
      <c r="BJA231" s="39"/>
      <c r="BJB231" s="39"/>
      <c r="BJC231" s="39"/>
      <c r="BJD231" s="39"/>
      <c r="BJE231" s="39"/>
      <c r="BJF231" s="39"/>
      <c r="BJG231" s="39"/>
      <c r="BJH231" s="39"/>
      <c r="BJI231" s="39"/>
      <c r="BJJ231" s="39"/>
      <c r="BJK231" s="39"/>
      <c r="BJL231" s="39"/>
      <c r="BJM231" s="39"/>
      <c r="BJN231" s="39"/>
      <c r="BJO231" s="39"/>
      <c r="BJP231" s="39"/>
      <c r="BJQ231" s="39"/>
      <c r="BJR231" s="39"/>
      <c r="BJS231" s="39"/>
      <c r="BJT231" s="39"/>
      <c r="BJU231" s="39"/>
      <c r="BJV231" s="39"/>
      <c r="BJW231" s="39"/>
      <c r="BJX231" s="39"/>
      <c r="BJY231" s="39"/>
      <c r="BJZ231" s="39"/>
      <c r="BKA231" s="39"/>
      <c r="BKB231" s="39"/>
      <c r="BKC231" s="39"/>
      <c r="BKD231" s="39"/>
      <c r="BKE231" s="39"/>
      <c r="BKF231" s="39"/>
      <c r="BKG231" s="39"/>
      <c r="BKH231" s="39"/>
      <c r="BKI231" s="39"/>
      <c r="BKJ231" s="39"/>
      <c r="BKK231" s="39"/>
      <c r="BKL231" s="39"/>
      <c r="BKM231" s="39"/>
      <c r="BKN231" s="39"/>
      <c r="BKO231" s="39"/>
      <c r="BKP231" s="39"/>
      <c r="BKQ231" s="39"/>
      <c r="BKR231" s="39"/>
      <c r="BKS231" s="39"/>
      <c r="BKT231" s="39"/>
      <c r="BKU231" s="39"/>
      <c r="BKV231" s="39"/>
      <c r="BKW231" s="39"/>
      <c r="BKX231" s="39"/>
      <c r="BKY231" s="39"/>
      <c r="BKZ231" s="39"/>
      <c r="BLA231" s="39"/>
      <c r="BLB231" s="39"/>
      <c r="BLC231" s="39"/>
      <c r="BLD231" s="39"/>
      <c r="BLE231" s="39"/>
      <c r="BLF231" s="39"/>
      <c r="BLG231" s="39"/>
      <c r="BLH231" s="39"/>
      <c r="BLI231" s="39"/>
      <c r="BLJ231" s="39"/>
      <c r="BLK231" s="39"/>
      <c r="BLL231" s="39"/>
      <c r="BLM231" s="39"/>
      <c r="BLN231" s="39"/>
      <c r="BLO231" s="39"/>
      <c r="BLP231" s="39"/>
      <c r="BLQ231" s="39"/>
      <c r="BLR231" s="39"/>
      <c r="BLS231" s="39"/>
      <c r="BLT231" s="39"/>
      <c r="BLU231" s="39"/>
      <c r="BLV231" s="39"/>
      <c r="BLW231" s="39"/>
      <c r="BLX231" s="39"/>
      <c r="BLY231" s="39"/>
      <c r="BLZ231" s="39"/>
      <c r="BMA231" s="39"/>
      <c r="BMB231" s="39"/>
      <c r="BMC231" s="39"/>
      <c r="BMD231" s="39"/>
      <c r="BME231" s="39"/>
      <c r="BMF231" s="39"/>
      <c r="BMG231" s="39"/>
      <c r="BMH231" s="39"/>
      <c r="BMI231" s="39"/>
      <c r="BMJ231" s="39"/>
      <c r="BMK231" s="39"/>
      <c r="BML231" s="39"/>
      <c r="BMM231" s="39"/>
      <c r="BMN231" s="39"/>
      <c r="BMO231" s="39"/>
      <c r="BMP231" s="39"/>
      <c r="BMQ231" s="39"/>
      <c r="BMR231" s="39"/>
      <c r="BMS231" s="39"/>
      <c r="BMT231" s="39"/>
      <c r="BMU231" s="39"/>
      <c r="BMV231" s="39"/>
      <c r="BMW231" s="39"/>
      <c r="BMX231" s="39"/>
      <c r="BMY231" s="39"/>
      <c r="BMZ231" s="39"/>
      <c r="BNA231" s="39"/>
      <c r="BNB231" s="39"/>
      <c r="BNC231" s="39"/>
      <c r="BND231" s="39"/>
      <c r="BNE231" s="39"/>
      <c r="BNF231" s="39"/>
      <c r="BNG231" s="39"/>
      <c r="BNH231" s="39"/>
      <c r="BNI231" s="39"/>
      <c r="BNJ231" s="39"/>
      <c r="BNK231" s="39"/>
      <c r="BNL231" s="39"/>
      <c r="BNM231" s="39"/>
      <c r="BNN231" s="39"/>
      <c r="BNO231" s="39"/>
      <c r="BNP231" s="39"/>
      <c r="BNQ231" s="39"/>
      <c r="BNR231" s="39"/>
      <c r="BNS231" s="39"/>
      <c r="BNT231" s="39"/>
      <c r="BNU231" s="39"/>
      <c r="BNV231" s="39"/>
      <c r="BNW231" s="39"/>
      <c r="BNX231" s="39"/>
      <c r="BNY231" s="39"/>
      <c r="BNZ231" s="39"/>
      <c r="BOA231" s="39"/>
      <c r="BOB231" s="39"/>
      <c r="BOC231" s="39"/>
      <c r="BOD231" s="39"/>
      <c r="BOE231" s="39"/>
      <c r="BOF231" s="39"/>
      <c r="BOG231" s="39"/>
      <c r="BOH231" s="39"/>
      <c r="BOI231" s="39"/>
      <c r="BOJ231" s="39"/>
      <c r="BOK231" s="39"/>
      <c r="BOL231" s="39"/>
      <c r="BOM231" s="39"/>
      <c r="BON231" s="39"/>
      <c r="BOO231" s="39"/>
      <c r="BOP231" s="39"/>
      <c r="BOQ231" s="39"/>
      <c r="BOR231" s="39"/>
      <c r="BOS231" s="39"/>
      <c r="BOT231" s="39"/>
      <c r="BOU231" s="39"/>
      <c r="BOV231" s="39"/>
      <c r="BOW231" s="39"/>
      <c r="BOX231" s="39"/>
      <c r="BOY231" s="39"/>
      <c r="BOZ231" s="39"/>
      <c r="BPA231" s="39"/>
      <c r="BPB231" s="39"/>
      <c r="BPC231" s="39"/>
      <c r="BPD231" s="39"/>
      <c r="BPE231" s="39"/>
      <c r="BPF231" s="39"/>
      <c r="BPG231" s="39"/>
      <c r="BPH231" s="39"/>
      <c r="BPI231" s="39"/>
      <c r="BPJ231" s="39"/>
      <c r="BPK231" s="39"/>
      <c r="BPL231" s="39"/>
      <c r="BPM231" s="39"/>
      <c r="BPN231" s="39"/>
      <c r="BPO231" s="39"/>
      <c r="BPP231" s="39"/>
      <c r="BPQ231" s="39"/>
      <c r="BPR231" s="39"/>
      <c r="BPS231" s="39"/>
      <c r="BPT231" s="39"/>
      <c r="BPU231" s="39"/>
      <c r="BPV231" s="39"/>
      <c r="BPW231" s="39"/>
      <c r="BPX231" s="39"/>
      <c r="BPY231" s="39"/>
      <c r="BPZ231" s="39"/>
      <c r="BQA231" s="39"/>
      <c r="BQB231" s="39"/>
      <c r="BQC231" s="39"/>
      <c r="BQD231" s="39"/>
      <c r="BQE231" s="39"/>
      <c r="BQF231" s="39"/>
      <c r="BQG231" s="39"/>
      <c r="BQH231" s="39"/>
      <c r="BQI231" s="39"/>
      <c r="BQJ231" s="39"/>
      <c r="BQK231" s="39"/>
      <c r="BQL231" s="39"/>
      <c r="BQM231" s="39"/>
      <c r="BQN231" s="39"/>
      <c r="BQO231" s="39"/>
      <c r="BQP231" s="39"/>
      <c r="BQQ231" s="39"/>
      <c r="BQR231" s="39"/>
      <c r="BQS231" s="39"/>
      <c r="BQT231" s="39"/>
      <c r="BQU231" s="39"/>
      <c r="BQV231" s="39"/>
      <c r="BQW231" s="39"/>
      <c r="BQX231" s="39"/>
      <c r="BQY231" s="39"/>
      <c r="BQZ231" s="39"/>
      <c r="BRA231" s="39"/>
      <c r="BRB231" s="39"/>
      <c r="BRC231" s="39"/>
      <c r="BRD231" s="39"/>
      <c r="BRE231" s="39"/>
      <c r="BRF231" s="39"/>
      <c r="BRG231" s="39"/>
      <c r="BRH231" s="39"/>
      <c r="BRI231" s="39"/>
      <c r="BRJ231" s="39"/>
      <c r="BRK231" s="39"/>
      <c r="BRL231" s="39"/>
      <c r="BRM231" s="39"/>
      <c r="BRN231" s="39"/>
      <c r="BRO231" s="39"/>
      <c r="BRP231" s="39"/>
      <c r="BRQ231" s="39"/>
      <c r="BRR231" s="39"/>
      <c r="BRS231" s="39"/>
      <c r="BRT231" s="39"/>
      <c r="BRU231" s="39"/>
      <c r="BRV231" s="39"/>
      <c r="BRW231" s="39"/>
      <c r="BRX231" s="39"/>
      <c r="BRY231" s="39"/>
      <c r="BRZ231" s="39"/>
      <c r="BSA231" s="39"/>
      <c r="BSB231" s="39"/>
      <c r="BSC231" s="39"/>
      <c r="BSD231" s="39"/>
      <c r="BSE231" s="39"/>
      <c r="BSF231" s="39"/>
      <c r="BSG231" s="39"/>
      <c r="BSH231" s="39"/>
      <c r="BSI231" s="39"/>
      <c r="BSJ231" s="39"/>
      <c r="BSK231" s="39"/>
      <c r="BSL231" s="39"/>
      <c r="BSM231" s="39"/>
      <c r="BSN231" s="39"/>
      <c r="BSO231" s="39"/>
      <c r="BSP231" s="39"/>
      <c r="BSQ231" s="39"/>
      <c r="BSR231" s="39"/>
      <c r="BSS231" s="39"/>
      <c r="BST231" s="39"/>
      <c r="BSU231" s="39"/>
      <c r="BSV231" s="39"/>
      <c r="BSW231" s="39"/>
      <c r="BSX231" s="39"/>
      <c r="BSY231" s="39"/>
      <c r="BSZ231" s="39"/>
      <c r="BTA231" s="39"/>
      <c r="BTB231" s="39"/>
      <c r="BTC231" s="39"/>
      <c r="BTD231" s="39"/>
      <c r="BTE231" s="39"/>
      <c r="BTF231" s="39"/>
      <c r="BTG231" s="39"/>
      <c r="BTH231" s="39"/>
      <c r="BTI231" s="39"/>
      <c r="BTJ231" s="39"/>
      <c r="BTK231" s="39"/>
      <c r="BTL231" s="39"/>
      <c r="BTM231" s="39"/>
      <c r="BTN231" s="39"/>
      <c r="BTO231" s="39"/>
      <c r="BTP231" s="39"/>
      <c r="BTQ231" s="39"/>
      <c r="BTR231" s="39"/>
      <c r="BTS231" s="39"/>
      <c r="BTT231" s="39"/>
      <c r="BTU231" s="39"/>
      <c r="BTV231" s="39"/>
      <c r="BTW231" s="39"/>
      <c r="BTX231" s="39"/>
      <c r="BTY231" s="39"/>
      <c r="BTZ231" s="39"/>
      <c r="BUA231" s="39"/>
      <c r="BUB231" s="39"/>
      <c r="BUC231" s="39"/>
      <c r="BUD231" s="39"/>
      <c r="BUE231" s="39"/>
      <c r="BUF231" s="39"/>
      <c r="BUG231" s="39"/>
      <c r="BUH231" s="39"/>
      <c r="BUI231" s="39"/>
      <c r="BUJ231" s="39"/>
      <c r="BUK231" s="39"/>
      <c r="BUL231" s="39"/>
      <c r="BUM231" s="39"/>
      <c r="BUN231" s="39"/>
      <c r="BUO231" s="39"/>
      <c r="BUP231" s="39"/>
      <c r="BUQ231" s="39"/>
      <c r="BUR231" s="39"/>
      <c r="BUS231" s="39"/>
      <c r="BUT231" s="39"/>
      <c r="BUU231" s="39"/>
      <c r="BUV231" s="39"/>
      <c r="BUW231" s="39"/>
      <c r="BUX231" s="39"/>
      <c r="BUY231" s="39"/>
      <c r="BUZ231" s="39"/>
      <c r="BVA231" s="39"/>
      <c r="BVB231" s="39"/>
      <c r="BVC231" s="39"/>
      <c r="BVD231" s="39"/>
      <c r="BVE231" s="39"/>
      <c r="BVF231" s="39"/>
      <c r="BVG231" s="39"/>
      <c r="BVH231" s="39"/>
      <c r="BVI231" s="39"/>
      <c r="BVJ231" s="39"/>
      <c r="BVK231" s="39"/>
      <c r="BVL231" s="39"/>
      <c r="BVM231" s="39"/>
      <c r="BVN231" s="39"/>
      <c r="BVO231" s="39"/>
      <c r="BVP231" s="39"/>
      <c r="BVQ231" s="39"/>
      <c r="BVR231" s="39"/>
      <c r="BVS231" s="39"/>
      <c r="BVT231" s="39"/>
      <c r="BVU231" s="39"/>
      <c r="BVV231" s="39"/>
      <c r="BVW231" s="39"/>
      <c r="BVX231" s="39"/>
      <c r="BVY231" s="39"/>
      <c r="BVZ231" s="39"/>
      <c r="BWA231" s="39"/>
      <c r="BWB231" s="39"/>
      <c r="BWC231" s="39"/>
      <c r="BWD231" s="39"/>
      <c r="BWE231" s="39"/>
      <c r="BWF231" s="39"/>
      <c r="BWG231" s="39"/>
      <c r="BWH231" s="39"/>
      <c r="BWI231" s="39"/>
      <c r="BWJ231" s="39"/>
      <c r="BWK231" s="39"/>
      <c r="BWL231" s="39"/>
      <c r="BWM231" s="39"/>
      <c r="BWN231" s="39"/>
      <c r="BWO231" s="39"/>
      <c r="BWP231" s="39"/>
      <c r="BWQ231" s="39"/>
      <c r="BWR231" s="39"/>
      <c r="BWS231" s="39"/>
      <c r="BWT231" s="39"/>
      <c r="BWU231" s="39"/>
      <c r="BWV231" s="39"/>
      <c r="BWW231" s="39"/>
      <c r="BWX231" s="39"/>
      <c r="BWY231" s="39"/>
      <c r="BWZ231" s="39"/>
      <c r="BXA231" s="39"/>
      <c r="BXB231" s="39"/>
      <c r="BXC231" s="39"/>
      <c r="BXD231" s="39"/>
      <c r="BXE231" s="39"/>
      <c r="BXF231" s="39"/>
      <c r="BXG231" s="39"/>
      <c r="BXH231" s="39"/>
      <c r="BXI231" s="39"/>
      <c r="BXJ231" s="39"/>
      <c r="BXK231" s="39"/>
      <c r="BXL231" s="39"/>
      <c r="BXM231" s="39"/>
      <c r="BXN231" s="39"/>
      <c r="BXO231" s="39"/>
      <c r="BXP231" s="39"/>
      <c r="BXQ231" s="39"/>
      <c r="BXR231" s="39"/>
      <c r="BXS231" s="39"/>
      <c r="BXT231" s="39"/>
      <c r="BXU231" s="39"/>
      <c r="BXV231" s="39"/>
      <c r="BXW231" s="39"/>
      <c r="BXX231" s="39"/>
      <c r="BXY231" s="39"/>
      <c r="BXZ231" s="39"/>
      <c r="BYA231" s="39"/>
      <c r="BYB231" s="39"/>
      <c r="BYC231" s="39"/>
      <c r="BYD231" s="39"/>
      <c r="BYE231" s="39"/>
      <c r="BYF231" s="39"/>
      <c r="BYG231" s="39"/>
      <c r="BYH231" s="39"/>
      <c r="BYI231" s="39"/>
      <c r="BYJ231" s="39"/>
      <c r="BYK231" s="39"/>
      <c r="BYL231" s="39"/>
      <c r="BYM231" s="39"/>
      <c r="BYN231" s="39"/>
      <c r="BYO231" s="39"/>
      <c r="BYP231" s="39"/>
      <c r="BYQ231" s="39"/>
      <c r="BYR231" s="39"/>
      <c r="BYS231" s="39"/>
      <c r="BYT231" s="39"/>
      <c r="BYU231" s="39"/>
      <c r="BYV231" s="39"/>
      <c r="BYW231" s="39"/>
      <c r="BYX231" s="39"/>
      <c r="BYY231" s="39"/>
      <c r="BYZ231" s="39"/>
      <c r="BZA231" s="39"/>
      <c r="BZB231" s="39"/>
      <c r="BZC231" s="39"/>
      <c r="BZD231" s="39"/>
      <c r="BZE231" s="39"/>
      <c r="BZF231" s="39"/>
      <c r="BZG231" s="39"/>
      <c r="BZH231" s="39"/>
      <c r="BZI231" s="39"/>
      <c r="BZJ231" s="39"/>
      <c r="BZK231" s="39"/>
      <c r="BZL231" s="39"/>
      <c r="BZM231" s="39"/>
      <c r="BZN231" s="39"/>
      <c r="BZO231" s="39"/>
      <c r="BZP231" s="39"/>
      <c r="BZQ231" s="39"/>
      <c r="BZR231" s="39"/>
      <c r="BZS231" s="39"/>
      <c r="BZT231" s="39"/>
      <c r="BZU231" s="39"/>
      <c r="BZV231" s="39"/>
      <c r="BZW231" s="39"/>
      <c r="BZX231" s="39"/>
      <c r="BZY231" s="39"/>
      <c r="BZZ231" s="39"/>
      <c r="CAA231" s="39"/>
      <c r="CAB231" s="39"/>
      <c r="CAC231" s="39"/>
      <c r="CAD231" s="39"/>
      <c r="CAE231" s="39"/>
      <c r="CAF231" s="39"/>
      <c r="CAG231" s="39"/>
      <c r="CAH231" s="39"/>
      <c r="CAI231" s="39"/>
      <c r="CAJ231" s="39"/>
      <c r="CAK231" s="39"/>
      <c r="CAL231" s="39"/>
      <c r="CAM231" s="39"/>
      <c r="CAN231" s="39"/>
      <c r="CAO231" s="39"/>
      <c r="CAP231" s="39"/>
      <c r="CAQ231" s="39"/>
      <c r="CAR231" s="39"/>
      <c r="CAS231" s="39"/>
      <c r="CAT231" s="39"/>
      <c r="CAU231" s="39"/>
      <c r="CAV231" s="39"/>
      <c r="CAW231" s="39"/>
      <c r="CAX231" s="39"/>
      <c r="CAY231" s="39"/>
      <c r="CAZ231" s="39"/>
      <c r="CBA231" s="39"/>
      <c r="CBB231" s="39"/>
      <c r="CBC231" s="39"/>
      <c r="CBD231" s="39"/>
      <c r="CBE231" s="39"/>
      <c r="CBF231" s="39"/>
      <c r="CBG231" s="39"/>
      <c r="CBH231" s="39"/>
      <c r="CBI231" s="39"/>
      <c r="CBJ231" s="39"/>
      <c r="CBK231" s="39"/>
      <c r="CBL231" s="39"/>
      <c r="CBM231" s="39"/>
      <c r="CBN231" s="39"/>
      <c r="CBO231" s="39"/>
      <c r="CBP231" s="39"/>
      <c r="CBQ231" s="39"/>
      <c r="CBR231" s="39"/>
      <c r="CBS231" s="39"/>
      <c r="CBT231" s="39"/>
      <c r="CBU231" s="39"/>
      <c r="CBV231" s="39"/>
      <c r="CBW231" s="39"/>
      <c r="CBX231" s="39"/>
      <c r="CBY231" s="39"/>
      <c r="CBZ231" s="39"/>
      <c r="CCA231" s="39"/>
      <c r="CCB231" s="39"/>
      <c r="CCC231" s="39"/>
      <c r="CCD231" s="39"/>
      <c r="CCE231" s="39"/>
      <c r="CCF231" s="39"/>
      <c r="CCG231" s="39"/>
      <c r="CCH231" s="39"/>
      <c r="CCI231" s="39"/>
      <c r="CCJ231" s="39"/>
      <c r="CCK231" s="39"/>
      <c r="CCL231" s="39"/>
      <c r="CCM231" s="39"/>
      <c r="CCN231" s="39"/>
      <c r="CCO231" s="39"/>
      <c r="CCP231" s="39"/>
      <c r="CCQ231" s="39"/>
      <c r="CCR231" s="39"/>
      <c r="CCS231" s="39"/>
      <c r="CCT231" s="39"/>
      <c r="CCU231" s="39"/>
      <c r="CCV231" s="39"/>
      <c r="CCW231" s="39"/>
      <c r="CCX231" s="39"/>
      <c r="CCY231" s="39"/>
      <c r="CCZ231" s="39"/>
      <c r="CDA231" s="39"/>
      <c r="CDB231" s="39"/>
      <c r="CDC231" s="39"/>
      <c r="CDD231" s="39"/>
      <c r="CDE231" s="39"/>
      <c r="CDF231" s="39"/>
      <c r="CDG231" s="39"/>
      <c r="CDH231" s="39"/>
      <c r="CDI231" s="39"/>
      <c r="CDJ231" s="39"/>
      <c r="CDK231" s="39"/>
      <c r="CDL231" s="39"/>
      <c r="CDM231" s="39"/>
      <c r="CDN231" s="39"/>
      <c r="CDO231" s="39"/>
      <c r="CDP231" s="39"/>
      <c r="CDQ231" s="39"/>
      <c r="CDR231" s="39"/>
      <c r="CDS231" s="39"/>
      <c r="CDT231" s="39"/>
      <c r="CDU231" s="39"/>
      <c r="CDV231" s="39"/>
      <c r="CDW231" s="39"/>
      <c r="CDX231" s="39"/>
      <c r="CDY231" s="39"/>
      <c r="CDZ231" s="39"/>
      <c r="CEA231" s="39"/>
      <c r="CEB231" s="39"/>
      <c r="CEC231" s="39"/>
      <c r="CED231" s="39"/>
      <c r="CEE231" s="39"/>
      <c r="CEF231" s="39"/>
      <c r="CEG231" s="39"/>
      <c r="CEH231" s="39"/>
      <c r="CEI231" s="39"/>
      <c r="CEJ231" s="39"/>
      <c r="CEK231" s="39"/>
      <c r="CEL231" s="39"/>
      <c r="CEM231" s="39"/>
      <c r="CEN231" s="39"/>
      <c r="CEO231" s="39"/>
      <c r="CEP231" s="39"/>
      <c r="CEQ231" s="39"/>
      <c r="CER231" s="39"/>
      <c r="CES231" s="39"/>
      <c r="CET231" s="39"/>
      <c r="CEU231" s="39"/>
      <c r="CEV231" s="39"/>
      <c r="CEW231" s="39"/>
      <c r="CEX231" s="39"/>
      <c r="CEY231" s="39"/>
      <c r="CEZ231" s="39"/>
      <c r="CFA231" s="39"/>
      <c r="CFB231" s="39"/>
      <c r="CFC231" s="39"/>
      <c r="CFD231" s="39"/>
      <c r="CFE231" s="39"/>
      <c r="CFF231" s="39"/>
      <c r="CFG231" s="39"/>
      <c r="CFH231" s="39"/>
      <c r="CFI231" s="39"/>
      <c r="CFJ231" s="39"/>
      <c r="CFK231" s="39"/>
      <c r="CFL231" s="39"/>
      <c r="CFM231" s="39"/>
      <c r="CFN231" s="39"/>
      <c r="CFO231" s="39"/>
      <c r="CFP231" s="39"/>
      <c r="CFQ231" s="39"/>
      <c r="CFR231" s="39"/>
      <c r="CFS231" s="39"/>
      <c r="CFT231" s="39"/>
      <c r="CFU231" s="39"/>
      <c r="CFV231" s="39"/>
      <c r="CFW231" s="39"/>
      <c r="CFX231" s="39"/>
      <c r="CFY231" s="39"/>
      <c r="CFZ231" s="39"/>
      <c r="CGA231" s="39"/>
      <c r="CGB231" s="39"/>
      <c r="CGC231" s="39"/>
      <c r="CGD231" s="39"/>
      <c r="CGE231" s="39"/>
      <c r="CGF231" s="39"/>
      <c r="CGG231" s="39"/>
      <c r="CGH231" s="39"/>
      <c r="CGI231" s="39"/>
      <c r="CGJ231" s="39"/>
      <c r="CGK231" s="39"/>
      <c r="CGL231" s="39"/>
      <c r="CGM231" s="39"/>
      <c r="CGN231" s="39"/>
      <c r="CGO231" s="39"/>
      <c r="CGP231" s="39"/>
      <c r="CGQ231" s="39"/>
      <c r="CGR231" s="39"/>
      <c r="CGS231" s="39"/>
      <c r="CGT231" s="39"/>
      <c r="CGU231" s="39"/>
      <c r="CGV231" s="39"/>
      <c r="CGW231" s="39"/>
      <c r="CGX231" s="39"/>
      <c r="CGY231" s="39"/>
      <c r="CGZ231" s="39"/>
      <c r="CHA231" s="39"/>
      <c r="CHB231" s="39"/>
      <c r="CHC231" s="39"/>
      <c r="CHD231" s="39"/>
      <c r="CHE231" s="39"/>
      <c r="CHF231" s="39"/>
      <c r="CHG231" s="39"/>
      <c r="CHH231" s="39"/>
      <c r="CHI231" s="39"/>
      <c r="CHJ231" s="39"/>
      <c r="CHK231" s="39"/>
      <c r="CHL231" s="39"/>
      <c r="CHM231" s="39"/>
      <c r="CHN231" s="39"/>
      <c r="CHO231" s="39"/>
      <c r="CHP231" s="39"/>
      <c r="CHQ231" s="39"/>
      <c r="CHR231" s="39"/>
      <c r="CHS231" s="39"/>
      <c r="CHT231" s="39"/>
      <c r="CHU231" s="39"/>
      <c r="CHV231" s="39"/>
      <c r="CHW231" s="39"/>
      <c r="CHX231" s="39"/>
      <c r="CHY231" s="39"/>
      <c r="CHZ231" s="39"/>
      <c r="CIA231" s="39"/>
      <c r="CIB231" s="39"/>
      <c r="CIC231" s="39"/>
      <c r="CID231" s="39"/>
      <c r="CIE231" s="39"/>
      <c r="CIF231" s="39"/>
      <c r="CIG231" s="39"/>
      <c r="CIH231" s="39"/>
      <c r="CII231" s="39"/>
      <c r="CIJ231" s="39"/>
      <c r="CIK231" s="39"/>
      <c r="CIL231" s="39"/>
      <c r="CIM231" s="39"/>
      <c r="CIN231" s="39"/>
      <c r="CIO231" s="39"/>
      <c r="CIP231" s="39"/>
      <c r="CIQ231" s="39"/>
      <c r="CIR231" s="39"/>
      <c r="CIS231" s="39"/>
      <c r="CIT231" s="39"/>
      <c r="CIU231" s="39"/>
      <c r="CIV231" s="39"/>
      <c r="CIW231" s="39"/>
      <c r="CIX231" s="39"/>
      <c r="CIY231" s="39"/>
      <c r="CIZ231" s="39"/>
      <c r="CJA231" s="39"/>
      <c r="CJB231" s="39"/>
      <c r="CJC231" s="39"/>
      <c r="CJD231" s="39"/>
      <c r="CJE231" s="39"/>
      <c r="CJF231" s="39"/>
      <c r="CJG231" s="39"/>
      <c r="CJH231" s="39"/>
      <c r="CJI231" s="39"/>
      <c r="CJJ231" s="39"/>
      <c r="CJK231" s="39"/>
      <c r="CJL231" s="39"/>
      <c r="CJM231" s="39"/>
      <c r="CJN231" s="39"/>
      <c r="CJO231" s="39"/>
      <c r="CJP231" s="39"/>
      <c r="CJQ231" s="39"/>
      <c r="CJR231" s="39"/>
      <c r="CJS231" s="39"/>
      <c r="CJT231" s="39"/>
      <c r="CJU231" s="39"/>
      <c r="CJV231" s="39"/>
      <c r="CJW231" s="39"/>
      <c r="CJX231" s="39"/>
      <c r="CJY231" s="39"/>
      <c r="CJZ231" s="39"/>
      <c r="CKA231" s="39"/>
      <c r="CKB231" s="39"/>
      <c r="CKC231" s="39"/>
      <c r="CKD231" s="39"/>
      <c r="CKE231" s="39"/>
      <c r="CKF231" s="39"/>
      <c r="CKG231" s="39"/>
      <c r="CKH231" s="39"/>
      <c r="CKI231" s="39"/>
      <c r="CKJ231" s="39"/>
      <c r="CKK231" s="39"/>
      <c r="CKL231" s="39"/>
      <c r="CKM231" s="39"/>
      <c r="CKN231" s="39"/>
      <c r="CKO231" s="39"/>
      <c r="CKP231" s="39"/>
      <c r="CKQ231" s="39"/>
      <c r="CKR231" s="39"/>
      <c r="CKS231" s="39"/>
      <c r="CKT231" s="39"/>
      <c r="CKU231" s="39"/>
      <c r="CKV231" s="39"/>
      <c r="CKW231" s="39"/>
      <c r="CKX231" s="39"/>
      <c r="CKY231" s="39"/>
      <c r="CKZ231" s="39"/>
      <c r="CLA231" s="39"/>
      <c r="CLB231" s="39"/>
      <c r="CLC231" s="39"/>
      <c r="CLD231" s="39"/>
      <c r="CLE231" s="39"/>
      <c r="CLF231" s="39"/>
      <c r="CLG231" s="39"/>
      <c r="CLH231" s="39"/>
      <c r="CLI231" s="39"/>
      <c r="CLJ231" s="39"/>
      <c r="CLK231" s="39"/>
      <c r="CLL231" s="39"/>
      <c r="CLM231" s="39"/>
      <c r="CLN231" s="39"/>
      <c r="CLO231" s="39"/>
      <c r="CLP231" s="39"/>
      <c r="CLQ231" s="39"/>
      <c r="CLR231" s="39"/>
      <c r="CLS231" s="39"/>
      <c r="CLT231" s="39"/>
      <c r="CLU231" s="39"/>
      <c r="CLV231" s="39"/>
      <c r="CLW231" s="39"/>
      <c r="CLX231" s="39"/>
      <c r="CLY231" s="39"/>
      <c r="CLZ231" s="39"/>
      <c r="CMA231" s="39"/>
      <c r="CMB231" s="39"/>
      <c r="CMC231" s="39"/>
      <c r="CMD231" s="39"/>
      <c r="CME231" s="39"/>
      <c r="CMF231" s="39"/>
      <c r="CMG231" s="39"/>
      <c r="CMH231" s="39"/>
      <c r="CMI231" s="39"/>
      <c r="CMJ231" s="39"/>
      <c r="CMK231" s="39"/>
      <c r="CML231" s="39"/>
      <c r="CMM231" s="39"/>
      <c r="CMN231" s="39"/>
      <c r="CMO231" s="39"/>
      <c r="CMP231" s="39"/>
      <c r="CMQ231" s="39"/>
      <c r="CMR231" s="39"/>
      <c r="CMS231" s="39"/>
      <c r="CMT231" s="39"/>
      <c r="CMU231" s="39"/>
      <c r="CMV231" s="39"/>
      <c r="CMW231" s="39"/>
      <c r="CMX231" s="39"/>
      <c r="CMY231" s="39"/>
      <c r="CMZ231" s="39"/>
      <c r="CNA231" s="39"/>
      <c r="CNB231" s="39"/>
      <c r="CNC231" s="39"/>
      <c r="CND231" s="39"/>
      <c r="CNE231" s="39"/>
      <c r="CNF231" s="39"/>
      <c r="CNG231" s="39"/>
      <c r="CNH231" s="39"/>
      <c r="CNI231" s="39"/>
      <c r="CNJ231" s="39"/>
      <c r="CNK231" s="39"/>
      <c r="CNL231" s="39"/>
      <c r="CNM231" s="39"/>
      <c r="CNN231" s="39"/>
      <c r="CNO231" s="39"/>
      <c r="CNP231" s="39"/>
      <c r="CNQ231" s="39"/>
      <c r="CNR231" s="39"/>
      <c r="CNS231" s="39"/>
      <c r="CNT231" s="39"/>
      <c r="CNU231" s="39"/>
      <c r="CNV231" s="39"/>
      <c r="CNW231" s="39"/>
      <c r="CNX231" s="39"/>
      <c r="CNY231" s="39"/>
      <c r="CNZ231" s="39"/>
      <c r="COA231" s="39"/>
      <c r="COB231" s="39"/>
      <c r="COC231" s="39"/>
      <c r="COD231" s="39"/>
      <c r="COE231" s="39"/>
      <c r="COF231" s="39"/>
      <c r="COG231" s="39"/>
      <c r="COH231" s="39"/>
      <c r="COI231" s="39"/>
      <c r="COJ231" s="39"/>
      <c r="COK231" s="39"/>
      <c r="COL231" s="39"/>
      <c r="COM231" s="39"/>
      <c r="CON231" s="39"/>
      <c r="COO231" s="39"/>
      <c r="COP231" s="39"/>
      <c r="COQ231" s="39"/>
      <c r="COR231" s="39"/>
      <c r="COS231" s="39"/>
      <c r="COT231" s="39"/>
      <c r="COU231" s="39"/>
      <c r="COV231" s="39"/>
      <c r="COW231" s="39"/>
      <c r="COX231" s="39"/>
      <c r="COY231" s="39"/>
      <c r="COZ231" s="39"/>
      <c r="CPA231" s="39"/>
      <c r="CPB231" s="39"/>
      <c r="CPC231" s="39"/>
      <c r="CPD231" s="39"/>
      <c r="CPE231" s="39"/>
      <c r="CPF231" s="39"/>
      <c r="CPG231" s="39"/>
      <c r="CPH231" s="39"/>
      <c r="CPI231" s="39"/>
      <c r="CPJ231" s="39"/>
      <c r="CPK231" s="39"/>
      <c r="CPL231" s="39"/>
      <c r="CPM231" s="39"/>
      <c r="CPN231" s="39"/>
      <c r="CPO231" s="39"/>
      <c r="CPP231" s="39"/>
      <c r="CPQ231" s="39"/>
      <c r="CPR231" s="39"/>
      <c r="CPS231" s="39"/>
      <c r="CPT231" s="39"/>
      <c r="CPU231" s="39"/>
      <c r="CPV231" s="39"/>
      <c r="CPW231" s="39"/>
      <c r="CPX231" s="39"/>
      <c r="CPY231" s="39"/>
      <c r="CPZ231" s="39"/>
      <c r="CQA231" s="39"/>
      <c r="CQB231" s="39"/>
      <c r="CQC231" s="39"/>
      <c r="CQD231" s="39"/>
      <c r="CQE231" s="39"/>
      <c r="CQF231" s="39"/>
      <c r="CQG231" s="39"/>
      <c r="CQH231" s="39"/>
      <c r="CQI231" s="39"/>
      <c r="CQJ231" s="39"/>
      <c r="CQK231" s="39"/>
      <c r="CQL231" s="39"/>
      <c r="CQM231" s="39"/>
      <c r="CQN231" s="39"/>
      <c r="CQO231" s="39"/>
      <c r="CQP231" s="39"/>
      <c r="CQQ231" s="39"/>
      <c r="CQR231" s="39"/>
      <c r="CQS231" s="39"/>
      <c r="CQT231" s="39"/>
      <c r="CQU231" s="39"/>
      <c r="CQV231" s="39"/>
      <c r="CQW231" s="39"/>
      <c r="CQX231" s="39"/>
      <c r="CQY231" s="39"/>
      <c r="CQZ231" s="39"/>
      <c r="CRA231" s="39"/>
      <c r="CRB231" s="39"/>
      <c r="CRC231" s="39"/>
      <c r="CRD231" s="39"/>
      <c r="CRE231" s="39"/>
      <c r="CRF231" s="39"/>
      <c r="CRG231" s="39"/>
      <c r="CRH231" s="39"/>
      <c r="CRI231" s="39"/>
      <c r="CRJ231" s="39"/>
      <c r="CRK231" s="39"/>
      <c r="CRL231" s="39"/>
      <c r="CRM231" s="39"/>
      <c r="CRN231" s="39"/>
      <c r="CRO231" s="39"/>
      <c r="CRP231" s="39"/>
      <c r="CRQ231" s="39"/>
      <c r="CRR231" s="39"/>
      <c r="CRS231" s="39"/>
      <c r="CRT231" s="39"/>
      <c r="CRU231" s="39"/>
      <c r="CRV231" s="39"/>
      <c r="CRW231" s="39"/>
      <c r="CRX231" s="39"/>
      <c r="CRY231" s="39"/>
      <c r="CRZ231" s="39"/>
      <c r="CSA231" s="39"/>
      <c r="CSB231" s="39"/>
      <c r="CSC231" s="39"/>
      <c r="CSD231" s="39"/>
      <c r="CSE231" s="39"/>
      <c r="CSF231" s="39"/>
      <c r="CSG231" s="39"/>
      <c r="CSH231" s="39"/>
      <c r="CSI231" s="39"/>
      <c r="CSJ231" s="39"/>
      <c r="CSK231" s="39"/>
      <c r="CSL231" s="39"/>
      <c r="CSM231" s="39"/>
      <c r="CSN231" s="39"/>
      <c r="CSO231" s="39"/>
      <c r="CSP231" s="39"/>
      <c r="CSQ231" s="39"/>
      <c r="CSR231" s="39"/>
      <c r="CSS231" s="39"/>
      <c r="CST231" s="39"/>
      <c r="CSU231" s="39"/>
      <c r="CSV231" s="39"/>
      <c r="CSW231" s="39"/>
      <c r="CSX231" s="39"/>
      <c r="CSY231" s="39"/>
      <c r="CSZ231" s="39"/>
      <c r="CTA231" s="39"/>
      <c r="CTB231" s="39"/>
      <c r="CTC231" s="39"/>
      <c r="CTD231" s="39"/>
      <c r="CTE231" s="39"/>
      <c r="CTF231" s="39"/>
      <c r="CTG231" s="39"/>
      <c r="CTH231" s="39"/>
      <c r="CTI231" s="39"/>
      <c r="CTJ231" s="39"/>
      <c r="CTK231" s="39"/>
      <c r="CTL231" s="39"/>
      <c r="CTM231" s="39"/>
      <c r="CTN231" s="39"/>
      <c r="CTO231" s="39"/>
      <c r="CTP231" s="39"/>
      <c r="CTQ231" s="39"/>
      <c r="CTR231" s="39"/>
      <c r="CTS231" s="39"/>
      <c r="CTT231" s="39"/>
      <c r="CTU231" s="39"/>
      <c r="CTV231" s="39"/>
      <c r="CTW231" s="39"/>
      <c r="CTX231" s="39"/>
      <c r="CTY231" s="39"/>
      <c r="CTZ231" s="39"/>
      <c r="CUA231" s="39"/>
      <c r="CUB231" s="39"/>
      <c r="CUC231" s="39"/>
      <c r="CUD231" s="39"/>
      <c r="CUE231" s="39"/>
      <c r="CUF231" s="39"/>
      <c r="CUG231" s="39"/>
      <c r="CUH231" s="39"/>
      <c r="CUI231" s="39"/>
      <c r="CUJ231" s="39"/>
      <c r="CUK231" s="39"/>
      <c r="CUL231" s="39"/>
      <c r="CUM231" s="39"/>
      <c r="CUN231" s="39"/>
      <c r="CUO231" s="39"/>
      <c r="CUP231" s="39"/>
      <c r="CUQ231" s="39"/>
      <c r="CUR231" s="39"/>
      <c r="CUS231" s="39"/>
      <c r="CUT231" s="39"/>
      <c r="CUU231" s="39"/>
      <c r="CUV231" s="39"/>
      <c r="CUW231" s="39"/>
      <c r="CUX231" s="39"/>
      <c r="CUY231" s="39"/>
      <c r="CUZ231" s="39"/>
      <c r="CVA231" s="39"/>
      <c r="CVB231" s="39"/>
      <c r="CVC231" s="39"/>
      <c r="CVD231" s="39"/>
      <c r="CVE231" s="39"/>
      <c r="CVF231" s="39"/>
      <c r="CVG231" s="39"/>
      <c r="CVH231" s="39"/>
      <c r="CVI231" s="39"/>
      <c r="CVJ231" s="39"/>
      <c r="CVK231" s="39"/>
      <c r="CVL231" s="39"/>
      <c r="CVM231" s="39"/>
      <c r="CVN231" s="39"/>
      <c r="CVO231" s="39"/>
      <c r="CVP231" s="39"/>
      <c r="CVQ231" s="39"/>
      <c r="CVR231" s="39"/>
      <c r="CVS231" s="39"/>
      <c r="CVT231" s="39"/>
      <c r="CVU231" s="39"/>
      <c r="CVV231" s="39"/>
      <c r="CVW231" s="39"/>
      <c r="CVX231" s="39"/>
      <c r="CVY231" s="39"/>
      <c r="CVZ231" s="39"/>
      <c r="CWA231" s="39"/>
      <c r="CWB231" s="39"/>
      <c r="CWC231" s="39"/>
      <c r="CWD231" s="39"/>
      <c r="CWE231" s="39"/>
      <c r="CWF231" s="39"/>
      <c r="CWG231" s="39"/>
      <c r="CWH231" s="39"/>
      <c r="CWI231" s="39"/>
      <c r="CWJ231" s="39"/>
      <c r="CWK231" s="39"/>
      <c r="CWL231" s="39"/>
      <c r="CWM231" s="39"/>
      <c r="CWN231" s="39"/>
      <c r="CWO231" s="39"/>
      <c r="CWP231" s="39"/>
      <c r="CWQ231" s="39"/>
      <c r="CWR231" s="39"/>
      <c r="CWS231" s="39"/>
      <c r="CWT231" s="39"/>
      <c r="CWU231" s="39"/>
      <c r="CWV231" s="39"/>
      <c r="CWW231" s="39"/>
      <c r="CWX231" s="39"/>
      <c r="CWY231" s="39"/>
      <c r="CWZ231" s="39"/>
      <c r="CXA231" s="39"/>
      <c r="CXB231" s="39"/>
      <c r="CXC231" s="39"/>
      <c r="CXD231" s="39"/>
      <c r="CXE231" s="39"/>
      <c r="CXF231" s="39"/>
      <c r="CXG231" s="39"/>
      <c r="CXH231" s="39"/>
      <c r="CXI231" s="39"/>
      <c r="CXJ231" s="39"/>
      <c r="CXK231" s="39"/>
      <c r="CXL231" s="39"/>
      <c r="CXM231" s="39"/>
      <c r="CXN231" s="39"/>
      <c r="CXO231" s="39"/>
      <c r="CXP231" s="39"/>
      <c r="CXQ231" s="39"/>
      <c r="CXR231" s="39"/>
      <c r="CXS231" s="39"/>
      <c r="CXT231" s="39"/>
      <c r="CXU231" s="39"/>
      <c r="CXV231" s="39"/>
      <c r="CXW231" s="39"/>
      <c r="CXX231" s="39"/>
      <c r="CXY231" s="39"/>
      <c r="CXZ231" s="39"/>
      <c r="CYA231" s="39"/>
      <c r="CYB231" s="39"/>
      <c r="CYC231" s="39"/>
      <c r="CYD231" s="39"/>
      <c r="CYE231" s="39"/>
      <c r="CYF231" s="39"/>
      <c r="CYG231" s="39"/>
      <c r="CYH231" s="39"/>
      <c r="CYI231" s="39"/>
      <c r="CYJ231" s="39"/>
      <c r="CYK231" s="39"/>
      <c r="CYL231" s="39"/>
      <c r="CYM231" s="39"/>
      <c r="CYN231" s="39"/>
      <c r="CYO231" s="39"/>
      <c r="CYP231" s="39"/>
      <c r="CYQ231" s="39"/>
      <c r="CYR231" s="39"/>
      <c r="CYS231" s="39"/>
      <c r="CYT231" s="39"/>
      <c r="CYU231" s="39"/>
      <c r="CYV231" s="39"/>
      <c r="CYW231" s="39"/>
      <c r="CYX231" s="39"/>
      <c r="CYY231" s="39"/>
      <c r="CYZ231" s="39"/>
      <c r="CZA231" s="39"/>
      <c r="CZB231" s="39"/>
      <c r="CZC231" s="39"/>
      <c r="CZD231" s="39"/>
      <c r="CZE231" s="39"/>
      <c r="CZF231" s="39"/>
      <c r="CZG231" s="39"/>
      <c r="CZH231" s="39"/>
      <c r="CZI231" s="39"/>
      <c r="CZJ231" s="39"/>
      <c r="CZK231" s="39"/>
      <c r="CZL231" s="39"/>
      <c r="CZM231" s="39"/>
      <c r="CZN231" s="39"/>
      <c r="CZO231" s="39"/>
      <c r="CZP231" s="39"/>
      <c r="CZQ231" s="39"/>
      <c r="CZR231" s="39"/>
      <c r="CZS231" s="39"/>
      <c r="CZT231" s="39"/>
      <c r="CZU231" s="39"/>
      <c r="CZV231" s="39"/>
      <c r="CZW231" s="39"/>
      <c r="CZX231" s="39"/>
      <c r="CZY231" s="39"/>
      <c r="CZZ231" s="39"/>
      <c r="DAA231" s="39"/>
      <c r="DAB231" s="39"/>
      <c r="DAC231" s="39"/>
      <c r="DAD231" s="39"/>
      <c r="DAE231" s="39"/>
      <c r="DAF231" s="39"/>
      <c r="DAG231" s="39"/>
      <c r="DAH231" s="39"/>
      <c r="DAI231" s="39"/>
      <c r="DAJ231" s="39"/>
      <c r="DAK231" s="39"/>
      <c r="DAL231" s="39"/>
      <c r="DAM231" s="39"/>
      <c r="DAN231" s="39"/>
      <c r="DAO231" s="39"/>
      <c r="DAP231" s="39"/>
      <c r="DAQ231" s="39"/>
      <c r="DAR231" s="39"/>
      <c r="DAS231" s="39"/>
      <c r="DAT231" s="39"/>
      <c r="DAU231" s="39"/>
      <c r="DAV231" s="39"/>
      <c r="DAW231" s="39"/>
      <c r="DAX231" s="39"/>
      <c r="DAY231" s="39"/>
      <c r="DAZ231" s="39"/>
      <c r="DBA231" s="39"/>
      <c r="DBB231" s="39"/>
      <c r="DBC231" s="39"/>
      <c r="DBD231" s="39"/>
      <c r="DBE231" s="39"/>
      <c r="DBF231" s="39"/>
      <c r="DBG231" s="39"/>
      <c r="DBH231" s="39"/>
      <c r="DBI231" s="39"/>
      <c r="DBJ231" s="39"/>
      <c r="DBK231" s="39"/>
      <c r="DBL231" s="39"/>
      <c r="DBM231" s="39"/>
      <c r="DBN231" s="39"/>
      <c r="DBO231" s="39"/>
      <c r="DBP231" s="39"/>
      <c r="DBQ231" s="39"/>
      <c r="DBR231" s="39"/>
      <c r="DBS231" s="39"/>
      <c r="DBT231" s="39"/>
      <c r="DBU231" s="39"/>
      <c r="DBV231" s="39"/>
      <c r="DBW231" s="39"/>
      <c r="DBX231" s="39"/>
      <c r="DBY231" s="39"/>
      <c r="DBZ231" s="39"/>
      <c r="DCA231" s="39"/>
      <c r="DCB231" s="39"/>
      <c r="DCC231" s="39"/>
      <c r="DCD231" s="39"/>
      <c r="DCE231" s="39"/>
      <c r="DCF231" s="39"/>
      <c r="DCG231" s="39"/>
      <c r="DCH231" s="39"/>
      <c r="DCI231" s="39"/>
      <c r="DCJ231" s="39"/>
      <c r="DCK231" s="39"/>
      <c r="DCL231" s="39"/>
      <c r="DCM231" s="39"/>
      <c r="DCN231" s="39"/>
      <c r="DCO231" s="39"/>
      <c r="DCP231" s="39"/>
      <c r="DCQ231" s="39"/>
      <c r="DCR231" s="39"/>
      <c r="DCS231" s="39"/>
      <c r="DCT231" s="39"/>
      <c r="DCU231" s="39"/>
      <c r="DCV231" s="39"/>
      <c r="DCW231" s="39"/>
      <c r="DCX231" s="39"/>
      <c r="DCY231" s="39"/>
      <c r="DCZ231" s="39"/>
      <c r="DDA231" s="39"/>
      <c r="DDB231" s="39"/>
      <c r="DDC231" s="39"/>
      <c r="DDD231" s="39"/>
      <c r="DDE231" s="39"/>
      <c r="DDF231" s="39"/>
      <c r="DDG231" s="39"/>
      <c r="DDH231" s="39"/>
      <c r="DDI231" s="39"/>
      <c r="DDJ231" s="39"/>
      <c r="DDK231" s="39"/>
      <c r="DDL231" s="39"/>
      <c r="DDM231" s="39"/>
      <c r="DDN231" s="39"/>
      <c r="DDO231" s="39"/>
      <c r="DDP231" s="39"/>
      <c r="DDQ231" s="39"/>
      <c r="DDR231" s="39"/>
      <c r="DDS231" s="39"/>
      <c r="DDT231" s="39"/>
      <c r="DDU231" s="39"/>
      <c r="DDV231" s="39"/>
      <c r="DDW231" s="39"/>
      <c r="DDX231" s="39"/>
      <c r="DDY231" s="39"/>
      <c r="DDZ231" s="39"/>
      <c r="DEA231" s="39"/>
      <c r="DEB231" s="39"/>
      <c r="DEC231" s="39"/>
      <c r="DED231" s="39"/>
      <c r="DEE231" s="39"/>
      <c r="DEF231" s="39"/>
      <c r="DEG231" s="39"/>
      <c r="DEH231" s="39"/>
      <c r="DEI231" s="39"/>
      <c r="DEJ231" s="39"/>
      <c r="DEK231" s="39"/>
      <c r="DEL231" s="39"/>
      <c r="DEM231" s="39"/>
      <c r="DEN231" s="39"/>
      <c r="DEO231" s="39"/>
      <c r="DEP231" s="39"/>
      <c r="DEQ231" s="39"/>
      <c r="DER231" s="39"/>
      <c r="DES231" s="39"/>
      <c r="DET231" s="39"/>
      <c r="DEU231" s="39"/>
      <c r="DEV231" s="39"/>
      <c r="DEW231" s="39"/>
      <c r="DEX231" s="39"/>
      <c r="DEY231" s="39"/>
      <c r="DEZ231" s="39"/>
      <c r="DFA231" s="39"/>
      <c r="DFB231" s="39"/>
      <c r="DFC231" s="39"/>
      <c r="DFD231" s="39"/>
      <c r="DFE231" s="39"/>
      <c r="DFF231" s="39"/>
      <c r="DFG231" s="39"/>
      <c r="DFH231" s="39"/>
      <c r="DFI231" s="39"/>
      <c r="DFJ231" s="39"/>
      <c r="DFK231" s="39"/>
      <c r="DFL231" s="39"/>
      <c r="DFM231" s="39"/>
      <c r="DFN231" s="39"/>
      <c r="DFO231" s="39"/>
      <c r="DFP231" s="39"/>
      <c r="DFQ231" s="39"/>
      <c r="DFR231" s="39"/>
      <c r="DFS231" s="39"/>
      <c r="DFT231" s="39"/>
      <c r="DFU231" s="39"/>
      <c r="DFV231" s="39"/>
      <c r="DFW231" s="39"/>
      <c r="DFX231" s="39"/>
      <c r="DFY231" s="39"/>
      <c r="DFZ231" s="39"/>
      <c r="DGA231" s="39"/>
      <c r="DGB231" s="39"/>
      <c r="DGC231" s="39"/>
      <c r="DGD231" s="39"/>
      <c r="DGE231" s="39"/>
      <c r="DGF231" s="39"/>
      <c r="DGG231" s="39"/>
      <c r="DGH231" s="39"/>
      <c r="DGI231" s="39"/>
      <c r="DGJ231" s="39"/>
      <c r="DGK231" s="39"/>
      <c r="DGL231" s="39"/>
      <c r="DGM231" s="39"/>
      <c r="DGN231" s="39"/>
      <c r="DGO231" s="39"/>
      <c r="DGP231" s="39"/>
      <c r="DGQ231" s="39"/>
      <c r="DGR231" s="39"/>
      <c r="DGS231" s="39"/>
      <c r="DGT231" s="39"/>
      <c r="DGU231" s="39"/>
      <c r="DGV231" s="39"/>
      <c r="DGW231" s="39"/>
      <c r="DGX231" s="39"/>
      <c r="DGY231" s="39"/>
      <c r="DGZ231" s="39"/>
      <c r="DHA231" s="39"/>
      <c r="DHB231" s="39"/>
      <c r="DHC231" s="39"/>
      <c r="DHD231" s="39"/>
      <c r="DHE231" s="39"/>
      <c r="DHF231" s="39"/>
      <c r="DHG231" s="39"/>
      <c r="DHH231" s="39"/>
      <c r="DHI231" s="39"/>
      <c r="DHJ231" s="39"/>
      <c r="DHK231" s="39"/>
      <c r="DHL231" s="39"/>
      <c r="DHM231" s="39"/>
      <c r="DHN231" s="39"/>
      <c r="DHO231" s="39"/>
      <c r="DHP231" s="39"/>
      <c r="DHQ231" s="39"/>
      <c r="DHR231" s="39"/>
      <c r="DHS231" s="39"/>
      <c r="DHT231" s="39"/>
      <c r="DHU231" s="39"/>
      <c r="DHV231" s="39"/>
      <c r="DHW231" s="39"/>
      <c r="DHX231" s="39"/>
      <c r="DHY231" s="39"/>
      <c r="DHZ231" s="39"/>
      <c r="DIA231" s="39"/>
      <c r="DIB231" s="39"/>
      <c r="DIC231" s="39"/>
      <c r="DID231" s="39"/>
      <c r="DIE231" s="39"/>
      <c r="DIF231" s="39"/>
      <c r="DIG231" s="39"/>
      <c r="DIH231" s="39"/>
      <c r="DII231" s="39"/>
      <c r="DIJ231" s="39"/>
      <c r="DIK231" s="39"/>
      <c r="DIL231" s="39"/>
      <c r="DIM231" s="39"/>
      <c r="DIN231" s="39"/>
      <c r="DIO231" s="39"/>
      <c r="DIP231" s="39"/>
      <c r="DIQ231" s="39"/>
      <c r="DIR231" s="39"/>
      <c r="DIS231" s="39"/>
      <c r="DIT231" s="39"/>
      <c r="DIU231" s="39"/>
      <c r="DIV231" s="39"/>
      <c r="DIW231" s="39"/>
      <c r="DIX231" s="39"/>
      <c r="DIY231" s="39"/>
      <c r="DIZ231" s="39"/>
      <c r="DJA231" s="39"/>
      <c r="DJB231" s="39"/>
      <c r="DJC231" s="39"/>
      <c r="DJD231" s="39"/>
      <c r="DJE231" s="39"/>
      <c r="DJF231" s="39"/>
      <c r="DJG231" s="39"/>
      <c r="DJH231" s="39"/>
      <c r="DJI231" s="39"/>
      <c r="DJJ231" s="39"/>
      <c r="DJK231" s="39"/>
      <c r="DJL231" s="39"/>
      <c r="DJM231" s="39"/>
      <c r="DJN231" s="39"/>
      <c r="DJO231" s="39"/>
      <c r="DJP231" s="39"/>
      <c r="DJQ231" s="39"/>
      <c r="DJR231" s="39"/>
      <c r="DJS231" s="39"/>
      <c r="DJT231" s="39"/>
      <c r="DJU231" s="39"/>
      <c r="DJV231" s="39"/>
      <c r="DJW231" s="39"/>
      <c r="DJX231" s="39"/>
      <c r="DJY231" s="39"/>
      <c r="DJZ231" s="39"/>
      <c r="DKA231" s="39"/>
      <c r="DKB231" s="39"/>
      <c r="DKC231" s="39"/>
      <c r="DKD231" s="39"/>
      <c r="DKE231" s="39"/>
      <c r="DKF231" s="39"/>
      <c r="DKG231" s="39"/>
      <c r="DKH231" s="39"/>
      <c r="DKI231" s="39"/>
      <c r="DKJ231" s="39"/>
      <c r="DKK231" s="39"/>
      <c r="DKL231" s="39"/>
      <c r="DKM231" s="39"/>
      <c r="DKN231" s="39"/>
      <c r="DKO231" s="39"/>
      <c r="DKP231" s="39"/>
      <c r="DKQ231" s="39"/>
      <c r="DKR231" s="39"/>
      <c r="DKS231" s="39"/>
      <c r="DKT231" s="39"/>
      <c r="DKU231" s="39"/>
      <c r="DKV231" s="39"/>
      <c r="DKW231" s="39"/>
      <c r="DKX231" s="39"/>
      <c r="DKY231" s="39"/>
      <c r="DKZ231" s="39"/>
      <c r="DLA231" s="39"/>
      <c r="DLB231" s="39"/>
      <c r="DLC231" s="39"/>
      <c r="DLD231" s="39"/>
      <c r="DLE231" s="39"/>
      <c r="DLF231" s="39"/>
      <c r="DLG231" s="39"/>
      <c r="DLH231" s="39"/>
      <c r="DLI231" s="39"/>
      <c r="DLJ231" s="39"/>
      <c r="DLK231" s="39"/>
      <c r="DLL231" s="39"/>
      <c r="DLM231" s="39"/>
      <c r="DLN231" s="39"/>
      <c r="DLO231" s="39"/>
      <c r="DLP231" s="39"/>
      <c r="DLQ231" s="39"/>
      <c r="DLR231" s="39"/>
      <c r="DLS231" s="39"/>
      <c r="DLT231" s="39"/>
      <c r="DLU231" s="39"/>
      <c r="DLV231" s="39"/>
      <c r="DLW231" s="39"/>
      <c r="DLX231" s="39"/>
      <c r="DLY231" s="39"/>
      <c r="DLZ231" s="39"/>
      <c r="DMA231" s="39"/>
      <c r="DMB231" s="39"/>
      <c r="DMC231" s="39"/>
      <c r="DMD231" s="39"/>
      <c r="DME231" s="39"/>
      <c r="DMF231" s="39"/>
      <c r="DMG231" s="39"/>
      <c r="DMH231" s="39"/>
      <c r="DMI231" s="39"/>
      <c r="DMJ231" s="39"/>
      <c r="DMK231" s="39"/>
      <c r="DML231" s="39"/>
      <c r="DMM231" s="39"/>
      <c r="DMN231" s="39"/>
      <c r="DMO231" s="39"/>
      <c r="DMP231" s="39"/>
      <c r="DMQ231" s="39"/>
      <c r="DMR231" s="39"/>
      <c r="DMS231" s="39"/>
      <c r="DMT231" s="39"/>
      <c r="DMU231" s="39"/>
      <c r="DMV231" s="39"/>
      <c r="DMW231" s="39"/>
      <c r="DMX231" s="39"/>
      <c r="DMY231" s="39"/>
      <c r="DMZ231" s="39"/>
      <c r="DNA231" s="39"/>
      <c r="DNB231" s="39"/>
      <c r="DNC231" s="39"/>
      <c r="DND231" s="39"/>
      <c r="DNE231" s="39"/>
      <c r="DNF231" s="39"/>
      <c r="DNG231" s="39"/>
      <c r="DNH231" s="39"/>
      <c r="DNI231" s="39"/>
      <c r="DNJ231" s="39"/>
      <c r="DNK231" s="39"/>
      <c r="DNL231" s="39"/>
      <c r="DNM231" s="39"/>
      <c r="DNN231" s="39"/>
      <c r="DNO231" s="39"/>
      <c r="DNP231" s="39"/>
      <c r="DNQ231" s="39"/>
      <c r="DNR231" s="39"/>
      <c r="DNS231" s="39"/>
      <c r="DNT231" s="39"/>
      <c r="DNU231" s="39"/>
      <c r="DNV231" s="39"/>
      <c r="DNW231" s="39"/>
      <c r="DNX231" s="39"/>
      <c r="DNY231" s="39"/>
      <c r="DNZ231" s="39"/>
      <c r="DOA231" s="39"/>
      <c r="DOB231" s="39"/>
      <c r="DOC231" s="39"/>
      <c r="DOD231" s="39"/>
      <c r="DOE231" s="39"/>
      <c r="DOF231" s="39"/>
      <c r="DOG231" s="39"/>
      <c r="DOH231" s="39"/>
      <c r="DOI231" s="39"/>
      <c r="DOJ231" s="39"/>
      <c r="DOK231" s="39"/>
      <c r="DOL231" s="39"/>
      <c r="DOM231" s="39"/>
      <c r="DON231" s="39"/>
      <c r="DOO231" s="39"/>
      <c r="DOP231" s="39"/>
      <c r="DOQ231" s="39"/>
      <c r="DOR231" s="39"/>
      <c r="DOS231" s="39"/>
      <c r="DOT231" s="39"/>
      <c r="DOU231" s="39"/>
      <c r="DOV231" s="39"/>
      <c r="DOW231" s="39"/>
      <c r="DOX231" s="39"/>
      <c r="DOY231" s="39"/>
      <c r="DOZ231" s="39"/>
      <c r="DPA231" s="39"/>
      <c r="DPB231" s="39"/>
      <c r="DPC231" s="39"/>
      <c r="DPD231" s="39"/>
      <c r="DPE231" s="39"/>
      <c r="DPF231" s="39"/>
      <c r="DPG231" s="39"/>
      <c r="DPH231" s="39"/>
      <c r="DPI231" s="39"/>
      <c r="DPJ231" s="39"/>
      <c r="DPK231" s="39"/>
      <c r="DPL231" s="39"/>
      <c r="DPM231" s="39"/>
      <c r="DPN231" s="39"/>
      <c r="DPO231" s="39"/>
      <c r="DPP231" s="39"/>
      <c r="DPQ231" s="39"/>
      <c r="DPR231" s="39"/>
      <c r="DPS231" s="39"/>
      <c r="DPT231" s="39"/>
      <c r="DPU231" s="39"/>
      <c r="DPV231" s="39"/>
      <c r="DPW231" s="39"/>
      <c r="DPX231" s="39"/>
      <c r="DPY231" s="39"/>
      <c r="DPZ231" s="39"/>
      <c r="DQA231" s="39"/>
      <c r="DQB231" s="39"/>
      <c r="DQC231" s="39"/>
      <c r="DQD231" s="39"/>
      <c r="DQE231" s="39"/>
      <c r="DQF231" s="39"/>
      <c r="DQG231" s="39"/>
      <c r="DQH231" s="39"/>
      <c r="DQI231" s="39"/>
      <c r="DQJ231" s="39"/>
      <c r="DQK231" s="39"/>
      <c r="DQL231" s="39"/>
      <c r="DQM231" s="39"/>
      <c r="DQN231" s="39"/>
      <c r="DQO231" s="39"/>
      <c r="DQP231" s="39"/>
      <c r="DQQ231" s="39"/>
      <c r="DQR231" s="39"/>
      <c r="DQS231" s="39"/>
      <c r="DQT231" s="39"/>
      <c r="DQU231" s="39"/>
      <c r="DQV231" s="39"/>
      <c r="DQW231" s="39"/>
      <c r="DQX231" s="39"/>
      <c r="DQY231" s="39"/>
      <c r="DQZ231" s="39"/>
      <c r="DRA231" s="39"/>
      <c r="DRB231" s="39"/>
      <c r="DRC231" s="39"/>
      <c r="DRD231" s="39"/>
      <c r="DRE231" s="39"/>
      <c r="DRF231" s="39"/>
      <c r="DRG231" s="39"/>
      <c r="DRH231" s="39"/>
      <c r="DRI231" s="39"/>
      <c r="DRJ231" s="39"/>
      <c r="DRK231" s="39"/>
      <c r="DRL231" s="39"/>
      <c r="DRM231" s="39"/>
      <c r="DRN231" s="39"/>
      <c r="DRO231" s="39"/>
      <c r="DRP231" s="39"/>
      <c r="DRQ231" s="39"/>
      <c r="DRR231" s="39"/>
      <c r="DRS231" s="39"/>
      <c r="DRT231" s="39"/>
      <c r="DRU231" s="39"/>
      <c r="DRV231" s="39"/>
      <c r="DRW231" s="39"/>
      <c r="DRX231" s="39"/>
      <c r="DRY231" s="39"/>
      <c r="DRZ231" s="39"/>
      <c r="DSA231" s="39"/>
      <c r="DSB231" s="39"/>
      <c r="DSC231" s="39"/>
      <c r="DSD231" s="39"/>
      <c r="DSE231" s="39"/>
      <c r="DSF231" s="39"/>
      <c r="DSG231" s="39"/>
      <c r="DSH231" s="39"/>
      <c r="DSI231" s="39"/>
      <c r="DSJ231" s="39"/>
      <c r="DSK231" s="39"/>
      <c r="DSL231" s="39"/>
      <c r="DSM231" s="39"/>
      <c r="DSN231" s="39"/>
      <c r="DSO231" s="39"/>
      <c r="DSP231" s="39"/>
      <c r="DSQ231" s="39"/>
      <c r="DSR231" s="39"/>
      <c r="DSS231" s="39"/>
      <c r="DST231" s="39"/>
      <c r="DSU231" s="39"/>
      <c r="DSV231" s="39"/>
      <c r="DSW231" s="39"/>
      <c r="DSX231" s="39"/>
      <c r="DSY231" s="39"/>
      <c r="DSZ231" s="39"/>
      <c r="DTA231" s="39"/>
      <c r="DTB231" s="39"/>
      <c r="DTC231" s="39"/>
      <c r="DTD231" s="39"/>
      <c r="DTE231" s="39"/>
      <c r="DTF231" s="39"/>
      <c r="DTG231" s="39"/>
      <c r="DTH231" s="39"/>
      <c r="DTI231" s="39"/>
      <c r="DTJ231" s="39"/>
      <c r="DTK231" s="39"/>
      <c r="DTL231" s="39"/>
      <c r="DTM231" s="39"/>
      <c r="DTN231" s="39"/>
      <c r="DTO231" s="39"/>
      <c r="DTP231" s="39"/>
      <c r="DTQ231" s="39"/>
      <c r="DTR231" s="39"/>
      <c r="DTS231" s="39"/>
      <c r="DTT231" s="39"/>
      <c r="DTU231" s="39"/>
      <c r="DTV231" s="39"/>
      <c r="DTW231" s="39"/>
      <c r="DTX231" s="39"/>
      <c r="DTY231" s="39"/>
      <c r="DTZ231" s="39"/>
      <c r="DUA231" s="39"/>
      <c r="DUB231" s="39"/>
      <c r="DUC231" s="39"/>
      <c r="DUD231" s="39"/>
      <c r="DUE231" s="39"/>
      <c r="DUF231" s="39"/>
      <c r="DUG231" s="39"/>
      <c r="DUH231" s="39"/>
      <c r="DUI231" s="39"/>
      <c r="DUJ231" s="39"/>
      <c r="DUK231" s="39"/>
      <c r="DUL231" s="39"/>
      <c r="DUM231" s="39"/>
      <c r="DUN231" s="39"/>
      <c r="DUO231" s="39"/>
      <c r="DUP231" s="39"/>
      <c r="DUQ231" s="39"/>
      <c r="DUR231" s="39"/>
      <c r="DUS231" s="39"/>
      <c r="DUT231" s="39"/>
      <c r="DUU231" s="39"/>
      <c r="DUV231" s="39"/>
      <c r="DUW231" s="39"/>
      <c r="DUX231" s="39"/>
      <c r="DUY231" s="39"/>
      <c r="DUZ231" s="39"/>
      <c r="DVA231" s="39"/>
      <c r="DVB231" s="39"/>
      <c r="DVC231" s="39"/>
      <c r="DVD231" s="39"/>
      <c r="DVE231" s="39"/>
      <c r="DVF231" s="39"/>
      <c r="DVG231" s="39"/>
      <c r="DVH231" s="39"/>
      <c r="DVI231" s="39"/>
      <c r="DVJ231" s="39"/>
      <c r="DVK231" s="39"/>
      <c r="DVL231" s="39"/>
      <c r="DVM231" s="39"/>
      <c r="DVN231" s="39"/>
      <c r="DVO231" s="39"/>
      <c r="DVP231" s="39"/>
      <c r="DVQ231" s="39"/>
      <c r="DVR231" s="39"/>
      <c r="DVS231" s="39"/>
      <c r="DVT231" s="39"/>
      <c r="DVU231" s="39"/>
      <c r="DVV231" s="39"/>
      <c r="DVW231" s="39"/>
      <c r="DVX231" s="39"/>
      <c r="DVY231" s="39"/>
      <c r="DVZ231" s="39"/>
      <c r="DWA231" s="39"/>
      <c r="DWB231" s="39"/>
      <c r="DWC231" s="39"/>
      <c r="DWD231" s="39"/>
      <c r="DWE231" s="39"/>
      <c r="DWF231" s="39"/>
      <c r="DWG231" s="39"/>
      <c r="DWH231" s="39"/>
      <c r="DWI231" s="39"/>
      <c r="DWJ231" s="39"/>
      <c r="DWK231" s="39"/>
      <c r="DWL231" s="39"/>
      <c r="DWM231" s="39"/>
      <c r="DWN231" s="39"/>
      <c r="DWO231" s="39"/>
      <c r="DWP231" s="39"/>
      <c r="DWQ231" s="39"/>
    </row>
    <row r="232" spans="1:3319" s="39" customFormat="1" ht="10">
      <c r="A232" s="35" t="s">
        <v>726</v>
      </c>
      <c r="B232" s="36" t="s">
        <v>727</v>
      </c>
      <c r="C232" s="37" t="s">
        <v>7</v>
      </c>
      <c r="D232" s="36" t="s">
        <v>728</v>
      </c>
      <c r="E232" s="38" t="s">
        <v>710</v>
      </c>
      <c r="F232" s="38" t="s">
        <v>710</v>
      </c>
    </row>
    <row r="233" spans="1:3319" s="64" customFormat="1" ht="10">
      <c r="A233" s="53" t="s">
        <v>729</v>
      </c>
      <c r="B233" s="54" t="s">
        <v>730</v>
      </c>
      <c r="C233" s="57" t="s">
        <v>152</v>
      </c>
      <c r="D233" s="54" t="s">
        <v>724</v>
      </c>
      <c r="E233" s="66" t="s">
        <v>731</v>
      </c>
      <c r="F233" s="66" t="s">
        <v>731</v>
      </c>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c r="EA233" s="39"/>
      <c r="EB233" s="39"/>
      <c r="EC233" s="39"/>
      <c r="ED233" s="39"/>
      <c r="EE233" s="39"/>
      <c r="EF233" s="39"/>
      <c r="EG233" s="39"/>
      <c r="EH233" s="39"/>
      <c r="EI233" s="39"/>
      <c r="EJ233" s="39"/>
      <c r="EK233" s="39"/>
      <c r="EL233" s="39"/>
      <c r="EM233" s="39"/>
      <c r="EN233" s="39"/>
      <c r="EO233" s="39"/>
      <c r="EP233" s="39"/>
      <c r="EQ233" s="39"/>
      <c r="ER233" s="39"/>
      <c r="ES233" s="39"/>
      <c r="ET233" s="39"/>
      <c r="EU233" s="39"/>
      <c r="EV233" s="39"/>
      <c r="EW233" s="39"/>
      <c r="EX233" s="39"/>
      <c r="EY233" s="39"/>
      <c r="EZ233" s="39"/>
      <c r="FA233" s="39"/>
      <c r="FB233" s="39"/>
      <c r="FC233" s="39"/>
      <c r="FD233" s="39"/>
      <c r="FE233" s="39"/>
      <c r="FF233" s="39"/>
      <c r="FG233" s="39"/>
      <c r="FH233" s="39"/>
      <c r="FI233" s="39"/>
      <c r="FJ233" s="39"/>
      <c r="FK233" s="39"/>
      <c r="FL233" s="39"/>
      <c r="FM233" s="39"/>
      <c r="FN233" s="39"/>
      <c r="FO233" s="39"/>
      <c r="FP233" s="39"/>
      <c r="FQ233" s="39"/>
      <c r="FR233" s="39"/>
      <c r="FS233" s="39"/>
      <c r="FT233" s="39"/>
      <c r="FU233" s="39"/>
      <c r="FV233" s="39"/>
      <c r="FW233" s="39"/>
      <c r="FX233" s="39"/>
      <c r="FY233" s="39"/>
      <c r="FZ233" s="39"/>
      <c r="GA233" s="39"/>
      <c r="GB233" s="39"/>
      <c r="GC233" s="39"/>
      <c r="GD233" s="39"/>
      <c r="GE233" s="39"/>
      <c r="GF233" s="39"/>
      <c r="GG233" s="39"/>
      <c r="GH233" s="39"/>
      <c r="GI233" s="39"/>
      <c r="GJ233" s="39"/>
      <c r="GK233" s="39"/>
      <c r="GL233" s="39"/>
      <c r="GM233" s="39"/>
      <c r="GN233" s="39"/>
      <c r="GO233" s="39"/>
      <c r="GP233" s="39"/>
      <c r="GQ233" s="39"/>
      <c r="GR233" s="39"/>
      <c r="GS233" s="39"/>
      <c r="GT233" s="39"/>
      <c r="GU233" s="39"/>
      <c r="GV233" s="39"/>
      <c r="GW233" s="39"/>
      <c r="GX233" s="39"/>
      <c r="GY233" s="39"/>
      <c r="GZ233" s="39"/>
      <c r="HA233" s="39"/>
      <c r="HB233" s="39"/>
      <c r="HC233" s="39"/>
      <c r="HD233" s="39"/>
      <c r="HE233" s="39"/>
      <c r="HF233" s="39"/>
      <c r="HG233" s="39"/>
      <c r="HH233" s="39"/>
      <c r="HI233" s="39"/>
      <c r="HJ233" s="39"/>
      <c r="HK233" s="39"/>
      <c r="HL233" s="39"/>
      <c r="HM233" s="39"/>
      <c r="HN233" s="39"/>
      <c r="HO233" s="39"/>
      <c r="HP233" s="39"/>
      <c r="HQ233" s="39"/>
      <c r="HR233" s="39"/>
      <c r="HS233" s="39"/>
      <c r="HT233" s="39"/>
      <c r="HU233" s="39"/>
      <c r="HV233" s="39"/>
      <c r="HW233" s="39"/>
      <c r="HX233" s="39"/>
      <c r="HY233" s="39"/>
      <c r="HZ233" s="39"/>
      <c r="IA233" s="39"/>
      <c r="IB233" s="39"/>
      <c r="IC233" s="39"/>
      <c r="ID233" s="39"/>
      <c r="IE233" s="39"/>
      <c r="IF233" s="39"/>
      <c r="IG233" s="39"/>
      <c r="IH233" s="39"/>
      <c r="II233" s="39"/>
      <c r="IJ233" s="39"/>
      <c r="IK233" s="39"/>
      <c r="IL233" s="39"/>
      <c r="IM233" s="39"/>
      <c r="IN233" s="39"/>
      <c r="IO233" s="39"/>
      <c r="IP233" s="39"/>
      <c r="IQ233" s="39"/>
      <c r="IR233" s="39"/>
      <c r="IS233" s="39"/>
      <c r="IT233" s="39"/>
      <c r="IU233" s="39"/>
      <c r="IV233" s="39"/>
      <c r="IW233" s="39"/>
      <c r="IX233" s="39"/>
      <c r="IY233" s="39"/>
      <c r="IZ233" s="39"/>
      <c r="JA233" s="39"/>
      <c r="JB233" s="39"/>
      <c r="JC233" s="39"/>
      <c r="JD233" s="39"/>
      <c r="JE233" s="39"/>
      <c r="JF233" s="39"/>
      <c r="JG233" s="39"/>
      <c r="JH233" s="39"/>
      <c r="JI233" s="39"/>
      <c r="JJ233" s="39"/>
      <c r="JK233" s="39"/>
      <c r="JL233" s="39"/>
      <c r="JM233" s="39"/>
      <c r="JN233" s="39"/>
      <c r="JO233" s="39"/>
      <c r="JP233" s="39"/>
      <c r="JQ233" s="39"/>
      <c r="JR233" s="39"/>
      <c r="JS233" s="39"/>
      <c r="JT233" s="39"/>
      <c r="JU233" s="39"/>
      <c r="JV233" s="39"/>
      <c r="JW233" s="39"/>
      <c r="JX233" s="39"/>
      <c r="JY233" s="39"/>
      <c r="JZ233" s="39"/>
      <c r="KA233" s="39"/>
      <c r="KB233" s="39"/>
      <c r="KC233" s="39"/>
      <c r="KD233" s="39"/>
      <c r="KE233" s="39"/>
      <c r="KF233" s="39"/>
      <c r="KG233" s="39"/>
      <c r="KH233" s="39"/>
      <c r="KI233" s="39"/>
      <c r="KJ233" s="39"/>
      <c r="KK233" s="39"/>
      <c r="KL233" s="39"/>
      <c r="KM233" s="39"/>
      <c r="KN233" s="39"/>
      <c r="KO233" s="39"/>
      <c r="KP233" s="39"/>
      <c r="KQ233" s="39"/>
      <c r="KR233" s="39"/>
      <c r="KS233" s="39"/>
      <c r="KT233" s="39"/>
      <c r="KU233" s="39"/>
      <c r="KV233" s="39"/>
      <c r="KW233" s="39"/>
      <c r="KX233" s="39"/>
      <c r="KY233" s="39"/>
      <c r="KZ233" s="39"/>
      <c r="LA233" s="39"/>
      <c r="LB233" s="39"/>
      <c r="LC233" s="39"/>
      <c r="LD233" s="39"/>
      <c r="LE233" s="39"/>
      <c r="LF233" s="39"/>
      <c r="LG233" s="39"/>
      <c r="LH233" s="39"/>
      <c r="LI233" s="39"/>
      <c r="LJ233" s="39"/>
      <c r="LK233" s="39"/>
      <c r="LL233" s="39"/>
      <c r="LM233" s="39"/>
      <c r="LN233" s="39"/>
      <c r="LO233" s="39"/>
      <c r="LP233" s="39"/>
      <c r="LQ233" s="39"/>
      <c r="LR233" s="39"/>
      <c r="LS233" s="39"/>
      <c r="LT233" s="39"/>
      <c r="LU233" s="39"/>
      <c r="LV233" s="39"/>
      <c r="LW233" s="39"/>
      <c r="LX233" s="39"/>
      <c r="LY233" s="39"/>
      <c r="LZ233" s="39"/>
      <c r="MA233" s="39"/>
      <c r="MB233" s="39"/>
      <c r="MC233" s="39"/>
      <c r="MD233" s="39"/>
      <c r="ME233" s="39"/>
      <c r="MF233" s="39"/>
      <c r="MG233" s="39"/>
      <c r="MH233" s="39"/>
      <c r="MI233" s="39"/>
      <c r="MJ233" s="39"/>
      <c r="MK233" s="39"/>
      <c r="ML233" s="39"/>
      <c r="MM233" s="39"/>
      <c r="MN233" s="39"/>
      <c r="MO233" s="39"/>
      <c r="MP233" s="39"/>
      <c r="MQ233" s="39"/>
      <c r="MR233" s="39"/>
      <c r="MS233" s="39"/>
      <c r="MT233" s="39"/>
      <c r="MU233" s="39"/>
      <c r="MV233" s="39"/>
      <c r="MW233" s="39"/>
      <c r="MX233" s="39"/>
      <c r="MY233" s="39"/>
      <c r="MZ233" s="39"/>
      <c r="NA233" s="39"/>
      <c r="NB233" s="39"/>
      <c r="NC233" s="39"/>
      <c r="ND233" s="39"/>
      <c r="NE233" s="39"/>
      <c r="NF233" s="39"/>
      <c r="NG233" s="39"/>
      <c r="NH233" s="39"/>
      <c r="NI233" s="39"/>
      <c r="NJ233" s="39"/>
      <c r="NK233" s="39"/>
      <c r="NL233" s="39"/>
      <c r="NM233" s="39"/>
      <c r="NN233" s="39"/>
      <c r="NO233" s="39"/>
      <c r="NP233" s="39"/>
      <c r="NQ233" s="39"/>
      <c r="NR233" s="39"/>
      <c r="NS233" s="39"/>
      <c r="NT233" s="39"/>
      <c r="NU233" s="39"/>
      <c r="NV233" s="39"/>
      <c r="NW233" s="39"/>
      <c r="NX233" s="39"/>
      <c r="NY233" s="39"/>
      <c r="NZ233" s="39"/>
      <c r="OA233" s="39"/>
      <c r="OB233" s="39"/>
      <c r="OC233" s="39"/>
      <c r="OD233" s="39"/>
      <c r="OE233" s="39"/>
      <c r="OF233" s="39"/>
      <c r="OG233" s="39"/>
      <c r="OH233" s="39"/>
      <c r="OI233" s="39"/>
      <c r="OJ233" s="39"/>
      <c r="OK233" s="39"/>
      <c r="OL233" s="39"/>
      <c r="OM233" s="39"/>
      <c r="ON233" s="39"/>
      <c r="OO233" s="39"/>
      <c r="OP233" s="39"/>
      <c r="OQ233" s="39"/>
      <c r="OR233" s="39"/>
      <c r="OS233" s="39"/>
      <c r="OT233" s="39"/>
      <c r="OU233" s="39"/>
      <c r="OV233" s="39"/>
      <c r="OW233" s="39"/>
      <c r="OX233" s="39"/>
      <c r="OY233" s="39"/>
      <c r="OZ233" s="39"/>
      <c r="PA233" s="39"/>
      <c r="PB233" s="39"/>
      <c r="PC233" s="39"/>
      <c r="PD233" s="39"/>
      <c r="PE233" s="39"/>
      <c r="PF233" s="39"/>
      <c r="PG233" s="39"/>
      <c r="PH233" s="39"/>
      <c r="PI233" s="39"/>
      <c r="PJ233" s="39"/>
      <c r="PK233" s="39"/>
      <c r="PL233" s="39"/>
      <c r="PM233" s="39"/>
      <c r="PN233" s="39"/>
      <c r="PO233" s="39"/>
      <c r="PP233" s="39"/>
      <c r="PQ233" s="39"/>
      <c r="PR233" s="39"/>
      <c r="PS233" s="39"/>
      <c r="PT233" s="39"/>
      <c r="PU233" s="39"/>
      <c r="PV233" s="39"/>
      <c r="PW233" s="39"/>
      <c r="PX233" s="39"/>
      <c r="PY233" s="39"/>
      <c r="PZ233" s="39"/>
      <c r="QA233" s="39"/>
      <c r="QB233" s="39"/>
      <c r="QC233" s="39"/>
      <c r="QD233" s="39"/>
      <c r="QE233" s="39"/>
      <c r="QF233" s="39"/>
      <c r="QG233" s="39"/>
      <c r="QH233" s="39"/>
      <c r="QI233" s="39"/>
      <c r="QJ233" s="39"/>
      <c r="QK233" s="39"/>
      <c r="QL233" s="39"/>
      <c r="QM233" s="39"/>
      <c r="QN233" s="39"/>
      <c r="QO233" s="39"/>
      <c r="QP233" s="39"/>
      <c r="QQ233" s="39"/>
      <c r="QR233" s="39"/>
      <c r="QS233" s="39"/>
      <c r="QT233" s="39"/>
      <c r="QU233" s="39"/>
      <c r="QV233" s="39"/>
      <c r="QW233" s="39"/>
      <c r="QX233" s="39"/>
      <c r="QY233" s="39"/>
      <c r="QZ233" s="39"/>
      <c r="RA233" s="39"/>
      <c r="RB233" s="39"/>
      <c r="RC233" s="39"/>
      <c r="RD233" s="39"/>
      <c r="RE233" s="39"/>
      <c r="RF233" s="39"/>
      <c r="RG233" s="39"/>
      <c r="RH233" s="39"/>
      <c r="RI233" s="39"/>
      <c r="RJ233" s="39"/>
      <c r="RK233" s="39"/>
      <c r="RL233" s="39"/>
      <c r="RM233" s="39"/>
      <c r="RN233" s="39"/>
      <c r="RO233" s="39"/>
      <c r="RP233" s="39"/>
      <c r="RQ233" s="39"/>
      <c r="RR233" s="39"/>
      <c r="RS233" s="39"/>
      <c r="RT233" s="39"/>
      <c r="RU233" s="39"/>
      <c r="RV233" s="39"/>
      <c r="RW233" s="39"/>
      <c r="RX233" s="39"/>
      <c r="RY233" s="39"/>
      <c r="RZ233" s="39"/>
      <c r="SA233" s="39"/>
      <c r="SB233" s="39"/>
      <c r="SC233" s="39"/>
      <c r="SD233" s="39"/>
      <c r="SE233" s="39"/>
      <c r="SF233" s="39"/>
      <c r="SG233" s="39"/>
      <c r="SH233" s="39"/>
      <c r="SI233" s="39"/>
      <c r="SJ233" s="39"/>
      <c r="SK233" s="39"/>
      <c r="SL233" s="39"/>
      <c r="SM233" s="39"/>
      <c r="SN233" s="39"/>
      <c r="SO233" s="39"/>
      <c r="SP233" s="39"/>
      <c r="SQ233" s="39"/>
      <c r="SR233" s="39"/>
      <c r="SS233" s="39"/>
      <c r="ST233" s="39"/>
      <c r="SU233" s="39"/>
      <c r="SV233" s="39"/>
      <c r="SW233" s="39"/>
      <c r="SX233" s="39"/>
      <c r="SY233" s="39"/>
      <c r="SZ233" s="39"/>
      <c r="TA233" s="39"/>
      <c r="TB233" s="39"/>
      <c r="TC233" s="39"/>
      <c r="TD233" s="39"/>
      <c r="TE233" s="39"/>
      <c r="TF233" s="39"/>
      <c r="TG233" s="39"/>
      <c r="TH233" s="39"/>
      <c r="TI233" s="39"/>
      <c r="TJ233" s="39"/>
      <c r="TK233" s="39"/>
      <c r="TL233" s="39"/>
      <c r="TM233" s="39"/>
      <c r="TN233" s="39"/>
      <c r="TO233" s="39"/>
      <c r="TP233" s="39"/>
      <c r="TQ233" s="39"/>
      <c r="TR233" s="39"/>
      <c r="TS233" s="39"/>
      <c r="TT233" s="39"/>
      <c r="TU233" s="39"/>
      <c r="TV233" s="39"/>
      <c r="TW233" s="39"/>
      <c r="TX233" s="39"/>
      <c r="TY233" s="39"/>
      <c r="TZ233" s="39"/>
      <c r="UA233" s="39"/>
      <c r="UB233" s="39"/>
      <c r="UC233" s="39"/>
      <c r="UD233" s="39"/>
      <c r="UE233" s="39"/>
      <c r="UF233" s="39"/>
      <c r="UG233" s="39"/>
      <c r="UH233" s="39"/>
      <c r="UI233" s="39"/>
      <c r="UJ233" s="39"/>
      <c r="UK233" s="39"/>
      <c r="UL233" s="39"/>
      <c r="UM233" s="39"/>
      <c r="UN233" s="39"/>
      <c r="UO233" s="39"/>
      <c r="UP233" s="39"/>
      <c r="UQ233" s="39"/>
      <c r="UR233" s="39"/>
      <c r="US233" s="39"/>
      <c r="UT233" s="39"/>
      <c r="UU233" s="39"/>
      <c r="UV233" s="39"/>
      <c r="UW233" s="39"/>
      <c r="UX233" s="39"/>
      <c r="UY233" s="39"/>
      <c r="UZ233" s="39"/>
      <c r="VA233" s="39"/>
      <c r="VB233" s="39"/>
      <c r="VC233" s="39"/>
      <c r="VD233" s="39"/>
      <c r="VE233" s="39"/>
      <c r="VF233" s="39"/>
      <c r="VG233" s="39"/>
      <c r="VH233" s="39"/>
      <c r="VI233" s="39"/>
      <c r="VJ233" s="39"/>
      <c r="VK233" s="39"/>
      <c r="VL233" s="39"/>
      <c r="VM233" s="39"/>
      <c r="VN233" s="39"/>
      <c r="VO233" s="39"/>
      <c r="VP233" s="39"/>
      <c r="VQ233" s="39"/>
      <c r="VR233" s="39"/>
      <c r="VS233" s="39"/>
      <c r="VT233" s="39"/>
      <c r="VU233" s="39"/>
      <c r="VV233" s="39"/>
      <c r="VW233" s="39"/>
      <c r="VX233" s="39"/>
      <c r="VY233" s="39"/>
      <c r="VZ233" s="39"/>
      <c r="WA233" s="39"/>
      <c r="WB233" s="39"/>
      <c r="WC233" s="39"/>
      <c r="WD233" s="39"/>
      <c r="WE233" s="39"/>
      <c r="WF233" s="39"/>
      <c r="WG233" s="39"/>
      <c r="WH233" s="39"/>
      <c r="WI233" s="39"/>
      <c r="WJ233" s="39"/>
      <c r="WK233" s="39"/>
      <c r="WL233" s="39"/>
      <c r="WM233" s="39"/>
      <c r="WN233" s="39"/>
      <c r="WO233" s="39"/>
      <c r="WP233" s="39"/>
      <c r="WQ233" s="39"/>
      <c r="WR233" s="39"/>
      <c r="WS233" s="39"/>
      <c r="WT233" s="39"/>
      <c r="WU233" s="39"/>
      <c r="WV233" s="39"/>
      <c r="WW233" s="39"/>
      <c r="WX233" s="39"/>
      <c r="WY233" s="39"/>
      <c r="WZ233" s="39"/>
      <c r="XA233" s="39"/>
      <c r="XB233" s="39"/>
      <c r="XC233" s="39"/>
      <c r="XD233" s="39"/>
      <c r="XE233" s="39"/>
      <c r="XF233" s="39"/>
      <c r="XG233" s="39"/>
      <c r="XH233" s="39"/>
      <c r="XI233" s="39"/>
      <c r="XJ233" s="39"/>
      <c r="XK233" s="39"/>
      <c r="XL233" s="39"/>
      <c r="XM233" s="39"/>
      <c r="XN233" s="39"/>
      <c r="XO233" s="39"/>
      <c r="XP233" s="39"/>
      <c r="XQ233" s="39"/>
      <c r="XR233" s="39"/>
      <c r="XS233" s="39"/>
      <c r="XT233" s="39"/>
      <c r="XU233" s="39"/>
      <c r="XV233" s="39"/>
      <c r="XW233" s="39"/>
      <c r="XX233" s="39"/>
      <c r="XY233" s="39"/>
      <c r="XZ233" s="39"/>
      <c r="YA233" s="39"/>
      <c r="YB233" s="39"/>
      <c r="YC233" s="39"/>
      <c r="YD233" s="39"/>
      <c r="YE233" s="39"/>
      <c r="YF233" s="39"/>
      <c r="YG233" s="39"/>
      <c r="YH233" s="39"/>
      <c r="YI233" s="39"/>
      <c r="YJ233" s="39"/>
      <c r="YK233" s="39"/>
      <c r="YL233" s="39"/>
      <c r="YM233" s="39"/>
      <c r="YN233" s="39"/>
      <c r="YO233" s="39"/>
      <c r="YP233" s="39"/>
      <c r="YQ233" s="39"/>
      <c r="YR233" s="39"/>
      <c r="YS233" s="39"/>
      <c r="YT233" s="39"/>
      <c r="YU233" s="39"/>
      <c r="YV233" s="39"/>
      <c r="YW233" s="39"/>
      <c r="YX233" s="39"/>
      <c r="YY233" s="39"/>
      <c r="YZ233" s="39"/>
      <c r="ZA233" s="39"/>
      <c r="ZB233" s="39"/>
      <c r="ZC233" s="39"/>
      <c r="ZD233" s="39"/>
      <c r="ZE233" s="39"/>
      <c r="ZF233" s="39"/>
      <c r="ZG233" s="39"/>
      <c r="ZH233" s="39"/>
      <c r="ZI233" s="39"/>
      <c r="ZJ233" s="39"/>
      <c r="ZK233" s="39"/>
      <c r="ZL233" s="39"/>
      <c r="ZM233" s="39"/>
      <c r="ZN233" s="39"/>
      <c r="ZO233" s="39"/>
      <c r="ZP233" s="39"/>
      <c r="ZQ233" s="39"/>
      <c r="ZR233" s="39"/>
      <c r="ZS233" s="39"/>
      <c r="ZT233" s="39"/>
      <c r="ZU233" s="39"/>
      <c r="ZV233" s="39"/>
      <c r="ZW233" s="39"/>
      <c r="ZX233" s="39"/>
      <c r="ZY233" s="39"/>
      <c r="ZZ233" s="39"/>
      <c r="AAA233" s="39"/>
      <c r="AAB233" s="39"/>
      <c r="AAC233" s="39"/>
      <c r="AAD233" s="39"/>
      <c r="AAE233" s="39"/>
      <c r="AAF233" s="39"/>
      <c r="AAG233" s="39"/>
      <c r="AAH233" s="39"/>
      <c r="AAI233" s="39"/>
      <c r="AAJ233" s="39"/>
      <c r="AAK233" s="39"/>
      <c r="AAL233" s="39"/>
      <c r="AAM233" s="39"/>
      <c r="AAN233" s="39"/>
      <c r="AAO233" s="39"/>
      <c r="AAP233" s="39"/>
      <c r="AAQ233" s="39"/>
      <c r="AAR233" s="39"/>
      <c r="AAS233" s="39"/>
      <c r="AAT233" s="39"/>
      <c r="AAU233" s="39"/>
      <c r="AAV233" s="39"/>
      <c r="AAW233" s="39"/>
      <c r="AAX233" s="39"/>
      <c r="AAY233" s="39"/>
      <c r="AAZ233" s="39"/>
      <c r="ABA233" s="39"/>
      <c r="ABB233" s="39"/>
      <c r="ABC233" s="39"/>
      <c r="ABD233" s="39"/>
      <c r="ABE233" s="39"/>
      <c r="ABF233" s="39"/>
      <c r="ABG233" s="39"/>
      <c r="ABH233" s="39"/>
      <c r="ABI233" s="39"/>
      <c r="ABJ233" s="39"/>
      <c r="ABK233" s="39"/>
      <c r="ABL233" s="39"/>
      <c r="ABM233" s="39"/>
      <c r="ABN233" s="39"/>
      <c r="ABO233" s="39"/>
      <c r="ABP233" s="39"/>
      <c r="ABQ233" s="39"/>
      <c r="ABR233" s="39"/>
      <c r="ABS233" s="39"/>
      <c r="ABT233" s="39"/>
      <c r="ABU233" s="39"/>
      <c r="ABV233" s="39"/>
      <c r="ABW233" s="39"/>
      <c r="ABX233" s="39"/>
      <c r="ABY233" s="39"/>
      <c r="ABZ233" s="39"/>
      <c r="ACA233" s="39"/>
      <c r="ACB233" s="39"/>
      <c r="ACC233" s="39"/>
      <c r="ACD233" s="39"/>
      <c r="ACE233" s="39"/>
      <c r="ACF233" s="39"/>
      <c r="ACG233" s="39"/>
      <c r="ACH233" s="39"/>
      <c r="ACI233" s="39"/>
      <c r="ACJ233" s="39"/>
      <c r="ACK233" s="39"/>
      <c r="ACL233" s="39"/>
      <c r="ACM233" s="39"/>
      <c r="ACN233" s="39"/>
      <c r="ACO233" s="39"/>
      <c r="ACP233" s="39"/>
      <c r="ACQ233" s="39"/>
      <c r="ACR233" s="39"/>
      <c r="ACS233" s="39"/>
      <c r="ACT233" s="39"/>
      <c r="ACU233" s="39"/>
      <c r="ACV233" s="39"/>
      <c r="ACW233" s="39"/>
      <c r="ACX233" s="39"/>
      <c r="ACY233" s="39"/>
      <c r="ACZ233" s="39"/>
      <c r="ADA233" s="39"/>
      <c r="ADB233" s="39"/>
      <c r="ADC233" s="39"/>
      <c r="ADD233" s="39"/>
      <c r="ADE233" s="39"/>
      <c r="ADF233" s="39"/>
      <c r="ADG233" s="39"/>
      <c r="ADH233" s="39"/>
      <c r="ADI233" s="39"/>
      <c r="ADJ233" s="39"/>
      <c r="ADK233" s="39"/>
      <c r="ADL233" s="39"/>
      <c r="ADM233" s="39"/>
      <c r="ADN233" s="39"/>
      <c r="ADO233" s="39"/>
      <c r="ADP233" s="39"/>
      <c r="ADQ233" s="39"/>
      <c r="ADR233" s="39"/>
      <c r="ADS233" s="39"/>
      <c r="ADT233" s="39"/>
      <c r="ADU233" s="39"/>
      <c r="ADV233" s="39"/>
      <c r="ADW233" s="39"/>
      <c r="ADX233" s="39"/>
      <c r="ADY233" s="39"/>
      <c r="ADZ233" s="39"/>
      <c r="AEA233" s="39"/>
      <c r="AEB233" s="39"/>
      <c r="AEC233" s="39"/>
      <c r="AED233" s="39"/>
      <c r="AEE233" s="39"/>
      <c r="AEF233" s="39"/>
      <c r="AEG233" s="39"/>
      <c r="AEH233" s="39"/>
      <c r="AEI233" s="39"/>
      <c r="AEJ233" s="39"/>
      <c r="AEK233" s="39"/>
      <c r="AEL233" s="39"/>
      <c r="AEM233" s="39"/>
      <c r="AEN233" s="39"/>
      <c r="AEO233" s="39"/>
      <c r="AEP233" s="39"/>
      <c r="AEQ233" s="39"/>
      <c r="AER233" s="39"/>
      <c r="AES233" s="39"/>
      <c r="AET233" s="39"/>
      <c r="AEU233" s="39"/>
      <c r="AEV233" s="39"/>
      <c r="AEW233" s="39"/>
      <c r="AEX233" s="39"/>
      <c r="AEY233" s="39"/>
      <c r="AEZ233" s="39"/>
      <c r="AFA233" s="39"/>
      <c r="AFB233" s="39"/>
      <c r="AFC233" s="39"/>
      <c r="AFD233" s="39"/>
      <c r="AFE233" s="39"/>
      <c r="AFF233" s="39"/>
      <c r="AFG233" s="39"/>
      <c r="AFH233" s="39"/>
      <c r="AFI233" s="39"/>
      <c r="AFJ233" s="39"/>
      <c r="AFK233" s="39"/>
      <c r="AFL233" s="39"/>
      <c r="AFM233" s="39"/>
      <c r="AFN233" s="39"/>
      <c r="AFO233" s="39"/>
      <c r="AFP233" s="39"/>
      <c r="AFQ233" s="39"/>
      <c r="AFR233" s="39"/>
      <c r="AFS233" s="39"/>
      <c r="AFT233" s="39"/>
      <c r="AFU233" s="39"/>
      <c r="AFV233" s="39"/>
      <c r="AFW233" s="39"/>
      <c r="AFX233" s="39"/>
      <c r="AFY233" s="39"/>
      <c r="AFZ233" s="39"/>
      <c r="AGA233" s="39"/>
      <c r="AGB233" s="39"/>
      <c r="AGC233" s="39"/>
      <c r="AGD233" s="39"/>
      <c r="AGE233" s="39"/>
      <c r="AGF233" s="39"/>
      <c r="AGG233" s="39"/>
      <c r="AGH233" s="39"/>
      <c r="AGI233" s="39"/>
      <c r="AGJ233" s="39"/>
      <c r="AGK233" s="39"/>
      <c r="AGL233" s="39"/>
      <c r="AGM233" s="39"/>
      <c r="AGN233" s="39"/>
      <c r="AGO233" s="39"/>
      <c r="AGP233" s="39"/>
      <c r="AGQ233" s="39"/>
      <c r="AGR233" s="39"/>
      <c r="AGS233" s="39"/>
      <c r="AGT233" s="39"/>
      <c r="AGU233" s="39"/>
      <c r="AGV233" s="39"/>
      <c r="AGW233" s="39"/>
      <c r="AGX233" s="39"/>
      <c r="AGY233" s="39"/>
      <c r="AGZ233" s="39"/>
      <c r="AHA233" s="39"/>
      <c r="AHB233" s="39"/>
      <c r="AHC233" s="39"/>
      <c r="AHD233" s="39"/>
      <c r="AHE233" s="39"/>
      <c r="AHF233" s="39"/>
      <c r="AHG233" s="39"/>
      <c r="AHH233" s="39"/>
      <c r="AHI233" s="39"/>
      <c r="AHJ233" s="39"/>
      <c r="AHK233" s="39"/>
      <c r="AHL233" s="39"/>
      <c r="AHM233" s="39"/>
      <c r="AHN233" s="39"/>
      <c r="AHO233" s="39"/>
      <c r="AHP233" s="39"/>
      <c r="AHQ233" s="39"/>
      <c r="AHR233" s="39"/>
      <c r="AHS233" s="39"/>
      <c r="AHT233" s="39"/>
      <c r="AHU233" s="39"/>
      <c r="AHV233" s="39"/>
      <c r="AHW233" s="39"/>
      <c r="AHX233" s="39"/>
      <c r="AHY233" s="39"/>
      <c r="AHZ233" s="39"/>
      <c r="AIA233" s="39"/>
      <c r="AIB233" s="39"/>
      <c r="AIC233" s="39"/>
      <c r="AID233" s="39"/>
      <c r="AIE233" s="39"/>
      <c r="AIF233" s="39"/>
      <c r="AIG233" s="39"/>
      <c r="AIH233" s="39"/>
      <c r="AII233" s="39"/>
      <c r="AIJ233" s="39"/>
      <c r="AIK233" s="39"/>
      <c r="AIL233" s="39"/>
      <c r="AIM233" s="39"/>
      <c r="AIN233" s="39"/>
      <c r="AIO233" s="39"/>
      <c r="AIP233" s="39"/>
      <c r="AIQ233" s="39"/>
      <c r="AIR233" s="39"/>
      <c r="AIS233" s="39"/>
      <c r="AIT233" s="39"/>
      <c r="AIU233" s="39"/>
      <c r="AIV233" s="39"/>
      <c r="AIW233" s="39"/>
      <c r="AIX233" s="39"/>
      <c r="AIY233" s="39"/>
      <c r="AIZ233" s="39"/>
      <c r="AJA233" s="39"/>
      <c r="AJB233" s="39"/>
      <c r="AJC233" s="39"/>
      <c r="AJD233" s="39"/>
      <c r="AJE233" s="39"/>
      <c r="AJF233" s="39"/>
      <c r="AJG233" s="39"/>
      <c r="AJH233" s="39"/>
      <c r="AJI233" s="39"/>
      <c r="AJJ233" s="39"/>
      <c r="AJK233" s="39"/>
      <c r="AJL233" s="39"/>
      <c r="AJM233" s="39"/>
      <c r="AJN233" s="39"/>
      <c r="AJO233" s="39"/>
      <c r="AJP233" s="39"/>
      <c r="AJQ233" s="39"/>
      <c r="AJR233" s="39"/>
      <c r="AJS233" s="39"/>
      <c r="AJT233" s="39"/>
      <c r="AJU233" s="39"/>
      <c r="AJV233" s="39"/>
      <c r="AJW233" s="39"/>
      <c r="AJX233" s="39"/>
      <c r="AJY233" s="39"/>
      <c r="AJZ233" s="39"/>
      <c r="AKA233" s="39"/>
      <c r="AKB233" s="39"/>
      <c r="AKC233" s="39"/>
      <c r="AKD233" s="39"/>
      <c r="AKE233" s="39"/>
      <c r="AKF233" s="39"/>
      <c r="AKG233" s="39"/>
      <c r="AKH233" s="39"/>
      <c r="AKI233" s="39"/>
      <c r="AKJ233" s="39"/>
      <c r="AKK233" s="39"/>
      <c r="AKL233" s="39"/>
      <c r="AKM233" s="39"/>
      <c r="AKN233" s="39"/>
      <c r="AKO233" s="39"/>
      <c r="AKP233" s="39"/>
      <c r="AKQ233" s="39"/>
      <c r="AKR233" s="39"/>
      <c r="AKS233" s="39"/>
      <c r="AKT233" s="39"/>
      <c r="AKU233" s="39"/>
      <c r="AKV233" s="39"/>
      <c r="AKW233" s="39"/>
      <c r="AKX233" s="39"/>
      <c r="AKY233" s="39"/>
      <c r="AKZ233" s="39"/>
      <c r="ALA233" s="39"/>
      <c r="ALB233" s="39"/>
      <c r="ALC233" s="39"/>
      <c r="ALD233" s="39"/>
      <c r="ALE233" s="39"/>
      <c r="ALF233" s="39"/>
      <c r="ALG233" s="39"/>
      <c r="ALH233" s="39"/>
      <c r="ALI233" s="39"/>
      <c r="ALJ233" s="39"/>
      <c r="ALK233" s="39"/>
      <c r="ALL233" s="39"/>
      <c r="ALM233" s="39"/>
      <c r="ALN233" s="39"/>
      <c r="ALO233" s="39"/>
      <c r="ALP233" s="39"/>
      <c r="ALQ233" s="39"/>
      <c r="ALR233" s="39"/>
      <c r="ALS233" s="39"/>
      <c r="ALT233" s="39"/>
      <c r="ALU233" s="39"/>
      <c r="ALV233" s="39"/>
      <c r="ALW233" s="39"/>
      <c r="ALX233" s="39"/>
      <c r="ALY233" s="39"/>
      <c r="ALZ233" s="39"/>
      <c r="AMA233" s="39"/>
      <c r="AMB233" s="39"/>
      <c r="AMC233" s="39"/>
      <c r="AMD233" s="39"/>
      <c r="AME233" s="39"/>
      <c r="AMF233" s="39"/>
      <c r="AMG233" s="39"/>
      <c r="AMH233" s="39"/>
      <c r="AMI233" s="39"/>
      <c r="AMJ233" s="39"/>
      <c r="AMK233" s="39"/>
      <c r="AML233" s="39"/>
      <c r="AMM233" s="39"/>
      <c r="AMN233" s="39"/>
      <c r="AMO233" s="39"/>
      <c r="AMP233" s="39"/>
      <c r="AMQ233" s="39"/>
      <c r="AMR233" s="39"/>
      <c r="AMS233" s="39"/>
      <c r="AMT233" s="39"/>
      <c r="AMU233" s="39"/>
      <c r="AMV233" s="39"/>
      <c r="AMW233" s="39"/>
      <c r="AMX233" s="39"/>
      <c r="AMY233" s="39"/>
      <c r="AMZ233" s="39"/>
      <c r="ANA233" s="39"/>
      <c r="ANB233" s="39"/>
      <c r="ANC233" s="39"/>
      <c r="AND233" s="39"/>
      <c r="ANE233" s="39"/>
      <c r="ANF233" s="39"/>
      <c r="ANG233" s="39"/>
      <c r="ANH233" s="39"/>
      <c r="ANI233" s="39"/>
      <c r="ANJ233" s="39"/>
      <c r="ANK233" s="39"/>
      <c r="ANL233" s="39"/>
      <c r="ANM233" s="39"/>
      <c r="ANN233" s="39"/>
      <c r="ANO233" s="39"/>
      <c r="ANP233" s="39"/>
      <c r="ANQ233" s="39"/>
      <c r="ANR233" s="39"/>
      <c r="ANS233" s="39"/>
      <c r="ANT233" s="39"/>
      <c r="ANU233" s="39"/>
      <c r="ANV233" s="39"/>
      <c r="ANW233" s="39"/>
      <c r="ANX233" s="39"/>
      <c r="ANY233" s="39"/>
      <c r="ANZ233" s="39"/>
      <c r="AOA233" s="39"/>
      <c r="AOB233" s="39"/>
      <c r="AOC233" s="39"/>
      <c r="AOD233" s="39"/>
      <c r="AOE233" s="39"/>
      <c r="AOF233" s="39"/>
      <c r="AOG233" s="39"/>
      <c r="AOH233" s="39"/>
      <c r="AOI233" s="39"/>
      <c r="AOJ233" s="39"/>
      <c r="AOK233" s="39"/>
      <c r="AOL233" s="39"/>
      <c r="AOM233" s="39"/>
      <c r="AON233" s="39"/>
      <c r="AOO233" s="39"/>
      <c r="AOP233" s="39"/>
      <c r="AOQ233" s="39"/>
      <c r="AOR233" s="39"/>
      <c r="AOS233" s="39"/>
      <c r="AOT233" s="39"/>
      <c r="AOU233" s="39"/>
      <c r="AOV233" s="39"/>
      <c r="AOW233" s="39"/>
      <c r="AOX233" s="39"/>
      <c r="AOY233" s="39"/>
      <c r="AOZ233" s="39"/>
      <c r="APA233" s="39"/>
      <c r="APB233" s="39"/>
      <c r="APC233" s="39"/>
      <c r="APD233" s="39"/>
      <c r="APE233" s="39"/>
      <c r="APF233" s="39"/>
      <c r="APG233" s="39"/>
      <c r="APH233" s="39"/>
      <c r="API233" s="39"/>
      <c r="APJ233" s="39"/>
      <c r="APK233" s="39"/>
      <c r="APL233" s="39"/>
      <c r="APM233" s="39"/>
      <c r="APN233" s="39"/>
      <c r="APO233" s="39"/>
      <c r="APP233" s="39"/>
      <c r="APQ233" s="39"/>
      <c r="APR233" s="39"/>
      <c r="APS233" s="39"/>
      <c r="APT233" s="39"/>
      <c r="APU233" s="39"/>
      <c r="APV233" s="39"/>
      <c r="APW233" s="39"/>
      <c r="APX233" s="39"/>
      <c r="APY233" s="39"/>
      <c r="APZ233" s="39"/>
      <c r="AQA233" s="39"/>
      <c r="AQB233" s="39"/>
      <c r="AQC233" s="39"/>
      <c r="AQD233" s="39"/>
      <c r="AQE233" s="39"/>
      <c r="AQF233" s="39"/>
      <c r="AQG233" s="39"/>
      <c r="AQH233" s="39"/>
      <c r="AQI233" s="39"/>
      <c r="AQJ233" s="39"/>
      <c r="AQK233" s="39"/>
      <c r="AQL233" s="39"/>
      <c r="AQM233" s="39"/>
      <c r="AQN233" s="39"/>
      <c r="AQO233" s="39"/>
      <c r="AQP233" s="39"/>
      <c r="AQQ233" s="39"/>
      <c r="AQR233" s="39"/>
      <c r="AQS233" s="39"/>
      <c r="AQT233" s="39"/>
      <c r="AQU233" s="39"/>
      <c r="AQV233" s="39"/>
      <c r="AQW233" s="39"/>
      <c r="AQX233" s="39"/>
      <c r="AQY233" s="39"/>
      <c r="AQZ233" s="39"/>
      <c r="ARA233" s="39"/>
      <c r="ARB233" s="39"/>
      <c r="ARC233" s="39"/>
      <c r="ARD233" s="39"/>
      <c r="ARE233" s="39"/>
      <c r="ARF233" s="39"/>
      <c r="ARG233" s="39"/>
      <c r="ARH233" s="39"/>
      <c r="ARI233" s="39"/>
      <c r="ARJ233" s="39"/>
      <c r="ARK233" s="39"/>
      <c r="ARL233" s="39"/>
      <c r="ARM233" s="39"/>
      <c r="ARN233" s="39"/>
      <c r="ARO233" s="39"/>
      <c r="ARP233" s="39"/>
      <c r="ARQ233" s="39"/>
      <c r="ARR233" s="39"/>
      <c r="ARS233" s="39"/>
      <c r="ART233" s="39"/>
      <c r="ARU233" s="39"/>
      <c r="ARV233" s="39"/>
      <c r="ARW233" s="39"/>
      <c r="ARX233" s="39"/>
      <c r="ARY233" s="39"/>
      <c r="ARZ233" s="39"/>
      <c r="ASA233" s="39"/>
      <c r="ASB233" s="39"/>
      <c r="ASC233" s="39"/>
      <c r="ASD233" s="39"/>
      <c r="ASE233" s="39"/>
      <c r="ASF233" s="39"/>
      <c r="ASG233" s="39"/>
      <c r="ASH233" s="39"/>
      <c r="ASI233" s="39"/>
      <c r="ASJ233" s="39"/>
      <c r="ASK233" s="39"/>
      <c r="ASL233" s="39"/>
      <c r="ASM233" s="39"/>
      <c r="ASN233" s="39"/>
      <c r="ASO233" s="39"/>
      <c r="ASP233" s="39"/>
      <c r="ASQ233" s="39"/>
      <c r="ASR233" s="39"/>
      <c r="ASS233" s="39"/>
      <c r="AST233" s="39"/>
      <c r="ASU233" s="39"/>
      <c r="ASV233" s="39"/>
      <c r="ASW233" s="39"/>
      <c r="ASX233" s="39"/>
      <c r="ASY233" s="39"/>
      <c r="ASZ233" s="39"/>
      <c r="ATA233" s="39"/>
      <c r="ATB233" s="39"/>
      <c r="ATC233" s="39"/>
      <c r="ATD233" s="39"/>
      <c r="ATE233" s="39"/>
      <c r="ATF233" s="39"/>
      <c r="ATG233" s="39"/>
      <c r="ATH233" s="39"/>
      <c r="ATI233" s="39"/>
      <c r="ATJ233" s="39"/>
      <c r="ATK233" s="39"/>
      <c r="ATL233" s="39"/>
      <c r="ATM233" s="39"/>
      <c r="ATN233" s="39"/>
      <c r="ATO233" s="39"/>
      <c r="ATP233" s="39"/>
      <c r="ATQ233" s="39"/>
      <c r="ATR233" s="39"/>
      <c r="ATS233" s="39"/>
      <c r="ATT233" s="39"/>
      <c r="ATU233" s="39"/>
      <c r="ATV233" s="39"/>
      <c r="ATW233" s="39"/>
      <c r="ATX233" s="39"/>
      <c r="ATY233" s="39"/>
      <c r="ATZ233" s="39"/>
      <c r="AUA233" s="39"/>
      <c r="AUB233" s="39"/>
      <c r="AUC233" s="39"/>
      <c r="AUD233" s="39"/>
      <c r="AUE233" s="39"/>
      <c r="AUF233" s="39"/>
      <c r="AUG233" s="39"/>
      <c r="AUH233" s="39"/>
      <c r="AUI233" s="39"/>
      <c r="AUJ233" s="39"/>
      <c r="AUK233" s="39"/>
      <c r="AUL233" s="39"/>
      <c r="AUM233" s="39"/>
      <c r="AUN233" s="39"/>
      <c r="AUO233" s="39"/>
      <c r="AUP233" s="39"/>
      <c r="AUQ233" s="39"/>
      <c r="AUR233" s="39"/>
      <c r="AUS233" s="39"/>
      <c r="AUT233" s="39"/>
      <c r="AUU233" s="39"/>
      <c r="AUV233" s="39"/>
      <c r="AUW233" s="39"/>
      <c r="AUX233" s="39"/>
      <c r="AUY233" s="39"/>
      <c r="AUZ233" s="39"/>
      <c r="AVA233" s="39"/>
      <c r="AVB233" s="39"/>
      <c r="AVC233" s="39"/>
      <c r="AVD233" s="39"/>
      <c r="AVE233" s="39"/>
      <c r="AVF233" s="39"/>
      <c r="AVG233" s="39"/>
      <c r="AVH233" s="39"/>
      <c r="AVI233" s="39"/>
      <c r="AVJ233" s="39"/>
      <c r="AVK233" s="39"/>
      <c r="AVL233" s="39"/>
      <c r="AVM233" s="39"/>
      <c r="AVN233" s="39"/>
      <c r="AVO233" s="39"/>
      <c r="AVP233" s="39"/>
      <c r="AVQ233" s="39"/>
      <c r="AVR233" s="39"/>
      <c r="AVS233" s="39"/>
      <c r="AVT233" s="39"/>
      <c r="AVU233" s="39"/>
      <c r="AVV233" s="39"/>
      <c r="AVW233" s="39"/>
      <c r="AVX233" s="39"/>
      <c r="AVY233" s="39"/>
      <c r="AVZ233" s="39"/>
      <c r="AWA233" s="39"/>
      <c r="AWB233" s="39"/>
      <c r="AWC233" s="39"/>
      <c r="AWD233" s="39"/>
      <c r="AWE233" s="39"/>
      <c r="AWF233" s="39"/>
      <c r="AWG233" s="39"/>
      <c r="AWH233" s="39"/>
      <c r="AWI233" s="39"/>
      <c r="AWJ233" s="39"/>
      <c r="AWK233" s="39"/>
      <c r="AWL233" s="39"/>
      <c r="AWM233" s="39"/>
      <c r="AWN233" s="39"/>
      <c r="AWO233" s="39"/>
      <c r="AWP233" s="39"/>
      <c r="AWQ233" s="39"/>
      <c r="AWR233" s="39"/>
      <c r="AWS233" s="39"/>
      <c r="AWT233" s="39"/>
      <c r="AWU233" s="39"/>
      <c r="AWV233" s="39"/>
      <c r="AWW233" s="39"/>
      <c r="AWX233" s="39"/>
      <c r="AWY233" s="39"/>
      <c r="AWZ233" s="39"/>
      <c r="AXA233" s="39"/>
      <c r="AXB233" s="39"/>
      <c r="AXC233" s="39"/>
      <c r="AXD233" s="39"/>
      <c r="AXE233" s="39"/>
      <c r="AXF233" s="39"/>
      <c r="AXG233" s="39"/>
      <c r="AXH233" s="39"/>
      <c r="AXI233" s="39"/>
      <c r="AXJ233" s="39"/>
      <c r="AXK233" s="39"/>
      <c r="AXL233" s="39"/>
      <c r="AXM233" s="39"/>
      <c r="AXN233" s="39"/>
      <c r="AXO233" s="39"/>
      <c r="AXP233" s="39"/>
      <c r="AXQ233" s="39"/>
      <c r="AXR233" s="39"/>
      <c r="AXS233" s="39"/>
      <c r="AXT233" s="39"/>
      <c r="AXU233" s="39"/>
      <c r="AXV233" s="39"/>
      <c r="AXW233" s="39"/>
      <c r="AXX233" s="39"/>
      <c r="AXY233" s="39"/>
      <c r="AXZ233" s="39"/>
      <c r="AYA233" s="39"/>
      <c r="AYB233" s="39"/>
      <c r="AYC233" s="39"/>
      <c r="AYD233" s="39"/>
      <c r="AYE233" s="39"/>
      <c r="AYF233" s="39"/>
      <c r="AYG233" s="39"/>
      <c r="AYH233" s="39"/>
      <c r="AYI233" s="39"/>
      <c r="AYJ233" s="39"/>
      <c r="AYK233" s="39"/>
      <c r="AYL233" s="39"/>
      <c r="AYM233" s="39"/>
      <c r="AYN233" s="39"/>
      <c r="AYO233" s="39"/>
      <c r="AYP233" s="39"/>
      <c r="AYQ233" s="39"/>
      <c r="AYR233" s="39"/>
      <c r="AYS233" s="39"/>
      <c r="AYT233" s="39"/>
      <c r="AYU233" s="39"/>
      <c r="AYV233" s="39"/>
      <c r="AYW233" s="39"/>
      <c r="AYX233" s="39"/>
      <c r="AYY233" s="39"/>
      <c r="AYZ233" s="39"/>
      <c r="AZA233" s="39"/>
      <c r="AZB233" s="39"/>
      <c r="AZC233" s="39"/>
      <c r="AZD233" s="39"/>
      <c r="AZE233" s="39"/>
      <c r="AZF233" s="39"/>
      <c r="AZG233" s="39"/>
      <c r="AZH233" s="39"/>
      <c r="AZI233" s="39"/>
      <c r="AZJ233" s="39"/>
      <c r="AZK233" s="39"/>
      <c r="AZL233" s="39"/>
      <c r="AZM233" s="39"/>
      <c r="AZN233" s="39"/>
      <c r="AZO233" s="39"/>
      <c r="AZP233" s="39"/>
      <c r="AZQ233" s="39"/>
      <c r="AZR233" s="39"/>
      <c r="AZS233" s="39"/>
      <c r="AZT233" s="39"/>
      <c r="AZU233" s="39"/>
      <c r="AZV233" s="39"/>
      <c r="AZW233" s="39"/>
      <c r="AZX233" s="39"/>
      <c r="AZY233" s="39"/>
      <c r="AZZ233" s="39"/>
      <c r="BAA233" s="39"/>
      <c r="BAB233" s="39"/>
      <c r="BAC233" s="39"/>
      <c r="BAD233" s="39"/>
      <c r="BAE233" s="39"/>
      <c r="BAF233" s="39"/>
      <c r="BAG233" s="39"/>
      <c r="BAH233" s="39"/>
      <c r="BAI233" s="39"/>
      <c r="BAJ233" s="39"/>
      <c r="BAK233" s="39"/>
      <c r="BAL233" s="39"/>
      <c r="BAM233" s="39"/>
      <c r="BAN233" s="39"/>
      <c r="BAO233" s="39"/>
      <c r="BAP233" s="39"/>
      <c r="BAQ233" s="39"/>
      <c r="BAR233" s="39"/>
      <c r="BAS233" s="39"/>
      <c r="BAT233" s="39"/>
      <c r="BAU233" s="39"/>
      <c r="BAV233" s="39"/>
      <c r="BAW233" s="39"/>
      <c r="BAX233" s="39"/>
      <c r="BAY233" s="39"/>
      <c r="BAZ233" s="39"/>
      <c r="BBA233" s="39"/>
      <c r="BBB233" s="39"/>
      <c r="BBC233" s="39"/>
      <c r="BBD233" s="39"/>
      <c r="BBE233" s="39"/>
      <c r="BBF233" s="39"/>
      <c r="BBG233" s="39"/>
      <c r="BBH233" s="39"/>
      <c r="BBI233" s="39"/>
      <c r="BBJ233" s="39"/>
      <c r="BBK233" s="39"/>
      <c r="BBL233" s="39"/>
      <c r="BBM233" s="39"/>
      <c r="BBN233" s="39"/>
      <c r="BBO233" s="39"/>
      <c r="BBP233" s="39"/>
      <c r="BBQ233" s="39"/>
      <c r="BBR233" s="39"/>
      <c r="BBS233" s="39"/>
      <c r="BBT233" s="39"/>
      <c r="BBU233" s="39"/>
      <c r="BBV233" s="39"/>
      <c r="BBW233" s="39"/>
      <c r="BBX233" s="39"/>
      <c r="BBY233" s="39"/>
      <c r="BBZ233" s="39"/>
      <c r="BCA233" s="39"/>
      <c r="BCB233" s="39"/>
      <c r="BCC233" s="39"/>
      <c r="BCD233" s="39"/>
      <c r="BCE233" s="39"/>
      <c r="BCF233" s="39"/>
      <c r="BCG233" s="39"/>
      <c r="BCH233" s="39"/>
      <c r="BCI233" s="39"/>
      <c r="BCJ233" s="39"/>
      <c r="BCK233" s="39"/>
      <c r="BCL233" s="39"/>
      <c r="BCM233" s="39"/>
      <c r="BCN233" s="39"/>
      <c r="BCO233" s="39"/>
      <c r="BCP233" s="39"/>
      <c r="BCQ233" s="39"/>
      <c r="BCR233" s="39"/>
      <c r="BCS233" s="39"/>
      <c r="BCT233" s="39"/>
      <c r="BCU233" s="39"/>
      <c r="BCV233" s="39"/>
      <c r="BCW233" s="39"/>
      <c r="BCX233" s="39"/>
      <c r="BCY233" s="39"/>
      <c r="BCZ233" s="39"/>
      <c r="BDA233" s="39"/>
      <c r="BDB233" s="39"/>
      <c r="BDC233" s="39"/>
      <c r="BDD233" s="39"/>
      <c r="BDE233" s="39"/>
      <c r="BDF233" s="39"/>
      <c r="BDG233" s="39"/>
      <c r="BDH233" s="39"/>
      <c r="BDI233" s="39"/>
      <c r="BDJ233" s="39"/>
      <c r="BDK233" s="39"/>
      <c r="BDL233" s="39"/>
      <c r="BDM233" s="39"/>
      <c r="BDN233" s="39"/>
      <c r="BDO233" s="39"/>
      <c r="BDP233" s="39"/>
      <c r="BDQ233" s="39"/>
      <c r="BDR233" s="39"/>
      <c r="BDS233" s="39"/>
      <c r="BDT233" s="39"/>
      <c r="BDU233" s="39"/>
      <c r="BDV233" s="39"/>
      <c r="BDW233" s="39"/>
      <c r="BDX233" s="39"/>
      <c r="BDY233" s="39"/>
      <c r="BDZ233" s="39"/>
      <c r="BEA233" s="39"/>
      <c r="BEB233" s="39"/>
      <c r="BEC233" s="39"/>
      <c r="BED233" s="39"/>
      <c r="BEE233" s="39"/>
      <c r="BEF233" s="39"/>
      <c r="BEG233" s="39"/>
      <c r="BEH233" s="39"/>
      <c r="BEI233" s="39"/>
      <c r="BEJ233" s="39"/>
      <c r="BEK233" s="39"/>
      <c r="BEL233" s="39"/>
      <c r="BEM233" s="39"/>
      <c r="BEN233" s="39"/>
      <c r="BEO233" s="39"/>
      <c r="BEP233" s="39"/>
      <c r="BEQ233" s="39"/>
      <c r="BER233" s="39"/>
      <c r="BES233" s="39"/>
      <c r="BET233" s="39"/>
      <c r="BEU233" s="39"/>
      <c r="BEV233" s="39"/>
      <c r="BEW233" s="39"/>
      <c r="BEX233" s="39"/>
      <c r="BEY233" s="39"/>
      <c r="BEZ233" s="39"/>
      <c r="BFA233" s="39"/>
      <c r="BFB233" s="39"/>
      <c r="BFC233" s="39"/>
      <c r="BFD233" s="39"/>
      <c r="BFE233" s="39"/>
      <c r="BFF233" s="39"/>
      <c r="BFG233" s="39"/>
      <c r="BFH233" s="39"/>
      <c r="BFI233" s="39"/>
      <c r="BFJ233" s="39"/>
      <c r="BFK233" s="39"/>
      <c r="BFL233" s="39"/>
      <c r="BFM233" s="39"/>
      <c r="BFN233" s="39"/>
      <c r="BFO233" s="39"/>
      <c r="BFP233" s="39"/>
      <c r="BFQ233" s="39"/>
      <c r="BFR233" s="39"/>
      <c r="BFS233" s="39"/>
      <c r="BFT233" s="39"/>
      <c r="BFU233" s="39"/>
      <c r="BFV233" s="39"/>
      <c r="BFW233" s="39"/>
      <c r="BFX233" s="39"/>
      <c r="BFY233" s="39"/>
      <c r="BFZ233" s="39"/>
      <c r="BGA233" s="39"/>
      <c r="BGB233" s="39"/>
      <c r="BGC233" s="39"/>
      <c r="BGD233" s="39"/>
      <c r="BGE233" s="39"/>
      <c r="BGF233" s="39"/>
      <c r="BGG233" s="39"/>
      <c r="BGH233" s="39"/>
      <c r="BGI233" s="39"/>
      <c r="BGJ233" s="39"/>
      <c r="BGK233" s="39"/>
      <c r="BGL233" s="39"/>
      <c r="BGM233" s="39"/>
      <c r="BGN233" s="39"/>
      <c r="BGO233" s="39"/>
      <c r="BGP233" s="39"/>
      <c r="BGQ233" s="39"/>
      <c r="BGR233" s="39"/>
      <c r="BGS233" s="39"/>
      <c r="BGT233" s="39"/>
      <c r="BGU233" s="39"/>
      <c r="BGV233" s="39"/>
      <c r="BGW233" s="39"/>
      <c r="BGX233" s="39"/>
      <c r="BGY233" s="39"/>
      <c r="BGZ233" s="39"/>
      <c r="BHA233" s="39"/>
      <c r="BHB233" s="39"/>
      <c r="BHC233" s="39"/>
      <c r="BHD233" s="39"/>
      <c r="BHE233" s="39"/>
      <c r="BHF233" s="39"/>
      <c r="BHG233" s="39"/>
      <c r="BHH233" s="39"/>
      <c r="BHI233" s="39"/>
      <c r="BHJ233" s="39"/>
      <c r="BHK233" s="39"/>
      <c r="BHL233" s="39"/>
      <c r="BHM233" s="39"/>
      <c r="BHN233" s="39"/>
      <c r="BHO233" s="39"/>
      <c r="BHP233" s="39"/>
      <c r="BHQ233" s="39"/>
      <c r="BHR233" s="39"/>
      <c r="BHS233" s="39"/>
      <c r="BHT233" s="39"/>
      <c r="BHU233" s="39"/>
      <c r="BHV233" s="39"/>
      <c r="BHW233" s="39"/>
      <c r="BHX233" s="39"/>
      <c r="BHY233" s="39"/>
      <c r="BHZ233" s="39"/>
      <c r="BIA233" s="39"/>
      <c r="BIB233" s="39"/>
      <c r="BIC233" s="39"/>
      <c r="BID233" s="39"/>
      <c r="BIE233" s="39"/>
      <c r="BIF233" s="39"/>
      <c r="BIG233" s="39"/>
      <c r="BIH233" s="39"/>
      <c r="BII233" s="39"/>
      <c r="BIJ233" s="39"/>
      <c r="BIK233" s="39"/>
      <c r="BIL233" s="39"/>
      <c r="BIM233" s="39"/>
      <c r="BIN233" s="39"/>
      <c r="BIO233" s="39"/>
      <c r="BIP233" s="39"/>
      <c r="BIQ233" s="39"/>
      <c r="BIR233" s="39"/>
      <c r="BIS233" s="39"/>
      <c r="BIT233" s="39"/>
      <c r="BIU233" s="39"/>
      <c r="BIV233" s="39"/>
      <c r="BIW233" s="39"/>
      <c r="BIX233" s="39"/>
      <c r="BIY233" s="39"/>
      <c r="BIZ233" s="39"/>
      <c r="BJA233" s="39"/>
      <c r="BJB233" s="39"/>
      <c r="BJC233" s="39"/>
      <c r="BJD233" s="39"/>
      <c r="BJE233" s="39"/>
      <c r="BJF233" s="39"/>
      <c r="BJG233" s="39"/>
      <c r="BJH233" s="39"/>
      <c r="BJI233" s="39"/>
      <c r="BJJ233" s="39"/>
      <c r="BJK233" s="39"/>
      <c r="BJL233" s="39"/>
      <c r="BJM233" s="39"/>
      <c r="BJN233" s="39"/>
      <c r="BJO233" s="39"/>
      <c r="BJP233" s="39"/>
      <c r="BJQ233" s="39"/>
      <c r="BJR233" s="39"/>
      <c r="BJS233" s="39"/>
      <c r="BJT233" s="39"/>
      <c r="BJU233" s="39"/>
      <c r="BJV233" s="39"/>
      <c r="BJW233" s="39"/>
      <c r="BJX233" s="39"/>
      <c r="BJY233" s="39"/>
      <c r="BJZ233" s="39"/>
      <c r="BKA233" s="39"/>
      <c r="BKB233" s="39"/>
      <c r="BKC233" s="39"/>
      <c r="BKD233" s="39"/>
      <c r="BKE233" s="39"/>
      <c r="BKF233" s="39"/>
      <c r="BKG233" s="39"/>
      <c r="BKH233" s="39"/>
      <c r="BKI233" s="39"/>
      <c r="BKJ233" s="39"/>
      <c r="BKK233" s="39"/>
      <c r="BKL233" s="39"/>
      <c r="BKM233" s="39"/>
      <c r="BKN233" s="39"/>
      <c r="BKO233" s="39"/>
      <c r="BKP233" s="39"/>
      <c r="BKQ233" s="39"/>
      <c r="BKR233" s="39"/>
      <c r="BKS233" s="39"/>
      <c r="BKT233" s="39"/>
      <c r="BKU233" s="39"/>
      <c r="BKV233" s="39"/>
      <c r="BKW233" s="39"/>
      <c r="BKX233" s="39"/>
      <c r="BKY233" s="39"/>
      <c r="BKZ233" s="39"/>
      <c r="BLA233" s="39"/>
      <c r="BLB233" s="39"/>
      <c r="BLC233" s="39"/>
      <c r="BLD233" s="39"/>
      <c r="BLE233" s="39"/>
      <c r="BLF233" s="39"/>
      <c r="BLG233" s="39"/>
      <c r="BLH233" s="39"/>
      <c r="BLI233" s="39"/>
      <c r="BLJ233" s="39"/>
      <c r="BLK233" s="39"/>
      <c r="BLL233" s="39"/>
      <c r="BLM233" s="39"/>
      <c r="BLN233" s="39"/>
      <c r="BLO233" s="39"/>
      <c r="BLP233" s="39"/>
      <c r="BLQ233" s="39"/>
      <c r="BLR233" s="39"/>
      <c r="BLS233" s="39"/>
      <c r="BLT233" s="39"/>
      <c r="BLU233" s="39"/>
      <c r="BLV233" s="39"/>
      <c r="BLW233" s="39"/>
      <c r="BLX233" s="39"/>
      <c r="BLY233" s="39"/>
      <c r="BLZ233" s="39"/>
      <c r="BMA233" s="39"/>
      <c r="BMB233" s="39"/>
      <c r="BMC233" s="39"/>
      <c r="BMD233" s="39"/>
      <c r="BME233" s="39"/>
      <c r="BMF233" s="39"/>
      <c r="BMG233" s="39"/>
      <c r="BMH233" s="39"/>
      <c r="BMI233" s="39"/>
      <c r="BMJ233" s="39"/>
      <c r="BMK233" s="39"/>
      <c r="BML233" s="39"/>
      <c r="BMM233" s="39"/>
      <c r="BMN233" s="39"/>
      <c r="BMO233" s="39"/>
      <c r="BMP233" s="39"/>
      <c r="BMQ233" s="39"/>
      <c r="BMR233" s="39"/>
      <c r="BMS233" s="39"/>
      <c r="BMT233" s="39"/>
      <c r="BMU233" s="39"/>
      <c r="BMV233" s="39"/>
      <c r="BMW233" s="39"/>
      <c r="BMX233" s="39"/>
      <c r="BMY233" s="39"/>
      <c r="BMZ233" s="39"/>
      <c r="BNA233" s="39"/>
      <c r="BNB233" s="39"/>
      <c r="BNC233" s="39"/>
      <c r="BND233" s="39"/>
      <c r="BNE233" s="39"/>
      <c r="BNF233" s="39"/>
      <c r="BNG233" s="39"/>
      <c r="BNH233" s="39"/>
      <c r="BNI233" s="39"/>
      <c r="BNJ233" s="39"/>
      <c r="BNK233" s="39"/>
      <c r="BNL233" s="39"/>
      <c r="BNM233" s="39"/>
      <c r="BNN233" s="39"/>
      <c r="BNO233" s="39"/>
      <c r="BNP233" s="39"/>
      <c r="BNQ233" s="39"/>
      <c r="BNR233" s="39"/>
      <c r="BNS233" s="39"/>
      <c r="BNT233" s="39"/>
      <c r="BNU233" s="39"/>
      <c r="BNV233" s="39"/>
      <c r="BNW233" s="39"/>
      <c r="BNX233" s="39"/>
      <c r="BNY233" s="39"/>
      <c r="BNZ233" s="39"/>
      <c r="BOA233" s="39"/>
      <c r="BOB233" s="39"/>
      <c r="BOC233" s="39"/>
      <c r="BOD233" s="39"/>
      <c r="BOE233" s="39"/>
      <c r="BOF233" s="39"/>
      <c r="BOG233" s="39"/>
      <c r="BOH233" s="39"/>
      <c r="BOI233" s="39"/>
      <c r="BOJ233" s="39"/>
      <c r="BOK233" s="39"/>
      <c r="BOL233" s="39"/>
      <c r="BOM233" s="39"/>
      <c r="BON233" s="39"/>
      <c r="BOO233" s="39"/>
      <c r="BOP233" s="39"/>
      <c r="BOQ233" s="39"/>
      <c r="BOR233" s="39"/>
      <c r="BOS233" s="39"/>
      <c r="BOT233" s="39"/>
      <c r="BOU233" s="39"/>
      <c r="BOV233" s="39"/>
      <c r="BOW233" s="39"/>
      <c r="BOX233" s="39"/>
      <c r="BOY233" s="39"/>
      <c r="BOZ233" s="39"/>
      <c r="BPA233" s="39"/>
      <c r="BPB233" s="39"/>
      <c r="BPC233" s="39"/>
      <c r="BPD233" s="39"/>
      <c r="BPE233" s="39"/>
      <c r="BPF233" s="39"/>
      <c r="BPG233" s="39"/>
      <c r="BPH233" s="39"/>
      <c r="BPI233" s="39"/>
      <c r="BPJ233" s="39"/>
      <c r="BPK233" s="39"/>
      <c r="BPL233" s="39"/>
      <c r="BPM233" s="39"/>
      <c r="BPN233" s="39"/>
      <c r="BPO233" s="39"/>
      <c r="BPP233" s="39"/>
      <c r="BPQ233" s="39"/>
      <c r="BPR233" s="39"/>
      <c r="BPS233" s="39"/>
      <c r="BPT233" s="39"/>
      <c r="BPU233" s="39"/>
      <c r="BPV233" s="39"/>
      <c r="BPW233" s="39"/>
      <c r="BPX233" s="39"/>
      <c r="BPY233" s="39"/>
      <c r="BPZ233" s="39"/>
      <c r="BQA233" s="39"/>
      <c r="BQB233" s="39"/>
      <c r="BQC233" s="39"/>
      <c r="BQD233" s="39"/>
      <c r="BQE233" s="39"/>
      <c r="BQF233" s="39"/>
      <c r="BQG233" s="39"/>
      <c r="BQH233" s="39"/>
      <c r="BQI233" s="39"/>
      <c r="BQJ233" s="39"/>
      <c r="BQK233" s="39"/>
      <c r="BQL233" s="39"/>
      <c r="BQM233" s="39"/>
      <c r="BQN233" s="39"/>
      <c r="BQO233" s="39"/>
      <c r="BQP233" s="39"/>
      <c r="BQQ233" s="39"/>
      <c r="BQR233" s="39"/>
      <c r="BQS233" s="39"/>
      <c r="BQT233" s="39"/>
      <c r="BQU233" s="39"/>
      <c r="BQV233" s="39"/>
      <c r="BQW233" s="39"/>
      <c r="BQX233" s="39"/>
      <c r="BQY233" s="39"/>
      <c r="BQZ233" s="39"/>
      <c r="BRA233" s="39"/>
      <c r="BRB233" s="39"/>
      <c r="BRC233" s="39"/>
      <c r="BRD233" s="39"/>
      <c r="BRE233" s="39"/>
      <c r="BRF233" s="39"/>
      <c r="BRG233" s="39"/>
      <c r="BRH233" s="39"/>
      <c r="BRI233" s="39"/>
      <c r="BRJ233" s="39"/>
      <c r="BRK233" s="39"/>
      <c r="BRL233" s="39"/>
      <c r="BRM233" s="39"/>
      <c r="BRN233" s="39"/>
      <c r="BRO233" s="39"/>
      <c r="BRP233" s="39"/>
      <c r="BRQ233" s="39"/>
      <c r="BRR233" s="39"/>
      <c r="BRS233" s="39"/>
      <c r="BRT233" s="39"/>
      <c r="BRU233" s="39"/>
      <c r="BRV233" s="39"/>
      <c r="BRW233" s="39"/>
      <c r="BRX233" s="39"/>
      <c r="BRY233" s="39"/>
      <c r="BRZ233" s="39"/>
      <c r="BSA233" s="39"/>
      <c r="BSB233" s="39"/>
      <c r="BSC233" s="39"/>
      <c r="BSD233" s="39"/>
      <c r="BSE233" s="39"/>
      <c r="BSF233" s="39"/>
      <c r="BSG233" s="39"/>
      <c r="BSH233" s="39"/>
      <c r="BSI233" s="39"/>
      <c r="BSJ233" s="39"/>
      <c r="BSK233" s="39"/>
      <c r="BSL233" s="39"/>
      <c r="BSM233" s="39"/>
      <c r="BSN233" s="39"/>
      <c r="BSO233" s="39"/>
      <c r="BSP233" s="39"/>
      <c r="BSQ233" s="39"/>
      <c r="BSR233" s="39"/>
      <c r="BSS233" s="39"/>
      <c r="BST233" s="39"/>
      <c r="BSU233" s="39"/>
      <c r="BSV233" s="39"/>
      <c r="BSW233" s="39"/>
      <c r="BSX233" s="39"/>
      <c r="BSY233" s="39"/>
      <c r="BSZ233" s="39"/>
      <c r="BTA233" s="39"/>
      <c r="BTB233" s="39"/>
      <c r="BTC233" s="39"/>
      <c r="BTD233" s="39"/>
      <c r="BTE233" s="39"/>
      <c r="BTF233" s="39"/>
      <c r="BTG233" s="39"/>
      <c r="BTH233" s="39"/>
      <c r="BTI233" s="39"/>
      <c r="BTJ233" s="39"/>
      <c r="BTK233" s="39"/>
      <c r="BTL233" s="39"/>
      <c r="BTM233" s="39"/>
      <c r="BTN233" s="39"/>
      <c r="BTO233" s="39"/>
      <c r="BTP233" s="39"/>
      <c r="BTQ233" s="39"/>
      <c r="BTR233" s="39"/>
      <c r="BTS233" s="39"/>
      <c r="BTT233" s="39"/>
      <c r="BTU233" s="39"/>
      <c r="BTV233" s="39"/>
      <c r="BTW233" s="39"/>
      <c r="BTX233" s="39"/>
      <c r="BTY233" s="39"/>
      <c r="BTZ233" s="39"/>
      <c r="BUA233" s="39"/>
      <c r="BUB233" s="39"/>
      <c r="BUC233" s="39"/>
      <c r="BUD233" s="39"/>
      <c r="BUE233" s="39"/>
      <c r="BUF233" s="39"/>
      <c r="BUG233" s="39"/>
      <c r="BUH233" s="39"/>
      <c r="BUI233" s="39"/>
      <c r="BUJ233" s="39"/>
      <c r="BUK233" s="39"/>
      <c r="BUL233" s="39"/>
      <c r="BUM233" s="39"/>
      <c r="BUN233" s="39"/>
      <c r="BUO233" s="39"/>
      <c r="BUP233" s="39"/>
      <c r="BUQ233" s="39"/>
      <c r="BUR233" s="39"/>
      <c r="BUS233" s="39"/>
      <c r="BUT233" s="39"/>
      <c r="BUU233" s="39"/>
      <c r="BUV233" s="39"/>
      <c r="BUW233" s="39"/>
      <c r="BUX233" s="39"/>
      <c r="BUY233" s="39"/>
      <c r="BUZ233" s="39"/>
      <c r="BVA233" s="39"/>
      <c r="BVB233" s="39"/>
      <c r="BVC233" s="39"/>
      <c r="BVD233" s="39"/>
      <c r="BVE233" s="39"/>
      <c r="BVF233" s="39"/>
      <c r="BVG233" s="39"/>
      <c r="BVH233" s="39"/>
      <c r="BVI233" s="39"/>
      <c r="BVJ233" s="39"/>
      <c r="BVK233" s="39"/>
      <c r="BVL233" s="39"/>
      <c r="BVM233" s="39"/>
      <c r="BVN233" s="39"/>
      <c r="BVO233" s="39"/>
      <c r="BVP233" s="39"/>
      <c r="BVQ233" s="39"/>
      <c r="BVR233" s="39"/>
      <c r="BVS233" s="39"/>
      <c r="BVT233" s="39"/>
      <c r="BVU233" s="39"/>
      <c r="BVV233" s="39"/>
      <c r="BVW233" s="39"/>
      <c r="BVX233" s="39"/>
      <c r="BVY233" s="39"/>
      <c r="BVZ233" s="39"/>
      <c r="BWA233" s="39"/>
      <c r="BWB233" s="39"/>
      <c r="BWC233" s="39"/>
      <c r="BWD233" s="39"/>
      <c r="BWE233" s="39"/>
      <c r="BWF233" s="39"/>
      <c r="BWG233" s="39"/>
      <c r="BWH233" s="39"/>
      <c r="BWI233" s="39"/>
      <c r="BWJ233" s="39"/>
      <c r="BWK233" s="39"/>
      <c r="BWL233" s="39"/>
      <c r="BWM233" s="39"/>
      <c r="BWN233" s="39"/>
      <c r="BWO233" s="39"/>
      <c r="BWP233" s="39"/>
      <c r="BWQ233" s="39"/>
      <c r="BWR233" s="39"/>
      <c r="BWS233" s="39"/>
      <c r="BWT233" s="39"/>
      <c r="BWU233" s="39"/>
      <c r="BWV233" s="39"/>
      <c r="BWW233" s="39"/>
      <c r="BWX233" s="39"/>
      <c r="BWY233" s="39"/>
      <c r="BWZ233" s="39"/>
      <c r="BXA233" s="39"/>
      <c r="BXB233" s="39"/>
      <c r="BXC233" s="39"/>
      <c r="BXD233" s="39"/>
      <c r="BXE233" s="39"/>
      <c r="BXF233" s="39"/>
      <c r="BXG233" s="39"/>
      <c r="BXH233" s="39"/>
      <c r="BXI233" s="39"/>
      <c r="BXJ233" s="39"/>
      <c r="BXK233" s="39"/>
      <c r="BXL233" s="39"/>
      <c r="BXM233" s="39"/>
      <c r="BXN233" s="39"/>
      <c r="BXO233" s="39"/>
      <c r="BXP233" s="39"/>
      <c r="BXQ233" s="39"/>
      <c r="BXR233" s="39"/>
      <c r="BXS233" s="39"/>
      <c r="BXT233" s="39"/>
      <c r="BXU233" s="39"/>
      <c r="BXV233" s="39"/>
      <c r="BXW233" s="39"/>
      <c r="BXX233" s="39"/>
      <c r="BXY233" s="39"/>
      <c r="BXZ233" s="39"/>
      <c r="BYA233" s="39"/>
      <c r="BYB233" s="39"/>
      <c r="BYC233" s="39"/>
      <c r="BYD233" s="39"/>
      <c r="BYE233" s="39"/>
      <c r="BYF233" s="39"/>
      <c r="BYG233" s="39"/>
      <c r="BYH233" s="39"/>
      <c r="BYI233" s="39"/>
      <c r="BYJ233" s="39"/>
      <c r="BYK233" s="39"/>
      <c r="BYL233" s="39"/>
      <c r="BYM233" s="39"/>
      <c r="BYN233" s="39"/>
      <c r="BYO233" s="39"/>
      <c r="BYP233" s="39"/>
      <c r="BYQ233" s="39"/>
      <c r="BYR233" s="39"/>
      <c r="BYS233" s="39"/>
      <c r="BYT233" s="39"/>
      <c r="BYU233" s="39"/>
      <c r="BYV233" s="39"/>
      <c r="BYW233" s="39"/>
      <c r="BYX233" s="39"/>
      <c r="BYY233" s="39"/>
      <c r="BYZ233" s="39"/>
      <c r="BZA233" s="39"/>
      <c r="BZB233" s="39"/>
      <c r="BZC233" s="39"/>
      <c r="BZD233" s="39"/>
      <c r="BZE233" s="39"/>
      <c r="BZF233" s="39"/>
      <c r="BZG233" s="39"/>
      <c r="BZH233" s="39"/>
      <c r="BZI233" s="39"/>
      <c r="BZJ233" s="39"/>
      <c r="BZK233" s="39"/>
      <c r="BZL233" s="39"/>
      <c r="BZM233" s="39"/>
      <c r="BZN233" s="39"/>
      <c r="BZO233" s="39"/>
      <c r="BZP233" s="39"/>
      <c r="BZQ233" s="39"/>
      <c r="BZR233" s="39"/>
      <c r="BZS233" s="39"/>
      <c r="BZT233" s="39"/>
      <c r="BZU233" s="39"/>
      <c r="BZV233" s="39"/>
      <c r="BZW233" s="39"/>
      <c r="BZX233" s="39"/>
      <c r="BZY233" s="39"/>
      <c r="BZZ233" s="39"/>
      <c r="CAA233" s="39"/>
      <c r="CAB233" s="39"/>
      <c r="CAC233" s="39"/>
      <c r="CAD233" s="39"/>
      <c r="CAE233" s="39"/>
      <c r="CAF233" s="39"/>
      <c r="CAG233" s="39"/>
      <c r="CAH233" s="39"/>
      <c r="CAI233" s="39"/>
      <c r="CAJ233" s="39"/>
      <c r="CAK233" s="39"/>
      <c r="CAL233" s="39"/>
      <c r="CAM233" s="39"/>
      <c r="CAN233" s="39"/>
      <c r="CAO233" s="39"/>
      <c r="CAP233" s="39"/>
      <c r="CAQ233" s="39"/>
      <c r="CAR233" s="39"/>
      <c r="CAS233" s="39"/>
      <c r="CAT233" s="39"/>
      <c r="CAU233" s="39"/>
      <c r="CAV233" s="39"/>
      <c r="CAW233" s="39"/>
      <c r="CAX233" s="39"/>
      <c r="CAY233" s="39"/>
      <c r="CAZ233" s="39"/>
      <c r="CBA233" s="39"/>
      <c r="CBB233" s="39"/>
      <c r="CBC233" s="39"/>
      <c r="CBD233" s="39"/>
      <c r="CBE233" s="39"/>
      <c r="CBF233" s="39"/>
      <c r="CBG233" s="39"/>
      <c r="CBH233" s="39"/>
      <c r="CBI233" s="39"/>
      <c r="CBJ233" s="39"/>
      <c r="CBK233" s="39"/>
      <c r="CBL233" s="39"/>
      <c r="CBM233" s="39"/>
      <c r="CBN233" s="39"/>
      <c r="CBO233" s="39"/>
      <c r="CBP233" s="39"/>
      <c r="CBQ233" s="39"/>
      <c r="CBR233" s="39"/>
      <c r="CBS233" s="39"/>
      <c r="CBT233" s="39"/>
      <c r="CBU233" s="39"/>
      <c r="CBV233" s="39"/>
      <c r="CBW233" s="39"/>
      <c r="CBX233" s="39"/>
      <c r="CBY233" s="39"/>
      <c r="CBZ233" s="39"/>
      <c r="CCA233" s="39"/>
      <c r="CCB233" s="39"/>
      <c r="CCC233" s="39"/>
      <c r="CCD233" s="39"/>
      <c r="CCE233" s="39"/>
      <c r="CCF233" s="39"/>
      <c r="CCG233" s="39"/>
      <c r="CCH233" s="39"/>
      <c r="CCI233" s="39"/>
      <c r="CCJ233" s="39"/>
      <c r="CCK233" s="39"/>
      <c r="CCL233" s="39"/>
      <c r="CCM233" s="39"/>
      <c r="CCN233" s="39"/>
      <c r="CCO233" s="39"/>
      <c r="CCP233" s="39"/>
      <c r="CCQ233" s="39"/>
      <c r="CCR233" s="39"/>
      <c r="CCS233" s="39"/>
      <c r="CCT233" s="39"/>
      <c r="CCU233" s="39"/>
      <c r="CCV233" s="39"/>
      <c r="CCW233" s="39"/>
      <c r="CCX233" s="39"/>
      <c r="CCY233" s="39"/>
      <c r="CCZ233" s="39"/>
      <c r="CDA233" s="39"/>
      <c r="CDB233" s="39"/>
      <c r="CDC233" s="39"/>
      <c r="CDD233" s="39"/>
      <c r="CDE233" s="39"/>
      <c r="CDF233" s="39"/>
      <c r="CDG233" s="39"/>
      <c r="CDH233" s="39"/>
      <c r="CDI233" s="39"/>
      <c r="CDJ233" s="39"/>
      <c r="CDK233" s="39"/>
      <c r="CDL233" s="39"/>
      <c r="CDM233" s="39"/>
      <c r="CDN233" s="39"/>
      <c r="CDO233" s="39"/>
      <c r="CDP233" s="39"/>
      <c r="CDQ233" s="39"/>
      <c r="CDR233" s="39"/>
      <c r="CDS233" s="39"/>
      <c r="CDT233" s="39"/>
      <c r="CDU233" s="39"/>
      <c r="CDV233" s="39"/>
      <c r="CDW233" s="39"/>
      <c r="CDX233" s="39"/>
      <c r="CDY233" s="39"/>
      <c r="CDZ233" s="39"/>
      <c r="CEA233" s="39"/>
      <c r="CEB233" s="39"/>
      <c r="CEC233" s="39"/>
      <c r="CED233" s="39"/>
      <c r="CEE233" s="39"/>
      <c r="CEF233" s="39"/>
      <c r="CEG233" s="39"/>
      <c r="CEH233" s="39"/>
      <c r="CEI233" s="39"/>
      <c r="CEJ233" s="39"/>
      <c r="CEK233" s="39"/>
      <c r="CEL233" s="39"/>
      <c r="CEM233" s="39"/>
      <c r="CEN233" s="39"/>
      <c r="CEO233" s="39"/>
      <c r="CEP233" s="39"/>
      <c r="CEQ233" s="39"/>
      <c r="CER233" s="39"/>
      <c r="CES233" s="39"/>
      <c r="CET233" s="39"/>
      <c r="CEU233" s="39"/>
      <c r="CEV233" s="39"/>
      <c r="CEW233" s="39"/>
      <c r="CEX233" s="39"/>
      <c r="CEY233" s="39"/>
      <c r="CEZ233" s="39"/>
      <c r="CFA233" s="39"/>
      <c r="CFB233" s="39"/>
      <c r="CFC233" s="39"/>
      <c r="CFD233" s="39"/>
      <c r="CFE233" s="39"/>
      <c r="CFF233" s="39"/>
      <c r="CFG233" s="39"/>
      <c r="CFH233" s="39"/>
      <c r="CFI233" s="39"/>
      <c r="CFJ233" s="39"/>
      <c r="CFK233" s="39"/>
      <c r="CFL233" s="39"/>
      <c r="CFM233" s="39"/>
      <c r="CFN233" s="39"/>
      <c r="CFO233" s="39"/>
      <c r="CFP233" s="39"/>
      <c r="CFQ233" s="39"/>
      <c r="CFR233" s="39"/>
      <c r="CFS233" s="39"/>
      <c r="CFT233" s="39"/>
      <c r="CFU233" s="39"/>
      <c r="CFV233" s="39"/>
      <c r="CFW233" s="39"/>
      <c r="CFX233" s="39"/>
      <c r="CFY233" s="39"/>
      <c r="CFZ233" s="39"/>
      <c r="CGA233" s="39"/>
      <c r="CGB233" s="39"/>
      <c r="CGC233" s="39"/>
      <c r="CGD233" s="39"/>
      <c r="CGE233" s="39"/>
      <c r="CGF233" s="39"/>
      <c r="CGG233" s="39"/>
      <c r="CGH233" s="39"/>
      <c r="CGI233" s="39"/>
      <c r="CGJ233" s="39"/>
      <c r="CGK233" s="39"/>
      <c r="CGL233" s="39"/>
      <c r="CGM233" s="39"/>
      <c r="CGN233" s="39"/>
      <c r="CGO233" s="39"/>
      <c r="CGP233" s="39"/>
      <c r="CGQ233" s="39"/>
      <c r="CGR233" s="39"/>
      <c r="CGS233" s="39"/>
      <c r="CGT233" s="39"/>
      <c r="CGU233" s="39"/>
      <c r="CGV233" s="39"/>
      <c r="CGW233" s="39"/>
      <c r="CGX233" s="39"/>
      <c r="CGY233" s="39"/>
      <c r="CGZ233" s="39"/>
      <c r="CHA233" s="39"/>
      <c r="CHB233" s="39"/>
      <c r="CHC233" s="39"/>
      <c r="CHD233" s="39"/>
      <c r="CHE233" s="39"/>
      <c r="CHF233" s="39"/>
      <c r="CHG233" s="39"/>
      <c r="CHH233" s="39"/>
      <c r="CHI233" s="39"/>
      <c r="CHJ233" s="39"/>
      <c r="CHK233" s="39"/>
      <c r="CHL233" s="39"/>
      <c r="CHM233" s="39"/>
      <c r="CHN233" s="39"/>
      <c r="CHO233" s="39"/>
      <c r="CHP233" s="39"/>
      <c r="CHQ233" s="39"/>
      <c r="CHR233" s="39"/>
      <c r="CHS233" s="39"/>
      <c r="CHT233" s="39"/>
      <c r="CHU233" s="39"/>
      <c r="CHV233" s="39"/>
      <c r="CHW233" s="39"/>
      <c r="CHX233" s="39"/>
      <c r="CHY233" s="39"/>
      <c r="CHZ233" s="39"/>
      <c r="CIA233" s="39"/>
      <c r="CIB233" s="39"/>
      <c r="CIC233" s="39"/>
      <c r="CID233" s="39"/>
      <c r="CIE233" s="39"/>
      <c r="CIF233" s="39"/>
      <c r="CIG233" s="39"/>
      <c r="CIH233" s="39"/>
      <c r="CII233" s="39"/>
      <c r="CIJ233" s="39"/>
      <c r="CIK233" s="39"/>
      <c r="CIL233" s="39"/>
      <c r="CIM233" s="39"/>
      <c r="CIN233" s="39"/>
      <c r="CIO233" s="39"/>
      <c r="CIP233" s="39"/>
      <c r="CIQ233" s="39"/>
      <c r="CIR233" s="39"/>
      <c r="CIS233" s="39"/>
      <c r="CIT233" s="39"/>
      <c r="CIU233" s="39"/>
      <c r="CIV233" s="39"/>
      <c r="CIW233" s="39"/>
      <c r="CIX233" s="39"/>
      <c r="CIY233" s="39"/>
      <c r="CIZ233" s="39"/>
      <c r="CJA233" s="39"/>
      <c r="CJB233" s="39"/>
      <c r="CJC233" s="39"/>
      <c r="CJD233" s="39"/>
      <c r="CJE233" s="39"/>
      <c r="CJF233" s="39"/>
      <c r="CJG233" s="39"/>
      <c r="CJH233" s="39"/>
      <c r="CJI233" s="39"/>
      <c r="CJJ233" s="39"/>
      <c r="CJK233" s="39"/>
      <c r="CJL233" s="39"/>
      <c r="CJM233" s="39"/>
      <c r="CJN233" s="39"/>
      <c r="CJO233" s="39"/>
      <c r="CJP233" s="39"/>
      <c r="CJQ233" s="39"/>
      <c r="CJR233" s="39"/>
      <c r="CJS233" s="39"/>
      <c r="CJT233" s="39"/>
      <c r="CJU233" s="39"/>
      <c r="CJV233" s="39"/>
      <c r="CJW233" s="39"/>
      <c r="CJX233" s="39"/>
      <c r="CJY233" s="39"/>
      <c r="CJZ233" s="39"/>
      <c r="CKA233" s="39"/>
      <c r="CKB233" s="39"/>
      <c r="CKC233" s="39"/>
      <c r="CKD233" s="39"/>
      <c r="CKE233" s="39"/>
      <c r="CKF233" s="39"/>
      <c r="CKG233" s="39"/>
      <c r="CKH233" s="39"/>
      <c r="CKI233" s="39"/>
      <c r="CKJ233" s="39"/>
      <c r="CKK233" s="39"/>
      <c r="CKL233" s="39"/>
      <c r="CKM233" s="39"/>
      <c r="CKN233" s="39"/>
      <c r="CKO233" s="39"/>
      <c r="CKP233" s="39"/>
      <c r="CKQ233" s="39"/>
      <c r="CKR233" s="39"/>
      <c r="CKS233" s="39"/>
      <c r="CKT233" s="39"/>
      <c r="CKU233" s="39"/>
      <c r="CKV233" s="39"/>
      <c r="CKW233" s="39"/>
      <c r="CKX233" s="39"/>
      <c r="CKY233" s="39"/>
      <c r="CKZ233" s="39"/>
      <c r="CLA233" s="39"/>
      <c r="CLB233" s="39"/>
      <c r="CLC233" s="39"/>
      <c r="CLD233" s="39"/>
      <c r="CLE233" s="39"/>
      <c r="CLF233" s="39"/>
      <c r="CLG233" s="39"/>
      <c r="CLH233" s="39"/>
      <c r="CLI233" s="39"/>
      <c r="CLJ233" s="39"/>
      <c r="CLK233" s="39"/>
      <c r="CLL233" s="39"/>
      <c r="CLM233" s="39"/>
      <c r="CLN233" s="39"/>
      <c r="CLO233" s="39"/>
      <c r="CLP233" s="39"/>
      <c r="CLQ233" s="39"/>
      <c r="CLR233" s="39"/>
      <c r="CLS233" s="39"/>
      <c r="CLT233" s="39"/>
      <c r="CLU233" s="39"/>
      <c r="CLV233" s="39"/>
      <c r="CLW233" s="39"/>
      <c r="CLX233" s="39"/>
      <c r="CLY233" s="39"/>
      <c r="CLZ233" s="39"/>
      <c r="CMA233" s="39"/>
      <c r="CMB233" s="39"/>
      <c r="CMC233" s="39"/>
      <c r="CMD233" s="39"/>
      <c r="CME233" s="39"/>
      <c r="CMF233" s="39"/>
      <c r="CMG233" s="39"/>
      <c r="CMH233" s="39"/>
      <c r="CMI233" s="39"/>
      <c r="CMJ233" s="39"/>
      <c r="CMK233" s="39"/>
      <c r="CML233" s="39"/>
      <c r="CMM233" s="39"/>
      <c r="CMN233" s="39"/>
      <c r="CMO233" s="39"/>
      <c r="CMP233" s="39"/>
      <c r="CMQ233" s="39"/>
      <c r="CMR233" s="39"/>
      <c r="CMS233" s="39"/>
      <c r="CMT233" s="39"/>
      <c r="CMU233" s="39"/>
      <c r="CMV233" s="39"/>
      <c r="CMW233" s="39"/>
      <c r="CMX233" s="39"/>
      <c r="CMY233" s="39"/>
      <c r="CMZ233" s="39"/>
      <c r="CNA233" s="39"/>
      <c r="CNB233" s="39"/>
      <c r="CNC233" s="39"/>
      <c r="CND233" s="39"/>
      <c r="CNE233" s="39"/>
      <c r="CNF233" s="39"/>
      <c r="CNG233" s="39"/>
      <c r="CNH233" s="39"/>
      <c r="CNI233" s="39"/>
      <c r="CNJ233" s="39"/>
      <c r="CNK233" s="39"/>
      <c r="CNL233" s="39"/>
      <c r="CNM233" s="39"/>
      <c r="CNN233" s="39"/>
      <c r="CNO233" s="39"/>
      <c r="CNP233" s="39"/>
      <c r="CNQ233" s="39"/>
      <c r="CNR233" s="39"/>
      <c r="CNS233" s="39"/>
      <c r="CNT233" s="39"/>
      <c r="CNU233" s="39"/>
      <c r="CNV233" s="39"/>
      <c r="CNW233" s="39"/>
      <c r="CNX233" s="39"/>
      <c r="CNY233" s="39"/>
      <c r="CNZ233" s="39"/>
      <c r="COA233" s="39"/>
      <c r="COB233" s="39"/>
      <c r="COC233" s="39"/>
      <c r="COD233" s="39"/>
      <c r="COE233" s="39"/>
      <c r="COF233" s="39"/>
      <c r="COG233" s="39"/>
      <c r="COH233" s="39"/>
      <c r="COI233" s="39"/>
      <c r="COJ233" s="39"/>
      <c r="COK233" s="39"/>
      <c r="COL233" s="39"/>
      <c r="COM233" s="39"/>
      <c r="CON233" s="39"/>
      <c r="COO233" s="39"/>
      <c r="COP233" s="39"/>
      <c r="COQ233" s="39"/>
      <c r="COR233" s="39"/>
      <c r="COS233" s="39"/>
      <c r="COT233" s="39"/>
      <c r="COU233" s="39"/>
      <c r="COV233" s="39"/>
      <c r="COW233" s="39"/>
      <c r="COX233" s="39"/>
      <c r="COY233" s="39"/>
      <c r="COZ233" s="39"/>
      <c r="CPA233" s="39"/>
      <c r="CPB233" s="39"/>
      <c r="CPC233" s="39"/>
      <c r="CPD233" s="39"/>
      <c r="CPE233" s="39"/>
      <c r="CPF233" s="39"/>
      <c r="CPG233" s="39"/>
      <c r="CPH233" s="39"/>
      <c r="CPI233" s="39"/>
      <c r="CPJ233" s="39"/>
      <c r="CPK233" s="39"/>
      <c r="CPL233" s="39"/>
      <c r="CPM233" s="39"/>
      <c r="CPN233" s="39"/>
      <c r="CPO233" s="39"/>
      <c r="CPP233" s="39"/>
      <c r="CPQ233" s="39"/>
      <c r="CPR233" s="39"/>
      <c r="CPS233" s="39"/>
      <c r="CPT233" s="39"/>
      <c r="CPU233" s="39"/>
      <c r="CPV233" s="39"/>
      <c r="CPW233" s="39"/>
      <c r="CPX233" s="39"/>
      <c r="CPY233" s="39"/>
      <c r="CPZ233" s="39"/>
      <c r="CQA233" s="39"/>
      <c r="CQB233" s="39"/>
      <c r="CQC233" s="39"/>
      <c r="CQD233" s="39"/>
      <c r="CQE233" s="39"/>
      <c r="CQF233" s="39"/>
      <c r="CQG233" s="39"/>
      <c r="CQH233" s="39"/>
      <c r="CQI233" s="39"/>
      <c r="CQJ233" s="39"/>
      <c r="CQK233" s="39"/>
      <c r="CQL233" s="39"/>
      <c r="CQM233" s="39"/>
      <c r="CQN233" s="39"/>
      <c r="CQO233" s="39"/>
      <c r="CQP233" s="39"/>
      <c r="CQQ233" s="39"/>
      <c r="CQR233" s="39"/>
      <c r="CQS233" s="39"/>
      <c r="CQT233" s="39"/>
      <c r="CQU233" s="39"/>
      <c r="CQV233" s="39"/>
      <c r="CQW233" s="39"/>
      <c r="CQX233" s="39"/>
      <c r="CQY233" s="39"/>
      <c r="CQZ233" s="39"/>
      <c r="CRA233" s="39"/>
      <c r="CRB233" s="39"/>
      <c r="CRC233" s="39"/>
      <c r="CRD233" s="39"/>
      <c r="CRE233" s="39"/>
      <c r="CRF233" s="39"/>
      <c r="CRG233" s="39"/>
      <c r="CRH233" s="39"/>
      <c r="CRI233" s="39"/>
      <c r="CRJ233" s="39"/>
      <c r="CRK233" s="39"/>
      <c r="CRL233" s="39"/>
      <c r="CRM233" s="39"/>
      <c r="CRN233" s="39"/>
      <c r="CRO233" s="39"/>
      <c r="CRP233" s="39"/>
      <c r="CRQ233" s="39"/>
      <c r="CRR233" s="39"/>
      <c r="CRS233" s="39"/>
      <c r="CRT233" s="39"/>
      <c r="CRU233" s="39"/>
      <c r="CRV233" s="39"/>
      <c r="CRW233" s="39"/>
      <c r="CRX233" s="39"/>
      <c r="CRY233" s="39"/>
      <c r="CRZ233" s="39"/>
      <c r="CSA233" s="39"/>
      <c r="CSB233" s="39"/>
      <c r="CSC233" s="39"/>
      <c r="CSD233" s="39"/>
      <c r="CSE233" s="39"/>
      <c r="CSF233" s="39"/>
      <c r="CSG233" s="39"/>
      <c r="CSH233" s="39"/>
      <c r="CSI233" s="39"/>
      <c r="CSJ233" s="39"/>
      <c r="CSK233" s="39"/>
      <c r="CSL233" s="39"/>
      <c r="CSM233" s="39"/>
      <c r="CSN233" s="39"/>
      <c r="CSO233" s="39"/>
      <c r="CSP233" s="39"/>
      <c r="CSQ233" s="39"/>
      <c r="CSR233" s="39"/>
      <c r="CSS233" s="39"/>
      <c r="CST233" s="39"/>
      <c r="CSU233" s="39"/>
      <c r="CSV233" s="39"/>
      <c r="CSW233" s="39"/>
      <c r="CSX233" s="39"/>
      <c r="CSY233" s="39"/>
      <c r="CSZ233" s="39"/>
      <c r="CTA233" s="39"/>
      <c r="CTB233" s="39"/>
      <c r="CTC233" s="39"/>
      <c r="CTD233" s="39"/>
      <c r="CTE233" s="39"/>
      <c r="CTF233" s="39"/>
      <c r="CTG233" s="39"/>
      <c r="CTH233" s="39"/>
      <c r="CTI233" s="39"/>
      <c r="CTJ233" s="39"/>
      <c r="CTK233" s="39"/>
      <c r="CTL233" s="39"/>
      <c r="CTM233" s="39"/>
      <c r="CTN233" s="39"/>
      <c r="CTO233" s="39"/>
      <c r="CTP233" s="39"/>
      <c r="CTQ233" s="39"/>
      <c r="CTR233" s="39"/>
      <c r="CTS233" s="39"/>
      <c r="CTT233" s="39"/>
      <c r="CTU233" s="39"/>
      <c r="CTV233" s="39"/>
      <c r="CTW233" s="39"/>
      <c r="CTX233" s="39"/>
      <c r="CTY233" s="39"/>
      <c r="CTZ233" s="39"/>
      <c r="CUA233" s="39"/>
      <c r="CUB233" s="39"/>
      <c r="CUC233" s="39"/>
      <c r="CUD233" s="39"/>
      <c r="CUE233" s="39"/>
      <c r="CUF233" s="39"/>
      <c r="CUG233" s="39"/>
      <c r="CUH233" s="39"/>
      <c r="CUI233" s="39"/>
      <c r="CUJ233" s="39"/>
      <c r="CUK233" s="39"/>
      <c r="CUL233" s="39"/>
      <c r="CUM233" s="39"/>
      <c r="CUN233" s="39"/>
      <c r="CUO233" s="39"/>
      <c r="CUP233" s="39"/>
      <c r="CUQ233" s="39"/>
      <c r="CUR233" s="39"/>
      <c r="CUS233" s="39"/>
      <c r="CUT233" s="39"/>
      <c r="CUU233" s="39"/>
      <c r="CUV233" s="39"/>
      <c r="CUW233" s="39"/>
      <c r="CUX233" s="39"/>
      <c r="CUY233" s="39"/>
      <c r="CUZ233" s="39"/>
      <c r="CVA233" s="39"/>
      <c r="CVB233" s="39"/>
      <c r="CVC233" s="39"/>
      <c r="CVD233" s="39"/>
      <c r="CVE233" s="39"/>
      <c r="CVF233" s="39"/>
      <c r="CVG233" s="39"/>
      <c r="CVH233" s="39"/>
      <c r="CVI233" s="39"/>
      <c r="CVJ233" s="39"/>
      <c r="CVK233" s="39"/>
      <c r="CVL233" s="39"/>
      <c r="CVM233" s="39"/>
      <c r="CVN233" s="39"/>
      <c r="CVO233" s="39"/>
      <c r="CVP233" s="39"/>
      <c r="CVQ233" s="39"/>
      <c r="CVR233" s="39"/>
      <c r="CVS233" s="39"/>
      <c r="CVT233" s="39"/>
      <c r="CVU233" s="39"/>
      <c r="CVV233" s="39"/>
      <c r="CVW233" s="39"/>
      <c r="CVX233" s="39"/>
      <c r="CVY233" s="39"/>
      <c r="CVZ233" s="39"/>
      <c r="CWA233" s="39"/>
      <c r="CWB233" s="39"/>
      <c r="CWC233" s="39"/>
      <c r="CWD233" s="39"/>
      <c r="CWE233" s="39"/>
      <c r="CWF233" s="39"/>
      <c r="CWG233" s="39"/>
      <c r="CWH233" s="39"/>
      <c r="CWI233" s="39"/>
      <c r="CWJ233" s="39"/>
      <c r="CWK233" s="39"/>
      <c r="CWL233" s="39"/>
      <c r="CWM233" s="39"/>
      <c r="CWN233" s="39"/>
      <c r="CWO233" s="39"/>
      <c r="CWP233" s="39"/>
      <c r="CWQ233" s="39"/>
      <c r="CWR233" s="39"/>
      <c r="CWS233" s="39"/>
      <c r="CWT233" s="39"/>
      <c r="CWU233" s="39"/>
      <c r="CWV233" s="39"/>
      <c r="CWW233" s="39"/>
      <c r="CWX233" s="39"/>
      <c r="CWY233" s="39"/>
      <c r="CWZ233" s="39"/>
      <c r="CXA233" s="39"/>
      <c r="CXB233" s="39"/>
      <c r="CXC233" s="39"/>
      <c r="CXD233" s="39"/>
      <c r="CXE233" s="39"/>
      <c r="CXF233" s="39"/>
      <c r="CXG233" s="39"/>
      <c r="CXH233" s="39"/>
      <c r="CXI233" s="39"/>
      <c r="CXJ233" s="39"/>
      <c r="CXK233" s="39"/>
      <c r="CXL233" s="39"/>
      <c r="CXM233" s="39"/>
      <c r="CXN233" s="39"/>
      <c r="CXO233" s="39"/>
      <c r="CXP233" s="39"/>
      <c r="CXQ233" s="39"/>
      <c r="CXR233" s="39"/>
      <c r="CXS233" s="39"/>
      <c r="CXT233" s="39"/>
      <c r="CXU233" s="39"/>
      <c r="CXV233" s="39"/>
      <c r="CXW233" s="39"/>
      <c r="CXX233" s="39"/>
      <c r="CXY233" s="39"/>
      <c r="CXZ233" s="39"/>
      <c r="CYA233" s="39"/>
      <c r="CYB233" s="39"/>
      <c r="CYC233" s="39"/>
      <c r="CYD233" s="39"/>
      <c r="CYE233" s="39"/>
      <c r="CYF233" s="39"/>
      <c r="CYG233" s="39"/>
      <c r="CYH233" s="39"/>
      <c r="CYI233" s="39"/>
      <c r="CYJ233" s="39"/>
      <c r="CYK233" s="39"/>
      <c r="CYL233" s="39"/>
      <c r="CYM233" s="39"/>
      <c r="CYN233" s="39"/>
      <c r="CYO233" s="39"/>
      <c r="CYP233" s="39"/>
      <c r="CYQ233" s="39"/>
      <c r="CYR233" s="39"/>
      <c r="CYS233" s="39"/>
      <c r="CYT233" s="39"/>
      <c r="CYU233" s="39"/>
      <c r="CYV233" s="39"/>
      <c r="CYW233" s="39"/>
      <c r="CYX233" s="39"/>
      <c r="CYY233" s="39"/>
      <c r="CYZ233" s="39"/>
      <c r="CZA233" s="39"/>
      <c r="CZB233" s="39"/>
      <c r="CZC233" s="39"/>
      <c r="CZD233" s="39"/>
      <c r="CZE233" s="39"/>
      <c r="CZF233" s="39"/>
      <c r="CZG233" s="39"/>
      <c r="CZH233" s="39"/>
      <c r="CZI233" s="39"/>
      <c r="CZJ233" s="39"/>
      <c r="CZK233" s="39"/>
      <c r="CZL233" s="39"/>
      <c r="CZM233" s="39"/>
      <c r="CZN233" s="39"/>
      <c r="CZO233" s="39"/>
      <c r="CZP233" s="39"/>
      <c r="CZQ233" s="39"/>
      <c r="CZR233" s="39"/>
      <c r="CZS233" s="39"/>
      <c r="CZT233" s="39"/>
      <c r="CZU233" s="39"/>
      <c r="CZV233" s="39"/>
      <c r="CZW233" s="39"/>
      <c r="CZX233" s="39"/>
      <c r="CZY233" s="39"/>
      <c r="CZZ233" s="39"/>
      <c r="DAA233" s="39"/>
      <c r="DAB233" s="39"/>
      <c r="DAC233" s="39"/>
      <c r="DAD233" s="39"/>
      <c r="DAE233" s="39"/>
      <c r="DAF233" s="39"/>
      <c r="DAG233" s="39"/>
      <c r="DAH233" s="39"/>
      <c r="DAI233" s="39"/>
      <c r="DAJ233" s="39"/>
      <c r="DAK233" s="39"/>
      <c r="DAL233" s="39"/>
      <c r="DAM233" s="39"/>
      <c r="DAN233" s="39"/>
      <c r="DAO233" s="39"/>
      <c r="DAP233" s="39"/>
      <c r="DAQ233" s="39"/>
      <c r="DAR233" s="39"/>
      <c r="DAS233" s="39"/>
      <c r="DAT233" s="39"/>
      <c r="DAU233" s="39"/>
      <c r="DAV233" s="39"/>
      <c r="DAW233" s="39"/>
      <c r="DAX233" s="39"/>
      <c r="DAY233" s="39"/>
      <c r="DAZ233" s="39"/>
      <c r="DBA233" s="39"/>
      <c r="DBB233" s="39"/>
      <c r="DBC233" s="39"/>
      <c r="DBD233" s="39"/>
      <c r="DBE233" s="39"/>
      <c r="DBF233" s="39"/>
      <c r="DBG233" s="39"/>
      <c r="DBH233" s="39"/>
      <c r="DBI233" s="39"/>
      <c r="DBJ233" s="39"/>
      <c r="DBK233" s="39"/>
      <c r="DBL233" s="39"/>
      <c r="DBM233" s="39"/>
      <c r="DBN233" s="39"/>
      <c r="DBO233" s="39"/>
      <c r="DBP233" s="39"/>
      <c r="DBQ233" s="39"/>
      <c r="DBR233" s="39"/>
      <c r="DBS233" s="39"/>
      <c r="DBT233" s="39"/>
      <c r="DBU233" s="39"/>
      <c r="DBV233" s="39"/>
      <c r="DBW233" s="39"/>
      <c r="DBX233" s="39"/>
      <c r="DBY233" s="39"/>
      <c r="DBZ233" s="39"/>
      <c r="DCA233" s="39"/>
      <c r="DCB233" s="39"/>
      <c r="DCC233" s="39"/>
      <c r="DCD233" s="39"/>
      <c r="DCE233" s="39"/>
      <c r="DCF233" s="39"/>
      <c r="DCG233" s="39"/>
      <c r="DCH233" s="39"/>
      <c r="DCI233" s="39"/>
      <c r="DCJ233" s="39"/>
      <c r="DCK233" s="39"/>
      <c r="DCL233" s="39"/>
      <c r="DCM233" s="39"/>
      <c r="DCN233" s="39"/>
      <c r="DCO233" s="39"/>
      <c r="DCP233" s="39"/>
      <c r="DCQ233" s="39"/>
      <c r="DCR233" s="39"/>
      <c r="DCS233" s="39"/>
      <c r="DCT233" s="39"/>
      <c r="DCU233" s="39"/>
      <c r="DCV233" s="39"/>
      <c r="DCW233" s="39"/>
      <c r="DCX233" s="39"/>
      <c r="DCY233" s="39"/>
      <c r="DCZ233" s="39"/>
      <c r="DDA233" s="39"/>
      <c r="DDB233" s="39"/>
      <c r="DDC233" s="39"/>
      <c r="DDD233" s="39"/>
      <c r="DDE233" s="39"/>
      <c r="DDF233" s="39"/>
      <c r="DDG233" s="39"/>
      <c r="DDH233" s="39"/>
      <c r="DDI233" s="39"/>
      <c r="DDJ233" s="39"/>
      <c r="DDK233" s="39"/>
      <c r="DDL233" s="39"/>
      <c r="DDM233" s="39"/>
      <c r="DDN233" s="39"/>
      <c r="DDO233" s="39"/>
      <c r="DDP233" s="39"/>
      <c r="DDQ233" s="39"/>
      <c r="DDR233" s="39"/>
      <c r="DDS233" s="39"/>
      <c r="DDT233" s="39"/>
      <c r="DDU233" s="39"/>
      <c r="DDV233" s="39"/>
      <c r="DDW233" s="39"/>
      <c r="DDX233" s="39"/>
      <c r="DDY233" s="39"/>
      <c r="DDZ233" s="39"/>
      <c r="DEA233" s="39"/>
      <c r="DEB233" s="39"/>
      <c r="DEC233" s="39"/>
      <c r="DED233" s="39"/>
      <c r="DEE233" s="39"/>
      <c r="DEF233" s="39"/>
      <c r="DEG233" s="39"/>
      <c r="DEH233" s="39"/>
      <c r="DEI233" s="39"/>
      <c r="DEJ233" s="39"/>
      <c r="DEK233" s="39"/>
      <c r="DEL233" s="39"/>
      <c r="DEM233" s="39"/>
      <c r="DEN233" s="39"/>
      <c r="DEO233" s="39"/>
      <c r="DEP233" s="39"/>
      <c r="DEQ233" s="39"/>
      <c r="DER233" s="39"/>
      <c r="DES233" s="39"/>
      <c r="DET233" s="39"/>
      <c r="DEU233" s="39"/>
      <c r="DEV233" s="39"/>
      <c r="DEW233" s="39"/>
      <c r="DEX233" s="39"/>
      <c r="DEY233" s="39"/>
      <c r="DEZ233" s="39"/>
      <c r="DFA233" s="39"/>
      <c r="DFB233" s="39"/>
      <c r="DFC233" s="39"/>
      <c r="DFD233" s="39"/>
      <c r="DFE233" s="39"/>
      <c r="DFF233" s="39"/>
      <c r="DFG233" s="39"/>
      <c r="DFH233" s="39"/>
      <c r="DFI233" s="39"/>
      <c r="DFJ233" s="39"/>
      <c r="DFK233" s="39"/>
      <c r="DFL233" s="39"/>
      <c r="DFM233" s="39"/>
      <c r="DFN233" s="39"/>
      <c r="DFO233" s="39"/>
      <c r="DFP233" s="39"/>
      <c r="DFQ233" s="39"/>
      <c r="DFR233" s="39"/>
      <c r="DFS233" s="39"/>
      <c r="DFT233" s="39"/>
      <c r="DFU233" s="39"/>
      <c r="DFV233" s="39"/>
      <c r="DFW233" s="39"/>
      <c r="DFX233" s="39"/>
      <c r="DFY233" s="39"/>
      <c r="DFZ233" s="39"/>
      <c r="DGA233" s="39"/>
      <c r="DGB233" s="39"/>
      <c r="DGC233" s="39"/>
      <c r="DGD233" s="39"/>
      <c r="DGE233" s="39"/>
      <c r="DGF233" s="39"/>
      <c r="DGG233" s="39"/>
      <c r="DGH233" s="39"/>
      <c r="DGI233" s="39"/>
      <c r="DGJ233" s="39"/>
      <c r="DGK233" s="39"/>
      <c r="DGL233" s="39"/>
      <c r="DGM233" s="39"/>
      <c r="DGN233" s="39"/>
      <c r="DGO233" s="39"/>
      <c r="DGP233" s="39"/>
      <c r="DGQ233" s="39"/>
      <c r="DGR233" s="39"/>
      <c r="DGS233" s="39"/>
      <c r="DGT233" s="39"/>
      <c r="DGU233" s="39"/>
      <c r="DGV233" s="39"/>
      <c r="DGW233" s="39"/>
      <c r="DGX233" s="39"/>
      <c r="DGY233" s="39"/>
      <c r="DGZ233" s="39"/>
      <c r="DHA233" s="39"/>
      <c r="DHB233" s="39"/>
      <c r="DHC233" s="39"/>
      <c r="DHD233" s="39"/>
      <c r="DHE233" s="39"/>
      <c r="DHF233" s="39"/>
      <c r="DHG233" s="39"/>
      <c r="DHH233" s="39"/>
      <c r="DHI233" s="39"/>
      <c r="DHJ233" s="39"/>
      <c r="DHK233" s="39"/>
      <c r="DHL233" s="39"/>
      <c r="DHM233" s="39"/>
      <c r="DHN233" s="39"/>
      <c r="DHO233" s="39"/>
      <c r="DHP233" s="39"/>
      <c r="DHQ233" s="39"/>
      <c r="DHR233" s="39"/>
      <c r="DHS233" s="39"/>
      <c r="DHT233" s="39"/>
      <c r="DHU233" s="39"/>
      <c r="DHV233" s="39"/>
      <c r="DHW233" s="39"/>
      <c r="DHX233" s="39"/>
      <c r="DHY233" s="39"/>
      <c r="DHZ233" s="39"/>
      <c r="DIA233" s="39"/>
      <c r="DIB233" s="39"/>
      <c r="DIC233" s="39"/>
      <c r="DID233" s="39"/>
      <c r="DIE233" s="39"/>
      <c r="DIF233" s="39"/>
      <c r="DIG233" s="39"/>
      <c r="DIH233" s="39"/>
      <c r="DII233" s="39"/>
      <c r="DIJ233" s="39"/>
      <c r="DIK233" s="39"/>
      <c r="DIL233" s="39"/>
      <c r="DIM233" s="39"/>
      <c r="DIN233" s="39"/>
      <c r="DIO233" s="39"/>
      <c r="DIP233" s="39"/>
      <c r="DIQ233" s="39"/>
      <c r="DIR233" s="39"/>
      <c r="DIS233" s="39"/>
      <c r="DIT233" s="39"/>
      <c r="DIU233" s="39"/>
      <c r="DIV233" s="39"/>
      <c r="DIW233" s="39"/>
      <c r="DIX233" s="39"/>
      <c r="DIY233" s="39"/>
      <c r="DIZ233" s="39"/>
      <c r="DJA233" s="39"/>
      <c r="DJB233" s="39"/>
      <c r="DJC233" s="39"/>
      <c r="DJD233" s="39"/>
      <c r="DJE233" s="39"/>
      <c r="DJF233" s="39"/>
      <c r="DJG233" s="39"/>
      <c r="DJH233" s="39"/>
      <c r="DJI233" s="39"/>
      <c r="DJJ233" s="39"/>
      <c r="DJK233" s="39"/>
      <c r="DJL233" s="39"/>
      <c r="DJM233" s="39"/>
      <c r="DJN233" s="39"/>
      <c r="DJO233" s="39"/>
      <c r="DJP233" s="39"/>
      <c r="DJQ233" s="39"/>
      <c r="DJR233" s="39"/>
      <c r="DJS233" s="39"/>
      <c r="DJT233" s="39"/>
      <c r="DJU233" s="39"/>
      <c r="DJV233" s="39"/>
      <c r="DJW233" s="39"/>
      <c r="DJX233" s="39"/>
      <c r="DJY233" s="39"/>
      <c r="DJZ233" s="39"/>
      <c r="DKA233" s="39"/>
      <c r="DKB233" s="39"/>
      <c r="DKC233" s="39"/>
      <c r="DKD233" s="39"/>
      <c r="DKE233" s="39"/>
      <c r="DKF233" s="39"/>
      <c r="DKG233" s="39"/>
      <c r="DKH233" s="39"/>
      <c r="DKI233" s="39"/>
      <c r="DKJ233" s="39"/>
      <c r="DKK233" s="39"/>
      <c r="DKL233" s="39"/>
      <c r="DKM233" s="39"/>
      <c r="DKN233" s="39"/>
      <c r="DKO233" s="39"/>
      <c r="DKP233" s="39"/>
      <c r="DKQ233" s="39"/>
      <c r="DKR233" s="39"/>
      <c r="DKS233" s="39"/>
      <c r="DKT233" s="39"/>
      <c r="DKU233" s="39"/>
      <c r="DKV233" s="39"/>
      <c r="DKW233" s="39"/>
      <c r="DKX233" s="39"/>
      <c r="DKY233" s="39"/>
      <c r="DKZ233" s="39"/>
      <c r="DLA233" s="39"/>
      <c r="DLB233" s="39"/>
      <c r="DLC233" s="39"/>
      <c r="DLD233" s="39"/>
      <c r="DLE233" s="39"/>
      <c r="DLF233" s="39"/>
      <c r="DLG233" s="39"/>
      <c r="DLH233" s="39"/>
      <c r="DLI233" s="39"/>
      <c r="DLJ233" s="39"/>
      <c r="DLK233" s="39"/>
      <c r="DLL233" s="39"/>
      <c r="DLM233" s="39"/>
      <c r="DLN233" s="39"/>
      <c r="DLO233" s="39"/>
      <c r="DLP233" s="39"/>
      <c r="DLQ233" s="39"/>
      <c r="DLR233" s="39"/>
      <c r="DLS233" s="39"/>
      <c r="DLT233" s="39"/>
      <c r="DLU233" s="39"/>
      <c r="DLV233" s="39"/>
      <c r="DLW233" s="39"/>
      <c r="DLX233" s="39"/>
      <c r="DLY233" s="39"/>
      <c r="DLZ233" s="39"/>
      <c r="DMA233" s="39"/>
      <c r="DMB233" s="39"/>
      <c r="DMC233" s="39"/>
      <c r="DMD233" s="39"/>
      <c r="DME233" s="39"/>
      <c r="DMF233" s="39"/>
      <c r="DMG233" s="39"/>
      <c r="DMH233" s="39"/>
      <c r="DMI233" s="39"/>
      <c r="DMJ233" s="39"/>
      <c r="DMK233" s="39"/>
      <c r="DML233" s="39"/>
      <c r="DMM233" s="39"/>
      <c r="DMN233" s="39"/>
      <c r="DMO233" s="39"/>
      <c r="DMP233" s="39"/>
      <c r="DMQ233" s="39"/>
      <c r="DMR233" s="39"/>
      <c r="DMS233" s="39"/>
      <c r="DMT233" s="39"/>
      <c r="DMU233" s="39"/>
      <c r="DMV233" s="39"/>
      <c r="DMW233" s="39"/>
      <c r="DMX233" s="39"/>
      <c r="DMY233" s="39"/>
      <c r="DMZ233" s="39"/>
      <c r="DNA233" s="39"/>
      <c r="DNB233" s="39"/>
      <c r="DNC233" s="39"/>
      <c r="DND233" s="39"/>
      <c r="DNE233" s="39"/>
      <c r="DNF233" s="39"/>
      <c r="DNG233" s="39"/>
      <c r="DNH233" s="39"/>
      <c r="DNI233" s="39"/>
      <c r="DNJ233" s="39"/>
      <c r="DNK233" s="39"/>
      <c r="DNL233" s="39"/>
      <c r="DNM233" s="39"/>
      <c r="DNN233" s="39"/>
      <c r="DNO233" s="39"/>
      <c r="DNP233" s="39"/>
      <c r="DNQ233" s="39"/>
      <c r="DNR233" s="39"/>
      <c r="DNS233" s="39"/>
      <c r="DNT233" s="39"/>
      <c r="DNU233" s="39"/>
      <c r="DNV233" s="39"/>
      <c r="DNW233" s="39"/>
      <c r="DNX233" s="39"/>
      <c r="DNY233" s="39"/>
      <c r="DNZ233" s="39"/>
      <c r="DOA233" s="39"/>
      <c r="DOB233" s="39"/>
      <c r="DOC233" s="39"/>
      <c r="DOD233" s="39"/>
      <c r="DOE233" s="39"/>
      <c r="DOF233" s="39"/>
      <c r="DOG233" s="39"/>
      <c r="DOH233" s="39"/>
      <c r="DOI233" s="39"/>
      <c r="DOJ233" s="39"/>
      <c r="DOK233" s="39"/>
      <c r="DOL233" s="39"/>
      <c r="DOM233" s="39"/>
      <c r="DON233" s="39"/>
      <c r="DOO233" s="39"/>
      <c r="DOP233" s="39"/>
      <c r="DOQ233" s="39"/>
      <c r="DOR233" s="39"/>
      <c r="DOS233" s="39"/>
      <c r="DOT233" s="39"/>
      <c r="DOU233" s="39"/>
      <c r="DOV233" s="39"/>
      <c r="DOW233" s="39"/>
      <c r="DOX233" s="39"/>
      <c r="DOY233" s="39"/>
      <c r="DOZ233" s="39"/>
      <c r="DPA233" s="39"/>
      <c r="DPB233" s="39"/>
      <c r="DPC233" s="39"/>
      <c r="DPD233" s="39"/>
      <c r="DPE233" s="39"/>
      <c r="DPF233" s="39"/>
      <c r="DPG233" s="39"/>
      <c r="DPH233" s="39"/>
      <c r="DPI233" s="39"/>
      <c r="DPJ233" s="39"/>
      <c r="DPK233" s="39"/>
      <c r="DPL233" s="39"/>
      <c r="DPM233" s="39"/>
      <c r="DPN233" s="39"/>
      <c r="DPO233" s="39"/>
      <c r="DPP233" s="39"/>
      <c r="DPQ233" s="39"/>
      <c r="DPR233" s="39"/>
      <c r="DPS233" s="39"/>
      <c r="DPT233" s="39"/>
      <c r="DPU233" s="39"/>
      <c r="DPV233" s="39"/>
      <c r="DPW233" s="39"/>
      <c r="DPX233" s="39"/>
      <c r="DPY233" s="39"/>
      <c r="DPZ233" s="39"/>
      <c r="DQA233" s="39"/>
      <c r="DQB233" s="39"/>
      <c r="DQC233" s="39"/>
      <c r="DQD233" s="39"/>
      <c r="DQE233" s="39"/>
      <c r="DQF233" s="39"/>
      <c r="DQG233" s="39"/>
      <c r="DQH233" s="39"/>
      <c r="DQI233" s="39"/>
      <c r="DQJ233" s="39"/>
      <c r="DQK233" s="39"/>
      <c r="DQL233" s="39"/>
      <c r="DQM233" s="39"/>
      <c r="DQN233" s="39"/>
      <c r="DQO233" s="39"/>
      <c r="DQP233" s="39"/>
      <c r="DQQ233" s="39"/>
      <c r="DQR233" s="39"/>
      <c r="DQS233" s="39"/>
      <c r="DQT233" s="39"/>
      <c r="DQU233" s="39"/>
      <c r="DQV233" s="39"/>
      <c r="DQW233" s="39"/>
      <c r="DQX233" s="39"/>
      <c r="DQY233" s="39"/>
      <c r="DQZ233" s="39"/>
      <c r="DRA233" s="39"/>
      <c r="DRB233" s="39"/>
      <c r="DRC233" s="39"/>
      <c r="DRD233" s="39"/>
      <c r="DRE233" s="39"/>
      <c r="DRF233" s="39"/>
      <c r="DRG233" s="39"/>
      <c r="DRH233" s="39"/>
      <c r="DRI233" s="39"/>
      <c r="DRJ233" s="39"/>
      <c r="DRK233" s="39"/>
      <c r="DRL233" s="39"/>
      <c r="DRM233" s="39"/>
      <c r="DRN233" s="39"/>
      <c r="DRO233" s="39"/>
      <c r="DRP233" s="39"/>
      <c r="DRQ233" s="39"/>
      <c r="DRR233" s="39"/>
      <c r="DRS233" s="39"/>
      <c r="DRT233" s="39"/>
      <c r="DRU233" s="39"/>
      <c r="DRV233" s="39"/>
      <c r="DRW233" s="39"/>
      <c r="DRX233" s="39"/>
      <c r="DRY233" s="39"/>
      <c r="DRZ233" s="39"/>
      <c r="DSA233" s="39"/>
      <c r="DSB233" s="39"/>
      <c r="DSC233" s="39"/>
      <c r="DSD233" s="39"/>
      <c r="DSE233" s="39"/>
      <c r="DSF233" s="39"/>
      <c r="DSG233" s="39"/>
      <c r="DSH233" s="39"/>
      <c r="DSI233" s="39"/>
      <c r="DSJ233" s="39"/>
      <c r="DSK233" s="39"/>
      <c r="DSL233" s="39"/>
      <c r="DSM233" s="39"/>
      <c r="DSN233" s="39"/>
      <c r="DSO233" s="39"/>
      <c r="DSP233" s="39"/>
      <c r="DSQ233" s="39"/>
      <c r="DSR233" s="39"/>
      <c r="DSS233" s="39"/>
      <c r="DST233" s="39"/>
      <c r="DSU233" s="39"/>
      <c r="DSV233" s="39"/>
      <c r="DSW233" s="39"/>
      <c r="DSX233" s="39"/>
      <c r="DSY233" s="39"/>
      <c r="DSZ233" s="39"/>
      <c r="DTA233" s="39"/>
      <c r="DTB233" s="39"/>
      <c r="DTC233" s="39"/>
      <c r="DTD233" s="39"/>
      <c r="DTE233" s="39"/>
      <c r="DTF233" s="39"/>
      <c r="DTG233" s="39"/>
      <c r="DTH233" s="39"/>
      <c r="DTI233" s="39"/>
      <c r="DTJ233" s="39"/>
      <c r="DTK233" s="39"/>
      <c r="DTL233" s="39"/>
      <c r="DTM233" s="39"/>
      <c r="DTN233" s="39"/>
      <c r="DTO233" s="39"/>
      <c r="DTP233" s="39"/>
      <c r="DTQ233" s="39"/>
      <c r="DTR233" s="39"/>
      <c r="DTS233" s="39"/>
      <c r="DTT233" s="39"/>
      <c r="DTU233" s="39"/>
      <c r="DTV233" s="39"/>
      <c r="DTW233" s="39"/>
      <c r="DTX233" s="39"/>
      <c r="DTY233" s="39"/>
      <c r="DTZ233" s="39"/>
      <c r="DUA233" s="39"/>
      <c r="DUB233" s="39"/>
      <c r="DUC233" s="39"/>
      <c r="DUD233" s="39"/>
      <c r="DUE233" s="39"/>
      <c r="DUF233" s="39"/>
      <c r="DUG233" s="39"/>
      <c r="DUH233" s="39"/>
      <c r="DUI233" s="39"/>
      <c r="DUJ233" s="39"/>
      <c r="DUK233" s="39"/>
      <c r="DUL233" s="39"/>
      <c r="DUM233" s="39"/>
      <c r="DUN233" s="39"/>
      <c r="DUO233" s="39"/>
      <c r="DUP233" s="39"/>
      <c r="DUQ233" s="39"/>
      <c r="DUR233" s="39"/>
      <c r="DUS233" s="39"/>
      <c r="DUT233" s="39"/>
      <c r="DUU233" s="39"/>
      <c r="DUV233" s="39"/>
      <c r="DUW233" s="39"/>
      <c r="DUX233" s="39"/>
      <c r="DUY233" s="39"/>
      <c r="DUZ233" s="39"/>
      <c r="DVA233" s="39"/>
      <c r="DVB233" s="39"/>
      <c r="DVC233" s="39"/>
      <c r="DVD233" s="39"/>
      <c r="DVE233" s="39"/>
      <c r="DVF233" s="39"/>
      <c r="DVG233" s="39"/>
      <c r="DVH233" s="39"/>
      <c r="DVI233" s="39"/>
      <c r="DVJ233" s="39"/>
      <c r="DVK233" s="39"/>
      <c r="DVL233" s="39"/>
      <c r="DVM233" s="39"/>
      <c r="DVN233" s="39"/>
      <c r="DVO233" s="39"/>
      <c r="DVP233" s="39"/>
      <c r="DVQ233" s="39"/>
      <c r="DVR233" s="39"/>
      <c r="DVS233" s="39"/>
      <c r="DVT233" s="39"/>
      <c r="DVU233" s="39"/>
      <c r="DVV233" s="39"/>
      <c r="DVW233" s="39"/>
      <c r="DVX233" s="39"/>
      <c r="DVY233" s="39"/>
      <c r="DVZ233" s="39"/>
      <c r="DWA233" s="39"/>
      <c r="DWB233" s="39"/>
      <c r="DWC233" s="39"/>
      <c r="DWD233" s="39"/>
      <c r="DWE233" s="39"/>
      <c r="DWF233" s="39"/>
      <c r="DWG233" s="39"/>
      <c r="DWH233" s="39"/>
      <c r="DWI233" s="39"/>
      <c r="DWJ233" s="39"/>
      <c r="DWK233" s="39"/>
      <c r="DWL233" s="39"/>
      <c r="DWM233" s="39"/>
      <c r="DWN233" s="39"/>
      <c r="DWO233" s="39"/>
      <c r="DWP233" s="39"/>
      <c r="DWQ233" s="39"/>
    </row>
    <row r="234" spans="1:3319" s="39" customFormat="1" ht="10">
      <c r="A234" s="35" t="s">
        <v>732</v>
      </c>
      <c r="B234" s="36" t="s">
        <v>691</v>
      </c>
      <c r="C234" s="37" t="s">
        <v>7</v>
      </c>
      <c r="D234" s="36" t="s">
        <v>733</v>
      </c>
      <c r="E234" s="38" t="s">
        <v>734</v>
      </c>
      <c r="F234" s="38" t="s">
        <v>734</v>
      </c>
    </row>
    <row r="235" spans="1:3319" s="64" customFormat="1" ht="50">
      <c r="A235" s="53" t="s">
        <v>735</v>
      </c>
      <c r="B235" s="54" t="s">
        <v>736</v>
      </c>
      <c r="C235" s="57" t="s">
        <v>7</v>
      </c>
      <c r="D235" s="54" t="s">
        <v>737</v>
      </c>
      <c r="E235" s="66" t="str">
        <f>"JUN 18"</f>
        <v>JUN 18</v>
      </c>
      <c r="F235" s="66" t="str">
        <f>"JUN 18"</f>
        <v>JUN 18</v>
      </c>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c r="EI235" s="39"/>
      <c r="EJ235" s="39"/>
      <c r="EK235" s="39"/>
      <c r="EL235" s="39"/>
      <c r="EM235" s="39"/>
      <c r="EN235" s="39"/>
      <c r="EO235" s="39"/>
      <c r="EP235" s="39"/>
      <c r="EQ235" s="39"/>
      <c r="ER235" s="39"/>
      <c r="ES235" s="39"/>
      <c r="ET235" s="39"/>
      <c r="EU235" s="39"/>
      <c r="EV235" s="39"/>
      <c r="EW235" s="39"/>
      <c r="EX235" s="39"/>
      <c r="EY235" s="39"/>
      <c r="EZ235" s="39"/>
      <c r="FA235" s="39"/>
      <c r="FB235" s="39"/>
      <c r="FC235" s="39"/>
      <c r="FD235" s="39"/>
      <c r="FE235" s="39"/>
      <c r="FF235" s="39"/>
      <c r="FG235" s="39"/>
      <c r="FH235" s="39"/>
      <c r="FI235" s="39"/>
      <c r="FJ235" s="39"/>
      <c r="FK235" s="39"/>
      <c r="FL235" s="39"/>
      <c r="FM235" s="39"/>
      <c r="FN235" s="39"/>
      <c r="FO235" s="39"/>
      <c r="FP235" s="39"/>
      <c r="FQ235" s="39"/>
      <c r="FR235" s="39"/>
      <c r="FS235" s="39"/>
      <c r="FT235" s="39"/>
      <c r="FU235" s="39"/>
      <c r="FV235" s="39"/>
      <c r="FW235" s="39"/>
      <c r="FX235" s="39"/>
      <c r="FY235" s="39"/>
      <c r="FZ235" s="39"/>
      <c r="GA235" s="39"/>
      <c r="GB235" s="39"/>
      <c r="GC235" s="39"/>
      <c r="GD235" s="39"/>
      <c r="GE235" s="39"/>
      <c r="GF235" s="39"/>
      <c r="GG235" s="39"/>
      <c r="GH235" s="39"/>
      <c r="GI235" s="39"/>
      <c r="GJ235" s="39"/>
      <c r="GK235" s="39"/>
      <c r="GL235" s="39"/>
      <c r="GM235" s="39"/>
      <c r="GN235" s="39"/>
      <c r="GO235" s="39"/>
      <c r="GP235" s="39"/>
      <c r="GQ235" s="39"/>
      <c r="GR235" s="39"/>
      <c r="GS235" s="39"/>
      <c r="GT235" s="39"/>
      <c r="GU235" s="39"/>
      <c r="GV235" s="39"/>
      <c r="GW235" s="39"/>
      <c r="GX235" s="39"/>
      <c r="GY235" s="39"/>
      <c r="GZ235" s="39"/>
      <c r="HA235" s="39"/>
      <c r="HB235" s="39"/>
      <c r="HC235" s="39"/>
      <c r="HD235" s="39"/>
      <c r="HE235" s="39"/>
      <c r="HF235" s="39"/>
      <c r="HG235" s="39"/>
      <c r="HH235" s="39"/>
      <c r="HI235" s="39"/>
      <c r="HJ235" s="39"/>
      <c r="HK235" s="39"/>
      <c r="HL235" s="39"/>
      <c r="HM235" s="39"/>
      <c r="HN235" s="39"/>
      <c r="HO235" s="39"/>
      <c r="HP235" s="39"/>
      <c r="HQ235" s="39"/>
      <c r="HR235" s="39"/>
      <c r="HS235" s="39"/>
      <c r="HT235" s="39"/>
      <c r="HU235" s="39"/>
      <c r="HV235" s="39"/>
      <c r="HW235" s="39"/>
      <c r="HX235" s="39"/>
      <c r="HY235" s="39"/>
      <c r="HZ235" s="39"/>
      <c r="IA235" s="39"/>
      <c r="IB235" s="39"/>
      <c r="IC235" s="39"/>
      <c r="ID235" s="39"/>
      <c r="IE235" s="39"/>
      <c r="IF235" s="39"/>
      <c r="IG235" s="39"/>
      <c r="IH235" s="39"/>
      <c r="II235" s="39"/>
      <c r="IJ235" s="39"/>
      <c r="IK235" s="39"/>
      <c r="IL235" s="39"/>
      <c r="IM235" s="39"/>
      <c r="IN235" s="39"/>
      <c r="IO235" s="39"/>
      <c r="IP235" s="39"/>
      <c r="IQ235" s="39"/>
      <c r="IR235" s="39"/>
      <c r="IS235" s="39"/>
      <c r="IT235" s="39"/>
      <c r="IU235" s="39"/>
      <c r="IV235" s="39"/>
      <c r="IW235" s="39"/>
      <c r="IX235" s="39"/>
      <c r="IY235" s="39"/>
      <c r="IZ235" s="39"/>
      <c r="JA235" s="39"/>
      <c r="JB235" s="39"/>
      <c r="JC235" s="39"/>
      <c r="JD235" s="39"/>
      <c r="JE235" s="39"/>
      <c r="JF235" s="39"/>
      <c r="JG235" s="39"/>
      <c r="JH235" s="39"/>
      <c r="JI235" s="39"/>
      <c r="JJ235" s="39"/>
      <c r="JK235" s="39"/>
      <c r="JL235" s="39"/>
      <c r="JM235" s="39"/>
      <c r="JN235" s="39"/>
      <c r="JO235" s="39"/>
      <c r="JP235" s="39"/>
      <c r="JQ235" s="39"/>
      <c r="JR235" s="39"/>
      <c r="JS235" s="39"/>
      <c r="JT235" s="39"/>
      <c r="JU235" s="39"/>
      <c r="JV235" s="39"/>
      <c r="JW235" s="39"/>
      <c r="JX235" s="39"/>
      <c r="JY235" s="39"/>
      <c r="JZ235" s="39"/>
      <c r="KA235" s="39"/>
      <c r="KB235" s="39"/>
      <c r="KC235" s="39"/>
      <c r="KD235" s="39"/>
      <c r="KE235" s="39"/>
      <c r="KF235" s="39"/>
      <c r="KG235" s="39"/>
      <c r="KH235" s="39"/>
      <c r="KI235" s="39"/>
      <c r="KJ235" s="39"/>
      <c r="KK235" s="39"/>
      <c r="KL235" s="39"/>
      <c r="KM235" s="39"/>
      <c r="KN235" s="39"/>
      <c r="KO235" s="39"/>
      <c r="KP235" s="39"/>
      <c r="KQ235" s="39"/>
      <c r="KR235" s="39"/>
      <c r="KS235" s="39"/>
      <c r="KT235" s="39"/>
      <c r="KU235" s="39"/>
      <c r="KV235" s="39"/>
      <c r="KW235" s="39"/>
      <c r="KX235" s="39"/>
      <c r="KY235" s="39"/>
      <c r="KZ235" s="39"/>
      <c r="LA235" s="39"/>
      <c r="LB235" s="39"/>
      <c r="LC235" s="39"/>
      <c r="LD235" s="39"/>
      <c r="LE235" s="39"/>
      <c r="LF235" s="39"/>
      <c r="LG235" s="39"/>
      <c r="LH235" s="39"/>
      <c r="LI235" s="39"/>
      <c r="LJ235" s="39"/>
      <c r="LK235" s="39"/>
      <c r="LL235" s="39"/>
      <c r="LM235" s="39"/>
      <c r="LN235" s="39"/>
      <c r="LO235" s="39"/>
      <c r="LP235" s="39"/>
      <c r="LQ235" s="39"/>
      <c r="LR235" s="39"/>
      <c r="LS235" s="39"/>
      <c r="LT235" s="39"/>
      <c r="LU235" s="39"/>
      <c r="LV235" s="39"/>
      <c r="LW235" s="39"/>
      <c r="LX235" s="39"/>
      <c r="LY235" s="39"/>
      <c r="LZ235" s="39"/>
      <c r="MA235" s="39"/>
      <c r="MB235" s="39"/>
      <c r="MC235" s="39"/>
      <c r="MD235" s="39"/>
      <c r="ME235" s="39"/>
      <c r="MF235" s="39"/>
      <c r="MG235" s="39"/>
      <c r="MH235" s="39"/>
      <c r="MI235" s="39"/>
      <c r="MJ235" s="39"/>
      <c r="MK235" s="39"/>
      <c r="ML235" s="39"/>
      <c r="MM235" s="39"/>
      <c r="MN235" s="39"/>
      <c r="MO235" s="39"/>
      <c r="MP235" s="39"/>
      <c r="MQ235" s="39"/>
      <c r="MR235" s="39"/>
      <c r="MS235" s="39"/>
      <c r="MT235" s="39"/>
      <c r="MU235" s="39"/>
      <c r="MV235" s="39"/>
      <c r="MW235" s="39"/>
      <c r="MX235" s="39"/>
      <c r="MY235" s="39"/>
      <c r="MZ235" s="39"/>
      <c r="NA235" s="39"/>
      <c r="NB235" s="39"/>
      <c r="NC235" s="39"/>
      <c r="ND235" s="39"/>
      <c r="NE235" s="39"/>
      <c r="NF235" s="39"/>
      <c r="NG235" s="39"/>
      <c r="NH235" s="39"/>
      <c r="NI235" s="39"/>
      <c r="NJ235" s="39"/>
      <c r="NK235" s="39"/>
      <c r="NL235" s="39"/>
      <c r="NM235" s="39"/>
      <c r="NN235" s="39"/>
      <c r="NO235" s="39"/>
      <c r="NP235" s="39"/>
      <c r="NQ235" s="39"/>
      <c r="NR235" s="39"/>
      <c r="NS235" s="39"/>
      <c r="NT235" s="39"/>
      <c r="NU235" s="39"/>
      <c r="NV235" s="39"/>
      <c r="NW235" s="39"/>
      <c r="NX235" s="39"/>
      <c r="NY235" s="39"/>
      <c r="NZ235" s="39"/>
      <c r="OA235" s="39"/>
      <c r="OB235" s="39"/>
      <c r="OC235" s="39"/>
      <c r="OD235" s="39"/>
      <c r="OE235" s="39"/>
      <c r="OF235" s="39"/>
      <c r="OG235" s="39"/>
      <c r="OH235" s="39"/>
      <c r="OI235" s="39"/>
      <c r="OJ235" s="39"/>
      <c r="OK235" s="39"/>
      <c r="OL235" s="39"/>
      <c r="OM235" s="39"/>
      <c r="ON235" s="39"/>
      <c r="OO235" s="39"/>
      <c r="OP235" s="39"/>
      <c r="OQ235" s="39"/>
      <c r="OR235" s="39"/>
      <c r="OS235" s="39"/>
      <c r="OT235" s="39"/>
      <c r="OU235" s="39"/>
      <c r="OV235" s="39"/>
      <c r="OW235" s="39"/>
      <c r="OX235" s="39"/>
      <c r="OY235" s="39"/>
      <c r="OZ235" s="39"/>
      <c r="PA235" s="39"/>
      <c r="PB235" s="39"/>
      <c r="PC235" s="39"/>
      <c r="PD235" s="39"/>
      <c r="PE235" s="39"/>
      <c r="PF235" s="39"/>
      <c r="PG235" s="39"/>
      <c r="PH235" s="39"/>
      <c r="PI235" s="39"/>
      <c r="PJ235" s="39"/>
      <c r="PK235" s="39"/>
      <c r="PL235" s="39"/>
      <c r="PM235" s="39"/>
      <c r="PN235" s="39"/>
      <c r="PO235" s="39"/>
      <c r="PP235" s="39"/>
      <c r="PQ235" s="39"/>
      <c r="PR235" s="39"/>
      <c r="PS235" s="39"/>
      <c r="PT235" s="39"/>
      <c r="PU235" s="39"/>
      <c r="PV235" s="39"/>
      <c r="PW235" s="39"/>
      <c r="PX235" s="39"/>
      <c r="PY235" s="39"/>
      <c r="PZ235" s="39"/>
      <c r="QA235" s="39"/>
      <c r="QB235" s="39"/>
      <c r="QC235" s="39"/>
      <c r="QD235" s="39"/>
      <c r="QE235" s="39"/>
      <c r="QF235" s="39"/>
      <c r="QG235" s="39"/>
      <c r="QH235" s="39"/>
      <c r="QI235" s="39"/>
      <c r="QJ235" s="39"/>
      <c r="QK235" s="39"/>
      <c r="QL235" s="39"/>
      <c r="QM235" s="39"/>
      <c r="QN235" s="39"/>
      <c r="QO235" s="39"/>
      <c r="QP235" s="39"/>
      <c r="QQ235" s="39"/>
      <c r="QR235" s="39"/>
      <c r="QS235" s="39"/>
      <c r="QT235" s="39"/>
      <c r="QU235" s="39"/>
      <c r="QV235" s="39"/>
      <c r="QW235" s="39"/>
      <c r="QX235" s="39"/>
      <c r="QY235" s="39"/>
      <c r="QZ235" s="39"/>
      <c r="RA235" s="39"/>
      <c r="RB235" s="39"/>
      <c r="RC235" s="39"/>
      <c r="RD235" s="39"/>
      <c r="RE235" s="39"/>
      <c r="RF235" s="39"/>
      <c r="RG235" s="39"/>
      <c r="RH235" s="39"/>
      <c r="RI235" s="39"/>
      <c r="RJ235" s="39"/>
      <c r="RK235" s="39"/>
      <c r="RL235" s="39"/>
      <c r="RM235" s="39"/>
      <c r="RN235" s="39"/>
      <c r="RO235" s="39"/>
      <c r="RP235" s="39"/>
      <c r="RQ235" s="39"/>
      <c r="RR235" s="39"/>
      <c r="RS235" s="39"/>
      <c r="RT235" s="39"/>
      <c r="RU235" s="39"/>
      <c r="RV235" s="39"/>
      <c r="RW235" s="39"/>
      <c r="RX235" s="39"/>
      <c r="RY235" s="39"/>
      <c r="RZ235" s="39"/>
      <c r="SA235" s="39"/>
      <c r="SB235" s="39"/>
      <c r="SC235" s="39"/>
      <c r="SD235" s="39"/>
      <c r="SE235" s="39"/>
      <c r="SF235" s="39"/>
      <c r="SG235" s="39"/>
      <c r="SH235" s="39"/>
      <c r="SI235" s="39"/>
      <c r="SJ235" s="39"/>
      <c r="SK235" s="39"/>
      <c r="SL235" s="39"/>
      <c r="SM235" s="39"/>
      <c r="SN235" s="39"/>
      <c r="SO235" s="39"/>
      <c r="SP235" s="39"/>
      <c r="SQ235" s="39"/>
      <c r="SR235" s="39"/>
      <c r="SS235" s="39"/>
      <c r="ST235" s="39"/>
      <c r="SU235" s="39"/>
      <c r="SV235" s="39"/>
      <c r="SW235" s="39"/>
      <c r="SX235" s="39"/>
      <c r="SY235" s="39"/>
      <c r="SZ235" s="39"/>
      <c r="TA235" s="39"/>
      <c r="TB235" s="39"/>
      <c r="TC235" s="39"/>
      <c r="TD235" s="39"/>
      <c r="TE235" s="39"/>
      <c r="TF235" s="39"/>
      <c r="TG235" s="39"/>
      <c r="TH235" s="39"/>
      <c r="TI235" s="39"/>
      <c r="TJ235" s="39"/>
      <c r="TK235" s="39"/>
      <c r="TL235" s="39"/>
      <c r="TM235" s="39"/>
      <c r="TN235" s="39"/>
      <c r="TO235" s="39"/>
      <c r="TP235" s="39"/>
      <c r="TQ235" s="39"/>
      <c r="TR235" s="39"/>
      <c r="TS235" s="39"/>
      <c r="TT235" s="39"/>
      <c r="TU235" s="39"/>
      <c r="TV235" s="39"/>
      <c r="TW235" s="39"/>
      <c r="TX235" s="39"/>
      <c r="TY235" s="39"/>
      <c r="TZ235" s="39"/>
      <c r="UA235" s="39"/>
      <c r="UB235" s="39"/>
      <c r="UC235" s="39"/>
      <c r="UD235" s="39"/>
      <c r="UE235" s="39"/>
      <c r="UF235" s="39"/>
      <c r="UG235" s="39"/>
      <c r="UH235" s="39"/>
      <c r="UI235" s="39"/>
      <c r="UJ235" s="39"/>
      <c r="UK235" s="39"/>
      <c r="UL235" s="39"/>
      <c r="UM235" s="39"/>
      <c r="UN235" s="39"/>
      <c r="UO235" s="39"/>
      <c r="UP235" s="39"/>
      <c r="UQ235" s="39"/>
      <c r="UR235" s="39"/>
      <c r="US235" s="39"/>
      <c r="UT235" s="39"/>
      <c r="UU235" s="39"/>
      <c r="UV235" s="39"/>
      <c r="UW235" s="39"/>
      <c r="UX235" s="39"/>
      <c r="UY235" s="39"/>
      <c r="UZ235" s="39"/>
      <c r="VA235" s="39"/>
      <c r="VB235" s="39"/>
      <c r="VC235" s="39"/>
      <c r="VD235" s="39"/>
      <c r="VE235" s="39"/>
      <c r="VF235" s="39"/>
      <c r="VG235" s="39"/>
      <c r="VH235" s="39"/>
      <c r="VI235" s="39"/>
      <c r="VJ235" s="39"/>
      <c r="VK235" s="39"/>
      <c r="VL235" s="39"/>
      <c r="VM235" s="39"/>
      <c r="VN235" s="39"/>
      <c r="VO235" s="39"/>
      <c r="VP235" s="39"/>
      <c r="VQ235" s="39"/>
      <c r="VR235" s="39"/>
      <c r="VS235" s="39"/>
      <c r="VT235" s="39"/>
      <c r="VU235" s="39"/>
      <c r="VV235" s="39"/>
      <c r="VW235" s="39"/>
      <c r="VX235" s="39"/>
      <c r="VY235" s="39"/>
      <c r="VZ235" s="39"/>
      <c r="WA235" s="39"/>
      <c r="WB235" s="39"/>
      <c r="WC235" s="39"/>
      <c r="WD235" s="39"/>
      <c r="WE235" s="39"/>
      <c r="WF235" s="39"/>
      <c r="WG235" s="39"/>
      <c r="WH235" s="39"/>
      <c r="WI235" s="39"/>
      <c r="WJ235" s="39"/>
      <c r="WK235" s="39"/>
      <c r="WL235" s="39"/>
      <c r="WM235" s="39"/>
      <c r="WN235" s="39"/>
      <c r="WO235" s="39"/>
      <c r="WP235" s="39"/>
      <c r="WQ235" s="39"/>
      <c r="WR235" s="39"/>
      <c r="WS235" s="39"/>
      <c r="WT235" s="39"/>
      <c r="WU235" s="39"/>
      <c r="WV235" s="39"/>
      <c r="WW235" s="39"/>
      <c r="WX235" s="39"/>
      <c r="WY235" s="39"/>
      <c r="WZ235" s="39"/>
      <c r="XA235" s="39"/>
      <c r="XB235" s="39"/>
      <c r="XC235" s="39"/>
      <c r="XD235" s="39"/>
      <c r="XE235" s="39"/>
      <c r="XF235" s="39"/>
      <c r="XG235" s="39"/>
      <c r="XH235" s="39"/>
      <c r="XI235" s="39"/>
      <c r="XJ235" s="39"/>
      <c r="XK235" s="39"/>
      <c r="XL235" s="39"/>
      <c r="XM235" s="39"/>
      <c r="XN235" s="39"/>
      <c r="XO235" s="39"/>
      <c r="XP235" s="39"/>
      <c r="XQ235" s="39"/>
      <c r="XR235" s="39"/>
      <c r="XS235" s="39"/>
      <c r="XT235" s="39"/>
      <c r="XU235" s="39"/>
      <c r="XV235" s="39"/>
      <c r="XW235" s="39"/>
      <c r="XX235" s="39"/>
      <c r="XY235" s="39"/>
      <c r="XZ235" s="39"/>
      <c r="YA235" s="39"/>
      <c r="YB235" s="39"/>
      <c r="YC235" s="39"/>
      <c r="YD235" s="39"/>
      <c r="YE235" s="39"/>
      <c r="YF235" s="39"/>
      <c r="YG235" s="39"/>
      <c r="YH235" s="39"/>
      <c r="YI235" s="39"/>
      <c r="YJ235" s="39"/>
      <c r="YK235" s="39"/>
      <c r="YL235" s="39"/>
      <c r="YM235" s="39"/>
      <c r="YN235" s="39"/>
      <c r="YO235" s="39"/>
      <c r="YP235" s="39"/>
      <c r="YQ235" s="39"/>
      <c r="YR235" s="39"/>
      <c r="YS235" s="39"/>
      <c r="YT235" s="39"/>
      <c r="YU235" s="39"/>
      <c r="YV235" s="39"/>
      <c r="YW235" s="39"/>
      <c r="YX235" s="39"/>
      <c r="YY235" s="39"/>
      <c r="YZ235" s="39"/>
      <c r="ZA235" s="39"/>
      <c r="ZB235" s="39"/>
      <c r="ZC235" s="39"/>
      <c r="ZD235" s="39"/>
      <c r="ZE235" s="39"/>
      <c r="ZF235" s="39"/>
      <c r="ZG235" s="39"/>
      <c r="ZH235" s="39"/>
      <c r="ZI235" s="39"/>
      <c r="ZJ235" s="39"/>
      <c r="ZK235" s="39"/>
      <c r="ZL235" s="39"/>
      <c r="ZM235" s="39"/>
      <c r="ZN235" s="39"/>
      <c r="ZO235" s="39"/>
      <c r="ZP235" s="39"/>
      <c r="ZQ235" s="39"/>
      <c r="ZR235" s="39"/>
      <c r="ZS235" s="39"/>
      <c r="ZT235" s="39"/>
      <c r="ZU235" s="39"/>
      <c r="ZV235" s="39"/>
      <c r="ZW235" s="39"/>
      <c r="ZX235" s="39"/>
      <c r="ZY235" s="39"/>
      <c r="ZZ235" s="39"/>
      <c r="AAA235" s="39"/>
      <c r="AAB235" s="39"/>
      <c r="AAC235" s="39"/>
      <c r="AAD235" s="39"/>
      <c r="AAE235" s="39"/>
      <c r="AAF235" s="39"/>
      <c r="AAG235" s="39"/>
      <c r="AAH235" s="39"/>
      <c r="AAI235" s="39"/>
      <c r="AAJ235" s="39"/>
      <c r="AAK235" s="39"/>
      <c r="AAL235" s="39"/>
      <c r="AAM235" s="39"/>
      <c r="AAN235" s="39"/>
      <c r="AAO235" s="39"/>
      <c r="AAP235" s="39"/>
      <c r="AAQ235" s="39"/>
      <c r="AAR235" s="39"/>
      <c r="AAS235" s="39"/>
      <c r="AAT235" s="39"/>
      <c r="AAU235" s="39"/>
      <c r="AAV235" s="39"/>
      <c r="AAW235" s="39"/>
      <c r="AAX235" s="39"/>
      <c r="AAY235" s="39"/>
      <c r="AAZ235" s="39"/>
      <c r="ABA235" s="39"/>
      <c r="ABB235" s="39"/>
      <c r="ABC235" s="39"/>
      <c r="ABD235" s="39"/>
      <c r="ABE235" s="39"/>
      <c r="ABF235" s="39"/>
      <c r="ABG235" s="39"/>
      <c r="ABH235" s="39"/>
      <c r="ABI235" s="39"/>
      <c r="ABJ235" s="39"/>
      <c r="ABK235" s="39"/>
      <c r="ABL235" s="39"/>
      <c r="ABM235" s="39"/>
      <c r="ABN235" s="39"/>
      <c r="ABO235" s="39"/>
      <c r="ABP235" s="39"/>
      <c r="ABQ235" s="39"/>
      <c r="ABR235" s="39"/>
      <c r="ABS235" s="39"/>
      <c r="ABT235" s="39"/>
      <c r="ABU235" s="39"/>
      <c r="ABV235" s="39"/>
      <c r="ABW235" s="39"/>
      <c r="ABX235" s="39"/>
      <c r="ABY235" s="39"/>
      <c r="ABZ235" s="39"/>
      <c r="ACA235" s="39"/>
      <c r="ACB235" s="39"/>
      <c r="ACC235" s="39"/>
      <c r="ACD235" s="39"/>
      <c r="ACE235" s="39"/>
      <c r="ACF235" s="39"/>
      <c r="ACG235" s="39"/>
      <c r="ACH235" s="39"/>
      <c r="ACI235" s="39"/>
      <c r="ACJ235" s="39"/>
      <c r="ACK235" s="39"/>
      <c r="ACL235" s="39"/>
      <c r="ACM235" s="39"/>
      <c r="ACN235" s="39"/>
      <c r="ACO235" s="39"/>
      <c r="ACP235" s="39"/>
      <c r="ACQ235" s="39"/>
      <c r="ACR235" s="39"/>
      <c r="ACS235" s="39"/>
      <c r="ACT235" s="39"/>
      <c r="ACU235" s="39"/>
      <c r="ACV235" s="39"/>
      <c r="ACW235" s="39"/>
      <c r="ACX235" s="39"/>
      <c r="ACY235" s="39"/>
      <c r="ACZ235" s="39"/>
      <c r="ADA235" s="39"/>
      <c r="ADB235" s="39"/>
      <c r="ADC235" s="39"/>
      <c r="ADD235" s="39"/>
      <c r="ADE235" s="39"/>
      <c r="ADF235" s="39"/>
      <c r="ADG235" s="39"/>
      <c r="ADH235" s="39"/>
      <c r="ADI235" s="39"/>
      <c r="ADJ235" s="39"/>
      <c r="ADK235" s="39"/>
      <c r="ADL235" s="39"/>
      <c r="ADM235" s="39"/>
      <c r="ADN235" s="39"/>
      <c r="ADO235" s="39"/>
      <c r="ADP235" s="39"/>
      <c r="ADQ235" s="39"/>
      <c r="ADR235" s="39"/>
      <c r="ADS235" s="39"/>
      <c r="ADT235" s="39"/>
      <c r="ADU235" s="39"/>
      <c r="ADV235" s="39"/>
      <c r="ADW235" s="39"/>
      <c r="ADX235" s="39"/>
      <c r="ADY235" s="39"/>
      <c r="ADZ235" s="39"/>
      <c r="AEA235" s="39"/>
      <c r="AEB235" s="39"/>
      <c r="AEC235" s="39"/>
      <c r="AED235" s="39"/>
      <c r="AEE235" s="39"/>
      <c r="AEF235" s="39"/>
      <c r="AEG235" s="39"/>
      <c r="AEH235" s="39"/>
      <c r="AEI235" s="39"/>
      <c r="AEJ235" s="39"/>
      <c r="AEK235" s="39"/>
      <c r="AEL235" s="39"/>
      <c r="AEM235" s="39"/>
      <c r="AEN235" s="39"/>
      <c r="AEO235" s="39"/>
      <c r="AEP235" s="39"/>
      <c r="AEQ235" s="39"/>
      <c r="AER235" s="39"/>
      <c r="AES235" s="39"/>
      <c r="AET235" s="39"/>
      <c r="AEU235" s="39"/>
      <c r="AEV235" s="39"/>
      <c r="AEW235" s="39"/>
      <c r="AEX235" s="39"/>
      <c r="AEY235" s="39"/>
      <c r="AEZ235" s="39"/>
      <c r="AFA235" s="39"/>
      <c r="AFB235" s="39"/>
      <c r="AFC235" s="39"/>
      <c r="AFD235" s="39"/>
      <c r="AFE235" s="39"/>
      <c r="AFF235" s="39"/>
      <c r="AFG235" s="39"/>
      <c r="AFH235" s="39"/>
      <c r="AFI235" s="39"/>
      <c r="AFJ235" s="39"/>
      <c r="AFK235" s="39"/>
      <c r="AFL235" s="39"/>
      <c r="AFM235" s="39"/>
      <c r="AFN235" s="39"/>
      <c r="AFO235" s="39"/>
      <c r="AFP235" s="39"/>
      <c r="AFQ235" s="39"/>
      <c r="AFR235" s="39"/>
      <c r="AFS235" s="39"/>
      <c r="AFT235" s="39"/>
      <c r="AFU235" s="39"/>
      <c r="AFV235" s="39"/>
      <c r="AFW235" s="39"/>
      <c r="AFX235" s="39"/>
      <c r="AFY235" s="39"/>
      <c r="AFZ235" s="39"/>
      <c r="AGA235" s="39"/>
      <c r="AGB235" s="39"/>
      <c r="AGC235" s="39"/>
      <c r="AGD235" s="39"/>
      <c r="AGE235" s="39"/>
      <c r="AGF235" s="39"/>
      <c r="AGG235" s="39"/>
      <c r="AGH235" s="39"/>
      <c r="AGI235" s="39"/>
      <c r="AGJ235" s="39"/>
      <c r="AGK235" s="39"/>
      <c r="AGL235" s="39"/>
      <c r="AGM235" s="39"/>
      <c r="AGN235" s="39"/>
      <c r="AGO235" s="39"/>
      <c r="AGP235" s="39"/>
      <c r="AGQ235" s="39"/>
      <c r="AGR235" s="39"/>
      <c r="AGS235" s="39"/>
      <c r="AGT235" s="39"/>
      <c r="AGU235" s="39"/>
      <c r="AGV235" s="39"/>
      <c r="AGW235" s="39"/>
      <c r="AGX235" s="39"/>
      <c r="AGY235" s="39"/>
      <c r="AGZ235" s="39"/>
      <c r="AHA235" s="39"/>
      <c r="AHB235" s="39"/>
      <c r="AHC235" s="39"/>
      <c r="AHD235" s="39"/>
      <c r="AHE235" s="39"/>
      <c r="AHF235" s="39"/>
      <c r="AHG235" s="39"/>
      <c r="AHH235" s="39"/>
      <c r="AHI235" s="39"/>
      <c r="AHJ235" s="39"/>
      <c r="AHK235" s="39"/>
      <c r="AHL235" s="39"/>
      <c r="AHM235" s="39"/>
      <c r="AHN235" s="39"/>
      <c r="AHO235" s="39"/>
      <c r="AHP235" s="39"/>
      <c r="AHQ235" s="39"/>
      <c r="AHR235" s="39"/>
      <c r="AHS235" s="39"/>
      <c r="AHT235" s="39"/>
      <c r="AHU235" s="39"/>
      <c r="AHV235" s="39"/>
      <c r="AHW235" s="39"/>
      <c r="AHX235" s="39"/>
      <c r="AHY235" s="39"/>
      <c r="AHZ235" s="39"/>
      <c r="AIA235" s="39"/>
      <c r="AIB235" s="39"/>
      <c r="AIC235" s="39"/>
      <c r="AID235" s="39"/>
      <c r="AIE235" s="39"/>
      <c r="AIF235" s="39"/>
      <c r="AIG235" s="39"/>
      <c r="AIH235" s="39"/>
      <c r="AII235" s="39"/>
      <c r="AIJ235" s="39"/>
      <c r="AIK235" s="39"/>
      <c r="AIL235" s="39"/>
      <c r="AIM235" s="39"/>
      <c r="AIN235" s="39"/>
      <c r="AIO235" s="39"/>
      <c r="AIP235" s="39"/>
      <c r="AIQ235" s="39"/>
      <c r="AIR235" s="39"/>
      <c r="AIS235" s="39"/>
      <c r="AIT235" s="39"/>
      <c r="AIU235" s="39"/>
      <c r="AIV235" s="39"/>
      <c r="AIW235" s="39"/>
      <c r="AIX235" s="39"/>
      <c r="AIY235" s="39"/>
      <c r="AIZ235" s="39"/>
      <c r="AJA235" s="39"/>
      <c r="AJB235" s="39"/>
      <c r="AJC235" s="39"/>
      <c r="AJD235" s="39"/>
      <c r="AJE235" s="39"/>
      <c r="AJF235" s="39"/>
      <c r="AJG235" s="39"/>
      <c r="AJH235" s="39"/>
      <c r="AJI235" s="39"/>
      <c r="AJJ235" s="39"/>
      <c r="AJK235" s="39"/>
      <c r="AJL235" s="39"/>
      <c r="AJM235" s="39"/>
      <c r="AJN235" s="39"/>
      <c r="AJO235" s="39"/>
      <c r="AJP235" s="39"/>
      <c r="AJQ235" s="39"/>
      <c r="AJR235" s="39"/>
      <c r="AJS235" s="39"/>
      <c r="AJT235" s="39"/>
      <c r="AJU235" s="39"/>
      <c r="AJV235" s="39"/>
      <c r="AJW235" s="39"/>
      <c r="AJX235" s="39"/>
      <c r="AJY235" s="39"/>
      <c r="AJZ235" s="39"/>
      <c r="AKA235" s="39"/>
      <c r="AKB235" s="39"/>
      <c r="AKC235" s="39"/>
      <c r="AKD235" s="39"/>
      <c r="AKE235" s="39"/>
      <c r="AKF235" s="39"/>
      <c r="AKG235" s="39"/>
      <c r="AKH235" s="39"/>
      <c r="AKI235" s="39"/>
      <c r="AKJ235" s="39"/>
      <c r="AKK235" s="39"/>
      <c r="AKL235" s="39"/>
      <c r="AKM235" s="39"/>
      <c r="AKN235" s="39"/>
      <c r="AKO235" s="39"/>
      <c r="AKP235" s="39"/>
      <c r="AKQ235" s="39"/>
      <c r="AKR235" s="39"/>
      <c r="AKS235" s="39"/>
      <c r="AKT235" s="39"/>
      <c r="AKU235" s="39"/>
      <c r="AKV235" s="39"/>
      <c r="AKW235" s="39"/>
      <c r="AKX235" s="39"/>
      <c r="AKY235" s="39"/>
      <c r="AKZ235" s="39"/>
      <c r="ALA235" s="39"/>
      <c r="ALB235" s="39"/>
      <c r="ALC235" s="39"/>
      <c r="ALD235" s="39"/>
      <c r="ALE235" s="39"/>
      <c r="ALF235" s="39"/>
      <c r="ALG235" s="39"/>
      <c r="ALH235" s="39"/>
      <c r="ALI235" s="39"/>
      <c r="ALJ235" s="39"/>
      <c r="ALK235" s="39"/>
      <c r="ALL235" s="39"/>
      <c r="ALM235" s="39"/>
      <c r="ALN235" s="39"/>
      <c r="ALO235" s="39"/>
      <c r="ALP235" s="39"/>
      <c r="ALQ235" s="39"/>
      <c r="ALR235" s="39"/>
      <c r="ALS235" s="39"/>
      <c r="ALT235" s="39"/>
      <c r="ALU235" s="39"/>
      <c r="ALV235" s="39"/>
      <c r="ALW235" s="39"/>
      <c r="ALX235" s="39"/>
      <c r="ALY235" s="39"/>
      <c r="ALZ235" s="39"/>
      <c r="AMA235" s="39"/>
      <c r="AMB235" s="39"/>
      <c r="AMC235" s="39"/>
      <c r="AMD235" s="39"/>
      <c r="AME235" s="39"/>
      <c r="AMF235" s="39"/>
      <c r="AMG235" s="39"/>
      <c r="AMH235" s="39"/>
      <c r="AMI235" s="39"/>
      <c r="AMJ235" s="39"/>
      <c r="AMK235" s="39"/>
      <c r="AML235" s="39"/>
      <c r="AMM235" s="39"/>
      <c r="AMN235" s="39"/>
      <c r="AMO235" s="39"/>
      <c r="AMP235" s="39"/>
      <c r="AMQ235" s="39"/>
      <c r="AMR235" s="39"/>
      <c r="AMS235" s="39"/>
      <c r="AMT235" s="39"/>
      <c r="AMU235" s="39"/>
      <c r="AMV235" s="39"/>
      <c r="AMW235" s="39"/>
      <c r="AMX235" s="39"/>
      <c r="AMY235" s="39"/>
      <c r="AMZ235" s="39"/>
      <c r="ANA235" s="39"/>
      <c r="ANB235" s="39"/>
      <c r="ANC235" s="39"/>
      <c r="AND235" s="39"/>
      <c r="ANE235" s="39"/>
      <c r="ANF235" s="39"/>
      <c r="ANG235" s="39"/>
      <c r="ANH235" s="39"/>
      <c r="ANI235" s="39"/>
      <c r="ANJ235" s="39"/>
      <c r="ANK235" s="39"/>
      <c r="ANL235" s="39"/>
      <c r="ANM235" s="39"/>
      <c r="ANN235" s="39"/>
      <c r="ANO235" s="39"/>
      <c r="ANP235" s="39"/>
      <c r="ANQ235" s="39"/>
      <c r="ANR235" s="39"/>
      <c r="ANS235" s="39"/>
      <c r="ANT235" s="39"/>
      <c r="ANU235" s="39"/>
      <c r="ANV235" s="39"/>
      <c r="ANW235" s="39"/>
      <c r="ANX235" s="39"/>
      <c r="ANY235" s="39"/>
      <c r="ANZ235" s="39"/>
      <c r="AOA235" s="39"/>
      <c r="AOB235" s="39"/>
      <c r="AOC235" s="39"/>
      <c r="AOD235" s="39"/>
      <c r="AOE235" s="39"/>
      <c r="AOF235" s="39"/>
      <c r="AOG235" s="39"/>
      <c r="AOH235" s="39"/>
      <c r="AOI235" s="39"/>
      <c r="AOJ235" s="39"/>
      <c r="AOK235" s="39"/>
      <c r="AOL235" s="39"/>
      <c r="AOM235" s="39"/>
      <c r="AON235" s="39"/>
      <c r="AOO235" s="39"/>
      <c r="AOP235" s="39"/>
      <c r="AOQ235" s="39"/>
      <c r="AOR235" s="39"/>
      <c r="AOS235" s="39"/>
      <c r="AOT235" s="39"/>
      <c r="AOU235" s="39"/>
      <c r="AOV235" s="39"/>
      <c r="AOW235" s="39"/>
      <c r="AOX235" s="39"/>
      <c r="AOY235" s="39"/>
      <c r="AOZ235" s="39"/>
      <c r="APA235" s="39"/>
      <c r="APB235" s="39"/>
      <c r="APC235" s="39"/>
      <c r="APD235" s="39"/>
      <c r="APE235" s="39"/>
      <c r="APF235" s="39"/>
      <c r="APG235" s="39"/>
      <c r="APH235" s="39"/>
      <c r="API235" s="39"/>
      <c r="APJ235" s="39"/>
      <c r="APK235" s="39"/>
      <c r="APL235" s="39"/>
      <c r="APM235" s="39"/>
      <c r="APN235" s="39"/>
      <c r="APO235" s="39"/>
      <c r="APP235" s="39"/>
      <c r="APQ235" s="39"/>
      <c r="APR235" s="39"/>
      <c r="APS235" s="39"/>
      <c r="APT235" s="39"/>
      <c r="APU235" s="39"/>
      <c r="APV235" s="39"/>
      <c r="APW235" s="39"/>
      <c r="APX235" s="39"/>
      <c r="APY235" s="39"/>
      <c r="APZ235" s="39"/>
      <c r="AQA235" s="39"/>
      <c r="AQB235" s="39"/>
      <c r="AQC235" s="39"/>
      <c r="AQD235" s="39"/>
      <c r="AQE235" s="39"/>
      <c r="AQF235" s="39"/>
      <c r="AQG235" s="39"/>
      <c r="AQH235" s="39"/>
      <c r="AQI235" s="39"/>
      <c r="AQJ235" s="39"/>
      <c r="AQK235" s="39"/>
      <c r="AQL235" s="39"/>
      <c r="AQM235" s="39"/>
      <c r="AQN235" s="39"/>
      <c r="AQO235" s="39"/>
      <c r="AQP235" s="39"/>
      <c r="AQQ235" s="39"/>
      <c r="AQR235" s="39"/>
      <c r="AQS235" s="39"/>
      <c r="AQT235" s="39"/>
      <c r="AQU235" s="39"/>
      <c r="AQV235" s="39"/>
      <c r="AQW235" s="39"/>
      <c r="AQX235" s="39"/>
      <c r="AQY235" s="39"/>
      <c r="AQZ235" s="39"/>
      <c r="ARA235" s="39"/>
      <c r="ARB235" s="39"/>
      <c r="ARC235" s="39"/>
      <c r="ARD235" s="39"/>
      <c r="ARE235" s="39"/>
      <c r="ARF235" s="39"/>
      <c r="ARG235" s="39"/>
      <c r="ARH235" s="39"/>
      <c r="ARI235" s="39"/>
      <c r="ARJ235" s="39"/>
      <c r="ARK235" s="39"/>
      <c r="ARL235" s="39"/>
      <c r="ARM235" s="39"/>
      <c r="ARN235" s="39"/>
      <c r="ARO235" s="39"/>
      <c r="ARP235" s="39"/>
      <c r="ARQ235" s="39"/>
      <c r="ARR235" s="39"/>
      <c r="ARS235" s="39"/>
      <c r="ART235" s="39"/>
      <c r="ARU235" s="39"/>
      <c r="ARV235" s="39"/>
      <c r="ARW235" s="39"/>
      <c r="ARX235" s="39"/>
      <c r="ARY235" s="39"/>
      <c r="ARZ235" s="39"/>
      <c r="ASA235" s="39"/>
      <c r="ASB235" s="39"/>
      <c r="ASC235" s="39"/>
      <c r="ASD235" s="39"/>
      <c r="ASE235" s="39"/>
      <c r="ASF235" s="39"/>
      <c r="ASG235" s="39"/>
      <c r="ASH235" s="39"/>
      <c r="ASI235" s="39"/>
      <c r="ASJ235" s="39"/>
      <c r="ASK235" s="39"/>
      <c r="ASL235" s="39"/>
      <c r="ASM235" s="39"/>
      <c r="ASN235" s="39"/>
      <c r="ASO235" s="39"/>
      <c r="ASP235" s="39"/>
      <c r="ASQ235" s="39"/>
      <c r="ASR235" s="39"/>
      <c r="ASS235" s="39"/>
      <c r="AST235" s="39"/>
      <c r="ASU235" s="39"/>
      <c r="ASV235" s="39"/>
      <c r="ASW235" s="39"/>
      <c r="ASX235" s="39"/>
      <c r="ASY235" s="39"/>
      <c r="ASZ235" s="39"/>
      <c r="ATA235" s="39"/>
      <c r="ATB235" s="39"/>
      <c r="ATC235" s="39"/>
      <c r="ATD235" s="39"/>
      <c r="ATE235" s="39"/>
      <c r="ATF235" s="39"/>
      <c r="ATG235" s="39"/>
      <c r="ATH235" s="39"/>
      <c r="ATI235" s="39"/>
      <c r="ATJ235" s="39"/>
      <c r="ATK235" s="39"/>
      <c r="ATL235" s="39"/>
      <c r="ATM235" s="39"/>
      <c r="ATN235" s="39"/>
      <c r="ATO235" s="39"/>
      <c r="ATP235" s="39"/>
      <c r="ATQ235" s="39"/>
      <c r="ATR235" s="39"/>
      <c r="ATS235" s="39"/>
      <c r="ATT235" s="39"/>
      <c r="ATU235" s="39"/>
      <c r="ATV235" s="39"/>
      <c r="ATW235" s="39"/>
      <c r="ATX235" s="39"/>
      <c r="ATY235" s="39"/>
      <c r="ATZ235" s="39"/>
      <c r="AUA235" s="39"/>
      <c r="AUB235" s="39"/>
      <c r="AUC235" s="39"/>
      <c r="AUD235" s="39"/>
      <c r="AUE235" s="39"/>
      <c r="AUF235" s="39"/>
      <c r="AUG235" s="39"/>
      <c r="AUH235" s="39"/>
      <c r="AUI235" s="39"/>
      <c r="AUJ235" s="39"/>
      <c r="AUK235" s="39"/>
      <c r="AUL235" s="39"/>
      <c r="AUM235" s="39"/>
      <c r="AUN235" s="39"/>
      <c r="AUO235" s="39"/>
      <c r="AUP235" s="39"/>
      <c r="AUQ235" s="39"/>
      <c r="AUR235" s="39"/>
      <c r="AUS235" s="39"/>
      <c r="AUT235" s="39"/>
      <c r="AUU235" s="39"/>
      <c r="AUV235" s="39"/>
      <c r="AUW235" s="39"/>
      <c r="AUX235" s="39"/>
      <c r="AUY235" s="39"/>
      <c r="AUZ235" s="39"/>
      <c r="AVA235" s="39"/>
      <c r="AVB235" s="39"/>
      <c r="AVC235" s="39"/>
      <c r="AVD235" s="39"/>
      <c r="AVE235" s="39"/>
      <c r="AVF235" s="39"/>
      <c r="AVG235" s="39"/>
      <c r="AVH235" s="39"/>
      <c r="AVI235" s="39"/>
      <c r="AVJ235" s="39"/>
      <c r="AVK235" s="39"/>
      <c r="AVL235" s="39"/>
      <c r="AVM235" s="39"/>
      <c r="AVN235" s="39"/>
      <c r="AVO235" s="39"/>
      <c r="AVP235" s="39"/>
      <c r="AVQ235" s="39"/>
      <c r="AVR235" s="39"/>
      <c r="AVS235" s="39"/>
      <c r="AVT235" s="39"/>
      <c r="AVU235" s="39"/>
      <c r="AVV235" s="39"/>
      <c r="AVW235" s="39"/>
      <c r="AVX235" s="39"/>
      <c r="AVY235" s="39"/>
      <c r="AVZ235" s="39"/>
      <c r="AWA235" s="39"/>
      <c r="AWB235" s="39"/>
      <c r="AWC235" s="39"/>
      <c r="AWD235" s="39"/>
      <c r="AWE235" s="39"/>
      <c r="AWF235" s="39"/>
      <c r="AWG235" s="39"/>
      <c r="AWH235" s="39"/>
      <c r="AWI235" s="39"/>
      <c r="AWJ235" s="39"/>
      <c r="AWK235" s="39"/>
      <c r="AWL235" s="39"/>
      <c r="AWM235" s="39"/>
      <c r="AWN235" s="39"/>
      <c r="AWO235" s="39"/>
      <c r="AWP235" s="39"/>
      <c r="AWQ235" s="39"/>
      <c r="AWR235" s="39"/>
      <c r="AWS235" s="39"/>
      <c r="AWT235" s="39"/>
      <c r="AWU235" s="39"/>
      <c r="AWV235" s="39"/>
      <c r="AWW235" s="39"/>
      <c r="AWX235" s="39"/>
      <c r="AWY235" s="39"/>
      <c r="AWZ235" s="39"/>
      <c r="AXA235" s="39"/>
      <c r="AXB235" s="39"/>
      <c r="AXC235" s="39"/>
      <c r="AXD235" s="39"/>
      <c r="AXE235" s="39"/>
      <c r="AXF235" s="39"/>
      <c r="AXG235" s="39"/>
      <c r="AXH235" s="39"/>
      <c r="AXI235" s="39"/>
      <c r="AXJ235" s="39"/>
      <c r="AXK235" s="39"/>
      <c r="AXL235" s="39"/>
      <c r="AXM235" s="39"/>
      <c r="AXN235" s="39"/>
      <c r="AXO235" s="39"/>
      <c r="AXP235" s="39"/>
      <c r="AXQ235" s="39"/>
      <c r="AXR235" s="39"/>
      <c r="AXS235" s="39"/>
      <c r="AXT235" s="39"/>
      <c r="AXU235" s="39"/>
      <c r="AXV235" s="39"/>
      <c r="AXW235" s="39"/>
      <c r="AXX235" s="39"/>
      <c r="AXY235" s="39"/>
      <c r="AXZ235" s="39"/>
      <c r="AYA235" s="39"/>
      <c r="AYB235" s="39"/>
      <c r="AYC235" s="39"/>
      <c r="AYD235" s="39"/>
      <c r="AYE235" s="39"/>
      <c r="AYF235" s="39"/>
      <c r="AYG235" s="39"/>
      <c r="AYH235" s="39"/>
      <c r="AYI235" s="39"/>
      <c r="AYJ235" s="39"/>
      <c r="AYK235" s="39"/>
      <c r="AYL235" s="39"/>
      <c r="AYM235" s="39"/>
      <c r="AYN235" s="39"/>
      <c r="AYO235" s="39"/>
      <c r="AYP235" s="39"/>
      <c r="AYQ235" s="39"/>
      <c r="AYR235" s="39"/>
      <c r="AYS235" s="39"/>
      <c r="AYT235" s="39"/>
      <c r="AYU235" s="39"/>
      <c r="AYV235" s="39"/>
      <c r="AYW235" s="39"/>
      <c r="AYX235" s="39"/>
      <c r="AYY235" s="39"/>
      <c r="AYZ235" s="39"/>
      <c r="AZA235" s="39"/>
      <c r="AZB235" s="39"/>
      <c r="AZC235" s="39"/>
      <c r="AZD235" s="39"/>
      <c r="AZE235" s="39"/>
      <c r="AZF235" s="39"/>
      <c r="AZG235" s="39"/>
      <c r="AZH235" s="39"/>
      <c r="AZI235" s="39"/>
      <c r="AZJ235" s="39"/>
      <c r="AZK235" s="39"/>
      <c r="AZL235" s="39"/>
      <c r="AZM235" s="39"/>
      <c r="AZN235" s="39"/>
      <c r="AZO235" s="39"/>
      <c r="AZP235" s="39"/>
      <c r="AZQ235" s="39"/>
      <c r="AZR235" s="39"/>
      <c r="AZS235" s="39"/>
      <c r="AZT235" s="39"/>
      <c r="AZU235" s="39"/>
      <c r="AZV235" s="39"/>
      <c r="AZW235" s="39"/>
      <c r="AZX235" s="39"/>
      <c r="AZY235" s="39"/>
      <c r="AZZ235" s="39"/>
      <c r="BAA235" s="39"/>
      <c r="BAB235" s="39"/>
      <c r="BAC235" s="39"/>
      <c r="BAD235" s="39"/>
      <c r="BAE235" s="39"/>
      <c r="BAF235" s="39"/>
      <c r="BAG235" s="39"/>
      <c r="BAH235" s="39"/>
      <c r="BAI235" s="39"/>
      <c r="BAJ235" s="39"/>
      <c r="BAK235" s="39"/>
      <c r="BAL235" s="39"/>
      <c r="BAM235" s="39"/>
      <c r="BAN235" s="39"/>
      <c r="BAO235" s="39"/>
      <c r="BAP235" s="39"/>
      <c r="BAQ235" s="39"/>
      <c r="BAR235" s="39"/>
      <c r="BAS235" s="39"/>
      <c r="BAT235" s="39"/>
      <c r="BAU235" s="39"/>
      <c r="BAV235" s="39"/>
      <c r="BAW235" s="39"/>
      <c r="BAX235" s="39"/>
      <c r="BAY235" s="39"/>
      <c r="BAZ235" s="39"/>
      <c r="BBA235" s="39"/>
      <c r="BBB235" s="39"/>
      <c r="BBC235" s="39"/>
      <c r="BBD235" s="39"/>
      <c r="BBE235" s="39"/>
      <c r="BBF235" s="39"/>
      <c r="BBG235" s="39"/>
      <c r="BBH235" s="39"/>
      <c r="BBI235" s="39"/>
      <c r="BBJ235" s="39"/>
      <c r="BBK235" s="39"/>
      <c r="BBL235" s="39"/>
      <c r="BBM235" s="39"/>
      <c r="BBN235" s="39"/>
      <c r="BBO235" s="39"/>
      <c r="BBP235" s="39"/>
      <c r="BBQ235" s="39"/>
      <c r="BBR235" s="39"/>
      <c r="BBS235" s="39"/>
      <c r="BBT235" s="39"/>
      <c r="BBU235" s="39"/>
      <c r="BBV235" s="39"/>
      <c r="BBW235" s="39"/>
      <c r="BBX235" s="39"/>
      <c r="BBY235" s="39"/>
      <c r="BBZ235" s="39"/>
      <c r="BCA235" s="39"/>
      <c r="BCB235" s="39"/>
      <c r="BCC235" s="39"/>
      <c r="BCD235" s="39"/>
      <c r="BCE235" s="39"/>
      <c r="BCF235" s="39"/>
      <c r="BCG235" s="39"/>
      <c r="BCH235" s="39"/>
      <c r="BCI235" s="39"/>
      <c r="BCJ235" s="39"/>
      <c r="BCK235" s="39"/>
      <c r="BCL235" s="39"/>
      <c r="BCM235" s="39"/>
      <c r="BCN235" s="39"/>
      <c r="BCO235" s="39"/>
      <c r="BCP235" s="39"/>
      <c r="BCQ235" s="39"/>
      <c r="BCR235" s="39"/>
      <c r="BCS235" s="39"/>
      <c r="BCT235" s="39"/>
      <c r="BCU235" s="39"/>
      <c r="BCV235" s="39"/>
      <c r="BCW235" s="39"/>
      <c r="BCX235" s="39"/>
      <c r="BCY235" s="39"/>
      <c r="BCZ235" s="39"/>
      <c r="BDA235" s="39"/>
      <c r="BDB235" s="39"/>
      <c r="BDC235" s="39"/>
      <c r="BDD235" s="39"/>
      <c r="BDE235" s="39"/>
      <c r="BDF235" s="39"/>
      <c r="BDG235" s="39"/>
      <c r="BDH235" s="39"/>
      <c r="BDI235" s="39"/>
      <c r="BDJ235" s="39"/>
      <c r="BDK235" s="39"/>
      <c r="BDL235" s="39"/>
      <c r="BDM235" s="39"/>
      <c r="BDN235" s="39"/>
      <c r="BDO235" s="39"/>
      <c r="BDP235" s="39"/>
      <c r="BDQ235" s="39"/>
      <c r="BDR235" s="39"/>
      <c r="BDS235" s="39"/>
      <c r="BDT235" s="39"/>
      <c r="BDU235" s="39"/>
      <c r="BDV235" s="39"/>
      <c r="BDW235" s="39"/>
      <c r="BDX235" s="39"/>
      <c r="BDY235" s="39"/>
      <c r="BDZ235" s="39"/>
      <c r="BEA235" s="39"/>
      <c r="BEB235" s="39"/>
      <c r="BEC235" s="39"/>
      <c r="BED235" s="39"/>
      <c r="BEE235" s="39"/>
      <c r="BEF235" s="39"/>
      <c r="BEG235" s="39"/>
      <c r="BEH235" s="39"/>
      <c r="BEI235" s="39"/>
      <c r="BEJ235" s="39"/>
      <c r="BEK235" s="39"/>
      <c r="BEL235" s="39"/>
      <c r="BEM235" s="39"/>
      <c r="BEN235" s="39"/>
      <c r="BEO235" s="39"/>
      <c r="BEP235" s="39"/>
      <c r="BEQ235" s="39"/>
      <c r="BER235" s="39"/>
      <c r="BES235" s="39"/>
      <c r="BET235" s="39"/>
      <c r="BEU235" s="39"/>
      <c r="BEV235" s="39"/>
      <c r="BEW235" s="39"/>
      <c r="BEX235" s="39"/>
      <c r="BEY235" s="39"/>
      <c r="BEZ235" s="39"/>
      <c r="BFA235" s="39"/>
      <c r="BFB235" s="39"/>
      <c r="BFC235" s="39"/>
      <c r="BFD235" s="39"/>
      <c r="BFE235" s="39"/>
      <c r="BFF235" s="39"/>
      <c r="BFG235" s="39"/>
      <c r="BFH235" s="39"/>
      <c r="BFI235" s="39"/>
      <c r="BFJ235" s="39"/>
      <c r="BFK235" s="39"/>
      <c r="BFL235" s="39"/>
      <c r="BFM235" s="39"/>
      <c r="BFN235" s="39"/>
      <c r="BFO235" s="39"/>
      <c r="BFP235" s="39"/>
      <c r="BFQ235" s="39"/>
      <c r="BFR235" s="39"/>
      <c r="BFS235" s="39"/>
      <c r="BFT235" s="39"/>
      <c r="BFU235" s="39"/>
      <c r="BFV235" s="39"/>
      <c r="BFW235" s="39"/>
      <c r="BFX235" s="39"/>
      <c r="BFY235" s="39"/>
      <c r="BFZ235" s="39"/>
      <c r="BGA235" s="39"/>
      <c r="BGB235" s="39"/>
      <c r="BGC235" s="39"/>
      <c r="BGD235" s="39"/>
      <c r="BGE235" s="39"/>
      <c r="BGF235" s="39"/>
      <c r="BGG235" s="39"/>
      <c r="BGH235" s="39"/>
      <c r="BGI235" s="39"/>
      <c r="BGJ235" s="39"/>
      <c r="BGK235" s="39"/>
      <c r="BGL235" s="39"/>
      <c r="BGM235" s="39"/>
      <c r="BGN235" s="39"/>
      <c r="BGO235" s="39"/>
      <c r="BGP235" s="39"/>
      <c r="BGQ235" s="39"/>
      <c r="BGR235" s="39"/>
      <c r="BGS235" s="39"/>
      <c r="BGT235" s="39"/>
      <c r="BGU235" s="39"/>
      <c r="BGV235" s="39"/>
      <c r="BGW235" s="39"/>
      <c r="BGX235" s="39"/>
      <c r="BGY235" s="39"/>
      <c r="BGZ235" s="39"/>
      <c r="BHA235" s="39"/>
      <c r="BHB235" s="39"/>
      <c r="BHC235" s="39"/>
      <c r="BHD235" s="39"/>
      <c r="BHE235" s="39"/>
      <c r="BHF235" s="39"/>
      <c r="BHG235" s="39"/>
      <c r="BHH235" s="39"/>
      <c r="BHI235" s="39"/>
      <c r="BHJ235" s="39"/>
      <c r="BHK235" s="39"/>
      <c r="BHL235" s="39"/>
      <c r="BHM235" s="39"/>
      <c r="BHN235" s="39"/>
      <c r="BHO235" s="39"/>
      <c r="BHP235" s="39"/>
      <c r="BHQ235" s="39"/>
      <c r="BHR235" s="39"/>
      <c r="BHS235" s="39"/>
      <c r="BHT235" s="39"/>
      <c r="BHU235" s="39"/>
      <c r="BHV235" s="39"/>
      <c r="BHW235" s="39"/>
      <c r="BHX235" s="39"/>
      <c r="BHY235" s="39"/>
      <c r="BHZ235" s="39"/>
      <c r="BIA235" s="39"/>
      <c r="BIB235" s="39"/>
      <c r="BIC235" s="39"/>
      <c r="BID235" s="39"/>
      <c r="BIE235" s="39"/>
      <c r="BIF235" s="39"/>
      <c r="BIG235" s="39"/>
      <c r="BIH235" s="39"/>
      <c r="BII235" s="39"/>
      <c r="BIJ235" s="39"/>
      <c r="BIK235" s="39"/>
      <c r="BIL235" s="39"/>
      <c r="BIM235" s="39"/>
      <c r="BIN235" s="39"/>
      <c r="BIO235" s="39"/>
      <c r="BIP235" s="39"/>
      <c r="BIQ235" s="39"/>
      <c r="BIR235" s="39"/>
      <c r="BIS235" s="39"/>
      <c r="BIT235" s="39"/>
      <c r="BIU235" s="39"/>
      <c r="BIV235" s="39"/>
      <c r="BIW235" s="39"/>
      <c r="BIX235" s="39"/>
      <c r="BIY235" s="39"/>
      <c r="BIZ235" s="39"/>
      <c r="BJA235" s="39"/>
      <c r="BJB235" s="39"/>
      <c r="BJC235" s="39"/>
      <c r="BJD235" s="39"/>
      <c r="BJE235" s="39"/>
      <c r="BJF235" s="39"/>
      <c r="BJG235" s="39"/>
      <c r="BJH235" s="39"/>
      <c r="BJI235" s="39"/>
      <c r="BJJ235" s="39"/>
      <c r="BJK235" s="39"/>
      <c r="BJL235" s="39"/>
      <c r="BJM235" s="39"/>
      <c r="BJN235" s="39"/>
      <c r="BJO235" s="39"/>
      <c r="BJP235" s="39"/>
      <c r="BJQ235" s="39"/>
      <c r="BJR235" s="39"/>
      <c r="BJS235" s="39"/>
      <c r="BJT235" s="39"/>
      <c r="BJU235" s="39"/>
      <c r="BJV235" s="39"/>
      <c r="BJW235" s="39"/>
      <c r="BJX235" s="39"/>
      <c r="BJY235" s="39"/>
      <c r="BJZ235" s="39"/>
      <c r="BKA235" s="39"/>
      <c r="BKB235" s="39"/>
      <c r="BKC235" s="39"/>
      <c r="BKD235" s="39"/>
      <c r="BKE235" s="39"/>
      <c r="BKF235" s="39"/>
      <c r="BKG235" s="39"/>
      <c r="BKH235" s="39"/>
      <c r="BKI235" s="39"/>
      <c r="BKJ235" s="39"/>
      <c r="BKK235" s="39"/>
      <c r="BKL235" s="39"/>
      <c r="BKM235" s="39"/>
      <c r="BKN235" s="39"/>
      <c r="BKO235" s="39"/>
      <c r="BKP235" s="39"/>
      <c r="BKQ235" s="39"/>
      <c r="BKR235" s="39"/>
      <c r="BKS235" s="39"/>
      <c r="BKT235" s="39"/>
      <c r="BKU235" s="39"/>
      <c r="BKV235" s="39"/>
      <c r="BKW235" s="39"/>
      <c r="BKX235" s="39"/>
      <c r="BKY235" s="39"/>
      <c r="BKZ235" s="39"/>
      <c r="BLA235" s="39"/>
      <c r="BLB235" s="39"/>
      <c r="BLC235" s="39"/>
      <c r="BLD235" s="39"/>
      <c r="BLE235" s="39"/>
      <c r="BLF235" s="39"/>
      <c r="BLG235" s="39"/>
      <c r="BLH235" s="39"/>
      <c r="BLI235" s="39"/>
      <c r="BLJ235" s="39"/>
      <c r="BLK235" s="39"/>
      <c r="BLL235" s="39"/>
      <c r="BLM235" s="39"/>
      <c r="BLN235" s="39"/>
      <c r="BLO235" s="39"/>
      <c r="BLP235" s="39"/>
      <c r="BLQ235" s="39"/>
      <c r="BLR235" s="39"/>
      <c r="BLS235" s="39"/>
      <c r="BLT235" s="39"/>
      <c r="BLU235" s="39"/>
      <c r="BLV235" s="39"/>
      <c r="BLW235" s="39"/>
      <c r="BLX235" s="39"/>
      <c r="BLY235" s="39"/>
      <c r="BLZ235" s="39"/>
      <c r="BMA235" s="39"/>
      <c r="BMB235" s="39"/>
      <c r="BMC235" s="39"/>
      <c r="BMD235" s="39"/>
      <c r="BME235" s="39"/>
      <c r="BMF235" s="39"/>
      <c r="BMG235" s="39"/>
      <c r="BMH235" s="39"/>
      <c r="BMI235" s="39"/>
      <c r="BMJ235" s="39"/>
      <c r="BMK235" s="39"/>
      <c r="BML235" s="39"/>
      <c r="BMM235" s="39"/>
      <c r="BMN235" s="39"/>
      <c r="BMO235" s="39"/>
      <c r="BMP235" s="39"/>
      <c r="BMQ235" s="39"/>
      <c r="BMR235" s="39"/>
      <c r="BMS235" s="39"/>
      <c r="BMT235" s="39"/>
      <c r="BMU235" s="39"/>
      <c r="BMV235" s="39"/>
      <c r="BMW235" s="39"/>
      <c r="BMX235" s="39"/>
      <c r="BMY235" s="39"/>
      <c r="BMZ235" s="39"/>
      <c r="BNA235" s="39"/>
      <c r="BNB235" s="39"/>
      <c r="BNC235" s="39"/>
      <c r="BND235" s="39"/>
      <c r="BNE235" s="39"/>
      <c r="BNF235" s="39"/>
      <c r="BNG235" s="39"/>
      <c r="BNH235" s="39"/>
      <c r="BNI235" s="39"/>
      <c r="BNJ235" s="39"/>
      <c r="BNK235" s="39"/>
      <c r="BNL235" s="39"/>
      <c r="BNM235" s="39"/>
      <c r="BNN235" s="39"/>
      <c r="BNO235" s="39"/>
      <c r="BNP235" s="39"/>
      <c r="BNQ235" s="39"/>
      <c r="BNR235" s="39"/>
      <c r="BNS235" s="39"/>
      <c r="BNT235" s="39"/>
      <c r="BNU235" s="39"/>
      <c r="BNV235" s="39"/>
      <c r="BNW235" s="39"/>
      <c r="BNX235" s="39"/>
      <c r="BNY235" s="39"/>
      <c r="BNZ235" s="39"/>
      <c r="BOA235" s="39"/>
      <c r="BOB235" s="39"/>
      <c r="BOC235" s="39"/>
      <c r="BOD235" s="39"/>
      <c r="BOE235" s="39"/>
      <c r="BOF235" s="39"/>
      <c r="BOG235" s="39"/>
      <c r="BOH235" s="39"/>
      <c r="BOI235" s="39"/>
      <c r="BOJ235" s="39"/>
      <c r="BOK235" s="39"/>
      <c r="BOL235" s="39"/>
      <c r="BOM235" s="39"/>
      <c r="BON235" s="39"/>
      <c r="BOO235" s="39"/>
      <c r="BOP235" s="39"/>
      <c r="BOQ235" s="39"/>
      <c r="BOR235" s="39"/>
      <c r="BOS235" s="39"/>
      <c r="BOT235" s="39"/>
      <c r="BOU235" s="39"/>
      <c r="BOV235" s="39"/>
      <c r="BOW235" s="39"/>
      <c r="BOX235" s="39"/>
      <c r="BOY235" s="39"/>
      <c r="BOZ235" s="39"/>
      <c r="BPA235" s="39"/>
      <c r="BPB235" s="39"/>
      <c r="BPC235" s="39"/>
      <c r="BPD235" s="39"/>
      <c r="BPE235" s="39"/>
      <c r="BPF235" s="39"/>
      <c r="BPG235" s="39"/>
      <c r="BPH235" s="39"/>
      <c r="BPI235" s="39"/>
      <c r="BPJ235" s="39"/>
      <c r="BPK235" s="39"/>
      <c r="BPL235" s="39"/>
      <c r="BPM235" s="39"/>
      <c r="BPN235" s="39"/>
      <c r="BPO235" s="39"/>
      <c r="BPP235" s="39"/>
      <c r="BPQ235" s="39"/>
      <c r="BPR235" s="39"/>
      <c r="BPS235" s="39"/>
      <c r="BPT235" s="39"/>
      <c r="BPU235" s="39"/>
      <c r="BPV235" s="39"/>
      <c r="BPW235" s="39"/>
      <c r="BPX235" s="39"/>
      <c r="BPY235" s="39"/>
      <c r="BPZ235" s="39"/>
      <c r="BQA235" s="39"/>
      <c r="BQB235" s="39"/>
      <c r="BQC235" s="39"/>
      <c r="BQD235" s="39"/>
      <c r="BQE235" s="39"/>
      <c r="BQF235" s="39"/>
      <c r="BQG235" s="39"/>
      <c r="BQH235" s="39"/>
      <c r="BQI235" s="39"/>
      <c r="BQJ235" s="39"/>
      <c r="BQK235" s="39"/>
      <c r="BQL235" s="39"/>
      <c r="BQM235" s="39"/>
      <c r="BQN235" s="39"/>
      <c r="BQO235" s="39"/>
      <c r="BQP235" s="39"/>
      <c r="BQQ235" s="39"/>
      <c r="BQR235" s="39"/>
      <c r="BQS235" s="39"/>
      <c r="BQT235" s="39"/>
      <c r="BQU235" s="39"/>
      <c r="BQV235" s="39"/>
      <c r="BQW235" s="39"/>
      <c r="BQX235" s="39"/>
      <c r="BQY235" s="39"/>
      <c r="BQZ235" s="39"/>
      <c r="BRA235" s="39"/>
      <c r="BRB235" s="39"/>
      <c r="BRC235" s="39"/>
      <c r="BRD235" s="39"/>
      <c r="BRE235" s="39"/>
      <c r="BRF235" s="39"/>
      <c r="BRG235" s="39"/>
      <c r="BRH235" s="39"/>
      <c r="BRI235" s="39"/>
      <c r="BRJ235" s="39"/>
      <c r="BRK235" s="39"/>
      <c r="BRL235" s="39"/>
      <c r="BRM235" s="39"/>
      <c r="BRN235" s="39"/>
      <c r="BRO235" s="39"/>
      <c r="BRP235" s="39"/>
      <c r="BRQ235" s="39"/>
      <c r="BRR235" s="39"/>
      <c r="BRS235" s="39"/>
      <c r="BRT235" s="39"/>
      <c r="BRU235" s="39"/>
      <c r="BRV235" s="39"/>
      <c r="BRW235" s="39"/>
      <c r="BRX235" s="39"/>
      <c r="BRY235" s="39"/>
      <c r="BRZ235" s="39"/>
      <c r="BSA235" s="39"/>
      <c r="BSB235" s="39"/>
      <c r="BSC235" s="39"/>
      <c r="BSD235" s="39"/>
      <c r="BSE235" s="39"/>
      <c r="BSF235" s="39"/>
      <c r="BSG235" s="39"/>
      <c r="BSH235" s="39"/>
      <c r="BSI235" s="39"/>
      <c r="BSJ235" s="39"/>
      <c r="BSK235" s="39"/>
      <c r="BSL235" s="39"/>
      <c r="BSM235" s="39"/>
      <c r="BSN235" s="39"/>
      <c r="BSO235" s="39"/>
      <c r="BSP235" s="39"/>
      <c r="BSQ235" s="39"/>
      <c r="BSR235" s="39"/>
      <c r="BSS235" s="39"/>
      <c r="BST235" s="39"/>
      <c r="BSU235" s="39"/>
      <c r="BSV235" s="39"/>
      <c r="BSW235" s="39"/>
      <c r="BSX235" s="39"/>
      <c r="BSY235" s="39"/>
      <c r="BSZ235" s="39"/>
      <c r="BTA235" s="39"/>
      <c r="BTB235" s="39"/>
      <c r="BTC235" s="39"/>
      <c r="BTD235" s="39"/>
      <c r="BTE235" s="39"/>
      <c r="BTF235" s="39"/>
      <c r="BTG235" s="39"/>
      <c r="BTH235" s="39"/>
      <c r="BTI235" s="39"/>
      <c r="BTJ235" s="39"/>
      <c r="BTK235" s="39"/>
      <c r="BTL235" s="39"/>
      <c r="BTM235" s="39"/>
      <c r="BTN235" s="39"/>
      <c r="BTO235" s="39"/>
      <c r="BTP235" s="39"/>
      <c r="BTQ235" s="39"/>
      <c r="BTR235" s="39"/>
      <c r="BTS235" s="39"/>
      <c r="BTT235" s="39"/>
      <c r="BTU235" s="39"/>
      <c r="BTV235" s="39"/>
      <c r="BTW235" s="39"/>
      <c r="BTX235" s="39"/>
      <c r="BTY235" s="39"/>
      <c r="BTZ235" s="39"/>
      <c r="BUA235" s="39"/>
      <c r="BUB235" s="39"/>
      <c r="BUC235" s="39"/>
      <c r="BUD235" s="39"/>
      <c r="BUE235" s="39"/>
      <c r="BUF235" s="39"/>
      <c r="BUG235" s="39"/>
      <c r="BUH235" s="39"/>
      <c r="BUI235" s="39"/>
      <c r="BUJ235" s="39"/>
      <c r="BUK235" s="39"/>
      <c r="BUL235" s="39"/>
      <c r="BUM235" s="39"/>
      <c r="BUN235" s="39"/>
      <c r="BUO235" s="39"/>
      <c r="BUP235" s="39"/>
      <c r="BUQ235" s="39"/>
      <c r="BUR235" s="39"/>
      <c r="BUS235" s="39"/>
      <c r="BUT235" s="39"/>
      <c r="BUU235" s="39"/>
      <c r="BUV235" s="39"/>
      <c r="BUW235" s="39"/>
      <c r="BUX235" s="39"/>
      <c r="BUY235" s="39"/>
      <c r="BUZ235" s="39"/>
      <c r="BVA235" s="39"/>
      <c r="BVB235" s="39"/>
      <c r="BVC235" s="39"/>
      <c r="BVD235" s="39"/>
      <c r="BVE235" s="39"/>
      <c r="BVF235" s="39"/>
      <c r="BVG235" s="39"/>
      <c r="BVH235" s="39"/>
      <c r="BVI235" s="39"/>
      <c r="BVJ235" s="39"/>
      <c r="BVK235" s="39"/>
      <c r="BVL235" s="39"/>
      <c r="BVM235" s="39"/>
      <c r="BVN235" s="39"/>
      <c r="BVO235" s="39"/>
      <c r="BVP235" s="39"/>
      <c r="BVQ235" s="39"/>
      <c r="BVR235" s="39"/>
      <c r="BVS235" s="39"/>
      <c r="BVT235" s="39"/>
      <c r="BVU235" s="39"/>
      <c r="BVV235" s="39"/>
      <c r="BVW235" s="39"/>
      <c r="BVX235" s="39"/>
      <c r="BVY235" s="39"/>
      <c r="BVZ235" s="39"/>
      <c r="BWA235" s="39"/>
      <c r="BWB235" s="39"/>
      <c r="BWC235" s="39"/>
      <c r="BWD235" s="39"/>
      <c r="BWE235" s="39"/>
      <c r="BWF235" s="39"/>
      <c r="BWG235" s="39"/>
      <c r="BWH235" s="39"/>
      <c r="BWI235" s="39"/>
      <c r="BWJ235" s="39"/>
      <c r="BWK235" s="39"/>
      <c r="BWL235" s="39"/>
      <c r="BWM235" s="39"/>
      <c r="BWN235" s="39"/>
      <c r="BWO235" s="39"/>
      <c r="BWP235" s="39"/>
      <c r="BWQ235" s="39"/>
      <c r="BWR235" s="39"/>
      <c r="BWS235" s="39"/>
      <c r="BWT235" s="39"/>
      <c r="BWU235" s="39"/>
      <c r="BWV235" s="39"/>
      <c r="BWW235" s="39"/>
      <c r="BWX235" s="39"/>
      <c r="BWY235" s="39"/>
      <c r="BWZ235" s="39"/>
      <c r="BXA235" s="39"/>
      <c r="BXB235" s="39"/>
      <c r="BXC235" s="39"/>
      <c r="BXD235" s="39"/>
      <c r="BXE235" s="39"/>
      <c r="BXF235" s="39"/>
      <c r="BXG235" s="39"/>
      <c r="BXH235" s="39"/>
      <c r="BXI235" s="39"/>
      <c r="BXJ235" s="39"/>
      <c r="BXK235" s="39"/>
      <c r="BXL235" s="39"/>
      <c r="BXM235" s="39"/>
      <c r="BXN235" s="39"/>
      <c r="BXO235" s="39"/>
      <c r="BXP235" s="39"/>
      <c r="BXQ235" s="39"/>
      <c r="BXR235" s="39"/>
      <c r="BXS235" s="39"/>
      <c r="BXT235" s="39"/>
      <c r="BXU235" s="39"/>
      <c r="BXV235" s="39"/>
      <c r="BXW235" s="39"/>
      <c r="BXX235" s="39"/>
      <c r="BXY235" s="39"/>
      <c r="BXZ235" s="39"/>
      <c r="BYA235" s="39"/>
      <c r="BYB235" s="39"/>
      <c r="BYC235" s="39"/>
      <c r="BYD235" s="39"/>
      <c r="BYE235" s="39"/>
      <c r="BYF235" s="39"/>
      <c r="BYG235" s="39"/>
      <c r="BYH235" s="39"/>
      <c r="BYI235" s="39"/>
      <c r="BYJ235" s="39"/>
      <c r="BYK235" s="39"/>
      <c r="BYL235" s="39"/>
      <c r="BYM235" s="39"/>
      <c r="BYN235" s="39"/>
      <c r="BYO235" s="39"/>
      <c r="BYP235" s="39"/>
      <c r="BYQ235" s="39"/>
      <c r="BYR235" s="39"/>
      <c r="BYS235" s="39"/>
      <c r="BYT235" s="39"/>
      <c r="BYU235" s="39"/>
      <c r="BYV235" s="39"/>
      <c r="BYW235" s="39"/>
      <c r="BYX235" s="39"/>
      <c r="BYY235" s="39"/>
      <c r="BYZ235" s="39"/>
      <c r="BZA235" s="39"/>
      <c r="BZB235" s="39"/>
      <c r="BZC235" s="39"/>
      <c r="BZD235" s="39"/>
      <c r="BZE235" s="39"/>
      <c r="BZF235" s="39"/>
      <c r="BZG235" s="39"/>
      <c r="BZH235" s="39"/>
      <c r="BZI235" s="39"/>
      <c r="BZJ235" s="39"/>
      <c r="BZK235" s="39"/>
      <c r="BZL235" s="39"/>
      <c r="BZM235" s="39"/>
      <c r="BZN235" s="39"/>
      <c r="BZO235" s="39"/>
      <c r="BZP235" s="39"/>
      <c r="BZQ235" s="39"/>
      <c r="BZR235" s="39"/>
      <c r="BZS235" s="39"/>
      <c r="BZT235" s="39"/>
      <c r="BZU235" s="39"/>
      <c r="BZV235" s="39"/>
      <c r="BZW235" s="39"/>
      <c r="BZX235" s="39"/>
      <c r="BZY235" s="39"/>
      <c r="BZZ235" s="39"/>
      <c r="CAA235" s="39"/>
      <c r="CAB235" s="39"/>
      <c r="CAC235" s="39"/>
      <c r="CAD235" s="39"/>
      <c r="CAE235" s="39"/>
      <c r="CAF235" s="39"/>
      <c r="CAG235" s="39"/>
      <c r="CAH235" s="39"/>
      <c r="CAI235" s="39"/>
      <c r="CAJ235" s="39"/>
      <c r="CAK235" s="39"/>
      <c r="CAL235" s="39"/>
      <c r="CAM235" s="39"/>
      <c r="CAN235" s="39"/>
      <c r="CAO235" s="39"/>
      <c r="CAP235" s="39"/>
      <c r="CAQ235" s="39"/>
      <c r="CAR235" s="39"/>
      <c r="CAS235" s="39"/>
      <c r="CAT235" s="39"/>
      <c r="CAU235" s="39"/>
      <c r="CAV235" s="39"/>
      <c r="CAW235" s="39"/>
      <c r="CAX235" s="39"/>
      <c r="CAY235" s="39"/>
      <c r="CAZ235" s="39"/>
      <c r="CBA235" s="39"/>
      <c r="CBB235" s="39"/>
      <c r="CBC235" s="39"/>
      <c r="CBD235" s="39"/>
      <c r="CBE235" s="39"/>
      <c r="CBF235" s="39"/>
      <c r="CBG235" s="39"/>
      <c r="CBH235" s="39"/>
      <c r="CBI235" s="39"/>
      <c r="CBJ235" s="39"/>
      <c r="CBK235" s="39"/>
      <c r="CBL235" s="39"/>
      <c r="CBM235" s="39"/>
      <c r="CBN235" s="39"/>
      <c r="CBO235" s="39"/>
      <c r="CBP235" s="39"/>
      <c r="CBQ235" s="39"/>
      <c r="CBR235" s="39"/>
      <c r="CBS235" s="39"/>
      <c r="CBT235" s="39"/>
      <c r="CBU235" s="39"/>
      <c r="CBV235" s="39"/>
      <c r="CBW235" s="39"/>
      <c r="CBX235" s="39"/>
      <c r="CBY235" s="39"/>
      <c r="CBZ235" s="39"/>
      <c r="CCA235" s="39"/>
      <c r="CCB235" s="39"/>
      <c r="CCC235" s="39"/>
      <c r="CCD235" s="39"/>
      <c r="CCE235" s="39"/>
      <c r="CCF235" s="39"/>
      <c r="CCG235" s="39"/>
      <c r="CCH235" s="39"/>
      <c r="CCI235" s="39"/>
      <c r="CCJ235" s="39"/>
      <c r="CCK235" s="39"/>
      <c r="CCL235" s="39"/>
      <c r="CCM235" s="39"/>
      <c r="CCN235" s="39"/>
      <c r="CCO235" s="39"/>
      <c r="CCP235" s="39"/>
      <c r="CCQ235" s="39"/>
      <c r="CCR235" s="39"/>
      <c r="CCS235" s="39"/>
      <c r="CCT235" s="39"/>
      <c r="CCU235" s="39"/>
      <c r="CCV235" s="39"/>
      <c r="CCW235" s="39"/>
      <c r="CCX235" s="39"/>
      <c r="CCY235" s="39"/>
      <c r="CCZ235" s="39"/>
      <c r="CDA235" s="39"/>
      <c r="CDB235" s="39"/>
      <c r="CDC235" s="39"/>
      <c r="CDD235" s="39"/>
      <c r="CDE235" s="39"/>
      <c r="CDF235" s="39"/>
      <c r="CDG235" s="39"/>
      <c r="CDH235" s="39"/>
      <c r="CDI235" s="39"/>
      <c r="CDJ235" s="39"/>
      <c r="CDK235" s="39"/>
      <c r="CDL235" s="39"/>
      <c r="CDM235" s="39"/>
      <c r="CDN235" s="39"/>
      <c r="CDO235" s="39"/>
      <c r="CDP235" s="39"/>
      <c r="CDQ235" s="39"/>
      <c r="CDR235" s="39"/>
      <c r="CDS235" s="39"/>
      <c r="CDT235" s="39"/>
      <c r="CDU235" s="39"/>
      <c r="CDV235" s="39"/>
      <c r="CDW235" s="39"/>
      <c r="CDX235" s="39"/>
      <c r="CDY235" s="39"/>
      <c r="CDZ235" s="39"/>
      <c r="CEA235" s="39"/>
      <c r="CEB235" s="39"/>
      <c r="CEC235" s="39"/>
      <c r="CED235" s="39"/>
      <c r="CEE235" s="39"/>
      <c r="CEF235" s="39"/>
      <c r="CEG235" s="39"/>
      <c r="CEH235" s="39"/>
      <c r="CEI235" s="39"/>
      <c r="CEJ235" s="39"/>
      <c r="CEK235" s="39"/>
      <c r="CEL235" s="39"/>
      <c r="CEM235" s="39"/>
      <c r="CEN235" s="39"/>
      <c r="CEO235" s="39"/>
      <c r="CEP235" s="39"/>
      <c r="CEQ235" s="39"/>
      <c r="CER235" s="39"/>
      <c r="CES235" s="39"/>
      <c r="CET235" s="39"/>
      <c r="CEU235" s="39"/>
      <c r="CEV235" s="39"/>
      <c r="CEW235" s="39"/>
      <c r="CEX235" s="39"/>
      <c r="CEY235" s="39"/>
      <c r="CEZ235" s="39"/>
      <c r="CFA235" s="39"/>
      <c r="CFB235" s="39"/>
      <c r="CFC235" s="39"/>
      <c r="CFD235" s="39"/>
      <c r="CFE235" s="39"/>
      <c r="CFF235" s="39"/>
      <c r="CFG235" s="39"/>
      <c r="CFH235" s="39"/>
      <c r="CFI235" s="39"/>
      <c r="CFJ235" s="39"/>
      <c r="CFK235" s="39"/>
      <c r="CFL235" s="39"/>
      <c r="CFM235" s="39"/>
      <c r="CFN235" s="39"/>
      <c r="CFO235" s="39"/>
      <c r="CFP235" s="39"/>
      <c r="CFQ235" s="39"/>
      <c r="CFR235" s="39"/>
      <c r="CFS235" s="39"/>
      <c r="CFT235" s="39"/>
      <c r="CFU235" s="39"/>
      <c r="CFV235" s="39"/>
      <c r="CFW235" s="39"/>
      <c r="CFX235" s="39"/>
      <c r="CFY235" s="39"/>
      <c r="CFZ235" s="39"/>
      <c r="CGA235" s="39"/>
      <c r="CGB235" s="39"/>
      <c r="CGC235" s="39"/>
      <c r="CGD235" s="39"/>
      <c r="CGE235" s="39"/>
      <c r="CGF235" s="39"/>
      <c r="CGG235" s="39"/>
      <c r="CGH235" s="39"/>
      <c r="CGI235" s="39"/>
      <c r="CGJ235" s="39"/>
      <c r="CGK235" s="39"/>
      <c r="CGL235" s="39"/>
      <c r="CGM235" s="39"/>
      <c r="CGN235" s="39"/>
      <c r="CGO235" s="39"/>
      <c r="CGP235" s="39"/>
      <c r="CGQ235" s="39"/>
      <c r="CGR235" s="39"/>
      <c r="CGS235" s="39"/>
      <c r="CGT235" s="39"/>
      <c r="CGU235" s="39"/>
      <c r="CGV235" s="39"/>
      <c r="CGW235" s="39"/>
      <c r="CGX235" s="39"/>
      <c r="CGY235" s="39"/>
      <c r="CGZ235" s="39"/>
      <c r="CHA235" s="39"/>
      <c r="CHB235" s="39"/>
      <c r="CHC235" s="39"/>
      <c r="CHD235" s="39"/>
      <c r="CHE235" s="39"/>
      <c r="CHF235" s="39"/>
      <c r="CHG235" s="39"/>
      <c r="CHH235" s="39"/>
      <c r="CHI235" s="39"/>
      <c r="CHJ235" s="39"/>
      <c r="CHK235" s="39"/>
      <c r="CHL235" s="39"/>
      <c r="CHM235" s="39"/>
      <c r="CHN235" s="39"/>
      <c r="CHO235" s="39"/>
      <c r="CHP235" s="39"/>
      <c r="CHQ235" s="39"/>
      <c r="CHR235" s="39"/>
      <c r="CHS235" s="39"/>
      <c r="CHT235" s="39"/>
      <c r="CHU235" s="39"/>
      <c r="CHV235" s="39"/>
      <c r="CHW235" s="39"/>
      <c r="CHX235" s="39"/>
      <c r="CHY235" s="39"/>
      <c r="CHZ235" s="39"/>
      <c r="CIA235" s="39"/>
      <c r="CIB235" s="39"/>
      <c r="CIC235" s="39"/>
      <c r="CID235" s="39"/>
      <c r="CIE235" s="39"/>
      <c r="CIF235" s="39"/>
      <c r="CIG235" s="39"/>
      <c r="CIH235" s="39"/>
      <c r="CII235" s="39"/>
      <c r="CIJ235" s="39"/>
      <c r="CIK235" s="39"/>
      <c r="CIL235" s="39"/>
      <c r="CIM235" s="39"/>
      <c r="CIN235" s="39"/>
      <c r="CIO235" s="39"/>
      <c r="CIP235" s="39"/>
      <c r="CIQ235" s="39"/>
      <c r="CIR235" s="39"/>
      <c r="CIS235" s="39"/>
      <c r="CIT235" s="39"/>
      <c r="CIU235" s="39"/>
      <c r="CIV235" s="39"/>
      <c r="CIW235" s="39"/>
      <c r="CIX235" s="39"/>
      <c r="CIY235" s="39"/>
      <c r="CIZ235" s="39"/>
      <c r="CJA235" s="39"/>
      <c r="CJB235" s="39"/>
      <c r="CJC235" s="39"/>
      <c r="CJD235" s="39"/>
      <c r="CJE235" s="39"/>
      <c r="CJF235" s="39"/>
      <c r="CJG235" s="39"/>
      <c r="CJH235" s="39"/>
      <c r="CJI235" s="39"/>
      <c r="CJJ235" s="39"/>
      <c r="CJK235" s="39"/>
      <c r="CJL235" s="39"/>
      <c r="CJM235" s="39"/>
      <c r="CJN235" s="39"/>
      <c r="CJO235" s="39"/>
      <c r="CJP235" s="39"/>
      <c r="CJQ235" s="39"/>
      <c r="CJR235" s="39"/>
      <c r="CJS235" s="39"/>
      <c r="CJT235" s="39"/>
      <c r="CJU235" s="39"/>
      <c r="CJV235" s="39"/>
      <c r="CJW235" s="39"/>
      <c r="CJX235" s="39"/>
      <c r="CJY235" s="39"/>
      <c r="CJZ235" s="39"/>
      <c r="CKA235" s="39"/>
      <c r="CKB235" s="39"/>
      <c r="CKC235" s="39"/>
      <c r="CKD235" s="39"/>
      <c r="CKE235" s="39"/>
      <c r="CKF235" s="39"/>
      <c r="CKG235" s="39"/>
      <c r="CKH235" s="39"/>
      <c r="CKI235" s="39"/>
      <c r="CKJ235" s="39"/>
      <c r="CKK235" s="39"/>
      <c r="CKL235" s="39"/>
      <c r="CKM235" s="39"/>
      <c r="CKN235" s="39"/>
      <c r="CKO235" s="39"/>
      <c r="CKP235" s="39"/>
      <c r="CKQ235" s="39"/>
      <c r="CKR235" s="39"/>
      <c r="CKS235" s="39"/>
      <c r="CKT235" s="39"/>
      <c r="CKU235" s="39"/>
      <c r="CKV235" s="39"/>
      <c r="CKW235" s="39"/>
      <c r="CKX235" s="39"/>
      <c r="CKY235" s="39"/>
      <c r="CKZ235" s="39"/>
      <c r="CLA235" s="39"/>
      <c r="CLB235" s="39"/>
      <c r="CLC235" s="39"/>
      <c r="CLD235" s="39"/>
      <c r="CLE235" s="39"/>
      <c r="CLF235" s="39"/>
      <c r="CLG235" s="39"/>
      <c r="CLH235" s="39"/>
      <c r="CLI235" s="39"/>
      <c r="CLJ235" s="39"/>
      <c r="CLK235" s="39"/>
      <c r="CLL235" s="39"/>
      <c r="CLM235" s="39"/>
      <c r="CLN235" s="39"/>
      <c r="CLO235" s="39"/>
      <c r="CLP235" s="39"/>
      <c r="CLQ235" s="39"/>
      <c r="CLR235" s="39"/>
      <c r="CLS235" s="39"/>
      <c r="CLT235" s="39"/>
      <c r="CLU235" s="39"/>
      <c r="CLV235" s="39"/>
      <c r="CLW235" s="39"/>
      <c r="CLX235" s="39"/>
      <c r="CLY235" s="39"/>
      <c r="CLZ235" s="39"/>
      <c r="CMA235" s="39"/>
      <c r="CMB235" s="39"/>
      <c r="CMC235" s="39"/>
      <c r="CMD235" s="39"/>
      <c r="CME235" s="39"/>
      <c r="CMF235" s="39"/>
      <c r="CMG235" s="39"/>
      <c r="CMH235" s="39"/>
      <c r="CMI235" s="39"/>
      <c r="CMJ235" s="39"/>
      <c r="CMK235" s="39"/>
      <c r="CML235" s="39"/>
      <c r="CMM235" s="39"/>
      <c r="CMN235" s="39"/>
      <c r="CMO235" s="39"/>
      <c r="CMP235" s="39"/>
      <c r="CMQ235" s="39"/>
      <c r="CMR235" s="39"/>
      <c r="CMS235" s="39"/>
      <c r="CMT235" s="39"/>
      <c r="CMU235" s="39"/>
      <c r="CMV235" s="39"/>
      <c r="CMW235" s="39"/>
      <c r="CMX235" s="39"/>
      <c r="CMY235" s="39"/>
      <c r="CMZ235" s="39"/>
      <c r="CNA235" s="39"/>
      <c r="CNB235" s="39"/>
      <c r="CNC235" s="39"/>
      <c r="CND235" s="39"/>
      <c r="CNE235" s="39"/>
      <c r="CNF235" s="39"/>
      <c r="CNG235" s="39"/>
      <c r="CNH235" s="39"/>
      <c r="CNI235" s="39"/>
      <c r="CNJ235" s="39"/>
      <c r="CNK235" s="39"/>
      <c r="CNL235" s="39"/>
      <c r="CNM235" s="39"/>
      <c r="CNN235" s="39"/>
      <c r="CNO235" s="39"/>
      <c r="CNP235" s="39"/>
      <c r="CNQ235" s="39"/>
      <c r="CNR235" s="39"/>
      <c r="CNS235" s="39"/>
      <c r="CNT235" s="39"/>
      <c r="CNU235" s="39"/>
      <c r="CNV235" s="39"/>
      <c r="CNW235" s="39"/>
      <c r="CNX235" s="39"/>
      <c r="CNY235" s="39"/>
      <c r="CNZ235" s="39"/>
      <c r="COA235" s="39"/>
      <c r="COB235" s="39"/>
      <c r="COC235" s="39"/>
      <c r="COD235" s="39"/>
      <c r="COE235" s="39"/>
      <c r="COF235" s="39"/>
      <c r="COG235" s="39"/>
      <c r="COH235" s="39"/>
      <c r="COI235" s="39"/>
      <c r="COJ235" s="39"/>
      <c r="COK235" s="39"/>
      <c r="COL235" s="39"/>
      <c r="COM235" s="39"/>
      <c r="CON235" s="39"/>
      <c r="COO235" s="39"/>
      <c r="COP235" s="39"/>
      <c r="COQ235" s="39"/>
      <c r="COR235" s="39"/>
      <c r="COS235" s="39"/>
      <c r="COT235" s="39"/>
      <c r="COU235" s="39"/>
      <c r="COV235" s="39"/>
      <c r="COW235" s="39"/>
      <c r="COX235" s="39"/>
      <c r="COY235" s="39"/>
      <c r="COZ235" s="39"/>
      <c r="CPA235" s="39"/>
      <c r="CPB235" s="39"/>
      <c r="CPC235" s="39"/>
      <c r="CPD235" s="39"/>
      <c r="CPE235" s="39"/>
      <c r="CPF235" s="39"/>
      <c r="CPG235" s="39"/>
      <c r="CPH235" s="39"/>
      <c r="CPI235" s="39"/>
      <c r="CPJ235" s="39"/>
      <c r="CPK235" s="39"/>
      <c r="CPL235" s="39"/>
      <c r="CPM235" s="39"/>
      <c r="CPN235" s="39"/>
      <c r="CPO235" s="39"/>
      <c r="CPP235" s="39"/>
      <c r="CPQ235" s="39"/>
      <c r="CPR235" s="39"/>
      <c r="CPS235" s="39"/>
      <c r="CPT235" s="39"/>
      <c r="CPU235" s="39"/>
      <c r="CPV235" s="39"/>
      <c r="CPW235" s="39"/>
      <c r="CPX235" s="39"/>
      <c r="CPY235" s="39"/>
      <c r="CPZ235" s="39"/>
      <c r="CQA235" s="39"/>
      <c r="CQB235" s="39"/>
      <c r="CQC235" s="39"/>
      <c r="CQD235" s="39"/>
      <c r="CQE235" s="39"/>
      <c r="CQF235" s="39"/>
      <c r="CQG235" s="39"/>
      <c r="CQH235" s="39"/>
      <c r="CQI235" s="39"/>
      <c r="CQJ235" s="39"/>
      <c r="CQK235" s="39"/>
      <c r="CQL235" s="39"/>
      <c r="CQM235" s="39"/>
      <c r="CQN235" s="39"/>
      <c r="CQO235" s="39"/>
      <c r="CQP235" s="39"/>
      <c r="CQQ235" s="39"/>
      <c r="CQR235" s="39"/>
      <c r="CQS235" s="39"/>
      <c r="CQT235" s="39"/>
      <c r="CQU235" s="39"/>
      <c r="CQV235" s="39"/>
      <c r="CQW235" s="39"/>
      <c r="CQX235" s="39"/>
      <c r="CQY235" s="39"/>
      <c r="CQZ235" s="39"/>
      <c r="CRA235" s="39"/>
      <c r="CRB235" s="39"/>
      <c r="CRC235" s="39"/>
      <c r="CRD235" s="39"/>
      <c r="CRE235" s="39"/>
      <c r="CRF235" s="39"/>
      <c r="CRG235" s="39"/>
      <c r="CRH235" s="39"/>
      <c r="CRI235" s="39"/>
      <c r="CRJ235" s="39"/>
      <c r="CRK235" s="39"/>
      <c r="CRL235" s="39"/>
      <c r="CRM235" s="39"/>
      <c r="CRN235" s="39"/>
      <c r="CRO235" s="39"/>
      <c r="CRP235" s="39"/>
      <c r="CRQ235" s="39"/>
      <c r="CRR235" s="39"/>
      <c r="CRS235" s="39"/>
      <c r="CRT235" s="39"/>
      <c r="CRU235" s="39"/>
      <c r="CRV235" s="39"/>
      <c r="CRW235" s="39"/>
      <c r="CRX235" s="39"/>
      <c r="CRY235" s="39"/>
      <c r="CRZ235" s="39"/>
      <c r="CSA235" s="39"/>
      <c r="CSB235" s="39"/>
      <c r="CSC235" s="39"/>
      <c r="CSD235" s="39"/>
      <c r="CSE235" s="39"/>
      <c r="CSF235" s="39"/>
      <c r="CSG235" s="39"/>
      <c r="CSH235" s="39"/>
      <c r="CSI235" s="39"/>
      <c r="CSJ235" s="39"/>
      <c r="CSK235" s="39"/>
      <c r="CSL235" s="39"/>
      <c r="CSM235" s="39"/>
      <c r="CSN235" s="39"/>
      <c r="CSO235" s="39"/>
      <c r="CSP235" s="39"/>
      <c r="CSQ235" s="39"/>
      <c r="CSR235" s="39"/>
      <c r="CSS235" s="39"/>
      <c r="CST235" s="39"/>
      <c r="CSU235" s="39"/>
      <c r="CSV235" s="39"/>
      <c r="CSW235" s="39"/>
      <c r="CSX235" s="39"/>
      <c r="CSY235" s="39"/>
      <c r="CSZ235" s="39"/>
      <c r="CTA235" s="39"/>
      <c r="CTB235" s="39"/>
      <c r="CTC235" s="39"/>
      <c r="CTD235" s="39"/>
      <c r="CTE235" s="39"/>
      <c r="CTF235" s="39"/>
      <c r="CTG235" s="39"/>
      <c r="CTH235" s="39"/>
      <c r="CTI235" s="39"/>
      <c r="CTJ235" s="39"/>
      <c r="CTK235" s="39"/>
      <c r="CTL235" s="39"/>
      <c r="CTM235" s="39"/>
      <c r="CTN235" s="39"/>
      <c r="CTO235" s="39"/>
      <c r="CTP235" s="39"/>
      <c r="CTQ235" s="39"/>
      <c r="CTR235" s="39"/>
      <c r="CTS235" s="39"/>
      <c r="CTT235" s="39"/>
      <c r="CTU235" s="39"/>
      <c r="CTV235" s="39"/>
      <c r="CTW235" s="39"/>
      <c r="CTX235" s="39"/>
      <c r="CTY235" s="39"/>
      <c r="CTZ235" s="39"/>
      <c r="CUA235" s="39"/>
      <c r="CUB235" s="39"/>
      <c r="CUC235" s="39"/>
      <c r="CUD235" s="39"/>
      <c r="CUE235" s="39"/>
      <c r="CUF235" s="39"/>
      <c r="CUG235" s="39"/>
      <c r="CUH235" s="39"/>
      <c r="CUI235" s="39"/>
      <c r="CUJ235" s="39"/>
      <c r="CUK235" s="39"/>
      <c r="CUL235" s="39"/>
      <c r="CUM235" s="39"/>
      <c r="CUN235" s="39"/>
      <c r="CUO235" s="39"/>
      <c r="CUP235" s="39"/>
      <c r="CUQ235" s="39"/>
      <c r="CUR235" s="39"/>
      <c r="CUS235" s="39"/>
      <c r="CUT235" s="39"/>
      <c r="CUU235" s="39"/>
      <c r="CUV235" s="39"/>
      <c r="CUW235" s="39"/>
      <c r="CUX235" s="39"/>
      <c r="CUY235" s="39"/>
      <c r="CUZ235" s="39"/>
      <c r="CVA235" s="39"/>
      <c r="CVB235" s="39"/>
      <c r="CVC235" s="39"/>
      <c r="CVD235" s="39"/>
      <c r="CVE235" s="39"/>
      <c r="CVF235" s="39"/>
      <c r="CVG235" s="39"/>
      <c r="CVH235" s="39"/>
      <c r="CVI235" s="39"/>
      <c r="CVJ235" s="39"/>
      <c r="CVK235" s="39"/>
      <c r="CVL235" s="39"/>
      <c r="CVM235" s="39"/>
      <c r="CVN235" s="39"/>
      <c r="CVO235" s="39"/>
      <c r="CVP235" s="39"/>
      <c r="CVQ235" s="39"/>
      <c r="CVR235" s="39"/>
      <c r="CVS235" s="39"/>
      <c r="CVT235" s="39"/>
      <c r="CVU235" s="39"/>
      <c r="CVV235" s="39"/>
      <c r="CVW235" s="39"/>
      <c r="CVX235" s="39"/>
      <c r="CVY235" s="39"/>
      <c r="CVZ235" s="39"/>
      <c r="CWA235" s="39"/>
      <c r="CWB235" s="39"/>
      <c r="CWC235" s="39"/>
      <c r="CWD235" s="39"/>
      <c r="CWE235" s="39"/>
      <c r="CWF235" s="39"/>
      <c r="CWG235" s="39"/>
      <c r="CWH235" s="39"/>
      <c r="CWI235" s="39"/>
      <c r="CWJ235" s="39"/>
      <c r="CWK235" s="39"/>
      <c r="CWL235" s="39"/>
      <c r="CWM235" s="39"/>
      <c r="CWN235" s="39"/>
      <c r="CWO235" s="39"/>
      <c r="CWP235" s="39"/>
      <c r="CWQ235" s="39"/>
      <c r="CWR235" s="39"/>
      <c r="CWS235" s="39"/>
      <c r="CWT235" s="39"/>
      <c r="CWU235" s="39"/>
      <c r="CWV235" s="39"/>
      <c r="CWW235" s="39"/>
      <c r="CWX235" s="39"/>
      <c r="CWY235" s="39"/>
      <c r="CWZ235" s="39"/>
      <c r="CXA235" s="39"/>
      <c r="CXB235" s="39"/>
      <c r="CXC235" s="39"/>
      <c r="CXD235" s="39"/>
      <c r="CXE235" s="39"/>
      <c r="CXF235" s="39"/>
      <c r="CXG235" s="39"/>
      <c r="CXH235" s="39"/>
      <c r="CXI235" s="39"/>
      <c r="CXJ235" s="39"/>
      <c r="CXK235" s="39"/>
      <c r="CXL235" s="39"/>
      <c r="CXM235" s="39"/>
      <c r="CXN235" s="39"/>
      <c r="CXO235" s="39"/>
      <c r="CXP235" s="39"/>
      <c r="CXQ235" s="39"/>
      <c r="CXR235" s="39"/>
      <c r="CXS235" s="39"/>
      <c r="CXT235" s="39"/>
      <c r="CXU235" s="39"/>
      <c r="CXV235" s="39"/>
      <c r="CXW235" s="39"/>
      <c r="CXX235" s="39"/>
      <c r="CXY235" s="39"/>
      <c r="CXZ235" s="39"/>
      <c r="CYA235" s="39"/>
      <c r="CYB235" s="39"/>
      <c r="CYC235" s="39"/>
      <c r="CYD235" s="39"/>
      <c r="CYE235" s="39"/>
      <c r="CYF235" s="39"/>
      <c r="CYG235" s="39"/>
      <c r="CYH235" s="39"/>
      <c r="CYI235" s="39"/>
      <c r="CYJ235" s="39"/>
      <c r="CYK235" s="39"/>
      <c r="CYL235" s="39"/>
      <c r="CYM235" s="39"/>
      <c r="CYN235" s="39"/>
      <c r="CYO235" s="39"/>
      <c r="CYP235" s="39"/>
      <c r="CYQ235" s="39"/>
      <c r="CYR235" s="39"/>
      <c r="CYS235" s="39"/>
      <c r="CYT235" s="39"/>
      <c r="CYU235" s="39"/>
      <c r="CYV235" s="39"/>
      <c r="CYW235" s="39"/>
      <c r="CYX235" s="39"/>
      <c r="CYY235" s="39"/>
      <c r="CYZ235" s="39"/>
      <c r="CZA235" s="39"/>
      <c r="CZB235" s="39"/>
      <c r="CZC235" s="39"/>
      <c r="CZD235" s="39"/>
      <c r="CZE235" s="39"/>
      <c r="CZF235" s="39"/>
      <c r="CZG235" s="39"/>
      <c r="CZH235" s="39"/>
      <c r="CZI235" s="39"/>
      <c r="CZJ235" s="39"/>
      <c r="CZK235" s="39"/>
      <c r="CZL235" s="39"/>
      <c r="CZM235" s="39"/>
      <c r="CZN235" s="39"/>
      <c r="CZO235" s="39"/>
      <c r="CZP235" s="39"/>
      <c r="CZQ235" s="39"/>
      <c r="CZR235" s="39"/>
      <c r="CZS235" s="39"/>
      <c r="CZT235" s="39"/>
      <c r="CZU235" s="39"/>
      <c r="CZV235" s="39"/>
      <c r="CZW235" s="39"/>
      <c r="CZX235" s="39"/>
      <c r="CZY235" s="39"/>
      <c r="CZZ235" s="39"/>
      <c r="DAA235" s="39"/>
      <c r="DAB235" s="39"/>
      <c r="DAC235" s="39"/>
      <c r="DAD235" s="39"/>
      <c r="DAE235" s="39"/>
      <c r="DAF235" s="39"/>
      <c r="DAG235" s="39"/>
      <c r="DAH235" s="39"/>
      <c r="DAI235" s="39"/>
      <c r="DAJ235" s="39"/>
      <c r="DAK235" s="39"/>
      <c r="DAL235" s="39"/>
      <c r="DAM235" s="39"/>
      <c r="DAN235" s="39"/>
      <c r="DAO235" s="39"/>
      <c r="DAP235" s="39"/>
      <c r="DAQ235" s="39"/>
      <c r="DAR235" s="39"/>
      <c r="DAS235" s="39"/>
      <c r="DAT235" s="39"/>
      <c r="DAU235" s="39"/>
      <c r="DAV235" s="39"/>
      <c r="DAW235" s="39"/>
      <c r="DAX235" s="39"/>
      <c r="DAY235" s="39"/>
      <c r="DAZ235" s="39"/>
      <c r="DBA235" s="39"/>
      <c r="DBB235" s="39"/>
      <c r="DBC235" s="39"/>
      <c r="DBD235" s="39"/>
      <c r="DBE235" s="39"/>
      <c r="DBF235" s="39"/>
      <c r="DBG235" s="39"/>
      <c r="DBH235" s="39"/>
      <c r="DBI235" s="39"/>
      <c r="DBJ235" s="39"/>
      <c r="DBK235" s="39"/>
      <c r="DBL235" s="39"/>
      <c r="DBM235" s="39"/>
      <c r="DBN235" s="39"/>
      <c r="DBO235" s="39"/>
      <c r="DBP235" s="39"/>
      <c r="DBQ235" s="39"/>
      <c r="DBR235" s="39"/>
      <c r="DBS235" s="39"/>
      <c r="DBT235" s="39"/>
      <c r="DBU235" s="39"/>
      <c r="DBV235" s="39"/>
      <c r="DBW235" s="39"/>
      <c r="DBX235" s="39"/>
      <c r="DBY235" s="39"/>
      <c r="DBZ235" s="39"/>
      <c r="DCA235" s="39"/>
      <c r="DCB235" s="39"/>
      <c r="DCC235" s="39"/>
      <c r="DCD235" s="39"/>
      <c r="DCE235" s="39"/>
      <c r="DCF235" s="39"/>
      <c r="DCG235" s="39"/>
      <c r="DCH235" s="39"/>
      <c r="DCI235" s="39"/>
      <c r="DCJ235" s="39"/>
      <c r="DCK235" s="39"/>
      <c r="DCL235" s="39"/>
      <c r="DCM235" s="39"/>
      <c r="DCN235" s="39"/>
      <c r="DCO235" s="39"/>
      <c r="DCP235" s="39"/>
      <c r="DCQ235" s="39"/>
      <c r="DCR235" s="39"/>
      <c r="DCS235" s="39"/>
      <c r="DCT235" s="39"/>
      <c r="DCU235" s="39"/>
      <c r="DCV235" s="39"/>
      <c r="DCW235" s="39"/>
      <c r="DCX235" s="39"/>
      <c r="DCY235" s="39"/>
      <c r="DCZ235" s="39"/>
      <c r="DDA235" s="39"/>
      <c r="DDB235" s="39"/>
      <c r="DDC235" s="39"/>
      <c r="DDD235" s="39"/>
      <c r="DDE235" s="39"/>
      <c r="DDF235" s="39"/>
      <c r="DDG235" s="39"/>
      <c r="DDH235" s="39"/>
      <c r="DDI235" s="39"/>
      <c r="DDJ235" s="39"/>
      <c r="DDK235" s="39"/>
      <c r="DDL235" s="39"/>
      <c r="DDM235" s="39"/>
      <c r="DDN235" s="39"/>
      <c r="DDO235" s="39"/>
      <c r="DDP235" s="39"/>
      <c r="DDQ235" s="39"/>
      <c r="DDR235" s="39"/>
      <c r="DDS235" s="39"/>
      <c r="DDT235" s="39"/>
      <c r="DDU235" s="39"/>
      <c r="DDV235" s="39"/>
      <c r="DDW235" s="39"/>
      <c r="DDX235" s="39"/>
      <c r="DDY235" s="39"/>
      <c r="DDZ235" s="39"/>
      <c r="DEA235" s="39"/>
      <c r="DEB235" s="39"/>
      <c r="DEC235" s="39"/>
      <c r="DED235" s="39"/>
      <c r="DEE235" s="39"/>
      <c r="DEF235" s="39"/>
      <c r="DEG235" s="39"/>
      <c r="DEH235" s="39"/>
      <c r="DEI235" s="39"/>
      <c r="DEJ235" s="39"/>
      <c r="DEK235" s="39"/>
      <c r="DEL235" s="39"/>
      <c r="DEM235" s="39"/>
      <c r="DEN235" s="39"/>
      <c r="DEO235" s="39"/>
      <c r="DEP235" s="39"/>
      <c r="DEQ235" s="39"/>
      <c r="DER235" s="39"/>
      <c r="DES235" s="39"/>
      <c r="DET235" s="39"/>
      <c r="DEU235" s="39"/>
      <c r="DEV235" s="39"/>
      <c r="DEW235" s="39"/>
      <c r="DEX235" s="39"/>
      <c r="DEY235" s="39"/>
      <c r="DEZ235" s="39"/>
      <c r="DFA235" s="39"/>
      <c r="DFB235" s="39"/>
      <c r="DFC235" s="39"/>
      <c r="DFD235" s="39"/>
      <c r="DFE235" s="39"/>
      <c r="DFF235" s="39"/>
      <c r="DFG235" s="39"/>
      <c r="DFH235" s="39"/>
      <c r="DFI235" s="39"/>
      <c r="DFJ235" s="39"/>
      <c r="DFK235" s="39"/>
      <c r="DFL235" s="39"/>
      <c r="DFM235" s="39"/>
      <c r="DFN235" s="39"/>
      <c r="DFO235" s="39"/>
      <c r="DFP235" s="39"/>
      <c r="DFQ235" s="39"/>
      <c r="DFR235" s="39"/>
      <c r="DFS235" s="39"/>
      <c r="DFT235" s="39"/>
      <c r="DFU235" s="39"/>
      <c r="DFV235" s="39"/>
      <c r="DFW235" s="39"/>
      <c r="DFX235" s="39"/>
      <c r="DFY235" s="39"/>
      <c r="DFZ235" s="39"/>
      <c r="DGA235" s="39"/>
      <c r="DGB235" s="39"/>
      <c r="DGC235" s="39"/>
      <c r="DGD235" s="39"/>
      <c r="DGE235" s="39"/>
      <c r="DGF235" s="39"/>
      <c r="DGG235" s="39"/>
      <c r="DGH235" s="39"/>
      <c r="DGI235" s="39"/>
      <c r="DGJ235" s="39"/>
      <c r="DGK235" s="39"/>
      <c r="DGL235" s="39"/>
      <c r="DGM235" s="39"/>
      <c r="DGN235" s="39"/>
      <c r="DGO235" s="39"/>
      <c r="DGP235" s="39"/>
      <c r="DGQ235" s="39"/>
      <c r="DGR235" s="39"/>
      <c r="DGS235" s="39"/>
      <c r="DGT235" s="39"/>
      <c r="DGU235" s="39"/>
      <c r="DGV235" s="39"/>
      <c r="DGW235" s="39"/>
      <c r="DGX235" s="39"/>
      <c r="DGY235" s="39"/>
      <c r="DGZ235" s="39"/>
      <c r="DHA235" s="39"/>
      <c r="DHB235" s="39"/>
      <c r="DHC235" s="39"/>
      <c r="DHD235" s="39"/>
      <c r="DHE235" s="39"/>
      <c r="DHF235" s="39"/>
      <c r="DHG235" s="39"/>
      <c r="DHH235" s="39"/>
      <c r="DHI235" s="39"/>
      <c r="DHJ235" s="39"/>
      <c r="DHK235" s="39"/>
      <c r="DHL235" s="39"/>
      <c r="DHM235" s="39"/>
      <c r="DHN235" s="39"/>
      <c r="DHO235" s="39"/>
      <c r="DHP235" s="39"/>
      <c r="DHQ235" s="39"/>
      <c r="DHR235" s="39"/>
      <c r="DHS235" s="39"/>
      <c r="DHT235" s="39"/>
      <c r="DHU235" s="39"/>
      <c r="DHV235" s="39"/>
      <c r="DHW235" s="39"/>
      <c r="DHX235" s="39"/>
      <c r="DHY235" s="39"/>
      <c r="DHZ235" s="39"/>
      <c r="DIA235" s="39"/>
      <c r="DIB235" s="39"/>
      <c r="DIC235" s="39"/>
      <c r="DID235" s="39"/>
      <c r="DIE235" s="39"/>
      <c r="DIF235" s="39"/>
      <c r="DIG235" s="39"/>
      <c r="DIH235" s="39"/>
      <c r="DII235" s="39"/>
      <c r="DIJ235" s="39"/>
      <c r="DIK235" s="39"/>
      <c r="DIL235" s="39"/>
      <c r="DIM235" s="39"/>
      <c r="DIN235" s="39"/>
      <c r="DIO235" s="39"/>
      <c r="DIP235" s="39"/>
      <c r="DIQ235" s="39"/>
      <c r="DIR235" s="39"/>
      <c r="DIS235" s="39"/>
      <c r="DIT235" s="39"/>
      <c r="DIU235" s="39"/>
      <c r="DIV235" s="39"/>
      <c r="DIW235" s="39"/>
      <c r="DIX235" s="39"/>
      <c r="DIY235" s="39"/>
      <c r="DIZ235" s="39"/>
      <c r="DJA235" s="39"/>
      <c r="DJB235" s="39"/>
      <c r="DJC235" s="39"/>
      <c r="DJD235" s="39"/>
      <c r="DJE235" s="39"/>
      <c r="DJF235" s="39"/>
      <c r="DJG235" s="39"/>
      <c r="DJH235" s="39"/>
      <c r="DJI235" s="39"/>
      <c r="DJJ235" s="39"/>
      <c r="DJK235" s="39"/>
      <c r="DJL235" s="39"/>
      <c r="DJM235" s="39"/>
      <c r="DJN235" s="39"/>
      <c r="DJO235" s="39"/>
      <c r="DJP235" s="39"/>
      <c r="DJQ235" s="39"/>
      <c r="DJR235" s="39"/>
      <c r="DJS235" s="39"/>
      <c r="DJT235" s="39"/>
      <c r="DJU235" s="39"/>
      <c r="DJV235" s="39"/>
      <c r="DJW235" s="39"/>
      <c r="DJX235" s="39"/>
      <c r="DJY235" s="39"/>
      <c r="DJZ235" s="39"/>
      <c r="DKA235" s="39"/>
      <c r="DKB235" s="39"/>
      <c r="DKC235" s="39"/>
      <c r="DKD235" s="39"/>
      <c r="DKE235" s="39"/>
      <c r="DKF235" s="39"/>
      <c r="DKG235" s="39"/>
      <c r="DKH235" s="39"/>
      <c r="DKI235" s="39"/>
      <c r="DKJ235" s="39"/>
      <c r="DKK235" s="39"/>
      <c r="DKL235" s="39"/>
      <c r="DKM235" s="39"/>
      <c r="DKN235" s="39"/>
      <c r="DKO235" s="39"/>
      <c r="DKP235" s="39"/>
      <c r="DKQ235" s="39"/>
      <c r="DKR235" s="39"/>
      <c r="DKS235" s="39"/>
      <c r="DKT235" s="39"/>
      <c r="DKU235" s="39"/>
      <c r="DKV235" s="39"/>
      <c r="DKW235" s="39"/>
      <c r="DKX235" s="39"/>
      <c r="DKY235" s="39"/>
      <c r="DKZ235" s="39"/>
      <c r="DLA235" s="39"/>
      <c r="DLB235" s="39"/>
      <c r="DLC235" s="39"/>
      <c r="DLD235" s="39"/>
      <c r="DLE235" s="39"/>
      <c r="DLF235" s="39"/>
      <c r="DLG235" s="39"/>
      <c r="DLH235" s="39"/>
      <c r="DLI235" s="39"/>
      <c r="DLJ235" s="39"/>
      <c r="DLK235" s="39"/>
      <c r="DLL235" s="39"/>
      <c r="DLM235" s="39"/>
      <c r="DLN235" s="39"/>
      <c r="DLO235" s="39"/>
      <c r="DLP235" s="39"/>
      <c r="DLQ235" s="39"/>
      <c r="DLR235" s="39"/>
      <c r="DLS235" s="39"/>
      <c r="DLT235" s="39"/>
      <c r="DLU235" s="39"/>
      <c r="DLV235" s="39"/>
      <c r="DLW235" s="39"/>
      <c r="DLX235" s="39"/>
      <c r="DLY235" s="39"/>
      <c r="DLZ235" s="39"/>
      <c r="DMA235" s="39"/>
      <c r="DMB235" s="39"/>
      <c r="DMC235" s="39"/>
      <c r="DMD235" s="39"/>
      <c r="DME235" s="39"/>
      <c r="DMF235" s="39"/>
      <c r="DMG235" s="39"/>
      <c r="DMH235" s="39"/>
      <c r="DMI235" s="39"/>
      <c r="DMJ235" s="39"/>
      <c r="DMK235" s="39"/>
      <c r="DML235" s="39"/>
      <c r="DMM235" s="39"/>
      <c r="DMN235" s="39"/>
      <c r="DMO235" s="39"/>
      <c r="DMP235" s="39"/>
      <c r="DMQ235" s="39"/>
      <c r="DMR235" s="39"/>
      <c r="DMS235" s="39"/>
      <c r="DMT235" s="39"/>
      <c r="DMU235" s="39"/>
      <c r="DMV235" s="39"/>
      <c r="DMW235" s="39"/>
      <c r="DMX235" s="39"/>
      <c r="DMY235" s="39"/>
      <c r="DMZ235" s="39"/>
      <c r="DNA235" s="39"/>
      <c r="DNB235" s="39"/>
      <c r="DNC235" s="39"/>
      <c r="DND235" s="39"/>
      <c r="DNE235" s="39"/>
      <c r="DNF235" s="39"/>
      <c r="DNG235" s="39"/>
      <c r="DNH235" s="39"/>
      <c r="DNI235" s="39"/>
      <c r="DNJ235" s="39"/>
      <c r="DNK235" s="39"/>
      <c r="DNL235" s="39"/>
      <c r="DNM235" s="39"/>
      <c r="DNN235" s="39"/>
      <c r="DNO235" s="39"/>
      <c r="DNP235" s="39"/>
      <c r="DNQ235" s="39"/>
      <c r="DNR235" s="39"/>
      <c r="DNS235" s="39"/>
      <c r="DNT235" s="39"/>
      <c r="DNU235" s="39"/>
      <c r="DNV235" s="39"/>
      <c r="DNW235" s="39"/>
      <c r="DNX235" s="39"/>
      <c r="DNY235" s="39"/>
      <c r="DNZ235" s="39"/>
      <c r="DOA235" s="39"/>
      <c r="DOB235" s="39"/>
      <c r="DOC235" s="39"/>
      <c r="DOD235" s="39"/>
      <c r="DOE235" s="39"/>
      <c r="DOF235" s="39"/>
      <c r="DOG235" s="39"/>
      <c r="DOH235" s="39"/>
      <c r="DOI235" s="39"/>
      <c r="DOJ235" s="39"/>
      <c r="DOK235" s="39"/>
      <c r="DOL235" s="39"/>
      <c r="DOM235" s="39"/>
      <c r="DON235" s="39"/>
      <c r="DOO235" s="39"/>
      <c r="DOP235" s="39"/>
      <c r="DOQ235" s="39"/>
      <c r="DOR235" s="39"/>
      <c r="DOS235" s="39"/>
      <c r="DOT235" s="39"/>
      <c r="DOU235" s="39"/>
      <c r="DOV235" s="39"/>
      <c r="DOW235" s="39"/>
      <c r="DOX235" s="39"/>
      <c r="DOY235" s="39"/>
      <c r="DOZ235" s="39"/>
      <c r="DPA235" s="39"/>
      <c r="DPB235" s="39"/>
      <c r="DPC235" s="39"/>
      <c r="DPD235" s="39"/>
      <c r="DPE235" s="39"/>
      <c r="DPF235" s="39"/>
      <c r="DPG235" s="39"/>
      <c r="DPH235" s="39"/>
      <c r="DPI235" s="39"/>
      <c r="DPJ235" s="39"/>
      <c r="DPK235" s="39"/>
      <c r="DPL235" s="39"/>
      <c r="DPM235" s="39"/>
      <c r="DPN235" s="39"/>
      <c r="DPO235" s="39"/>
      <c r="DPP235" s="39"/>
      <c r="DPQ235" s="39"/>
      <c r="DPR235" s="39"/>
      <c r="DPS235" s="39"/>
      <c r="DPT235" s="39"/>
      <c r="DPU235" s="39"/>
      <c r="DPV235" s="39"/>
      <c r="DPW235" s="39"/>
      <c r="DPX235" s="39"/>
      <c r="DPY235" s="39"/>
      <c r="DPZ235" s="39"/>
      <c r="DQA235" s="39"/>
      <c r="DQB235" s="39"/>
      <c r="DQC235" s="39"/>
      <c r="DQD235" s="39"/>
      <c r="DQE235" s="39"/>
      <c r="DQF235" s="39"/>
      <c r="DQG235" s="39"/>
      <c r="DQH235" s="39"/>
      <c r="DQI235" s="39"/>
      <c r="DQJ235" s="39"/>
      <c r="DQK235" s="39"/>
      <c r="DQL235" s="39"/>
      <c r="DQM235" s="39"/>
      <c r="DQN235" s="39"/>
      <c r="DQO235" s="39"/>
      <c r="DQP235" s="39"/>
      <c r="DQQ235" s="39"/>
      <c r="DQR235" s="39"/>
      <c r="DQS235" s="39"/>
      <c r="DQT235" s="39"/>
      <c r="DQU235" s="39"/>
      <c r="DQV235" s="39"/>
      <c r="DQW235" s="39"/>
      <c r="DQX235" s="39"/>
      <c r="DQY235" s="39"/>
      <c r="DQZ235" s="39"/>
      <c r="DRA235" s="39"/>
      <c r="DRB235" s="39"/>
      <c r="DRC235" s="39"/>
      <c r="DRD235" s="39"/>
      <c r="DRE235" s="39"/>
      <c r="DRF235" s="39"/>
      <c r="DRG235" s="39"/>
      <c r="DRH235" s="39"/>
      <c r="DRI235" s="39"/>
      <c r="DRJ235" s="39"/>
      <c r="DRK235" s="39"/>
      <c r="DRL235" s="39"/>
      <c r="DRM235" s="39"/>
      <c r="DRN235" s="39"/>
      <c r="DRO235" s="39"/>
      <c r="DRP235" s="39"/>
      <c r="DRQ235" s="39"/>
      <c r="DRR235" s="39"/>
      <c r="DRS235" s="39"/>
      <c r="DRT235" s="39"/>
      <c r="DRU235" s="39"/>
      <c r="DRV235" s="39"/>
      <c r="DRW235" s="39"/>
      <c r="DRX235" s="39"/>
      <c r="DRY235" s="39"/>
      <c r="DRZ235" s="39"/>
      <c r="DSA235" s="39"/>
      <c r="DSB235" s="39"/>
      <c r="DSC235" s="39"/>
      <c r="DSD235" s="39"/>
      <c r="DSE235" s="39"/>
      <c r="DSF235" s="39"/>
      <c r="DSG235" s="39"/>
      <c r="DSH235" s="39"/>
      <c r="DSI235" s="39"/>
      <c r="DSJ235" s="39"/>
      <c r="DSK235" s="39"/>
      <c r="DSL235" s="39"/>
      <c r="DSM235" s="39"/>
      <c r="DSN235" s="39"/>
      <c r="DSO235" s="39"/>
      <c r="DSP235" s="39"/>
      <c r="DSQ235" s="39"/>
      <c r="DSR235" s="39"/>
      <c r="DSS235" s="39"/>
      <c r="DST235" s="39"/>
      <c r="DSU235" s="39"/>
      <c r="DSV235" s="39"/>
      <c r="DSW235" s="39"/>
      <c r="DSX235" s="39"/>
      <c r="DSY235" s="39"/>
      <c r="DSZ235" s="39"/>
      <c r="DTA235" s="39"/>
      <c r="DTB235" s="39"/>
      <c r="DTC235" s="39"/>
      <c r="DTD235" s="39"/>
      <c r="DTE235" s="39"/>
      <c r="DTF235" s="39"/>
      <c r="DTG235" s="39"/>
      <c r="DTH235" s="39"/>
      <c r="DTI235" s="39"/>
      <c r="DTJ235" s="39"/>
      <c r="DTK235" s="39"/>
      <c r="DTL235" s="39"/>
      <c r="DTM235" s="39"/>
      <c r="DTN235" s="39"/>
      <c r="DTO235" s="39"/>
      <c r="DTP235" s="39"/>
      <c r="DTQ235" s="39"/>
      <c r="DTR235" s="39"/>
      <c r="DTS235" s="39"/>
      <c r="DTT235" s="39"/>
      <c r="DTU235" s="39"/>
      <c r="DTV235" s="39"/>
      <c r="DTW235" s="39"/>
      <c r="DTX235" s="39"/>
      <c r="DTY235" s="39"/>
      <c r="DTZ235" s="39"/>
      <c r="DUA235" s="39"/>
      <c r="DUB235" s="39"/>
      <c r="DUC235" s="39"/>
      <c r="DUD235" s="39"/>
      <c r="DUE235" s="39"/>
      <c r="DUF235" s="39"/>
      <c r="DUG235" s="39"/>
      <c r="DUH235" s="39"/>
      <c r="DUI235" s="39"/>
      <c r="DUJ235" s="39"/>
      <c r="DUK235" s="39"/>
      <c r="DUL235" s="39"/>
      <c r="DUM235" s="39"/>
      <c r="DUN235" s="39"/>
      <c r="DUO235" s="39"/>
      <c r="DUP235" s="39"/>
      <c r="DUQ235" s="39"/>
      <c r="DUR235" s="39"/>
      <c r="DUS235" s="39"/>
      <c r="DUT235" s="39"/>
      <c r="DUU235" s="39"/>
      <c r="DUV235" s="39"/>
      <c r="DUW235" s="39"/>
      <c r="DUX235" s="39"/>
      <c r="DUY235" s="39"/>
      <c r="DUZ235" s="39"/>
      <c r="DVA235" s="39"/>
      <c r="DVB235" s="39"/>
      <c r="DVC235" s="39"/>
      <c r="DVD235" s="39"/>
      <c r="DVE235" s="39"/>
      <c r="DVF235" s="39"/>
      <c r="DVG235" s="39"/>
      <c r="DVH235" s="39"/>
      <c r="DVI235" s="39"/>
      <c r="DVJ235" s="39"/>
      <c r="DVK235" s="39"/>
      <c r="DVL235" s="39"/>
      <c r="DVM235" s="39"/>
      <c r="DVN235" s="39"/>
      <c r="DVO235" s="39"/>
      <c r="DVP235" s="39"/>
      <c r="DVQ235" s="39"/>
      <c r="DVR235" s="39"/>
      <c r="DVS235" s="39"/>
      <c r="DVT235" s="39"/>
      <c r="DVU235" s="39"/>
      <c r="DVV235" s="39"/>
      <c r="DVW235" s="39"/>
      <c r="DVX235" s="39"/>
      <c r="DVY235" s="39"/>
      <c r="DVZ235" s="39"/>
      <c r="DWA235" s="39"/>
      <c r="DWB235" s="39"/>
      <c r="DWC235" s="39"/>
      <c r="DWD235" s="39"/>
      <c r="DWE235" s="39"/>
      <c r="DWF235" s="39"/>
      <c r="DWG235" s="39"/>
      <c r="DWH235" s="39"/>
      <c r="DWI235" s="39"/>
      <c r="DWJ235" s="39"/>
      <c r="DWK235" s="39"/>
      <c r="DWL235" s="39"/>
      <c r="DWM235" s="39"/>
      <c r="DWN235" s="39"/>
      <c r="DWO235" s="39"/>
      <c r="DWP235" s="39"/>
      <c r="DWQ235" s="39"/>
    </row>
    <row r="236" spans="1:3319" s="39" customFormat="1" ht="50">
      <c r="A236" s="35" t="s">
        <v>1419</v>
      </c>
      <c r="B236" s="36" t="s">
        <v>738</v>
      </c>
      <c r="C236" s="37" t="s">
        <v>7</v>
      </c>
      <c r="D236" s="36" t="s">
        <v>739</v>
      </c>
      <c r="E236" s="38" t="str">
        <f>"MAY 21"</f>
        <v>MAY 21</v>
      </c>
      <c r="F236" s="38" t="str">
        <f>"MAY 21"</f>
        <v>MAY 21</v>
      </c>
    </row>
    <row r="237" spans="1:3319" s="64" customFormat="1" ht="30">
      <c r="A237" s="53" t="s">
        <v>741</v>
      </c>
      <c r="B237" s="54" t="s">
        <v>742</v>
      </c>
      <c r="C237" s="57" t="s">
        <v>152</v>
      </c>
      <c r="D237" s="54" t="s">
        <v>743</v>
      </c>
      <c r="E237" s="66" t="str">
        <f>"JUN 17"</f>
        <v>JUN 17</v>
      </c>
      <c r="F237" s="66" t="str">
        <f>"JUN 17"</f>
        <v>JUN 17</v>
      </c>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c r="EE237" s="39"/>
      <c r="EF237" s="39"/>
      <c r="EG237" s="39"/>
      <c r="EH237" s="39"/>
      <c r="EI237" s="39"/>
      <c r="EJ237" s="39"/>
      <c r="EK237" s="39"/>
      <c r="EL237" s="39"/>
      <c r="EM237" s="39"/>
      <c r="EN237" s="39"/>
      <c r="EO237" s="39"/>
      <c r="EP237" s="39"/>
      <c r="EQ237" s="39"/>
      <c r="ER237" s="39"/>
      <c r="ES237" s="39"/>
      <c r="ET237" s="39"/>
      <c r="EU237" s="39"/>
      <c r="EV237" s="39"/>
      <c r="EW237" s="39"/>
      <c r="EX237" s="39"/>
      <c r="EY237" s="39"/>
      <c r="EZ237" s="39"/>
      <c r="FA237" s="39"/>
      <c r="FB237" s="39"/>
      <c r="FC237" s="39"/>
      <c r="FD237" s="39"/>
      <c r="FE237" s="39"/>
      <c r="FF237" s="39"/>
      <c r="FG237" s="39"/>
      <c r="FH237" s="39"/>
      <c r="FI237" s="39"/>
      <c r="FJ237" s="39"/>
      <c r="FK237" s="39"/>
      <c r="FL237" s="39"/>
      <c r="FM237" s="39"/>
      <c r="FN237" s="39"/>
      <c r="FO237" s="39"/>
      <c r="FP237" s="39"/>
      <c r="FQ237" s="39"/>
      <c r="FR237" s="39"/>
      <c r="FS237" s="39"/>
      <c r="FT237" s="39"/>
      <c r="FU237" s="39"/>
      <c r="FV237" s="39"/>
      <c r="FW237" s="39"/>
      <c r="FX237" s="39"/>
      <c r="FY237" s="39"/>
      <c r="FZ237" s="39"/>
      <c r="GA237" s="39"/>
      <c r="GB237" s="39"/>
      <c r="GC237" s="39"/>
      <c r="GD237" s="39"/>
      <c r="GE237" s="39"/>
      <c r="GF237" s="39"/>
      <c r="GG237" s="39"/>
      <c r="GH237" s="39"/>
      <c r="GI237" s="39"/>
      <c r="GJ237" s="39"/>
      <c r="GK237" s="39"/>
      <c r="GL237" s="39"/>
      <c r="GM237" s="39"/>
      <c r="GN237" s="39"/>
      <c r="GO237" s="39"/>
      <c r="GP237" s="39"/>
      <c r="GQ237" s="39"/>
      <c r="GR237" s="39"/>
      <c r="GS237" s="39"/>
      <c r="GT237" s="39"/>
      <c r="GU237" s="39"/>
      <c r="GV237" s="39"/>
      <c r="GW237" s="39"/>
      <c r="GX237" s="39"/>
      <c r="GY237" s="39"/>
      <c r="GZ237" s="39"/>
      <c r="HA237" s="39"/>
      <c r="HB237" s="39"/>
      <c r="HC237" s="39"/>
      <c r="HD237" s="39"/>
      <c r="HE237" s="39"/>
      <c r="HF237" s="39"/>
      <c r="HG237" s="39"/>
      <c r="HH237" s="39"/>
      <c r="HI237" s="39"/>
      <c r="HJ237" s="39"/>
      <c r="HK237" s="39"/>
      <c r="HL237" s="39"/>
      <c r="HM237" s="39"/>
      <c r="HN237" s="39"/>
      <c r="HO237" s="39"/>
      <c r="HP237" s="39"/>
      <c r="HQ237" s="39"/>
      <c r="HR237" s="39"/>
      <c r="HS237" s="39"/>
      <c r="HT237" s="39"/>
      <c r="HU237" s="39"/>
      <c r="HV237" s="39"/>
      <c r="HW237" s="39"/>
      <c r="HX237" s="39"/>
      <c r="HY237" s="39"/>
      <c r="HZ237" s="39"/>
      <c r="IA237" s="39"/>
      <c r="IB237" s="39"/>
      <c r="IC237" s="39"/>
      <c r="ID237" s="39"/>
      <c r="IE237" s="39"/>
      <c r="IF237" s="39"/>
      <c r="IG237" s="39"/>
      <c r="IH237" s="39"/>
      <c r="II237" s="39"/>
      <c r="IJ237" s="39"/>
      <c r="IK237" s="39"/>
      <c r="IL237" s="39"/>
      <c r="IM237" s="39"/>
      <c r="IN237" s="39"/>
      <c r="IO237" s="39"/>
      <c r="IP237" s="39"/>
      <c r="IQ237" s="39"/>
      <c r="IR237" s="39"/>
      <c r="IS237" s="39"/>
      <c r="IT237" s="39"/>
      <c r="IU237" s="39"/>
      <c r="IV237" s="39"/>
      <c r="IW237" s="39"/>
      <c r="IX237" s="39"/>
      <c r="IY237" s="39"/>
      <c r="IZ237" s="39"/>
      <c r="JA237" s="39"/>
      <c r="JB237" s="39"/>
      <c r="JC237" s="39"/>
      <c r="JD237" s="39"/>
      <c r="JE237" s="39"/>
      <c r="JF237" s="39"/>
      <c r="JG237" s="39"/>
      <c r="JH237" s="39"/>
      <c r="JI237" s="39"/>
      <c r="JJ237" s="39"/>
      <c r="JK237" s="39"/>
      <c r="JL237" s="39"/>
      <c r="JM237" s="39"/>
      <c r="JN237" s="39"/>
      <c r="JO237" s="39"/>
      <c r="JP237" s="39"/>
      <c r="JQ237" s="39"/>
      <c r="JR237" s="39"/>
      <c r="JS237" s="39"/>
      <c r="JT237" s="39"/>
      <c r="JU237" s="39"/>
      <c r="JV237" s="39"/>
      <c r="JW237" s="39"/>
      <c r="JX237" s="39"/>
      <c r="JY237" s="39"/>
      <c r="JZ237" s="39"/>
      <c r="KA237" s="39"/>
      <c r="KB237" s="39"/>
      <c r="KC237" s="39"/>
      <c r="KD237" s="39"/>
      <c r="KE237" s="39"/>
      <c r="KF237" s="39"/>
      <c r="KG237" s="39"/>
      <c r="KH237" s="39"/>
      <c r="KI237" s="39"/>
      <c r="KJ237" s="39"/>
      <c r="KK237" s="39"/>
      <c r="KL237" s="39"/>
      <c r="KM237" s="39"/>
      <c r="KN237" s="39"/>
      <c r="KO237" s="39"/>
      <c r="KP237" s="39"/>
      <c r="KQ237" s="39"/>
      <c r="KR237" s="39"/>
      <c r="KS237" s="39"/>
      <c r="KT237" s="39"/>
      <c r="KU237" s="39"/>
      <c r="KV237" s="39"/>
      <c r="KW237" s="39"/>
      <c r="KX237" s="39"/>
      <c r="KY237" s="39"/>
      <c r="KZ237" s="39"/>
      <c r="LA237" s="39"/>
      <c r="LB237" s="39"/>
      <c r="LC237" s="39"/>
      <c r="LD237" s="39"/>
      <c r="LE237" s="39"/>
      <c r="LF237" s="39"/>
      <c r="LG237" s="39"/>
      <c r="LH237" s="39"/>
      <c r="LI237" s="39"/>
      <c r="LJ237" s="39"/>
      <c r="LK237" s="39"/>
      <c r="LL237" s="39"/>
      <c r="LM237" s="39"/>
      <c r="LN237" s="39"/>
      <c r="LO237" s="39"/>
      <c r="LP237" s="39"/>
      <c r="LQ237" s="39"/>
      <c r="LR237" s="39"/>
      <c r="LS237" s="39"/>
      <c r="LT237" s="39"/>
      <c r="LU237" s="39"/>
      <c r="LV237" s="39"/>
      <c r="LW237" s="39"/>
      <c r="LX237" s="39"/>
      <c r="LY237" s="39"/>
      <c r="LZ237" s="39"/>
      <c r="MA237" s="39"/>
      <c r="MB237" s="39"/>
      <c r="MC237" s="39"/>
      <c r="MD237" s="39"/>
      <c r="ME237" s="39"/>
      <c r="MF237" s="39"/>
      <c r="MG237" s="39"/>
      <c r="MH237" s="39"/>
      <c r="MI237" s="39"/>
      <c r="MJ237" s="39"/>
      <c r="MK237" s="39"/>
      <c r="ML237" s="39"/>
      <c r="MM237" s="39"/>
      <c r="MN237" s="39"/>
      <c r="MO237" s="39"/>
      <c r="MP237" s="39"/>
      <c r="MQ237" s="39"/>
      <c r="MR237" s="39"/>
      <c r="MS237" s="39"/>
      <c r="MT237" s="39"/>
      <c r="MU237" s="39"/>
      <c r="MV237" s="39"/>
      <c r="MW237" s="39"/>
      <c r="MX237" s="39"/>
      <c r="MY237" s="39"/>
      <c r="MZ237" s="39"/>
      <c r="NA237" s="39"/>
      <c r="NB237" s="39"/>
      <c r="NC237" s="39"/>
      <c r="ND237" s="39"/>
      <c r="NE237" s="39"/>
      <c r="NF237" s="39"/>
      <c r="NG237" s="39"/>
      <c r="NH237" s="39"/>
      <c r="NI237" s="39"/>
      <c r="NJ237" s="39"/>
      <c r="NK237" s="39"/>
      <c r="NL237" s="39"/>
      <c r="NM237" s="39"/>
      <c r="NN237" s="39"/>
      <c r="NO237" s="39"/>
      <c r="NP237" s="39"/>
      <c r="NQ237" s="39"/>
      <c r="NR237" s="39"/>
      <c r="NS237" s="39"/>
      <c r="NT237" s="39"/>
      <c r="NU237" s="39"/>
      <c r="NV237" s="39"/>
      <c r="NW237" s="39"/>
      <c r="NX237" s="39"/>
      <c r="NY237" s="39"/>
      <c r="NZ237" s="39"/>
      <c r="OA237" s="39"/>
      <c r="OB237" s="39"/>
      <c r="OC237" s="39"/>
      <c r="OD237" s="39"/>
      <c r="OE237" s="39"/>
      <c r="OF237" s="39"/>
      <c r="OG237" s="39"/>
      <c r="OH237" s="39"/>
      <c r="OI237" s="39"/>
      <c r="OJ237" s="39"/>
      <c r="OK237" s="39"/>
      <c r="OL237" s="39"/>
      <c r="OM237" s="39"/>
      <c r="ON237" s="39"/>
      <c r="OO237" s="39"/>
      <c r="OP237" s="39"/>
      <c r="OQ237" s="39"/>
      <c r="OR237" s="39"/>
      <c r="OS237" s="39"/>
      <c r="OT237" s="39"/>
      <c r="OU237" s="39"/>
      <c r="OV237" s="39"/>
      <c r="OW237" s="39"/>
      <c r="OX237" s="39"/>
      <c r="OY237" s="39"/>
      <c r="OZ237" s="39"/>
      <c r="PA237" s="39"/>
      <c r="PB237" s="39"/>
      <c r="PC237" s="39"/>
      <c r="PD237" s="39"/>
      <c r="PE237" s="39"/>
      <c r="PF237" s="39"/>
      <c r="PG237" s="39"/>
      <c r="PH237" s="39"/>
      <c r="PI237" s="39"/>
      <c r="PJ237" s="39"/>
      <c r="PK237" s="39"/>
      <c r="PL237" s="39"/>
      <c r="PM237" s="39"/>
      <c r="PN237" s="39"/>
      <c r="PO237" s="39"/>
      <c r="PP237" s="39"/>
      <c r="PQ237" s="39"/>
      <c r="PR237" s="39"/>
      <c r="PS237" s="39"/>
      <c r="PT237" s="39"/>
      <c r="PU237" s="39"/>
      <c r="PV237" s="39"/>
      <c r="PW237" s="39"/>
      <c r="PX237" s="39"/>
      <c r="PY237" s="39"/>
      <c r="PZ237" s="39"/>
      <c r="QA237" s="39"/>
      <c r="QB237" s="39"/>
      <c r="QC237" s="39"/>
      <c r="QD237" s="39"/>
      <c r="QE237" s="39"/>
      <c r="QF237" s="39"/>
      <c r="QG237" s="39"/>
      <c r="QH237" s="39"/>
      <c r="QI237" s="39"/>
      <c r="QJ237" s="39"/>
      <c r="QK237" s="39"/>
      <c r="QL237" s="39"/>
      <c r="QM237" s="39"/>
      <c r="QN237" s="39"/>
      <c r="QO237" s="39"/>
      <c r="QP237" s="39"/>
      <c r="QQ237" s="39"/>
      <c r="QR237" s="39"/>
      <c r="QS237" s="39"/>
      <c r="QT237" s="39"/>
      <c r="QU237" s="39"/>
      <c r="QV237" s="39"/>
      <c r="QW237" s="39"/>
      <c r="QX237" s="39"/>
      <c r="QY237" s="39"/>
      <c r="QZ237" s="39"/>
      <c r="RA237" s="39"/>
      <c r="RB237" s="39"/>
      <c r="RC237" s="39"/>
      <c r="RD237" s="39"/>
      <c r="RE237" s="39"/>
      <c r="RF237" s="39"/>
      <c r="RG237" s="39"/>
      <c r="RH237" s="39"/>
      <c r="RI237" s="39"/>
      <c r="RJ237" s="39"/>
      <c r="RK237" s="39"/>
      <c r="RL237" s="39"/>
      <c r="RM237" s="39"/>
      <c r="RN237" s="39"/>
      <c r="RO237" s="39"/>
      <c r="RP237" s="39"/>
      <c r="RQ237" s="39"/>
      <c r="RR237" s="39"/>
      <c r="RS237" s="39"/>
      <c r="RT237" s="39"/>
      <c r="RU237" s="39"/>
      <c r="RV237" s="39"/>
      <c r="RW237" s="39"/>
      <c r="RX237" s="39"/>
      <c r="RY237" s="39"/>
      <c r="RZ237" s="39"/>
      <c r="SA237" s="39"/>
      <c r="SB237" s="39"/>
      <c r="SC237" s="39"/>
      <c r="SD237" s="39"/>
      <c r="SE237" s="39"/>
      <c r="SF237" s="39"/>
      <c r="SG237" s="39"/>
      <c r="SH237" s="39"/>
      <c r="SI237" s="39"/>
      <c r="SJ237" s="39"/>
      <c r="SK237" s="39"/>
      <c r="SL237" s="39"/>
      <c r="SM237" s="39"/>
      <c r="SN237" s="39"/>
      <c r="SO237" s="39"/>
      <c r="SP237" s="39"/>
      <c r="SQ237" s="39"/>
      <c r="SR237" s="39"/>
      <c r="SS237" s="39"/>
      <c r="ST237" s="39"/>
      <c r="SU237" s="39"/>
      <c r="SV237" s="39"/>
      <c r="SW237" s="39"/>
      <c r="SX237" s="39"/>
      <c r="SY237" s="39"/>
      <c r="SZ237" s="39"/>
      <c r="TA237" s="39"/>
      <c r="TB237" s="39"/>
      <c r="TC237" s="39"/>
      <c r="TD237" s="39"/>
      <c r="TE237" s="39"/>
      <c r="TF237" s="39"/>
      <c r="TG237" s="39"/>
      <c r="TH237" s="39"/>
      <c r="TI237" s="39"/>
      <c r="TJ237" s="39"/>
      <c r="TK237" s="39"/>
      <c r="TL237" s="39"/>
      <c r="TM237" s="39"/>
      <c r="TN237" s="39"/>
      <c r="TO237" s="39"/>
      <c r="TP237" s="39"/>
      <c r="TQ237" s="39"/>
      <c r="TR237" s="39"/>
      <c r="TS237" s="39"/>
      <c r="TT237" s="39"/>
      <c r="TU237" s="39"/>
      <c r="TV237" s="39"/>
      <c r="TW237" s="39"/>
      <c r="TX237" s="39"/>
      <c r="TY237" s="39"/>
      <c r="TZ237" s="39"/>
      <c r="UA237" s="39"/>
      <c r="UB237" s="39"/>
      <c r="UC237" s="39"/>
      <c r="UD237" s="39"/>
      <c r="UE237" s="39"/>
      <c r="UF237" s="39"/>
      <c r="UG237" s="39"/>
      <c r="UH237" s="39"/>
      <c r="UI237" s="39"/>
      <c r="UJ237" s="39"/>
      <c r="UK237" s="39"/>
      <c r="UL237" s="39"/>
      <c r="UM237" s="39"/>
      <c r="UN237" s="39"/>
      <c r="UO237" s="39"/>
      <c r="UP237" s="39"/>
      <c r="UQ237" s="39"/>
      <c r="UR237" s="39"/>
      <c r="US237" s="39"/>
      <c r="UT237" s="39"/>
      <c r="UU237" s="39"/>
      <c r="UV237" s="39"/>
      <c r="UW237" s="39"/>
      <c r="UX237" s="39"/>
      <c r="UY237" s="39"/>
      <c r="UZ237" s="39"/>
      <c r="VA237" s="39"/>
      <c r="VB237" s="39"/>
      <c r="VC237" s="39"/>
      <c r="VD237" s="39"/>
      <c r="VE237" s="39"/>
      <c r="VF237" s="39"/>
      <c r="VG237" s="39"/>
      <c r="VH237" s="39"/>
      <c r="VI237" s="39"/>
      <c r="VJ237" s="39"/>
      <c r="VK237" s="39"/>
      <c r="VL237" s="39"/>
      <c r="VM237" s="39"/>
      <c r="VN237" s="39"/>
      <c r="VO237" s="39"/>
      <c r="VP237" s="39"/>
      <c r="VQ237" s="39"/>
      <c r="VR237" s="39"/>
      <c r="VS237" s="39"/>
      <c r="VT237" s="39"/>
      <c r="VU237" s="39"/>
      <c r="VV237" s="39"/>
      <c r="VW237" s="39"/>
      <c r="VX237" s="39"/>
      <c r="VY237" s="39"/>
      <c r="VZ237" s="39"/>
      <c r="WA237" s="39"/>
      <c r="WB237" s="39"/>
      <c r="WC237" s="39"/>
      <c r="WD237" s="39"/>
      <c r="WE237" s="39"/>
      <c r="WF237" s="39"/>
      <c r="WG237" s="39"/>
      <c r="WH237" s="39"/>
      <c r="WI237" s="39"/>
      <c r="WJ237" s="39"/>
      <c r="WK237" s="39"/>
      <c r="WL237" s="39"/>
      <c r="WM237" s="39"/>
      <c r="WN237" s="39"/>
      <c r="WO237" s="39"/>
      <c r="WP237" s="39"/>
      <c r="WQ237" s="39"/>
      <c r="WR237" s="39"/>
      <c r="WS237" s="39"/>
      <c r="WT237" s="39"/>
      <c r="WU237" s="39"/>
      <c r="WV237" s="39"/>
      <c r="WW237" s="39"/>
      <c r="WX237" s="39"/>
      <c r="WY237" s="39"/>
      <c r="WZ237" s="39"/>
      <c r="XA237" s="39"/>
      <c r="XB237" s="39"/>
      <c r="XC237" s="39"/>
      <c r="XD237" s="39"/>
      <c r="XE237" s="39"/>
      <c r="XF237" s="39"/>
      <c r="XG237" s="39"/>
      <c r="XH237" s="39"/>
      <c r="XI237" s="39"/>
      <c r="XJ237" s="39"/>
      <c r="XK237" s="39"/>
      <c r="XL237" s="39"/>
      <c r="XM237" s="39"/>
      <c r="XN237" s="39"/>
      <c r="XO237" s="39"/>
      <c r="XP237" s="39"/>
      <c r="XQ237" s="39"/>
      <c r="XR237" s="39"/>
      <c r="XS237" s="39"/>
      <c r="XT237" s="39"/>
      <c r="XU237" s="39"/>
      <c r="XV237" s="39"/>
      <c r="XW237" s="39"/>
      <c r="XX237" s="39"/>
      <c r="XY237" s="39"/>
      <c r="XZ237" s="39"/>
      <c r="YA237" s="39"/>
      <c r="YB237" s="39"/>
      <c r="YC237" s="39"/>
      <c r="YD237" s="39"/>
      <c r="YE237" s="39"/>
      <c r="YF237" s="39"/>
      <c r="YG237" s="39"/>
      <c r="YH237" s="39"/>
      <c r="YI237" s="39"/>
      <c r="YJ237" s="39"/>
      <c r="YK237" s="39"/>
      <c r="YL237" s="39"/>
      <c r="YM237" s="39"/>
      <c r="YN237" s="39"/>
      <c r="YO237" s="39"/>
      <c r="YP237" s="39"/>
      <c r="YQ237" s="39"/>
      <c r="YR237" s="39"/>
      <c r="YS237" s="39"/>
      <c r="YT237" s="39"/>
      <c r="YU237" s="39"/>
      <c r="YV237" s="39"/>
      <c r="YW237" s="39"/>
      <c r="YX237" s="39"/>
      <c r="YY237" s="39"/>
      <c r="YZ237" s="39"/>
      <c r="ZA237" s="39"/>
      <c r="ZB237" s="39"/>
      <c r="ZC237" s="39"/>
      <c r="ZD237" s="39"/>
      <c r="ZE237" s="39"/>
      <c r="ZF237" s="39"/>
      <c r="ZG237" s="39"/>
      <c r="ZH237" s="39"/>
      <c r="ZI237" s="39"/>
      <c r="ZJ237" s="39"/>
      <c r="ZK237" s="39"/>
      <c r="ZL237" s="39"/>
      <c r="ZM237" s="39"/>
      <c r="ZN237" s="39"/>
      <c r="ZO237" s="39"/>
      <c r="ZP237" s="39"/>
      <c r="ZQ237" s="39"/>
      <c r="ZR237" s="39"/>
      <c r="ZS237" s="39"/>
      <c r="ZT237" s="39"/>
      <c r="ZU237" s="39"/>
      <c r="ZV237" s="39"/>
      <c r="ZW237" s="39"/>
      <c r="ZX237" s="39"/>
      <c r="ZY237" s="39"/>
      <c r="ZZ237" s="39"/>
      <c r="AAA237" s="39"/>
      <c r="AAB237" s="39"/>
      <c r="AAC237" s="39"/>
      <c r="AAD237" s="39"/>
      <c r="AAE237" s="39"/>
      <c r="AAF237" s="39"/>
      <c r="AAG237" s="39"/>
      <c r="AAH237" s="39"/>
      <c r="AAI237" s="39"/>
      <c r="AAJ237" s="39"/>
      <c r="AAK237" s="39"/>
      <c r="AAL237" s="39"/>
      <c r="AAM237" s="39"/>
      <c r="AAN237" s="39"/>
      <c r="AAO237" s="39"/>
      <c r="AAP237" s="39"/>
      <c r="AAQ237" s="39"/>
      <c r="AAR237" s="39"/>
      <c r="AAS237" s="39"/>
      <c r="AAT237" s="39"/>
      <c r="AAU237" s="39"/>
      <c r="AAV237" s="39"/>
      <c r="AAW237" s="39"/>
      <c r="AAX237" s="39"/>
      <c r="AAY237" s="39"/>
      <c r="AAZ237" s="39"/>
      <c r="ABA237" s="39"/>
      <c r="ABB237" s="39"/>
      <c r="ABC237" s="39"/>
      <c r="ABD237" s="39"/>
      <c r="ABE237" s="39"/>
      <c r="ABF237" s="39"/>
      <c r="ABG237" s="39"/>
      <c r="ABH237" s="39"/>
      <c r="ABI237" s="39"/>
      <c r="ABJ237" s="39"/>
      <c r="ABK237" s="39"/>
      <c r="ABL237" s="39"/>
      <c r="ABM237" s="39"/>
      <c r="ABN237" s="39"/>
      <c r="ABO237" s="39"/>
      <c r="ABP237" s="39"/>
      <c r="ABQ237" s="39"/>
      <c r="ABR237" s="39"/>
      <c r="ABS237" s="39"/>
      <c r="ABT237" s="39"/>
      <c r="ABU237" s="39"/>
      <c r="ABV237" s="39"/>
      <c r="ABW237" s="39"/>
      <c r="ABX237" s="39"/>
      <c r="ABY237" s="39"/>
      <c r="ABZ237" s="39"/>
      <c r="ACA237" s="39"/>
      <c r="ACB237" s="39"/>
      <c r="ACC237" s="39"/>
      <c r="ACD237" s="39"/>
      <c r="ACE237" s="39"/>
      <c r="ACF237" s="39"/>
      <c r="ACG237" s="39"/>
      <c r="ACH237" s="39"/>
      <c r="ACI237" s="39"/>
      <c r="ACJ237" s="39"/>
      <c r="ACK237" s="39"/>
      <c r="ACL237" s="39"/>
      <c r="ACM237" s="39"/>
      <c r="ACN237" s="39"/>
      <c r="ACO237" s="39"/>
      <c r="ACP237" s="39"/>
      <c r="ACQ237" s="39"/>
      <c r="ACR237" s="39"/>
      <c r="ACS237" s="39"/>
      <c r="ACT237" s="39"/>
      <c r="ACU237" s="39"/>
      <c r="ACV237" s="39"/>
      <c r="ACW237" s="39"/>
      <c r="ACX237" s="39"/>
      <c r="ACY237" s="39"/>
      <c r="ACZ237" s="39"/>
      <c r="ADA237" s="39"/>
      <c r="ADB237" s="39"/>
      <c r="ADC237" s="39"/>
      <c r="ADD237" s="39"/>
      <c r="ADE237" s="39"/>
      <c r="ADF237" s="39"/>
      <c r="ADG237" s="39"/>
      <c r="ADH237" s="39"/>
      <c r="ADI237" s="39"/>
      <c r="ADJ237" s="39"/>
      <c r="ADK237" s="39"/>
      <c r="ADL237" s="39"/>
      <c r="ADM237" s="39"/>
      <c r="ADN237" s="39"/>
      <c r="ADO237" s="39"/>
      <c r="ADP237" s="39"/>
      <c r="ADQ237" s="39"/>
      <c r="ADR237" s="39"/>
      <c r="ADS237" s="39"/>
      <c r="ADT237" s="39"/>
      <c r="ADU237" s="39"/>
      <c r="ADV237" s="39"/>
      <c r="ADW237" s="39"/>
      <c r="ADX237" s="39"/>
      <c r="ADY237" s="39"/>
      <c r="ADZ237" s="39"/>
      <c r="AEA237" s="39"/>
      <c r="AEB237" s="39"/>
      <c r="AEC237" s="39"/>
      <c r="AED237" s="39"/>
      <c r="AEE237" s="39"/>
      <c r="AEF237" s="39"/>
      <c r="AEG237" s="39"/>
      <c r="AEH237" s="39"/>
      <c r="AEI237" s="39"/>
      <c r="AEJ237" s="39"/>
      <c r="AEK237" s="39"/>
      <c r="AEL237" s="39"/>
      <c r="AEM237" s="39"/>
      <c r="AEN237" s="39"/>
      <c r="AEO237" s="39"/>
      <c r="AEP237" s="39"/>
      <c r="AEQ237" s="39"/>
      <c r="AER237" s="39"/>
      <c r="AES237" s="39"/>
      <c r="AET237" s="39"/>
      <c r="AEU237" s="39"/>
      <c r="AEV237" s="39"/>
      <c r="AEW237" s="39"/>
      <c r="AEX237" s="39"/>
      <c r="AEY237" s="39"/>
      <c r="AEZ237" s="39"/>
      <c r="AFA237" s="39"/>
      <c r="AFB237" s="39"/>
      <c r="AFC237" s="39"/>
      <c r="AFD237" s="39"/>
      <c r="AFE237" s="39"/>
      <c r="AFF237" s="39"/>
      <c r="AFG237" s="39"/>
      <c r="AFH237" s="39"/>
      <c r="AFI237" s="39"/>
      <c r="AFJ237" s="39"/>
      <c r="AFK237" s="39"/>
      <c r="AFL237" s="39"/>
      <c r="AFM237" s="39"/>
      <c r="AFN237" s="39"/>
      <c r="AFO237" s="39"/>
      <c r="AFP237" s="39"/>
      <c r="AFQ237" s="39"/>
      <c r="AFR237" s="39"/>
      <c r="AFS237" s="39"/>
      <c r="AFT237" s="39"/>
      <c r="AFU237" s="39"/>
      <c r="AFV237" s="39"/>
      <c r="AFW237" s="39"/>
      <c r="AFX237" s="39"/>
      <c r="AFY237" s="39"/>
      <c r="AFZ237" s="39"/>
      <c r="AGA237" s="39"/>
      <c r="AGB237" s="39"/>
      <c r="AGC237" s="39"/>
      <c r="AGD237" s="39"/>
      <c r="AGE237" s="39"/>
      <c r="AGF237" s="39"/>
      <c r="AGG237" s="39"/>
      <c r="AGH237" s="39"/>
      <c r="AGI237" s="39"/>
      <c r="AGJ237" s="39"/>
      <c r="AGK237" s="39"/>
      <c r="AGL237" s="39"/>
      <c r="AGM237" s="39"/>
      <c r="AGN237" s="39"/>
      <c r="AGO237" s="39"/>
      <c r="AGP237" s="39"/>
      <c r="AGQ237" s="39"/>
      <c r="AGR237" s="39"/>
      <c r="AGS237" s="39"/>
      <c r="AGT237" s="39"/>
      <c r="AGU237" s="39"/>
      <c r="AGV237" s="39"/>
      <c r="AGW237" s="39"/>
      <c r="AGX237" s="39"/>
      <c r="AGY237" s="39"/>
      <c r="AGZ237" s="39"/>
      <c r="AHA237" s="39"/>
      <c r="AHB237" s="39"/>
      <c r="AHC237" s="39"/>
      <c r="AHD237" s="39"/>
      <c r="AHE237" s="39"/>
      <c r="AHF237" s="39"/>
      <c r="AHG237" s="39"/>
      <c r="AHH237" s="39"/>
      <c r="AHI237" s="39"/>
      <c r="AHJ237" s="39"/>
      <c r="AHK237" s="39"/>
      <c r="AHL237" s="39"/>
      <c r="AHM237" s="39"/>
      <c r="AHN237" s="39"/>
      <c r="AHO237" s="39"/>
      <c r="AHP237" s="39"/>
      <c r="AHQ237" s="39"/>
      <c r="AHR237" s="39"/>
      <c r="AHS237" s="39"/>
      <c r="AHT237" s="39"/>
      <c r="AHU237" s="39"/>
      <c r="AHV237" s="39"/>
      <c r="AHW237" s="39"/>
      <c r="AHX237" s="39"/>
      <c r="AHY237" s="39"/>
      <c r="AHZ237" s="39"/>
      <c r="AIA237" s="39"/>
      <c r="AIB237" s="39"/>
      <c r="AIC237" s="39"/>
      <c r="AID237" s="39"/>
      <c r="AIE237" s="39"/>
      <c r="AIF237" s="39"/>
      <c r="AIG237" s="39"/>
      <c r="AIH237" s="39"/>
      <c r="AII237" s="39"/>
      <c r="AIJ237" s="39"/>
      <c r="AIK237" s="39"/>
      <c r="AIL237" s="39"/>
      <c r="AIM237" s="39"/>
      <c r="AIN237" s="39"/>
      <c r="AIO237" s="39"/>
      <c r="AIP237" s="39"/>
      <c r="AIQ237" s="39"/>
      <c r="AIR237" s="39"/>
      <c r="AIS237" s="39"/>
      <c r="AIT237" s="39"/>
      <c r="AIU237" s="39"/>
      <c r="AIV237" s="39"/>
      <c r="AIW237" s="39"/>
      <c r="AIX237" s="39"/>
      <c r="AIY237" s="39"/>
      <c r="AIZ237" s="39"/>
      <c r="AJA237" s="39"/>
      <c r="AJB237" s="39"/>
      <c r="AJC237" s="39"/>
      <c r="AJD237" s="39"/>
      <c r="AJE237" s="39"/>
      <c r="AJF237" s="39"/>
      <c r="AJG237" s="39"/>
      <c r="AJH237" s="39"/>
      <c r="AJI237" s="39"/>
      <c r="AJJ237" s="39"/>
      <c r="AJK237" s="39"/>
      <c r="AJL237" s="39"/>
      <c r="AJM237" s="39"/>
      <c r="AJN237" s="39"/>
      <c r="AJO237" s="39"/>
      <c r="AJP237" s="39"/>
      <c r="AJQ237" s="39"/>
      <c r="AJR237" s="39"/>
      <c r="AJS237" s="39"/>
      <c r="AJT237" s="39"/>
      <c r="AJU237" s="39"/>
      <c r="AJV237" s="39"/>
      <c r="AJW237" s="39"/>
      <c r="AJX237" s="39"/>
      <c r="AJY237" s="39"/>
      <c r="AJZ237" s="39"/>
      <c r="AKA237" s="39"/>
      <c r="AKB237" s="39"/>
      <c r="AKC237" s="39"/>
      <c r="AKD237" s="39"/>
      <c r="AKE237" s="39"/>
      <c r="AKF237" s="39"/>
      <c r="AKG237" s="39"/>
      <c r="AKH237" s="39"/>
      <c r="AKI237" s="39"/>
      <c r="AKJ237" s="39"/>
      <c r="AKK237" s="39"/>
      <c r="AKL237" s="39"/>
      <c r="AKM237" s="39"/>
      <c r="AKN237" s="39"/>
      <c r="AKO237" s="39"/>
      <c r="AKP237" s="39"/>
      <c r="AKQ237" s="39"/>
      <c r="AKR237" s="39"/>
      <c r="AKS237" s="39"/>
      <c r="AKT237" s="39"/>
      <c r="AKU237" s="39"/>
      <c r="AKV237" s="39"/>
      <c r="AKW237" s="39"/>
      <c r="AKX237" s="39"/>
      <c r="AKY237" s="39"/>
      <c r="AKZ237" s="39"/>
      <c r="ALA237" s="39"/>
      <c r="ALB237" s="39"/>
      <c r="ALC237" s="39"/>
      <c r="ALD237" s="39"/>
      <c r="ALE237" s="39"/>
      <c r="ALF237" s="39"/>
      <c r="ALG237" s="39"/>
      <c r="ALH237" s="39"/>
      <c r="ALI237" s="39"/>
      <c r="ALJ237" s="39"/>
      <c r="ALK237" s="39"/>
      <c r="ALL237" s="39"/>
      <c r="ALM237" s="39"/>
      <c r="ALN237" s="39"/>
      <c r="ALO237" s="39"/>
      <c r="ALP237" s="39"/>
      <c r="ALQ237" s="39"/>
      <c r="ALR237" s="39"/>
      <c r="ALS237" s="39"/>
      <c r="ALT237" s="39"/>
      <c r="ALU237" s="39"/>
      <c r="ALV237" s="39"/>
      <c r="ALW237" s="39"/>
      <c r="ALX237" s="39"/>
      <c r="ALY237" s="39"/>
      <c r="ALZ237" s="39"/>
      <c r="AMA237" s="39"/>
      <c r="AMB237" s="39"/>
      <c r="AMC237" s="39"/>
      <c r="AMD237" s="39"/>
      <c r="AME237" s="39"/>
      <c r="AMF237" s="39"/>
      <c r="AMG237" s="39"/>
      <c r="AMH237" s="39"/>
      <c r="AMI237" s="39"/>
      <c r="AMJ237" s="39"/>
      <c r="AMK237" s="39"/>
      <c r="AML237" s="39"/>
      <c r="AMM237" s="39"/>
      <c r="AMN237" s="39"/>
      <c r="AMO237" s="39"/>
      <c r="AMP237" s="39"/>
      <c r="AMQ237" s="39"/>
      <c r="AMR237" s="39"/>
      <c r="AMS237" s="39"/>
      <c r="AMT237" s="39"/>
      <c r="AMU237" s="39"/>
      <c r="AMV237" s="39"/>
      <c r="AMW237" s="39"/>
      <c r="AMX237" s="39"/>
      <c r="AMY237" s="39"/>
      <c r="AMZ237" s="39"/>
      <c r="ANA237" s="39"/>
      <c r="ANB237" s="39"/>
      <c r="ANC237" s="39"/>
      <c r="AND237" s="39"/>
      <c r="ANE237" s="39"/>
      <c r="ANF237" s="39"/>
      <c r="ANG237" s="39"/>
      <c r="ANH237" s="39"/>
      <c r="ANI237" s="39"/>
      <c r="ANJ237" s="39"/>
      <c r="ANK237" s="39"/>
      <c r="ANL237" s="39"/>
      <c r="ANM237" s="39"/>
      <c r="ANN237" s="39"/>
      <c r="ANO237" s="39"/>
      <c r="ANP237" s="39"/>
      <c r="ANQ237" s="39"/>
      <c r="ANR237" s="39"/>
      <c r="ANS237" s="39"/>
      <c r="ANT237" s="39"/>
      <c r="ANU237" s="39"/>
      <c r="ANV237" s="39"/>
      <c r="ANW237" s="39"/>
      <c r="ANX237" s="39"/>
      <c r="ANY237" s="39"/>
      <c r="ANZ237" s="39"/>
      <c r="AOA237" s="39"/>
      <c r="AOB237" s="39"/>
      <c r="AOC237" s="39"/>
      <c r="AOD237" s="39"/>
      <c r="AOE237" s="39"/>
      <c r="AOF237" s="39"/>
      <c r="AOG237" s="39"/>
      <c r="AOH237" s="39"/>
      <c r="AOI237" s="39"/>
      <c r="AOJ237" s="39"/>
      <c r="AOK237" s="39"/>
      <c r="AOL237" s="39"/>
      <c r="AOM237" s="39"/>
      <c r="AON237" s="39"/>
      <c r="AOO237" s="39"/>
      <c r="AOP237" s="39"/>
      <c r="AOQ237" s="39"/>
      <c r="AOR237" s="39"/>
      <c r="AOS237" s="39"/>
      <c r="AOT237" s="39"/>
      <c r="AOU237" s="39"/>
      <c r="AOV237" s="39"/>
      <c r="AOW237" s="39"/>
      <c r="AOX237" s="39"/>
      <c r="AOY237" s="39"/>
      <c r="AOZ237" s="39"/>
      <c r="APA237" s="39"/>
      <c r="APB237" s="39"/>
      <c r="APC237" s="39"/>
      <c r="APD237" s="39"/>
      <c r="APE237" s="39"/>
      <c r="APF237" s="39"/>
      <c r="APG237" s="39"/>
      <c r="APH237" s="39"/>
      <c r="API237" s="39"/>
      <c r="APJ237" s="39"/>
      <c r="APK237" s="39"/>
      <c r="APL237" s="39"/>
      <c r="APM237" s="39"/>
      <c r="APN237" s="39"/>
      <c r="APO237" s="39"/>
      <c r="APP237" s="39"/>
      <c r="APQ237" s="39"/>
      <c r="APR237" s="39"/>
      <c r="APS237" s="39"/>
      <c r="APT237" s="39"/>
      <c r="APU237" s="39"/>
      <c r="APV237" s="39"/>
      <c r="APW237" s="39"/>
      <c r="APX237" s="39"/>
      <c r="APY237" s="39"/>
      <c r="APZ237" s="39"/>
      <c r="AQA237" s="39"/>
      <c r="AQB237" s="39"/>
      <c r="AQC237" s="39"/>
      <c r="AQD237" s="39"/>
      <c r="AQE237" s="39"/>
      <c r="AQF237" s="39"/>
      <c r="AQG237" s="39"/>
      <c r="AQH237" s="39"/>
      <c r="AQI237" s="39"/>
      <c r="AQJ237" s="39"/>
      <c r="AQK237" s="39"/>
      <c r="AQL237" s="39"/>
      <c r="AQM237" s="39"/>
      <c r="AQN237" s="39"/>
      <c r="AQO237" s="39"/>
      <c r="AQP237" s="39"/>
      <c r="AQQ237" s="39"/>
      <c r="AQR237" s="39"/>
      <c r="AQS237" s="39"/>
      <c r="AQT237" s="39"/>
      <c r="AQU237" s="39"/>
      <c r="AQV237" s="39"/>
      <c r="AQW237" s="39"/>
      <c r="AQX237" s="39"/>
      <c r="AQY237" s="39"/>
      <c r="AQZ237" s="39"/>
      <c r="ARA237" s="39"/>
      <c r="ARB237" s="39"/>
      <c r="ARC237" s="39"/>
      <c r="ARD237" s="39"/>
      <c r="ARE237" s="39"/>
      <c r="ARF237" s="39"/>
      <c r="ARG237" s="39"/>
      <c r="ARH237" s="39"/>
      <c r="ARI237" s="39"/>
      <c r="ARJ237" s="39"/>
      <c r="ARK237" s="39"/>
      <c r="ARL237" s="39"/>
      <c r="ARM237" s="39"/>
      <c r="ARN237" s="39"/>
      <c r="ARO237" s="39"/>
      <c r="ARP237" s="39"/>
      <c r="ARQ237" s="39"/>
      <c r="ARR237" s="39"/>
      <c r="ARS237" s="39"/>
      <c r="ART237" s="39"/>
      <c r="ARU237" s="39"/>
      <c r="ARV237" s="39"/>
      <c r="ARW237" s="39"/>
      <c r="ARX237" s="39"/>
      <c r="ARY237" s="39"/>
      <c r="ARZ237" s="39"/>
      <c r="ASA237" s="39"/>
      <c r="ASB237" s="39"/>
      <c r="ASC237" s="39"/>
      <c r="ASD237" s="39"/>
      <c r="ASE237" s="39"/>
      <c r="ASF237" s="39"/>
      <c r="ASG237" s="39"/>
      <c r="ASH237" s="39"/>
      <c r="ASI237" s="39"/>
      <c r="ASJ237" s="39"/>
      <c r="ASK237" s="39"/>
      <c r="ASL237" s="39"/>
      <c r="ASM237" s="39"/>
      <c r="ASN237" s="39"/>
      <c r="ASO237" s="39"/>
      <c r="ASP237" s="39"/>
      <c r="ASQ237" s="39"/>
      <c r="ASR237" s="39"/>
      <c r="ASS237" s="39"/>
      <c r="AST237" s="39"/>
      <c r="ASU237" s="39"/>
      <c r="ASV237" s="39"/>
      <c r="ASW237" s="39"/>
      <c r="ASX237" s="39"/>
      <c r="ASY237" s="39"/>
      <c r="ASZ237" s="39"/>
      <c r="ATA237" s="39"/>
      <c r="ATB237" s="39"/>
      <c r="ATC237" s="39"/>
      <c r="ATD237" s="39"/>
      <c r="ATE237" s="39"/>
      <c r="ATF237" s="39"/>
      <c r="ATG237" s="39"/>
      <c r="ATH237" s="39"/>
      <c r="ATI237" s="39"/>
      <c r="ATJ237" s="39"/>
      <c r="ATK237" s="39"/>
      <c r="ATL237" s="39"/>
      <c r="ATM237" s="39"/>
      <c r="ATN237" s="39"/>
      <c r="ATO237" s="39"/>
      <c r="ATP237" s="39"/>
      <c r="ATQ237" s="39"/>
      <c r="ATR237" s="39"/>
      <c r="ATS237" s="39"/>
      <c r="ATT237" s="39"/>
      <c r="ATU237" s="39"/>
      <c r="ATV237" s="39"/>
      <c r="ATW237" s="39"/>
      <c r="ATX237" s="39"/>
      <c r="ATY237" s="39"/>
      <c r="ATZ237" s="39"/>
      <c r="AUA237" s="39"/>
      <c r="AUB237" s="39"/>
      <c r="AUC237" s="39"/>
      <c r="AUD237" s="39"/>
      <c r="AUE237" s="39"/>
      <c r="AUF237" s="39"/>
      <c r="AUG237" s="39"/>
      <c r="AUH237" s="39"/>
      <c r="AUI237" s="39"/>
      <c r="AUJ237" s="39"/>
      <c r="AUK237" s="39"/>
      <c r="AUL237" s="39"/>
      <c r="AUM237" s="39"/>
      <c r="AUN237" s="39"/>
      <c r="AUO237" s="39"/>
      <c r="AUP237" s="39"/>
      <c r="AUQ237" s="39"/>
      <c r="AUR237" s="39"/>
      <c r="AUS237" s="39"/>
      <c r="AUT237" s="39"/>
      <c r="AUU237" s="39"/>
      <c r="AUV237" s="39"/>
      <c r="AUW237" s="39"/>
      <c r="AUX237" s="39"/>
      <c r="AUY237" s="39"/>
      <c r="AUZ237" s="39"/>
      <c r="AVA237" s="39"/>
      <c r="AVB237" s="39"/>
      <c r="AVC237" s="39"/>
      <c r="AVD237" s="39"/>
      <c r="AVE237" s="39"/>
      <c r="AVF237" s="39"/>
      <c r="AVG237" s="39"/>
      <c r="AVH237" s="39"/>
      <c r="AVI237" s="39"/>
      <c r="AVJ237" s="39"/>
      <c r="AVK237" s="39"/>
      <c r="AVL237" s="39"/>
      <c r="AVM237" s="39"/>
      <c r="AVN237" s="39"/>
      <c r="AVO237" s="39"/>
      <c r="AVP237" s="39"/>
      <c r="AVQ237" s="39"/>
      <c r="AVR237" s="39"/>
      <c r="AVS237" s="39"/>
      <c r="AVT237" s="39"/>
      <c r="AVU237" s="39"/>
      <c r="AVV237" s="39"/>
      <c r="AVW237" s="39"/>
      <c r="AVX237" s="39"/>
      <c r="AVY237" s="39"/>
      <c r="AVZ237" s="39"/>
      <c r="AWA237" s="39"/>
      <c r="AWB237" s="39"/>
      <c r="AWC237" s="39"/>
      <c r="AWD237" s="39"/>
      <c r="AWE237" s="39"/>
      <c r="AWF237" s="39"/>
      <c r="AWG237" s="39"/>
      <c r="AWH237" s="39"/>
      <c r="AWI237" s="39"/>
      <c r="AWJ237" s="39"/>
      <c r="AWK237" s="39"/>
      <c r="AWL237" s="39"/>
      <c r="AWM237" s="39"/>
      <c r="AWN237" s="39"/>
      <c r="AWO237" s="39"/>
      <c r="AWP237" s="39"/>
      <c r="AWQ237" s="39"/>
      <c r="AWR237" s="39"/>
      <c r="AWS237" s="39"/>
      <c r="AWT237" s="39"/>
      <c r="AWU237" s="39"/>
      <c r="AWV237" s="39"/>
      <c r="AWW237" s="39"/>
      <c r="AWX237" s="39"/>
      <c r="AWY237" s="39"/>
      <c r="AWZ237" s="39"/>
      <c r="AXA237" s="39"/>
      <c r="AXB237" s="39"/>
      <c r="AXC237" s="39"/>
      <c r="AXD237" s="39"/>
      <c r="AXE237" s="39"/>
      <c r="AXF237" s="39"/>
      <c r="AXG237" s="39"/>
      <c r="AXH237" s="39"/>
      <c r="AXI237" s="39"/>
      <c r="AXJ237" s="39"/>
      <c r="AXK237" s="39"/>
      <c r="AXL237" s="39"/>
      <c r="AXM237" s="39"/>
      <c r="AXN237" s="39"/>
      <c r="AXO237" s="39"/>
      <c r="AXP237" s="39"/>
      <c r="AXQ237" s="39"/>
      <c r="AXR237" s="39"/>
      <c r="AXS237" s="39"/>
      <c r="AXT237" s="39"/>
      <c r="AXU237" s="39"/>
      <c r="AXV237" s="39"/>
      <c r="AXW237" s="39"/>
      <c r="AXX237" s="39"/>
      <c r="AXY237" s="39"/>
      <c r="AXZ237" s="39"/>
      <c r="AYA237" s="39"/>
      <c r="AYB237" s="39"/>
      <c r="AYC237" s="39"/>
      <c r="AYD237" s="39"/>
      <c r="AYE237" s="39"/>
      <c r="AYF237" s="39"/>
      <c r="AYG237" s="39"/>
      <c r="AYH237" s="39"/>
      <c r="AYI237" s="39"/>
      <c r="AYJ237" s="39"/>
      <c r="AYK237" s="39"/>
      <c r="AYL237" s="39"/>
      <c r="AYM237" s="39"/>
      <c r="AYN237" s="39"/>
      <c r="AYO237" s="39"/>
      <c r="AYP237" s="39"/>
      <c r="AYQ237" s="39"/>
      <c r="AYR237" s="39"/>
      <c r="AYS237" s="39"/>
      <c r="AYT237" s="39"/>
      <c r="AYU237" s="39"/>
      <c r="AYV237" s="39"/>
      <c r="AYW237" s="39"/>
      <c r="AYX237" s="39"/>
      <c r="AYY237" s="39"/>
      <c r="AYZ237" s="39"/>
      <c r="AZA237" s="39"/>
      <c r="AZB237" s="39"/>
      <c r="AZC237" s="39"/>
      <c r="AZD237" s="39"/>
      <c r="AZE237" s="39"/>
      <c r="AZF237" s="39"/>
      <c r="AZG237" s="39"/>
      <c r="AZH237" s="39"/>
      <c r="AZI237" s="39"/>
      <c r="AZJ237" s="39"/>
      <c r="AZK237" s="39"/>
      <c r="AZL237" s="39"/>
      <c r="AZM237" s="39"/>
      <c r="AZN237" s="39"/>
      <c r="AZO237" s="39"/>
      <c r="AZP237" s="39"/>
      <c r="AZQ237" s="39"/>
      <c r="AZR237" s="39"/>
      <c r="AZS237" s="39"/>
      <c r="AZT237" s="39"/>
      <c r="AZU237" s="39"/>
      <c r="AZV237" s="39"/>
      <c r="AZW237" s="39"/>
      <c r="AZX237" s="39"/>
      <c r="AZY237" s="39"/>
      <c r="AZZ237" s="39"/>
      <c r="BAA237" s="39"/>
      <c r="BAB237" s="39"/>
      <c r="BAC237" s="39"/>
      <c r="BAD237" s="39"/>
      <c r="BAE237" s="39"/>
      <c r="BAF237" s="39"/>
      <c r="BAG237" s="39"/>
      <c r="BAH237" s="39"/>
      <c r="BAI237" s="39"/>
      <c r="BAJ237" s="39"/>
      <c r="BAK237" s="39"/>
      <c r="BAL237" s="39"/>
      <c r="BAM237" s="39"/>
      <c r="BAN237" s="39"/>
      <c r="BAO237" s="39"/>
      <c r="BAP237" s="39"/>
      <c r="BAQ237" s="39"/>
      <c r="BAR237" s="39"/>
      <c r="BAS237" s="39"/>
      <c r="BAT237" s="39"/>
      <c r="BAU237" s="39"/>
      <c r="BAV237" s="39"/>
      <c r="BAW237" s="39"/>
      <c r="BAX237" s="39"/>
      <c r="BAY237" s="39"/>
      <c r="BAZ237" s="39"/>
      <c r="BBA237" s="39"/>
      <c r="BBB237" s="39"/>
      <c r="BBC237" s="39"/>
      <c r="BBD237" s="39"/>
      <c r="BBE237" s="39"/>
      <c r="BBF237" s="39"/>
      <c r="BBG237" s="39"/>
      <c r="BBH237" s="39"/>
      <c r="BBI237" s="39"/>
      <c r="BBJ237" s="39"/>
      <c r="BBK237" s="39"/>
      <c r="BBL237" s="39"/>
      <c r="BBM237" s="39"/>
      <c r="BBN237" s="39"/>
      <c r="BBO237" s="39"/>
      <c r="BBP237" s="39"/>
      <c r="BBQ237" s="39"/>
      <c r="BBR237" s="39"/>
      <c r="BBS237" s="39"/>
      <c r="BBT237" s="39"/>
      <c r="BBU237" s="39"/>
      <c r="BBV237" s="39"/>
      <c r="BBW237" s="39"/>
      <c r="BBX237" s="39"/>
      <c r="BBY237" s="39"/>
      <c r="BBZ237" s="39"/>
      <c r="BCA237" s="39"/>
      <c r="BCB237" s="39"/>
      <c r="BCC237" s="39"/>
      <c r="BCD237" s="39"/>
      <c r="BCE237" s="39"/>
      <c r="BCF237" s="39"/>
      <c r="BCG237" s="39"/>
      <c r="BCH237" s="39"/>
      <c r="BCI237" s="39"/>
      <c r="BCJ237" s="39"/>
      <c r="BCK237" s="39"/>
      <c r="BCL237" s="39"/>
      <c r="BCM237" s="39"/>
      <c r="BCN237" s="39"/>
      <c r="BCO237" s="39"/>
      <c r="BCP237" s="39"/>
      <c r="BCQ237" s="39"/>
      <c r="BCR237" s="39"/>
      <c r="BCS237" s="39"/>
      <c r="BCT237" s="39"/>
      <c r="BCU237" s="39"/>
      <c r="BCV237" s="39"/>
      <c r="BCW237" s="39"/>
      <c r="BCX237" s="39"/>
      <c r="BCY237" s="39"/>
      <c r="BCZ237" s="39"/>
      <c r="BDA237" s="39"/>
      <c r="BDB237" s="39"/>
      <c r="BDC237" s="39"/>
      <c r="BDD237" s="39"/>
      <c r="BDE237" s="39"/>
      <c r="BDF237" s="39"/>
      <c r="BDG237" s="39"/>
      <c r="BDH237" s="39"/>
      <c r="BDI237" s="39"/>
      <c r="BDJ237" s="39"/>
      <c r="BDK237" s="39"/>
      <c r="BDL237" s="39"/>
      <c r="BDM237" s="39"/>
      <c r="BDN237" s="39"/>
      <c r="BDO237" s="39"/>
      <c r="BDP237" s="39"/>
      <c r="BDQ237" s="39"/>
      <c r="BDR237" s="39"/>
      <c r="BDS237" s="39"/>
      <c r="BDT237" s="39"/>
      <c r="BDU237" s="39"/>
      <c r="BDV237" s="39"/>
      <c r="BDW237" s="39"/>
      <c r="BDX237" s="39"/>
      <c r="BDY237" s="39"/>
      <c r="BDZ237" s="39"/>
      <c r="BEA237" s="39"/>
      <c r="BEB237" s="39"/>
      <c r="BEC237" s="39"/>
      <c r="BED237" s="39"/>
      <c r="BEE237" s="39"/>
      <c r="BEF237" s="39"/>
      <c r="BEG237" s="39"/>
      <c r="BEH237" s="39"/>
      <c r="BEI237" s="39"/>
      <c r="BEJ237" s="39"/>
      <c r="BEK237" s="39"/>
      <c r="BEL237" s="39"/>
      <c r="BEM237" s="39"/>
      <c r="BEN237" s="39"/>
      <c r="BEO237" s="39"/>
      <c r="BEP237" s="39"/>
      <c r="BEQ237" s="39"/>
      <c r="BER237" s="39"/>
      <c r="BES237" s="39"/>
      <c r="BET237" s="39"/>
      <c r="BEU237" s="39"/>
      <c r="BEV237" s="39"/>
      <c r="BEW237" s="39"/>
      <c r="BEX237" s="39"/>
      <c r="BEY237" s="39"/>
      <c r="BEZ237" s="39"/>
      <c r="BFA237" s="39"/>
      <c r="BFB237" s="39"/>
      <c r="BFC237" s="39"/>
      <c r="BFD237" s="39"/>
      <c r="BFE237" s="39"/>
      <c r="BFF237" s="39"/>
      <c r="BFG237" s="39"/>
      <c r="BFH237" s="39"/>
      <c r="BFI237" s="39"/>
      <c r="BFJ237" s="39"/>
      <c r="BFK237" s="39"/>
      <c r="BFL237" s="39"/>
      <c r="BFM237" s="39"/>
      <c r="BFN237" s="39"/>
      <c r="BFO237" s="39"/>
      <c r="BFP237" s="39"/>
      <c r="BFQ237" s="39"/>
      <c r="BFR237" s="39"/>
      <c r="BFS237" s="39"/>
      <c r="BFT237" s="39"/>
      <c r="BFU237" s="39"/>
      <c r="BFV237" s="39"/>
      <c r="BFW237" s="39"/>
      <c r="BFX237" s="39"/>
      <c r="BFY237" s="39"/>
      <c r="BFZ237" s="39"/>
      <c r="BGA237" s="39"/>
      <c r="BGB237" s="39"/>
      <c r="BGC237" s="39"/>
      <c r="BGD237" s="39"/>
      <c r="BGE237" s="39"/>
      <c r="BGF237" s="39"/>
      <c r="BGG237" s="39"/>
      <c r="BGH237" s="39"/>
      <c r="BGI237" s="39"/>
      <c r="BGJ237" s="39"/>
      <c r="BGK237" s="39"/>
      <c r="BGL237" s="39"/>
      <c r="BGM237" s="39"/>
      <c r="BGN237" s="39"/>
      <c r="BGO237" s="39"/>
      <c r="BGP237" s="39"/>
      <c r="BGQ237" s="39"/>
      <c r="BGR237" s="39"/>
      <c r="BGS237" s="39"/>
      <c r="BGT237" s="39"/>
      <c r="BGU237" s="39"/>
      <c r="BGV237" s="39"/>
      <c r="BGW237" s="39"/>
      <c r="BGX237" s="39"/>
      <c r="BGY237" s="39"/>
      <c r="BGZ237" s="39"/>
      <c r="BHA237" s="39"/>
      <c r="BHB237" s="39"/>
      <c r="BHC237" s="39"/>
      <c r="BHD237" s="39"/>
      <c r="BHE237" s="39"/>
      <c r="BHF237" s="39"/>
      <c r="BHG237" s="39"/>
      <c r="BHH237" s="39"/>
      <c r="BHI237" s="39"/>
      <c r="BHJ237" s="39"/>
      <c r="BHK237" s="39"/>
      <c r="BHL237" s="39"/>
      <c r="BHM237" s="39"/>
      <c r="BHN237" s="39"/>
      <c r="BHO237" s="39"/>
      <c r="BHP237" s="39"/>
      <c r="BHQ237" s="39"/>
      <c r="BHR237" s="39"/>
      <c r="BHS237" s="39"/>
      <c r="BHT237" s="39"/>
      <c r="BHU237" s="39"/>
      <c r="BHV237" s="39"/>
      <c r="BHW237" s="39"/>
      <c r="BHX237" s="39"/>
      <c r="BHY237" s="39"/>
      <c r="BHZ237" s="39"/>
      <c r="BIA237" s="39"/>
      <c r="BIB237" s="39"/>
      <c r="BIC237" s="39"/>
      <c r="BID237" s="39"/>
      <c r="BIE237" s="39"/>
      <c r="BIF237" s="39"/>
      <c r="BIG237" s="39"/>
      <c r="BIH237" s="39"/>
      <c r="BII237" s="39"/>
      <c r="BIJ237" s="39"/>
      <c r="BIK237" s="39"/>
      <c r="BIL237" s="39"/>
      <c r="BIM237" s="39"/>
      <c r="BIN237" s="39"/>
      <c r="BIO237" s="39"/>
      <c r="BIP237" s="39"/>
      <c r="BIQ237" s="39"/>
      <c r="BIR237" s="39"/>
      <c r="BIS237" s="39"/>
      <c r="BIT237" s="39"/>
      <c r="BIU237" s="39"/>
      <c r="BIV237" s="39"/>
      <c r="BIW237" s="39"/>
      <c r="BIX237" s="39"/>
      <c r="BIY237" s="39"/>
      <c r="BIZ237" s="39"/>
      <c r="BJA237" s="39"/>
      <c r="BJB237" s="39"/>
      <c r="BJC237" s="39"/>
      <c r="BJD237" s="39"/>
      <c r="BJE237" s="39"/>
      <c r="BJF237" s="39"/>
      <c r="BJG237" s="39"/>
      <c r="BJH237" s="39"/>
      <c r="BJI237" s="39"/>
      <c r="BJJ237" s="39"/>
      <c r="BJK237" s="39"/>
      <c r="BJL237" s="39"/>
      <c r="BJM237" s="39"/>
      <c r="BJN237" s="39"/>
      <c r="BJO237" s="39"/>
      <c r="BJP237" s="39"/>
      <c r="BJQ237" s="39"/>
      <c r="BJR237" s="39"/>
      <c r="BJS237" s="39"/>
      <c r="BJT237" s="39"/>
      <c r="BJU237" s="39"/>
      <c r="BJV237" s="39"/>
      <c r="BJW237" s="39"/>
      <c r="BJX237" s="39"/>
      <c r="BJY237" s="39"/>
      <c r="BJZ237" s="39"/>
      <c r="BKA237" s="39"/>
      <c r="BKB237" s="39"/>
      <c r="BKC237" s="39"/>
      <c r="BKD237" s="39"/>
      <c r="BKE237" s="39"/>
      <c r="BKF237" s="39"/>
      <c r="BKG237" s="39"/>
      <c r="BKH237" s="39"/>
      <c r="BKI237" s="39"/>
      <c r="BKJ237" s="39"/>
      <c r="BKK237" s="39"/>
      <c r="BKL237" s="39"/>
      <c r="BKM237" s="39"/>
      <c r="BKN237" s="39"/>
      <c r="BKO237" s="39"/>
      <c r="BKP237" s="39"/>
      <c r="BKQ237" s="39"/>
      <c r="BKR237" s="39"/>
      <c r="BKS237" s="39"/>
      <c r="BKT237" s="39"/>
      <c r="BKU237" s="39"/>
      <c r="BKV237" s="39"/>
      <c r="BKW237" s="39"/>
      <c r="BKX237" s="39"/>
      <c r="BKY237" s="39"/>
      <c r="BKZ237" s="39"/>
      <c r="BLA237" s="39"/>
      <c r="BLB237" s="39"/>
      <c r="BLC237" s="39"/>
      <c r="BLD237" s="39"/>
      <c r="BLE237" s="39"/>
      <c r="BLF237" s="39"/>
      <c r="BLG237" s="39"/>
      <c r="BLH237" s="39"/>
      <c r="BLI237" s="39"/>
      <c r="BLJ237" s="39"/>
      <c r="BLK237" s="39"/>
      <c r="BLL237" s="39"/>
      <c r="BLM237" s="39"/>
      <c r="BLN237" s="39"/>
      <c r="BLO237" s="39"/>
      <c r="BLP237" s="39"/>
      <c r="BLQ237" s="39"/>
      <c r="BLR237" s="39"/>
      <c r="BLS237" s="39"/>
      <c r="BLT237" s="39"/>
      <c r="BLU237" s="39"/>
      <c r="BLV237" s="39"/>
      <c r="BLW237" s="39"/>
      <c r="BLX237" s="39"/>
      <c r="BLY237" s="39"/>
      <c r="BLZ237" s="39"/>
      <c r="BMA237" s="39"/>
      <c r="BMB237" s="39"/>
      <c r="BMC237" s="39"/>
      <c r="BMD237" s="39"/>
      <c r="BME237" s="39"/>
      <c r="BMF237" s="39"/>
      <c r="BMG237" s="39"/>
      <c r="BMH237" s="39"/>
      <c r="BMI237" s="39"/>
      <c r="BMJ237" s="39"/>
      <c r="BMK237" s="39"/>
      <c r="BML237" s="39"/>
      <c r="BMM237" s="39"/>
      <c r="BMN237" s="39"/>
      <c r="BMO237" s="39"/>
      <c r="BMP237" s="39"/>
      <c r="BMQ237" s="39"/>
      <c r="BMR237" s="39"/>
      <c r="BMS237" s="39"/>
      <c r="BMT237" s="39"/>
      <c r="BMU237" s="39"/>
      <c r="BMV237" s="39"/>
      <c r="BMW237" s="39"/>
      <c r="BMX237" s="39"/>
      <c r="BMY237" s="39"/>
      <c r="BMZ237" s="39"/>
      <c r="BNA237" s="39"/>
      <c r="BNB237" s="39"/>
      <c r="BNC237" s="39"/>
      <c r="BND237" s="39"/>
      <c r="BNE237" s="39"/>
      <c r="BNF237" s="39"/>
      <c r="BNG237" s="39"/>
      <c r="BNH237" s="39"/>
      <c r="BNI237" s="39"/>
      <c r="BNJ237" s="39"/>
      <c r="BNK237" s="39"/>
      <c r="BNL237" s="39"/>
      <c r="BNM237" s="39"/>
      <c r="BNN237" s="39"/>
      <c r="BNO237" s="39"/>
      <c r="BNP237" s="39"/>
      <c r="BNQ237" s="39"/>
      <c r="BNR237" s="39"/>
      <c r="BNS237" s="39"/>
      <c r="BNT237" s="39"/>
      <c r="BNU237" s="39"/>
      <c r="BNV237" s="39"/>
      <c r="BNW237" s="39"/>
      <c r="BNX237" s="39"/>
      <c r="BNY237" s="39"/>
      <c r="BNZ237" s="39"/>
      <c r="BOA237" s="39"/>
      <c r="BOB237" s="39"/>
      <c r="BOC237" s="39"/>
      <c r="BOD237" s="39"/>
      <c r="BOE237" s="39"/>
      <c r="BOF237" s="39"/>
      <c r="BOG237" s="39"/>
      <c r="BOH237" s="39"/>
      <c r="BOI237" s="39"/>
      <c r="BOJ237" s="39"/>
      <c r="BOK237" s="39"/>
      <c r="BOL237" s="39"/>
      <c r="BOM237" s="39"/>
      <c r="BON237" s="39"/>
      <c r="BOO237" s="39"/>
      <c r="BOP237" s="39"/>
      <c r="BOQ237" s="39"/>
      <c r="BOR237" s="39"/>
      <c r="BOS237" s="39"/>
      <c r="BOT237" s="39"/>
      <c r="BOU237" s="39"/>
      <c r="BOV237" s="39"/>
      <c r="BOW237" s="39"/>
      <c r="BOX237" s="39"/>
      <c r="BOY237" s="39"/>
      <c r="BOZ237" s="39"/>
      <c r="BPA237" s="39"/>
      <c r="BPB237" s="39"/>
      <c r="BPC237" s="39"/>
      <c r="BPD237" s="39"/>
      <c r="BPE237" s="39"/>
      <c r="BPF237" s="39"/>
      <c r="BPG237" s="39"/>
      <c r="BPH237" s="39"/>
      <c r="BPI237" s="39"/>
      <c r="BPJ237" s="39"/>
      <c r="BPK237" s="39"/>
      <c r="BPL237" s="39"/>
      <c r="BPM237" s="39"/>
      <c r="BPN237" s="39"/>
      <c r="BPO237" s="39"/>
      <c r="BPP237" s="39"/>
      <c r="BPQ237" s="39"/>
      <c r="BPR237" s="39"/>
      <c r="BPS237" s="39"/>
      <c r="BPT237" s="39"/>
      <c r="BPU237" s="39"/>
      <c r="BPV237" s="39"/>
      <c r="BPW237" s="39"/>
      <c r="BPX237" s="39"/>
      <c r="BPY237" s="39"/>
      <c r="BPZ237" s="39"/>
      <c r="BQA237" s="39"/>
      <c r="BQB237" s="39"/>
      <c r="BQC237" s="39"/>
      <c r="BQD237" s="39"/>
      <c r="BQE237" s="39"/>
      <c r="BQF237" s="39"/>
      <c r="BQG237" s="39"/>
      <c r="BQH237" s="39"/>
      <c r="BQI237" s="39"/>
      <c r="BQJ237" s="39"/>
      <c r="BQK237" s="39"/>
      <c r="BQL237" s="39"/>
      <c r="BQM237" s="39"/>
      <c r="BQN237" s="39"/>
      <c r="BQO237" s="39"/>
      <c r="BQP237" s="39"/>
      <c r="BQQ237" s="39"/>
      <c r="BQR237" s="39"/>
      <c r="BQS237" s="39"/>
      <c r="BQT237" s="39"/>
      <c r="BQU237" s="39"/>
      <c r="BQV237" s="39"/>
      <c r="BQW237" s="39"/>
      <c r="BQX237" s="39"/>
      <c r="BQY237" s="39"/>
      <c r="BQZ237" s="39"/>
      <c r="BRA237" s="39"/>
      <c r="BRB237" s="39"/>
      <c r="BRC237" s="39"/>
      <c r="BRD237" s="39"/>
      <c r="BRE237" s="39"/>
      <c r="BRF237" s="39"/>
      <c r="BRG237" s="39"/>
      <c r="BRH237" s="39"/>
      <c r="BRI237" s="39"/>
      <c r="BRJ237" s="39"/>
      <c r="BRK237" s="39"/>
      <c r="BRL237" s="39"/>
      <c r="BRM237" s="39"/>
      <c r="BRN237" s="39"/>
      <c r="BRO237" s="39"/>
      <c r="BRP237" s="39"/>
      <c r="BRQ237" s="39"/>
      <c r="BRR237" s="39"/>
      <c r="BRS237" s="39"/>
      <c r="BRT237" s="39"/>
      <c r="BRU237" s="39"/>
      <c r="BRV237" s="39"/>
      <c r="BRW237" s="39"/>
      <c r="BRX237" s="39"/>
      <c r="BRY237" s="39"/>
      <c r="BRZ237" s="39"/>
      <c r="BSA237" s="39"/>
      <c r="BSB237" s="39"/>
      <c r="BSC237" s="39"/>
      <c r="BSD237" s="39"/>
      <c r="BSE237" s="39"/>
      <c r="BSF237" s="39"/>
      <c r="BSG237" s="39"/>
      <c r="BSH237" s="39"/>
      <c r="BSI237" s="39"/>
      <c r="BSJ237" s="39"/>
      <c r="BSK237" s="39"/>
      <c r="BSL237" s="39"/>
      <c r="BSM237" s="39"/>
      <c r="BSN237" s="39"/>
      <c r="BSO237" s="39"/>
      <c r="BSP237" s="39"/>
      <c r="BSQ237" s="39"/>
      <c r="BSR237" s="39"/>
      <c r="BSS237" s="39"/>
      <c r="BST237" s="39"/>
      <c r="BSU237" s="39"/>
      <c r="BSV237" s="39"/>
      <c r="BSW237" s="39"/>
      <c r="BSX237" s="39"/>
      <c r="BSY237" s="39"/>
      <c r="BSZ237" s="39"/>
      <c r="BTA237" s="39"/>
      <c r="BTB237" s="39"/>
      <c r="BTC237" s="39"/>
      <c r="BTD237" s="39"/>
      <c r="BTE237" s="39"/>
      <c r="BTF237" s="39"/>
      <c r="BTG237" s="39"/>
      <c r="BTH237" s="39"/>
      <c r="BTI237" s="39"/>
      <c r="BTJ237" s="39"/>
      <c r="BTK237" s="39"/>
      <c r="BTL237" s="39"/>
      <c r="BTM237" s="39"/>
      <c r="BTN237" s="39"/>
      <c r="BTO237" s="39"/>
      <c r="BTP237" s="39"/>
      <c r="BTQ237" s="39"/>
      <c r="BTR237" s="39"/>
      <c r="BTS237" s="39"/>
      <c r="BTT237" s="39"/>
      <c r="BTU237" s="39"/>
      <c r="BTV237" s="39"/>
      <c r="BTW237" s="39"/>
      <c r="BTX237" s="39"/>
      <c r="BTY237" s="39"/>
      <c r="BTZ237" s="39"/>
      <c r="BUA237" s="39"/>
      <c r="BUB237" s="39"/>
      <c r="BUC237" s="39"/>
      <c r="BUD237" s="39"/>
      <c r="BUE237" s="39"/>
      <c r="BUF237" s="39"/>
      <c r="BUG237" s="39"/>
      <c r="BUH237" s="39"/>
      <c r="BUI237" s="39"/>
      <c r="BUJ237" s="39"/>
      <c r="BUK237" s="39"/>
      <c r="BUL237" s="39"/>
      <c r="BUM237" s="39"/>
      <c r="BUN237" s="39"/>
      <c r="BUO237" s="39"/>
      <c r="BUP237" s="39"/>
      <c r="BUQ237" s="39"/>
      <c r="BUR237" s="39"/>
      <c r="BUS237" s="39"/>
      <c r="BUT237" s="39"/>
      <c r="BUU237" s="39"/>
      <c r="BUV237" s="39"/>
      <c r="BUW237" s="39"/>
      <c r="BUX237" s="39"/>
      <c r="BUY237" s="39"/>
      <c r="BUZ237" s="39"/>
      <c r="BVA237" s="39"/>
      <c r="BVB237" s="39"/>
      <c r="BVC237" s="39"/>
      <c r="BVD237" s="39"/>
      <c r="BVE237" s="39"/>
      <c r="BVF237" s="39"/>
      <c r="BVG237" s="39"/>
      <c r="BVH237" s="39"/>
      <c r="BVI237" s="39"/>
      <c r="BVJ237" s="39"/>
      <c r="BVK237" s="39"/>
      <c r="BVL237" s="39"/>
      <c r="BVM237" s="39"/>
      <c r="BVN237" s="39"/>
      <c r="BVO237" s="39"/>
      <c r="BVP237" s="39"/>
      <c r="BVQ237" s="39"/>
      <c r="BVR237" s="39"/>
      <c r="BVS237" s="39"/>
      <c r="BVT237" s="39"/>
      <c r="BVU237" s="39"/>
      <c r="BVV237" s="39"/>
      <c r="BVW237" s="39"/>
      <c r="BVX237" s="39"/>
      <c r="BVY237" s="39"/>
      <c r="BVZ237" s="39"/>
      <c r="BWA237" s="39"/>
      <c r="BWB237" s="39"/>
      <c r="BWC237" s="39"/>
      <c r="BWD237" s="39"/>
      <c r="BWE237" s="39"/>
      <c r="BWF237" s="39"/>
      <c r="BWG237" s="39"/>
      <c r="BWH237" s="39"/>
      <c r="BWI237" s="39"/>
      <c r="BWJ237" s="39"/>
      <c r="BWK237" s="39"/>
      <c r="BWL237" s="39"/>
      <c r="BWM237" s="39"/>
      <c r="BWN237" s="39"/>
      <c r="BWO237" s="39"/>
      <c r="BWP237" s="39"/>
      <c r="BWQ237" s="39"/>
      <c r="BWR237" s="39"/>
      <c r="BWS237" s="39"/>
      <c r="BWT237" s="39"/>
      <c r="BWU237" s="39"/>
      <c r="BWV237" s="39"/>
      <c r="BWW237" s="39"/>
      <c r="BWX237" s="39"/>
      <c r="BWY237" s="39"/>
      <c r="BWZ237" s="39"/>
      <c r="BXA237" s="39"/>
      <c r="BXB237" s="39"/>
      <c r="BXC237" s="39"/>
      <c r="BXD237" s="39"/>
      <c r="BXE237" s="39"/>
      <c r="BXF237" s="39"/>
      <c r="BXG237" s="39"/>
      <c r="BXH237" s="39"/>
      <c r="BXI237" s="39"/>
      <c r="BXJ237" s="39"/>
      <c r="BXK237" s="39"/>
      <c r="BXL237" s="39"/>
      <c r="BXM237" s="39"/>
      <c r="BXN237" s="39"/>
      <c r="BXO237" s="39"/>
      <c r="BXP237" s="39"/>
      <c r="BXQ237" s="39"/>
      <c r="BXR237" s="39"/>
      <c r="BXS237" s="39"/>
      <c r="BXT237" s="39"/>
      <c r="BXU237" s="39"/>
      <c r="BXV237" s="39"/>
      <c r="BXW237" s="39"/>
      <c r="BXX237" s="39"/>
      <c r="BXY237" s="39"/>
      <c r="BXZ237" s="39"/>
      <c r="BYA237" s="39"/>
      <c r="BYB237" s="39"/>
      <c r="BYC237" s="39"/>
      <c r="BYD237" s="39"/>
      <c r="BYE237" s="39"/>
      <c r="BYF237" s="39"/>
      <c r="BYG237" s="39"/>
      <c r="BYH237" s="39"/>
      <c r="BYI237" s="39"/>
      <c r="BYJ237" s="39"/>
      <c r="BYK237" s="39"/>
      <c r="BYL237" s="39"/>
      <c r="BYM237" s="39"/>
      <c r="BYN237" s="39"/>
      <c r="BYO237" s="39"/>
      <c r="BYP237" s="39"/>
      <c r="BYQ237" s="39"/>
      <c r="BYR237" s="39"/>
      <c r="BYS237" s="39"/>
      <c r="BYT237" s="39"/>
      <c r="BYU237" s="39"/>
      <c r="BYV237" s="39"/>
      <c r="BYW237" s="39"/>
      <c r="BYX237" s="39"/>
      <c r="BYY237" s="39"/>
      <c r="BYZ237" s="39"/>
      <c r="BZA237" s="39"/>
      <c r="BZB237" s="39"/>
      <c r="BZC237" s="39"/>
      <c r="BZD237" s="39"/>
      <c r="BZE237" s="39"/>
      <c r="BZF237" s="39"/>
      <c r="BZG237" s="39"/>
      <c r="BZH237" s="39"/>
      <c r="BZI237" s="39"/>
      <c r="BZJ237" s="39"/>
      <c r="BZK237" s="39"/>
      <c r="BZL237" s="39"/>
      <c r="BZM237" s="39"/>
      <c r="BZN237" s="39"/>
      <c r="BZO237" s="39"/>
      <c r="BZP237" s="39"/>
      <c r="BZQ237" s="39"/>
      <c r="BZR237" s="39"/>
      <c r="BZS237" s="39"/>
      <c r="BZT237" s="39"/>
      <c r="BZU237" s="39"/>
      <c r="BZV237" s="39"/>
      <c r="BZW237" s="39"/>
      <c r="BZX237" s="39"/>
      <c r="BZY237" s="39"/>
      <c r="BZZ237" s="39"/>
      <c r="CAA237" s="39"/>
      <c r="CAB237" s="39"/>
      <c r="CAC237" s="39"/>
      <c r="CAD237" s="39"/>
      <c r="CAE237" s="39"/>
      <c r="CAF237" s="39"/>
      <c r="CAG237" s="39"/>
      <c r="CAH237" s="39"/>
      <c r="CAI237" s="39"/>
      <c r="CAJ237" s="39"/>
      <c r="CAK237" s="39"/>
      <c r="CAL237" s="39"/>
      <c r="CAM237" s="39"/>
      <c r="CAN237" s="39"/>
      <c r="CAO237" s="39"/>
      <c r="CAP237" s="39"/>
      <c r="CAQ237" s="39"/>
      <c r="CAR237" s="39"/>
      <c r="CAS237" s="39"/>
      <c r="CAT237" s="39"/>
      <c r="CAU237" s="39"/>
      <c r="CAV237" s="39"/>
      <c r="CAW237" s="39"/>
      <c r="CAX237" s="39"/>
      <c r="CAY237" s="39"/>
      <c r="CAZ237" s="39"/>
      <c r="CBA237" s="39"/>
      <c r="CBB237" s="39"/>
      <c r="CBC237" s="39"/>
      <c r="CBD237" s="39"/>
      <c r="CBE237" s="39"/>
      <c r="CBF237" s="39"/>
      <c r="CBG237" s="39"/>
      <c r="CBH237" s="39"/>
      <c r="CBI237" s="39"/>
      <c r="CBJ237" s="39"/>
      <c r="CBK237" s="39"/>
      <c r="CBL237" s="39"/>
      <c r="CBM237" s="39"/>
      <c r="CBN237" s="39"/>
      <c r="CBO237" s="39"/>
      <c r="CBP237" s="39"/>
      <c r="CBQ237" s="39"/>
      <c r="CBR237" s="39"/>
      <c r="CBS237" s="39"/>
      <c r="CBT237" s="39"/>
      <c r="CBU237" s="39"/>
      <c r="CBV237" s="39"/>
      <c r="CBW237" s="39"/>
      <c r="CBX237" s="39"/>
      <c r="CBY237" s="39"/>
      <c r="CBZ237" s="39"/>
      <c r="CCA237" s="39"/>
      <c r="CCB237" s="39"/>
      <c r="CCC237" s="39"/>
      <c r="CCD237" s="39"/>
      <c r="CCE237" s="39"/>
      <c r="CCF237" s="39"/>
      <c r="CCG237" s="39"/>
      <c r="CCH237" s="39"/>
      <c r="CCI237" s="39"/>
      <c r="CCJ237" s="39"/>
      <c r="CCK237" s="39"/>
      <c r="CCL237" s="39"/>
      <c r="CCM237" s="39"/>
      <c r="CCN237" s="39"/>
      <c r="CCO237" s="39"/>
      <c r="CCP237" s="39"/>
      <c r="CCQ237" s="39"/>
      <c r="CCR237" s="39"/>
      <c r="CCS237" s="39"/>
      <c r="CCT237" s="39"/>
      <c r="CCU237" s="39"/>
      <c r="CCV237" s="39"/>
      <c r="CCW237" s="39"/>
      <c r="CCX237" s="39"/>
      <c r="CCY237" s="39"/>
      <c r="CCZ237" s="39"/>
      <c r="CDA237" s="39"/>
      <c r="CDB237" s="39"/>
      <c r="CDC237" s="39"/>
      <c r="CDD237" s="39"/>
      <c r="CDE237" s="39"/>
      <c r="CDF237" s="39"/>
      <c r="CDG237" s="39"/>
      <c r="CDH237" s="39"/>
      <c r="CDI237" s="39"/>
      <c r="CDJ237" s="39"/>
      <c r="CDK237" s="39"/>
      <c r="CDL237" s="39"/>
      <c r="CDM237" s="39"/>
      <c r="CDN237" s="39"/>
      <c r="CDO237" s="39"/>
      <c r="CDP237" s="39"/>
      <c r="CDQ237" s="39"/>
      <c r="CDR237" s="39"/>
      <c r="CDS237" s="39"/>
      <c r="CDT237" s="39"/>
      <c r="CDU237" s="39"/>
      <c r="CDV237" s="39"/>
      <c r="CDW237" s="39"/>
      <c r="CDX237" s="39"/>
      <c r="CDY237" s="39"/>
      <c r="CDZ237" s="39"/>
      <c r="CEA237" s="39"/>
      <c r="CEB237" s="39"/>
      <c r="CEC237" s="39"/>
      <c r="CED237" s="39"/>
      <c r="CEE237" s="39"/>
      <c r="CEF237" s="39"/>
      <c r="CEG237" s="39"/>
      <c r="CEH237" s="39"/>
      <c r="CEI237" s="39"/>
      <c r="CEJ237" s="39"/>
      <c r="CEK237" s="39"/>
      <c r="CEL237" s="39"/>
      <c r="CEM237" s="39"/>
      <c r="CEN237" s="39"/>
      <c r="CEO237" s="39"/>
      <c r="CEP237" s="39"/>
      <c r="CEQ237" s="39"/>
      <c r="CER237" s="39"/>
      <c r="CES237" s="39"/>
      <c r="CET237" s="39"/>
      <c r="CEU237" s="39"/>
      <c r="CEV237" s="39"/>
      <c r="CEW237" s="39"/>
      <c r="CEX237" s="39"/>
      <c r="CEY237" s="39"/>
      <c r="CEZ237" s="39"/>
      <c r="CFA237" s="39"/>
      <c r="CFB237" s="39"/>
      <c r="CFC237" s="39"/>
      <c r="CFD237" s="39"/>
      <c r="CFE237" s="39"/>
      <c r="CFF237" s="39"/>
      <c r="CFG237" s="39"/>
      <c r="CFH237" s="39"/>
      <c r="CFI237" s="39"/>
      <c r="CFJ237" s="39"/>
      <c r="CFK237" s="39"/>
      <c r="CFL237" s="39"/>
      <c r="CFM237" s="39"/>
      <c r="CFN237" s="39"/>
      <c r="CFO237" s="39"/>
      <c r="CFP237" s="39"/>
      <c r="CFQ237" s="39"/>
      <c r="CFR237" s="39"/>
      <c r="CFS237" s="39"/>
      <c r="CFT237" s="39"/>
      <c r="CFU237" s="39"/>
      <c r="CFV237" s="39"/>
      <c r="CFW237" s="39"/>
      <c r="CFX237" s="39"/>
      <c r="CFY237" s="39"/>
      <c r="CFZ237" s="39"/>
      <c r="CGA237" s="39"/>
      <c r="CGB237" s="39"/>
      <c r="CGC237" s="39"/>
      <c r="CGD237" s="39"/>
      <c r="CGE237" s="39"/>
      <c r="CGF237" s="39"/>
      <c r="CGG237" s="39"/>
      <c r="CGH237" s="39"/>
      <c r="CGI237" s="39"/>
      <c r="CGJ237" s="39"/>
      <c r="CGK237" s="39"/>
      <c r="CGL237" s="39"/>
      <c r="CGM237" s="39"/>
      <c r="CGN237" s="39"/>
      <c r="CGO237" s="39"/>
      <c r="CGP237" s="39"/>
      <c r="CGQ237" s="39"/>
      <c r="CGR237" s="39"/>
      <c r="CGS237" s="39"/>
      <c r="CGT237" s="39"/>
      <c r="CGU237" s="39"/>
      <c r="CGV237" s="39"/>
      <c r="CGW237" s="39"/>
      <c r="CGX237" s="39"/>
      <c r="CGY237" s="39"/>
      <c r="CGZ237" s="39"/>
      <c r="CHA237" s="39"/>
      <c r="CHB237" s="39"/>
      <c r="CHC237" s="39"/>
      <c r="CHD237" s="39"/>
      <c r="CHE237" s="39"/>
      <c r="CHF237" s="39"/>
      <c r="CHG237" s="39"/>
      <c r="CHH237" s="39"/>
      <c r="CHI237" s="39"/>
      <c r="CHJ237" s="39"/>
      <c r="CHK237" s="39"/>
      <c r="CHL237" s="39"/>
      <c r="CHM237" s="39"/>
      <c r="CHN237" s="39"/>
      <c r="CHO237" s="39"/>
      <c r="CHP237" s="39"/>
      <c r="CHQ237" s="39"/>
      <c r="CHR237" s="39"/>
      <c r="CHS237" s="39"/>
      <c r="CHT237" s="39"/>
      <c r="CHU237" s="39"/>
      <c r="CHV237" s="39"/>
      <c r="CHW237" s="39"/>
      <c r="CHX237" s="39"/>
      <c r="CHY237" s="39"/>
      <c r="CHZ237" s="39"/>
      <c r="CIA237" s="39"/>
      <c r="CIB237" s="39"/>
      <c r="CIC237" s="39"/>
      <c r="CID237" s="39"/>
      <c r="CIE237" s="39"/>
      <c r="CIF237" s="39"/>
      <c r="CIG237" s="39"/>
      <c r="CIH237" s="39"/>
      <c r="CII237" s="39"/>
      <c r="CIJ237" s="39"/>
      <c r="CIK237" s="39"/>
      <c r="CIL237" s="39"/>
      <c r="CIM237" s="39"/>
      <c r="CIN237" s="39"/>
      <c r="CIO237" s="39"/>
      <c r="CIP237" s="39"/>
      <c r="CIQ237" s="39"/>
      <c r="CIR237" s="39"/>
      <c r="CIS237" s="39"/>
      <c r="CIT237" s="39"/>
      <c r="CIU237" s="39"/>
      <c r="CIV237" s="39"/>
      <c r="CIW237" s="39"/>
      <c r="CIX237" s="39"/>
      <c r="CIY237" s="39"/>
      <c r="CIZ237" s="39"/>
      <c r="CJA237" s="39"/>
      <c r="CJB237" s="39"/>
      <c r="CJC237" s="39"/>
      <c r="CJD237" s="39"/>
      <c r="CJE237" s="39"/>
      <c r="CJF237" s="39"/>
      <c r="CJG237" s="39"/>
      <c r="CJH237" s="39"/>
      <c r="CJI237" s="39"/>
      <c r="CJJ237" s="39"/>
      <c r="CJK237" s="39"/>
      <c r="CJL237" s="39"/>
      <c r="CJM237" s="39"/>
      <c r="CJN237" s="39"/>
      <c r="CJO237" s="39"/>
      <c r="CJP237" s="39"/>
      <c r="CJQ237" s="39"/>
      <c r="CJR237" s="39"/>
      <c r="CJS237" s="39"/>
      <c r="CJT237" s="39"/>
      <c r="CJU237" s="39"/>
      <c r="CJV237" s="39"/>
      <c r="CJW237" s="39"/>
      <c r="CJX237" s="39"/>
      <c r="CJY237" s="39"/>
      <c r="CJZ237" s="39"/>
      <c r="CKA237" s="39"/>
      <c r="CKB237" s="39"/>
      <c r="CKC237" s="39"/>
      <c r="CKD237" s="39"/>
      <c r="CKE237" s="39"/>
      <c r="CKF237" s="39"/>
      <c r="CKG237" s="39"/>
      <c r="CKH237" s="39"/>
      <c r="CKI237" s="39"/>
      <c r="CKJ237" s="39"/>
      <c r="CKK237" s="39"/>
      <c r="CKL237" s="39"/>
      <c r="CKM237" s="39"/>
      <c r="CKN237" s="39"/>
      <c r="CKO237" s="39"/>
      <c r="CKP237" s="39"/>
      <c r="CKQ237" s="39"/>
      <c r="CKR237" s="39"/>
      <c r="CKS237" s="39"/>
      <c r="CKT237" s="39"/>
      <c r="CKU237" s="39"/>
      <c r="CKV237" s="39"/>
      <c r="CKW237" s="39"/>
      <c r="CKX237" s="39"/>
      <c r="CKY237" s="39"/>
      <c r="CKZ237" s="39"/>
      <c r="CLA237" s="39"/>
      <c r="CLB237" s="39"/>
      <c r="CLC237" s="39"/>
      <c r="CLD237" s="39"/>
      <c r="CLE237" s="39"/>
      <c r="CLF237" s="39"/>
      <c r="CLG237" s="39"/>
      <c r="CLH237" s="39"/>
      <c r="CLI237" s="39"/>
      <c r="CLJ237" s="39"/>
      <c r="CLK237" s="39"/>
      <c r="CLL237" s="39"/>
      <c r="CLM237" s="39"/>
      <c r="CLN237" s="39"/>
      <c r="CLO237" s="39"/>
      <c r="CLP237" s="39"/>
      <c r="CLQ237" s="39"/>
      <c r="CLR237" s="39"/>
      <c r="CLS237" s="39"/>
      <c r="CLT237" s="39"/>
      <c r="CLU237" s="39"/>
      <c r="CLV237" s="39"/>
      <c r="CLW237" s="39"/>
      <c r="CLX237" s="39"/>
      <c r="CLY237" s="39"/>
      <c r="CLZ237" s="39"/>
      <c r="CMA237" s="39"/>
      <c r="CMB237" s="39"/>
      <c r="CMC237" s="39"/>
      <c r="CMD237" s="39"/>
      <c r="CME237" s="39"/>
      <c r="CMF237" s="39"/>
      <c r="CMG237" s="39"/>
      <c r="CMH237" s="39"/>
      <c r="CMI237" s="39"/>
      <c r="CMJ237" s="39"/>
      <c r="CMK237" s="39"/>
      <c r="CML237" s="39"/>
      <c r="CMM237" s="39"/>
      <c r="CMN237" s="39"/>
      <c r="CMO237" s="39"/>
      <c r="CMP237" s="39"/>
      <c r="CMQ237" s="39"/>
      <c r="CMR237" s="39"/>
      <c r="CMS237" s="39"/>
      <c r="CMT237" s="39"/>
      <c r="CMU237" s="39"/>
      <c r="CMV237" s="39"/>
      <c r="CMW237" s="39"/>
      <c r="CMX237" s="39"/>
      <c r="CMY237" s="39"/>
      <c r="CMZ237" s="39"/>
      <c r="CNA237" s="39"/>
      <c r="CNB237" s="39"/>
      <c r="CNC237" s="39"/>
      <c r="CND237" s="39"/>
      <c r="CNE237" s="39"/>
      <c r="CNF237" s="39"/>
      <c r="CNG237" s="39"/>
      <c r="CNH237" s="39"/>
      <c r="CNI237" s="39"/>
      <c r="CNJ237" s="39"/>
      <c r="CNK237" s="39"/>
      <c r="CNL237" s="39"/>
      <c r="CNM237" s="39"/>
      <c r="CNN237" s="39"/>
      <c r="CNO237" s="39"/>
      <c r="CNP237" s="39"/>
      <c r="CNQ237" s="39"/>
      <c r="CNR237" s="39"/>
      <c r="CNS237" s="39"/>
      <c r="CNT237" s="39"/>
      <c r="CNU237" s="39"/>
      <c r="CNV237" s="39"/>
      <c r="CNW237" s="39"/>
      <c r="CNX237" s="39"/>
      <c r="CNY237" s="39"/>
      <c r="CNZ237" s="39"/>
      <c r="COA237" s="39"/>
      <c r="COB237" s="39"/>
      <c r="COC237" s="39"/>
      <c r="COD237" s="39"/>
      <c r="COE237" s="39"/>
      <c r="COF237" s="39"/>
      <c r="COG237" s="39"/>
      <c r="COH237" s="39"/>
      <c r="COI237" s="39"/>
      <c r="COJ237" s="39"/>
      <c r="COK237" s="39"/>
      <c r="COL237" s="39"/>
      <c r="COM237" s="39"/>
      <c r="CON237" s="39"/>
      <c r="COO237" s="39"/>
      <c r="COP237" s="39"/>
      <c r="COQ237" s="39"/>
      <c r="COR237" s="39"/>
      <c r="COS237" s="39"/>
      <c r="COT237" s="39"/>
      <c r="COU237" s="39"/>
      <c r="COV237" s="39"/>
      <c r="COW237" s="39"/>
      <c r="COX237" s="39"/>
      <c r="COY237" s="39"/>
      <c r="COZ237" s="39"/>
      <c r="CPA237" s="39"/>
      <c r="CPB237" s="39"/>
      <c r="CPC237" s="39"/>
      <c r="CPD237" s="39"/>
      <c r="CPE237" s="39"/>
      <c r="CPF237" s="39"/>
      <c r="CPG237" s="39"/>
      <c r="CPH237" s="39"/>
      <c r="CPI237" s="39"/>
      <c r="CPJ237" s="39"/>
      <c r="CPK237" s="39"/>
      <c r="CPL237" s="39"/>
      <c r="CPM237" s="39"/>
      <c r="CPN237" s="39"/>
      <c r="CPO237" s="39"/>
      <c r="CPP237" s="39"/>
      <c r="CPQ237" s="39"/>
      <c r="CPR237" s="39"/>
      <c r="CPS237" s="39"/>
      <c r="CPT237" s="39"/>
      <c r="CPU237" s="39"/>
      <c r="CPV237" s="39"/>
      <c r="CPW237" s="39"/>
      <c r="CPX237" s="39"/>
      <c r="CPY237" s="39"/>
      <c r="CPZ237" s="39"/>
      <c r="CQA237" s="39"/>
      <c r="CQB237" s="39"/>
      <c r="CQC237" s="39"/>
      <c r="CQD237" s="39"/>
      <c r="CQE237" s="39"/>
      <c r="CQF237" s="39"/>
      <c r="CQG237" s="39"/>
      <c r="CQH237" s="39"/>
      <c r="CQI237" s="39"/>
      <c r="CQJ237" s="39"/>
      <c r="CQK237" s="39"/>
      <c r="CQL237" s="39"/>
      <c r="CQM237" s="39"/>
      <c r="CQN237" s="39"/>
      <c r="CQO237" s="39"/>
      <c r="CQP237" s="39"/>
      <c r="CQQ237" s="39"/>
      <c r="CQR237" s="39"/>
      <c r="CQS237" s="39"/>
      <c r="CQT237" s="39"/>
      <c r="CQU237" s="39"/>
      <c r="CQV237" s="39"/>
      <c r="CQW237" s="39"/>
      <c r="CQX237" s="39"/>
      <c r="CQY237" s="39"/>
      <c r="CQZ237" s="39"/>
      <c r="CRA237" s="39"/>
      <c r="CRB237" s="39"/>
      <c r="CRC237" s="39"/>
      <c r="CRD237" s="39"/>
      <c r="CRE237" s="39"/>
      <c r="CRF237" s="39"/>
      <c r="CRG237" s="39"/>
      <c r="CRH237" s="39"/>
      <c r="CRI237" s="39"/>
      <c r="CRJ237" s="39"/>
      <c r="CRK237" s="39"/>
      <c r="CRL237" s="39"/>
      <c r="CRM237" s="39"/>
      <c r="CRN237" s="39"/>
      <c r="CRO237" s="39"/>
      <c r="CRP237" s="39"/>
      <c r="CRQ237" s="39"/>
      <c r="CRR237" s="39"/>
      <c r="CRS237" s="39"/>
      <c r="CRT237" s="39"/>
      <c r="CRU237" s="39"/>
      <c r="CRV237" s="39"/>
      <c r="CRW237" s="39"/>
      <c r="CRX237" s="39"/>
      <c r="CRY237" s="39"/>
      <c r="CRZ237" s="39"/>
      <c r="CSA237" s="39"/>
      <c r="CSB237" s="39"/>
      <c r="CSC237" s="39"/>
      <c r="CSD237" s="39"/>
      <c r="CSE237" s="39"/>
      <c r="CSF237" s="39"/>
      <c r="CSG237" s="39"/>
      <c r="CSH237" s="39"/>
      <c r="CSI237" s="39"/>
      <c r="CSJ237" s="39"/>
      <c r="CSK237" s="39"/>
      <c r="CSL237" s="39"/>
      <c r="CSM237" s="39"/>
      <c r="CSN237" s="39"/>
      <c r="CSO237" s="39"/>
      <c r="CSP237" s="39"/>
      <c r="CSQ237" s="39"/>
      <c r="CSR237" s="39"/>
      <c r="CSS237" s="39"/>
      <c r="CST237" s="39"/>
      <c r="CSU237" s="39"/>
      <c r="CSV237" s="39"/>
      <c r="CSW237" s="39"/>
      <c r="CSX237" s="39"/>
      <c r="CSY237" s="39"/>
      <c r="CSZ237" s="39"/>
      <c r="CTA237" s="39"/>
      <c r="CTB237" s="39"/>
      <c r="CTC237" s="39"/>
      <c r="CTD237" s="39"/>
      <c r="CTE237" s="39"/>
      <c r="CTF237" s="39"/>
      <c r="CTG237" s="39"/>
      <c r="CTH237" s="39"/>
      <c r="CTI237" s="39"/>
      <c r="CTJ237" s="39"/>
      <c r="CTK237" s="39"/>
      <c r="CTL237" s="39"/>
      <c r="CTM237" s="39"/>
      <c r="CTN237" s="39"/>
      <c r="CTO237" s="39"/>
      <c r="CTP237" s="39"/>
      <c r="CTQ237" s="39"/>
      <c r="CTR237" s="39"/>
      <c r="CTS237" s="39"/>
      <c r="CTT237" s="39"/>
      <c r="CTU237" s="39"/>
      <c r="CTV237" s="39"/>
      <c r="CTW237" s="39"/>
      <c r="CTX237" s="39"/>
      <c r="CTY237" s="39"/>
      <c r="CTZ237" s="39"/>
      <c r="CUA237" s="39"/>
      <c r="CUB237" s="39"/>
      <c r="CUC237" s="39"/>
      <c r="CUD237" s="39"/>
      <c r="CUE237" s="39"/>
      <c r="CUF237" s="39"/>
      <c r="CUG237" s="39"/>
      <c r="CUH237" s="39"/>
      <c r="CUI237" s="39"/>
      <c r="CUJ237" s="39"/>
      <c r="CUK237" s="39"/>
      <c r="CUL237" s="39"/>
      <c r="CUM237" s="39"/>
      <c r="CUN237" s="39"/>
      <c r="CUO237" s="39"/>
      <c r="CUP237" s="39"/>
      <c r="CUQ237" s="39"/>
      <c r="CUR237" s="39"/>
      <c r="CUS237" s="39"/>
      <c r="CUT237" s="39"/>
      <c r="CUU237" s="39"/>
      <c r="CUV237" s="39"/>
      <c r="CUW237" s="39"/>
      <c r="CUX237" s="39"/>
      <c r="CUY237" s="39"/>
      <c r="CUZ237" s="39"/>
      <c r="CVA237" s="39"/>
      <c r="CVB237" s="39"/>
      <c r="CVC237" s="39"/>
      <c r="CVD237" s="39"/>
      <c r="CVE237" s="39"/>
      <c r="CVF237" s="39"/>
      <c r="CVG237" s="39"/>
      <c r="CVH237" s="39"/>
      <c r="CVI237" s="39"/>
      <c r="CVJ237" s="39"/>
      <c r="CVK237" s="39"/>
      <c r="CVL237" s="39"/>
      <c r="CVM237" s="39"/>
      <c r="CVN237" s="39"/>
      <c r="CVO237" s="39"/>
      <c r="CVP237" s="39"/>
      <c r="CVQ237" s="39"/>
      <c r="CVR237" s="39"/>
      <c r="CVS237" s="39"/>
      <c r="CVT237" s="39"/>
      <c r="CVU237" s="39"/>
      <c r="CVV237" s="39"/>
      <c r="CVW237" s="39"/>
      <c r="CVX237" s="39"/>
      <c r="CVY237" s="39"/>
      <c r="CVZ237" s="39"/>
      <c r="CWA237" s="39"/>
      <c r="CWB237" s="39"/>
      <c r="CWC237" s="39"/>
      <c r="CWD237" s="39"/>
      <c r="CWE237" s="39"/>
      <c r="CWF237" s="39"/>
      <c r="CWG237" s="39"/>
      <c r="CWH237" s="39"/>
      <c r="CWI237" s="39"/>
      <c r="CWJ237" s="39"/>
      <c r="CWK237" s="39"/>
      <c r="CWL237" s="39"/>
      <c r="CWM237" s="39"/>
      <c r="CWN237" s="39"/>
      <c r="CWO237" s="39"/>
      <c r="CWP237" s="39"/>
      <c r="CWQ237" s="39"/>
      <c r="CWR237" s="39"/>
      <c r="CWS237" s="39"/>
      <c r="CWT237" s="39"/>
      <c r="CWU237" s="39"/>
      <c r="CWV237" s="39"/>
      <c r="CWW237" s="39"/>
      <c r="CWX237" s="39"/>
      <c r="CWY237" s="39"/>
      <c r="CWZ237" s="39"/>
      <c r="CXA237" s="39"/>
      <c r="CXB237" s="39"/>
      <c r="CXC237" s="39"/>
      <c r="CXD237" s="39"/>
      <c r="CXE237" s="39"/>
      <c r="CXF237" s="39"/>
      <c r="CXG237" s="39"/>
      <c r="CXH237" s="39"/>
      <c r="CXI237" s="39"/>
      <c r="CXJ237" s="39"/>
      <c r="CXK237" s="39"/>
      <c r="CXL237" s="39"/>
      <c r="CXM237" s="39"/>
      <c r="CXN237" s="39"/>
      <c r="CXO237" s="39"/>
      <c r="CXP237" s="39"/>
      <c r="CXQ237" s="39"/>
      <c r="CXR237" s="39"/>
      <c r="CXS237" s="39"/>
      <c r="CXT237" s="39"/>
      <c r="CXU237" s="39"/>
      <c r="CXV237" s="39"/>
      <c r="CXW237" s="39"/>
      <c r="CXX237" s="39"/>
      <c r="CXY237" s="39"/>
      <c r="CXZ237" s="39"/>
      <c r="CYA237" s="39"/>
      <c r="CYB237" s="39"/>
      <c r="CYC237" s="39"/>
      <c r="CYD237" s="39"/>
      <c r="CYE237" s="39"/>
      <c r="CYF237" s="39"/>
      <c r="CYG237" s="39"/>
      <c r="CYH237" s="39"/>
      <c r="CYI237" s="39"/>
      <c r="CYJ237" s="39"/>
      <c r="CYK237" s="39"/>
      <c r="CYL237" s="39"/>
      <c r="CYM237" s="39"/>
      <c r="CYN237" s="39"/>
      <c r="CYO237" s="39"/>
      <c r="CYP237" s="39"/>
      <c r="CYQ237" s="39"/>
      <c r="CYR237" s="39"/>
      <c r="CYS237" s="39"/>
      <c r="CYT237" s="39"/>
      <c r="CYU237" s="39"/>
      <c r="CYV237" s="39"/>
      <c r="CYW237" s="39"/>
      <c r="CYX237" s="39"/>
      <c r="CYY237" s="39"/>
      <c r="CYZ237" s="39"/>
      <c r="CZA237" s="39"/>
      <c r="CZB237" s="39"/>
      <c r="CZC237" s="39"/>
      <c r="CZD237" s="39"/>
      <c r="CZE237" s="39"/>
      <c r="CZF237" s="39"/>
      <c r="CZG237" s="39"/>
      <c r="CZH237" s="39"/>
      <c r="CZI237" s="39"/>
      <c r="CZJ237" s="39"/>
      <c r="CZK237" s="39"/>
      <c r="CZL237" s="39"/>
      <c r="CZM237" s="39"/>
      <c r="CZN237" s="39"/>
      <c r="CZO237" s="39"/>
      <c r="CZP237" s="39"/>
      <c r="CZQ237" s="39"/>
      <c r="CZR237" s="39"/>
      <c r="CZS237" s="39"/>
      <c r="CZT237" s="39"/>
      <c r="CZU237" s="39"/>
      <c r="CZV237" s="39"/>
      <c r="CZW237" s="39"/>
      <c r="CZX237" s="39"/>
      <c r="CZY237" s="39"/>
      <c r="CZZ237" s="39"/>
      <c r="DAA237" s="39"/>
      <c r="DAB237" s="39"/>
      <c r="DAC237" s="39"/>
      <c r="DAD237" s="39"/>
      <c r="DAE237" s="39"/>
      <c r="DAF237" s="39"/>
      <c r="DAG237" s="39"/>
      <c r="DAH237" s="39"/>
      <c r="DAI237" s="39"/>
      <c r="DAJ237" s="39"/>
      <c r="DAK237" s="39"/>
      <c r="DAL237" s="39"/>
      <c r="DAM237" s="39"/>
      <c r="DAN237" s="39"/>
      <c r="DAO237" s="39"/>
      <c r="DAP237" s="39"/>
      <c r="DAQ237" s="39"/>
      <c r="DAR237" s="39"/>
      <c r="DAS237" s="39"/>
      <c r="DAT237" s="39"/>
      <c r="DAU237" s="39"/>
      <c r="DAV237" s="39"/>
      <c r="DAW237" s="39"/>
      <c r="DAX237" s="39"/>
      <c r="DAY237" s="39"/>
      <c r="DAZ237" s="39"/>
      <c r="DBA237" s="39"/>
      <c r="DBB237" s="39"/>
      <c r="DBC237" s="39"/>
      <c r="DBD237" s="39"/>
      <c r="DBE237" s="39"/>
      <c r="DBF237" s="39"/>
      <c r="DBG237" s="39"/>
      <c r="DBH237" s="39"/>
      <c r="DBI237" s="39"/>
      <c r="DBJ237" s="39"/>
      <c r="DBK237" s="39"/>
      <c r="DBL237" s="39"/>
      <c r="DBM237" s="39"/>
      <c r="DBN237" s="39"/>
      <c r="DBO237" s="39"/>
      <c r="DBP237" s="39"/>
      <c r="DBQ237" s="39"/>
      <c r="DBR237" s="39"/>
      <c r="DBS237" s="39"/>
      <c r="DBT237" s="39"/>
      <c r="DBU237" s="39"/>
      <c r="DBV237" s="39"/>
      <c r="DBW237" s="39"/>
      <c r="DBX237" s="39"/>
      <c r="DBY237" s="39"/>
      <c r="DBZ237" s="39"/>
      <c r="DCA237" s="39"/>
      <c r="DCB237" s="39"/>
      <c r="DCC237" s="39"/>
      <c r="DCD237" s="39"/>
      <c r="DCE237" s="39"/>
      <c r="DCF237" s="39"/>
      <c r="DCG237" s="39"/>
      <c r="DCH237" s="39"/>
      <c r="DCI237" s="39"/>
      <c r="DCJ237" s="39"/>
      <c r="DCK237" s="39"/>
      <c r="DCL237" s="39"/>
      <c r="DCM237" s="39"/>
      <c r="DCN237" s="39"/>
      <c r="DCO237" s="39"/>
      <c r="DCP237" s="39"/>
      <c r="DCQ237" s="39"/>
      <c r="DCR237" s="39"/>
      <c r="DCS237" s="39"/>
      <c r="DCT237" s="39"/>
      <c r="DCU237" s="39"/>
      <c r="DCV237" s="39"/>
      <c r="DCW237" s="39"/>
      <c r="DCX237" s="39"/>
      <c r="DCY237" s="39"/>
      <c r="DCZ237" s="39"/>
      <c r="DDA237" s="39"/>
      <c r="DDB237" s="39"/>
      <c r="DDC237" s="39"/>
      <c r="DDD237" s="39"/>
      <c r="DDE237" s="39"/>
      <c r="DDF237" s="39"/>
      <c r="DDG237" s="39"/>
      <c r="DDH237" s="39"/>
      <c r="DDI237" s="39"/>
      <c r="DDJ237" s="39"/>
      <c r="DDK237" s="39"/>
      <c r="DDL237" s="39"/>
      <c r="DDM237" s="39"/>
      <c r="DDN237" s="39"/>
      <c r="DDO237" s="39"/>
      <c r="DDP237" s="39"/>
      <c r="DDQ237" s="39"/>
      <c r="DDR237" s="39"/>
      <c r="DDS237" s="39"/>
      <c r="DDT237" s="39"/>
      <c r="DDU237" s="39"/>
      <c r="DDV237" s="39"/>
      <c r="DDW237" s="39"/>
      <c r="DDX237" s="39"/>
      <c r="DDY237" s="39"/>
      <c r="DDZ237" s="39"/>
      <c r="DEA237" s="39"/>
      <c r="DEB237" s="39"/>
      <c r="DEC237" s="39"/>
      <c r="DED237" s="39"/>
      <c r="DEE237" s="39"/>
      <c r="DEF237" s="39"/>
      <c r="DEG237" s="39"/>
      <c r="DEH237" s="39"/>
      <c r="DEI237" s="39"/>
      <c r="DEJ237" s="39"/>
      <c r="DEK237" s="39"/>
      <c r="DEL237" s="39"/>
      <c r="DEM237" s="39"/>
      <c r="DEN237" s="39"/>
      <c r="DEO237" s="39"/>
      <c r="DEP237" s="39"/>
      <c r="DEQ237" s="39"/>
      <c r="DER237" s="39"/>
      <c r="DES237" s="39"/>
      <c r="DET237" s="39"/>
      <c r="DEU237" s="39"/>
      <c r="DEV237" s="39"/>
      <c r="DEW237" s="39"/>
      <c r="DEX237" s="39"/>
      <c r="DEY237" s="39"/>
      <c r="DEZ237" s="39"/>
      <c r="DFA237" s="39"/>
      <c r="DFB237" s="39"/>
      <c r="DFC237" s="39"/>
      <c r="DFD237" s="39"/>
      <c r="DFE237" s="39"/>
      <c r="DFF237" s="39"/>
      <c r="DFG237" s="39"/>
      <c r="DFH237" s="39"/>
      <c r="DFI237" s="39"/>
      <c r="DFJ237" s="39"/>
      <c r="DFK237" s="39"/>
      <c r="DFL237" s="39"/>
      <c r="DFM237" s="39"/>
      <c r="DFN237" s="39"/>
      <c r="DFO237" s="39"/>
      <c r="DFP237" s="39"/>
      <c r="DFQ237" s="39"/>
      <c r="DFR237" s="39"/>
      <c r="DFS237" s="39"/>
      <c r="DFT237" s="39"/>
      <c r="DFU237" s="39"/>
      <c r="DFV237" s="39"/>
      <c r="DFW237" s="39"/>
      <c r="DFX237" s="39"/>
      <c r="DFY237" s="39"/>
      <c r="DFZ237" s="39"/>
      <c r="DGA237" s="39"/>
      <c r="DGB237" s="39"/>
      <c r="DGC237" s="39"/>
      <c r="DGD237" s="39"/>
      <c r="DGE237" s="39"/>
      <c r="DGF237" s="39"/>
      <c r="DGG237" s="39"/>
      <c r="DGH237" s="39"/>
      <c r="DGI237" s="39"/>
      <c r="DGJ237" s="39"/>
      <c r="DGK237" s="39"/>
      <c r="DGL237" s="39"/>
      <c r="DGM237" s="39"/>
      <c r="DGN237" s="39"/>
      <c r="DGO237" s="39"/>
      <c r="DGP237" s="39"/>
      <c r="DGQ237" s="39"/>
      <c r="DGR237" s="39"/>
      <c r="DGS237" s="39"/>
      <c r="DGT237" s="39"/>
      <c r="DGU237" s="39"/>
      <c r="DGV237" s="39"/>
      <c r="DGW237" s="39"/>
      <c r="DGX237" s="39"/>
      <c r="DGY237" s="39"/>
      <c r="DGZ237" s="39"/>
      <c r="DHA237" s="39"/>
      <c r="DHB237" s="39"/>
      <c r="DHC237" s="39"/>
      <c r="DHD237" s="39"/>
      <c r="DHE237" s="39"/>
      <c r="DHF237" s="39"/>
      <c r="DHG237" s="39"/>
      <c r="DHH237" s="39"/>
      <c r="DHI237" s="39"/>
      <c r="DHJ237" s="39"/>
      <c r="DHK237" s="39"/>
      <c r="DHL237" s="39"/>
      <c r="DHM237" s="39"/>
      <c r="DHN237" s="39"/>
      <c r="DHO237" s="39"/>
      <c r="DHP237" s="39"/>
      <c r="DHQ237" s="39"/>
      <c r="DHR237" s="39"/>
      <c r="DHS237" s="39"/>
      <c r="DHT237" s="39"/>
      <c r="DHU237" s="39"/>
      <c r="DHV237" s="39"/>
      <c r="DHW237" s="39"/>
      <c r="DHX237" s="39"/>
      <c r="DHY237" s="39"/>
      <c r="DHZ237" s="39"/>
      <c r="DIA237" s="39"/>
      <c r="DIB237" s="39"/>
      <c r="DIC237" s="39"/>
      <c r="DID237" s="39"/>
      <c r="DIE237" s="39"/>
      <c r="DIF237" s="39"/>
      <c r="DIG237" s="39"/>
      <c r="DIH237" s="39"/>
      <c r="DII237" s="39"/>
      <c r="DIJ237" s="39"/>
      <c r="DIK237" s="39"/>
      <c r="DIL237" s="39"/>
      <c r="DIM237" s="39"/>
      <c r="DIN237" s="39"/>
      <c r="DIO237" s="39"/>
      <c r="DIP237" s="39"/>
      <c r="DIQ237" s="39"/>
      <c r="DIR237" s="39"/>
      <c r="DIS237" s="39"/>
      <c r="DIT237" s="39"/>
      <c r="DIU237" s="39"/>
      <c r="DIV237" s="39"/>
      <c r="DIW237" s="39"/>
      <c r="DIX237" s="39"/>
      <c r="DIY237" s="39"/>
      <c r="DIZ237" s="39"/>
      <c r="DJA237" s="39"/>
      <c r="DJB237" s="39"/>
      <c r="DJC237" s="39"/>
      <c r="DJD237" s="39"/>
      <c r="DJE237" s="39"/>
      <c r="DJF237" s="39"/>
      <c r="DJG237" s="39"/>
      <c r="DJH237" s="39"/>
      <c r="DJI237" s="39"/>
      <c r="DJJ237" s="39"/>
      <c r="DJK237" s="39"/>
      <c r="DJL237" s="39"/>
      <c r="DJM237" s="39"/>
      <c r="DJN237" s="39"/>
      <c r="DJO237" s="39"/>
      <c r="DJP237" s="39"/>
      <c r="DJQ237" s="39"/>
      <c r="DJR237" s="39"/>
      <c r="DJS237" s="39"/>
      <c r="DJT237" s="39"/>
      <c r="DJU237" s="39"/>
      <c r="DJV237" s="39"/>
      <c r="DJW237" s="39"/>
      <c r="DJX237" s="39"/>
      <c r="DJY237" s="39"/>
      <c r="DJZ237" s="39"/>
      <c r="DKA237" s="39"/>
      <c r="DKB237" s="39"/>
      <c r="DKC237" s="39"/>
      <c r="DKD237" s="39"/>
      <c r="DKE237" s="39"/>
      <c r="DKF237" s="39"/>
      <c r="DKG237" s="39"/>
      <c r="DKH237" s="39"/>
      <c r="DKI237" s="39"/>
      <c r="DKJ237" s="39"/>
      <c r="DKK237" s="39"/>
      <c r="DKL237" s="39"/>
      <c r="DKM237" s="39"/>
      <c r="DKN237" s="39"/>
      <c r="DKO237" s="39"/>
      <c r="DKP237" s="39"/>
      <c r="DKQ237" s="39"/>
      <c r="DKR237" s="39"/>
      <c r="DKS237" s="39"/>
      <c r="DKT237" s="39"/>
      <c r="DKU237" s="39"/>
      <c r="DKV237" s="39"/>
      <c r="DKW237" s="39"/>
      <c r="DKX237" s="39"/>
      <c r="DKY237" s="39"/>
      <c r="DKZ237" s="39"/>
      <c r="DLA237" s="39"/>
      <c r="DLB237" s="39"/>
      <c r="DLC237" s="39"/>
      <c r="DLD237" s="39"/>
      <c r="DLE237" s="39"/>
      <c r="DLF237" s="39"/>
      <c r="DLG237" s="39"/>
      <c r="DLH237" s="39"/>
      <c r="DLI237" s="39"/>
      <c r="DLJ237" s="39"/>
      <c r="DLK237" s="39"/>
      <c r="DLL237" s="39"/>
      <c r="DLM237" s="39"/>
      <c r="DLN237" s="39"/>
      <c r="DLO237" s="39"/>
      <c r="DLP237" s="39"/>
      <c r="DLQ237" s="39"/>
      <c r="DLR237" s="39"/>
      <c r="DLS237" s="39"/>
      <c r="DLT237" s="39"/>
      <c r="DLU237" s="39"/>
      <c r="DLV237" s="39"/>
      <c r="DLW237" s="39"/>
      <c r="DLX237" s="39"/>
      <c r="DLY237" s="39"/>
      <c r="DLZ237" s="39"/>
      <c r="DMA237" s="39"/>
      <c r="DMB237" s="39"/>
      <c r="DMC237" s="39"/>
      <c r="DMD237" s="39"/>
      <c r="DME237" s="39"/>
      <c r="DMF237" s="39"/>
      <c r="DMG237" s="39"/>
      <c r="DMH237" s="39"/>
      <c r="DMI237" s="39"/>
      <c r="DMJ237" s="39"/>
      <c r="DMK237" s="39"/>
      <c r="DML237" s="39"/>
      <c r="DMM237" s="39"/>
      <c r="DMN237" s="39"/>
      <c r="DMO237" s="39"/>
      <c r="DMP237" s="39"/>
      <c r="DMQ237" s="39"/>
      <c r="DMR237" s="39"/>
      <c r="DMS237" s="39"/>
      <c r="DMT237" s="39"/>
      <c r="DMU237" s="39"/>
      <c r="DMV237" s="39"/>
      <c r="DMW237" s="39"/>
      <c r="DMX237" s="39"/>
      <c r="DMY237" s="39"/>
      <c r="DMZ237" s="39"/>
      <c r="DNA237" s="39"/>
      <c r="DNB237" s="39"/>
      <c r="DNC237" s="39"/>
      <c r="DND237" s="39"/>
      <c r="DNE237" s="39"/>
      <c r="DNF237" s="39"/>
      <c r="DNG237" s="39"/>
      <c r="DNH237" s="39"/>
      <c r="DNI237" s="39"/>
      <c r="DNJ237" s="39"/>
      <c r="DNK237" s="39"/>
      <c r="DNL237" s="39"/>
      <c r="DNM237" s="39"/>
      <c r="DNN237" s="39"/>
      <c r="DNO237" s="39"/>
      <c r="DNP237" s="39"/>
      <c r="DNQ237" s="39"/>
      <c r="DNR237" s="39"/>
      <c r="DNS237" s="39"/>
      <c r="DNT237" s="39"/>
      <c r="DNU237" s="39"/>
      <c r="DNV237" s="39"/>
      <c r="DNW237" s="39"/>
      <c r="DNX237" s="39"/>
      <c r="DNY237" s="39"/>
      <c r="DNZ237" s="39"/>
      <c r="DOA237" s="39"/>
      <c r="DOB237" s="39"/>
      <c r="DOC237" s="39"/>
      <c r="DOD237" s="39"/>
      <c r="DOE237" s="39"/>
      <c r="DOF237" s="39"/>
      <c r="DOG237" s="39"/>
      <c r="DOH237" s="39"/>
      <c r="DOI237" s="39"/>
      <c r="DOJ237" s="39"/>
      <c r="DOK237" s="39"/>
      <c r="DOL237" s="39"/>
      <c r="DOM237" s="39"/>
      <c r="DON237" s="39"/>
      <c r="DOO237" s="39"/>
      <c r="DOP237" s="39"/>
      <c r="DOQ237" s="39"/>
      <c r="DOR237" s="39"/>
      <c r="DOS237" s="39"/>
      <c r="DOT237" s="39"/>
      <c r="DOU237" s="39"/>
      <c r="DOV237" s="39"/>
      <c r="DOW237" s="39"/>
      <c r="DOX237" s="39"/>
      <c r="DOY237" s="39"/>
      <c r="DOZ237" s="39"/>
      <c r="DPA237" s="39"/>
      <c r="DPB237" s="39"/>
      <c r="DPC237" s="39"/>
      <c r="DPD237" s="39"/>
      <c r="DPE237" s="39"/>
      <c r="DPF237" s="39"/>
      <c r="DPG237" s="39"/>
      <c r="DPH237" s="39"/>
      <c r="DPI237" s="39"/>
      <c r="DPJ237" s="39"/>
      <c r="DPK237" s="39"/>
      <c r="DPL237" s="39"/>
      <c r="DPM237" s="39"/>
      <c r="DPN237" s="39"/>
      <c r="DPO237" s="39"/>
      <c r="DPP237" s="39"/>
      <c r="DPQ237" s="39"/>
      <c r="DPR237" s="39"/>
      <c r="DPS237" s="39"/>
      <c r="DPT237" s="39"/>
      <c r="DPU237" s="39"/>
      <c r="DPV237" s="39"/>
      <c r="DPW237" s="39"/>
      <c r="DPX237" s="39"/>
      <c r="DPY237" s="39"/>
      <c r="DPZ237" s="39"/>
      <c r="DQA237" s="39"/>
      <c r="DQB237" s="39"/>
      <c r="DQC237" s="39"/>
      <c r="DQD237" s="39"/>
      <c r="DQE237" s="39"/>
      <c r="DQF237" s="39"/>
      <c r="DQG237" s="39"/>
      <c r="DQH237" s="39"/>
      <c r="DQI237" s="39"/>
      <c r="DQJ237" s="39"/>
      <c r="DQK237" s="39"/>
      <c r="DQL237" s="39"/>
      <c r="DQM237" s="39"/>
      <c r="DQN237" s="39"/>
      <c r="DQO237" s="39"/>
      <c r="DQP237" s="39"/>
      <c r="DQQ237" s="39"/>
      <c r="DQR237" s="39"/>
      <c r="DQS237" s="39"/>
      <c r="DQT237" s="39"/>
      <c r="DQU237" s="39"/>
      <c r="DQV237" s="39"/>
      <c r="DQW237" s="39"/>
      <c r="DQX237" s="39"/>
      <c r="DQY237" s="39"/>
      <c r="DQZ237" s="39"/>
      <c r="DRA237" s="39"/>
      <c r="DRB237" s="39"/>
      <c r="DRC237" s="39"/>
      <c r="DRD237" s="39"/>
      <c r="DRE237" s="39"/>
      <c r="DRF237" s="39"/>
      <c r="DRG237" s="39"/>
      <c r="DRH237" s="39"/>
      <c r="DRI237" s="39"/>
      <c r="DRJ237" s="39"/>
      <c r="DRK237" s="39"/>
      <c r="DRL237" s="39"/>
      <c r="DRM237" s="39"/>
      <c r="DRN237" s="39"/>
      <c r="DRO237" s="39"/>
      <c r="DRP237" s="39"/>
      <c r="DRQ237" s="39"/>
      <c r="DRR237" s="39"/>
      <c r="DRS237" s="39"/>
      <c r="DRT237" s="39"/>
      <c r="DRU237" s="39"/>
      <c r="DRV237" s="39"/>
      <c r="DRW237" s="39"/>
      <c r="DRX237" s="39"/>
      <c r="DRY237" s="39"/>
      <c r="DRZ237" s="39"/>
      <c r="DSA237" s="39"/>
      <c r="DSB237" s="39"/>
      <c r="DSC237" s="39"/>
      <c r="DSD237" s="39"/>
      <c r="DSE237" s="39"/>
      <c r="DSF237" s="39"/>
      <c r="DSG237" s="39"/>
      <c r="DSH237" s="39"/>
      <c r="DSI237" s="39"/>
      <c r="DSJ237" s="39"/>
      <c r="DSK237" s="39"/>
      <c r="DSL237" s="39"/>
      <c r="DSM237" s="39"/>
      <c r="DSN237" s="39"/>
      <c r="DSO237" s="39"/>
      <c r="DSP237" s="39"/>
      <c r="DSQ237" s="39"/>
      <c r="DSR237" s="39"/>
      <c r="DSS237" s="39"/>
      <c r="DST237" s="39"/>
      <c r="DSU237" s="39"/>
      <c r="DSV237" s="39"/>
      <c r="DSW237" s="39"/>
      <c r="DSX237" s="39"/>
      <c r="DSY237" s="39"/>
      <c r="DSZ237" s="39"/>
      <c r="DTA237" s="39"/>
      <c r="DTB237" s="39"/>
      <c r="DTC237" s="39"/>
      <c r="DTD237" s="39"/>
      <c r="DTE237" s="39"/>
      <c r="DTF237" s="39"/>
      <c r="DTG237" s="39"/>
      <c r="DTH237" s="39"/>
      <c r="DTI237" s="39"/>
      <c r="DTJ237" s="39"/>
      <c r="DTK237" s="39"/>
      <c r="DTL237" s="39"/>
      <c r="DTM237" s="39"/>
      <c r="DTN237" s="39"/>
      <c r="DTO237" s="39"/>
      <c r="DTP237" s="39"/>
      <c r="DTQ237" s="39"/>
      <c r="DTR237" s="39"/>
      <c r="DTS237" s="39"/>
      <c r="DTT237" s="39"/>
      <c r="DTU237" s="39"/>
      <c r="DTV237" s="39"/>
      <c r="DTW237" s="39"/>
      <c r="DTX237" s="39"/>
      <c r="DTY237" s="39"/>
      <c r="DTZ237" s="39"/>
      <c r="DUA237" s="39"/>
      <c r="DUB237" s="39"/>
      <c r="DUC237" s="39"/>
      <c r="DUD237" s="39"/>
      <c r="DUE237" s="39"/>
      <c r="DUF237" s="39"/>
      <c r="DUG237" s="39"/>
      <c r="DUH237" s="39"/>
      <c r="DUI237" s="39"/>
      <c r="DUJ237" s="39"/>
      <c r="DUK237" s="39"/>
      <c r="DUL237" s="39"/>
      <c r="DUM237" s="39"/>
      <c r="DUN237" s="39"/>
      <c r="DUO237" s="39"/>
      <c r="DUP237" s="39"/>
      <c r="DUQ237" s="39"/>
      <c r="DUR237" s="39"/>
      <c r="DUS237" s="39"/>
      <c r="DUT237" s="39"/>
      <c r="DUU237" s="39"/>
      <c r="DUV237" s="39"/>
      <c r="DUW237" s="39"/>
      <c r="DUX237" s="39"/>
      <c r="DUY237" s="39"/>
      <c r="DUZ237" s="39"/>
      <c r="DVA237" s="39"/>
      <c r="DVB237" s="39"/>
      <c r="DVC237" s="39"/>
      <c r="DVD237" s="39"/>
      <c r="DVE237" s="39"/>
      <c r="DVF237" s="39"/>
      <c r="DVG237" s="39"/>
      <c r="DVH237" s="39"/>
      <c r="DVI237" s="39"/>
      <c r="DVJ237" s="39"/>
      <c r="DVK237" s="39"/>
      <c r="DVL237" s="39"/>
      <c r="DVM237" s="39"/>
      <c r="DVN237" s="39"/>
      <c r="DVO237" s="39"/>
      <c r="DVP237" s="39"/>
      <c r="DVQ237" s="39"/>
      <c r="DVR237" s="39"/>
      <c r="DVS237" s="39"/>
      <c r="DVT237" s="39"/>
      <c r="DVU237" s="39"/>
      <c r="DVV237" s="39"/>
      <c r="DVW237" s="39"/>
      <c r="DVX237" s="39"/>
      <c r="DVY237" s="39"/>
      <c r="DVZ237" s="39"/>
      <c r="DWA237" s="39"/>
      <c r="DWB237" s="39"/>
      <c r="DWC237" s="39"/>
      <c r="DWD237" s="39"/>
      <c r="DWE237" s="39"/>
      <c r="DWF237" s="39"/>
      <c r="DWG237" s="39"/>
      <c r="DWH237" s="39"/>
      <c r="DWI237" s="39"/>
      <c r="DWJ237" s="39"/>
      <c r="DWK237" s="39"/>
      <c r="DWL237" s="39"/>
      <c r="DWM237" s="39"/>
      <c r="DWN237" s="39"/>
      <c r="DWO237" s="39"/>
      <c r="DWP237" s="39"/>
      <c r="DWQ237" s="39"/>
    </row>
    <row r="238" spans="1:3319" s="39" customFormat="1" ht="30">
      <c r="A238" s="35" t="s">
        <v>744</v>
      </c>
      <c r="B238" s="36" t="s">
        <v>745</v>
      </c>
      <c r="C238" s="37" t="s">
        <v>152</v>
      </c>
      <c r="D238" s="36" t="s">
        <v>746</v>
      </c>
      <c r="E238" s="38" t="str">
        <f>"JAN 17"</f>
        <v>JAN 17</v>
      </c>
      <c r="F238" s="38" t="str">
        <f>"JAN 17"</f>
        <v>JAN 17</v>
      </c>
    </row>
    <row r="239" spans="1:3319" s="64" customFormat="1" ht="10">
      <c r="A239" s="53" t="s">
        <v>747</v>
      </c>
      <c r="B239" s="54" t="s">
        <v>1446</v>
      </c>
      <c r="C239" s="57" t="s">
        <v>7</v>
      </c>
      <c r="D239" s="54" t="s">
        <v>748</v>
      </c>
      <c r="E239" s="66" t="s">
        <v>749</v>
      </c>
      <c r="F239" s="66" t="s">
        <v>749</v>
      </c>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c r="EE239" s="39"/>
      <c r="EF239" s="39"/>
      <c r="EG239" s="39"/>
      <c r="EH239" s="39"/>
      <c r="EI239" s="39"/>
      <c r="EJ239" s="39"/>
      <c r="EK239" s="39"/>
      <c r="EL239" s="39"/>
      <c r="EM239" s="39"/>
      <c r="EN239" s="39"/>
      <c r="EO239" s="39"/>
      <c r="EP239" s="39"/>
      <c r="EQ239" s="39"/>
      <c r="ER239" s="39"/>
      <c r="ES239" s="39"/>
      <c r="ET239" s="39"/>
      <c r="EU239" s="39"/>
      <c r="EV239" s="39"/>
      <c r="EW239" s="39"/>
      <c r="EX239" s="39"/>
      <c r="EY239" s="39"/>
      <c r="EZ239" s="39"/>
      <c r="FA239" s="39"/>
      <c r="FB239" s="39"/>
      <c r="FC239" s="39"/>
      <c r="FD239" s="39"/>
      <c r="FE239" s="39"/>
      <c r="FF239" s="39"/>
      <c r="FG239" s="39"/>
      <c r="FH239" s="39"/>
      <c r="FI239" s="39"/>
      <c r="FJ239" s="39"/>
      <c r="FK239" s="39"/>
      <c r="FL239" s="39"/>
      <c r="FM239" s="39"/>
      <c r="FN239" s="39"/>
      <c r="FO239" s="39"/>
      <c r="FP239" s="39"/>
      <c r="FQ239" s="39"/>
      <c r="FR239" s="39"/>
      <c r="FS239" s="39"/>
      <c r="FT239" s="39"/>
      <c r="FU239" s="39"/>
      <c r="FV239" s="39"/>
      <c r="FW239" s="39"/>
      <c r="FX239" s="39"/>
      <c r="FY239" s="39"/>
      <c r="FZ239" s="39"/>
      <c r="GA239" s="39"/>
      <c r="GB239" s="39"/>
      <c r="GC239" s="39"/>
      <c r="GD239" s="39"/>
      <c r="GE239" s="39"/>
      <c r="GF239" s="39"/>
      <c r="GG239" s="39"/>
      <c r="GH239" s="39"/>
      <c r="GI239" s="39"/>
      <c r="GJ239" s="39"/>
      <c r="GK239" s="39"/>
      <c r="GL239" s="39"/>
      <c r="GM239" s="39"/>
      <c r="GN239" s="39"/>
      <c r="GO239" s="39"/>
      <c r="GP239" s="39"/>
      <c r="GQ239" s="39"/>
      <c r="GR239" s="39"/>
      <c r="GS239" s="39"/>
      <c r="GT239" s="39"/>
      <c r="GU239" s="39"/>
      <c r="GV239" s="39"/>
      <c r="GW239" s="39"/>
      <c r="GX239" s="39"/>
      <c r="GY239" s="39"/>
      <c r="GZ239" s="39"/>
      <c r="HA239" s="39"/>
      <c r="HB239" s="39"/>
      <c r="HC239" s="39"/>
      <c r="HD239" s="39"/>
      <c r="HE239" s="39"/>
      <c r="HF239" s="39"/>
      <c r="HG239" s="39"/>
      <c r="HH239" s="39"/>
      <c r="HI239" s="39"/>
      <c r="HJ239" s="39"/>
      <c r="HK239" s="39"/>
      <c r="HL239" s="39"/>
      <c r="HM239" s="39"/>
      <c r="HN239" s="39"/>
      <c r="HO239" s="39"/>
      <c r="HP239" s="39"/>
      <c r="HQ239" s="39"/>
      <c r="HR239" s="39"/>
      <c r="HS239" s="39"/>
      <c r="HT239" s="39"/>
      <c r="HU239" s="39"/>
      <c r="HV239" s="39"/>
      <c r="HW239" s="39"/>
      <c r="HX239" s="39"/>
      <c r="HY239" s="39"/>
      <c r="HZ239" s="39"/>
      <c r="IA239" s="39"/>
      <c r="IB239" s="39"/>
      <c r="IC239" s="39"/>
      <c r="ID239" s="39"/>
      <c r="IE239" s="39"/>
      <c r="IF239" s="39"/>
      <c r="IG239" s="39"/>
      <c r="IH239" s="39"/>
      <c r="II239" s="39"/>
      <c r="IJ239" s="39"/>
      <c r="IK239" s="39"/>
      <c r="IL239" s="39"/>
      <c r="IM239" s="39"/>
      <c r="IN239" s="39"/>
      <c r="IO239" s="39"/>
      <c r="IP239" s="39"/>
      <c r="IQ239" s="39"/>
      <c r="IR239" s="39"/>
      <c r="IS239" s="39"/>
      <c r="IT239" s="39"/>
      <c r="IU239" s="39"/>
      <c r="IV239" s="39"/>
      <c r="IW239" s="39"/>
      <c r="IX239" s="39"/>
      <c r="IY239" s="39"/>
      <c r="IZ239" s="39"/>
      <c r="JA239" s="39"/>
      <c r="JB239" s="39"/>
      <c r="JC239" s="39"/>
      <c r="JD239" s="39"/>
      <c r="JE239" s="39"/>
      <c r="JF239" s="39"/>
      <c r="JG239" s="39"/>
      <c r="JH239" s="39"/>
      <c r="JI239" s="39"/>
      <c r="JJ239" s="39"/>
      <c r="JK239" s="39"/>
      <c r="JL239" s="39"/>
      <c r="JM239" s="39"/>
      <c r="JN239" s="39"/>
      <c r="JO239" s="39"/>
      <c r="JP239" s="39"/>
      <c r="JQ239" s="39"/>
      <c r="JR239" s="39"/>
      <c r="JS239" s="39"/>
      <c r="JT239" s="39"/>
      <c r="JU239" s="39"/>
      <c r="JV239" s="39"/>
      <c r="JW239" s="39"/>
      <c r="JX239" s="39"/>
      <c r="JY239" s="39"/>
      <c r="JZ239" s="39"/>
      <c r="KA239" s="39"/>
      <c r="KB239" s="39"/>
      <c r="KC239" s="39"/>
      <c r="KD239" s="39"/>
      <c r="KE239" s="39"/>
      <c r="KF239" s="39"/>
      <c r="KG239" s="39"/>
      <c r="KH239" s="39"/>
      <c r="KI239" s="39"/>
      <c r="KJ239" s="39"/>
      <c r="KK239" s="39"/>
      <c r="KL239" s="39"/>
      <c r="KM239" s="39"/>
      <c r="KN239" s="39"/>
      <c r="KO239" s="39"/>
      <c r="KP239" s="39"/>
      <c r="KQ239" s="39"/>
      <c r="KR239" s="39"/>
      <c r="KS239" s="39"/>
      <c r="KT239" s="39"/>
      <c r="KU239" s="39"/>
      <c r="KV239" s="39"/>
      <c r="KW239" s="39"/>
      <c r="KX239" s="39"/>
      <c r="KY239" s="39"/>
      <c r="KZ239" s="39"/>
      <c r="LA239" s="39"/>
      <c r="LB239" s="39"/>
      <c r="LC239" s="39"/>
      <c r="LD239" s="39"/>
      <c r="LE239" s="39"/>
      <c r="LF239" s="39"/>
      <c r="LG239" s="39"/>
      <c r="LH239" s="39"/>
      <c r="LI239" s="39"/>
      <c r="LJ239" s="39"/>
      <c r="LK239" s="39"/>
      <c r="LL239" s="39"/>
      <c r="LM239" s="39"/>
      <c r="LN239" s="39"/>
      <c r="LO239" s="39"/>
      <c r="LP239" s="39"/>
      <c r="LQ239" s="39"/>
      <c r="LR239" s="39"/>
      <c r="LS239" s="39"/>
      <c r="LT239" s="39"/>
      <c r="LU239" s="39"/>
      <c r="LV239" s="39"/>
      <c r="LW239" s="39"/>
      <c r="LX239" s="39"/>
      <c r="LY239" s="39"/>
      <c r="LZ239" s="39"/>
      <c r="MA239" s="39"/>
      <c r="MB239" s="39"/>
      <c r="MC239" s="39"/>
      <c r="MD239" s="39"/>
      <c r="ME239" s="39"/>
      <c r="MF239" s="39"/>
      <c r="MG239" s="39"/>
      <c r="MH239" s="39"/>
      <c r="MI239" s="39"/>
      <c r="MJ239" s="39"/>
      <c r="MK239" s="39"/>
      <c r="ML239" s="39"/>
      <c r="MM239" s="39"/>
      <c r="MN239" s="39"/>
      <c r="MO239" s="39"/>
      <c r="MP239" s="39"/>
      <c r="MQ239" s="39"/>
      <c r="MR239" s="39"/>
      <c r="MS239" s="39"/>
      <c r="MT239" s="39"/>
      <c r="MU239" s="39"/>
      <c r="MV239" s="39"/>
      <c r="MW239" s="39"/>
      <c r="MX239" s="39"/>
      <c r="MY239" s="39"/>
      <c r="MZ239" s="39"/>
      <c r="NA239" s="39"/>
      <c r="NB239" s="39"/>
      <c r="NC239" s="39"/>
      <c r="ND239" s="39"/>
      <c r="NE239" s="39"/>
      <c r="NF239" s="39"/>
      <c r="NG239" s="39"/>
      <c r="NH239" s="39"/>
      <c r="NI239" s="39"/>
      <c r="NJ239" s="39"/>
      <c r="NK239" s="39"/>
      <c r="NL239" s="39"/>
      <c r="NM239" s="39"/>
      <c r="NN239" s="39"/>
      <c r="NO239" s="39"/>
      <c r="NP239" s="39"/>
      <c r="NQ239" s="39"/>
      <c r="NR239" s="39"/>
      <c r="NS239" s="39"/>
      <c r="NT239" s="39"/>
      <c r="NU239" s="39"/>
      <c r="NV239" s="39"/>
      <c r="NW239" s="39"/>
      <c r="NX239" s="39"/>
      <c r="NY239" s="39"/>
      <c r="NZ239" s="39"/>
      <c r="OA239" s="39"/>
      <c r="OB239" s="39"/>
      <c r="OC239" s="39"/>
      <c r="OD239" s="39"/>
      <c r="OE239" s="39"/>
      <c r="OF239" s="39"/>
      <c r="OG239" s="39"/>
      <c r="OH239" s="39"/>
      <c r="OI239" s="39"/>
      <c r="OJ239" s="39"/>
      <c r="OK239" s="39"/>
      <c r="OL239" s="39"/>
      <c r="OM239" s="39"/>
      <c r="ON239" s="39"/>
      <c r="OO239" s="39"/>
      <c r="OP239" s="39"/>
      <c r="OQ239" s="39"/>
      <c r="OR239" s="39"/>
      <c r="OS239" s="39"/>
      <c r="OT239" s="39"/>
      <c r="OU239" s="39"/>
      <c r="OV239" s="39"/>
      <c r="OW239" s="39"/>
      <c r="OX239" s="39"/>
      <c r="OY239" s="39"/>
      <c r="OZ239" s="39"/>
      <c r="PA239" s="39"/>
      <c r="PB239" s="39"/>
      <c r="PC239" s="39"/>
      <c r="PD239" s="39"/>
      <c r="PE239" s="39"/>
      <c r="PF239" s="39"/>
      <c r="PG239" s="39"/>
      <c r="PH239" s="39"/>
      <c r="PI239" s="39"/>
      <c r="PJ239" s="39"/>
      <c r="PK239" s="39"/>
      <c r="PL239" s="39"/>
      <c r="PM239" s="39"/>
      <c r="PN239" s="39"/>
      <c r="PO239" s="39"/>
      <c r="PP239" s="39"/>
      <c r="PQ239" s="39"/>
      <c r="PR239" s="39"/>
      <c r="PS239" s="39"/>
      <c r="PT239" s="39"/>
      <c r="PU239" s="39"/>
      <c r="PV239" s="39"/>
      <c r="PW239" s="39"/>
      <c r="PX239" s="39"/>
      <c r="PY239" s="39"/>
      <c r="PZ239" s="39"/>
      <c r="QA239" s="39"/>
      <c r="QB239" s="39"/>
      <c r="QC239" s="39"/>
      <c r="QD239" s="39"/>
      <c r="QE239" s="39"/>
      <c r="QF239" s="39"/>
      <c r="QG239" s="39"/>
      <c r="QH239" s="39"/>
      <c r="QI239" s="39"/>
      <c r="QJ239" s="39"/>
      <c r="QK239" s="39"/>
      <c r="QL239" s="39"/>
      <c r="QM239" s="39"/>
      <c r="QN239" s="39"/>
      <c r="QO239" s="39"/>
      <c r="QP239" s="39"/>
      <c r="QQ239" s="39"/>
      <c r="QR239" s="39"/>
      <c r="QS239" s="39"/>
      <c r="QT239" s="39"/>
      <c r="QU239" s="39"/>
      <c r="QV239" s="39"/>
      <c r="QW239" s="39"/>
      <c r="QX239" s="39"/>
      <c r="QY239" s="39"/>
      <c r="QZ239" s="39"/>
      <c r="RA239" s="39"/>
      <c r="RB239" s="39"/>
      <c r="RC239" s="39"/>
      <c r="RD239" s="39"/>
      <c r="RE239" s="39"/>
      <c r="RF239" s="39"/>
      <c r="RG239" s="39"/>
      <c r="RH239" s="39"/>
      <c r="RI239" s="39"/>
      <c r="RJ239" s="39"/>
      <c r="RK239" s="39"/>
      <c r="RL239" s="39"/>
      <c r="RM239" s="39"/>
      <c r="RN239" s="39"/>
      <c r="RO239" s="39"/>
      <c r="RP239" s="39"/>
      <c r="RQ239" s="39"/>
      <c r="RR239" s="39"/>
      <c r="RS239" s="39"/>
      <c r="RT239" s="39"/>
      <c r="RU239" s="39"/>
      <c r="RV239" s="39"/>
      <c r="RW239" s="39"/>
      <c r="RX239" s="39"/>
      <c r="RY239" s="39"/>
      <c r="RZ239" s="39"/>
      <c r="SA239" s="39"/>
      <c r="SB239" s="39"/>
      <c r="SC239" s="39"/>
      <c r="SD239" s="39"/>
      <c r="SE239" s="39"/>
      <c r="SF239" s="39"/>
      <c r="SG239" s="39"/>
      <c r="SH239" s="39"/>
      <c r="SI239" s="39"/>
      <c r="SJ239" s="39"/>
      <c r="SK239" s="39"/>
      <c r="SL239" s="39"/>
      <c r="SM239" s="39"/>
      <c r="SN239" s="39"/>
      <c r="SO239" s="39"/>
      <c r="SP239" s="39"/>
      <c r="SQ239" s="39"/>
      <c r="SR239" s="39"/>
      <c r="SS239" s="39"/>
      <c r="ST239" s="39"/>
      <c r="SU239" s="39"/>
      <c r="SV239" s="39"/>
      <c r="SW239" s="39"/>
      <c r="SX239" s="39"/>
      <c r="SY239" s="39"/>
      <c r="SZ239" s="39"/>
      <c r="TA239" s="39"/>
      <c r="TB239" s="39"/>
      <c r="TC239" s="39"/>
      <c r="TD239" s="39"/>
      <c r="TE239" s="39"/>
      <c r="TF239" s="39"/>
      <c r="TG239" s="39"/>
      <c r="TH239" s="39"/>
      <c r="TI239" s="39"/>
      <c r="TJ239" s="39"/>
      <c r="TK239" s="39"/>
      <c r="TL239" s="39"/>
      <c r="TM239" s="39"/>
      <c r="TN239" s="39"/>
      <c r="TO239" s="39"/>
      <c r="TP239" s="39"/>
      <c r="TQ239" s="39"/>
      <c r="TR239" s="39"/>
      <c r="TS239" s="39"/>
      <c r="TT239" s="39"/>
      <c r="TU239" s="39"/>
      <c r="TV239" s="39"/>
      <c r="TW239" s="39"/>
      <c r="TX239" s="39"/>
      <c r="TY239" s="39"/>
      <c r="TZ239" s="39"/>
      <c r="UA239" s="39"/>
      <c r="UB239" s="39"/>
      <c r="UC239" s="39"/>
      <c r="UD239" s="39"/>
      <c r="UE239" s="39"/>
      <c r="UF239" s="39"/>
      <c r="UG239" s="39"/>
      <c r="UH239" s="39"/>
      <c r="UI239" s="39"/>
      <c r="UJ239" s="39"/>
      <c r="UK239" s="39"/>
      <c r="UL239" s="39"/>
      <c r="UM239" s="39"/>
      <c r="UN239" s="39"/>
      <c r="UO239" s="39"/>
      <c r="UP239" s="39"/>
      <c r="UQ239" s="39"/>
      <c r="UR239" s="39"/>
      <c r="US239" s="39"/>
      <c r="UT239" s="39"/>
      <c r="UU239" s="39"/>
      <c r="UV239" s="39"/>
      <c r="UW239" s="39"/>
      <c r="UX239" s="39"/>
      <c r="UY239" s="39"/>
      <c r="UZ239" s="39"/>
      <c r="VA239" s="39"/>
      <c r="VB239" s="39"/>
      <c r="VC239" s="39"/>
      <c r="VD239" s="39"/>
      <c r="VE239" s="39"/>
      <c r="VF239" s="39"/>
      <c r="VG239" s="39"/>
      <c r="VH239" s="39"/>
      <c r="VI239" s="39"/>
      <c r="VJ239" s="39"/>
      <c r="VK239" s="39"/>
      <c r="VL239" s="39"/>
      <c r="VM239" s="39"/>
      <c r="VN239" s="39"/>
      <c r="VO239" s="39"/>
      <c r="VP239" s="39"/>
      <c r="VQ239" s="39"/>
      <c r="VR239" s="39"/>
      <c r="VS239" s="39"/>
      <c r="VT239" s="39"/>
      <c r="VU239" s="39"/>
      <c r="VV239" s="39"/>
      <c r="VW239" s="39"/>
      <c r="VX239" s="39"/>
      <c r="VY239" s="39"/>
      <c r="VZ239" s="39"/>
      <c r="WA239" s="39"/>
      <c r="WB239" s="39"/>
      <c r="WC239" s="39"/>
      <c r="WD239" s="39"/>
      <c r="WE239" s="39"/>
      <c r="WF239" s="39"/>
      <c r="WG239" s="39"/>
      <c r="WH239" s="39"/>
      <c r="WI239" s="39"/>
      <c r="WJ239" s="39"/>
      <c r="WK239" s="39"/>
      <c r="WL239" s="39"/>
      <c r="WM239" s="39"/>
      <c r="WN239" s="39"/>
      <c r="WO239" s="39"/>
      <c r="WP239" s="39"/>
      <c r="WQ239" s="39"/>
      <c r="WR239" s="39"/>
      <c r="WS239" s="39"/>
      <c r="WT239" s="39"/>
      <c r="WU239" s="39"/>
      <c r="WV239" s="39"/>
      <c r="WW239" s="39"/>
      <c r="WX239" s="39"/>
      <c r="WY239" s="39"/>
      <c r="WZ239" s="39"/>
      <c r="XA239" s="39"/>
      <c r="XB239" s="39"/>
      <c r="XC239" s="39"/>
      <c r="XD239" s="39"/>
      <c r="XE239" s="39"/>
      <c r="XF239" s="39"/>
      <c r="XG239" s="39"/>
      <c r="XH239" s="39"/>
      <c r="XI239" s="39"/>
      <c r="XJ239" s="39"/>
      <c r="XK239" s="39"/>
      <c r="XL239" s="39"/>
      <c r="XM239" s="39"/>
      <c r="XN239" s="39"/>
      <c r="XO239" s="39"/>
      <c r="XP239" s="39"/>
      <c r="XQ239" s="39"/>
      <c r="XR239" s="39"/>
      <c r="XS239" s="39"/>
      <c r="XT239" s="39"/>
      <c r="XU239" s="39"/>
      <c r="XV239" s="39"/>
      <c r="XW239" s="39"/>
      <c r="XX239" s="39"/>
      <c r="XY239" s="39"/>
      <c r="XZ239" s="39"/>
      <c r="YA239" s="39"/>
      <c r="YB239" s="39"/>
      <c r="YC239" s="39"/>
      <c r="YD239" s="39"/>
      <c r="YE239" s="39"/>
      <c r="YF239" s="39"/>
      <c r="YG239" s="39"/>
      <c r="YH239" s="39"/>
      <c r="YI239" s="39"/>
      <c r="YJ239" s="39"/>
      <c r="YK239" s="39"/>
      <c r="YL239" s="39"/>
      <c r="YM239" s="39"/>
      <c r="YN239" s="39"/>
      <c r="YO239" s="39"/>
      <c r="YP239" s="39"/>
      <c r="YQ239" s="39"/>
      <c r="YR239" s="39"/>
      <c r="YS239" s="39"/>
      <c r="YT239" s="39"/>
      <c r="YU239" s="39"/>
      <c r="YV239" s="39"/>
      <c r="YW239" s="39"/>
      <c r="YX239" s="39"/>
      <c r="YY239" s="39"/>
      <c r="YZ239" s="39"/>
      <c r="ZA239" s="39"/>
      <c r="ZB239" s="39"/>
      <c r="ZC239" s="39"/>
      <c r="ZD239" s="39"/>
      <c r="ZE239" s="39"/>
      <c r="ZF239" s="39"/>
      <c r="ZG239" s="39"/>
      <c r="ZH239" s="39"/>
      <c r="ZI239" s="39"/>
      <c r="ZJ239" s="39"/>
      <c r="ZK239" s="39"/>
      <c r="ZL239" s="39"/>
      <c r="ZM239" s="39"/>
      <c r="ZN239" s="39"/>
      <c r="ZO239" s="39"/>
      <c r="ZP239" s="39"/>
      <c r="ZQ239" s="39"/>
      <c r="ZR239" s="39"/>
      <c r="ZS239" s="39"/>
      <c r="ZT239" s="39"/>
      <c r="ZU239" s="39"/>
      <c r="ZV239" s="39"/>
      <c r="ZW239" s="39"/>
      <c r="ZX239" s="39"/>
      <c r="ZY239" s="39"/>
      <c r="ZZ239" s="39"/>
      <c r="AAA239" s="39"/>
      <c r="AAB239" s="39"/>
      <c r="AAC239" s="39"/>
      <c r="AAD239" s="39"/>
      <c r="AAE239" s="39"/>
      <c r="AAF239" s="39"/>
      <c r="AAG239" s="39"/>
      <c r="AAH239" s="39"/>
      <c r="AAI239" s="39"/>
      <c r="AAJ239" s="39"/>
      <c r="AAK239" s="39"/>
      <c r="AAL239" s="39"/>
      <c r="AAM239" s="39"/>
      <c r="AAN239" s="39"/>
      <c r="AAO239" s="39"/>
      <c r="AAP239" s="39"/>
      <c r="AAQ239" s="39"/>
      <c r="AAR239" s="39"/>
      <c r="AAS239" s="39"/>
      <c r="AAT239" s="39"/>
      <c r="AAU239" s="39"/>
      <c r="AAV239" s="39"/>
      <c r="AAW239" s="39"/>
      <c r="AAX239" s="39"/>
      <c r="AAY239" s="39"/>
      <c r="AAZ239" s="39"/>
      <c r="ABA239" s="39"/>
      <c r="ABB239" s="39"/>
      <c r="ABC239" s="39"/>
      <c r="ABD239" s="39"/>
      <c r="ABE239" s="39"/>
      <c r="ABF239" s="39"/>
      <c r="ABG239" s="39"/>
      <c r="ABH239" s="39"/>
      <c r="ABI239" s="39"/>
      <c r="ABJ239" s="39"/>
      <c r="ABK239" s="39"/>
      <c r="ABL239" s="39"/>
      <c r="ABM239" s="39"/>
      <c r="ABN239" s="39"/>
      <c r="ABO239" s="39"/>
      <c r="ABP239" s="39"/>
      <c r="ABQ239" s="39"/>
      <c r="ABR239" s="39"/>
      <c r="ABS239" s="39"/>
      <c r="ABT239" s="39"/>
      <c r="ABU239" s="39"/>
      <c r="ABV239" s="39"/>
      <c r="ABW239" s="39"/>
      <c r="ABX239" s="39"/>
      <c r="ABY239" s="39"/>
      <c r="ABZ239" s="39"/>
      <c r="ACA239" s="39"/>
      <c r="ACB239" s="39"/>
      <c r="ACC239" s="39"/>
      <c r="ACD239" s="39"/>
      <c r="ACE239" s="39"/>
      <c r="ACF239" s="39"/>
      <c r="ACG239" s="39"/>
      <c r="ACH239" s="39"/>
      <c r="ACI239" s="39"/>
      <c r="ACJ239" s="39"/>
      <c r="ACK239" s="39"/>
      <c r="ACL239" s="39"/>
      <c r="ACM239" s="39"/>
      <c r="ACN239" s="39"/>
      <c r="ACO239" s="39"/>
      <c r="ACP239" s="39"/>
      <c r="ACQ239" s="39"/>
      <c r="ACR239" s="39"/>
      <c r="ACS239" s="39"/>
      <c r="ACT239" s="39"/>
      <c r="ACU239" s="39"/>
      <c r="ACV239" s="39"/>
      <c r="ACW239" s="39"/>
      <c r="ACX239" s="39"/>
      <c r="ACY239" s="39"/>
      <c r="ACZ239" s="39"/>
      <c r="ADA239" s="39"/>
      <c r="ADB239" s="39"/>
      <c r="ADC239" s="39"/>
      <c r="ADD239" s="39"/>
      <c r="ADE239" s="39"/>
      <c r="ADF239" s="39"/>
      <c r="ADG239" s="39"/>
      <c r="ADH239" s="39"/>
      <c r="ADI239" s="39"/>
      <c r="ADJ239" s="39"/>
      <c r="ADK239" s="39"/>
      <c r="ADL239" s="39"/>
      <c r="ADM239" s="39"/>
      <c r="ADN239" s="39"/>
      <c r="ADO239" s="39"/>
      <c r="ADP239" s="39"/>
      <c r="ADQ239" s="39"/>
      <c r="ADR239" s="39"/>
      <c r="ADS239" s="39"/>
      <c r="ADT239" s="39"/>
      <c r="ADU239" s="39"/>
      <c r="ADV239" s="39"/>
      <c r="ADW239" s="39"/>
      <c r="ADX239" s="39"/>
      <c r="ADY239" s="39"/>
      <c r="ADZ239" s="39"/>
      <c r="AEA239" s="39"/>
      <c r="AEB239" s="39"/>
      <c r="AEC239" s="39"/>
      <c r="AED239" s="39"/>
      <c r="AEE239" s="39"/>
      <c r="AEF239" s="39"/>
      <c r="AEG239" s="39"/>
      <c r="AEH239" s="39"/>
      <c r="AEI239" s="39"/>
      <c r="AEJ239" s="39"/>
      <c r="AEK239" s="39"/>
      <c r="AEL239" s="39"/>
      <c r="AEM239" s="39"/>
      <c r="AEN239" s="39"/>
      <c r="AEO239" s="39"/>
      <c r="AEP239" s="39"/>
      <c r="AEQ239" s="39"/>
      <c r="AER239" s="39"/>
      <c r="AES239" s="39"/>
      <c r="AET239" s="39"/>
      <c r="AEU239" s="39"/>
      <c r="AEV239" s="39"/>
      <c r="AEW239" s="39"/>
      <c r="AEX239" s="39"/>
      <c r="AEY239" s="39"/>
      <c r="AEZ239" s="39"/>
      <c r="AFA239" s="39"/>
      <c r="AFB239" s="39"/>
      <c r="AFC239" s="39"/>
      <c r="AFD239" s="39"/>
      <c r="AFE239" s="39"/>
      <c r="AFF239" s="39"/>
      <c r="AFG239" s="39"/>
      <c r="AFH239" s="39"/>
      <c r="AFI239" s="39"/>
      <c r="AFJ239" s="39"/>
      <c r="AFK239" s="39"/>
      <c r="AFL239" s="39"/>
      <c r="AFM239" s="39"/>
      <c r="AFN239" s="39"/>
      <c r="AFO239" s="39"/>
      <c r="AFP239" s="39"/>
      <c r="AFQ239" s="39"/>
      <c r="AFR239" s="39"/>
      <c r="AFS239" s="39"/>
      <c r="AFT239" s="39"/>
      <c r="AFU239" s="39"/>
      <c r="AFV239" s="39"/>
      <c r="AFW239" s="39"/>
      <c r="AFX239" s="39"/>
      <c r="AFY239" s="39"/>
      <c r="AFZ239" s="39"/>
      <c r="AGA239" s="39"/>
      <c r="AGB239" s="39"/>
      <c r="AGC239" s="39"/>
      <c r="AGD239" s="39"/>
      <c r="AGE239" s="39"/>
      <c r="AGF239" s="39"/>
      <c r="AGG239" s="39"/>
      <c r="AGH239" s="39"/>
      <c r="AGI239" s="39"/>
      <c r="AGJ239" s="39"/>
      <c r="AGK239" s="39"/>
      <c r="AGL239" s="39"/>
      <c r="AGM239" s="39"/>
      <c r="AGN239" s="39"/>
      <c r="AGO239" s="39"/>
      <c r="AGP239" s="39"/>
      <c r="AGQ239" s="39"/>
      <c r="AGR239" s="39"/>
      <c r="AGS239" s="39"/>
      <c r="AGT239" s="39"/>
      <c r="AGU239" s="39"/>
      <c r="AGV239" s="39"/>
      <c r="AGW239" s="39"/>
      <c r="AGX239" s="39"/>
      <c r="AGY239" s="39"/>
      <c r="AGZ239" s="39"/>
      <c r="AHA239" s="39"/>
      <c r="AHB239" s="39"/>
      <c r="AHC239" s="39"/>
      <c r="AHD239" s="39"/>
      <c r="AHE239" s="39"/>
      <c r="AHF239" s="39"/>
      <c r="AHG239" s="39"/>
      <c r="AHH239" s="39"/>
      <c r="AHI239" s="39"/>
      <c r="AHJ239" s="39"/>
      <c r="AHK239" s="39"/>
      <c r="AHL239" s="39"/>
      <c r="AHM239" s="39"/>
      <c r="AHN239" s="39"/>
      <c r="AHO239" s="39"/>
      <c r="AHP239" s="39"/>
      <c r="AHQ239" s="39"/>
      <c r="AHR239" s="39"/>
      <c r="AHS239" s="39"/>
      <c r="AHT239" s="39"/>
      <c r="AHU239" s="39"/>
      <c r="AHV239" s="39"/>
      <c r="AHW239" s="39"/>
      <c r="AHX239" s="39"/>
      <c r="AHY239" s="39"/>
      <c r="AHZ239" s="39"/>
      <c r="AIA239" s="39"/>
      <c r="AIB239" s="39"/>
      <c r="AIC239" s="39"/>
      <c r="AID239" s="39"/>
      <c r="AIE239" s="39"/>
      <c r="AIF239" s="39"/>
      <c r="AIG239" s="39"/>
      <c r="AIH239" s="39"/>
      <c r="AII239" s="39"/>
      <c r="AIJ239" s="39"/>
      <c r="AIK239" s="39"/>
      <c r="AIL239" s="39"/>
      <c r="AIM239" s="39"/>
      <c r="AIN239" s="39"/>
      <c r="AIO239" s="39"/>
      <c r="AIP239" s="39"/>
      <c r="AIQ239" s="39"/>
      <c r="AIR239" s="39"/>
      <c r="AIS239" s="39"/>
      <c r="AIT239" s="39"/>
      <c r="AIU239" s="39"/>
      <c r="AIV239" s="39"/>
      <c r="AIW239" s="39"/>
      <c r="AIX239" s="39"/>
      <c r="AIY239" s="39"/>
      <c r="AIZ239" s="39"/>
      <c r="AJA239" s="39"/>
      <c r="AJB239" s="39"/>
      <c r="AJC239" s="39"/>
      <c r="AJD239" s="39"/>
      <c r="AJE239" s="39"/>
      <c r="AJF239" s="39"/>
      <c r="AJG239" s="39"/>
      <c r="AJH239" s="39"/>
      <c r="AJI239" s="39"/>
      <c r="AJJ239" s="39"/>
      <c r="AJK239" s="39"/>
      <c r="AJL239" s="39"/>
      <c r="AJM239" s="39"/>
      <c r="AJN239" s="39"/>
      <c r="AJO239" s="39"/>
      <c r="AJP239" s="39"/>
      <c r="AJQ239" s="39"/>
      <c r="AJR239" s="39"/>
      <c r="AJS239" s="39"/>
      <c r="AJT239" s="39"/>
      <c r="AJU239" s="39"/>
      <c r="AJV239" s="39"/>
      <c r="AJW239" s="39"/>
      <c r="AJX239" s="39"/>
      <c r="AJY239" s="39"/>
      <c r="AJZ239" s="39"/>
      <c r="AKA239" s="39"/>
      <c r="AKB239" s="39"/>
      <c r="AKC239" s="39"/>
      <c r="AKD239" s="39"/>
      <c r="AKE239" s="39"/>
      <c r="AKF239" s="39"/>
      <c r="AKG239" s="39"/>
      <c r="AKH239" s="39"/>
      <c r="AKI239" s="39"/>
      <c r="AKJ239" s="39"/>
      <c r="AKK239" s="39"/>
      <c r="AKL239" s="39"/>
      <c r="AKM239" s="39"/>
      <c r="AKN239" s="39"/>
      <c r="AKO239" s="39"/>
      <c r="AKP239" s="39"/>
      <c r="AKQ239" s="39"/>
      <c r="AKR239" s="39"/>
      <c r="AKS239" s="39"/>
      <c r="AKT239" s="39"/>
      <c r="AKU239" s="39"/>
      <c r="AKV239" s="39"/>
      <c r="AKW239" s="39"/>
      <c r="AKX239" s="39"/>
      <c r="AKY239" s="39"/>
      <c r="AKZ239" s="39"/>
      <c r="ALA239" s="39"/>
      <c r="ALB239" s="39"/>
      <c r="ALC239" s="39"/>
      <c r="ALD239" s="39"/>
      <c r="ALE239" s="39"/>
      <c r="ALF239" s="39"/>
      <c r="ALG239" s="39"/>
      <c r="ALH239" s="39"/>
      <c r="ALI239" s="39"/>
      <c r="ALJ239" s="39"/>
      <c r="ALK239" s="39"/>
      <c r="ALL239" s="39"/>
      <c r="ALM239" s="39"/>
      <c r="ALN239" s="39"/>
      <c r="ALO239" s="39"/>
      <c r="ALP239" s="39"/>
      <c r="ALQ239" s="39"/>
      <c r="ALR239" s="39"/>
      <c r="ALS239" s="39"/>
      <c r="ALT239" s="39"/>
      <c r="ALU239" s="39"/>
      <c r="ALV239" s="39"/>
      <c r="ALW239" s="39"/>
      <c r="ALX239" s="39"/>
      <c r="ALY239" s="39"/>
      <c r="ALZ239" s="39"/>
      <c r="AMA239" s="39"/>
      <c r="AMB239" s="39"/>
      <c r="AMC239" s="39"/>
      <c r="AMD239" s="39"/>
      <c r="AME239" s="39"/>
      <c r="AMF239" s="39"/>
      <c r="AMG239" s="39"/>
      <c r="AMH239" s="39"/>
      <c r="AMI239" s="39"/>
      <c r="AMJ239" s="39"/>
      <c r="AMK239" s="39"/>
      <c r="AML239" s="39"/>
      <c r="AMM239" s="39"/>
      <c r="AMN239" s="39"/>
      <c r="AMO239" s="39"/>
      <c r="AMP239" s="39"/>
      <c r="AMQ239" s="39"/>
      <c r="AMR239" s="39"/>
      <c r="AMS239" s="39"/>
      <c r="AMT239" s="39"/>
      <c r="AMU239" s="39"/>
      <c r="AMV239" s="39"/>
      <c r="AMW239" s="39"/>
      <c r="AMX239" s="39"/>
      <c r="AMY239" s="39"/>
      <c r="AMZ239" s="39"/>
      <c r="ANA239" s="39"/>
      <c r="ANB239" s="39"/>
      <c r="ANC239" s="39"/>
      <c r="AND239" s="39"/>
      <c r="ANE239" s="39"/>
      <c r="ANF239" s="39"/>
      <c r="ANG239" s="39"/>
      <c r="ANH239" s="39"/>
      <c r="ANI239" s="39"/>
      <c r="ANJ239" s="39"/>
      <c r="ANK239" s="39"/>
      <c r="ANL239" s="39"/>
      <c r="ANM239" s="39"/>
      <c r="ANN239" s="39"/>
      <c r="ANO239" s="39"/>
      <c r="ANP239" s="39"/>
      <c r="ANQ239" s="39"/>
      <c r="ANR239" s="39"/>
      <c r="ANS239" s="39"/>
      <c r="ANT239" s="39"/>
      <c r="ANU239" s="39"/>
      <c r="ANV239" s="39"/>
      <c r="ANW239" s="39"/>
      <c r="ANX239" s="39"/>
      <c r="ANY239" s="39"/>
      <c r="ANZ239" s="39"/>
      <c r="AOA239" s="39"/>
      <c r="AOB239" s="39"/>
      <c r="AOC239" s="39"/>
      <c r="AOD239" s="39"/>
      <c r="AOE239" s="39"/>
      <c r="AOF239" s="39"/>
      <c r="AOG239" s="39"/>
      <c r="AOH239" s="39"/>
      <c r="AOI239" s="39"/>
      <c r="AOJ239" s="39"/>
      <c r="AOK239" s="39"/>
      <c r="AOL239" s="39"/>
      <c r="AOM239" s="39"/>
      <c r="AON239" s="39"/>
      <c r="AOO239" s="39"/>
      <c r="AOP239" s="39"/>
      <c r="AOQ239" s="39"/>
      <c r="AOR239" s="39"/>
      <c r="AOS239" s="39"/>
      <c r="AOT239" s="39"/>
      <c r="AOU239" s="39"/>
      <c r="AOV239" s="39"/>
      <c r="AOW239" s="39"/>
      <c r="AOX239" s="39"/>
      <c r="AOY239" s="39"/>
      <c r="AOZ239" s="39"/>
      <c r="APA239" s="39"/>
      <c r="APB239" s="39"/>
      <c r="APC239" s="39"/>
      <c r="APD239" s="39"/>
      <c r="APE239" s="39"/>
      <c r="APF239" s="39"/>
      <c r="APG239" s="39"/>
      <c r="APH239" s="39"/>
      <c r="API239" s="39"/>
      <c r="APJ239" s="39"/>
      <c r="APK239" s="39"/>
      <c r="APL239" s="39"/>
      <c r="APM239" s="39"/>
      <c r="APN239" s="39"/>
      <c r="APO239" s="39"/>
      <c r="APP239" s="39"/>
      <c r="APQ239" s="39"/>
      <c r="APR239" s="39"/>
      <c r="APS239" s="39"/>
      <c r="APT239" s="39"/>
      <c r="APU239" s="39"/>
      <c r="APV239" s="39"/>
      <c r="APW239" s="39"/>
      <c r="APX239" s="39"/>
      <c r="APY239" s="39"/>
      <c r="APZ239" s="39"/>
      <c r="AQA239" s="39"/>
      <c r="AQB239" s="39"/>
      <c r="AQC239" s="39"/>
      <c r="AQD239" s="39"/>
      <c r="AQE239" s="39"/>
      <c r="AQF239" s="39"/>
      <c r="AQG239" s="39"/>
      <c r="AQH239" s="39"/>
      <c r="AQI239" s="39"/>
      <c r="AQJ239" s="39"/>
      <c r="AQK239" s="39"/>
      <c r="AQL239" s="39"/>
      <c r="AQM239" s="39"/>
      <c r="AQN239" s="39"/>
      <c r="AQO239" s="39"/>
      <c r="AQP239" s="39"/>
      <c r="AQQ239" s="39"/>
      <c r="AQR239" s="39"/>
      <c r="AQS239" s="39"/>
      <c r="AQT239" s="39"/>
      <c r="AQU239" s="39"/>
      <c r="AQV239" s="39"/>
      <c r="AQW239" s="39"/>
      <c r="AQX239" s="39"/>
      <c r="AQY239" s="39"/>
      <c r="AQZ239" s="39"/>
      <c r="ARA239" s="39"/>
      <c r="ARB239" s="39"/>
      <c r="ARC239" s="39"/>
      <c r="ARD239" s="39"/>
      <c r="ARE239" s="39"/>
      <c r="ARF239" s="39"/>
      <c r="ARG239" s="39"/>
      <c r="ARH239" s="39"/>
      <c r="ARI239" s="39"/>
      <c r="ARJ239" s="39"/>
      <c r="ARK239" s="39"/>
      <c r="ARL239" s="39"/>
      <c r="ARM239" s="39"/>
      <c r="ARN239" s="39"/>
      <c r="ARO239" s="39"/>
      <c r="ARP239" s="39"/>
      <c r="ARQ239" s="39"/>
      <c r="ARR239" s="39"/>
      <c r="ARS239" s="39"/>
      <c r="ART239" s="39"/>
      <c r="ARU239" s="39"/>
      <c r="ARV239" s="39"/>
      <c r="ARW239" s="39"/>
      <c r="ARX239" s="39"/>
      <c r="ARY239" s="39"/>
      <c r="ARZ239" s="39"/>
      <c r="ASA239" s="39"/>
      <c r="ASB239" s="39"/>
      <c r="ASC239" s="39"/>
      <c r="ASD239" s="39"/>
      <c r="ASE239" s="39"/>
      <c r="ASF239" s="39"/>
      <c r="ASG239" s="39"/>
      <c r="ASH239" s="39"/>
      <c r="ASI239" s="39"/>
      <c r="ASJ239" s="39"/>
      <c r="ASK239" s="39"/>
      <c r="ASL239" s="39"/>
      <c r="ASM239" s="39"/>
      <c r="ASN239" s="39"/>
      <c r="ASO239" s="39"/>
      <c r="ASP239" s="39"/>
      <c r="ASQ239" s="39"/>
      <c r="ASR239" s="39"/>
      <c r="ASS239" s="39"/>
      <c r="AST239" s="39"/>
      <c r="ASU239" s="39"/>
      <c r="ASV239" s="39"/>
      <c r="ASW239" s="39"/>
      <c r="ASX239" s="39"/>
      <c r="ASY239" s="39"/>
      <c r="ASZ239" s="39"/>
      <c r="ATA239" s="39"/>
      <c r="ATB239" s="39"/>
      <c r="ATC239" s="39"/>
      <c r="ATD239" s="39"/>
      <c r="ATE239" s="39"/>
      <c r="ATF239" s="39"/>
      <c r="ATG239" s="39"/>
      <c r="ATH239" s="39"/>
      <c r="ATI239" s="39"/>
      <c r="ATJ239" s="39"/>
      <c r="ATK239" s="39"/>
      <c r="ATL239" s="39"/>
      <c r="ATM239" s="39"/>
      <c r="ATN239" s="39"/>
      <c r="ATO239" s="39"/>
      <c r="ATP239" s="39"/>
      <c r="ATQ239" s="39"/>
      <c r="ATR239" s="39"/>
      <c r="ATS239" s="39"/>
      <c r="ATT239" s="39"/>
      <c r="ATU239" s="39"/>
      <c r="ATV239" s="39"/>
      <c r="ATW239" s="39"/>
      <c r="ATX239" s="39"/>
      <c r="ATY239" s="39"/>
      <c r="ATZ239" s="39"/>
      <c r="AUA239" s="39"/>
      <c r="AUB239" s="39"/>
      <c r="AUC239" s="39"/>
      <c r="AUD239" s="39"/>
      <c r="AUE239" s="39"/>
      <c r="AUF239" s="39"/>
      <c r="AUG239" s="39"/>
      <c r="AUH239" s="39"/>
      <c r="AUI239" s="39"/>
      <c r="AUJ239" s="39"/>
      <c r="AUK239" s="39"/>
      <c r="AUL239" s="39"/>
      <c r="AUM239" s="39"/>
      <c r="AUN239" s="39"/>
      <c r="AUO239" s="39"/>
      <c r="AUP239" s="39"/>
      <c r="AUQ239" s="39"/>
      <c r="AUR239" s="39"/>
      <c r="AUS239" s="39"/>
      <c r="AUT239" s="39"/>
      <c r="AUU239" s="39"/>
      <c r="AUV239" s="39"/>
      <c r="AUW239" s="39"/>
      <c r="AUX239" s="39"/>
      <c r="AUY239" s="39"/>
      <c r="AUZ239" s="39"/>
      <c r="AVA239" s="39"/>
      <c r="AVB239" s="39"/>
      <c r="AVC239" s="39"/>
      <c r="AVD239" s="39"/>
      <c r="AVE239" s="39"/>
      <c r="AVF239" s="39"/>
      <c r="AVG239" s="39"/>
      <c r="AVH239" s="39"/>
      <c r="AVI239" s="39"/>
      <c r="AVJ239" s="39"/>
      <c r="AVK239" s="39"/>
      <c r="AVL239" s="39"/>
      <c r="AVM239" s="39"/>
      <c r="AVN239" s="39"/>
      <c r="AVO239" s="39"/>
      <c r="AVP239" s="39"/>
      <c r="AVQ239" s="39"/>
      <c r="AVR239" s="39"/>
      <c r="AVS239" s="39"/>
      <c r="AVT239" s="39"/>
      <c r="AVU239" s="39"/>
      <c r="AVV239" s="39"/>
      <c r="AVW239" s="39"/>
      <c r="AVX239" s="39"/>
      <c r="AVY239" s="39"/>
      <c r="AVZ239" s="39"/>
      <c r="AWA239" s="39"/>
      <c r="AWB239" s="39"/>
      <c r="AWC239" s="39"/>
      <c r="AWD239" s="39"/>
      <c r="AWE239" s="39"/>
      <c r="AWF239" s="39"/>
      <c r="AWG239" s="39"/>
      <c r="AWH239" s="39"/>
      <c r="AWI239" s="39"/>
      <c r="AWJ239" s="39"/>
      <c r="AWK239" s="39"/>
      <c r="AWL239" s="39"/>
      <c r="AWM239" s="39"/>
      <c r="AWN239" s="39"/>
      <c r="AWO239" s="39"/>
      <c r="AWP239" s="39"/>
      <c r="AWQ239" s="39"/>
      <c r="AWR239" s="39"/>
      <c r="AWS239" s="39"/>
      <c r="AWT239" s="39"/>
      <c r="AWU239" s="39"/>
      <c r="AWV239" s="39"/>
      <c r="AWW239" s="39"/>
      <c r="AWX239" s="39"/>
      <c r="AWY239" s="39"/>
      <c r="AWZ239" s="39"/>
      <c r="AXA239" s="39"/>
      <c r="AXB239" s="39"/>
      <c r="AXC239" s="39"/>
      <c r="AXD239" s="39"/>
      <c r="AXE239" s="39"/>
      <c r="AXF239" s="39"/>
      <c r="AXG239" s="39"/>
      <c r="AXH239" s="39"/>
      <c r="AXI239" s="39"/>
      <c r="AXJ239" s="39"/>
      <c r="AXK239" s="39"/>
      <c r="AXL239" s="39"/>
      <c r="AXM239" s="39"/>
      <c r="AXN239" s="39"/>
      <c r="AXO239" s="39"/>
      <c r="AXP239" s="39"/>
      <c r="AXQ239" s="39"/>
      <c r="AXR239" s="39"/>
      <c r="AXS239" s="39"/>
      <c r="AXT239" s="39"/>
      <c r="AXU239" s="39"/>
      <c r="AXV239" s="39"/>
      <c r="AXW239" s="39"/>
      <c r="AXX239" s="39"/>
      <c r="AXY239" s="39"/>
      <c r="AXZ239" s="39"/>
      <c r="AYA239" s="39"/>
      <c r="AYB239" s="39"/>
      <c r="AYC239" s="39"/>
      <c r="AYD239" s="39"/>
      <c r="AYE239" s="39"/>
      <c r="AYF239" s="39"/>
      <c r="AYG239" s="39"/>
      <c r="AYH239" s="39"/>
      <c r="AYI239" s="39"/>
      <c r="AYJ239" s="39"/>
      <c r="AYK239" s="39"/>
      <c r="AYL239" s="39"/>
      <c r="AYM239" s="39"/>
      <c r="AYN239" s="39"/>
      <c r="AYO239" s="39"/>
      <c r="AYP239" s="39"/>
      <c r="AYQ239" s="39"/>
      <c r="AYR239" s="39"/>
      <c r="AYS239" s="39"/>
      <c r="AYT239" s="39"/>
      <c r="AYU239" s="39"/>
      <c r="AYV239" s="39"/>
      <c r="AYW239" s="39"/>
      <c r="AYX239" s="39"/>
      <c r="AYY239" s="39"/>
      <c r="AYZ239" s="39"/>
      <c r="AZA239" s="39"/>
      <c r="AZB239" s="39"/>
      <c r="AZC239" s="39"/>
      <c r="AZD239" s="39"/>
      <c r="AZE239" s="39"/>
      <c r="AZF239" s="39"/>
      <c r="AZG239" s="39"/>
      <c r="AZH239" s="39"/>
      <c r="AZI239" s="39"/>
      <c r="AZJ239" s="39"/>
      <c r="AZK239" s="39"/>
      <c r="AZL239" s="39"/>
      <c r="AZM239" s="39"/>
      <c r="AZN239" s="39"/>
      <c r="AZO239" s="39"/>
      <c r="AZP239" s="39"/>
      <c r="AZQ239" s="39"/>
      <c r="AZR239" s="39"/>
      <c r="AZS239" s="39"/>
      <c r="AZT239" s="39"/>
      <c r="AZU239" s="39"/>
      <c r="AZV239" s="39"/>
      <c r="AZW239" s="39"/>
      <c r="AZX239" s="39"/>
      <c r="AZY239" s="39"/>
      <c r="AZZ239" s="39"/>
      <c r="BAA239" s="39"/>
      <c r="BAB239" s="39"/>
      <c r="BAC239" s="39"/>
      <c r="BAD239" s="39"/>
      <c r="BAE239" s="39"/>
      <c r="BAF239" s="39"/>
      <c r="BAG239" s="39"/>
      <c r="BAH239" s="39"/>
      <c r="BAI239" s="39"/>
      <c r="BAJ239" s="39"/>
      <c r="BAK239" s="39"/>
      <c r="BAL239" s="39"/>
      <c r="BAM239" s="39"/>
      <c r="BAN239" s="39"/>
      <c r="BAO239" s="39"/>
      <c r="BAP239" s="39"/>
      <c r="BAQ239" s="39"/>
      <c r="BAR239" s="39"/>
      <c r="BAS239" s="39"/>
      <c r="BAT239" s="39"/>
      <c r="BAU239" s="39"/>
      <c r="BAV239" s="39"/>
      <c r="BAW239" s="39"/>
      <c r="BAX239" s="39"/>
      <c r="BAY239" s="39"/>
      <c r="BAZ239" s="39"/>
      <c r="BBA239" s="39"/>
      <c r="BBB239" s="39"/>
      <c r="BBC239" s="39"/>
      <c r="BBD239" s="39"/>
      <c r="BBE239" s="39"/>
      <c r="BBF239" s="39"/>
      <c r="BBG239" s="39"/>
      <c r="BBH239" s="39"/>
      <c r="BBI239" s="39"/>
      <c r="BBJ239" s="39"/>
      <c r="BBK239" s="39"/>
      <c r="BBL239" s="39"/>
      <c r="BBM239" s="39"/>
      <c r="BBN239" s="39"/>
      <c r="BBO239" s="39"/>
      <c r="BBP239" s="39"/>
      <c r="BBQ239" s="39"/>
      <c r="BBR239" s="39"/>
      <c r="BBS239" s="39"/>
      <c r="BBT239" s="39"/>
      <c r="BBU239" s="39"/>
      <c r="BBV239" s="39"/>
      <c r="BBW239" s="39"/>
      <c r="BBX239" s="39"/>
      <c r="BBY239" s="39"/>
      <c r="BBZ239" s="39"/>
      <c r="BCA239" s="39"/>
      <c r="BCB239" s="39"/>
      <c r="BCC239" s="39"/>
      <c r="BCD239" s="39"/>
      <c r="BCE239" s="39"/>
      <c r="BCF239" s="39"/>
      <c r="BCG239" s="39"/>
      <c r="BCH239" s="39"/>
      <c r="BCI239" s="39"/>
      <c r="BCJ239" s="39"/>
      <c r="BCK239" s="39"/>
      <c r="BCL239" s="39"/>
      <c r="BCM239" s="39"/>
      <c r="BCN239" s="39"/>
      <c r="BCO239" s="39"/>
      <c r="BCP239" s="39"/>
      <c r="BCQ239" s="39"/>
      <c r="BCR239" s="39"/>
      <c r="BCS239" s="39"/>
      <c r="BCT239" s="39"/>
      <c r="BCU239" s="39"/>
      <c r="BCV239" s="39"/>
      <c r="BCW239" s="39"/>
      <c r="BCX239" s="39"/>
      <c r="BCY239" s="39"/>
      <c r="BCZ239" s="39"/>
      <c r="BDA239" s="39"/>
      <c r="BDB239" s="39"/>
      <c r="BDC239" s="39"/>
      <c r="BDD239" s="39"/>
      <c r="BDE239" s="39"/>
      <c r="BDF239" s="39"/>
      <c r="BDG239" s="39"/>
      <c r="BDH239" s="39"/>
      <c r="BDI239" s="39"/>
      <c r="BDJ239" s="39"/>
      <c r="BDK239" s="39"/>
      <c r="BDL239" s="39"/>
      <c r="BDM239" s="39"/>
      <c r="BDN239" s="39"/>
      <c r="BDO239" s="39"/>
      <c r="BDP239" s="39"/>
      <c r="BDQ239" s="39"/>
      <c r="BDR239" s="39"/>
      <c r="BDS239" s="39"/>
      <c r="BDT239" s="39"/>
      <c r="BDU239" s="39"/>
      <c r="BDV239" s="39"/>
      <c r="BDW239" s="39"/>
      <c r="BDX239" s="39"/>
      <c r="BDY239" s="39"/>
      <c r="BDZ239" s="39"/>
      <c r="BEA239" s="39"/>
      <c r="BEB239" s="39"/>
      <c r="BEC239" s="39"/>
      <c r="BED239" s="39"/>
      <c r="BEE239" s="39"/>
      <c r="BEF239" s="39"/>
      <c r="BEG239" s="39"/>
      <c r="BEH239" s="39"/>
      <c r="BEI239" s="39"/>
      <c r="BEJ239" s="39"/>
      <c r="BEK239" s="39"/>
      <c r="BEL239" s="39"/>
      <c r="BEM239" s="39"/>
      <c r="BEN239" s="39"/>
      <c r="BEO239" s="39"/>
      <c r="BEP239" s="39"/>
      <c r="BEQ239" s="39"/>
      <c r="BER239" s="39"/>
      <c r="BES239" s="39"/>
      <c r="BET239" s="39"/>
      <c r="BEU239" s="39"/>
      <c r="BEV239" s="39"/>
      <c r="BEW239" s="39"/>
      <c r="BEX239" s="39"/>
      <c r="BEY239" s="39"/>
      <c r="BEZ239" s="39"/>
      <c r="BFA239" s="39"/>
      <c r="BFB239" s="39"/>
      <c r="BFC239" s="39"/>
      <c r="BFD239" s="39"/>
      <c r="BFE239" s="39"/>
      <c r="BFF239" s="39"/>
      <c r="BFG239" s="39"/>
      <c r="BFH239" s="39"/>
      <c r="BFI239" s="39"/>
      <c r="BFJ239" s="39"/>
      <c r="BFK239" s="39"/>
      <c r="BFL239" s="39"/>
      <c r="BFM239" s="39"/>
      <c r="BFN239" s="39"/>
      <c r="BFO239" s="39"/>
      <c r="BFP239" s="39"/>
      <c r="BFQ239" s="39"/>
      <c r="BFR239" s="39"/>
      <c r="BFS239" s="39"/>
      <c r="BFT239" s="39"/>
      <c r="BFU239" s="39"/>
      <c r="BFV239" s="39"/>
      <c r="BFW239" s="39"/>
      <c r="BFX239" s="39"/>
      <c r="BFY239" s="39"/>
      <c r="BFZ239" s="39"/>
      <c r="BGA239" s="39"/>
      <c r="BGB239" s="39"/>
      <c r="BGC239" s="39"/>
      <c r="BGD239" s="39"/>
      <c r="BGE239" s="39"/>
      <c r="BGF239" s="39"/>
      <c r="BGG239" s="39"/>
      <c r="BGH239" s="39"/>
      <c r="BGI239" s="39"/>
      <c r="BGJ239" s="39"/>
      <c r="BGK239" s="39"/>
      <c r="BGL239" s="39"/>
      <c r="BGM239" s="39"/>
      <c r="BGN239" s="39"/>
      <c r="BGO239" s="39"/>
      <c r="BGP239" s="39"/>
      <c r="BGQ239" s="39"/>
      <c r="BGR239" s="39"/>
      <c r="BGS239" s="39"/>
      <c r="BGT239" s="39"/>
      <c r="BGU239" s="39"/>
      <c r="BGV239" s="39"/>
      <c r="BGW239" s="39"/>
      <c r="BGX239" s="39"/>
      <c r="BGY239" s="39"/>
      <c r="BGZ239" s="39"/>
      <c r="BHA239" s="39"/>
      <c r="BHB239" s="39"/>
      <c r="BHC239" s="39"/>
      <c r="BHD239" s="39"/>
      <c r="BHE239" s="39"/>
      <c r="BHF239" s="39"/>
      <c r="BHG239" s="39"/>
      <c r="BHH239" s="39"/>
      <c r="BHI239" s="39"/>
      <c r="BHJ239" s="39"/>
      <c r="BHK239" s="39"/>
      <c r="BHL239" s="39"/>
      <c r="BHM239" s="39"/>
      <c r="BHN239" s="39"/>
      <c r="BHO239" s="39"/>
      <c r="BHP239" s="39"/>
      <c r="BHQ239" s="39"/>
      <c r="BHR239" s="39"/>
      <c r="BHS239" s="39"/>
      <c r="BHT239" s="39"/>
      <c r="BHU239" s="39"/>
      <c r="BHV239" s="39"/>
      <c r="BHW239" s="39"/>
      <c r="BHX239" s="39"/>
      <c r="BHY239" s="39"/>
      <c r="BHZ239" s="39"/>
      <c r="BIA239" s="39"/>
      <c r="BIB239" s="39"/>
      <c r="BIC239" s="39"/>
      <c r="BID239" s="39"/>
      <c r="BIE239" s="39"/>
      <c r="BIF239" s="39"/>
      <c r="BIG239" s="39"/>
      <c r="BIH239" s="39"/>
      <c r="BII239" s="39"/>
      <c r="BIJ239" s="39"/>
      <c r="BIK239" s="39"/>
      <c r="BIL239" s="39"/>
      <c r="BIM239" s="39"/>
      <c r="BIN239" s="39"/>
      <c r="BIO239" s="39"/>
      <c r="BIP239" s="39"/>
      <c r="BIQ239" s="39"/>
      <c r="BIR239" s="39"/>
      <c r="BIS239" s="39"/>
      <c r="BIT239" s="39"/>
      <c r="BIU239" s="39"/>
      <c r="BIV239" s="39"/>
      <c r="BIW239" s="39"/>
      <c r="BIX239" s="39"/>
      <c r="BIY239" s="39"/>
      <c r="BIZ239" s="39"/>
      <c r="BJA239" s="39"/>
      <c r="BJB239" s="39"/>
      <c r="BJC239" s="39"/>
      <c r="BJD239" s="39"/>
      <c r="BJE239" s="39"/>
      <c r="BJF239" s="39"/>
      <c r="BJG239" s="39"/>
      <c r="BJH239" s="39"/>
      <c r="BJI239" s="39"/>
      <c r="BJJ239" s="39"/>
      <c r="BJK239" s="39"/>
      <c r="BJL239" s="39"/>
      <c r="BJM239" s="39"/>
      <c r="BJN239" s="39"/>
      <c r="BJO239" s="39"/>
      <c r="BJP239" s="39"/>
      <c r="BJQ239" s="39"/>
      <c r="BJR239" s="39"/>
      <c r="BJS239" s="39"/>
      <c r="BJT239" s="39"/>
      <c r="BJU239" s="39"/>
      <c r="BJV239" s="39"/>
      <c r="BJW239" s="39"/>
      <c r="BJX239" s="39"/>
      <c r="BJY239" s="39"/>
      <c r="BJZ239" s="39"/>
      <c r="BKA239" s="39"/>
      <c r="BKB239" s="39"/>
      <c r="BKC239" s="39"/>
      <c r="BKD239" s="39"/>
      <c r="BKE239" s="39"/>
      <c r="BKF239" s="39"/>
      <c r="BKG239" s="39"/>
      <c r="BKH239" s="39"/>
      <c r="BKI239" s="39"/>
      <c r="BKJ239" s="39"/>
      <c r="BKK239" s="39"/>
      <c r="BKL239" s="39"/>
      <c r="BKM239" s="39"/>
      <c r="BKN239" s="39"/>
      <c r="BKO239" s="39"/>
      <c r="BKP239" s="39"/>
      <c r="BKQ239" s="39"/>
      <c r="BKR239" s="39"/>
      <c r="BKS239" s="39"/>
      <c r="BKT239" s="39"/>
      <c r="BKU239" s="39"/>
      <c r="BKV239" s="39"/>
      <c r="BKW239" s="39"/>
      <c r="BKX239" s="39"/>
      <c r="BKY239" s="39"/>
      <c r="BKZ239" s="39"/>
      <c r="BLA239" s="39"/>
      <c r="BLB239" s="39"/>
      <c r="BLC239" s="39"/>
      <c r="BLD239" s="39"/>
      <c r="BLE239" s="39"/>
      <c r="BLF239" s="39"/>
      <c r="BLG239" s="39"/>
      <c r="BLH239" s="39"/>
      <c r="BLI239" s="39"/>
      <c r="BLJ239" s="39"/>
      <c r="BLK239" s="39"/>
      <c r="BLL239" s="39"/>
      <c r="BLM239" s="39"/>
      <c r="BLN239" s="39"/>
      <c r="BLO239" s="39"/>
      <c r="BLP239" s="39"/>
      <c r="BLQ239" s="39"/>
      <c r="BLR239" s="39"/>
      <c r="BLS239" s="39"/>
      <c r="BLT239" s="39"/>
      <c r="BLU239" s="39"/>
      <c r="BLV239" s="39"/>
      <c r="BLW239" s="39"/>
      <c r="BLX239" s="39"/>
      <c r="BLY239" s="39"/>
      <c r="BLZ239" s="39"/>
      <c r="BMA239" s="39"/>
      <c r="BMB239" s="39"/>
      <c r="BMC239" s="39"/>
      <c r="BMD239" s="39"/>
      <c r="BME239" s="39"/>
      <c r="BMF239" s="39"/>
      <c r="BMG239" s="39"/>
      <c r="BMH239" s="39"/>
      <c r="BMI239" s="39"/>
      <c r="BMJ239" s="39"/>
      <c r="BMK239" s="39"/>
      <c r="BML239" s="39"/>
      <c r="BMM239" s="39"/>
      <c r="BMN239" s="39"/>
      <c r="BMO239" s="39"/>
      <c r="BMP239" s="39"/>
      <c r="BMQ239" s="39"/>
      <c r="BMR239" s="39"/>
      <c r="BMS239" s="39"/>
      <c r="BMT239" s="39"/>
      <c r="BMU239" s="39"/>
      <c r="BMV239" s="39"/>
      <c r="BMW239" s="39"/>
      <c r="BMX239" s="39"/>
      <c r="BMY239" s="39"/>
      <c r="BMZ239" s="39"/>
      <c r="BNA239" s="39"/>
      <c r="BNB239" s="39"/>
      <c r="BNC239" s="39"/>
      <c r="BND239" s="39"/>
      <c r="BNE239" s="39"/>
      <c r="BNF239" s="39"/>
      <c r="BNG239" s="39"/>
      <c r="BNH239" s="39"/>
      <c r="BNI239" s="39"/>
      <c r="BNJ239" s="39"/>
      <c r="BNK239" s="39"/>
      <c r="BNL239" s="39"/>
      <c r="BNM239" s="39"/>
      <c r="BNN239" s="39"/>
      <c r="BNO239" s="39"/>
      <c r="BNP239" s="39"/>
      <c r="BNQ239" s="39"/>
      <c r="BNR239" s="39"/>
      <c r="BNS239" s="39"/>
      <c r="BNT239" s="39"/>
      <c r="BNU239" s="39"/>
      <c r="BNV239" s="39"/>
      <c r="BNW239" s="39"/>
      <c r="BNX239" s="39"/>
      <c r="BNY239" s="39"/>
      <c r="BNZ239" s="39"/>
      <c r="BOA239" s="39"/>
      <c r="BOB239" s="39"/>
      <c r="BOC239" s="39"/>
      <c r="BOD239" s="39"/>
      <c r="BOE239" s="39"/>
      <c r="BOF239" s="39"/>
      <c r="BOG239" s="39"/>
      <c r="BOH239" s="39"/>
      <c r="BOI239" s="39"/>
      <c r="BOJ239" s="39"/>
      <c r="BOK239" s="39"/>
      <c r="BOL239" s="39"/>
      <c r="BOM239" s="39"/>
      <c r="BON239" s="39"/>
      <c r="BOO239" s="39"/>
      <c r="BOP239" s="39"/>
      <c r="BOQ239" s="39"/>
      <c r="BOR239" s="39"/>
      <c r="BOS239" s="39"/>
      <c r="BOT239" s="39"/>
      <c r="BOU239" s="39"/>
      <c r="BOV239" s="39"/>
      <c r="BOW239" s="39"/>
      <c r="BOX239" s="39"/>
      <c r="BOY239" s="39"/>
      <c r="BOZ239" s="39"/>
      <c r="BPA239" s="39"/>
      <c r="BPB239" s="39"/>
      <c r="BPC239" s="39"/>
      <c r="BPD239" s="39"/>
      <c r="BPE239" s="39"/>
      <c r="BPF239" s="39"/>
      <c r="BPG239" s="39"/>
      <c r="BPH239" s="39"/>
      <c r="BPI239" s="39"/>
      <c r="BPJ239" s="39"/>
      <c r="BPK239" s="39"/>
      <c r="BPL239" s="39"/>
      <c r="BPM239" s="39"/>
      <c r="BPN239" s="39"/>
      <c r="BPO239" s="39"/>
      <c r="BPP239" s="39"/>
      <c r="BPQ239" s="39"/>
      <c r="BPR239" s="39"/>
      <c r="BPS239" s="39"/>
      <c r="BPT239" s="39"/>
      <c r="BPU239" s="39"/>
      <c r="BPV239" s="39"/>
      <c r="BPW239" s="39"/>
      <c r="BPX239" s="39"/>
      <c r="BPY239" s="39"/>
      <c r="BPZ239" s="39"/>
      <c r="BQA239" s="39"/>
      <c r="BQB239" s="39"/>
      <c r="BQC239" s="39"/>
      <c r="BQD239" s="39"/>
      <c r="BQE239" s="39"/>
      <c r="BQF239" s="39"/>
      <c r="BQG239" s="39"/>
      <c r="BQH239" s="39"/>
      <c r="BQI239" s="39"/>
      <c r="BQJ239" s="39"/>
      <c r="BQK239" s="39"/>
      <c r="BQL239" s="39"/>
      <c r="BQM239" s="39"/>
      <c r="BQN239" s="39"/>
      <c r="BQO239" s="39"/>
      <c r="BQP239" s="39"/>
      <c r="BQQ239" s="39"/>
      <c r="BQR239" s="39"/>
      <c r="BQS239" s="39"/>
      <c r="BQT239" s="39"/>
      <c r="BQU239" s="39"/>
      <c r="BQV239" s="39"/>
      <c r="BQW239" s="39"/>
      <c r="BQX239" s="39"/>
      <c r="BQY239" s="39"/>
      <c r="BQZ239" s="39"/>
      <c r="BRA239" s="39"/>
      <c r="BRB239" s="39"/>
      <c r="BRC239" s="39"/>
      <c r="BRD239" s="39"/>
      <c r="BRE239" s="39"/>
      <c r="BRF239" s="39"/>
      <c r="BRG239" s="39"/>
      <c r="BRH239" s="39"/>
      <c r="BRI239" s="39"/>
      <c r="BRJ239" s="39"/>
      <c r="BRK239" s="39"/>
      <c r="BRL239" s="39"/>
      <c r="BRM239" s="39"/>
      <c r="BRN239" s="39"/>
      <c r="BRO239" s="39"/>
      <c r="BRP239" s="39"/>
      <c r="BRQ239" s="39"/>
      <c r="BRR239" s="39"/>
      <c r="BRS239" s="39"/>
      <c r="BRT239" s="39"/>
      <c r="BRU239" s="39"/>
      <c r="BRV239" s="39"/>
      <c r="BRW239" s="39"/>
      <c r="BRX239" s="39"/>
      <c r="BRY239" s="39"/>
      <c r="BRZ239" s="39"/>
      <c r="BSA239" s="39"/>
      <c r="BSB239" s="39"/>
      <c r="BSC239" s="39"/>
      <c r="BSD239" s="39"/>
      <c r="BSE239" s="39"/>
      <c r="BSF239" s="39"/>
      <c r="BSG239" s="39"/>
      <c r="BSH239" s="39"/>
      <c r="BSI239" s="39"/>
      <c r="BSJ239" s="39"/>
      <c r="BSK239" s="39"/>
      <c r="BSL239" s="39"/>
      <c r="BSM239" s="39"/>
      <c r="BSN239" s="39"/>
      <c r="BSO239" s="39"/>
      <c r="BSP239" s="39"/>
      <c r="BSQ239" s="39"/>
      <c r="BSR239" s="39"/>
      <c r="BSS239" s="39"/>
      <c r="BST239" s="39"/>
      <c r="BSU239" s="39"/>
      <c r="BSV239" s="39"/>
      <c r="BSW239" s="39"/>
      <c r="BSX239" s="39"/>
      <c r="BSY239" s="39"/>
      <c r="BSZ239" s="39"/>
      <c r="BTA239" s="39"/>
      <c r="BTB239" s="39"/>
      <c r="BTC239" s="39"/>
      <c r="BTD239" s="39"/>
      <c r="BTE239" s="39"/>
      <c r="BTF239" s="39"/>
      <c r="BTG239" s="39"/>
      <c r="BTH239" s="39"/>
      <c r="BTI239" s="39"/>
      <c r="BTJ239" s="39"/>
      <c r="BTK239" s="39"/>
      <c r="BTL239" s="39"/>
      <c r="BTM239" s="39"/>
      <c r="BTN239" s="39"/>
      <c r="BTO239" s="39"/>
      <c r="BTP239" s="39"/>
      <c r="BTQ239" s="39"/>
      <c r="BTR239" s="39"/>
      <c r="BTS239" s="39"/>
      <c r="BTT239" s="39"/>
      <c r="BTU239" s="39"/>
      <c r="BTV239" s="39"/>
      <c r="BTW239" s="39"/>
      <c r="BTX239" s="39"/>
      <c r="BTY239" s="39"/>
      <c r="BTZ239" s="39"/>
      <c r="BUA239" s="39"/>
      <c r="BUB239" s="39"/>
      <c r="BUC239" s="39"/>
      <c r="BUD239" s="39"/>
      <c r="BUE239" s="39"/>
      <c r="BUF239" s="39"/>
      <c r="BUG239" s="39"/>
      <c r="BUH239" s="39"/>
      <c r="BUI239" s="39"/>
      <c r="BUJ239" s="39"/>
      <c r="BUK239" s="39"/>
      <c r="BUL239" s="39"/>
      <c r="BUM239" s="39"/>
      <c r="BUN239" s="39"/>
      <c r="BUO239" s="39"/>
      <c r="BUP239" s="39"/>
      <c r="BUQ239" s="39"/>
      <c r="BUR239" s="39"/>
      <c r="BUS239" s="39"/>
      <c r="BUT239" s="39"/>
      <c r="BUU239" s="39"/>
      <c r="BUV239" s="39"/>
      <c r="BUW239" s="39"/>
      <c r="BUX239" s="39"/>
      <c r="BUY239" s="39"/>
      <c r="BUZ239" s="39"/>
      <c r="BVA239" s="39"/>
      <c r="BVB239" s="39"/>
      <c r="BVC239" s="39"/>
      <c r="BVD239" s="39"/>
      <c r="BVE239" s="39"/>
      <c r="BVF239" s="39"/>
      <c r="BVG239" s="39"/>
      <c r="BVH239" s="39"/>
      <c r="BVI239" s="39"/>
      <c r="BVJ239" s="39"/>
      <c r="BVK239" s="39"/>
      <c r="BVL239" s="39"/>
      <c r="BVM239" s="39"/>
      <c r="BVN239" s="39"/>
      <c r="BVO239" s="39"/>
      <c r="BVP239" s="39"/>
      <c r="BVQ239" s="39"/>
      <c r="BVR239" s="39"/>
      <c r="BVS239" s="39"/>
      <c r="BVT239" s="39"/>
      <c r="BVU239" s="39"/>
      <c r="BVV239" s="39"/>
      <c r="BVW239" s="39"/>
      <c r="BVX239" s="39"/>
      <c r="BVY239" s="39"/>
      <c r="BVZ239" s="39"/>
      <c r="BWA239" s="39"/>
      <c r="BWB239" s="39"/>
      <c r="BWC239" s="39"/>
      <c r="BWD239" s="39"/>
      <c r="BWE239" s="39"/>
      <c r="BWF239" s="39"/>
      <c r="BWG239" s="39"/>
      <c r="BWH239" s="39"/>
      <c r="BWI239" s="39"/>
      <c r="BWJ239" s="39"/>
      <c r="BWK239" s="39"/>
      <c r="BWL239" s="39"/>
      <c r="BWM239" s="39"/>
      <c r="BWN239" s="39"/>
      <c r="BWO239" s="39"/>
      <c r="BWP239" s="39"/>
      <c r="BWQ239" s="39"/>
      <c r="BWR239" s="39"/>
      <c r="BWS239" s="39"/>
      <c r="BWT239" s="39"/>
      <c r="BWU239" s="39"/>
      <c r="BWV239" s="39"/>
      <c r="BWW239" s="39"/>
      <c r="BWX239" s="39"/>
      <c r="BWY239" s="39"/>
      <c r="BWZ239" s="39"/>
      <c r="BXA239" s="39"/>
      <c r="BXB239" s="39"/>
      <c r="BXC239" s="39"/>
      <c r="BXD239" s="39"/>
      <c r="BXE239" s="39"/>
      <c r="BXF239" s="39"/>
      <c r="BXG239" s="39"/>
      <c r="BXH239" s="39"/>
      <c r="BXI239" s="39"/>
      <c r="BXJ239" s="39"/>
      <c r="BXK239" s="39"/>
      <c r="BXL239" s="39"/>
      <c r="BXM239" s="39"/>
      <c r="BXN239" s="39"/>
      <c r="BXO239" s="39"/>
      <c r="BXP239" s="39"/>
      <c r="BXQ239" s="39"/>
      <c r="BXR239" s="39"/>
      <c r="BXS239" s="39"/>
      <c r="BXT239" s="39"/>
      <c r="BXU239" s="39"/>
      <c r="BXV239" s="39"/>
      <c r="BXW239" s="39"/>
      <c r="BXX239" s="39"/>
      <c r="BXY239" s="39"/>
      <c r="BXZ239" s="39"/>
      <c r="BYA239" s="39"/>
      <c r="BYB239" s="39"/>
      <c r="BYC239" s="39"/>
      <c r="BYD239" s="39"/>
      <c r="BYE239" s="39"/>
      <c r="BYF239" s="39"/>
      <c r="BYG239" s="39"/>
      <c r="BYH239" s="39"/>
      <c r="BYI239" s="39"/>
      <c r="BYJ239" s="39"/>
      <c r="BYK239" s="39"/>
      <c r="BYL239" s="39"/>
      <c r="BYM239" s="39"/>
      <c r="BYN239" s="39"/>
      <c r="BYO239" s="39"/>
      <c r="BYP239" s="39"/>
      <c r="BYQ239" s="39"/>
      <c r="BYR239" s="39"/>
      <c r="BYS239" s="39"/>
      <c r="BYT239" s="39"/>
      <c r="BYU239" s="39"/>
      <c r="BYV239" s="39"/>
      <c r="BYW239" s="39"/>
      <c r="BYX239" s="39"/>
      <c r="BYY239" s="39"/>
      <c r="BYZ239" s="39"/>
      <c r="BZA239" s="39"/>
      <c r="BZB239" s="39"/>
      <c r="BZC239" s="39"/>
      <c r="BZD239" s="39"/>
      <c r="BZE239" s="39"/>
      <c r="BZF239" s="39"/>
      <c r="BZG239" s="39"/>
      <c r="BZH239" s="39"/>
      <c r="BZI239" s="39"/>
      <c r="BZJ239" s="39"/>
      <c r="BZK239" s="39"/>
      <c r="BZL239" s="39"/>
      <c r="BZM239" s="39"/>
      <c r="BZN239" s="39"/>
      <c r="BZO239" s="39"/>
      <c r="BZP239" s="39"/>
      <c r="BZQ239" s="39"/>
      <c r="BZR239" s="39"/>
      <c r="BZS239" s="39"/>
      <c r="BZT239" s="39"/>
      <c r="BZU239" s="39"/>
      <c r="BZV239" s="39"/>
      <c r="BZW239" s="39"/>
      <c r="BZX239" s="39"/>
      <c r="BZY239" s="39"/>
      <c r="BZZ239" s="39"/>
      <c r="CAA239" s="39"/>
      <c r="CAB239" s="39"/>
      <c r="CAC239" s="39"/>
      <c r="CAD239" s="39"/>
      <c r="CAE239" s="39"/>
      <c r="CAF239" s="39"/>
      <c r="CAG239" s="39"/>
      <c r="CAH239" s="39"/>
      <c r="CAI239" s="39"/>
      <c r="CAJ239" s="39"/>
      <c r="CAK239" s="39"/>
      <c r="CAL239" s="39"/>
      <c r="CAM239" s="39"/>
      <c r="CAN239" s="39"/>
      <c r="CAO239" s="39"/>
      <c r="CAP239" s="39"/>
      <c r="CAQ239" s="39"/>
      <c r="CAR239" s="39"/>
      <c r="CAS239" s="39"/>
      <c r="CAT239" s="39"/>
      <c r="CAU239" s="39"/>
      <c r="CAV239" s="39"/>
      <c r="CAW239" s="39"/>
      <c r="CAX239" s="39"/>
      <c r="CAY239" s="39"/>
      <c r="CAZ239" s="39"/>
      <c r="CBA239" s="39"/>
      <c r="CBB239" s="39"/>
      <c r="CBC239" s="39"/>
      <c r="CBD239" s="39"/>
      <c r="CBE239" s="39"/>
      <c r="CBF239" s="39"/>
      <c r="CBG239" s="39"/>
      <c r="CBH239" s="39"/>
      <c r="CBI239" s="39"/>
      <c r="CBJ239" s="39"/>
      <c r="CBK239" s="39"/>
      <c r="CBL239" s="39"/>
      <c r="CBM239" s="39"/>
      <c r="CBN239" s="39"/>
      <c r="CBO239" s="39"/>
      <c r="CBP239" s="39"/>
      <c r="CBQ239" s="39"/>
      <c r="CBR239" s="39"/>
      <c r="CBS239" s="39"/>
      <c r="CBT239" s="39"/>
      <c r="CBU239" s="39"/>
      <c r="CBV239" s="39"/>
      <c r="CBW239" s="39"/>
      <c r="CBX239" s="39"/>
      <c r="CBY239" s="39"/>
      <c r="CBZ239" s="39"/>
      <c r="CCA239" s="39"/>
      <c r="CCB239" s="39"/>
      <c r="CCC239" s="39"/>
      <c r="CCD239" s="39"/>
      <c r="CCE239" s="39"/>
      <c r="CCF239" s="39"/>
      <c r="CCG239" s="39"/>
      <c r="CCH239" s="39"/>
      <c r="CCI239" s="39"/>
      <c r="CCJ239" s="39"/>
      <c r="CCK239" s="39"/>
      <c r="CCL239" s="39"/>
      <c r="CCM239" s="39"/>
      <c r="CCN239" s="39"/>
      <c r="CCO239" s="39"/>
      <c r="CCP239" s="39"/>
      <c r="CCQ239" s="39"/>
      <c r="CCR239" s="39"/>
      <c r="CCS239" s="39"/>
      <c r="CCT239" s="39"/>
      <c r="CCU239" s="39"/>
      <c r="CCV239" s="39"/>
      <c r="CCW239" s="39"/>
      <c r="CCX239" s="39"/>
      <c r="CCY239" s="39"/>
      <c r="CCZ239" s="39"/>
      <c r="CDA239" s="39"/>
      <c r="CDB239" s="39"/>
      <c r="CDC239" s="39"/>
      <c r="CDD239" s="39"/>
      <c r="CDE239" s="39"/>
      <c r="CDF239" s="39"/>
      <c r="CDG239" s="39"/>
      <c r="CDH239" s="39"/>
      <c r="CDI239" s="39"/>
      <c r="CDJ239" s="39"/>
      <c r="CDK239" s="39"/>
      <c r="CDL239" s="39"/>
      <c r="CDM239" s="39"/>
      <c r="CDN239" s="39"/>
      <c r="CDO239" s="39"/>
      <c r="CDP239" s="39"/>
      <c r="CDQ239" s="39"/>
      <c r="CDR239" s="39"/>
      <c r="CDS239" s="39"/>
      <c r="CDT239" s="39"/>
      <c r="CDU239" s="39"/>
      <c r="CDV239" s="39"/>
      <c r="CDW239" s="39"/>
      <c r="CDX239" s="39"/>
      <c r="CDY239" s="39"/>
      <c r="CDZ239" s="39"/>
      <c r="CEA239" s="39"/>
      <c r="CEB239" s="39"/>
      <c r="CEC239" s="39"/>
      <c r="CED239" s="39"/>
      <c r="CEE239" s="39"/>
      <c r="CEF239" s="39"/>
      <c r="CEG239" s="39"/>
      <c r="CEH239" s="39"/>
      <c r="CEI239" s="39"/>
      <c r="CEJ239" s="39"/>
      <c r="CEK239" s="39"/>
      <c r="CEL239" s="39"/>
      <c r="CEM239" s="39"/>
      <c r="CEN239" s="39"/>
      <c r="CEO239" s="39"/>
      <c r="CEP239" s="39"/>
      <c r="CEQ239" s="39"/>
      <c r="CER239" s="39"/>
      <c r="CES239" s="39"/>
      <c r="CET239" s="39"/>
      <c r="CEU239" s="39"/>
      <c r="CEV239" s="39"/>
      <c r="CEW239" s="39"/>
      <c r="CEX239" s="39"/>
      <c r="CEY239" s="39"/>
      <c r="CEZ239" s="39"/>
      <c r="CFA239" s="39"/>
      <c r="CFB239" s="39"/>
      <c r="CFC239" s="39"/>
      <c r="CFD239" s="39"/>
      <c r="CFE239" s="39"/>
      <c r="CFF239" s="39"/>
      <c r="CFG239" s="39"/>
      <c r="CFH239" s="39"/>
      <c r="CFI239" s="39"/>
      <c r="CFJ239" s="39"/>
      <c r="CFK239" s="39"/>
      <c r="CFL239" s="39"/>
      <c r="CFM239" s="39"/>
      <c r="CFN239" s="39"/>
      <c r="CFO239" s="39"/>
      <c r="CFP239" s="39"/>
      <c r="CFQ239" s="39"/>
      <c r="CFR239" s="39"/>
      <c r="CFS239" s="39"/>
      <c r="CFT239" s="39"/>
      <c r="CFU239" s="39"/>
      <c r="CFV239" s="39"/>
      <c r="CFW239" s="39"/>
      <c r="CFX239" s="39"/>
      <c r="CFY239" s="39"/>
      <c r="CFZ239" s="39"/>
      <c r="CGA239" s="39"/>
      <c r="CGB239" s="39"/>
      <c r="CGC239" s="39"/>
      <c r="CGD239" s="39"/>
      <c r="CGE239" s="39"/>
      <c r="CGF239" s="39"/>
      <c r="CGG239" s="39"/>
      <c r="CGH239" s="39"/>
      <c r="CGI239" s="39"/>
      <c r="CGJ239" s="39"/>
      <c r="CGK239" s="39"/>
      <c r="CGL239" s="39"/>
      <c r="CGM239" s="39"/>
      <c r="CGN239" s="39"/>
      <c r="CGO239" s="39"/>
      <c r="CGP239" s="39"/>
      <c r="CGQ239" s="39"/>
      <c r="CGR239" s="39"/>
      <c r="CGS239" s="39"/>
      <c r="CGT239" s="39"/>
      <c r="CGU239" s="39"/>
      <c r="CGV239" s="39"/>
      <c r="CGW239" s="39"/>
      <c r="CGX239" s="39"/>
      <c r="CGY239" s="39"/>
      <c r="CGZ239" s="39"/>
      <c r="CHA239" s="39"/>
      <c r="CHB239" s="39"/>
      <c r="CHC239" s="39"/>
      <c r="CHD239" s="39"/>
      <c r="CHE239" s="39"/>
      <c r="CHF239" s="39"/>
      <c r="CHG239" s="39"/>
      <c r="CHH239" s="39"/>
      <c r="CHI239" s="39"/>
      <c r="CHJ239" s="39"/>
      <c r="CHK239" s="39"/>
      <c r="CHL239" s="39"/>
      <c r="CHM239" s="39"/>
      <c r="CHN239" s="39"/>
      <c r="CHO239" s="39"/>
      <c r="CHP239" s="39"/>
      <c r="CHQ239" s="39"/>
      <c r="CHR239" s="39"/>
      <c r="CHS239" s="39"/>
      <c r="CHT239" s="39"/>
      <c r="CHU239" s="39"/>
      <c r="CHV239" s="39"/>
      <c r="CHW239" s="39"/>
      <c r="CHX239" s="39"/>
      <c r="CHY239" s="39"/>
      <c r="CHZ239" s="39"/>
      <c r="CIA239" s="39"/>
      <c r="CIB239" s="39"/>
      <c r="CIC239" s="39"/>
      <c r="CID239" s="39"/>
      <c r="CIE239" s="39"/>
      <c r="CIF239" s="39"/>
      <c r="CIG239" s="39"/>
      <c r="CIH239" s="39"/>
      <c r="CII239" s="39"/>
      <c r="CIJ239" s="39"/>
      <c r="CIK239" s="39"/>
      <c r="CIL239" s="39"/>
      <c r="CIM239" s="39"/>
      <c r="CIN239" s="39"/>
      <c r="CIO239" s="39"/>
      <c r="CIP239" s="39"/>
      <c r="CIQ239" s="39"/>
      <c r="CIR239" s="39"/>
      <c r="CIS239" s="39"/>
      <c r="CIT239" s="39"/>
      <c r="CIU239" s="39"/>
      <c r="CIV239" s="39"/>
      <c r="CIW239" s="39"/>
      <c r="CIX239" s="39"/>
      <c r="CIY239" s="39"/>
      <c r="CIZ239" s="39"/>
      <c r="CJA239" s="39"/>
      <c r="CJB239" s="39"/>
      <c r="CJC239" s="39"/>
      <c r="CJD239" s="39"/>
      <c r="CJE239" s="39"/>
      <c r="CJF239" s="39"/>
      <c r="CJG239" s="39"/>
      <c r="CJH239" s="39"/>
      <c r="CJI239" s="39"/>
      <c r="CJJ239" s="39"/>
      <c r="CJK239" s="39"/>
      <c r="CJL239" s="39"/>
      <c r="CJM239" s="39"/>
      <c r="CJN239" s="39"/>
      <c r="CJO239" s="39"/>
      <c r="CJP239" s="39"/>
      <c r="CJQ239" s="39"/>
      <c r="CJR239" s="39"/>
      <c r="CJS239" s="39"/>
      <c r="CJT239" s="39"/>
      <c r="CJU239" s="39"/>
      <c r="CJV239" s="39"/>
      <c r="CJW239" s="39"/>
      <c r="CJX239" s="39"/>
      <c r="CJY239" s="39"/>
      <c r="CJZ239" s="39"/>
      <c r="CKA239" s="39"/>
      <c r="CKB239" s="39"/>
      <c r="CKC239" s="39"/>
      <c r="CKD239" s="39"/>
      <c r="CKE239" s="39"/>
      <c r="CKF239" s="39"/>
      <c r="CKG239" s="39"/>
      <c r="CKH239" s="39"/>
      <c r="CKI239" s="39"/>
      <c r="CKJ239" s="39"/>
      <c r="CKK239" s="39"/>
      <c r="CKL239" s="39"/>
      <c r="CKM239" s="39"/>
      <c r="CKN239" s="39"/>
      <c r="CKO239" s="39"/>
      <c r="CKP239" s="39"/>
      <c r="CKQ239" s="39"/>
      <c r="CKR239" s="39"/>
      <c r="CKS239" s="39"/>
      <c r="CKT239" s="39"/>
      <c r="CKU239" s="39"/>
      <c r="CKV239" s="39"/>
      <c r="CKW239" s="39"/>
      <c r="CKX239" s="39"/>
      <c r="CKY239" s="39"/>
      <c r="CKZ239" s="39"/>
      <c r="CLA239" s="39"/>
      <c r="CLB239" s="39"/>
      <c r="CLC239" s="39"/>
      <c r="CLD239" s="39"/>
      <c r="CLE239" s="39"/>
      <c r="CLF239" s="39"/>
      <c r="CLG239" s="39"/>
      <c r="CLH239" s="39"/>
      <c r="CLI239" s="39"/>
      <c r="CLJ239" s="39"/>
      <c r="CLK239" s="39"/>
      <c r="CLL239" s="39"/>
      <c r="CLM239" s="39"/>
      <c r="CLN239" s="39"/>
      <c r="CLO239" s="39"/>
      <c r="CLP239" s="39"/>
      <c r="CLQ239" s="39"/>
      <c r="CLR239" s="39"/>
      <c r="CLS239" s="39"/>
      <c r="CLT239" s="39"/>
      <c r="CLU239" s="39"/>
      <c r="CLV239" s="39"/>
      <c r="CLW239" s="39"/>
      <c r="CLX239" s="39"/>
      <c r="CLY239" s="39"/>
      <c r="CLZ239" s="39"/>
      <c r="CMA239" s="39"/>
      <c r="CMB239" s="39"/>
      <c r="CMC239" s="39"/>
      <c r="CMD239" s="39"/>
      <c r="CME239" s="39"/>
      <c r="CMF239" s="39"/>
      <c r="CMG239" s="39"/>
      <c r="CMH239" s="39"/>
      <c r="CMI239" s="39"/>
      <c r="CMJ239" s="39"/>
      <c r="CMK239" s="39"/>
      <c r="CML239" s="39"/>
      <c r="CMM239" s="39"/>
      <c r="CMN239" s="39"/>
      <c r="CMO239" s="39"/>
      <c r="CMP239" s="39"/>
      <c r="CMQ239" s="39"/>
      <c r="CMR239" s="39"/>
      <c r="CMS239" s="39"/>
      <c r="CMT239" s="39"/>
      <c r="CMU239" s="39"/>
      <c r="CMV239" s="39"/>
      <c r="CMW239" s="39"/>
      <c r="CMX239" s="39"/>
      <c r="CMY239" s="39"/>
      <c r="CMZ239" s="39"/>
      <c r="CNA239" s="39"/>
      <c r="CNB239" s="39"/>
      <c r="CNC239" s="39"/>
      <c r="CND239" s="39"/>
      <c r="CNE239" s="39"/>
      <c r="CNF239" s="39"/>
      <c r="CNG239" s="39"/>
      <c r="CNH239" s="39"/>
      <c r="CNI239" s="39"/>
      <c r="CNJ239" s="39"/>
      <c r="CNK239" s="39"/>
      <c r="CNL239" s="39"/>
      <c r="CNM239" s="39"/>
      <c r="CNN239" s="39"/>
      <c r="CNO239" s="39"/>
      <c r="CNP239" s="39"/>
      <c r="CNQ239" s="39"/>
      <c r="CNR239" s="39"/>
      <c r="CNS239" s="39"/>
      <c r="CNT239" s="39"/>
      <c r="CNU239" s="39"/>
      <c r="CNV239" s="39"/>
      <c r="CNW239" s="39"/>
      <c r="CNX239" s="39"/>
      <c r="CNY239" s="39"/>
      <c r="CNZ239" s="39"/>
      <c r="COA239" s="39"/>
      <c r="COB239" s="39"/>
      <c r="COC239" s="39"/>
      <c r="COD239" s="39"/>
      <c r="COE239" s="39"/>
      <c r="COF239" s="39"/>
      <c r="COG239" s="39"/>
      <c r="COH239" s="39"/>
      <c r="COI239" s="39"/>
      <c r="COJ239" s="39"/>
      <c r="COK239" s="39"/>
      <c r="COL239" s="39"/>
      <c r="COM239" s="39"/>
      <c r="CON239" s="39"/>
      <c r="COO239" s="39"/>
      <c r="COP239" s="39"/>
      <c r="COQ239" s="39"/>
      <c r="COR239" s="39"/>
      <c r="COS239" s="39"/>
      <c r="COT239" s="39"/>
      <c r="COU239" s="39"/>
      <c r="COV239" s="39"/>
      <c r="COW239" s="39"/>
      <c r="COX239" s="39"/>
      <c r="COY239" s="39"/>
      <c r="COZ239" s="39"/>
      <c r="CPA239" s="39"/>
      <c r="CPB239" s="39"/>
      <c r="CPC239" s="39"/>
      <c r="CPD239" s="39"/>
      <c r="CPE239" s="39"/>
      <c r="CPF239" s="39"/>
      <c r="CPG239" s="39"/>
      <c r="CPH239" s="39"/>
      <c r="CPI239" s="39"/>
      <c r="CPJ239" s="39"/>
      <c r="CPK239" s="39"/>
      <c r="CPL239" s="39"/>
      <c r="CPM239" s="39"/>
      <c r="CPN239" s="39"/>
      <c r="CPO239" s="39"/>
      <c r="CPP239" s="39"/>
      <c r="CPQ239" s="39"/>
      <c r="CPR239" s="39"/>
      <c r="CPS239" s="39"/>
      <c r="CPT239" s="39"/>
      <c r="CPU239" s="39"/>
      <c r="CPV239" s="39"/>
      <c r="CPW239" s="39"/>
      <c r="CPX239" s="39"/>
      <c r="CPY239" s="39"/>
      <c r="CPZ239" s="39"/>
      <c r="CQA239" s="39"/>
      <c r="CQB239" s="39"/>
      <c r="CQC239" s="39"/>
      <c r="CQD239" s="39"/>
      <c r="CQE239" s="39"/>
      <c r="CQF239" s="39"/>
      <c r="CQG239" s="39"/>
      <c r="CQH239" s="39"/>
      <c r="CQI239" s="39"/>
      <c r="CQJ239" s="39"/>
      <c r="CQK239" s="39"/>
      <c r="CQL239" s="39"/>
      <c r="CQM239" s="39"/>
      <c r="CQN239" s="39"/>
      <c r="CQO239" s="39"/>
      <c r="CQP239" s="39"/>
      <c r="CQQ239" s="39"/>
      <c r="CQR239" s="39"/>
      <c r="CQS239" s="39"/>
      <c r="CQT239" s="39"/>
      <c r="CQU239" s="39"/>
      <c r="CQV239" s="39"/>
      <c r="CQW239" s="39"/>
      <c r="CQX239" s="39"/>
      <c r="CQY239" s="39"/>
      <c r="CQZ239" s="39"/>
      <c r="CRA239" s="39"/>
      <c r="CRB239" s="39"/>
      <c r="CRC239" s="39"/>
      <c r="CRD239" s="39"/>
      <c r="CRE239" s="39"/>
      <c r="CRF239" s="39"/>
      <c r="CRG239" s="39"/>
      <c r="CRH239" s="39"/>
      <c r="CRI239" s="39"/>
      <c r="CRJ239" s="39"/>
      <c r="CRK239" s="39"/>
      <c r="CRL239" s="39"/>
      <c r="CRM239" s="39"/>
      <c r="CRN239" s="39"/>
      <c r="CRO239" s="39"/>
      <c r="CRP239" s="39"/>
      <c r="CRQ239" s="39"/>
      <c r="CRR239" s="39"/>
      <c r="CRS239" s="39"/>
      <c r="CRT239" s="39"/>
      <c r="CRU239" s="39"/>
      <c r="CRV239" s="39"/>
      <c r="CRW239" s="39"/>
      <c r="CRX239" s="39"/>
      <c r="CRY239" s="39"/>
      <c r="CRZ239" s="39"/>
      <c r="CSA239" s="39"/>
      <c r="CSB239" s="39"/>
      <c r="CSC239" s="39"/>
      <c r="CSD239" s="39"/>
      <c r="CSE239" s="39"/>
      <c r="CSF239" s="39"/>
      <c r="CSG239" s="39"/>
      <c r="CSH239" s="39"/>
      <c r="CSI239" s="39"/>
      <c r="CSJ239" s="39"/>
      <c r="CSK239" s="39"/>
      <c r="CSL239" s="39"/>
      <c r="CSM239" s="39"/>
      <c r="CSN239" s="39"/>
      <c r="CSO239" s="39"/>
      <c r="CSP239" s="39"/>
      <c r="CSQ239" s="39"/>
      <c r="CSR239" s="39"/>
      <c r="CSS239" s="39"/>
      <c r="CST239" s="39"/>
      <c r="CSU239" s="39"/>
      <c r="CSV239" s="39"/>
      <c r="CSW239" s="39"/>
      <c r="CSX239" s="39"/>
      <c r="CSY239" s="39"/>
      <c r="CSZ239" s="39"/>
      <c r="CTA239" s="39"/>
      <c r="CTB239" s="39"/>
      <c r="CTC239" s="39"/>
      <c r="CTD239" s="39"/>
      <c r="CTE239" s="39"/>
      <c r="CTF239" s="39"/>
      <c r="CTG239" s="39"/>
      <c r="CTH239" s="39"/>
      <c r="CTI239" s="39"/>
      <c r="CTJ239" s="39"/>
      <c r="CTK239" s="39"/>
      <c r="CTL239" s="39"/>
      <c r="CTM239" s="39"/>
      <c r="CTN239" s="39"/>
      <c r="CTO239" s="39"/>
      <c r="CTP239" s="39"/>
      <c r="CTQ239" s="39"/>
      <c r="CTR239" s="39"/>
      <c r="CTS239" s="39"/>
      <c r="CTT239" s="39"/>
      <c r="CTU239" s="39"/>
      <c r="CTV239" s="39"/>
      <c r="CTW239" s="39"/>
      <c r="CTX239" s="39"/>
      <c r="CTY239" s="39"/>
      <c r="CTZ239" s="39"/>
      <c r="CUA239" s="39"/>
      <c r="CUB239" s="39"/>
      <c r="CUC239" s="39"/>
      <c r="CUD239" s="39"/>
      <c r="CUE239" s="39"/>
      <c r="CUF239" s="39"/>
      <c r="CUG239" s="39"/>
      <c r="CUH239" s="39"/>
      <c r="CUI239" s="39"/>
      <c r="CUJ239" s="39"/>
      <c r="CUK239" s="39"/>
      <c r="CUL239" s="39"/>
      <c r="CUM239" s="39"/>
      <c r="CUN239" s="39"/>
      <c r="CUO239" s="39"/>
      <c r="CUP239" s="39"/>
      <c r="CUQ239" s="39"/>
      <c r="CUR239" s="39"/>
      <c r="CUS239" s="39"/>
      <c r="CUT239" s="39"/>
      <c r="CUU239" s="39"/>
      <c r="CUV239" s="39"/>
      <c r="CUW239" s="39"/>
      <c r="CUX239" s="39"/>
      <c r="CUY239" s="39"/>
      <c r="CUZ239" s="39"/>
      <c r="CVA239" s="39"/>
      <c r="CVB239" s="39"/>
      <c r="CVC239" s="39"/>
      <c r="CVD239" s="39"/>
      <c r="CVE239" s="39"/>
      <c r="CVF239" s="39"/>
      <c r="CVG239" s="39"/>
      <c r="CVH239" s="39"/>
      <c r="CVI239" s="39"/>
      <c r="CVJ239" s="39"/>
      <c r="CVK239" s="39"/>
      <c r="CVL239" s="39"/>
      <c r="CVM239" s="39"/>
      <c r="CVN239" s="39"/>
      <c r="CVO239" s="39"/>
      <c r="CVP239" s="39"/>
      <c r="CVQ239" s="39"/>
      <c r="CVR239" s="39"/>
      <c r="CVS239" s="39"/>
      <c r="CVT239" s="39"/>
      <c r="CVU239" s="39"/>
      <c r="CVV239" s="39"/>
      <c r="CVW239" s="39"/>
      <c r="CVX239" s="39"/>
      <c r="CVY239" s="39"/>
      <c r="CVZ239" s="39"/>
      <c r="CWA239" s="39"/>
      <c r="CWB239" s="39"/>
      <c r="CWC239" s="39"/>
      <c r="CWD239" s="39"/>
      <c r="CWE239" s="39"/>
      <c r="CWF239" s="39"/>
      <c r="CWG239" s="39"/>
      <c r="CWH239" s="39"/>
      <c r="CWI239" s="39"/>
      <c r="CWJ239" s="39"/>
      <c r="CWK239" s="39"/>
      <c r="CWL239" s="39"/>
      <c r="CWM239" s="39"/>
      <c r="CWN239" s="39"/>
      <c r="CWO239" s="39"/>
      <c r="CWP239" s="39"/>
      <c r="CWQ239" s="39"/>
      <c r="CWR239" s="39"/>
      <c r="CWS239" s="39"/>
      <c r="CWT239" s="39"/>
      <c r="CWU239" s="39"/>
      <c r="CWV239" s="39"/>
      <c r="CWW239" s="39"/>
      <c r="CWX239" s="39"/>
      <c r="CWY239" s="39"/>
      <c r="CWZ239" s="39"/>
      <c r="CXA239" s="39"/>
      <c r="CXB239" s="39"/>
      <c r="CXC239" s="39"/>
      <c r="CXD239" s="39"/>
      <c r="CXE239" s="39"/>
      <c r="CXF239" s="39"/>
      <c r="CXG239" s="39"/>
      <c r="CXH239" s="39"/>
      <c r="CXI239" s="39"/>
      <c r="CXJ239" s="39"/>
      <c r="CXK239" s="39"/>
      <c r="CXL239" s="39"/>
      <c r="CXM239" s="39"/>
      <c r="CXN239" s="39"/>
      <c r="CXO239" s="39"/>
      <c r="CXP239" s="39"/>
      <c r="CXQ239" s="39"/>
      <c r="CXR239" s="39"/>
      <c r="CXS239" s="39"/>
      <c r="CXT239" s="39"/>
      <c r="CXU239" s="39"/>
      <c r="CXV239" s="39"/>
      <c r="CXW239" s="39"/>
      <c r="CXX239" s="39"/>
      <c r="CXY239" s="39"/>
      <c r="CXZ239" s="39"/>
      <c r="CYA239" s="39"/>
      <c r="CYB239" s="39"/>
      <c r="CYC239" s="39"/>
      <c r="CYD239" s="39"/>
      <c r="CYE239" s="39"/>
      <c r="CYF239" s="39"/>
      <c r="CYG239" s="39"/>
      <c r="CYH239" s="39"/>
      <c r="CYI239" s="39"/>
      <c r="CYJ239" s="39"/>
      <c r="CYK239" s="39"/>
      <c r="CYL239" s="39"/>
      <c r="CYM239" s="39"/>
      <c r="CYN239" s="39"/>
      <c r="CYO239" s="39"/>
      <c r="CYP239" s="39"/>
      <c r="CYQ239" s="39"/>
      <c r="CYR239" s="39"/>
      <c r="CYS239" s="39"/>
      <c r="CYT239" s="39"/>
      <c r="CYU239" s="39"/>
      <c r="CYV239" s="39"/>
      <c r="CYW239" s="39"/>
      <c r="CYX239" s="39"/>
      <c r="CYY239" s="39"/>
      <c r="CYZ239" s="39"/>
      <c r="CZA239" s="39"/>
      <c r="CZB239" s="39"/>
      <c r="CZC239" s="39"/>
      <c r="CZD239" s="39"/>
      <c r="CZE239" s="39"/>
      <c r="CZF239" s="39"/>
      <c r="CZG239" s="39"/>
      <c r="CZH239" s="39"/>
      <c r="CZI239" s="39"/>
      <c r="CZJ239" s="39"/>
      <c r="CZK239" s="39"/>
      <c r="CZL239" s="39"/>
      <c r="CZM239" s="39"/>
      <c r="CZN239" s="39"/>
      <c r="CZO239" s="39"/>
      <c r="CZP239" s="39"/>
      <c r="CZQ239" s="39"/>
      <c r="CZR239" s="39"/>
      <c r="CZS239" s="39"/>
      <c r="CZT239" s="39"/>
      <c r="CZU239" s="39"/>
      <c r="CZV239" s="39"/>
      <c r="CZW239" s="39"/>
      <c r="CZX239" s="39"/>
      <c r="CZY239" s="39"/>
      <c r="CZZ239" s="39"/>
      <c r="DAA239" s="39"/>
      <c r="DAB239" s="39"/>
      <c r="DAC239" s="39"/>
      <c r="DAD239" s="39"/>
      <c r="DAE239" s="39"/>
      <c r="DAF239" s="39"/>
      <c r="DAG239" s="39"/>
      <c r="DAH239" s="39"/>
      <c r="DAI239" s="39"/>
      <c r="DAJ239" s="39"/>
      <c r="DAK239" s="39"/>
      <c r="DAL239" s="39"/>
      <c r="DAM239" s="39"/>
      <c r="DAN239" s="39"/>
      <c r="DAO239" s="39"/>
      <c r="DAP239" s="39"/>
      <c r="DAQ239" s="39"/>
      <c r="DAR239" s="39"/>
      <c r="DAS239" s="39"/>
      <c r="DAT239" s="39"/>
      <c r="DAU239" s="39"/>
      <c r="DAV239" s="39"/>
      <c r="DAW239" s="39"/>
      <c r="DAX239" s="39"/>
      <c r="DAY239" s="39"/>
      <c r="DAZ239" s="39"/>
      <c r="DBA239" s="39"/>
      <c r="DBB239" s="39"/>
      <c r="DBC239" s="39"/>
      <c r="DBD239" s="39"/>
      <c r="DBE239" s="39"/>
      <c r="DBF239" s="39"/>
      <c r="DBG239" s="39"/>
      <c r="DBH239" s="39"/>
      <c r="DBI239" s="39"/>
      <c r="DBJ239" s="39"/>
      <c r="DBK239" s="39"/>
      <c r="DBL239" s="39"/>
      <c r="DBM239" s="39"/>
      <c r="DBN239" s="39"/>
      <c r="DBO239" s="39"/>
      <c r="DBP239" s="39"/>
      <c r="DBQ239" s="39"/>
      <c r="DBR239" s="39"/>
      <c r="DBS239" s="39"/>
      <c r="DBT239" s="39"/>
      <c r="DBU239" s="39"/>
      <c r="DBV239" s="39"/>
      <c r="DBW239" s="39"/>
      <c r="DBX239" s="39"/>
      <c r="DBY239" s="39"/>
      <c r="DBZ239" s="39"/>
      <c r="DCA239" s="39"/>
      <c r="DCB239" s="39"/>
      <c r="DCC239" s="39"/>
      <c r="DCD239" s="39"/>
      <c r="DCE239" s="39"/>
      <c r="DCF239" s="39"/>
      <c r="DCG239" s="39"/>
      <c r="DCH239" s="39"/>
      <c r="DCI239" s="39"/>
      <c r="DCJ239" s="39"/>
      <c r="DCK239" s="39"/>
      <c r="DCL239" s="39"/>
      <c r="DCM239" s="39"/>
      <c r="DCN239" s="39"/>
      <c r="DCO239" s="39"/>
      <c r="DCP239" s="39"/>
      <c r="DCQ239" s="39"/>
      <c r="DCR239" s="39"/>
      <c r="DCS239" s="39"/>
      <c r="DCT239" s="39"/>
      <c r="DCU239" s="39"/>
      <c r="DCV239" s="39"/>
      <c r="DCW239" s="39"/>
      <c r="DCX239" s="39"/>
      <c r="DCY239" s="39"/>
      <c r="DCZ239" s="39"/>
      <c r="DDA239" s="39"/>
      <c r="DDB239" s="39"/>
      <c r="DDC239" s="39"/>
      <c r="DDD239" s="39"/>
      <c r="DDE239" s="39"/>
      <c r="DDF239" s="39"/>
      <c r="DDG239" s="39"/>
      <c r="DDH239" s="39"/>
      <c r="DDI239" s="39"/>
      <c r="DDJ239" s="39"/>
      <c r="DDK239" s="39"/>
      <c r="DDL239" s="39"/>
      <c r="DDM239" s="39"/>
      <c r="DDN239" s="39"/>
      <c r="DDO239" s="39"/>
      <c r="DDP239" s="39"/>
      <c r="DDQ239" s="39"/>
      <c r="DDR239" s="39"/>
      <c r="DDS239" s="39"/>
      <c r="DDT239" s="39"/>
      <c r="DDU239" s="39"/>
      <c r="DDV239" s="39"/>
      <c r="DDW239" s="39"/>
      <c r="DDX239" s="39"/>
      <c r="DDY239" s="39"/>
      <c r="DDZ239" s="39"/>
      <c r="DEA239" s="39"/>
      <c r="DEB239" s="39"/>
      <c r="DEC239" s="39"/>
      <c r="DED239" s="39"/>
      <c r="DEE239" s="39"/>
      <c r="DEF239" s="39"/>
      <c r="DEG239" s="39"/>
      <c r="DEH239" s="39"/>
      <c r="DEI239" s="39"/>
      <c r="DEJ239" s="39"/>
      <c r="DEK239" s="39"/>
      <c r="DEL239" s="39"/>
      <c r="DEM239" s="39"/>
      <c r="DEN239" s="39"/>
      <c r="DEO239" s="39"/>
      <c r="DEP239" s="39"/>
      <c r="DEQ239" s="39"/>
      <c r="DER239" s="39"/>
      <c r="DES239" s="39"/>
      <c r="DET239" s="39"/>
      <c r="DEU239" s="39"/>
      <c r="DEV239" s="39"/>
      <c r="DEW239" s="39"/>
      <c r="DEX239" s="39"/>
      <c r="DEY239" s="39"/>
      <c r="DEZ239" s="39"/>
      <c r="DFA239" s="39"/>
      <c r="DFB239" s="39"/>
      <c r="DFC239" s="39"/>
      <c r="DFD239" s="39"/>
      <c r="DFE239" s="39"/>
      <c r="DFF239" s="39"/>
      <c r="DFG239" s="39"/>
      <c r="DFH239" s="39"/>
      <c r="DFI239" s="39"/>
      <c r="DFJ239" s="39"/>
      <c r="DFK239" s="39"/>
      <c r="DFL239" s="39"/>
      <c r="DFM239" s="39"/>
      <c r="DFN239" s="39"/>
      <c r="DFO239" s="39"/>
      <c r="DFP239" s="39"/>
      <c r="DFQ239" s="39"/>
      <c r="DFR239" s="39"/>
      <c r="DFS239" s="39"/>
      <c r="DFT239" s="39"/>
      <c r="DFU239" s="39"/>
      <c r="DFV239" s="39"/>
      <c r="DFW239" s="39"/>
      <c r="DFX239" s="39"/>
      <c r="DFY239" s="39"/>
      <c r="DFZ239" s="39"/>
      <c r="DGA239" s="39"/>
      <c r="DGB239" s="39"/>
      <c r="DGC239" s="39"/>
      <c r="DGD239" s="39"/>
      <c r="DGE239" s="39"/>
      <c r="DGF239" s="39"/>
      <c r="DGG239" s="39"/>
      <c r="DGH239" s="39"/>
      <c r="DGI239" s="39"/>
      <c r="DGJ239" s="39"/>
      <c r="DGK239" s="39"/>
      <c r="DGL239" s="39"/>
      <c r="DGM239" s="39"/>
      <c r="DGN239" s="39"/>
      <c r="DGO239" s="39"/>
      <c r="DGP239" s="39"/>
      <c r="DGQ239" s="39"/>
      <c r="DGR239" s="39"/>
      <c r="DGS239" s="39"/>
      <c r="DGT239" s="39"/>
      <c r="DGU239" s="39"/>
      <c r="DGV239" s="39"/>
      <c r="DGW239" s="39"/>
      <c r="DGX239" s="39"/>
      <c r="DGY239" s="39"/>
      <c r="DGZ239" s="39"/>
      <c r="DHA239" s="39"/>
      <c r="DHB239" s="39"/>
      <c r="DHC239" s="39"/>
      <c r="DHD239" s="39"/>
      <c r="DHE239" s="39"/>
      <c r="DHF239" s="39"/>
      <c r="DHG239" s="39"/>
      <c r="DHH239" s="39"/>
      <c r="DHI239" s="39"/>
      <c r="DHJ239" s="39"/>
      <c r="DHK239" s="39"/>
      <c r="DHL239" s="39"/>
      <c r="DHM239" s="39"/>
      <c r="DHN239" s="39"/>
      <c r="DHO239" s="39"/>
      <c r="DHP239" s="39"/>
      <c r="DHQ239" s="39"/>
      <c r="DHR239" s="39"/>
      <c r="DHS239" s="39"/>
      <c r="DHT239" s="39"/>
      <c r="DHU239" s="39"/>
      <c r="DHV239" s="39"/>
      <c r="DHW239" s="39"/>
      <c r="DHX239" s="39"/>
      <c r="DHY239" s="39"/>
      <c r="DHZ239" s="39"/>
      <c r="DIA239" s="39"/>
      <c r="DIB239" s="39"/>
      <c r="DIC239" s="39"/>
      <c r="DID239" s="39"/>
      <c r="DIE239" s="39"/>
      <c r="DIF239" s="39"/>
      <c r="DIG239" s="39"/>
      <c r="DIH239" s="39"/>
      <c r="DII239" s="39"/>
      <c r="DIJ239" s="39"/>
      <c r="DIK239" s="39"/>
      <c r="DIL239" s="39"/>
      <c r="DIM239" s="39"/>
      <c r="DIN239" s="39"/>
      <c r="DIO239" s="39"/>
      <c r="DIP239" s="39"/>
      <c r="DIQ239" s="39"/>
      <c r="DIR239" s="39"/>
      <c r="DIS239" s="39"/>
      <c r="DIT239" s="39"/>
      <c r="DIU239" s="39"/>
      <c r="DIV239" s="39"/>
      <c r="DIW239" s="39"/>
      <c r="DIX239" s="39"/>
      <c r="DIY239" s="39"/>
      <c r="DIZ239" s="39"/>
      <c r="DJA239" s="39"/>
      <c r="DJB239" s="39"/>
      <c r="DJC239" s="39"/>
      <c r="DJD239" s="39"/>
      <c r="DJE239" s="39"/>
      <c r="DJF239" s="39"/>
      <c r="DJG239" s="39"/>
      <c r="DJH239" s="39"/>
      <c r="DJI239" s="39"/>
      <c r="DJJ239" s="39"/>
      <c r="DJK239" s="39"/>
      <c r="DJL239" s="39"/>
      <c r="DJM239" s="39"/>
      <c r="DJN239" s="39"/>
      <c r="DJO239" s="39"/>
      <c r="DJP239" s="39"/>
      <c r="DJQ239" s="39"/>
      <c r="DJR239" s="39"/>
      <c r="DJS239" s="39"/>
      <c r="DJT239" s="39"/>
      <c r="DJU239" s="39"/>
      <c r="DJV239" s="39"/>
      <c r="DJW239" s="39"/>
      <c r="DJX239" s="39"/>
      <c r="DJY239" s="39"/>
      <c r="DJZ239" s="39"/>
      <c r="DKA239" s="39"/>
      <c r="DKB239" s="39"/>
      <c r="DKC239" s="39"/>
      <c r="DKD239" s="39"/>
      <c r="DKE239" s="39"/>
      <c r="DKF239" s="39"/>
      <c r="DKG239" s="39"/>
      <c r="DKH239" s="39"/>
      <c r="DKI239" s="39"/>
      <c r="DKJ239" s="39"/>
      <c r="DKK239" s="39"/>
      <c r="DKL239" s="39"/>
      <c r="DKM239" s="39"/>
      <c r="DKN239" s="39"/>
      <c r="DKO239" s="39"/>
      <c r="DKP239" s="39"/>
      <c r="DKQ239" s="39"/>
      <c r="DKR239" s="39"/>
      <c r="DKS239" s="39"/>
      <c r="DKT239" s="39"/>
      <c r="DKU239" s="39"/>
      <c r="DKV239" s="39"/>
      <c r="DKW239" s="39"/>
      <c r="DKX239" s="39"/>
      <c r="DKY239" s="39"/>
      <c r="DKZ239" s="39"/>
      <c r="DLA239" s="39"/>
      <c r="DLB239" s="39"/>
      <c r="DLC239" s="39"/>
      <c r="DLD239" s="39"/>
      <c r="DLE239" s="39"/>
      <c r="DLF239" s="39"/>
      <c r="DLG239" s="39"/>
      <c r="DLH239" s="39"/>
      <c r="DLI239" s="39"/>
      <c r="DLJ239" s="39"/>
      <c r="DLK239" s="39"/>
      <c r="DLL239" s="39"/>
      <c r="DLM239" s="39"/>
      <c r="DLN239" s="39"/>
      <c r="DLO239" s="39"/>
      <c r="DLP239" s="39"/>
      <c r="DLQ239" s="39"/>
      <c r="DLR239" s="39"/>
      <c r="DLS239" s="39"/>
      <c r="DLT239" s="39"/>
      <c r="DLU239" s="39"/>
      <c r="DLV239" s="39"/>
      <c r="DLW239" s="39"/>
      <c r="DLX239" s="39"/>
      <c r="DLY239" s="39"/>
      <c r="DLZ239" s="39"/>
      <c r="DMA239" s="39"/>
      <c r="DMB239" s="39"/>
      <c r="DMC239" s="39"/>
      <c r="DMD239" s="39"/>
      <c r="DME239" s="39"/>
      <c r="DMF239" s="39"/>
      <c r="DMG239" s="39"/>
      <c r="DMH239" s="39"/>
      <c r="DMI239" s="39"/>
      <c r="DMJ239" s="39"/>
      <c r="DMK239" s="39"/>
      <c r="DML239" s="39"/>
      <c r="DMM239" s="39"/>
      <c r="DMN239" s="39"/>
      <c r="DMO239" s="39"/>
      <c r="DMP239" s="39"/>
      <c r="DMQ239" s="39"/>
      <c r="DMR239" s="39"/>
      <c r="DMS239" s="39"/>
      <c r="DMT239" s="39"/>
      <c r="DMU239" s="39"/>
      <c r="DMV239" s="39"/>
      <c r="DMW239" s="39"/>
      <c r="DMX239" s="39"/>
      <c r="DMY239" s="39"/>
      <c r="DMZ239" s="39"/>
      <c r="DNA239" s="39"/>
      <c r="DNB239" s="39"/>
      <c r="DNC239" s="39"/>
      <c r="DND239" s="39"/>
      <c r="DNE239" s="39"/>
      <c r="DNF239" s="39"/>
      <c r="DNG239" s="39"/>
      <c r="DNH239" s="39"/>
      <c r="DNI239" s="39"/>
      <c r="DNJ239" s="39"/>
      <c r="DNK239" s="39"/>
      <c r="DNL239" s="39"/>
      <c r="DNM239" s="39"/>
      <c r="DNN239" s="39"/>
      <c r="DNO239" s="39"/>
      <c r="DNP239" s="39"/>
      <c r="DNQ239" s="39"/>
      <c r="DNR239" s="39"/>
      <c r="DNS239" s="39"/>
      <c r="DNT239" s="39"/>
      <c r="DNU239" s="39"/>
      <c r="DNV239" s="39"/>
      <c r="DNW239" s="39"/>
      <c r="DNX239" s="39"/>
      <c r="DNY239" s="39"/>
      <c r="DNZ239" s="39"/>
      <c r="DOA239" s="39"/>
      <c r="DOB239" s="39"/>
      <c r="DOC239" s="39"/>
      <c r="DOD239" s="39"/>
      <c r="DOE239" s="39"/>
      <c r="DOF239" s="39"/>
      <c r="DOG239" s="39"/>
      <c r="DOH239" s="39"/>
      <c r="DOI239" s="39"/>
      <c r="DOJ239" s="39"/>
      <c r="DOK239" s="39"/>
      <c r="DOL239" s="39"/>
      <c r="DOM239" s="39"/>
      <c r="DON239" s="39"/>
      <c r="DOO239" s="39"/>
      <c r="DOP239" s="39"/>
      <c r="DOQ239" s="39"/>
      <c r="DOR239" s="39"/>
      <c r="DOS239" s="39"/>
      <c r="DOT239" s="39"/>
      <c r="DOU239" s="39"/>
      <c r="DOV239" s="39"/>
      <c r="DOW239" s="39"/>
      <c r="DOX239" s="39"/>
      <c r="DOY239" s="39"/>
      <c r="DOZ239" s="39"/>
      <c r="DPA239" s="39"/>
      <c r="DPB239" s="39"/>
      <c r="DPC239" s="39"/>
      <c r="DPD239" s="39"/>
      <c r="DPE239" s="39"/>
      <c r="DPF239" s="39"/>
      <c r="DPG239" s="39"/>
      <c r="DPH239" s="39"/>
      <c r="DPI239" s="39"/>
      <c r="DPJ239" s="39"/>
      <c r="DPK239" s="39"/>
      <c r="DPL239" s="39"/>
      <c r="DPM239" s="39"/>
      <c r="DPN239" s="39"/>
      <c r="DPO239" s="39"/>
      <c r="DPP239" s="39"/>
      <c r="DPQ239" s="39"/>
      <c r="DPR239" s="39"/>
      <c r="DPS239" s="39"/>
      <c r="DPT239" s="39"/>
      <c r="DPU239" s="39"/>
      <c r="DPV239" s="39"/>
      <c r="DPW239" s="39"/>
      <c r="DPX239" s="39"/>
      <c r="DPY239" s="39"/>
      <c r="DPZ239" s="39"/>
      <c r="DQA239" s="39"/>
      <c r="DQB239" s="39"/>
      <c r="DQC239" s="39"/>
      <c r="DQD239" s="39"/>
      <c r="DQE239" s="39"/>
      <c r="DQF239" s="39"/>
      <c r="DQG239" s="39"/>
      <c r="DQH239" s="39"/>
      <c r="DQI239" s="39"/>
      <c r="DQJ239" s="39"/>
      <c r="DQK239" s="39"/>
      <c r="DQL239" s="39"/>
      <c r="DQM239" s="39"/>
      <c r="DQN239" s="39"/>
      <c r="DQO239" s="39"/>
      <c r="DQP239" s="39"/>
      <c r="DQQ239" s="39"/>
      <c r="DQR239" s="39"/>
      <c r="DQS239" s="39"/>
      <c r="DQT239" s="39"/>
      <c r="DQU239" s="39"/>
      <c r="DQV239" s="39"/>
      <c r="DQW239" s="39"/>
      <c r="DQX239" s="39"/>
      <c r="DQY239" s="39"/>
      <c r="DQZ239" s="39"/>
      <c r="DRA239" s="39"/>
      <c r="DRB239" s="39"/>
      <c r="DRC239" s="39"/>
      <c r="DRD239" s="39"/>
      <c r="DRE239" s="39"/>
      <c r="DRF239" s="39"/>
      <c r="DRG239" s="39"/>
      <c r="DRH239" s="39"/>
      <c r="DRI239" s="39"/>
      <c r="DRJ239" s="39"/>
      <c r="DRK239" s="39"/>
      <c r="DRL239" s="39"/>
      <c r="DRM239" s="39"/>
      <c r="DRN239" s="39"/>
      <c r="DRO239" s="39"/>
      <c r="DRP239" s="39"/>
      <c r="DRQ239" s="39"/>
      <c r="DRR239" s="39"/>
      <c r="DRS239" s="39"/>
      <c r="DRT239" s="39"/>
      <c r="DRU239" s="39"/>
      <c r="DRV239" s="39"/>
      <c r="DRW239" s="39"/>
      <c r="DRX239" s="39"/>
      <c r="DRY239" s="39"/>
      <c r="DRZ239" s="39"/>
      <c r="DSA239" s="39"/>
      <c r="DSB239" s="39"/>
      <c r="DSC239" s="39"/>
      <c r="DSD239" s="39"/>
      <c r="DSE239" s="39"/>
      <c r="DSF239" s="39"/>
      <c r="DSG239" s="39"/>
      <c r="DSH239" s="39"/>
      <c r="DSI239" s="39"/>
      <c r="DSJ239" s="39"/>
      <c r="DSK239" s="39"/>
      <c r="DSL239" s="39"/>
      <c r="DSM239" s="39"/>
      <c r="DSN239" s="39"/>
      <c r="DSO239" s="39"/>
      <c r="DSP239" s="39"/>
      <c r="DSQ239" s="39"/>
      <c r="DSR239" s="39"/>
      <c r="DSS239" s="39"/>
      <c r="DST239" s="39"/>
      <c r="DSU239" s="39"/>
      <c r="DSV239" s="39"/>
      <c r="DSW239" s="39"/>
      <c r="DSX239" s="39"/>
      <c r="DSY239" s="39"/>
      <c r="DSZ239" s="39"/>
      <c r="DTA239" s="39"/>
      <c r="DTB239" s="39"/>
      <c r="DTC239" s="39"/>
      <c r="DTD239" s="39"/>
      <c r="DTE239" s="39"/>
      <c r="DTF239" s="39"/>
      <c r="DTG239" s="39"/>
      <c r="DTH239" s="39"/>
      <c r="DTI239" s="39"/>
      <c r="DTJ239" s="39"/>
      <c r="DTK239" s="39"/>
      <c r="DTL239" s="39"/>
      <c r="DTM239" s="39"/>
      <c r="DTN239" s="39"/>
      <c r="DTO239" s="39"/>
      <c r="DTP239" s="39"/>
      <c r="DTQ239" s="39"/>
      <c r="DTR239" s="39"/>
      <c r="DTS239" s="39"/>
      <c r="DTT239" s="39"/>
      <c r="DTU239" s="39"/>
      <c r="DTV239" s="39"/>
      <c r="DTW239" s="39"/>
      <c r="DTX239" s="39"/>
      <c r="DTY239" s="39"/>
      <c r="DTZ239" s="39"/>
      <c r="DUA239" s="39"/>
      <c r="DUB239" s="39"/>
      <c r="DUC239" s="39"/>
      <c r="DUD239" s="39"/>
      <c r="DUE239" s="39"/>
      <c r="DUF239" s="39"/>
      <c r="DUG239" s="39"/>
      <c r="DUH239" s="39"/>
      <c r="DUI239" s="39"/>
      <c r="DUJ239" s="39"/>
      <c r="DUK239" s="39"/>
      <c r="DUL239" s="39"/>
      <c r="DUM239" s="39"/>
      <c r="DUN239" s="39"/>
      <c r="DUO239" s="39"/>
      <c r="DUP239" s="39"/>
      <c r="DUQ239" s="39"/>
      <c r="DUR239" s="39"/>
      <c r="DUS239" s="39"/>
      <c r="DUT239" s="39"/>
      <c r="DUU239" s="39"/>
      <c r="DUV239" s="39"/>
      <c r="DUW239" s="39"/>
      <c r="DUX239" s="39"/>
      <c r="DUY239" s="39"/>
      <c r="DUZ239" s="39"/>
      <c r="DVA239" s="39"/>
      <c r="DVB239" s="39"/>
      <c r="DVC239" s="39"/>
      <c r="DVD239" s="39"/>
      <c r="DVE239" s="39"/>
      <c r="DVF239" s="39"/>
      <c r="DVG239" s="39"/>
      <c r="DVH239" s="39"/>
      <c r="DVI239" s="39"/>
      <c r="DVJ239" s="39"/>
      <c r="DVK239" s="39"/>
      <c r="DVL239" s="39"/>
      <c r="DVM239" s="39"/>
      <c r="DVN239" s="39"/>
      <c r="DVO239" s="39"/>
      <c r="DVP239" s="39"/>
      <c r="DVQ239" s="39"/>
      <c r="DVR239" s="39"/>
      <c r="DVS239" s="39"/>
      <c r="DVT239" s="39"/>
      <c r="DVU239" s="39"/>
      <c r="DVV239" s="39"/>
      <c r="DVW239" s="39"/>
      <c r="DVX239" s="39"/>
      <c r="DVY239" s="39"/>
      <c r="DVZ239" s="39"/>
      <c r="DWA239" s="39"/>
      <c r="DWB239" s="39"/>
      <c r="DWC239" s="39"/>
      <c r="DWD239" s="39"/>
      <c r="DWE239" s="39"/>
      <c r="DWF239" s="39"/>
      <c r="DWG239" s="39"/>
      <c r="DWH239" s="39"/>
      <c r="DWI239" s="39"/>
      <c r="DWJ239" s="39"/>
      <c r="DWK239" s="39"/>
      <c r="DWL239" s="39"/>
      <c r="DWM239" s="39"/>
      <c r="DWN239" s="39"/>
      <c r="DWO239" s="39"/>
      <c r="DWP239" s="39"/>
      <c r="DWQ239" s="39"/>
    </row>
    <row r="240" spans="1:3319" s="39" customFormat="1" ht="10">
      <c r="A240" s="35" t="s">
        <v>750</v>
      </c>
      <c r="B240" s="36" t="s">
        <v>751</v>
      </c>
      <c r="C240" s="37" t="s">
        <v>7</v>
      </c>
      <c r="D240" s="36" t="s">
        <v>752</v>
      </c>
      <c r="E240" s="38" t="str">
        <f>"JAN 17"</f>
        <v>JAN 17</v>
      </c>
      <c r="F240" s="38" t="str">
        <f>"JAN 17"</f>
        <v>JAN 17</v>
      </c>
    </row>
    <row r="241" spans="1:3319" s="107" customFormat="1">
      <c r="A241" s="104" t="s">
        <v>753</v>
      </c>
      <c r="B241" s="105" t="s">
        <v>754</v>
      </c>
      <c r="C241" s="104" t="s">
        <v>7</v>
      </c>
      <c r="D241" s="105" t="s">
        <v>755</v>
      </c>
      <c r="E241" s="66" t="str">
        <f>"SEP 20"</f>
        <v>SEP 20</v>
      </c>
      <c r="F241" s="66" t="str">
        <f>"SEP 20"</f>
        <v>SEP 20</v>
      </c>
      <c r="G241" s="106"/>
      <c r="H241" s="106"/>
      <c r="I241" s="106"/>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c r="DZ241" s="106"/>
      <c r="EA241" s="106"/>
      <c r="EB241" s="106"/>
      <c r="EC241" s="106"/>
      <c r="ED241" s="106"/>
      <c r="EE241" s="106"/>
      <c r="EF241" s="106"/>
      <c r="EG241" s="106"/>
      <c r="EH241" s="106"/>
      <c r="EI241" s="106"/>
      <c r="EJ241" s="106"/>
      <c r="EK241" s="106"/>
      <c r="EL241" s="106"/>
      <c r="EM241" s="106"/>
      <c r="EN241" s="106"/>
      <c r="EO241" s="106"/>
      <c r="EP241" s="106"/>
      <c r="EQ241" s="106"/>
      <c r="ER241" s="106"/>
      <c r="ES241" s="106"/>
      <c r="ET241" s="106"/>
      <c r="EU241" s="106"/>
      <c r="EV241" s="106"/>
      <c r="EW241" s="106"/>
      <c r="EX241" s="106"/>
      <c r="EY241" s="106"/>
      <c r="EZ241" s="106"/>
      <c r="FA241" s="106"/>
      <c r="FB241" s="106"/>
      <c r="FC241" s="106"/>
      <c r="FD241" s="106"/>
      <c r="FE241" s="106"/>
      <c r="FF241" s="106"/>
      <c r="FG241" s="106"/>
      <c r="FH241" s="106"/>
      <c r="FI241" s="106"/>
      <c r="FJ241" s="106"/>
      <c r="FK241" s="106"/>
      <c r="FL241" s="106"/>
      <c r="FM241" s="106"/>
      <c r="FN241" s="106"/>
      <c r="FO241" s="106"/>
      <c r="FP241" s="106"/>
      <c r="FQ241" s="106"/>
      <c r="FR241" s="106"/>
      <c r="FS241" s="106"/>
      <c r="FT241" s="106"/>
      <c r="FU241" s="106"/>
      <c r="FV241" s="106"/>
      <c r="FW241" s="106"/>
      <c r="FX241" s="106"/>
      <c r="FY241" s="106"/>
      <c r="FZ241" s="106"/>
      <c r="GA241" s="106"/>
      <c r="GB241" s="106"/>
      <c r="GC241" s="106"/>
      <c r="GD241" s="106"/>
      <c r="GE241" s="106"/>
      <c r="GF241" s="106"/>
      <c r="GG241" s="106"/>
      <c r="GH241" s="106"/>
      <c r="GI241" s="106"/>
      <c r="GJ241" s="106"/>
      <c r="GK241" s="106"/>
      <c r="GL241" s="106"/>
      <c r="GM241" s="106"/>
      <c r="GN241" s="106"/>
      <c r="GO241" s="106"/>
      <c r="GP241" s="106"/>
      <c r="GQ241" s="106"/>
      <c r="GR241" s="106"/>
      <c r="GS241" s="106"/>
      <c r="GT241" s="106"/>
      <c r="GU241" s="106"/>
      <c r="GV241" s="106"/>
      <c r="GW241" s="106"/>
      <c r="GX241" s="106"/>
      <c r="GY241" s="106"/>
      <c r="GZ241" s="106"/>
      <c r="HA241" s="106"/>
      <c r="HB241" s="106"/>
      <c r="HC241" s="106"/>
      <c r="HD241" s="106"/>
      <c r="HE241" s="106"/>
      <c r="HF241" s="106"/>
      <c r="HG241" s="106"/>
      <c r="HH241" s="106"/>
      <c r="HI241" s="106"/>
      <c r="HJ241" s="106"/>
      <c r="HK241" s="106"/>
      <c r="HL241" s="106"/>
      <c r="HM241" s="106"/>
      <c r="HN241" s="106"/>
      <c r="HO241" s="106"/>
      <c r="HP241" s="106"/>
      <c r="HQ241" s="106"/>
      <c r="HR241" s="106"/>
      <c r="HS241" s="106"/>
      <c r="HT241" s="106"/>
      <c r="HU241" s="106"/>
      <c r="HV241" s="106"/>
      <c r="HW241" s="106"/>
      <c r="HX241" s="106"/>
      <c r="HY241" s="106"/>
      <c r="HZ241" s="106"/>
      <c r="IA241" s="106"/>
      <c r="IB241" s="106"/>
      <c r="IC241" s="106"/>
      <c r="ID241" s="106"/>
      <c r="IE241" s="106"/>
      <c r="IF241" s="106"/>
      <c r="IG241" s="106"/>
      <c r="IH241" s="106"/>
      <c r="II241" s="106"/>
      <c r="IJ241" s="106"/>
      <c r="IK241" s="106"/>
      <c r="IL241" s="106"/>
      <c r="IM241" s="106"/>
      <c r="IN241" s="106"/>
      <c r="IO241" s="106"/>
      <c r="IP241" s="106"/>
      <c r="IQ241" s="106"/>
      <c r="IR241" s="106"/>
      <c r="IS241" s="106"/>
      <c r="IT241" s="106"/>
      <c r="IU241" s="106"/>
      <c r="IV241" s="106"/>
      <c r="IW241" s="106"/>
      <c r="IX241" s="106"/>
      <c r="IY241" s="106"/>
      <c r="IZ241" s="106"/>
      <c r="JA241" s="106"/>
      <c r="JB241" s="106"/>
      <c r="JC241" s="106"/>
      <c r="JD241" s="106"/>
      <c r="JE241" s="106"/>
      <c r="JF241" s="106"/>
      <c r="JG241" s="106"/>
      <c r="JH241" s="106"/>
      <c r="JI241" s="106"/>
      <c r="JJ241" s="106"/>
      <c r="JK241" s="106"/>
      <c r="JL241" s="106"/>
      <c r="JM241" s="106"/>
      <c r="JN241" s="106"/>
      <c r="JO241" s="106"/>
      <c r="JP241" s="106"/>
      <c r="JQ241" s="106"/>
      <c r="JR241" s="106"/>
      <c r="JS241" s="106"/>
      <c r="JT241" s="106"/>
      <c r="JU241" s="106"/>
      <c r="JV241" s="106"/>
      <c r="JW241" s="106"/>
      <c r="JX241" s="106"/>
      <c r="JY241" s="106"/>
      <c r="JZ241" s="106"/>
      <c r="KA241" s="106"/>
      <c r="KB241" s="106"/>
      <c r="KC241" s="106"/>
      <c r="KD241" s="106"/>
      <c r="KE241" s="106"/>
      <c r="KF241" s="106"/>
      <c r="KG241" s="106"/>
      <c r="KH241" s="106"/>
      <c r="KI241" s="106"/>
      <c r="KJ241" s="106"/>
      <c r="KK241" s="106"/>
      <c r="KL241" s="106"/>
      <c r="KM241" s="106"/>
      <c r="KN241" s="106"/>
      <c r="KO241" s="106"/>
      <c r="KP241" s="106"/>
      <c r="KQ241" s="106"/>
      <c r="KR241" s="106"/>
      <c r="KS241" s="106"/>
      <c r="KT241" s="106"/>
      <c r="KU241" s="106"/>
      <c r="KV241" s="106"/>
      <c r="KW241" s="106"/>
      <c r="KX241" s="106"/>
      <c r="KY241" s="106"/>
      <c r="KZ241" s="106"/>
      <c r="LA241" s="106"/>
      <c r="LB241" s="106"/>
      <c r="LC241" s="106"/>
      <c r="LD241" s="106"/>
      <c r="LE241" s="106"/>
      <c r="LF241" s="106"/>
      <c r="LG241" s="106"/>
      <c r="LH241" s="106"/>
      <c r="LI241" s="106"/>
      <c r="LJ241" s="106"/>
      <c r="LK241" s="106"/>
      <c r="LL241" s="106"/>
      <c r="LM241" s="106"/>
      <c r="LN241" s="106"/>
      <c r="LO241" s="106"/>
      <c r="LP241" s="106"/>
      <c r="LQ241" s="106"/>
      <c r="LR241" s="106"/>
      <c r="LS241" s="106"/>
      <c r="LT241" s="106"/>
      <c r="LU241" s="106"/>
      <c r="LV241" s="106"/>
      <c r="LW241" s="106"/>
      <c r="LX241" s="106"/>
      <c r="LY241" s="106"/>
      <c r="LZ241" s="106"/>
      <c r="MA241" s="106"/>
      <c r="MB241" s="106"/>
      <c r="MC241" s="106"/>
      <c r="MD241" s="106"/>
      <c r="ME241" s="106"/>
      <c r="MF241" s="106"/>
      <c r="MG241" s="106"/>
      <c r="MH241" s="106"/>
      <c r="MI241" s="106"/>
      <c r="MJ241" s="106"/>
      <c r="MK241" s="106"/>
      <c r="ML241" s="106"/>
      <c r="MM241" s="106"/>
      <c r="MN241" s="106"/>
      <c r="MO241" s="106"/>
      <c r="MP241" s="106"/>
      <c r="MQ241" s="106"/>
      <c r="MR241" s="106"/>
      <c r="MS241" s="106"/>
      <c r="MT241" s="106"/>
      <c r="MU241" s="106"/>
      <c r="MV241" s="106"/>
      <c r="MW241" s="106"/>
      <c r="MX241" s="106"/>
      <c r="MY241" s="106"/>
      <c r="MZ241" s="106"/>
      <c r="NA241" s="106"/>
      <c r="NB241" s="106"/>
      <c r="NC241" s="106"/>
      <c r="ND241" s="106"/>
      <c r="NE241" s="106"/>
      <c r="NF241" s="106"/>
      <c r="NG241" s="106"/>
      <c r="NH241" s="106"/>
      <c r="NI241" s="106"/>
      <c r="NJ241" s="106"/>
      <c r="NK241" s="106"/>
      <c r="NL241" s="106"/>
      <c r="NM241" s="106"/>
      <c r="NN241" s="106"/>
      <c r="NO241" s="106"/>
      <c r="NP241" s="106"/>
      <c r="NQ241" s="106"/>
      <c r="NR241" s="106"/>
      <c r="NS241" s="106"/>
      <c r="NT241" s="106"/>
      <c r="NU241" s="106"/>
      <c r="NV241" s="106"/>
      <c r="NW241" s="106"/>
      <c r="NX241" s="106"/>
      <c r="NY241" s="106"/>
      <c r="NZ241" s="106"/>
      <c r="OA241" s="106"/>
      <c r="OB241" s="106"/>
      <c r="OC241" s="106"/>
      <c r="OD241" s="106"/>
      <c r="OE241" s="106"/>
      <c r="OF241" s="106"/>
      <c r="OG241" s="106"/>
      <c r="OH241" s="106"/>
      <c r="OI241" s="106"/>
      <c r="OJ241" s="106"/>
      <c r="OK241" s="106"/>
      <c r="OL241" s="106"/>
      <c r="OM241" s="106"/>
      <c r="ON241" s="106"/>
      <c r="OO241" s="106"/>
      <c r="OP241" s="106"/>
      <c r="OQ241" s="106"/>
      <c r="OR241" s="106"/>
      <c r="OS241" s="106"/>
      <c r="OT241" s="106"/>
      <c r="OU241" s="106"/>
      <c r="OV241" s="106"/>
      <c r="OW241" s="106"/>
      <c r="OX241" s="106"/>
      <c r="OY241" s="106"/>
      <c r="OZ241" s="106"/>
      <c r="PA241" s="106"/>
      <c r="PB241" s="106"/>
      <c r="PC241" s="106"/>
      <c r="PD241" s="106"/>
      <c r="PE241" s="106"/>
      <c r="PF241" s="106"/>
      <c r="PG241" s="106"/>
      <c r="PH241" s="106"/>
      <c r="PI241" s="106"/>
      <c r="PJ241" s="106"/>
      <c r="PK241" s="106"/>
      <c r="PL241" s="106"/>
      <c r="PM241" s="106"/>
      <c r="PN241" s="106"/>
      <c r="PO241" s="106"/>
      <c r="PP241" s="106"/>
      <c r="PQ241" s="106"/>
      <c r="PR241" s="106"/>
      <c r="PS241" s="106"/>
      <c r="PT241" s="106"/>
      <c r="PU241" s="106"/>
      <c r="PV241" s="106"/>
      <c r="PW241" s="106"/>
      <c r="PX241" s="106"/>
      <c r="PY241" s="106"/>
      <c r="PZ241" s="106"/>
      <c r="QA241" s="106"/>
      <c r="QB241" s="106"/>
      <c r="QC241" s="106"/>
      <c r="QD241" s="106"/>
      <c r="QE241" s="106"/>
      <c r="QF241" s="106"/>
      <c r="QG241" s="106"/>
      <c r="QH241" s="106"/>
      <c r="QI241" s="106"/>
      <c r="QJ241" s="106"/>
      <c r="QK241" s="106"/>
      <c r="QL241" s="106"/>
      <c r="QM241" s="106"/>
      <c r="QN241" s="106"/>
      <c r="QO241" s="106"/>
      <c r="QP241" s="106"/>
      <c r="QQ241" s="106"/>
      <c r="QR241" s="106"/>
      <c r="QS241" s="106"/>
      <c r="QT241" s="106"/>
      <c r="QU241" s="106"/>
      <c r="QV241" s="106"/>
      <c r="QW241" s="106"/>
      <c r="QX241" s="106"/>
      <c r="QY241" s="106"/>
      <c r="QZ241" s="106"/>
      <c r="RA241" s="106"/>
      <c r="RB241" s="106"/>
      <c r="RC241" s="106"/>
      <c r="RD241" s="106"/>
      <c r="RE241" s="106"/>
      <c r="RF241" s="106"/>
      <c r="RG241" s="106"/>
      <c r="RH241" s="106"/>
      <c r="RI241" s="106"/>
      <c r="RJ241" s="106"/>
      <c r="RK241" s="106"/>
      <c r="RL241" s="106"/>
      <c r="RM241" s="106"/>
      <c r="RN241" s="106"/>
      <c r="RO241" s="106"/>
      <c r="RP241" s="106"/>
      <c r="RQ241" s="106"/>
      <c r="RR241" s="106"/>
      <c r="RS241" s="106"/>
      <c r="RT241" s="106"/>
      <c r="RU241" s="106"/>
      <c r="RV241" s="106"/>
      <c r="RW241" s="106"/>
      <c r="RX241" s="106"/>
      <c r="RY241" s="106"/>
      <c r="RZ241" s="106"/>
      <c r="SA241" s="106"/>
      <c r="SB241" s="106"/>
      <c r="SC241" s="106"/>
      <c r="SD241" s="106"/>
      <c r="SE241" s="106"/>
      <c r="SF241" s="106"/>
      <c r="SG241" s="106"/>
      <c r="SH241" s="106"/>
      <c r="SI241" s="106"/>
      <c r="SJ241" s="106"/>
      <c r="SK241" s="106"/>
      <c r="SL241" s="106"/>
      <c r="SM241" s="106"/>
      <c r="SN241" s="106"/>
      <c r="SO241" s="106"/>
      <c r="SP241" s="106"/>
      <c r="SQ241" s="106"/>
      <c r="SR241" s="106"/>
      <c r="SS241" s="106"/>
      <c r="ST241" s="106"/>
      <c r="SU241" s="106"/>
      <c r="SV241" s="106"/>
      <c r="SW241" s="106"/>
      <c r="SX241" s="106"/>
      <c r="SY241" s="106"/>
      <c r="SZ241" s="106"/>
      <c r="TA241" s="106"/>
      <c r="TB241" s="106"/>
      <c r="TC241" s="106"/>
      <c r="TD241" s="106"/>
      <c r="TE241" s="106"/>
      <c r="TF241" s="106"/>
      <c r="TG241" s="106"/>
      <c r="TH241" s="106"/>
      <c r="TI241" s="106"/>
      <c r="TJ241" s="106"/>
      <c r="TK241" s="106"/>
      <c r="TL241" s="106"/>
      <c r="TM241" s="106"/>
      <c r="TN241" s="106"/>
      <c r="TO241" s="106"/>
      <c r="TP241" s="106"/>
      <c r="TQ241" s="106"/>
      <c r="TR241" s="106"/>
      <c r="TS241" s="106"/>
      <c r="TT241" s="106"/>
      <c r="TU241" s="106"/>
      <c r="TV241" s="106"/>
      <c r="TW241" s="106"/>
      <c r="TX241" s="106"/>
      <c r="TY241" s="106"/>
      <c r="TZ241" s="106"/>
      <c r="UA241" s="106"/>
      <c r="UB241" s="106"/>
      <c r="UC241" s="106"/>
      <c r="UD241" s="106"/>
      <c r="UE241" s="106"/>
      <c r="UF241" s="106"/>
      <c r="UG241" s="106"/>
      <c r="UH241" s="106"/>
      <c r="UI241" s="106"/>
      <c r="UJ241" s="106"/>
      <c r="UK241" s="106"/>
      <c r="UL241" s="106"/>
      <c r="UM241" s="106"/>
      <c r="UN241" s="106"/>
      <c r="UO241" s="106"/>
      <c r="UP241" s="106"/>
      <c r="UQ241" s="106"/>
      <c r="UR241" s="106"/>
      <c r="US241" s="106"/>
      <c r="UT241" s="106"/>
      <c r="UU241" s="106"/>
      <c r="UV241" s="106"/>
      <c r="UW241" s="106"/>
      <c r="UX241" s="106"/>
      <c r="UY241" s="106"/>
      <c r="UZ241" s="106"/>
      <c r="VA241" s="106"/>
      <c r="VB241" s="106"/>
      <c r="VC241" s="106"/>
      <c r="VD241" s="106"/>
      <c r="VE241" s="106"/>
      <c r="VF241" s="106"/>
      <c r="VG241" s="106"/>
      <c r="VH241" s="106"/>
      <c r="VI241" s="106"/>
      <c r="VJ241" s="106"/>
      <c r="VK241" s="106"/>
      <c r="VL241" s="106"/>
      <c r="VM241" s="106"/>
      <c r="VN241" s="106"/>
      <c r="VO241" s="106"/>
      <c r="VP241" s="106"/>
      <c r="VQ241" s="106"/>
      <c r="VR241" s="106"/>
      <c r="VS241" s="106"/>
      <c r="VT241" s="106"/>
      <c r="VU241" s="106"/>
      <c r="VV241" s="106"/>
      <c r="VW241" s="106"/>
      <c r="VX241" s="106"/>
      <c r="VY241" s="106"/>
      <c r="VZ241" s="106"/>
      <c r="WA241" s="106"/>
      <c r="WB241" s="106"/>
      <c r="WC241" s="106"/>
      <c r="WD241" s="106"/>
      <c r="WE241" s="106"/>
      <c r="WF241" s="106"/>
      <c r="WG241" s="106"/>
      <c r="WH241" s="106"/>
      <c r="WI241" s="106"/>
      <c r="WJ241" s="106"/>
      <c r="WK241" s="106"/>
      <c r="WL241" s="106"/>
      <c r="WM241" s="106"/>
      <c r="WN241" s="106"/>
      <c r="WO241" s="106"/>
      <c r="WP241" s="106"/>
      <c r="WQ241" s="106"/>
      <c r="WR241" s="106"/>
      <c r="WS241" s="106"/>
      <c r="WT241" s="106"/>
      <c r="WU241" s="106"/>
      <c r="WV241" s="106"/>
      <c r="WW241" s="106"/>
      <c r="WX241" s="106"/>
      <c r="WY241" s="106"/>
      <c r="WZ241" s="106"/>
      <c r="XA241" s="106"/>
      <c r="XB241" s="106"/>
      <c r="XC241" s="106"/>
      <c r="XD241" s="106"/>
      <c r="XE241" s="106"/>
      <c r="XF241" s="106"/>
      <c r="XG241" s="106"/>
      <c r="XH241" s="106"/>
      <c r="XI241" s="106"/>
      <c r="XJ241" s="106"/>
      <c r="XK241" s="106"/>
      <c r="XL241" s="106"/>
      <c r="XM241" s="106"/>
      <c r="XN241" s="106"/>
      <c r="XO241" s="106"/>
      <c r="XP241" s="106"/>
      <c r="XQ241" s="106"/>
      <c r="XR241" s="106"/>
      <c r="XS241" s="106"/>
      <c r="XT241" s="106"/>
      <c r="XU241" s="106"/>
      <c r="XV241" s="106"/>
      <c r="XW241" s="106"/>
      <c r="XX241" s="106"/>
      <c r="XY241" s="106"/>
      <c r="XZ241" s="106"/>
      <c r="YA241" s="106"/>
      <c r="YB241" s="106"/>
      <c r="YC241" s="106"/>
      <c r="YD241" s="106"/>
      <c r="YE241" s="106"/>
      <c r="YF241" s="106"/>
      <c r="YG241" s="106"/>
      <c r="YH241" s="106"/>
      <c r="YI241" s="106"/>
      <c r="YJ241" s="106"/>
      <c r="YK241" s="106"/>
      <c r="YL241" s="106"/>
      <c r="YM241" s="106"/>
      <c r="YN241" s="106"/>
      <c r="YO241" s="106"/>
      <c r="YP241" s="106"/>
      <c r="YQ241" s="106"/>
      <c r="YR241" s="106"/>
      <c r="YS241" s="106"/>
      <c r="YT241" s="106"/>
      <c r="YU241" s="106"/>
      <c r="YV241" s="106"/>
      <c r="YW241" s="106"/>
      <c r="YX241" s="106"/>
      <c r="YY241" s="106"/>
      <c r="YZ241" s="106"/>
      <c r="ZA241" s="106"/>
      <c r="ZB241" s="106"/>
      <c r="ZC241" s="106"/>
      <c r="ZD241" s="106"/>
      <c r="ZE241" s="106"/>
      <c r="ZF241" s="106"/>
      <c r="ZG241" s="106"/>
      <c r="ZH241" s="106"/>
      <c r="ZI241" s="106"/>
      <c r="ZJ241" s="106"/>
      <c r="ZK241" s="106"/>
      <c r="ZL241" s="106"/>
      <c r="ZM241" s="106"/>
      <c r="ZN241" s="106"/>
      <c r="ZO241" s="106"/>
      <c r="ZP241" s="106"/>
      <c r="ZQ241" s="106"/>
      <c r="ZR241" s="106"/>
      <c r="ZS241" s="106"/>
      <c r="ZT241" s="106"/>
      <c r="ZU241" s="106"/>
      <c r="ZV241" s="106"/>
      <c r="ZW241" s="106"/>
      <c r="ZX241" s="106"/>
      <c r="ZY241" s="106"/>
      <c r="ZZ241" s="106"/>
      <c r="AAA241" s="106"/>
      <c r="AAB241" s="106"/>
      <c r="AAC241" s="106"/>
      <c r="AAD241" s="106"/>
      <c r="AAE241" s="106"/>
      <c r="AAF241" s="106"/>
      <c r="AAG241" s="106"/>
      <c r="AAH241" s="106"/>
      <c r="AAI241" s="106"/>
      <c r="AAJ241" s="106"/>
      <c r="AAK241" s="106"/>
      <c r="AAL241" s="106"/>
      <c r="AAM241" s="106"/>
      <c r="AAN241" s="106"/>
      <c r="AAO241" s="106"/>
      <c r="AAP241" s="106"/>
      <c r="AAQ241" s="106"/>
      <c r="AAR241" s="106"/>
      <c r="AAS241" s="106"/>
      <c r="AAT241" s="106"/>
      <c r="AAU241" s="106"/>
      <c r="AAV241" s="106"/>
      <c r="AAW241" s="106"/>
      <c r="AAX241" s="106"/>
      <c r="AAY241" s="106"/>
      <c r="AAZ241" s="106"/>
      <c r="ABA241" s="106"/>
      <c r="ABB241" s="106"/>
      <c r="ABC241" s="106"/>
      <c r="ABD241" s="106"/>
      <c r="ABE241" s="106"/>
      <c r="ABF241" s="106"/>
      <c r="ABG241" s="106"/>
      <c r="ABH241" s="106"/>
      <c r="ABI241" s="106"/>
      <c r="ABJ241" s="106"/>
      <c r="ABK241" s="106"/>
      <c r="ABL241" s="106"/>
      <c r="ABM241" s="106"/>
      <c r="ABN241" s="106"/>
      <c r="ABO241" s="106"/>
      <c r="ABP241" s="106"/>
      <c r="ABQ241" s="106"/>
      <c r="ABR241" s="106"/>
      <c r="ABS241" s="106"/>
      <c r="ABT241" s="106"/>
      <c r="ABU241" s="106"/>
      <c r="ABV241" s="106"/>
      <c r="ABW241" s="106"/>
      <c r="ABX241" s="106"/>
      <c r="ABY241" s="106"/>
      <c r="ABZ241" s="106"/>
      <c r="ACA241" s="106"/>
      <c r="ACB241" s="106"/>
      <c r="ACC241" s="106"/>
      <c r="ACD241" s="106"/>
      <c r="ACE241" s="106"/>
      <c r="ACF241" s="106"/>
      <c r="ACG241" s="106"/>
      <c r="ACH241" s="106"/>
      <c r="ACI241" s="106"/>
      <c r="ACJ241" s="106"/>
      <c r="ACK241" s="106"/>
      <c r="ACL241" s="106"/>
      <c r="ACM241" s="106"/>
      <c r="ACN241" s="106"/>
      <c r="ACO241" s="106"/>
      <c r="ACP241" s="106"/>
      <c r="ACQ241" s="106"/>
      <c r="ACR241" s="106"/>
      <c r="ACS241" s="106"/>
      <c r="ACT241" s="106"/>
      <c r="ACU241" s="106"/>
      <c r="ACV241" s="106"/>
      <c r="ACW241" s="106"/>
      <c r="ACX241" s="106"/>
      <c r="ACY241" s="106"/>
      <c r="ACZ241" s="106"/>
      <c r="ADA241" s="106"/>
      <c r="ADB241" s="106"/>
      <c r="ADC241" s="106"/>
      <c r="ADD241" s="106"/>
      <c r="ADE241" s="106"/>
      <c r="ADF241" s="106"/>
      <c r="ADG241" s="106"/>
      <c r="ADH241" s="106"/>
      <c r="ADI241" s="106"/>
      <c r="ADJ241" s="106"/>
      <c r="ADK241" s="106"/>
      <c r="ADL241" s="106"/>
      <c r="ADM241" s="106"/>
      <c r="ADN241" s="106"/>
      <c r="ADO241" s="106"/>
      <c r="ADP241" s="106"/>
      <c r="ADQ241" s="106"/>
      <c r="ADR241" s="106"/>
      <c r="ADS241" s="106"/>
      <c r="ADT241" s="106"/>
      <c r="ADU241" s="106"/>
      <c r="ADV241" s="106"/>
      <c r="ADW241" s="106"/>
      <c r="ADX241" s="106"/>
      <c r="ADY241" s="106"/>
      <c r="ADZ241" s="106"/>
      <c r="AEA241" s="106"/>
      <c r="AEB241" s="106"/>
      <c r="AEC241" s="106"/>
      <c r="AED241" s="106"/>
      <c r="AEE241" s="106"/>
      <c r="AEF241" s="106"/>
      <c r="AEG241" s="106"/>
      <c r="AEH241" s="106"/>
      <c r="AEI241" s="106"/>
      <c r="AEJ241" s="106"/>
      <c r="AEK241" s="106"/>
      <c r="AEL241" s="106"/>
      <c r="AEM241" s="106"/>
      <c r="AEN241" s="106"/>
      <c r="AEO241" s="106"/>
      <c r="AEP241" s="106"/>
      <c r="AEQ241" s="106"/>
      <c r="AER241" s="106"/>
      <c r="AES241" s="106"/>
      <c r="AET241" s="106"/>
      <c r="AEU241" s="106"/>
      <c r="AEV241" s="106"/>
      <c r="AEW241" s="106"/>
      <c r="AEX241" s="106"/>
      <c r="AEY241" s="106"/>
      <c r="AEZ241" s="106"/>
      <c r="AFA241" s="106"/>
      <c r="AFB241" s="106"/>
      <c r="AFC241" s="106"/>
      <c r="AFD241" s="106"/>
      <c r="AFE241" s="106"/>
      <c r="AFF241" s="106"/>
      <c r="AFG241" s="106"/>
      <c r="AFH241" s="106"/>
      <c r="AFI241" s="106"/>
      <c r="AFJ241" s="106"/>
      <c r="AFK241" s="106"/>
      <c r="AFL241" s="106"/>
      <c r="AFM241" s="106"/>
      <c r="AFN241" s="106"/>
      <c r="AFO241" s="106"/>
      <c r="AFP241" s="106"/>
      <c r="AFQ241" s="106"/>
      <c r="AFR241" s="106"/>
      <c r="AFS241" s="106"/>
      <c r="AFT241" s="106"/>
      <c r="AFU241" s="106"/>
      <c r="AFV241" s="106"/>
      <c r="AFW241" s="106"/>
      <c r="AFX241" s="106"/>
      <c r="AFY241" s="106"/>
      <c r="AFZ241" s="106"/>
      <c r="AGA241" s="106"/>
      <c r="AGB241" s="106"/>
      <c r="AGC241" s="106"/>
      <c r="AGD241" s="106"/>
      <c r="AGE241" s="106"/>
      <c r="AGF241" s="106"/>
      <c r="AGG241" s="106"/>
      <c r="AGH241" s="106"/>
      <c r="AGI241" s="106"/>
      <c r="AGJ241" s="106"/>
      <c r="AGK241" s="106"/>
      <c r="AGL241" s="106"/>
      <c r="AGM241" s="106"/>
      <c r="AGN241" s="106"/>
      <c r="AGO241" s="106"/>
      <c r="AGP241" s="106"/>
      <c r="AGQ241" s="106"/>
      <c r="AGR241" s="106"/>
      <c r="AGS241" s="106"/>
      <c r="AGT241" s="106"/>
      <c r="AGU241" s="106"/>
      <c r="AGV241" s="106"/>
      <c r="AGW241" s="106"/>
      <c r="AGX241" s="106"/>
      <c r="AGY241" s="106"/>
      <c r="AGZ241" s="106"/>
      <c r="AHA241" s="106"/>
      <c r="AHB241" s="106"/>
      <c r="AHC241" s="106"/>
      <c r="AHD241" s="106"/>
      <c r="AHE241" s="106"/>
      <c r="AHF241" s="106"/>
      <c r="AHG241" s="106"/>
      <c r="AHH241" s="106"/>
      <c r="AHI241" s="106"/>
      <c r="AHJ241" s="106"/>
      <c r="AHK241" s="106"/>
      <c r="AHL241" s="106"/>
      <c r="AHM241" s="106"/>
      <c r="AHN241" s="106"/>
      <c r="AHO241" s="106"/>
      <c r="AHP241" s="106"/>
      <c r="AHQ241" s="106"/>
      <c r="AHR241" s="106"/>
      <c r="AHS241" s="106"/>
      <c r="AHT241" s="106"/>
      <c r="AHU241" s="106"/>
      <c r="AHV241" s="106"/>
      <c r="AHW241" s="106"/>
      <c r="AHX241" s="106"/>
      <c r="AHY241" s="106"/>
      <c r="AHZ241" s="106"/>
      <c r="AIA241" s="106"/>
      <c r="AIB241" s="106"/>
      <c r="AIC241" s="106"/>
      <c r="AID241" s="106"/>
      <c r="AIE241" s="106"/>
      <c r="AIF241" s="106"/>
      <c r="AIG241" s="106"/>
      <c r="AIH241" s="106"/>
      <c r="AII241" s="106"/>
      <c r="AIJ241" s="106"/>
      <c r="AIK241" s="106"/>
      <c r="AIL241" s="106"/>
      <c r="AIM241" s="106"/>
      <c r="AIN241" s="106"/>
      <c r="AIO241" s="106"/>
      <c r="AIP241" s="106"/>
      <c r="AIQ241" s="106"/>
      <c r="AIR241" s="106"/>
      <c r="AIS241" s="106"/>
      <c r="AIT241" s="106"/>
      <c r="AIU241" s="106"/>
      <c r="AIV241" s="106"/>
      <c r="AIW241" s="106"/>
      <c r="AIX241" s="106"/>
      <c r="AIY241" s="106"/>
      <c r="AIZ241" s="106"/>
      <c r="AJA241" s="106"/>
      <c r="AJB241" s="106"/>
      <c r="AJC241" s="106"/>
      <c r="AJD241" s="106"/>
      <c r="AJE241" s="106"/>
      <c r="AJF241" s="106"/>
      <c r="AJG241" s="106"/>
      <c r="AJH241" s="106"/>
      <c r="AJI241" s="106"/>
      <c r="AJJ241" s="106"/>
      <c r="AJK241" s="106"/>
      <c r="AJL241" s="106"/>
      <c r="AJM241" s="106"/>
      <c r="AJN241" s="106"/>
      <c r="AJO241" s="106"/>
      <c r="AJP241" s="106"/>
      <c r="AJQ241" s="106"/>
      <c r="AJR241" s="106"/>
      <c r="AJS241" s="106"/>
      <c r="AJT241" s="106"/>
      <c r="AJU241" s="106"/>
      <c r="AJV241" s="106"/>
      <c r="AJW241" s="106"/>
      <c r="AJX241" s="106"/>
      <c r="AJY241" s="106"/>
      <c r="AJZ241" s="106"/>
      <c r="AKA241" s="106"/>
      <c r="AKB241" s="106"/>
      <c r="AKC241" s="106"/>
      <c r="AKD241" s="106"/>
      <c r="AKE241" s="106"/>
      <c r="AKF241" s="106"/>
      <c r="AKG241" s="106"/>
      <c r="AKH241" s="106"/>
      <c r="AKI241" s="106"/>
      <c r="AKJ241" s="106"/>
      <c r="AKK241" s="106"/>
      <c r="AKL241" s="106"/>
      <c r="AKM241" s="106"/>
      <c r="AKN241" s="106"/>
      <c r="AKO241" s="106"/>
      <c r="AKP241" s="106"/>
      <c r="AKQ241" s="106"/>
      <c r="AKR241" s="106"/>
      <c r="AKS241" s="106"/>
      <c r="AKT241" s="106"/>
      <c r="AKU241" s="106"/>
      <c r="AKV241" s="106"/>
      <c r="AKW241" s="106"/>
      <c r="AKX241" s="106"/>
      <c r="AKY241" s="106"/>
      <c r="AKZ241" s="106"/>
      <c r="ALA241" s="106"/>
      <c r="ALB241" s="106"/>
      <c r="ALC241" s="106"/>
      <c r="ALD241" s="106"/>
      <c r="ALE241" s="106"/>
      <c r="ALF241" s="106"/>
      <c r="ALG241" s="106"/>
      <c r="ALH241" s="106"/>
      <c r="ALI241" s="106"/>
      <c r="ALJ241" s="106"/>
      <c r="ALK241" s="106"/>
      <c r="ALL241" s="106"/>
      <c r="ALM241" s="106"/>
      <c r="ALN241" s="106"/>
      <c r="ALO241" s="106"/>
      <c r="ALP241" s="106"/>
      <c r="ALQ241" s="106"/>
      <c r="ALR241" s="106"/>
      <c r="ALS241" s="106"/>
      <c r="ALT241" s="106"/>
      <c r="ALU241" s="106"/>
      <c r="ALV241" s="106"/>
      <c r="ALW241" s="106"/>
      <c r="ALX241" s="106"/>
      <c r="ALY241" s="106"/>
      <c r="ALZ241" s="106"/>
      <c r="AMA241" s="106"/>
      <c r="AMB241" s="106"/>
      <c r="AMC241" s="106"/>
      <c r="AMD241" s="106"/>
      <c r="AME241" s="106"/>
      <c r="AMF241" s="106"/>
      <c r="AMG241" s="106"/>
      <c r="AMH241" s="106"/>
      <c r="AMI241" s="106"/>
      <c r="AMJ241" s="106"/>
      <c r="AMK241" s="106"/>
      <c r="AML241" s="106"/>
      <c r="AMM241" s="106"/>
      <c r="AMN241" s="106"/>
      <c r="AMO241" s="106"/>
      <c r="AMP241" s="106"/>
      <c r="AMQ241" s="106"/>
      <c r="AMR241" s="106"/>
      <c r="AMS241" s="106"/>
      <c r="AMT241" s="106"/>
      <c r="AMU241" s="106"/>
      <c r="AMV241" s="106"/>
      <c r="AMW241" s="106"/>
      <c r="AMX241" s="106"/>
      <c r="AMY241" s="106"/>
      <c r="AMZ241" s="106"/>
      <c r="ANA241" s="106"/>
      <c r="ANB241" s="106"/>
      <c r="ANC241" s="106"/>
      <c r="AND241" s="106"/>
      <c r="ANE241" s="106"/>
      <c r="ANF241" s="106"/>
      <c r="ANG241" s="106"/>
      <c r="ANH241" s="106"/>
      <c r="ANI241" s="106"/>
      <c r="ANJ241" s="106"/>
      <c r="ANK241" s="106"/>
      <c r="ANL241" s="106"/>
      <c r="ANM241" s="106"/>
      <c r="ANN241" s="106"/>
      <c r="ANO241" s="106"/>
      <c r="ANP241" s="106"/>
      <c r="ANQ241" s="106"/>
      <c r="ANR241" s="106"/>
      <c r="ANS241" s="106"/>
      <c r="ANT241" s="106"/>
      <c r="ANU241" s="106"/>
      <c r="ANV241" s="106"/>
      <c r="ANW241" s="106"/>
      <c r="ANX241" s="106"/>
      <c r="ANY241" s="106"/>
      <c r="ANZ241" s="106"/>
      <c r="AOA241" s="106"/>
      <c r="AOB241" s="106"/>
      <c r="AOC241" s="106"/>
      <c r="AOD241" s="106"/>
      <c r="AOE241" s="106"/>
      <c r="AOF241" s="106"/>
      <c r="AOG241" s="106"/>
      <c r="AOH241" s="106"/>
      <c r="AOI241" s="106"/>
      <c r="AOJ241" s="106"/>
      <c r="AOK241" s="106"/>
      <c r="AOL241" s="106"/>
      <c r="AOM241" s="106"/>
      <c r="AON241" s="106"/>
      <c r="AOO241" s="106"/>
      <c r="AOP241" s="106"/>
      <c r="AOQ241" s="106"/>
      <c r="AOR241" s="106"/>
      <c r="AOS241" s="106"/>
      <c r="AOT241" s="106"/>
      <c r="AOU241" s="106"/>
      <c r="AOV241" s="106"/>
      <c r="AOW241" s="106"/>
      <c r="AOX241" s="106"/>
      <c r="AOY241" s="106"/>
      <c r="AOZ241" s="106"/>
      <c r="APA241" s="106"/>
      <c r="APB241" s="106"/>
      <c r="APC241" s="106"/>
      <c r="APD241" s="106"/>
      <c r="APE241" s="106"/>
      <c r="APF241" s="106"/>
      <c r="APG241" s="106"/>
      <c r="APH241" s="106"/>
      <c r="API241" s="106"/>
      <c r="APJ241" s="106"/>
      <c r="APK241" s="106"/>
      <c r="APL241" s="106"/>
      <c r="APM241" s="106"/>
      <c r="APN241" s="106"/>
      <c r="APO241" s="106"/>
      <c r="APP241" s="106"/>
      <c r="APQ241" s="106"/>
      <c r="APR241" s="106"/>
      <c r="APS241" s="106"/>
      <c r="APT241" s="106"/>
      <c r="APU241" s="106"/>
      <c r="APV241" s="106"/>
      <c r="APW241" s="106"/>
      <c r="APX241" s="106"/>
      <c r="APY241" s="106"/>
      <c r="APZ241" s="106"/>
      <c r="AQA241" s="106"/>
      <c r="AQB241" s="106"/>
      <c r="AQC241" s="106"/>
      <c r="AQD241" s="106"/>
      <c r="AQE241" s="106"/>
      <c r="AQF241" s="106"/>
      <c r="AQG241" s="106"/>
      <c r="AQH241" s="106"/>
      <c r="AQI241" s="106"/>
      <c r="AQJ241" s="106"/>
      <c r="AQK241" s="106"/>
      <c r="AQL241" s="106"/>
      <c r="AQM241" s="106"/>
      <c r="AQN241" s="106"/>
      <c r="AQO241" s="106"/>
      <c r="AQP241" s="106"/>
      <c r="AQQ241" s="106"/>
      <c r="AQR241" s="106"/>
      <c r="AQS241" s="106"/>
      <c r="AQT241" s="106"/>
      <c r="AQU241" s="106"/>
      <c r="AQV241" s="106"/>
      <c r="AQW241" s="106"/>
      <c r="AQX241" s="106"/>
      <c r="AQY241" s="106"/>
      <c r="AQZ241" s="106"/>
      <c r="ARA241" s="106"/>
      <c r="ARB241" s="106"/>
      <c r="ARC241" s="106"/>
      <c r="ARD241" s="106"/>
      <c r="ARE241" s="106"/>
      <c r="ARF241" s="106"/>
      <c r="ARG241" s="106"/>
      <c r="ARH241" s="106"/>
      <c r="ARI241" s="106"/>
      <c r="ARJ241" s="106"/>
      <c r="ARK241" s="106"/>
      <c r="ARL241" s="106"/>
      <c r="ARM241" s="106"/>
      <c r="ARN241" s="106"/>
      <c r="ARO241" s="106"/>
      <c r="ARP241" s="106"/>
      <c r="ARQ241" s="106"/>
      <c r="ARR241" s="106"/>
      <c r="ARS241" s="106"/>
      <c r="ART241" s="106"/>
      <c r="ARU241" s="106"/>
      <c r="ARV241" s="106"/>
      <c r="ARW241" s="106"/>
      <c r="ARX241" s="106"/>
      <c r="ARY241" s="106"/>
      <c r="ARZ241" s="106"/>
      <c r="ASA241" s="106"/>
      <c r="ASB241" s="106"/>
      <c r="ASC241" s="106"/>
      <c r="ASD241" s="106"/>
      <c r="ASE241" s="106"/>
      <c r="ASF241" s="106"/>
      <c r="ASG241" s="106"/>
      <c r="ASH241" s="106"/>
      <c r="ASI241" s="106"/>
      <c r="ASJ241" s="106"/>
      <c r="ASK241" s="106"/>
      <c r="ASL241" s="106"/>
      <c r="ASM241" s="106"/>
      <c r="ASN241" s="106"/>
      <c r="ASO241" s="106"/>
      <c r="ASP241" s="106"/>
      <c r="ASQ241" s="106"/>
      <c r="ASR241" s="106"/>
      <c r="ASS241" s="106"/>
      <c r="AST241" s="106"/>
      <c r="ASU241" s="106"/>
      <c r="ASV241" s="106"/>
      <c r="ASW241" s="106"/>
      <c r="ASX241" s="106"/>
      <c r="ASY241" s="106"/>
      <c r="ASZ241" s="106"/>
      <c r="ATA241" s="106"/>
      <c r="ATB241" s="106"/>
      <c r="ATC241" s="106"/>
      <c r="ATD241" s="106"/>
      <c r="ATE241" s="106"/>
      <c r="ATF241" s="106"/>
      <c r="ATG241" s="106"/>
      <c r="ATH241" s="106"/>
      <c r="ATI241" s="106"/>
      <c r="ATJ241" s="106"/>
      <c r="ATK241" s="106"/>
      <c r="ATL241" s="106"/>
      <c r="ATM241" s="106"/>
      <c r="ATN241" s="106"/>
      <c r="ATO241" s="106"/>
      <c r="ATP241" s="106"/>
      <c r="ATQ241" s="106"/>
      <c r="ATR241" s="106"/>
      <c r="ATS241" s="106"/>
      <c r="ATT241" s="106"/>
      <c r="ATU241" s="106"/>
      <c r="ATV241" s="106"/>
      <c r="ATW241" s="106"/>
      <c r="ATX241" s="106"/>
      <c r="ATY241" s="106"/>
      <c r="ATZ241" s="106"/>
      <c r="AUA241" s="106"/>
      <c r="AUB241" s="106"/>
      <c r="AUC241" s="106"/>
      <c r="AUD241" s="106"/>
      <c r="AUE241" s="106"/>
      <c r="AUF241" s="106"/>
      <c r="AUG241" s="106"/>
      <c r="AUH241" s="106"/>
      <c r="AUI241" s="106"/>
      <c r="AUJ241" s="106"/>
      <c r="AUK241" s="106"/>
      <c r="AUL241" s="106"/>
      <c r="AUM241" s="106"/>
      <c r="AUN241" s="106"/>
      <c r="AUO241" s="106"/>
      <c r="AUP241" s="106"/>
      <c r="AUQ241" s="106"/>
      <c r="AUR241" s="106"/>
      <c r="AUS241" s="106"/>
      <c r="AUT241" s="106"/>
      <c r="AUU241" s="106"/>
      <c r="AUV241" s="106"/>
      <c r="AUW241" s="106"/>
      <c r="AUX241" s="106"/>
      <c r="AUY241" s="106"/>
      <c r="AUZ241" s="106"/>
      <c r="AVA241" s="106"/>
      <c r="AVB241" s="106"/>
      <c r="AVC241" s="106"/>
      <c r="AVD241" s="106"/>
      <c r="AVE241" s="106"/>
      <c r="AVF241" s="106"/>
      <c r="AVG241" s="106"/>
      <c r="AVH241" s="106"/>
      <c r="AVI241" s="106"/>
      <c r="AVJ241" s="106"/>
      <c r="AVK241" s="106"/>
      <c r="AVL241" s="106"/>
      <c r="AVM241" s="106"/>
      <c r="AVN241" s="106"/>
      <c r="AVO241" s="106"/>
      <c r="AVP241" s="106"/>
      <c r="AVQ241" s="106"/>
      <c r="AVR241" s="106"/>
      <c r="AVS241" s="106"/>
      <c r="AVT241" s="106"/>
      <c r="AVU241" s="106"/>
      <c r="AVV241" s="106"/>
      <c r="AVW241" s="106"/>
      <c r="AVX241" s="106"/>
      <c r="AVY241" s="106"/>
      <c r="AVZ241" s="106"/>
      <c r="AWA241" s="106"/>
      <c r="AWB241" s="106"/>
      <c r="AWC241" s="106"/>
      <c r="AWD241" s="106"/>
      <c r="AWE241" s="106"/>
      <c r="AWF241" s="106"/>
      <c r="AWG241" s="106"/>
      <c r="AWH241" s="106"/>
      <c r="AWI241" s="106"/>
      <c r="AWJ241" s="106"/>
      <c r="AWK241" s="106"/>
      <c r="AWL241" s="106"/>
      <c r="AWM241" s="106"/>
      <c r="AWN241" s="106"/>
      <c r="AWO241" s="106"/>
      <c r="AWP241" s="106"/>
      <c r="AWQ241" s="106"/>
      <c r="AWR241" s="106"/>
      <c r="AWS241" s="106"/>
      <c r="AWT241" s="106"/>
      <c r="AWU241" s="106"/>
      <c r="AWV241" s="106"/>
      <c r="AWW241" s="106"/>
      <c r="AWX241" s="106"/>
      <c r="AWY241" s="106"/>
      <c r="AWZ241" s="106"/>
      <c r="AXA241" s="106"/>
      <c r="AXB241" s="106"/>
      <c r="AXC241" s="106"/>
      <c r="AXD241" s="106"/>
      <c r="AXE241" s="106"/>
      <c r="AXF241" s="106"/>
      <c r="AXG241" s="106"/>
      <c r="AXH241" s="106"/>
      <c r="AXI241" s="106"/>
      <c r="AXJ241" s="106"/>
      <c r="AXK241" s="106"/>
      <c r="AXL241" s="106"/>
      <c r="AXM241" s="106"/>
      <c r="AXN241" s="106"/>
      <c r="AXO241" s="106"/>
      <c r="AXP241" s="106"/>
      <c r="AXQ241" s="106"/>
      <c r="AXR241" s="106"/>
      <c r="AXS241" s="106"/>
      <c r="AXT241" s="106"/>
      <c r="AXU241" s="106"/>
      <c r="AXV241" s="106"/>
      <c r="AXW241" s="106"/>
      <c r="AXX241" s="106"/>
      <c r="AXY241" s="106"/>
      <c r="AXZ241" s="106"/>
      <c r="AYA241" s="106"/>
      <c r="AYB241" s="106"/>
      <c r="AYC241" s="106"/>
      <c r="AYD241" s="106"/>
      <c r="AYE241" s="106"/>
      <c r="AYF241" s="106"/>
      <c r="AYG241" s="106"/>
      <c r="AYH241" s="106"/>
      <c r="AYI241" s="106"/>
      <c r="AYJ241" s="106"/>
      <c r="AYK241" s="106"/>
      <c r="AYL241" s="106"/>
      <c r="AYM241" s="106"/>
      <c r="AYN241" s="106"/>
      <c r="AYO241" s="106"/>
      <c r="AYP241" s="106"/>
      <c r="AYQ241" s="106"/>
      <c r="AYR241" s="106"/>
      <c r="AYS241" s="106"/>
      <c r="AYT241" s="106"/>
      <c r="AYU241" s="106"/>
      <c r="AYV241" s="106"/>
      <c r="AYW241" s="106"/>
      <c r="AYX241" s="106"/>
      <c r="AYY241" s="106"/>
      <c r="AYZ241" s="106"/>
      <c r="AZA241" s="106"/>
      <c r="AZB241" s="106"/>
      <c r="AZC241" s="106"/>
      <c r="AZD241" s="106"/>
      <c r="AZE241" s="106"/>
      <c r="AZF241" s="106"/>
      <c r="AZG241" s="106"/>
      <c r="AZH241" s="106"/>
      <c r="AZI241" s="106"/>
      <c r="AZJ241" s="106"/>
      <c r="AZK241" s="106"/>
      <c r="AZL241" s="106"/>
      <c r="AZM241" s="106"/>
      <c r="AZN241" s="106"/>
      <c r="AZO241" s="106"/>
      <c r="AZP241" s="106"/>
      <c r="AZQ241" s="106"/>
      <c r="AZR241" s="106"/>
      <c r="AZS241" s="106"/>
      <c r="AZT241" s="106"/>
      <c r="AZU241" s="106"/>
      <c r="AZV241" s="106"/>
      <c r="AZW241" s="106"/>
      <c r="AZX241" s="106"/>
      <c r="AZY241" s="106"/>
      <c r="AZZ241" s="106"/>
      <c r="BAA241" s="106"/>
      <c r="BAB241" s="106"/>
      <c r="BAC241" s="106"/>
      <c r="BAD241" s="106"/>
      <c r="BAE241" s="106"/>
      <c r="BAF241" s="106"/>
      <c r="BAG241" s="106"/>
      <c r="BAH241" s="106"/>
      <c r="BAI241" s="106"/>
      <c r="BAJ241" s="106"/>
      <c r="BAK241" s="106"/>
      <c r="BAL241" s="106"/>
      <c r="BAM241" s="106"/>
      <c r="BAN241" s="106"/>
      <c r="BAO241" s="106"/>
      <c r="BAP241" s="106"/>
      <c r="BAQ241" s="106"/>
      <c r="BAR241" s="106"/>
      <c r="BAS241" s="106"/>
      <c r="BAT241" s="106"/>
      <c r="BAU241" s="106"/>
      <c r="BAV241" s="106"/>
      <c r="BAW241" s="106"/>
      <c r="BAX241" s="106"/>
      <c r="BAY241" s="106"/>
      <c r="BAZ241" s="106"/>
      <c r="BBA241" s="106"/>
      <c r="BBB241" s="106"/>
      <c r="BBC241" s="106"/>
      <c r="BBD241" s="106"/>
      <c r="BBE241" s="106"/>
      <c r="BBF241" s="106"/>
      <c r="BBG241" s="106"/>
      <c r="BBH241" s="106"/>
      <c r="BBI241" s="106"/>
      <c r="BBJ241" s="106"/>
      <c r="BBK241" s="106"/>
      <c r="BBL241" s="106"/>
      <c r="BBM241" s="106"/>
      <c r="BBN241" s="106"/>
      <c r="BBO241" s="106"/>
      <c r="BBP241" s="106"/>
      <c r="BBQ241" s="106"/>
      <c r="BBR241" s="106"/>
      <c r="BBS241" s="106"/>
      <c r="BBT241" s="106"/>
      <c r="BBU241" s="106"/>
      <c r="BBV241" s="106"/>
      <c r="BBW241" s="106"/>
      <c r="BBX241" s="106"/>
      <c r="BBY241" s="106"/>
      <c r="BBZ241" s="106"/>
      <c r="BCA241" s="106"/>
      <c r="BCB241" s="106"/>
      <c r="BCC241" s="106"/>
      <c r="BCD241" s="106"/>
      <c r="BCE241" s="106"/>
      <c r="BCF241" s="106"/>
      <c r="BCG241" s="106"/>
      <c r="BCH241" s="106"/>
      <c r="BCI241" s="106"/>
      <c r="BCJ241" s="106"/>
      <c r="BCK241" s="106"/>
      <c r="BCL241" s="106"/>
      <c r="BCM241" s="106"/>
      <c r="BCN241" s="106"/>
      <c r="BCO241" s="106"/>
      <c r="BCP241" s="106"/>
      <c r="BCQ241" s="106"/>
      <c r="BCR241" s="106"/>
      <c r="BCS241" s="106"/>
      <c r="BCT241" s="106"/>
      <c r="BCU241" s="106"/>
      <c r="BCV241" s="106"/>
      <c r="BCW241" s="106"/>
      <c r="BCX241" s="106"/>
      <c r="BCY241" s="106"/>
      <c r="BCZ241" s="106"/>
      <c r="BDA241" s="106"/>
      <c r="BDB241" s="106"/>
      <c r="BDC241" s="106"/>
      <c r="BDD241" s="106"/>
      <c r="BDE241" s="106"/>
      <c r="BDF241" s="106"/>
      <c r="BDG241" s="106"/>
      <c r="BDH241" s="106"/>
      <c r="BDI241" s="106"/>
      <c r="BDJ241" s="106"/>
      <c r="BDK241" s="106"/>
      <c r="BDL241" s="106"/>
      <c r="BDM241" s="106"/>
      <c r="BDN241" s="106"/>
      <c r="BDO241" s="106"/>
      <c r="BDP241" s="106"/>
      <c r="BDQ241" s="106"/>
      <c r="BDR241" s="106"/>
      <c r="BDS241" s="106"/>
      <c r="BDT241" s="106"/>
      <c r="BDU241" s="106"/>
      <c r="BDV241" s="106"/>
      <c r="BDW241" s="106"/>
      <c r="BDX241" s="106"/>
      <c r="BDY241" s="106"/>
      <c r="BDZ241" s="106"/>
      <c r="BEA241" s="106"/>
      <c r="BEB241" s="106"/>
      <c r="BEC241" s="106"/>
      <c r="BED241" s="106"/>
      <c r="BEE241" s="106"/>
      <c r="BEF241" s="106"/>
      <c r="BEG241" s="106"/>
      <c r="BEH241" s="106"/>
      <c r="BEI241" s="106"/>
      <c r="BEJ241" s="106"/>
      <c r="BEK241" s="106"/>
      <c r="BEL241" s="106"/>
      <c r="BEM241" s="106"/>
      <c r="BEN241" s="106"/>
      <c r="BEO241" s="106"/>
      <c r="BEP241" s="106"/>
      <c r="BEQ241" s="106"/>
      <c r="BER241" s="106"/>
      <c r="BES241" s="106"/>
      <c r="BET241" s="106"/>
      <c r="BEU241" s="106"/>
      <c r="BEV241" s="106"/>
      <c r="BEW241" s="106"/>
      <c r="BEX241" s="106"/>
      <c r="BEY241" s="106"/>
      <c r="BEZ241" s="106"/>
      <c r="BFA241" s="106"/>
      <c r="BFB241" s="106"/>
      <c r="BFC241" s="106"/>
      <c r="BFD241" s="106"/>
      <c r="BFE241" s="106"/>
      <c r="BFF241" s="106"/>
      <c r="BFG241" s="106"/>
      <c r="BFH241" s="106"/>
      <c r="BFI241" s="106"/>
      <c r="BFJ241" s="106"/>
      <c r="BFK241" s="106"/>
      <c r="BFL241" s="106"/>
      <c r="BFM241" s="106"/>
      <c r="BFN241" s="106"/>
      <c r="BFO241" s="106"/>
      <c r="BFP241" s="106"/>
      <c r="BFQ241" s="106"/>
      <c r="BFR241" s="106"/>
      <c r="BFS241" s="106"/>
      <c r="BFT241" s="106"/>
      <c r="BFU241" s="106"/>
      <c r="BFV241" s="106"/>
      <c r="BFW241" s="106"/>
      <c r="BFX241" s="106"/>
      <c r="BFY241" s="106"/>
      <c r="BFZ241" s="106"/>
      <c r="BGA241" s="106"/>
      <c r="BGB241" s="106"/>
      <c r="BGC241" s="106"/>
      <c r="BGD241" s="106"/>
      <c r="BGE241" s="106"/>
      <c r="BGF241" s="106"/>
      <c r="BGG241" s="106"/>
      <c r="BGH241" s="106"/>
      <c r="BGI241" s="106"/>
      <c r="BGJ241" s="106"/>
      <c r="BGK241" s="106"/>
      <c r="BGL241" s="106"/>
      <c r="BGM241" s="106"/>
      <c r="BGN241" s="106"/>
      <c r="BGO241" s="106"/>
      <c r="BGP241" s="106"/>
      <c r="BGQ241" s="106"/>
      <c r="BGR241" s="106"/>
      <c r="BGS241" s="106"/>
      <c r="BGT241" s="106"/>
      <c r="BGU241" s="106"/>
      <c r="BGV241" s="106"/>
      <c r="BGW241" s="106"/>
      <c r="BGX241" s="106"/>
      <c r="BGY241" s="106"/>
      <c r="BGZ241" s="106"/>
      <c r="BHA241" s="106"/>
      <c r="BHB241" s="106"/>
      <c r="BHC241" s="106"/>
      <c r="BHD241" s="106"/>
      <c r="BHE241" s="106"/>
      <c r="BHF241" s="106"/>
      <c r="BHG241" s="106"/>
      <c r="BHH241" s="106"/>
      <c r="BHI241" s="106"/>
      <c r="BHJ241" s="106"/>
      <c r="BHK241" s="106"/>
      <c r="BHL241" s="106"/>
      <c r="BHM241" s="106"/>
      <c r="BHN241" s="106"/>
      <c r="BHO241" s="106"/>
      <c r="BHP241" s="106"/>
      <c r="BHQ241" s="106"/>
      <c r="BHR241" s="106"/>
      <c r="BHS241" s="106"/>
      <c r="BHT241" s="106"/>
      <c r="BHU241" s="106"/>
      <c r="BHV241" s="106"/>
      <c r="BHW241" s="106"/>
      <c r="BHX241" s="106"/>
      <c r="BHY241" s="106"/>
      <c r="BHZ241" s="106"/>
      <c r="BIA241" s="106"/>
      <c r="BIB241" s="106"/>
      <c r="BIC241" s="106"/>
      <c r="BID241" s="106"/>
      <c r="BIE241" s="106"/>
      <c r="BIF241" s="106"/>
      <c r="BIG241" s="106"/>
      <c r="BIH241" s="106"/>
      <c r="BII241" s="106"/>
      <c r="BIJ241" s="106"/>
      <c r="BIK241" s="106"/>
      <c r="BIL241" s="106"/>
      <c r="BIM241" s="106"/>
      <c r="BIN241" s="106"/>
      <c r="BIO241" s="106"/>
      <c r="BIP241" s="106"/>
      <c r="BIQ241" s="106"/>
      <c r="BIR241" s="106"/>
      <c r="BIS241" s="106"/>
      <c r="BIT241" s="106"/>
      <c r="BIU241" s="106"/>
      <c r="BIV241" s="106"/>
      <c r="BIW241" s="106"/>
      <c r="BIX241" s="106"/>
      <c r="BIY241" s="106"/>
      <c r="BIZ241" s="106"/>
      <c r="BJA241" s="106"/>
      <c r="BJB241" s="106"/>
      <c r="BJC241" s="106"/>
      <c r="BJD241" s="106"/>
      <c r="BJE241" s="106"/>
      <c r="BJF241" s="106"/>
      <c r="BJG241" s="106"/>
      <c r="BJH241" s="106"/>
      <c r="BJI241" s="106"/>
      <c r="BJJ241" s="106"/>
      <c r="BJK241" s="106"/>
      <c r="BJL241" s="106"/>
      <c r="BJM241" s="106"/>
      <c r="BJN241" s="106"/>
      <c r="BJO241" s="106"/>
      <c r="BJP241" s="106"/>
      <c r="BJQ241" s="106"/>
      <c r="BJR241" s="106"/>
      <c r="BJS241" s="106"/>
      <c r="BJT241" s="106"/>
      <c r="BJU241" s="106"/>
      <c r="BJV241" s="106"/>
      <c r="BJW241" s="106"/>
      <c r="BJX241" s="106"/>
      <c r="BJY241" s="106"/>
      <c r="BJZ241" s="106"/>
      <c r="BKA241" s="106"/>
      <c r="BKB241" s="106"/>
      <c r="BKC241" s="106"/>
      <c r="BKD241" s="106"/>
      <c r="BKE241" s="106"/>
      <c r="BKF241" s="106"/>
      <c r="BKG241" s="106"/>
      <c r="BKH241" s="106"/>
      <c r="BKI241" s="106"/>
      <c r="BKJ241" s="106"/>
      <c r="BKK241" s="106"/>
      <c r="BKL241" s="106"/>
      <c r="BKM241" s="106"/>
      <c r="BKN241" s="106"/>
      <c r="BKO241" s="106"/>
      <c r="BKP241" s="106"/>
      <c r="BKQ241" s="106"/>
      <c r="BKR241" s="106"/>
      <c r="BKS241" s="106"/>
      <c r="BKT241" s="106"/>
      <c r="BKU241" s="106"/>
      <c r="BKV241" s="106"/>
      <c r="BKW241" s="106"/>
      <c r="BKX241" s="106"/>
      <c r="BKY241" s="106"/>
      <c r="BKZ241" s="106"/>
      <c r="BLA241" s="106"/>
      <c r="BLB241" s="106"/>
      <c r="BLC241" s="106"/>
      <c r="BLD241" s="106"/>
      <c r="BLE241" s="106"/>
      <c r="BLF241" s="106"/>
      <c r="BLG241" s="106"/>
      <c r="BLH241" s="106"/>
      <c r="BLI241" s="106"/>
      <c r="BLJ241" s="106"/>
      <c r="BLK241" s="106"/>
      <c r="BLL241" s="106"/>
      <c r="BLM241" s="106"/>
      <c r="BLN241" s="106"/>
      <c r="BLO241" s="106"/>
      <c r="BLP241" s="106"/>
      <c r="BLQ241" s="106"/>
      <c r="BLR241" s="106"/>
      <c r="BLS241" s="106"/>
      <c r="BLT241" s="106"/>
      <c r="BLU241" s="106"/>
      <c r="BLV241" s="106"/>
      <c r="BLW241" s="106"/>
      <c r="BLX241" s="106"/>
      <c r="BLY241" s="106"/>
      <c r="BLZ241" s="106"/>
      <c r="BMA241" s="106"/>
      <c r="BMB241" s="106"/>
      <c r="BMC241" s="106"/>
      <c r="BMD241" s="106"/>
      <c r="BME241" s="106"/>
      <c r="BMF241" s="106"/>
      <c r="BMG241" s="106"/>
      <c r="BMH241" s="106"/>
      <c r="BMI241" s="106"/>
      <c r="BMJ241" s="106"/>
      <c r="BMK241" s="106"/>
      <c r="BML241" s="106"/>
      <c r="BMM241" s="106"/>
      <c r="BMN241" s="106"/>
      <c r="BMO241" s="106"/>
      <c r="BMP241" s="106"/>
      <c r="BMQ241" s="106"/>
      <c r="BMR241" s="106"/>
      <c r="BMS241" s="106"/>
      <c r="BMT241" s="106"/>
      <c r="BMU241" s="106"/>
      <c r="BMV241" s="106"/>
      <c r="BMW241" s="106"/>
      <c r="BMX241" s="106"/>
      <c r="BMY241" s="106"/>
      <c r="BMZ241" s="106"/>
      <c r="BNA241" s="106"/>
      <c r="BNB241" s="106"/>
      <c r="BNC241" s="106"/>
      <c r="BND241" s="106"/>
      <c r="BNE241" s="106"/>
      <c r="BNF241" s="106"/>
      <c r="BNG241" s="106"/>
      <c r="BNH241" s="106"/>
      <c r="BNI241" s="106"/>
      <c r="BNJ241" s="106"/>
      <c r="BNK241" s="106"/>
      <c r="BNL241" s="106"/>
      <c r="BNM241" s="106"/>
      <c r="BNN241" s="106"/>
      <c r="BNO241" s="106"/>
      <c r="BNP241" s="106"/>
      <c r="BNQ241" s="106"/>
      <c r="BNR241" s="106"/>
      <c r="BNS241" s="106"/>
      <c r="BNT241" s="106"/>
      <c r="BNU241" s="106"/>
      <c r="BNV241" s="106"/>
      <c r="BNW241" s="106"/>
      <c r="BNX241" s="106"/>
      <c r="BNY241" s="106"/>
      <c r="BNZ241" s="106"/>
      <c r="BOA241" s="106"/>
      <c r="BOB241" s="106"/>
      <c r="BOC241" s="106"/>
      <c r="BOD241" s="106"/>
      <c r="BOE241" s="106"/>
      <c r="BOF241" s="106"/>
      <c r="BOG241" s="106"/>
      <c r="BOH241" s="106"/>
      <c r="BOI241" s="106"/>
      <c r="BOJ241" s="106"/>
      <c r="BOK241" s="106"/>
      <c r="BOL241" s="106"/>
      <c r="BOM241" s="106"/>
      <c r="BON241" s="106"/>
      <c r="BOO241" s="106"/>
      <c r="BOP241" s="106"/>
      <c r="BOQ241" s="106"/>
      <c r="BOR241" s="106"/>
      <c r="BOS241" s="106"/>
      <c r="BOT241" s="106"/>
      <c r="BOU241" s="106"/>
      <c r="BOV241" s="106"/>
      <c r="BOW241" s="106"/>
      <c r="BOX241" s="106"/>
      <c r="BOY241" s="106"/>
      <c r="BOZ241" s="106"/>
      <c r="BPA241" s="106"/>
      <c r="BPB241" s="106"/>
      <c r="BPC241" s="106"/>
      <c r="BPD241" s="106"/>
      <c r="BPE241" s="106"/>
      <c r="BPF241" s="106"/>
      <c r="BPG241" s="106"/>
      <c r="BPH241" s="106"/>
      <c r="BPI241" s="106"/>
      <c r="BPJ241" s="106"/>
      <c r="BPK241" s="106"/>
      <c r="BPL241" s="106"/>
      <c r="BPM241" s="106"/>
      <c r="BPN241" s="106"/>
      <c r="BPO241" s="106"/>
      <c r="BPP241" s="106"/>
      <c r="BPQ241" s="106"/>
      <c r="BPR241" s="106"/>
      <c r="BPS241" s="106"/>
      <c r="BPT241" s="106"/>
      <c r="BPU241" s="106"/>
      <c r="BPV241" s="106"/>
      <c r="BPW241" s="106"/>
      <c r="BPX241" s="106"/>
      <c r="BPY241" s="106"/>
      <c r="BPZ241" s="106"/>
      <c r="BQA241" s="106"/>
      <c r="BQB241" s="106"/>
      <c r="BQC241" s="106"/>
      <c r="BQD241" s="106"/>
      <c r="BQE241" s="106"/>
      <c r="BQF241" s="106"/>
      <c r="BQG241" s="106"/>
      <c r="BQH241" s="106"/>
      <c r="BQI241" s="106"/>
      <c r="BQJ241" s="106"/>
      <c r="BQK241" s="106"/>
      <c r="BQL241" s="106"/>
      <c r="BQM241" s="106"/>
      <c r="BQN241" s="106"/>
      <c r="BQO241" s="106"/>
      <c r="BQP241" s="106"/>
      <c r="BQQ241" s="106"/>
      <c r="BQR241" s="106"/>
      <c r="BQS241" s="106"/>
      <c r="BQT241" s="106"/>
      <c r="BQU241" s="106"/>
      <c r="BQV241" s="106"/>
      <c r="BQW241" s="106"/>
      <c r="BQX241" s="106"/>
      <c r="BQY241" s="106"/>
      <c r="BQZ241" s="106"/>
      <c r="BRA241" s="106"/>
      <c r="BRB241" s="106"/>
      <c r="BRC241" s="106"/>
      <c r="BRD241" s="106"/>
      <c r="BRE241" s="106"/>
      <c r="BRF241" s="106"/>
      <c r="BRG241" s="106"/>
      <c r="BRH241" s="106"/>
      <c r="BRI241" s="106"/>
      <c r="BRJ241" s="106"/>
      <c r="BRK241" s="106"/>
      <c r="BRL241" s="106"/>
      <c r="BRM241" s="106"/>
      <c r="BRN241" s="106"/>
      <c r="BRO241" s="106"/>
      <c r="BRP241" s="106"/>
      <c r="BRQ241" s="106"/>
      <c r="BRR241" s="106"/>
      <c r="BRS241" s="106"/>
      <c r="BRT241" s="106"/>
      <c r="BRU241" s="106"/>
      <c r="BRV241" s="106"/>
      <c r="BRW241" s="106"/>
      <c r="BRX241" s="106"/>
      <c r="BRY241" s="106"/>
      <c r="BRZ241" s="106"/>
      <c r="BSA241" s="106"/>
      <c r="BSB241" s="106"/>
      <c r="BSC241" s="106"/>
      <c r="BSD241" s="106"/>
      <c r="BSE241" s="106"/>
      <c r="BSF241" s="106"/>
      <c r="BSG241" s="106"/>
      <c r="BSH241" s="106"/>
      <c r="BSI241" s="106"/>
      <c r="BSJ241" s="106"/>
      <c r="BSK241" s="106"/>
      <c r="BSL241" s="106"/>
      <c r="BSM241" s="106"/>
      <c r="BSN241" s="106"/>
      <c r="BSO241" s="106"/>
      <c r="BSP241" s="106"/>
      <c r="BSQ241" s="106"/>
      <c r="BSR241" s="106"/>
      <c r="BSS241" s="106"/>
      <c r="BST241" s="106"/>
      <c r="BSU241" s="106"/>
      <c r="BSV241" s="106"/>
      <c r="BSW241" s="106"/>
      <c r="BSX241" s="106"/>
      <c r="BSY241" s="106"/>
      <c r="BSZ241" s="106"/>
      <c r="BTA241" s="106"/>
      <c r="BTB241" s="106"/>
      <c r="BTC241" s="106"/>
      <c r="BTD241" s="106"/>
      <c r="BTE241" s="106"/>
      <c r="BTF241" s="106"/>
      <c r="BTG241" s="106"/>
      <c r="BTH241" s="106"/>
      <c r="BTI241" s="106"/>
      <c r="BTJ241" s="106"/>
      <c r="BTK241" s="106"/>
      <c r="BTL241" s="106"/>
      <c r="BTM241" s="106"/>
      <c r="BTN241" s="106"/>
      <c r="BTO241" s="106"/>
      <c r="BTP241" s="106"/>
      <c r="BTQ241" s="106"/>
      <c r="BTR241" s="106"/>
      <c r="BTS241" s="106"/>
      <c r="BTT241" s="106"/>
      <c r="BTU241" s="106"/>
      <c r="BTV241" s="106"/>
      <c r="BTW241" s="106"/>
      <c r="BTX241" s="106"/>
      <c r="BTY241" s="106"/>
      <c r="BTZ241" s="106"/>
      <c r="BUA241" s="106"/>
      <c r="BUB241" s="106"/>
      <c r="BUC241" s="106"/>
      <c r="BUD241" s="106"/>
      <c r="BUE241" s="106"/>
      <c r="BUF241" s="106"/>
      <c r="BUG241" s="106"/>
      <c r="BUH241" s="106"/>
      <c r="BUI241" s="106"/>
      <c r="BUJ241" s="106"/>
      <c r="BUK241" s="106"/>
      <c r="BUL241" s="106"/>
      <c r="BUM241" s="106"/>
      <c r="BUN241" s="106"/>
      <c r="BUO241" s="106"/>
      <c r="BUP241" s="106"/>
      <c r="BUQ241" s="106"/>
      <c r="BUR241" s="106"/>
      <c r="BUS241" s="106"/>
      <c r="BUT241" s="106"/>
      <c r="BUU241" s="106"/>
      <c r="BUV241" s="106"/>
      <c r="BUW241" s="106"/>
      <c r="BUX241" s="106"/>
      <c r="BUY241" s="106"/>
      <c r="BUZ241" s="106"/>
      <c r="BVA241" s="106"/>
      <c r="BVB241" s="106"/>
      <c r="BVC241" s="106"/>
      <c r="BVD241" s="106"/>
      <c r="BVE241" s="106"/>
      <c r="BVF241" s="106"/>
      <c r="BVG241" s="106"/>
      <c r="BVH241" s="106"/>
      <c r="BVI241" s="106"/>
      <c r="BVJ241" s="106"/>
      <c r="BVK241" s="106"/>
      <c r="BVL241" s="106"/>
      <c r="BVM241" s="106"/>
      <c r="BVN241" s="106"/>
      <c r="BVO241" s="106"/>
      <c r="BVP241" s="106"/>
      <c r="BVQ241" s="106"/>
      <c r="BVR241" s="106"/>
      <c r="BVS241" s="106"/>
      <c r="BVT241" s="106"/>
      <c r="BVU241" s="106"/>
      <c r="BVV241" s="106"/>
      <c r="BVW241" s="106"/>
      <c r="BVX241" s="106"/>
      <c r="BVY241" s="106"/>
      <c r="BVZ241" s="106"/>
      <c r="BWA241" s="106"/>
      <c r="BWB241" s="106"/>
      <c r="BWC241" s="106"/>
      <c r="BWD241" s="106"/>
      <c r="BWE241" s="106"/>
      <c r="BWF241" s="106"/>
      <c r="BWG241" s="106"/>
      <c r="BWH241" s="106"/>
      <c r="BWI241" s="106"/>
      <c r="BWJ241" s="106"/>
      <c r="BWK241" s="106"/>
      <c r="BWL241" s="106"/>
      <c r="BWM241" s="106"/>
      <c r="BWN241" s="106"/>
      <c r="BWO241" s="106"/>
      <c r="BWP241" s="106"/>
      <c r="BWQ241" s="106"/>
      <c r="BWR241" s="106"/>
      <c r="BWS241" s="106"/>
      <c r="BWT241" s="106"/>
      <c r="BWU241" s="106"/>
      <c r="BWV241" s="106"/>
      <c r="BWW241" s="106"/>
      <c r="BWX241" s="106"/>
      <c r="BWY241" s="106"/>
      <c r="BWZ241" s="106"/>
      <c r="BXA241" s="106"/>
      <c r="BXB241" s="106"/>
      <c r="BXC241" s="106"/>
      <c r="BXD241" s="106"/>
      <c r="BXE241" s="106"/>
      <c r="BXF241" s="106"/>
      <c r="BXG241" s="106"/>
      <c r="BXH241" s="106"/>
      <c r="BXI241" s="106"/>
      <c r="BXJ241" s="106"/>
      <c r="BXK241" s="106"/>
      <c r="BXL241" s="106"/>
      <c r="BXM241" s="106"/>
      <c r="BXN241" s="106"/>
      <c r="BXO241" s="106"/>
      <c r="BXP241" s="106"/>
      <c r="BXQ241" s="106"/>
      <c r="BXR241" s="106"/>
      <c r="BXS241" s="106"/>
      <c r="BXT241" s="106"/>
      <c r="BXU241" s="106"/>
      <c r="BXV241" s="106"/>
      <c r="BXW241" s="106"/>
      <c r="BXX241" s="106"/>
      <c r="BXY241" s="106"/>
      <c r="BXZ241" s="106"/>
      <c r="BYA241" s="106"/>
      <c r="BYB241" s="106"/>
      <c r="BYC241" s="106"/>
      <c r="BYD241" s="106"/>
      <c r="BYE241" s="106"/>
      <c r="BYF241" s="106"/>
      <c r="BYG241" s="106"/>
      <c r="BYH241" s="106"/>
      <c r="BYI241" s="106"/>
      <c r="BYJ241" s="106"/>
      <c r="BYK241" s="106"/>
      <c r="BYL241" s="106"/>
      <c r="BYM241" s="106"/>
      <c r="BYN241" s="106"/>
      <c r="BYO241" s="106"/>
      <c r="BYP241" s="106"/>
      <c r="BYQ241" s="106"/>
      <c r="BYR241" s="106"/>
      <c r="BYS241" s="106"/>
      <c r="BYT241" s="106"/>
      <c r="BYU241" s="106"/>
      <c r="BYV241" s="106"/>
      <c r="BYW241" s="106"/>
      <c r="BYX241" s="106"/>
      <c r="BYY241" s="106"/>
      <c r="BYZ241" s="106"/>
      <c r="BZA241" s="106"/>
      <c r="BZB241" s="106"/>
      <c r="BZC241" s="106"/>
      <c r="BZD241" s="106"/>
      <c r="BZE241" s="106"/>
      <c r="BZF241" s="106"/>
      <c r="BZG241" s="106"/>
      <c r="BZH241" s="106"/>
      <c r="BZI241" s="106"/>
      <c r="BZJ241" s="106"/>
      <c r="BZK241" s="106"/>
      <c r="BZL241" s="106"/>
      <c r="BZM241" s="106"/>
      <c r="BZN241" s="106"/>
      <c r="BZO241" s="106"/>
      <c r="BZP241" s="106"/>
      <c r="BZQ241" s="106"/>
      <c r="BZR241" s="106"/>
      <c r="BZS241" s="106"/>
      <c r="BZT241" s="106"/>
      <c r="BZU241" s="106"/>
      <c r="BZV241" s="106"/>
      <c r="BZW241" s="106"/>
      <c r="BZX241" s="106"/>
      <c r="BZY241" s="106"/>
      <c r="BZZ241" s="106"/>
      <c r="CAA241" s="106"/>
      <c r="CAB241" s="106"/>
      <c r="CAC241" s="106"/>
      <c r="CAD241" s="106"/>
      <c r="CAE241" s="106"/>
      <c r="CAF241" s="106"/>
      <c r="CAG241" s="106"/>
      <c r="CAH241" s="106"/>
      <c r="CAI241" s="106"/>
      <c r="CAJ241" s="106"/>
      <c r="CAK241" s="106"/>
      <c r="CAL241" s="106"/>
      <c r="CAM241" s="106"/>
      <c r="CAN241" s="106"/>
      <c r="CAO241" s="106"/>
      <c r="CAP241" s="106"/>
      <c r="CAQ241" s="106"/>
      <c r="CAR241" s="106"/>
      <c r="CAS241" s="106"/>
      <c r="CAT241" s="106"/>
      <c r="CAU241" s="106"/>
      <c r="CAV241" s="106"/>
      <c r="CAW241" s="106"/>
      <c r="CAX241" s="106"/>
      <c r="CAY241" s="106"/>
      <c r="CAZ241" s="106"/>
      <c r="CBA241" s="106"/>
      <c r="CBB241" s="106"/>
      <c r="CBC241" s="106"/>
      <c r="CBD241" s="106"/>
      <c r="CBE241" s="106"/>
      <c r="CBF241" s="106"/>
      <c r="CBG241" s="106"/>
      <c r="CBH241" s="106"/>
      <c r="CBI241" s="106"/>
      <c r="CBJ241" s="106"/>
      <c r="CBK241" s="106"/>
      <c r="CBL241" s="106"/>
      <c r="CBM241" s="106"/>
      <c r="CBN241" s="106"/>
      <c r="CBO241" s="106"/>
      <c r="CBP241" s="106"/>
      <c r="CBQ241" s="106"/>
      <c r="CBR241" s="106"/>
      <c r="CBS241" s="106"/>
      <c r="CBT241" s="106"/>
      <c r="CBU241" s="106"/>
      <c r="CBV241" s="106"/>
      <c r="CBW241" s="106"/>
      <c r="CBX241" s="106"/>
      <c r="CBY241" s="106"/>
      <c r="CBZ241" s="106"/>
      <c r="CCA241" s="106"/>
      <c r="CCB241" s="106"/>
      <c r="CCC241" s="106"/>
      <c r="CCD241" s="106"/>
      <c r="CCE241" s="106"/>
      <c r="CCF241" s="106"/>
      <c r="CCG241" s="106"/>
      <c r="CCH241" s="106"/>
      <c r="CCI241" s="106"/>
      <c r="CCJ241" s="106"/>
      <c r="CCK241" s="106"/>
      <c r="CCL241" s="106"/>
      <c r="CCM241" s="106"/>
      <c r="CCN241" s="106"/>
      <c r="CCO241" s="106"/>
      <c r="CCP241" s="106"/>
      <c r="CCQ241" s="106"/>
      <c r="CCR241" s="106"/>
      <c r="CCS241" s="106"/>
      <c r="CCT241" s="106"/>
      <c r="CCU241" s="106"/>
      <c r="CCV241" s="106"/>
      <c r="CCW241" s="106"/>
      <c r="CCX241" s="106"/>
      <c r="CCY241" s="106"/>
      <c r="CCZ241" s="106"/>
      <c r="CDA241" s="106"/>
      <c r="CDB241" s="106"/>
      <c r="CDC241" s="106"/>
      <c r="CDD241" s="106"/>
      <c r="CDE241" s="106"/>
      <c r="CDF241" s="106"/>
      <c r="CDG241" s="106"/>
      <c r="CDH241" s="106"/>
      <c r="CDI241" s="106"/>
      <c r="CDJ241" s="106"/>
      <c r="CDK241" s="106"/>
      <c r="CDL241" s="106"/>
      <c r="CDM241" s="106"/>
      <c r="CDN241" s="106"/>
      <c r="CDO241" s="106"/>
      <c r="CDP241" s="106"/>
      <c r="CDQ241" s="106"/>
      <c r="CDR241" s="106"/>
      <c r="CDS241" s="106"/>
      <c r="CDT241" s="106"/>
      <c r="CDU241" s="106"/>
      <c r="CDV241" s="106"/>
      <c r="CDW241" s="106"/>
      <c r="CDX241" s="106"/>
      <c r="CDY241" s="106"/>
      <c r="CDZ241" s="106"/>
      <c r="CEA241" s="106"/>
      <c r="CEB241" s="106"/>
      <c r="CEC241" s="106"/>
      <c r="CED241" s="106"/>
      <c r="CEE241" s="106"/>
      <c r="CEF241" s="106"/>
      <c r="CEG241" s="106"/>
      <c r="CEH241" s="106"/>
      <c r="CEI241" s="106"/>
      <c r="CEJ241" s="106"/>
      <c r="CEK241" s="106"/>
      <c r="CEL241" s="106"/>
      <c r="CEM241" s="106"/>
      <c r="CEN241" s="106"/>
      <c r="CEO241" s="106"/>
      <c r="CEP241" s="106"/>
      <c r="CEQ241" s="106"/>
      <c r="CER241" s="106"/>
      <c r="CES241" s="106"/>
      <c r="CET241" s="106"/>
      <c r="CEU241" s="106"/>
      <c r="CEV241" s="106"/>
      <c r="CEW241" s="106"/>
      <c r="CEX241" s="106"/>
      <c r="CEY241" s="106"/>
      <c r="CEZ241" s="106"/>
      <c r="CFA241" s="106"/>
      <c r="CFB241" s="106"/>
      <c r="CFC241" s="106"/>
      <c r="CFD241" s="106"/>
      <c r="CFE241" s="106"/>
      <c r="CFF241" s="106"/>
      <c r="CFG241" s="106"/>
      <c r="CFH241" s="106"/>
      <c r="CFI241" s="106"/>
      <c r="CFJ241" s="106"/>
      <c r="CFK241" s="106"/>
      <c r="CFL241" s="106"/>
      <c r="CFM241" s="106"/>
      <c r="CFN241" s="106"/>
      <c r="CFO241" s="106"/>
      <c r="CFP241" s="106"/>
      <c r="CFQ241" s="106"/>
      <c r="CFR241" s="106"/>
      <c r="CFS241" s="106"/>
      <c r="CFT241" s="106"/>
      <c r="CFU241" s="106"/>
      <c r="CFV241" s="106"/>
      <c r="CFW241" s="106"/>
      <c r="CFX241" s="106"/>
      <c r="CFY241" s="106"/>
      <c r="CFZ241" s="106"/>
      <c r="CGA241" s="106"/>
      <c r="CGB241" s="106"/>
      <c r="CGC241" s="106"/>
      <c r="CGD241" s="106"/>
      <c r="CGE241" s="106"/>
      <c r="CGF241" s="106"/>
      <c r="CGG241" s="106"/>
      <c r="CGH241" s="106"/>
      <c r="CGI241" s="106"/>
      <c r="CGJ241" s="106"/>
      <c r="CGK241" s="106"/>
      <c r="CGL241" s="106"/>
      <c r="CGM241" s="106"/>
      <c r="CGN241" s="106"/>
      <c r="CGO241" s="106"/>
      <c r="CGP241" s="106"/>
      <c r="CGQ241" s="106"/>
      <c r="CGR241" s="106"/>
      <c r="CGS241" s="106"/>
      <c r="CGT241" s="106"/>
      <c r="CGU241" s="106"/>
      <c r="CGV241" s="106"/>
      <c r="CGW241" s="106"/>
      <c r="CGX241" s="106"/>
      <c r="CGY241" s="106"/>
      <c r="CGZ241" s="106"/>
      <c r="CHA241" s="106"/>
      <c r="CHB241" s="106"/>
      <c r="CHC241" s="106"/>
      <c r="CHD241" s="106"/>
      <c r="CHE241" s="106"/>
      <c r="CHF241" s="106"/>
      <c r="CHG241" s="106"/>
      <c r="CHH241" s="106"/>
      <c r="CHI241" s="106"/>
      <c r="CHJ241" s="106"/>
      <c r="CHK241" s="106"/>
      <c r="CHL241" s="106"/>
      <c r="CHM241" s="106"/>
      <c r="CHN241" s="106"/>
      <c r="CHO241" s="106"/>
      <c r="CHP241" s="106"/>
      <c r="CHQ241" s="106"/>
      <c r="CHR241" s="106"/>
      <c r="CHS241" s="106"/>
      <c r="CHT241" s="106"/>
      <c r="CHU241" s="106"/>
      <c r="CHV241" s="106"/>
      <c r="CHW241" s="106"/>
      <c r="CHX241" s="106"/>
      <c r="CHY241" s="106"/>
      <c r="CHZ241" s="106"/>
      <c r="CIA241" s="106"/>
      <c r="CIB241" s="106"/>
      <c r="CIC241" s="106"/>
      <c r="CID241" s="106"/>
      <c r="CIE241" s="106"/>
      <c r="CIF241" s="106"/>
      <c r="CIG241" s="106"/>
      <c r="CIH241" s="106"/>
      <c r="CII241" s="106"/>
      <c r="CIJ241" s="106"/>
      <c r="CIK241" s="106"/>
      <c r="CIL241" s="106"/>
      <c r="CIM241" s="106"/>
      <c r="CIN241" s="106"/>
      <c r="CIO241" s="106"/>
      <c r="CIP241" s="106"/>
      <c r="CIQ241" s="106"/>
      <c r="CIR241" s="106"/>
      <c r="CIS241" s="106"/>
      <c r="CIT241" s="106"/>
      <c r="CIU241" s="106"/>
      <c r="CIV241" s="106"/>
      <c r="CIW241" s="106"/>
      <c r="CIX241" s="106"/>
      <c r="CIY241" s="106"/>
      <c r="CIZ241" s="106"/>
      <c r="CJA241" s="106"/>
      <c r="CJB241" s="106"/>
      <c r="CJC241" s="106"/>
      <c r="CJD241" s="106"/>
      <c r="CJE241" s="106"/>
      <c r="CJF241" s="106"/>
      <c r="CJG241" s="106"/>
      <c r="CJH241" s="106"/>
      <c r="CJI241" s="106"/>
      <c r="CJJ241" s="106"/>
      <c r="CJK241" s="106"/>
      <c r="CJL241" s="106"/>
      <c r="CJM241" s="106"/>
      <c r="CJN241" s="106"/>
      <c r="CJO241" s="106"/>
      <c r="CJP241" s="106"/>
      <c r="CJQ241" s="106"/>
      <c r="CJR241" s="106"/>
      <c r="CJS241" s="106"/>
      <c r="CJT241" s="106"/>
      <c r="CJU241" s="106"/>
      <c r="CJV241" s="106"/>
      <c r="CJW241" s="106"/>
      <c r="CJX241" s="106"/>
      <c r="CJY241" s="106"/>
      <c r="CJZ241" s="106"/>
      <c r="CKA241" s="106"/>
      <c r="CKB241" s="106"/>
      <c r="CKC241" s="106"/>
      <c r="CKD241" s="106"/>
      <c r="CKE241" s="106"/>
      <c r="CKF241" s="106"/>
      <c r="CKG241" s="106"/>
      <c r="CKH241" s="106"/>
      <c r="CKI241" s="106"/>
      <c r="CKJ241" s="106"/>
      <c r="CKK241" s="106"/>
      <c r="CKL241" s="106"/>
      <c r="CKM241" s="106"/>
      <c r="CKN241" s="106"/>
      <c r="CKO241" s="106"/>
      <c r="CKP241" s="106"/>
      <c r="CKQ241" s="106"/>
      <c r="CKR241" s="106"/>
      <c r="CKS241" s="106"/>
      <c r="CKT241" s="106"/>
      <c r="CKU241" s="106"/>
      <c r="CKV241" s="106"/>
      <c r="CKW241" s="106"/>
      <c r="CKX241" s="106"/>
      <c r="CKY241" s="106"/>
      <c r="CKZ241" s="106"/>
      <c r="CLA241" s="106"/>
      <c r="CLB241" s="106"/>
      <c r="CLC241" s="106"/>
      <c r="CLD241" s="106"/>
      <c r="CLE241" s="106"/>
      <c r="CLF241" s="106"/>
      <c r="CLG241" s="106"/>
      <c r="CLH241" s="106"/>
      <c r="CLI241" s="106"/>
      <c r="CLJ241" s="106"/>
      <c r="CLK241" s="106"/>
      <c r="CLL241" s="106"/>
      <c r="CLM241" s="106"/>
      <c r="CLN241" s="106"/>
      <c r="CLO241" s="106"/>
      <c r="CLP241" s="106"/>
      <c r="CLQ241" s="106"/>
      <c r="CLR241" s="106"/>
      <c r="CLS241" s="106"/>
      <c r="CLT241" s="106"/>
      <c r="CLU241" s="106"/>
      <c r="CLV241" s="106"/>
      <c r="CLW241" s="106"/>
      <c r="CLX241" s="106"/>
      <c r="CLY241" s="106"/>
      <c r="CLZ241" s="106"/>
      <c r="CMA241" s="106"/>
      <c r="CMB241" s="106"/>
      <c r="CMC241" s="106"/>
      <c r="CMD241" s="106"/>
      <c r="CME241" s="106"/>
      <c r="CMF241" s="106"/>
      <c r="CMG241" s="106"/>
      <c r="CMH241" s="106"/>
      <c r="CMI241" s="106"/>
      <c r="CMJ241" s="106"/>
      <c r="CMK241" s="106"/>
      <c r="CML241" s="106"/>
      <c r="CMM241" s="106"/>
      <c r="CMN241" s="106"/>
      <c r="CMO241" s="106"/>
      <c r="CMP241" s="106"/>
      <c r="CMQ241" s="106"/>
      <c r="CMR241" s="106"/>
      <c r="CMS241" s="106"/>
      <c r="CMT241" s="106"/>
      <c r="CMU241" s="106"/>
      <c r="CMV241" s="106"/>
      <c r="CMW241" s="106"/>
      <c r="CMX241" s="106"/>
      <c r="CMY241" s="106"/>
      <c r="CMZ241" s="106"/>
      <c r="CNA241" s="106"/>
      <c r="CNB241" s="106"/>
      <c r="CNC241" s="106"/>
      <c r="CND241" s="106"/>
      <c r="CNE241" s="106"/>
      <c r="CNF241" s="106"/>
      <c r="CNG241" s="106"/>
      <c r="CNH241" s="106"/>
      <c r="CNI241" s="106"/>
      <c r="CNJ241" s="106"/>
      <c r="CNK241" s="106"/>
      <c r="CNL241" s="106"/>
      <c r="CNM241" s="106"/>
      <c r="CNN241" s="106"/>
      <c r="CNO241" s="106"/>
      <c r="CNP241" s="106"/>
      <c r="CNQ241" s="106"/>
      <c r="CNR241" s="106"/>
      <c r="CNS241" s="106"/>
      <c r="CNT241" s="106"/>
      <c r="CNU241" s="106"/>
      <c r="CNV241" s="106"/>
      <c r="CNW241" s="106"/>
      <c r="CNX241" s="106"/>
      <c r="CNY241" s="106"/>
      <c r="CNZ241" s="106"/>
      <c r="COA241" s="106"/>
      <c r="COB241" s="106"/>
      <c r="COC241" s="106"/>
      <c r="COD241" s="106"/>
      <c r="COE241" s="106"/>
      <c r="COF241" s="106"/>
      <c r="COG241" s="106"/>
      <c r="COH241" s="106"/>
      <c r="COI241" s="106"/>
      <c r="COJ241" s="106"/>
      <c r="COK241" s="106"/>
      <c r="COL241" s="106"/>
      <c r="COM241" s="106"/>
      <c r="CON241" s="106"/>
      <c r="COO241" s="106"/>
      <c r="COP241" s="106"/>
      <c r="COQ241" s="106"/>
      <c r="COR241" s="106"/>
      <c r="COS241" s="106"/>
      <c r="COT241" s="106"/>
      <c r="COU241" s="106"/>
      <c r="COV241" s="106"/>
      <c r="COW241" s="106"/>
      <c r="COX241" s="106"/>
      <c r="COY241" s="106"/>
      <c r="COZ241" s="106"/>
      <c r="CPA241" s="106"/>
      <c r="CPB241" s="106"/>
      <c r="CPC241" s="106"/>
      <c r="CPD241" s="106"/>
      <c r="CPE241" s="106"/>
      <c r="CPF241" s="106"/>
      <c r="CPG241" s="106"/>
      <c r="CPH241" s="106"/>
      <c r="CPI241" s="106"/>
      <c r="CPJ241" s="106"/>
      <c r="CPK241" s="106"/>
      <c r="CPL241" s="106"/>
      <c r="CPM241" s="106"/>
      <c r="CPN241" s="106"/>
      <c r="CPO241" s="106"/>
      <c r="CPP241" s="106"/>
      <c r="CPQ241" s="106"/>
      <c r="CPR241" s="106"/>
      <c r="CPS241" s="106"/>
      <c r="CPT241" s="106"/>
      <c r="CPU241" s="106"/>
      <c r="CPV241" s="106"/>
      <c r="CPW241" s="106"/>
      <c r="CPX241" s="106"/>
      <c r="CPY241" s="106"/>
      <c r="CPZ241" s="106"/>
      <c r="CQA241" s="106"/>
      <c r="CQB241" s="106"/>
      <c r="CQC241" s="106"/>
      <c r="CQD241" s="106"/>
      <c r="CQE241" s="106"/>
      <c r="CQF241" s="106"/>
      <c r="CQG241" s="106"/>
      <c r="CQH241" s="106"/>
      <c r="CQI241" s="106"/>
      <c r="CQJ241" s="106"/>
      <c r="CQK241" s="106"/>
      <c r="CQL241" s="106"/>
      <c r="CQM241" s="106"/>
      <c r="CQN241" s="106"/>
      <c r="CQO241" s="106"/>
      <c r="CQP241" s="106"/>
      <c r="CQQ241" s="106"/>
      <c r="CQR241" s="106"/>
      <c r="CQS241" s="106"/>
      <c r="CQT241" s="106"/>
      <c r="CQU241" s="106"/>
      <c r="CQV241" s="106"/>
      <c r="CQW241" s="106"/>
      <c r="CQX241" s="106"/>
      <c r="CQY241" s="106"/>
      <c r="CQZ241" s="106"/>
      <c r="CRA241" s="106"/>
      <c r="CRB241" s="106"/>
      <c r="CRC241" s="106"/>
      <c r="CRD241" s="106"/>
      <c r="CRE241" s="106"/>
      <c r="CRF241" s="106"/>
      <c r="CRG241" s="106"/>
      <c r="CRH241" s="106"/>
      <c r="CRI241" s="106"/>
      <c r="CRJ241" s="106"/>
      <c r="CRK241" s="106"/>
      <c r="CRL241" s="106"/>
      <c r="CRM241" s="106"/>
      <c r="CRN241" s="106"/>
      <c r="CRO241" s="106"/>
      <c r="CRP241" s="106"/>
      <c r="CRQ241" s="106"/>
      <c r="CRR241" s="106"/>
      <c r="CRS241" s="106"/>
      <c r="CRT241" s="106"/>
      <c r="CRU241" s="106"/>
      <c r="CRV241" s="106"/>
      <c r="CRW241" s="106"/>
      <c r="CRX241" s="106"/>
      <c r="CRY241" s="106"/>
      <c r="CRZ241" s="106"/>
      <c r="CSA241" s="106"/>
      <c r="CSB241" s="106"/>
      <c r="CSC241" s="106"/>
      <c r="CSD241" s="106"/>
      <c r="CSE241" s="106"/>
      <c r="CSF241" s="106"/>
      <c r="CSG241" s="106"/>
      <c r="CSH241" s="106"/>
      <c r="CSI241" s="106"/>
      <c r="CSJ241" s="106"/>
      <c r="CSK241" s="106"/>
      <c r="CSL241" s="106"/>
      <c r="CSM241" s="106"/>
      <c r="CSN241" s="106"/>
      <c r="CSO241" s="106"/>
      <c r="CSP241" s="106"/>
      <c r="CSQ241" s="106"/>
      <c r="CSR241" s="106"/>
      <c r="CSS241" s="106"/>
      <c r="CST241" s="106"/>
      <c r="CSU241" s="106"/>
      <c r="CSV241" s="106"/>
      <c r="CSW241" s="106"/>
      <c r="CSX241" s="106"/>
      <c r="CSY241" s="106"/>
      <c r="CSZ241" s="106"/>
      <c r="CTA241" s="106"/>
      <c r="CTB241" s="106"/>
      <c r="CTC241" s="106"/>
      <c r="CTD241" s="106"/>
      <c r="CTE241" s="106"/>
      <c r="CTF241" s="106"/>
      <c r="CTG241" s="106"/>
      <c r="CTH241" s="106"/>
      <c r="CTI241" s="106"/>
      <c r="CTJ241" s="106"/>
      <c r="CTK241" s="106"/>
      <c r="CTL241" s="106"/>
      <c r="CTM241" s="106"/>
      <c r="CTN241" s="106"/>
      <c r="CTO241" s="106"/>
      <c r="CTP241" s="106"/>
      <c r="CTQ241" s="106"/>
      <c r="CTR241" s="106"/>
      <c r="CTS241" s="106"/>
      <c r="CTT241" s="106"/>
      <c r="CTU241" s="106"/>
      <c r="CTV241" s="106"/>
      <c r="CTW241" s="106"/>
      <c r="CTX241" s="106"/>
      <c r="CTY241" s="106"/>
      <c r="CTZ241" s="106"/>
      <c r="CUA241" s="106"/>
      <c r="CUB241" s="106"/>
      <c r="CUC241" s="106"/>
      <c r="CUD241" s="106"/>
      <c r="CUE241" s="106"/>
      <c r="CUF241" s="106"/>
      <c r="CUG241" s="106"/>
      <c r="CUH241" s="106"/>
      <c r="CUI241" s="106"/>
      <c r="CUJ241" s="106"/>
      <c r="CUK241" s="106"/>
      <c r="CUL241" s="106"/>
      <c r="CUM241" s="106"/>
      <c r="CUN241" s="106"/>
      <c r="CUO241" s="106"/>
      <c r="CUP241" s="106"/>
      <c r="CUQ241" s="106"/>
      <c r="CUR241" s="106"/>
      <c r="CUS241" s="106"/>
      <c r="CUT241" s="106"/>
      <c r="CUU241" s="106"/>
      <c r="CUV241" s="106"/>
      <c r="CUW241" s="106"/>
      <c r="CUX241" s="106"/>
      <c r="CUY241" s="106"/>
      <c r="CUZ241" s="106"/>
      <c r="CVA241" s="106"/>
      <c r="CVB241" s="106"/>
      <c r="CVC241" s="106"/>
      <c r="CVD241" s="106"/>
      <c r="CVE241" s="106"/>
      <c r="CVF241" s="106"/>
      <c r="CVG241" s="106"/>
      <c r="CVH241" s="106"/>
      <c r="CVI241" s="106"/>
      <c r="CVJ241" s="106"/>
      <c r="CVK241" s="106"/>
      <c r="CVL241" s="106"/>
      <c r="CVM241" s="106"/>
      <c r="CVN241" s="106"/>
      <c r="CVO241" s="106"/>
      <c r="CVP241" s="106"/>
      <c r="CVQ241" s="106"/>
      <c r="CVR241" s="106"/>
      <c r="CVS241" s="106"/>
      <c r="CVT241" s="106"/>
      <c r="CVU241" s="106"/>
      <c r="CVV241" s="106"/>
      <c r="CVW241" s="106"/>
      <c r="CVX241" s="106"/>
      <c r="CVY241" s="106"/>
      <c r="CVZ241" s="106"/>
      <c r="CWA241" s="106"/>
      <c r="CWB241" s="106"/>
      <c r="CWC241" s="106"/>
      <c r="CWD241" s="106"/>
      <c r="CWE241" s="106"/>
      <c r="CWF241" s="106"/>
      <c r="CWG241" s="106"/>
      <c r="CWH241" s="106"/>
      <c r="CWI241" s="106"/>
      <c r="CWJ241" s="106"/>
      <c r="CWK241" s="106"/>
      <c r="CWL241" s="106"/>
      <c r="CWM241" s="106"/>
      <c r="CWN241" s="106"/>
      <c r="CWO241" s="106"/>
      <c r="CWP241" s="106"/>
      <c r="CWQ241" s="106"/>
      <c r="CWR241" s="106"/>
      <c r="CWS241" s="106"/>
      <c r="CWT241" s="106"/>
      <c r="CWU241" s="106"/>
      <c r="CWV241" s="106"/>
      <c r="CWW241" s="106"/>
      <c r="CWX241" s="106"/>
      <c r="CWY241" s="106"/>
      <c r="CWZ241" s="106"/>
      <c r="CXA241" s="106"/>
      <c r="CXB241" s="106"/>
      <c r="CXC241" s="106"/>
      <c r="CXD241" s="106"/>
      <c r="CXE241" s="106"/>
      <c r="CXF241" s="106"/>
      <c r="CXG241" s="106"/>
      <c r="CXH241" s="106"/>
      <c r="CXI241" s="106"/>
      <c r="CXJ241" s="106"/>
      <c r="CXK241" s="106"/>
      <c r="CXL241" s="106"/>
      <c r="CXM241" s="106"/>
      <c r="CXN241" s="106"/>
      <c r="CXO241" s="106"/>
      <c r="CXP241" s="106"/>
      <c r="CXQ241" s="106"/>
      <c r="CXR241" s="106"/>
      <c r="CXS241" s="106"/>
      <c r="CXT241" s="106"/>
      <c r="CXU241" s="106"/>
      <c r="CXV241" s="106"/>
      <c r="CXW241" s="106"/>
      <c r="CXX241" s="106"/>
      <c r="CXY241" s="106"/>
      <c r="CXZ241" s="106"/>
      <c r="CYA241" s="106"/>
      <c r="CYB241" s="106"/>
      <c r="CYC241" s="106"/>
      <c r="CYD241" s="106"/>
      <c r="CYE241" s="106"/>
      <c r="CYF241" s="106"/>
      <c r="CYG241" s="106"/>
      <c r="CYH241" s="106"/>
      <c r="CYI241" s="106"/>
      <c r="CYJ241" s="106"/>
      <c r="CYK241" s="106"/>
      <c r="CYL241" s="106"/>
      <c r="CYM241" s="106"/>
      <c r="CYN241" s="106"/>
      <c r="CYO241" s="106"/>
      <c r="CYP241" s="106"/>
      <c r="CYQ241" s="106"/>
      <c r="CYR241" s="106"/>
      <c r="CYS241" s="106"/>
      <c r="CYT241" s="106"/>
      <c r="CYU241" s="106"/>
      <c r="CYV241" s="106"/>
      <c r="CYW241" s="106"/>
      <c r="CYX241" s="106"/>
      <c r="CYY241" s="106"/>
      <c r="CYZ241" s="106"/>
      <c r="CZA241" s="106"/>
      <c r="CZB241" s="106"/>
      <c r="CZC241" s="106"/>
      <c r="CZD241" s="106"/>
      <c r="CZE241" s="106"/>
      <c r="CZF241" s="106"/>
      <c r="CZG241" s="106"/>
      <c r="CZH241" s="106"/>
      <c r="CZI241" s="106"/>
      <c r="CZJ241" s="106"/>
      <c r="CZK241" s="106"/>
      <c r="CZL241" s="106"/>
      <c r="CZM241" s="106"/>
      <c r="CZN241" s="106"/>
      <c r="CZO241" s="106"/>
      <c r="CZP241" s="106"/>
      <c r="CZQ241" s="106"/>
      <c r="CZR241" s="106"/>
      <c r="CZS241" s="106"/>
      <c r="CZT241" s="106"/>
      <c r="CZU241" s="106"/>
      <c r="CZV241" s="106"/>
      <c r="CZW241" s="106"/>
      <c r="CZX241" s="106"/>
      <c r="CZY241" s="106"/>
      <c r="CZZ241" s="106"/>
      <c r="DAA241" s="106"/>
      <c r="DAB241" s="106"/>
      <c r="DAC241" s="106"/>
      <c r="DAD241" s="106"/>
      <c r="DAE241" s="106"/>
      <c r="DAF241" s="106"/>
      <c r="DAG241" s="106"/>
      <c r="DAH241" s="106"/>
      <c r="DAI241" s="106"/>
      <c r="DAJ241" s="106"/>
      <c r="DAK241" s="106"/>
      <c r="DAL241" s="106"/>
      <c r="DAM241" s="106"/>
      <c r="DAN241" s="106"/>
      <c r="DAO241" s="106"/>
      <c r="DAP241" s="106"/>
      <c r="DAQ241" s="106"/>
      <c r="DAR241" s="106"/>
      <c r="DAS241" s="106"/>
      <c r="DAT241" s="106"/>
      <c r="DAU241" s="106"/>
      <c r="DAV241" s="106"/>
      <c r="DAW241" s="106"/>
      <c r="DAX241" s="106"/>
      <c r="DAY241" s="106"/>
      <c r="DAZ241" s="106"/>
      <c r="DBA241" s="106"/>
      <c r="DBB241" s="106"/>
      <c r="DBC241" s="106"/>
      <c r="DBD241" s="106"/>
      <c r="DBE241" s="106"/>
      <c r="DBF241" s="106"/>
      <c r="DBG241" s="106"/>
      <c r="DBH241" s="106"/>
      <c r="DBI241" s="106"/>
      <c r="DBJ241" s="106"/>
      <c r="DBK241" s="106"/>
      <c r="DBL241" s="106"/>
      <c r="DBM241" s="106"/>
      <c r="DBN241" s="106"/>
      <c r="DBO241" s="106"/>
      <c r="DBP241" s="106"/>
      <c r="DBQ241" s="106"/>
      <c r="DBR241" s="106"/>
      <c r="DBS241" s="106"/>
      <c r="DBT241" s="106"/>
      <c r="DBU241" s="106"/>
      <c r="DBV241" s="106"/>
      <c r="DBW241" s="106"/>
      <c r="DBX241" s="106"/>
      <c r="DBY241" s="106"/>
      <c r="DBZ241" s="106"/>
      <c r="DCA241" s="106"/>
      <c r="DCB241" s="106"/>
      <c r="DCC241" s="106"/>
      <c r="DCD241" s="106"/>
      <c r="DCE241" s="106"/>
      <c r="DCF241" s="106"/>
      <c r="DCG241" s="106"/>
      <c r="DCH241" s="106"/>
      <c r="DCI241" s="106"/>
      <c r="DCJ241" s="106"/>
      <c r="DCK241" s="106"/>
      <c r="DCL241" s="106"/>
      <c r="DCM241" s="106"/>
      <c r="DCN241" s="106"/>
      <c r="DCO241" s="106"/>
      <c r="DCP241" s="106"/>
      <c r="DCQ241" s="106"/>
      <c r="DCR241" s="106"/>
      <c r="DCS241" s="106"/>
      <c r="DCT241" s="106"/>
      <c r="DCU241" s="106"/>
      <c r="DCV241" s="106"/>
      <c r="DCW241" s="106"/>
      <c r="DCX241" s="106"/>
      <c r="DCY241" s="106"/>
      <c r="DCZ241" s="106"/>
      <c r="DDA241" s="106"/>
      <c r="DDB241" s="106"/>
      <c r="DDC241" s="106"/>
      <c r="DDD241" s="106"/>
      <c r="DDE241" s="106"/>
      <c r="DDF241" s="106"/>
      <c r="DDG241" s="106"/>
      <c r="DDH241" s="106"/>
      <c r="DDI241" s="106"/>
      <c r="DDJ241" s="106"/>
      <c r="DDK241" s="106"/>
      <c r="DDL241" s="106"/>
      <c r="DDM241" s="106"/>
      <c r="DDN241" s="106"/>
      <c r="DDO241" s="106"/>
      <c r="DDP241" s="106"/>
      <c r="DDQ241" s="106"/>
      <c r="DDR241" s="106"/>
      <c r="DDS241" s="106"/>
      <c r="DDT241" s="106"/>
      <c r="DDU241" s="106"/>
      <c r="DDV241" s="106"/>
      <c r="DDW241" s="106"/>
      <c r="DDX241" s="106"/>
      <c r="DDY241" s="106"/>
      <c r="DDZ241" s="106"/>
      <c r="DEA241" s="106"/>
      <c r="DEB241" s="106"/>
      <c r="DEC241" s="106"/>
      <c r="DED241" s="106"/>
      <c r="DEE241" s="106"/>
      <c r="DEF241" s="106"/>
      <c r="DEG241" s="106"/>
      <c r="DEH241" s="106"/>
      <c r="DEI241" s="106"/>
      <c r="DEJ241" s="106"/>
      <c r="DEK241" s="106"/>
      <c r="DEL241" s="106"/>
      <c r="DEM241" s="106"/>
      <c r="DEN241" s="106"/>
      <c r="DEO241" s="106"/>
      <c r="DEP241" s="106"/>
      <c r="DEQ241" s="106"/>
      <c r="DER241" s="106"/>
      <c r="DES241" s="106"/>
      <c r="DET241" s="106"/>
      <c r="DEU241" s="106"/>
      <c r="DEV241" s="106"/>
      <c r="DEW241" s="106"/>
      <c r="DEX241" s="106"/>
      <c r="DEY241" s="106"/>
      <c r="DEZ241" s="106"/>
      <c r="DFA241" s="106"/>
      <c r="DFB241" s="106"/>
      <c r="DFC241" s="106"/>
      <c r="DFD241" s="106"/>
      <c r="DFE241" s="106"/>
      <c r="DFF241" s="106"/>
      <c r="DFG241" s="106"/>
      <c r="DFH241" s="106"/>
      <c r="DFI241" s="106"/>
      <c r="DFJ241" s="106"/>
      <c r="DFK241" s="106"/>
      <c r="DFL241" s="106"/>
      <c r="DFM241" s="106"/>
      <c r="DFN241" s="106"/>
      <c r="DFO241" s="106"/>
      <c r="DFP241" s="106"/>
      <c r="DFQ241" s="106"/>
      <c r="DFR241" s="106"/>
      <c r="DFS241" s="106"/>
      <c r="DFT241" s="106"/>
      <c r="DFU241" s="106"/>
      <c r="DFV241" s="106"/>
      <c r="DFW241" s="106"/>
      <c r="DFX241" s="106"/>
      <c r="DFY241" s="106"/>
      <c r="DFZ241" s="106"/>
      <c r="DGA241" s="106"/>
      <c r="DGB241" s="106"/>
      <c r="DGC241" s="106"/>
      <c r="DGD241" s="106"/>
      <c r="DGE241" s="106"/>
      <c r="DGF241" s="106"/>
      <c r="DGG241" s="106"/>
      <c r="DGH241" s="106"/>
      <c r="DGI241" s="106"/>
      <c r="DGJ241" s="106"/>
      <c r="DGK241" s="106"/>
      <c r="DGL241" s="106"/>
      <c r="DGM241" s="106"/>
      <c r="DGN241" s="106"/>
      <c r="DGO241" s="106"/>
      <c r="DGP241" s="106"/>
      <c r="DGQ241" s="106"/>
      <c r="DGR241" s="106"/>
      <c r="DGS241" s="106"/>
      <c r="DGT241" s="106"/>
      <c r="DGU241" s="106"/>
      <c r="DGV241" s="106"/>
      <c r="DGW241" s="106"/>
      <c r="DGX241" s="106"/>
      <c r="DGY241" s="106"/>
      <c r="DGZ241" s="106"/>
      <c r="DHA241" s="106"/>
      <c r="DHB241" s="106"/>
      <c r="DHC241" s="106"/>
      <c r="DHD241" s="106"/>
      <c r="DHE241" s="106"/>
      <c r="DHF241" s="106"/>
      <c r="DHG241" s="106"/>
      <c r="DHH241" s="106"/>
      <c r="DHI241" s="106"/>
      <c r="DHJ241" s="106"/>
      <c r="DHK241" s="106"/>
      <c r="DHL241" s="106"/>
      <c r="DHM241" s="106"/>
      <c r="DHN241" s="106"/>
      <c r="DHO241" s="106"/>
      <c r="DHP241" s="106"/>
      <c r="DHQ241" s="106"/>
      <c r="DHR241" s="106"/>
      <c r="DHS241" s="106"/>
      <c r="DHT241" s="106"/>
      <c r="DHU241" s="106"/>
      <c r="DHV241" s="106"/>
      <c r="DHW241" s="106"/>
      <c r="DHX241" s="106"/>
      <c r="DHY241" s="106"/>
      <c r="DHZ241" s="106"/>
      <c r="DIA241" s="106"/>
      <c r="DIB241" s="106"/>
      <c r="DIC241" s="106"/>
      <c r="DID241" s="106"/>
      <c r="DIE241" s="106"/>
      <c r="DIF241" s="106"/>
      <c r="DIG241" s="106"/>
      <c r="DIH241" s="106"/>
      <c r="DII241" s="106"/>
      <c r="DIJ241" s="106"/>
      <c r="DIK241" s="106"/>
      <c r="DIL241" s="106"/>
      <c r="DIM241" s="106"/>
      <c r="DIN241" s="106"/>
      <c r="DIO241" s="106"/>
      <c r="DIP241" s="106"/>
      <c r="DIQ241" s="106"/>
      <c r="DIR241" s="106"/>
      <c r="DIS241" s="106"/>
      <c r="DIT241" s="106"/>
      <c r="DIU241" s="106"/>
      <c r="DIV241" s="106"/>
      <c r="DIW241" s="106"/>
      <c r="DIX241" s="106"/>
      <c r="DIY241" s="106"/>
      <c r="DIZ241" s="106"/>
      <c r="DJA241" s="106"/>
      <c r="DJB241" s="106"/>
      <c r="DJC241" s="106"/>
      <c r="DJD241" s="106"/>
      <c r="DJE241" s="106"/>
      <c r="DJF241" s="106"/>
      <c r="DJG241" s="106"/>
      <c r="DJH241" s="106"/>
      <c r="DJI241" s="106"/>
      <c r="DJJ241" s="106"/>
      <c r="DJK241" s="106"/>
      <c r="DJL241" s="106"/>
      <c r="DJM241" s="106"/>
      <c r="DJN241" s="106"/>
      <c r="DJO241" s="106"/>
      <c r="DJP241" s="106"/>
      <c r="DJQ241" s="106"/>
      <c r="DJR241" s="106"/>
      <c r="DJS241" s="106"/>
      <c r="DJT241" s="106"/>
      <c r="DJU241" s="106"/>
      <c r="DJV241" s="106"/>
      <c r="DJW241" s="106"/>
      <c r="DJX241" s="106"/>
      <c r="DJY241" s="106"/>
      <c r="DJZ241" s="106"/>
      <c r="DKA241" s="106"/>
      <c r="DKB241" s="106"/>
      <c r="DKC241" s="106"/>
      <c r="DKD241" s="106"/>
      <c r="DKE241" s="106"/>
      <c r="DKF241" s="106"/>
      <c r="DKG241" s="106"/>
      <c r="DKH241" s="106"/>
      <c r="DKI241" s="106"/>
      <c r="DKJ241" s="106"/>
      <c r="DKK241" s="106"/>
      <c r="DKL241" s="106"/>
      <c r="DKM241" s="106"/>
      <c r="DKN241" s="106"/>
      <c r="DKO241" s="106"/>
      <c r="DKP241" s="106"/>
      <c r="DKQ241" s="106"/>
      <c r="DKR241" s="106"/>
      <c r="DKS241" s="106"/>
      <c r="DKT241" s="106"/>
      <c r="DKU241" s="106"/>
      <c r="DKV241" s="106"/>
      <c r="DKW241" s="106"/>
      <c r="DKX241" s="106"/>
      <c r="DKY241" s="106"/>
      <c r="DKZ241" s="106"/>
      <c r="DLA241" s="106"/>
      <c r="DLB241" s="106"/>
      <c r="DLC241" s="106"/>
      <c r="DLD241" s="106"/>
      <c r="DLE241" s="106"/>
      <c r="DLF241" s="106"/>
      <c r="DLG241" s="106"/>
      <c r="DLH241" s="106"/>
      <c r="DLI241" s="106"/>
      <c r="DLJ241" s="106"/>
      <c r="DLK241" s="106"/>
      <c r="DLL241" s="106"/>
      <c r="DLM241" s="106"/>
      <c r="DLN241" s="106"/>
      <c r="DLO241" s="106"/>
      <c r="DLP241" s="106"/>
      <c r="DLQ241" s="106"/>
      <c r="DLR241" s="106"/>
      <c r="DLS241" s="106"/>
      <c r="DLT241" s="106"/>
      <c r="DLU241" s="106"/>
      <c r="DLV241" s="106"/>
      <c r="DLW241" s="106"/>
      <c r="DLX241" s="106"/>
      <c r="DLY241" s="106"/>
      <c r="DLZ241" s="106"/>
      <c r="DMA241" s="106"/>
      <c r="DMB241" s="106"/>
      <c r="DMC241" s="106"/>
      <c r="DMD241" s="106"/>
      <c r="DME241" s="106"/>
      <c r="DMF241" s="106"/>
      <c r="DMG241" s="106"/>
      <c r="DMH241" s="106"/>
      <c r="DMI241" s="106"/>
      <c r="DMJ241" s="106"/>
      <c r="DMK241" s="106"/>
      <c r="DML241" s="106"/>
      <c r="DMM241" s="106"/>
      <c r="DMN241" s="106"/>
      <c r="DMO241" s="106"/>
      <c r="DMP241" s="106"/>
      <c r="DMQ241" s="106"/>
      <c r="DMR241" s="106"/>
      <c r="DMS241" s="106"/>
      <c r="DMT241" s="106"/>
      <c r="DMU241" s="106"/>
      <c r="DMV241" s="106"/>
      <c r="DMW241" s="106"/>
      <c r="DMX241" s="106"/>
      <c r="DMY241" s="106"/>
      <c r="DMZ241" s="106"/>
      <c r="DNA241" s="106"/>
      <c r="DNB241" s="106"/>
      <c r="DNC241" s="106"/>
      <c r="DND241" s="106"/>
      <c r="DNE241" s="106"/>
      <c r="DNF241" s="106"/>
      <c r="DNG241" s="106"/>
      <c r="DNH241" s="106"/>
      <c r="DNI241" s="106"/>
      <c r="DNJ241" s="106"/>
      <c r="DNK241" s="106"/>
      <c r="DNL241" s="106"/>
      <c r="DNM241" s="106"/>
      <c r="DNN241" s="106"/>
      <c r="DNO241" s="106"/>
      <c r="DNP241" s="106"/>
      <c r="DNQ241" s="106"/>
      <c r="DNR241" s="106"/>
      <c r="DNS241" s="106"/>
      <c r="DNT241" s="106"/>
      <c r="DNU241" s="106"/>
      <c r="DNV241" s="106"/>
      <c r="DNW241" s="106"/>
      <c r="DNX241" s="106"/>
      <c r="DNY241" s="106"/>
      <c r="DNZ241" s="106"/>
      <c r="DOA241" s="106"/>
      <c r="DOB241" s="106"/>
      <c r="DOC241" s="106"/>
      <c r="DOD241" s="106"/>
      <c r="DOE241" s="106"/>
      <c r="DOF241" s="106"/>
      <c r="DOG241" s="106"/>
      <c r="DOH241" s="106"/>
      <c r="DOI241" s="106"/>
      <c r="DOJ241" s="106"/>
      <c r="DOK241" s="106"/>
      <c r="DOL241" s="106"/>
      <c r="DOM241" s="106"/>
      <c r="DON241" s="106"/>
      <c r="DOO241" s="106"/>
      <c r="DOP241" s="106"/>
      <c r="DOQ241" s="106"/>
      <c r="DOR241" s="106"/>
      <c r="DOS241" s="106"/>
      <c r="DOT241" s="106"/>
      <c r="DOU241" s="106"/>
      <c r="DOV241" s="106"/>
      <c r="DOW241" s="106"/>
      <c r="DOX241" s="106"/>
      <c r="DOY241" s="106"/>
      <c r="DOZ241" s="106"/>
      <c r="DPA241" s="106"/>
      <c r="DPB241" s="106"/>
      <c r="DPC241" s="106"/>
      <c r="DPD241" s="106"/>
      <c r="DPE241" s="106"/>
      <c r="DPF241" s="106"/>
      <c r="DPG241" s="106"/>
      <c r="DPH241" s="106"/>
      <c r="DPI241" s="106"/>
      <c r="DPJ241" s="106"/>
      <c r="DPK241" s="106"/>
      <c r="DPL241" s="106"/>
      <c r="DPM241" s="106"/>
      <c r="DPN241" s="106"/>
      <c r="DPO241" s="106"/>
      <c r="DPP241" s="106"/>
      <c r="DPQ241" s="106"/>
      <c r="DPR241" s="106"/>
      <c r="DPS241" s="106"/>
      <c r="DPT241" s="106"/>
      <c r="DPU241" s="106"/>
      <c r="DPV241" s="106"/>
      <c r="DPW241" s="106"/>
      <c r="DPX241" s="106"/>
      <c r="DPY241" s="106"/>
      <c r="DPZ241" s="106"/>
      <c r="DQA241" s="106"/>
      <c r="DQB241" s="106"/>
      <c r="DQC241" s="106"/>
      <c r="DQD241" s="106"/>
      <c r="DQE241" s="106"/>
      <c r="DQF241" s="106"/>
      <c r="DQG241" s="106"/>
      <c r="DQH241" s="106"/>
      <c r="DQI241" s="106"/>
      <c r="DQJ241" s="106"/>
      <c r="DQK241" s="106"/>
      <c r="DQL241" s="106"/>
      <c r="DQM241" s="106"/>
      <c r="DQN241" s="106"/>
      <c r="DQO241" s="106"/>
      <c r="DQP241" s="106"/>
      <c r="DQQ241" s="106"/>
      <c r="DQR241" s="106"/>
      <c r="DQS241" s="106"/>
      <c r="DQT241" s="106"/>
      <c r="DQU241" s="106"/>
      <c r="DQV241" s="106"/>
      <c r="DQW241" s="106"/>
      <c r="DQX241" s="106"/>
      <c r="DQY241" s="106"/>
      <c r="DQZ241" s="106"/>
      <c r="DRA241" s="106"/>
      <c r="DRB241" s="106"/>
      <c r="DRC241" s="106"/>
      <c r="DRD241" s="106"/>
      <c r="DRE241" s="106"/>
      <c r="DRF241" s="106"/>
      <c r="DRG241" s="106"/>
      <c r="DRH241" s="106"/>
      <c r="DRI241" s="106"/>
      <c r="DRJ241" s="106"/>
      <c r="DRK241" s="106"/>
      <c r="DRL241" s="106"/>
      <c r="DRM241" s="106"/>
      <c r="DRN241" s="106"/>
      <c r="DRO241" s="106"/>
      <c r="DRP241" s="106"/>
      <c r="DRQ241" s="106"/>
      <c r="DRR241" s="106"/>
      <c r="DRS241" s="106"/>
      <c r="DRT241" s="106"/>
      <c r="DRU241" s="106"/>
      <c r="DRV241" s="106"/>
      <c r="DRW241" s="106"/>
      <c r="DRX241" s="106"/>
      <c r="DRY241" s="106"/>
      <c r="DRZ241" s="106"/>
      <c r="DSA241" s="106"/>
      <c r="DSB241" s="106"/>
      <c r="DSC241" s="106"/>
      <c r="DSD241" s="106"/>
      <c r="DSE241" s="106"/>
      <c r="DSF241" s="106"/>
      <c r="DSG241" s="106"/>
      <c r="DSH241" s="106"/>
      <c r="DSI241" s="106"/>
      <c r="DSJ241" s="106"/>
      <c r="DSK241" s="106"/>
      <c r="DSL241" s="106"/>
      <c r="DSM241" s="106"/>
      <c r="DSN241" s="106"/>
      <c r="DSO241" s="106"/>
      <c r="DSP241" s="106"/>
      <c r="DSQ241" s="106"/>
      <c r="DSR241" s="106"/>
      <c r="DSS241" s="106"/>
      <c r="DST241" s="106"/>
      <c r="DSU241" s="106"/>
      <c r="DSV241" s="106"/>
      <c r="DSW241" s="106"/>
      <c r="DSX241" s="106"/>
      <c r="DSY241" s="106"/>
      <c r="DSZ241" s="106"/>
      <c r="DTA241" s="106"/>
      <c r="DTB241" s="106"/>
      <c r="DTC241" s="106"/>
      <c r="DTD241" s="106"/>
      <c r="DTE241" s="106"/>
      <c r="DTF241" s="106"/>
      <c r="DTG241" s="106"/>
      <c r="DTH241" s="106"/>
      <c r="DTI241" s="106"/>
      <c r="DTJ241" s="106"/>
      <c r="DTK241" s="106"/>
      <c r="DTL241" s="106"/>
      <c r="DTM241" s="106"/>
      <c r="DTN241" s="106"/>
      <c r="DTO241" s="106"/>
      <c r="DTP241" s="106"/>
      <c r="DTQ241" s="106"/>
      <c r="DTR241" s="106"/>
      <c r="DTS241" s="106"/>
      <c r="DTT241" s="106"/>
      <c r="DTU241" s="106"/>
      <c r="DTV241" s="106"/>
      <c r="DTW241" s="106"/>
      <c r="DTX241" s="106"/>
      <c r="DTY241" s="106"/>
      <c r="DTZ241" s="106"/>
      <c r="DUA241" s="106"/>
      <c r="DUB241" s="106"/>
      <c r="DUC241" s="106"/>
      <c r="DUD241" s="106"/>
      <c r="DUE241" s="106"/>
      <c r="DUF241" s="106"/>
      <c r="DUG241" s="106"/>
      <c r="DUH241" s="106"/>
      <c r="DUI241" s="106"/>
      <c r="DUJ241" s="106"/>
      <c r="DUK241" s="106"/>
      <c r="DUL241" s="106"/>
      <c r="DUM241" s="106"/>
      <c r="DUN241" s="106"/>
      <c r="DUO241" s="106"/>
      <c r="DUP241" s="106"/>
      <c r="DUQ241" s="106"/>
      <c r="DUR241" s="106"/>
      <c r="DUS241" s="106"/>
      <c r="DUT241" s="106"/>
      <c r="DUU241" s="106"/>
      <c r="DUV241" s="106"/>
      <c r="DUW241" s="106"/>
      <c r="DUX241" s="106"/>
      <c r="DUY241" s="106"/>
      <c r="DUZ241" s="106"/>
      <c r="DVA241" s="106"/>
      <c r="DVB241" s="106"/>
      <c r="DVC241" s="106"/>
      <c r="DVD241" s="106"/>
      <c r="DVE241" s="106"/>
      <c r="DVF241" s="106"/>
      <c r="DVG241" s="106"/>
      <c r="DVH241" s="106"/>
      <c r="DVI241" s="106"/>
      <c r="DVJ241" s="106"/>
      <c r="DVK241" s="106"/>
      <c r="DVL241" s="106"/>
      <c r="DVM241" s="106"/>
      <c r="DVN241" s="106"/>
      <c r="DVO241" s="106"/>
      <c r="DVP241" s="106"/>
      <c r="DVQ241" s="106"/>
      <c r="DVR241" s="106"/>
      <c r="DVS241" s="106"/>
      <c r="DVT241" s="106"/>
      <c r="DVU241" s="106"/>
      <c r="DVV241" s="106"/>
      <c r="DVW241" s="106"/>
      <c r="DVX241" s="106"/>
      <c r="DVY241" s="106"/>
      <c r="DVZ241" s="106"/>
      <c r="DWA241" s="106"/>
      <c r="DWB241" s="106"/>
      <c r="DWC241" s="106"/>
      <c r="DWD241" s="106"/>
      <c r="DWE241" s="106"/>
      <c r="DWF241" s="106"/>
      <c r="DWG241" s="106"/>
      <c r="DWH241" s="106"/>
      <c r="DWI241" s="106"/>
      <c r="DWJ241" s="106"/>
      <c r="DWK241" s="106"/>
      <c r="DWL241" s="106"/>
      <c r="DWM241" s="106"/>
      <c r="DWN241" s="106"/>
      <c r="DWO241" s="106"/>
      <c r="DWP241" s="106"/>
      <c r="DWQ241" s="106"/>
    </row>
    <row r="242" spans="1:3319" s="39" customFormat="1" ht="10">
      <c r="A242" s="35" t="s">
        <v>756</v>
      </c>
      <c r="B242" s="36" t="s">
        <v>757</v>
      </c>
      <c r="C242" s="37" t="s">
        <v>152</v>
      </c>
      <c r="D242" s="36" t="s">
        <v>758</v>
      </c>
      <c r="E242" s="38" t="s">
        <v>759</v>
      </c>
      <c r="F242" s="38" t="s">
        <v>759</v>
      </c>
    </row>
    <row r="243" spans="1:3319" s="64" customFormat="1" ht="20">
      <c r="A243" s="53" t="s">
        <v>760</v>
      </c>
      <c r="B243" s="54" t="s">
        <v>761</v>
      </c>
      <c r="C243" s="57" t="s">
        <v>152</v>
      </c>
      <c r="D243" s="54" t="s">
        <v>762</v>
      </c>
      <c r="E243" s="66" t="str">
        <f>"MAR 17"</f>
        <v>MAR 17</v>
      </c>
      <c r="F243" s="66" t="str">
        <f>"MAR 17"</f>
        <v>MAR 17</v>
      </c>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c r="EE243" s="39"/>
      <c r="EF243" s="39"/>
      <c r="EG243" s="39"/>
      <c r="EH243" s="39"/>
      <c r="EI243" s="39"/>
      <c r="EJ243" s="39"/>
      <c r="EK243" s="39"/>
      <c r="EL243" s="39"/>
      <c r="EM243" s="39"/>
      <c r="EN243" s="39"/>
      <c r="EO243" s="39"/>
      <c r="EP243" s="39"/>
      <c r="EQ243" s="39"/>
      <c r="ER243" s="39"/>
      <c r="ES243" s="39"/>
      <c r="ET243" s="39"/>
      <c r="EU243" s="39"/>
      <c r="EV243" s="39"/>
      <c r="EW243" s="39"/>
      <c r="EX243" s="39"/>
      <c r="EY243" s="39"/>
      <c r="EZ243" s="39"/>
      <c r="FA243" s="39"/>
      <c r="FB243" s="39"/>
      <c r="FC243" s="39"/>
      <c r="FD243" s="39"/>
      <c r="FE243" s="39"/>
      <c r="FF243" s="39"/>
      <c r="FG243" s="39"/>
      <c r="FH243" s="39"/>
      <c r="FI243" s="39"/>
      <c r="FJ243" s="39"/>
      <c r="FK243" s="39"/>
      <c r="FL243" s="39"/>
      <c r="FM243" s="39"/>
      <c r="FN243" s="39"/>
      <c r="FO243" s="39"/>
      <c r="FP243" s="39"/>
      <c r="FQ243" s="39"/>
      <c r="FR243" s="39"/>
      <c r="FS243" s="39"/>
      <c r="FT243" s="39"/>
      <c r="FU243" s="39"/>
      <c r="FV243" s="39"/>
      <c r="FW243" s="39"/>
      <c r="FX243" s="39"/>
      <c r="FY243" s="39"/>
      <c r="FZ243" s="39"/>
      <c r="GA243" s="39"/>
      <c r="GB243" s="39"/>
      <c r="GC243" s="39"/>
      <c r="GD243" s="39"/>
      <c r="GE243" s="39"/>
      <c r="GF243" s="39"/>
      <c r="GG243" s="39"/>
      <c r="GH243" s="39"/>
      <c r="GI243" s="39"/>
      <c r="GJ243" s="39"/>
      <c r="GK243" s="39"/>
      <c r="GL243" s="39"/>
      <c r="GM243" s="39"/>
      <c r="GN243" s="39"/>
      <c r="GO243" s="39"/>
      <c r="GP243" s="39"/>
      <c r="GQ243" s="39"/>
      <c r="GR243" s="39"/>
      <c r="GS243" s="39"/>
      <c r="GT243" s="39"/>
      <c r="GU243" s="39"/>
      <c r="GV243" s="39"/>
      <c r="GW243" s="39"/>
      <c r="GX243" s="39"/>
      <c r="GY243" s="39"/>
      <c r="GZ243" s="39"/>
      <c r="HA243" s="39"/>
      <c r="HB243" s="39"/>
      <c r="HC243" s="39"/>
      <c r="HD243" s="39"/>
      <c r="HE243" s="39"/>
      <c r="HF243" s="39"/>
      <c r="HG243" s="39"/>
      <c r="HH243" s="39"/>
      <c r="HI243" s="39"/>
      <c r="HJ243" s="39"/>
      <c r="HK243" s="39"/>
      <c r="HL243" s="39"/>
      <c r="HM243" s="39"/>
      <c r="HN243" s="39"/>
      <c r="HO243" s="39"/>
      <c r="HP243" s="39"/>
      <c r="HQ243" s="39"/>
      <c r="HR243" s="39"/>
      <c r="HS243" s="39"/>
      <c r="HT243" s="39"/>
      <c r="HU243" s="39"/>
      <c r="HV243" s="39"/>
      <c r="HW243" s="39"/>
      <c r="HX243" s="39"/>
      <c r="HY243" s="39"/>
      <c r="HZ243" s="39"/>
      <c r="IA243" s="39"/>
      <c r="IB243" s="39"/>
      <c r="IC243" s="39"/>
      <c r="ID243" s="39"/>
      <c r="IE243" s="39"/>
      <c r="IF243" s="39"/>
      <c r="IG243" s="39"/>
      <c r="IH243" s="39"/>
      <c r="II243" s="39"/>
      <c r="IJ243" s="39"/>
      <c r="IK243" s="39"/>
      <c r="IL243" s="39"/>
      <c r="IM243" s="39"/>
      <c r="IN243" s="39"/>
      <c r="IO243" s="39"/>
      <c r="IP243" s="39"/>
      <c r="IQ243" s="39"/>
      <c r="IR243" s="39"/>
      <c r="IS243" s="39"/>
      <c r="IT243" s="39"/>
      <c r="IU243" s="39"/>
      <c r="IV243" s="39"/>
      <c r="IW243" s="39"/>
      <c r="IX243" s="39"/>
      <c r="IY243" s="39"/>
      <c r="IZ243" s="39"/>
      <c r="JA243" s="39"/>
      <c r="JB243" s="39"/>
      <c r="JC243" s="39"/>
      <c r="JD243" s="39"/>
      <c r="JE243" s="39"/>
      <c r="JF243" s="39"/>
      <c r="JG243" s="39"/>
      <c r="JH243" s="39"/>
      <c r="JI243" s="39"/>
      <c r="JJ243" s="39"/>
      <c r="JK243" s="39"/>
      <c r="JL243" s="39"/>
      <c r="JM243" s="39"/>
      <c r="JN243" s="39"/>
      <c r="JO243" s="39"/>
      <c r="JP243" s="39"/>
      <c r="JQ243" s="39"/>
      <c r="JR243" s="39"/>
      <c r="JS243" s="39"/>
      <c r="JT243" s="39"/>
      <c r="JU243" s="39"/>
      <c r="JV243" s="39"/>
      <c r="JW243" s="39"/>
      <c r="JX243" s="39"/>
      <c r="JY243" s="39"/>
      <c r="JZ243" s="39"/>
      <c r="KA243" s="39"/>
      <c r="KB243" s="39"/>
      <c r="KC243" s="39"/>
      <c r="KD243" s="39"/>
      <c r="KE243" s="39"/>
      <c r="KF243" s="39"/>
      <c r="KG243" s="39"/>
      <c r="KH243" s="39"/>
      <c r="KI243" s="39"/>
      <c r="KJ243" s="39"/>
      <c r="KK243" s="39"/>
      <c r="KL243" s="39"/>
      <c r="KM243" s="39"/>
      <c r="KN243" s="39"/>
      <c r="KO243" s="39"/>
      <c r="KP243" s="39"/>
      <c r="KQ243" s="39"/>
      <c r="KR243" s="39"/>
      <c r="KS243" s="39"/>
      <c r="KT243" s="39"/>
      <c r="KU243" s="39"/>
      <c r="KV243" s="39"/>
      <c r="KW243" s="39"/>
      <c r="KX243" s="39"/>
      <c r="KY243" s="39"/>
      <c r="KZ243" s="39"/>
      <c r="LA243" s="39"/>
      <c r="LB243" s="39"/>
      <c r="LC243" s="39"/>
      <c r="LD243" s="39"/>
      <c r="LE243" s="39"/>
      <c r="LF243" s="39"/>
      <c r="LG243" s="39"/>
      <c r="LH243" s="39"/>
      <c r="LI243" s="39"/>
      <c r="LJ243" s="39"/>
      <c r="LK243" s="39"/>
      <c r="LL243" s="39"/>
      <c r="LM243" s="39"/>
      <c r="LN243" s="39"/>
      <c r="LO243" s="39"/>
      <c r="LP243" s="39"/>
      <c r="LQ243" s="39"/>
      <c r="LR243" s="39"/>
      <c r="LS243" s="39"/>
      <c r="LT243" s="39"/>
      <c r="LU243" s="39"/>
      <c r="LV243" s="39"/>
      <c r="LW243" s="39"/>
      <c r="LX243" s="39"/>
      <c r="LY243" s="39"/>
      <c r="LZ243" s="39"/>
      <c r="MA243" s="39"/>
      <c r="MB243" s="39"/>
      <c r="MC243" s="39"/>
      <c r="MD243" s="39"/>
      <c r="ME243" s="39"/>
      <c r="MF243" s="39"/>
      <c r="MG243" s="39"/>
      <c r="MH243" s="39"/>
      <c r="MI243" s="39"/>
      <c r="MJ243" s="39"/>
      <c r="MK243" s="39"/>
      <c r="ML243" s="39"/>
      <c r="MM243" s="39"/>
      <c r="MN243" s="39"/>
      <c r="MO243" s="39"/>
      <c r="MP243" s="39"/>
      <c r="MQ243" s="39"/>
      <c r="MR243" s="39"/>
      <c r="MS243" s="39"/>
      <c r="MT243" s="39"/>
      <c r="MU243" s="39"/>
      <c r="MV243" s="39"/>
      <c r="MW243" s="39"/>
      <c r="MX243" s="39"/>
      <c r="MY243" s="39"/>
      <c r="MZ243" s="39"/>
      <c r="NA243" s="39"/>
      <c r="NB243" s="39"/>
      <c r="NC243" s="39"/>
      <c r="ND243" s="39"/>
      <c r="NE243" s="39"/>
      <c r="NF243" s="39"/>
      <c r="NG243" s="39"/>
      <c r="NH243" s="39"/>
      <c r="NI243" s="39"/>
      <c r="NJ243" s="39"/>
      <c r="NK243" s="39"/>
      <c r="NL243" s="39"/>
      <c r="NM243" s="39"/>
      <c r="NN243" s="39"/>
      <c r="NO243" s="39"/>
      <c r="NP243" s="39"/>
      <c r="NQ243" s="39"/>
      <c r="NR243" s="39"/>
      <c r="NS243" s="39"/>
      <c r="NT243" s="39"/>
      <c r="NU243" s="39"/>
      <c r="NV243" s="39"/>
      <c r="NW243" s="39"/>
      <c r="NX243" s="39"/>
      <c r="NY243" s="39"/>
      <c r="NZ243" s="39"/>
      <c r="OA243" s="39"/>
      <c r="OB243" s="39"/>
      <c r="OC243" s="39"/>
      <c r="OD243" s="39"/>
      <c r="OE243" s="39"/>
      <c r="OF243" s="39"/>
      <c r="OG243" s="39"/>
      <c r="OH243" s="39"/>
      <c r="OI243" s="39"/>
      <c r="OJ243" s="39"/>
      <c r="OK243" s="39"/>
      <c r="OL243" s="39"/>
      <c r="OM243" s="39"/>
      <c r="ON243" s="39"/>
      <c r="OO243" s="39"/>
      <c r="OP243" s="39"/>
      <c r="OQ243" s="39"/>
      <c r="OR243" s="39"/>
      <c r="OS243" s="39"/>
      <c r="OT243" s="39"/>
      <c r="OU243" s="39"/>
      <c r="OV243" s="39"/>
      <c r="OW243" s="39"/>
      <c r="OX243" s="39"/>
      <c r="OY243" s="39"/>
      <c r="OZ243" s="39"/>
      <c r="PA243" s="39"/>
      <c r="PB243" s="39"/>
      <c r="PC243" s="39"/>
      <c r="PD243" s="39"/>
      <c r="PE243" s="39"/>
      <c r="PF243" s="39"/>
      <c r="PG243" s="39"/>
      <c r="PH243" s="39"/>
      <c r="PI243" s="39"/>
      <c r="PJ243" s="39"/>
      <c r="PK243" s="39"/>
      <c r="PL243" s="39"/>
      <c r="PM243" s="39"/>
      <c r="PN243" s="39"/>
      <c r="PO243" s="39"/>
      <c r="PP243" s="39"/>
      <c r="PQ243" s="39"/>
      <c r="PR243" s="39"/>
      <c r="PS243" s="39"/>
      <c r="PT243" s="39"/>
      <c r="PU243" s="39"/>
      <c r="PV243" s="39"/>
      <c r="PW243" s="39"/>
      <c r="PX243" s="39"/>
      <c r="PY243" s="39"/>
      <c r="PZ243" s="39"/>
      <c r="QA243" s="39"/>
      <c r="QB243" s="39"/>
      <c r="QC243" s="39"/>
      <c r="QD243" s="39"/>
      <c r="QE243" s="39"/>
      <c r="QF243" s="39"/>
      <c r="QG243" s="39"/>
      <c r="QH243" s="39"/>
      <c r="QI243" s="39"/>
      <c r="QJ243" s="39"/>
      <c r="QK243" s="39"/>
      <c r="QL243" s="39"/>
      <c r="QM243" s="39"/>
      <c r="QN243" s="39"/>
      <c r="QO243" s="39"/>
      <c r="QP243" s="39"/>
      <c r="QQ243" s="39"/>
      <c r="QR243" s="39"/>
      <c r="QS243" s="39"/>
      <c r="QT243" s="39"/>
      <c r="QU243" s="39"/>
      <c r="QV243" s="39"/>
      <c r="QW243" s="39"/>
      <c r="QX243" s="39"/>
      <c r="QY243" s="39"/>
      <c r="QZ243" s="39"/>
      <c r="RA243" s="39"/>
      <c r="RB243" s="39"/>
      <c r="RC243" s="39"/>
      <c r="RD243" s="39"/>
      <c r="RE243" s="39"/>
      <c r="RF243" s="39"/>
      <c r="RG243" s="39"/>
      <c r="RH243" s="39"/>
      <c r="RI243" s="39"/>
      <c r="RJ243" s="39"/>
      <c r="RK243" s="39"/>
      <c r="RL243" s="39"/>
      <c r="RM243" s="39"/>
      <c r="RN243" s="39"/>
      <c r="RO243" s="39"/>
      <c r="RP243" s="39"/>
      <c r="RQ243" s="39"/>
      <c r="RR243" s="39"/>
      <c r="RS243" s="39"/>
      <c r="RT243" s="39"/>
      <c r="RU243" s="39"/>
      <c r="RV243" s="39"/>
      <c r="RW243" s="39"/>
      <c r="RX243" s="39"/>
      <c r="RY243" s="39"/>
      <c r="RZ243" s="39"/>
      <c r="SA243" s="39"/>
      <c r="SB243" s="39"/>
      <c r="SC243" s="39"/>
      <c r="SD243" s="39"/>
      <c r="SE243" s="39"/>
      <c r="SF243" s="39"/>
      <c r="SG243" s="39"/>
      <c r="SH243" s="39"/>
      <c r="SI243" s="39"/>
      <c r="SJ243" s="39"/>
      <c r="SK243" s="39"/>
      <c r="SL243" s="39"/>
      <c r="SM243" s="39"/>
      <c r="SN243" s="39"/>
      <c r="SO243" s="39"/>
      <c r="SP243" s="39"/>
      <c r="SQ243" s="39"/>
      <c r="SR243" s="39"/>
      <c r="SS243" s="39"/>
      <c r="ST243" s="39"/>
      <c r="SU243" s="39"/>
      <c r="SV243" s="39"/>
      <c r="SW243" s="39"/>
      <c r="SX243" s="39"/>
      <c r="SY243" s="39"/>
      <c r="SZ243" s="39"/>
      <c r="TA243" s="39"/>
      <c r="TB243" s="39"/>
      <c r="TC243" s="39"/>
      <c r="TD243" s="39"/>
      <c r="TE243" s="39"/>
      <c r="TF243" s="39"/>
      <c r="TG243" s="39"/>
      <c r="TH243" s="39"/>
      <c r="TI243" s="39"/>
      <c r="TJ243" s="39"/>
      <c r="TK243" s="39"/>
      <c r="TL243" s="39"/>
      <c r="TM243" s="39"/>
      <c r="TN243" s="39"/>
      <c r="TO243" s="39"/>
      <c r="TP243" s="39"/>
      <c r="TQ243" s="39"/>
      <c r="TR243" s="39"/>
      <c r="TS243" s="39"/>
      <c r="TT243" s="39"/>
      <c r="TU243" s="39"/>
      <c r="TV243" s="39"/>
      <c r="TW243" s="39"/>
      <c r="TX243" s="39"/>
      <c r="TY243" s="39"/>
      <c r="TZ243" s="39"/>
      <c r="UA243" s="39"/>
      <c r="UB243" s="39"/>
      <c r="UC243" s="39"/>
      <c r="UD243" s="39"/>
      <c r="UE243" s="39"/>
      <c r="UF243" s="39"/>
      <c r="UG243" s="39"/>
      <c r="UH243" s="39"/>
      <c r="UI243" s="39"/>
      <c r="UJ243" s="39"/>
      <c r="UK243" s="39"/>
      <c r="UL243" s="39"/>
      <c r="UM243" s="39"/>
      <c r="UN243" s="39"/>
      <c r="UO243" s="39"/>
      <c r="UP243" s="39"/>
      <c r="UQ243" s="39"/>
      <c r="UR243" s="39"/>
      <c r="US243" s="39"/>
      <c r="UT243" s="39"/>
      <c r="UU243" s="39"/>
      <c r="UV243" s="39"/>
      <c r="UW243" s="39"/>
      <c r="UX243" s="39"/>
      <c r="UY243" s="39"/>
      <c r="UZ243" s="39"/>
      <c r="VA243" s="39"/>
      <c r="VB243" s="39"/>
      <c r="VC243" s="39"/>
      <c r="VD243" s="39"/>
      <c r="VE243" s="39"/>
      <c r="VF243" s="39"/>
      <c r="VG243" s="39"/>
      <c r="VH243" s="39"/>
      <c r="VI243" s="39"/>
      <c r="VJ243" s="39"/>
      <c r="VK243" s="39"/>
      <c r="VL243" s="39"/>
      <c r="VM243" s="39"/>
      <c r="VN243" s="39"/>
      <c r="VO243" s="39"/>
      <c r="VP243" s="39"/>
      <c r="VQ243" s="39"/>
      <c r="VR243" s="39"/>
      <c r="VS243" s="39"/>
      <c r="VT243" s="39"/>
      <c r="VU243" s="39"/>
      <c r="VV243" s="39"/>
      <c r="VW243" s="39"/>
      <c r="VX243" s="39"/>
      <c r="VY243" s="39"/>
      <c r="VZ243" s="39"/>
      <c r="WA243" s="39"/>
      <c r="WB243" s="39"/>
      <c r="WC243" s="39"/>
      <c r="WD243" s="39"/>
      <c r="WE243" s="39"/>
      <c r="WF243" s="39"/>
      <c r="WG243" s="39"/>
      <c r="WH243" s="39"/>
      <c r="WI243" s="39"/>
      <c r="WJ243" s="39"/>
      <c r="WK243" s="39"/>
      <c r="WL243" s="39"/>
      <c r="WM243" s="39"/>
      <c r="WN243" s="39"/>
      <c r="WO243" s="39"/>
      <c r="WP243" s="39"/>
      <c r="WQ243" s="39"/>
      <c r="WR243" s="39"/>
      <c r="WS243" s="39"/>
      <c r="WT243" s="39"/>
      <c r="WU243" s="39"/>
      <c r="WV243" s="39"/>
      <c r="WW243" s="39"/>
      <c r="WX243" s="39"/>
      <c r="WY243" s="39"/>
      <c r="WZ243" s="39"/>
      <c r="XA243" s="39"/>
      <c r="XB243" s="39"/>
      <c r="XC243" s="39"/>
      <c r="XD243" s="39"/>
      <c r="XE243" s="39"/>
      <c r="XF243" s="39"/>
      <c r="XG243" s="39"/>
      <c r="XH243" s="39"/>
      <c r="XI243" s="39"/>
      <c r="XJ243" s="39"/>
      <c r="XK243" s="39"/>
      <c r="XL243" s="39"/>
      <c r="XM243" s="39"/>
      <c r="XN243" s="39"/>
      <c r="XO243" s="39"/>
      <c r="XP243" s="39"/>
      <c r="XQ243" s="39"/>
      <c r="XR243" s="39"/>
      <c r="XS243" s="39"/>
      <c r="XT243" s="39"/>
      <c r="XU243" s="39"/>
      <c r="XV243" s="39"/>
      <c r="XW243" s="39"/>
      <c r="XX243" s="39"/>
      <c r="XY243" s="39"/>
      <c r="XZ243" s="39"/>
      <c r="YA243" s="39"/>
      <c r="YB243" s="39"/>
      <c r="YC243" s="39"/>
      <c r="YD243" s="39"/>
      <c r="YE243" s="39"/>
      <c r="YF243" s="39"/>
      <c r="YG243" s="39"/>
      <c r="YH243" s="39"/>
      <c r="YI243" s="39"/>
      <c r="YJ243" s="39"/>
      <c r="YK243" s="39"/>
      <c r="YL243" s="39"/>
      <c r="YM243" s="39"/>
      <c r="YN243" s="39"/>
      <c r="YO243" s="39"/>
      <c r="YP243" s="39"/>
      <c r="YQ243" s="39"/>
      <c r="YR243" s="39"/>
      <c r="YS243" s="39"/>
      <c r="YT243" s="39"/>
      <c r="YU243" s="39"/>
      <c r="YV243" s="39"/>
      <c r="YW243" s="39"/>
      <c r="YX243" s="39"/>
      <c r="YY243" s="39"/>
      <c r="YZ243" s="39"/>
      <c r="ZA243" s="39"/>
      <c r="ZB243" s="39"/>
      <c r="ZC243" s="39"/>
      <c r="ZD243" s="39"/>
      <c r="ZE243" s="39"/>
      <c r="ZF243" s="39"/>
      <c r="ZG243" s="39"/>
      <c r="ZH243" s="39"/>
      <c r="ZI243" s="39"/>
      <c r="ZJ243" s="39"/>
      <c r="ZK243" s="39"/>
      <c r="ZL243" s="39"/>
      <c r="ZM243" s="39"/>
      <c r="ZN243" s="39"/>
      <c r="ZO243" s="39"/>
      <c r="ZP243" s="39"/>
      <c r="ZQ243" s="39"/>
      <c r="ZR243" s="39"/>
      <c r="ZS243" s="39"/>
      <c r="ZT243" s="39"/>
      <c r="ZU243" s="39"/>
      <c r="ZV243" s="39"/>
      <c r="ZW243" s="39"/>
      <c r="ZX243" s="39"/>
      <c r="ZY243" s="39"/>
      <c r="ZZ243" s="39"/>
      <c r="AAA243" s="39"/>
      <c r="AAB243" s="39"/>
      <c r="AAC243" s="39"/>
      <c r="AAD243" s="39"/>
      <c r="AAE243" s="39"/>
      <c r="AAF243" s="39"/>
      <c r="AAG243" s="39"/>
      <c r="AAH243" s="39"/>
      <c r="AAI243" s="39"/>
      <c r="AAJ243" s="39"/>
      <c r="AAK243" s="39"/>
      <c r="AAL243" s="39"/>
      <c r="AAM243" s="39"/>
      <c r="AAN243" s="39"/>
      <c r="AAO243" s="39"/>
      <c r="AAP243" s="39"/>
      <c r="AAQ243" s="39"/>
      <c r="AAR243" s="39"/>
      <c r="AAS243" s="39"/>
      <c r="AAT243" s="39"/>
      <c r="AAU243" s="39"/>
      <c r="AAV243" s="39"/>
      <c r="AAW243" s="39"/>
      <c r="AAX243" s="39"/>
      <c r="AAY243" s="39"/>
      <c r="AAZ243" s="39"/>
      <c r="ABA243" s="39"/>
      <c r="ABB243" s="39"/>
      <c r="ABC243" s="39"/>
      <c r="ABD243" s="39"/>
      <c r="ABE243" s="39"/>
      <c r="ABF243" s="39"/>
      <c r="ABG243" s="39"/>
      <c r="ABH243" s="39"/>
      <c r="ABI243" s="39"/>
      <c r="ABJ243" s="39"/>
      <c r="ABK243" s="39"/>
      <c r="ABL243" s="39"/>
      <c r="ABM243" s="39"/>
      <c r="ABN243" s="39"/>
      <c r="ABO243" s="39"/>
      <c r="ABP243" s="39"/>
      <c r="ABQ243" s="39"/>
      <c r="ABR243" s="39"/>
      <c r="ABS243" s="39"/>
      <c r="ABT243" s="39"/>
      <c r="ABU243" s="39"/>
      <c r="ABV243" s="39"/>
      <c r="ABW243" s="39"/>
      <c r="ABX243" s="39"/>
      <c r="ABY243" s="39"/>
      <c r="ABZ243" s="39"/>
      <c r="ACA243" s="39"/>
      <c r="ACB243" s="39"/>
      <c r="ACC243" s="39"/>
      <c r="ACD243" s="39"/>
      <c r="ACE243" s="39"/>
      <c r="ACF243" s="39"/>
      <c r="ACG243" s="39"/>
      <c r="ACH243" s="39"/>
      <c r="ACI243" s="39"/>
      <c r="ACJ243" s="39"/>
      <c r="ACK243" s="39"/>
      <c r="ACL243" s="39"/>
      <c r="ACM243" s="39"/>
      <c r="ACN243" s="39"/>
      <c r="ACO243" s="39"/>
      <c r="ACP243" s="39"/>
      <c r="ACQ243" s="39"/>
      <c r="ACR243" s="39"/>
      <c r="ACS243" s="39"/>
      <c r="ACT243" s="39"/>
      <c r="ACU243" s="39"/>
      <c r="ACV243" s="39"/>
      <c r="ACW243" s="39"/>
      <c r="ACX243" s="39"/>
      <c r="ACY243" s="39"/>
      <c r="ACZ243" s="39"/>
      <c r="ADA243" s="39"/>
      <c r="ADB243" s="39"/>
      <c r="ADC243" s="39"/>
      <c r="ADD243" s="39"/>
      <c r="ADE243" s="39"/>
      <c r="ADF243" s="39"/>
      <c r="ADG243" s="39"/>
      <c r="ADH243" s="39"/>
      <c r="ADI243" s="39"/>
      <c r="ADJ243" s="39"/>
      <c r="ADK243" s="39"/>
      <c r="ADL243" s="39"/>
      <c r="ADM243" s="39"/>
      <c r="ADN243" s="39"/>
      <c r="ADO243" s="39"/>
      <c r="ADP243" s="39"/>
      <c r="ADQ243" s="39"/>
      <c r="ADR243" s="39"/>
      <c r="ADS243" s="39"/>
      <c r="ADT243" s="39"/>
      <c r="ADU243" s="39"/>
      <c r="ADV243" s="39"/>
      <c r="ADW243" s="39"/>
      <c r="ADX243" s="39"/>
      <c r="ADY243" s="39"/>
      <c r="ADZ243" s="39"/>
      <c r="AEA243" s="39"/>
      <c r="AEB243" s="39"/>
      <c r="AEC243" s="39"/>
      <c r="AED243" s="39"/>
      <c r="AEE243" s="39"/>
      <c r="AEF243" s="39"/>
      <c r="AEG243" s="39"/>
      <c r="AEH243" s="39"/>
      <c r="AEI243" s="39"/>
      <c r="AEJ243" s="39"/>
      <c r="AEK243" s="39"/>
      <c r="AEL243" s="39"/>
      <c r="AEM243" s="39"/>
      <c r="AEN243" s="39"/>
      <c r="AEO243" s="39"/>
      <c r="AEP243" s="39"/>
      <c r="AEQ243" s="39"/>
      <c r="AER243" s="39"/>
      <c r="AES243" s="39"/>
      <c r="AET243" s="39"/>
      <c r="AEU243" s="39"/>
      <c r="AEV243" s="39"/>
      <c r="AEW243" s="39"/>
      <c r="AEX243" s="39"/>
      <c r="AEY243" s="39"/>
      <c r="AEZ243" s="39"/>
      <c r="AFA243" s="39"/>
      <c r="AFB243" s="39"/>
      <c r="AFC243" s="39"/>
      <c r="AFD243" s="39"/>
      <c r="AFE243" s="39"/>
      <c r="AFF243" s="39"/>
      <c r="AFG243" s="39"/>
      <c r="AFH243" s="39"/>
      <c r="AFI243" s="39"/>
      <c r="AFJ243" s="39"/>
      <c r="AFK243" s="39"/>
      <c r="AFL243" s="39"/>
      <c r="AFM243" s="39"/>
      <c r="AFN243" s="39"/>
      <c r="AFO243" s="39"/>
      <c r="AFP243" s="39"/>
      <c r="AFQ243" s="39"/>
      <c r="AFR243" s="39"/>
      <c r="AFS243" s="39"/>
      <c r="AFT243" s="39"/>
      <c r="AFU243" s="39"/>
      <c r="AFV243" s="39"/>
      <c r="AFW243" s="39"/>
      <c r="AFX243" s="39"/>
      <c r="AFY243" s="39"/>
      <c r="AFZ243" s="39"/>
      <c r="AGA243" s="39"/>
      <c r="AGB243" s="39"/>
      <c r="AGC243" s="39"/>
      <c r="AGD243" s="39"/>
      <c r="AGE243" s="39"/>
      <c r="AGF243" s="39"/>
      <c r="AGG243" s="39"/>
      <c r="AGH243" s="39"/>
      <c r="AGI243" s="39"/>
      <c r="AGJ243" s="39"/>
      <c r="AGK243" s="39"/>
      <c r="AGL243" s="39"/>
      <c r="AGM243" s="39"/>
      <c r="AGN243" s="39"/>
      <c r="AGO243" s="39"/>
      <c r="AGP243" s="39"/>
      <c r="AGQ243" s="39"/>
      <c r="AGR243" s="39"/>
      <c r="AGS243" s="39"/>
      <c r="AGT243" s="39"/>
      <c r="AGU243" s="39"/>
      <c r="AGV243" s="39"/>
      <c r="AGW243" s="39"/>
      <c r="AGX243" s="39"/>
      <c r="AGY243" s="39"/>
      <c r="AGZ243" s="39"/>
      <c r="AHA243" s="39"/>
      <c r="AHB243" s="39"/>
      <c r="AHC243" s="39"/>
      <c r="AHD243" s="39"/>
      <c r="AHE243" s="39"/>
      <c r="AHF243" s="39"/>
      <c r="AHG243" s="39"/>
      <c r="AHH243" s="39"/>
      <c r="AHI243" s="39"/>
      <c r="AHJ243" s="39"/>
      <c r="AHK243" s="39"/>
      <c r="AHL243" s="39"/>
      <c r="AHM243" s="39"/>
      <c r="AHN243" s="39"/>
      <c r="AHO243" s="39"/>
      <c r="AHP243" s="39"/>
      <c r="AHQ243" s="39"/>
      <c r="AHR243" s="39"/>
      <c r="AHS243" s="39"/>
      <c r="AHT243" s="39"/>
      <c r="AHU243" s="39"/>
      <c r="AHV243" s="39"/>
      <c r="AHW243" s="39"/>
      <c r="AHX243" s="39"/>
      <c r="AHY243" s="39"/>
      <c r="AHZ243" s="39"/>
      <c r="AIA243" s="39"/>
      <c r="AIB243" s="39"/>
      <c r="AIC243" s="39"/>
      <c r="AID243" s="39"/>
      <c r="AIE243" s="39"/>
      <c r="AIF243" s="39"/>
      <c r="AIG243" s="39"/>
      <c r="AIH243" s="39"/>
      <c r="AII243" s="39"/>
      <c r="AIJ243" s="39"/>
      <c r="AIK243" s="39"/>
      <c r="AIL243" s="39"/>
      <c r="AIM243" s="39"/>
      <c r="AIN243" s="39"/>
      <c r="AIO243" s="39"/>
      <c r="AIP243" s="39"/>
      <c r="AIQ243" s="39"/>
      <c r="AIR243" s="39"/>
      <c r="AIS243" s="39"/>
      <c r="AIT243" s="39"/>
      <c r="AIU243" s="39"/>
      <c r="AIV243" s="39"/>
      <c r="AIW243" s="39"/>
      <c r="AIX243" s="39"/>
      <c r="AIY243" s="39"/>
      <c r="AIZ243" s="39"/>
      <c r="AJA243" s="39"/>
      <c r="AJB243" s="39"/>
      <c r="AJC243" s="39"/>
      <c r="AJD243" s="39"/>
      <c r="AJE243" s="39"/>
      <c r="AJF243" s="39"/>
      <c r="AJG243" s="39"/>
      <c r="AJH243" s="39"/>
      <c r="AJI243" s="39"/>
      <c r="AJJ243" s="39"/>
      <c r="AJK243" s="39"/>
      <c r="AJL243" s="39"/>
      <c r="AJM243" s="39"/>
      <c r="AJN243" s="39"/>
      <c r="AJO243" s="39"/>
      <c r="AJP243" s="39"/>
      <c r="AJQ243" s="39"/>
      <c r="AJR243" s="39"/>
      <c r="AJS243" s="39"/>
      <c r="AJT243" s="39"/>
      <c r="AJU243" s="39"/>
      <c r="AJV243" s="39"/>
      <c r="AJW243" s="39"/>
      <c r="AJX243" s="39"/>
      <c r="AJY243" s="39"/>
      <c r="AJZ243" s="39"/>
      <c r="AKA243" s="39"/>
      <c r="AKB243" s="39"/>
      <c r="AKC243" s="39"/>
      <c r="AKD243" s="39"/>
      <c r="AKE243" s="39"/>
      <c r="AKF243" s="39"/>
      <c r="AKG243" s="39"/>
      <c r="AKH243" s="39"/>
      <c r="AKI243" s="39"/>
      <c r="AKJ243" s="39"/>
      <c r="AKK243" s="39"/>
      <c r="AKL243" s="39"/>
      <c r="AKM243" s="39"/>
      <c r="AKN243" s="39"/>
      <c r="AKO243" s="39"/>
      <c r="AKP243" s="39"/>
      <c r="AKQ243" s="39"/>
      <c r="AKR243" s="39"/>
      <c r="AKS243" s="39"/>
      <c r="AKT243" s="39"/>
      <c r="AKU243" s="39"/>
      <c r="AKV243" s="39"/>
      <c r="AKW243" s="39"/>
      <c r="AKX243" s="39"/>
      <c r="AKY243" s="39"/>
      <c r="AKZ243" s="39"/>
      <c r="ALA243" s="39"/>
      <c r="ALB243" s="39"/>
      <c r="ALC243" s="39"/>
      <c r="ALD243" s="39"/>
      <c r="ALE243" s="39"/>
      <c r="ALF243" s="39"/>
      <c r="ALG243" s="39"/>
      <c r="ALH243" s="39"/>
      <c r="ALI243" s="39"/>
      <c r="ALJ243" s="39"/>
      <c r="ALK243" s="39"/>
      <c r="ALL243" s="39"/>
      <c r="ALM243" s="39"/>
      <c r="ALN243" s="39"/>
      <c r="ALO243" s="39"/>
      <c r="ALP243" s="39"/>
      <c r="ALQ243" s="39"/>
      <c r="ALR243" s="39"/>
      <c r="ALS243" s="39"/>
      <c r="ALT243" s="39"/>
      <c r="ALU243" s="39"/>
      <c r="ALV243" s="39"/>
      <c r="ALW243" s="39"/>
      <c r="ALX243" s="39"/>
      <c r="ALY243" s="39"/>
      <c r="ALZ243" s="39"/>
      <c r="AMA243" s="39"/>
      <c r="AMB243" s="39"/>
      <c r="AMC243" s="39"/>
      <c r="AMD243" s="39"/>
      <c r="AME243" s="39"/>
      <c r="AMF243" s="39"/>
      <c r="AMG243" s="39"/>
      <c r="AMH243" s="39"/>
      <c r="AMI243" s="39"/>
      <c r="AMJ243" s="39"/>
      <c r="AMK243" s="39"/>
      <c r="AML243" s="39"/>
      <c r="AMM243" s="39"/>
      <c r="AMN243" s="39"/>
      <c r="AMO243" s="39"/>
      <c r="AMP243" s="39"/>
      <c r="AMQ243" s="39"/>
      <c r="AMR243" s="39"/>
      <c r="AMS243" s="39"/>
      <c r="AMT243" s="39"/>
      <c r="AMU243" s="39"/>
      <c r="AMV243" s="39"/>
      <c r="AMW243" s="39"/>
      <c r="AMX243" s="39"/>
      <c r="AMY243" s="39"/>
      <c r="AMZ243" s="39"/>
      <c r="ANA243" s="39"/>
      <c r="ANB243" s="39"/>
      <c r="ANC243" s="39"/>
      <c r="AND243" s="39"/>
      <c r="ANE243" s="39"/>
      <c r="ANF243" s="39"/>
      <c r="ANG243" s="39"/>
      <c r="ANH243" s="39"/>
      <c r="ANI243" s="39"/>
      <c r="ANJ243" s="39"/>
      <c r="ANK243" s="39"/>
      <c r="ANL243" s="39"/>
      <c r="ANM243" s="39"/>
      <c r="ANN243" s="39"/>
      <c r="ANO243" s="39"/>
      <c r="ANP243" s="39"/>
      <c r="ANQ243" s="39"/>
      <c r="ANR243" s="39"/>
      <c r="ANS243" s="39"/>
      <c r="ANT243" s="39"/>
      <c r="ANU243" s="39"/>
      <c r="ANV243" s="39"/>
      <c r="ANW243" s="39"/>
      <c r="ANX243" s="39"/>
      <c r="ANY243" s="39"/>
      <c r="ANZ243" s="39"/>
      <c r="AOA243" s="39"/>
      <c r="AOB243" s="39"/>
      <c r="AOC243" s="39"/>
      <c r="AOD243" s="39"/>
      <c r="AOE243" s="39"/>
      <c r="AOF243" s="39"/>
      <c r="AOG243" s="39"/>
      <c r="AOH243" s="39"/>
      <c r="AOI243" s="39"/>
      <c r="AOJ243" s="39"/>
      <c r="AOK243" s="39"/>
      <c r="AOL243" s="39"/>
      <c r="AOM243" s="39"/>
      <c r="AON243" s="39"/>
      <c r="AOO243" s="39"/>
      <c r="AOP243" s="39"/>
      <c r="AOQ243" s="39"/>
      <c r="AOR243" s="39"/>
      <c r="AOS243" s="39"/>
      <c r="AOT243" s="39"/>
      <c r="AOU243" s="39"/>
      <c r="AOV243" s="39"/>
      <c r="AOW243" s="39"/>
      <c r="AOX243" s="39"/>
      <c r="AOY243" s="39"/>
      <c r="AOZ243" s="39"/>
      <c r="APA243" s="39"/>
      <c r="APB243" s="39"/>
      <c r="APC243" s="39"/>
      <c r="APD243" s="39"/>
      <c r="APE243" s="39"/>
      <c r="APF243" s="39"/>
      <c r="APG243" s="39"/>
      <c r="APH243" s="39"/>
      <c r="API243" s="39"/>
      <c r="APJ243" s="39"/>
      <c r="APK243" s="39"/>
      <c r="APL243" s="39"/>
      <c r="APM243" s="39"/>
      <c r="APN243" s="39"/>
      <c r="APO243" s="39"/>
      <c r="APP243" s="39"/>
      <c r="APQ243" s="39"/>
      <c r="APR243" s="39"/>
      <c r="APS243" s="39"/>
      <c r="APT243" s="39"/>
      <c r="APU243" s="39"/>
      <c r="APV243" s="39"/>
      <c r="APW243" s="39"/>
      <c r="APX243" s="39"/>
      <c r="APY243" s="39"/>
      <c r="APZ243" s="39"/>
      <c r="AQA243" s="39"/>
      <c r="AQB243" s="39"/>
      <c r="AQC243" s="39"/>
      <c r="AQD243" s="39"/>
      <c r="AQE243" s="39"/>
      <c r="AQF243" s="39"/>
      <c r="AQG243" s="39"/>
      <c r="AQH243" s="39"/>
      <c r="AQI243" s="39"/>
      <c r="AQJ243" s="39"/>
      <c r="AQK243" s="39"/>
      <c r="AQL243" s="39"/>
      <c r="AQM243" s="39"/>
      <c r="AQN243" s="39"/>
      <c r="AQO243" s="39"/>
      <c r="AQP243" s="39"/>
      <c r="AQQ243" s="39"/>
      <c r="AQR243" s="39"/>
      <c r="AQS243" s="39"/>
      <c r="AQT243" s="39"/>
      <c r="AQU243" s="39"/>
      <c r="AQV243" s="39"/>
      <c r="AQW243" s="39"/>
      <c r="AQX243" s="39"/>
      <c r="AQY243" s="39"/>
      <c r="AQZ243" s="39"/>
      <c r="ARA243" s="39"/>
      <c r="ARB243" s="39"/>
      <c r="ARC243" s="39"/>
      <c r="ARD243" s="39"/>
      <c r="ARE243" s="39"/>
      <c r="ARF243" s="39"/>
      <c r="ARG243" s="39"/>
      <c r="ARH243" s="39"/>
      <c r="ARI243" s="39"/>
      <c r="ARJ243" s="39"/>
      <c r="ARK243" s="39"/>
      <c r="ARL243" s="39"/>
      <c r="ARM243" s="39"/>
      <c r="ARN243" s="39"/>
      <c r="ARO243" s="39"/>
      <c r="ARP243" s="39"/>
      <c r="ARQ243" s="39"/>
      <c r="ARR243" s="39"/>
      <c r="ARS243" s="39"/>
      <c r="ART243" s="39"/>
      <c r="ARU243" s="39"/>
      <c r="ARV243" s="39"/>
      <c r="ARW243" s="39"/>
      <c r="ARX243" s="39"/>
      <c r="ARY243" s="39"/>
      <c r="ARZ243" s="39"/>
      <c r="ASA243" s="39"/>
      <c r="ASB243" s="39"/>
      <c r="ASC243" s="39"/>
      <c r="ASD243" s="39"/>
      <c r="ASE243" s="39"/>
      <c r="ASF243" s="39"/>
      <c r="ASG243" s="39"/>
      <c r="ASH243" s="39"/>
      <c r="ASI243" s="39"/>
      <c r="ASJ243" s="39"/>
      <c r="ASK243" s="39"/>
      <c r="ASL243" s="39"/>
      <c r="ASM243" s="39"/>
      <c r="ASN243" s="39"/>
      <c r="ASO243" s="39"/>
      <c r="ASP243" s="39"/>
      <c r="ASQ243" s="39"/>
      <c r="ASR243" s="39"/>
      <c r="ASS243" s="39"/>
      <c r="AST243" s="39"/>
      <c r="ASU243" s="39"/>
      <c r="ASV243" s="39"/>
      <c r="ASW243" s="39"/>
      <c r="ASX243" s="39"/>
      <c r="ASY243" s="39"/>
      <c r="ASZ243" s="39"/>
      <c r="ATA243" s="39"/>
      <c r="ATB243" s="39"/>
      <c r="ATC243" s="39"/>
      <c r="ATD243" s="39"/>
      <c r="ATE243" s="39"/>
      <c r="ATF243" s="39"/>
      <c r="ATG243" s="39"/>
      <c r="ATH243" s="39"/>
      <c r="ATI243" s="39"/>
      <c r="ATJ243" s="39"/>
      <c r="ATK243" s="39"/>
      <c r="ATL243" s="39"/>
      <c r="ATM243" s="39"/>
      <c r="ATN243" s="39"/>
      <c r="ATO243" s="39"/>
      <c r="ATP243" s="39"/>
      <c r="ATQ243" s="39"/>
      <c r="ATR243" s="39"/>
      <c r="ATS243" s="39"/>
      <c r="ATT243" s="39"/>
      <c r="ATU243" s="39"/>
      <c r="ATV243" s="39"/>
      <c r="ATW243" s="39"/>
      <c r="ATX243" s="39"/>
      <c r="ATY243" s="39"/>
      <c r="ATZ243" s="39"/>
      <c r="AUA243" s="39"/>
      <c r="AUB243" s="39"/>
      <c r="AUC243" s="39"/>
      <c r="AUD243" s="39"/>
      <c r="AUE243" s="39"/>
      <c r="AUF243" s="39"/>
      <c r="AUG243" s="39"/>
      <c r="AUH243" s="39"/>
      <c r="AUI243" s="39"/>
      <c r="AUJ243" s="39"/>
      <c r="AUK243" s="39"/>
      <c r="AUL243" s="39"/>
      <c r="AUM243" s="39"/>
      <c r="AUN243" s="39"/>
      <c r="AUO243" s="39"/>
      <c r="AUP243" s="39"/>
      <c r="AUQ243" s="39"/>
      <c r="AUR243" s="39"/>
      <c r="AUS243" s="39"/>
      <c r="AUT243" s="39"/>
      <c r="AUU243" s="39"/>
      <c r="AUV243" s="39"/>
      <c r="AUW243" s="39"/>
      <c r="AUX243" s="39"/>
      <c r="AUY243" s="39"/>
      <c r="AUZ243" s="39"/>
      <c r="AVA243" s="39"/>
      <c r="AVB243" s="39"/>
      <c r="AVC243" s="39"/>
      <c r="AVD243" s="39"/>
      <c r="AVE243" s="39"/>
      <c r="AVF243" s="39"/>
      <c r="AVG243" s="39"/>
      <c r="AVH243" s="39"/>
      <c r="AVI243" s="39"/>
      <c r="AVJ243" s="39"/>
      <c r="AVK243" s="39"/>
      <c r="AVL243" s="39"/>
      <c r="AVM243" s="39"/>
      <c r="AVN243" s="39"/>
      <c r="AVO243" s="39"/>
      <c r="AVP243" s="39"/>
      <c r="AVQ243" s="39"/>
      <c r="AVR243" s="39"/>
      <c r="AVS243" s="39"/>
      <c r="AVT243" s="39"/>
      <c r="AVU243" s="39"/>
      <c r="AVV243" s="39"/>
      <c r="AVW243" s="39"/>
      <c r="AVX243" s="39"/>
      <c r="AVY243" s="39"/>
      <c r="AVZ243" s="39"/>
      <c r="AWA243" s="39"/>
      <c r="AWB243" s="39"/>
      <c r="AWC243" s="39"/>
      <c r="AWD243" s="39"/>
      <c r="AWE243" s="39"/>
      <c r="AWF243" s="39"/>
      <c r="AWG243" s="39"/>
      <c r="AWH243" s="39"/>
      <c r="AWI243" s="39"/>
      <c r="AWJ243" s="39"/>
      <c r="AWK243" s="39"/>
      <c r="AWL243" s="39"/>
      <c r="AWM243" s="39"/>
      <c r="AWN243" s="39"/>
      <c r="AWO243" s="39"/>
      <c r="AWP243" s="39"/>
      <c r="AWQ243" s="39"/>
      <c r="AWR243" s="39"/>
      <c r="AWS243" s="39"/>
      <c r="AWT243" s="39"/>
      <c r="AWU243" s="39"/>
      <c r="AWV243" s="39"/>
      <c r="AWW243" s="39"/>
      <c r="AWX243" s="39"/>
      <c r="AWY243" s="39"/>
      <c r="AWZ243" s="39"/>
      <c r="AXA243" s="39"/>
      <c r="AXB243" s="39"/>
      <c r="AXC243" s="39"/>
      <c r="AXD243" s="39"/>
      <c r="AXE243" s="39"/>
      <c r="AXF243" s="39"/>
      <c r="AXG243" s="39"/>
      <c r="AXH243" s="39"/>
      <c r="AXI243" s="39"/>
      <c r="AXJ243" s="39"/>
      <c r="AXK243" s="39"/>
      <c r="AXL243" s="39"/>
      <c r="AXM243" s="39"/>
      <c r="AXN243" s="39"/>
      <c r="AXO243" s="39"/>
      <c r="AXP243" s="39"/>
      <c r="AXQ243" s="39"/>
      <c r="AXR243" s="39"/>
      <c r="AXS243" s="39"/>
      <c r="AXT243" s="39"/>
      <c r="AXU243" s="39"/>
      <c r="AXV243" s="39"/>
      <c r="AXW243" s="39"/>
      <c r="AXX243" s="39"/>
      <c r="AXY243" s="39"/>
      <c r="AXZ243" s="39"/>
      <c r="AYA243" s="39"/>
      <c r="AYB243" s="39"/>
      <c r="AYC243" s="39"/>
      <c r="AYD243" s="39"/>
      <c r="AYE243" s="39"/>
      <c r="AYF243" s="39"/>
      <c r="AYG243" s="39"/>
      <c r="AYH243" s="39"/>
      <c r="AYI243" s="39"/>
      <c r="AYJ243" s="39"/>
      <c r="AYK243" s="39"/>
      <c r="AYL243" s="39"/>
      <c r="AYM243" s="39"/>
      <c r="AYN243" s="39"/>
      <c r="AYO243" s="39"/>
      <c r="AYP243" s="39"/>
      <c r="AYQ243" s="39"/>
      <c r="AYR243" s="39"/>
      <c r="AYS243" s="39"/>
      <c r="AYT243" s="39"/>
      <c r="AYU243" s="39"/>
      <c r="AYV243" s="39"/>
      <c r="AYW243" s="39"/>
      <c r="AYX243" s="39"/>
      <c r="AYY243" s="39"/>
      <c r="AYZ243" s="39"/>
      <c r="AZA243" s="39"/>
      <c r="AZB243" s="39"/>
      <c r="AZC243" s="39"/>
      <c r="AZD243" s="39"/>
      <c r="AZE243" s="39"/>
      <c r="AZF243" s="39"/>
      <c r="AZG243" s="39"/>
      <c r="AZH243" s="39"/>
      <c r="AZI243" s="39"/>
      <c r="AZJ243" s="39"/>
      <c r="AZK243" s="39"/>
      <c r="AZL243" s="39"/>
      <c r="AZM243" s="39"/>
      <c r="AZN243" s="39"/>
      <c r="AZO243" s="39"/>
      <c r="AZP243" s="39"/>
      <c r="AZQ243" s="39"/>
      <c r="AZR243" s="39"/>
      <c r="AZS243" s="39"/>
      <c r="AZT243" s="39"/>
      <c r="AZU243" s="39"/>
      <c r="AZV243" s="39"/>
      <c r="AZW243" s="39"/>
      <c r="AZX243" s="39"/>
      <c r="AZY243" s="39"/>
      <c r="AZZ243" s="39"/>
      <c r="BAA243" s="39"/>
      <c r="BAB243" s="39"/>
      <c r="BAC243" s="39"/>
      <c r="BAD243" s="39"/>
      <c r="BAE243" s="39"/>
      <c r="BAF243" s="39"/>
      <c r="BAG243" s="39"/>
      <c r="BAH243" s="39"/>
      <c r="BAI243" s="39"/>
      <c r="BAJ243" s="39"/>
      <c r="BAK243" s="39"/>
      <c r="BAL243" s="39"/>
      <c r="BAM243" s="39"/>
      <c r="BAN243" s="39"/>
      <c r="BAO243" s="39"/>
      <c r="BAP243" s="39"/>
      <c r="BAQ243" s="39"/>
      <c r="BAR243" s="39"/>
      <c r="BAS243" s="39"/>
      <c r="BAT243" s="39"/>
      <c r="BAU243" s="39"/>
      <c r="BAV243" s="39"/>
      <c r="BAW243" s="39"/>
      <c r="BAX243" s="39"/>
      <c r="BAY243" s="39"/>
      <c r="BAZ243" s="39"/>
      <c r="BBA243" s="39"/>
      <c r="BBB243" s="39"/>
      <c r="BBC243" s="39"/>
      <c r="BBD243" s="39"/>
      <c r="BBE243" s="39"/>
      <c r="BBF243" s="39"/>
      <c r="BBG243" s="39"/>
      <c r="BBH243" s="39"/>
      <c r="BBI243" s="39"/>
      <c r="BBJ243" s="39"/>
      <c r="BBK243" s="39"/>
      <c r="BBL243" s="39"/>
      <c r="BBM243" s="39"/>
      <c r="BBN243" s="39"/>
      <c r="BBO243" s="39"/>
      <c r="BBP243" s="39"/>
      <c r="BBQ243" s="39"/>
      <c r="BBR243" s="39"/>
      <c r="BBS243" s="39"/>
      <c r="BBT243" s="39"/>
      <c r="BBU243" s="39"/>
      <c r="BBV243" s="39"/>
      <c r="BBW243" s="39"/>
      <c r="BBX243" s="39"/>
      <c r="BBY243" s="39"/>
      <c r="BBZ243" s="39"/>
      <c r="BCA243" s="39"/>
      <c r="BCB243" s="39"/>
      <c r="BCC243" s="39"/>
      <c r="BCD243" s="39"/>
      <c r="BCE243" s="39"/>
      <c r="BCF243" s="39"/>
      <c r="BCG243" s="39"/>
      <c r="BCH243" s="39"/>
      <c r="BCI243" s="39"/>
      <c r="BCJ243" s="39"/>
      <c r="BCK243" s="39"/>
      <c r="BCL243" s="39"/>
      <c r="BCM243" s="39"/>
      <c r="BCN243" s="39"/>
      <c r="BCO243" s="39"/>
      <c r="BCP243" s="39"/>
      <c r="BCQ243" s="39"/>
      <c r="BCR243" s="39"/>
      <c r="BCS243" s="39"/>
      <c r="BCT243" s="39"/>
      <c r="BCU243" s="39"/>
      <c r="BCV243" s="39"/>
      <c r="BCW243" s="39"/>
      <c r="BCX243" s="39"/>
      <c r="BCY243" s="39"/>
      <c r="BCZ243" s="39"/>
      <c r="BDA243" s="39"/>
      <c r="BDB243" s="39"/>
      <c r="BDC243" s="39"/>
      <c r="BDD243" s="39"/>
      <c r="BDE243" s="39"/>
      <c r="BDF243" s="39"/>
      <c r="BDG243" s="39"/>
      <c r="BDH243" s="39"/>
      <c r="BDI243" s="39"/>
      <c r="BDJ243" s="39"/>
      <c r="BDK243" s="39"/>
      <c r="BDL243" s="39"/>
      <c r="BDM243" s="39"/>
      <c r="BDN243" s="39"/>
      <c r="BDO243" s="39"/>
      <c r="BDP243" s="39"/>
      <c r="BDQ243" s="39"/>
      <c r="BDR243" s="39"/>
      <c r="BDS243" s="39"/>
      <c r="BDT243" s="39"/>
      <c r="BDU243" s="39"/>
      <c r="BDV243" s="39"/>
      <c r="BDW243" s="39"/>
      <c r="BDX243" s="39"/>
      <c r="BDY243" s="39"/>
      <c r="BDZ243" s="39"/>
      <c r="BEA243" s="39"/>
      <c r="BEB243" s="39"/>
      <c r="BEC243" s="39"/>
      <c r="BED243" s="39"/>
      <c r="BEE243" s="39"/>
      <c r="BEF243" s="39"/>
      <c r="BEG243" s="39"/>
      <c r="BEH243" s="39"/>
      <c r="BEI243" s="39"/>
      <c r="BEJ243" s="39"/>
      <c r="BEK243" s="39"/>
      <c r="BEL243" s="39"/>
      <c r="BEM243" s="39"/>
      <c r="BEN243" s="39"/>
      <c r="BEO243" s="39"/>
      <c r="BEP243" s="39"/>
      <c r="BEQ243" s="39"/>
      <c r="BER243" s="39"/>
      <c r="BES243" s="39"/>
      <c r="BET243" s="39"/>
      <c r="BEU243" s="39"/>
      <c r="BEV243" s="39"/>
      <c r="BEW243" s="39"/>
      <c r="BEX243" s="39"/>
      <c r="BEY243" s="39"/>
      <c r="BEZ243" s="39"/>
      <c r="BFA243" s="39"/>
      <c r="BFB243" s="39"/>
      <c r="BFC243" s="39"/>
      <c r="BFD243" s="39"/>
      <c r="BFE243" s="39"/>
      <c r="BFF243" s="39"/>
      <c r="BFG243" s="39"/>
      <c r="BFH243" s="39"/>
      <c r="BFI243" s="39"/>
      <c r="BFJ243" s="39"/>
      <c r="BFK243" s="39"/>
      <c r="BFL243" s="39"/>
      <c r="BFM243" s="39"/>
      <c r="BFN243" s="39"/>
      <c r="BFO243" s="39"/>
      <c r="BFP243" s="39"/>
      <c r="BFQ243" s="39"/>
      <c r="BFR243" s="39"/>
      <c r="BFS243" s="39"/>
      <c r="BFT243" s="39"/>
      <c r="BFU243" s="39"/>
      <c r="BFV243" s="39"/>
      <c r="BFW243" s="39"/>
      <c r="BFX243" s="39"/>
      <c r="BFY243" s="39"/>
      <c r="BFZ243" s="39"/>
      <c r="BGA243" s="39"/>
      <c r="BGB243" s="39"/>
      <c r="BGC243" s="39"/>
      <c r="BGD243" s="39"/>
      <c r="BGE243" s="39"/>
      <c r="BGF243" s="39"/>
      <c r="BGG243" s="39"/>
      <c r="BGH243" s="39"/>
      <c r="BGI243" s="39"/>
      <c r="BGJ243" s="39"/>
      <c r="BGK243" s="39"/>
      <c r="BGL243" s="39"/>
      <c r="BGM243" s="39"/>
      <c r="BGN243" s="39"/>
      <c r="BGO243" s="39"/>
      <c r="BGP243" s="39"/>
      <c r="BGQ243" s="39"/>
      <c r="BGR243" s="39"/>
      <c r="BGS243" s="39"/>
      <c r="BGT243" s="39"/>
      <c r="BGU243" s="39"/>
      <c r="BGV243" s="39"/>
      <c r="BGW243" s="39"/>
      <c r="BGX243" s="39"/>
      <c r="BGY243" s="39"/>
      <c r="BGZ243" s="39"/>
      <c r="BHA243" s="39"/>
      <c r="BHB243" s="39"/>
      <c r="BHC243" s="39"/>
      <c r="BHD243" s="39"/>
      <c r="BHE243" s="39"/>
      <c r="BHF243" s="39"/>
      <c r="BHG243" s="39"/>
      <c r="BHH243" s="39"/>
      <c r="BHI243" s="39"/>
      <c r="BHJ243" s="39"/>
      <c r="BHK243" s="39"/>
      <c r="BHL243" s="39"/>
      <c r="BHM243" s="39"/>
      <c r="BHN243" s="39"/>
      <c r="BHO243" s="39"/>
      <c r="BHP243" s="39"/>
      <c r="BHQ243" s="39"/>
      <c r="BHR243" s="39"/>
      <c r="BHS243" s="39"/>
      <c r="BHT243" s="39"/>
      <c r="BHU243" s="39"/>
      <c r="BHV243" s="39"/>
      <c r="BHW243" s="39"/>
      <c r="BHX243" s="39"/>
      <c r="BHY243" s="39"/>
      <c r="BHZ243" s="39"/>
      <c r="BIA243" s="39"/>
      <c r="BIB243" s="39"/>
      <c r="BIC243" s="39"/>
      <c r="BID243" s="39"/>
      <c r="BIE243" s="39"/>
      <c r="BIF243" s="39"/>
      <c r="BIG243" s="39"/>
      <c r="BIH243" s="39"/>
      <c r="BII243" s="39"/>
      <c r="BIJ243" s="39"/>
      <c r="BIK243" s="39"/>
      <c r="BIL243" s="39"/>
      <c r="BIM243" s="39"/>
      <c r="BIN243" s="39"/>
      <c r="BIO243" s="39"/>
      <c r="BIP243" s="39"/>
      <c r="BIQ243" s="39"/>
      <c r="BIR243" s="39"/>
      <c r="BIS243" s="39"/>
      <c r="BIT243" s="39"/>
      <c r="BIU243" s="39"/>
      <c r="BIV243" s="39"/>
      <c r="BIW243" s="39"/>
      <c r="BIX243" s="39"/>
      <c r="BIY243" s="39"/>
      <c r="BIZ243" s="39"/>
      <c r="BJA243" s="39"/>
      <c r="BJB243" s="39"/>
      <c r="BJC243" s="39"/>
      <c r="BJD243" s="39"/>
      <c r="BJE243" s="39"/>
      <c r="BJF243" s="39"/>
      <c r="BJG243" s="39"/>
      <c r="BJH243" s="39"/>
      <c r="BJI243" s="39"/>
      <c r="BJJ243" s="39"/>
      <c r="BJK243" s="39"/>
      <c r="BJL243" s="39"/>
      <c r="BJM243" s="39"/>
      <c r="BJN243" s="39"/>
      <c r="BJO243" s="39"/>
      <c r="BJP243" s="39"/>
      <c r="BJQ243" s="39"/>
      <c r="BJR243" s="39"/>
      <c r="BJS243" s="39"/>
      <c r="BJT243" s="39"/>
      <c r="BJU243" s="39"/>
      <c r="BJV243" s="39"/>
      <c r="BJW243" s="39"/>
      <c r="BJX243" s="39"/>
      <c r="BJY243" s="39"/>
      <c r="BJZ243" s="39"/>
      <c r="BKA243" s="39"/>
      <c r="BKB243" s="39"/>
      <c r="BKC243" s="39"/>
      <c r="BKD243" s="39"/>
      <c r="BKE243" s="39"/>
      <c r="BKF243" s="39"/>
      <c r="BKG243" s="39"/>
      <c r="BKH243" s="39"/>
      <c r="BKI243" s="39"/>
      <c r="BKJ243" s="39"/>
      <c r="BKK243" s="39"/>
      <c r="BKL243" s="39"/>
      <c r="BKM243" s="39"/>
      <c r="BKN243" s="39"/>
      <c r="BKO243" s="39"/>
      <c r="BKP243" s="39"/>
      <c r="BKQ243" s="39"/>
      <c r="BKR243" s="39"/>
      <c r="BKS243" s="39"/>
      <c r="BKT243" s="39"/>
      <c r="BKU243" s="39"/>
      <c r="BKV243" s="39"/>
      <c r="BKW243" s="39"/>
      <c r="BKX243" s="39"/>
      <c r="BKY243" s="39"/>
      <c r="BKZ243" s="39"/>
      <c r="BLA243" s="39"/>
      <c r="BLB243" s="39"/>
      <c r="BLC243" s="39"/>
      <c r="BLD243" s="39"/>
      <c r="BLE243" s="39"/>
      <c r="BLF243" s="39"/>
      <c r="BLG243" s="39"/>
      <c r="BLH243" s="39"/>
      <c r="BLI243" s="39"/>
      <c r="BLJ243" s="39"/>
      <c r="BLK243" s="39"/>
      <c r="BLL243" s="39"/>
      <c r="BLM243" s="39"/>
      <c r="BLN243" s="39"/>
      <c r="BLO243" s="39"/>
      <c r="BLP243" s="39"/>
      <c r="BLQ243" s="39"/>
      <c r="BLR243" s="39"/>
      <c r="BLS243" s="39"/>
      <c r="BLT243" s="39"/>
      <c r="BLU243" s="39"/>
      <c r="BLV243" s="39"/>
      <c r="BLW243" s="39"/>
      <c r="BLX243" s="39"/>
      <c r="BLY243" s="39"/>
      <c r="BLZ243" s="39"/>
      <c r="BMA243" s="39"/>
      <c r="BMB243" s="39"/>
      <c r="BMC243" s="39"/>
      <c r="BMD243" s="39"/>
      <c r="BME243" s="39"/>
      <c r="BMF243" s="39"/>
      <c r="BMG243" s="39"/>
      <c r="BMH243" s="39"/>
      <c r="BMI243" s="39"/>
      <c r="BMJ243" s="39"/>
      <c r="BMK243" s="39"/>
      <c r="BML243" s="39"/>
      <c r="BMM243" s="39"/>
      <c r="BMN243" s="39"/>
      <c r="BMO243" s="39"/>
      <c r="BMP243" s="39"/>
      <c r="BMQ243" s="39"/>
      <c r="BMR243" s="39"/>
      <c r="BMS243" s="39"/>
      <c r="BMT243" s="39"/>
      <c r="BMU243" s="39"/>
      <c r="BMV243" s="39"/>
      <c r="BMW243" s="39"/>
      <c r="BMX243" s="39"/>
      <c r="BMY243" s="39"/>
      <c r="BMZ243" s="39"/>
      <c r="BNA243" s="39"/>
      <c r="BNB243" s="39"/>
      <c r="BNC243" s="39"/>
      <c r="BND243" s="39"/>
      <c r="BNE243" s="39"/>
      <c r="BNF243" s="39"/>
      <c r="BNG243" s="39"/>
      <c r="BNH243" s="39"/>
      <c r="BNI243" s="39"/>
      <c r="BNJ243" s="39"/>
      <c r="BNK243" s="39"/>
      <c r="BNL243" s="39"/>
      <c r="BNM243" s="39"/>
      <c r="BNN243" s="39"/>
      <c r="BNO243" s="39"/>
      <c r="BNP243" s="39"/>
      <c r="BNQ243" s="39"/>
      <c r="BNR243" s="39"/>
      <c r="BNS243" s="39"/>
      <c r="BNT243" s="39"/>
      <c r="BNU243" s="39"/>
      <c r="BNV243" s="39"/>
      <c r="BNW243" s="39"/>
      <c r="BNX243" s="39"/>
      <c r="BNY243" s="39"/>
      <c r="BNZ243" s="39"/>
      <c r="BOA243" s="39"/>
      <c r="BOB243" s="39"/>
      <c r="BOC243" s="39"/>
      <c r="BOD243" s="39"/>
      <c r="BOE243" s="39"/>
      <c r="BOF243" s="39"/>
      <c r="BOG243" s="39"/>
      <c r="BOH243" s="39"/>
      <c r="BOI243" s="39"/>
      <c r="BOJ243" s="39"/>
      <c r="BOK243" s="39"/>
      <c r="BOL243" s="39"/>
      <c r="BOM243" s="39"/>
      <c r="BON243" s="39"/>
      <c r="BOO243" s="39"/>
      <c r="BOP243" s="39"/>
      <c r="BOQ243" s="39"/>
      <c r="BOR243" s="39"/>
      <c r="BOS243" s="39"/>
      <c r="BOT243" s="39"/>
      <c r="BOU243" s="39"/>
      <c r="BOV243" s="39"/>
      <c r="BOW243" s="39"/>
      <c r="BOX243" s="39"/>
      <c r="BOY243" s="39"/>
      <c r="BOZ243" s="39"/>
      <c r="BPA243" s="39"/>
      <c r="BPB243" s="39"/>
      <c r="BPC243" s="39"/>
      <c r="BPD243" s="39"/>
      <c r="BPE243" s="39"/>
      <c r="BPF243" s="39"/>
      <c r="BPG243" s="39"/>
      <c r="BPH243" s="39"/>
      <c r="BPI243" s="39"/>
      <c r="BPJ243" s="39"/>
      <c r="BPK243" s="39"/>
      <c r="BPL243" s="39"/>
      <c r="BPM243" s="39"/>
      <c r="BPN243" s="39"/>
      <c r="BPO243" s="39"/>
      <c r="BPP243" s="39"/>
      <c r="BPQ243" s="39"/>
      <c r="BPR243" s="39"/>
      <c r="BPS243" s="39"/>
      <c r="BPT243" s="39"/>
      <c r="BPU243" s="39"/>
      <c r="BPV243" s="39"/>
      <c r="BPW243" s="39"/>
      <c r="BPX243" s="39"/>
      <c r="BPY243" s="39"/>
      <c r="BPZ243" s="39"/>
      <c r="BQA243" s="39"/>
      <c r="BQB243" s="39"/>
      <c r="BQC243" s="39"/>
      <c r="BQD243" s="39"/>
      <c r="BQE243" s="39"/>
      <c r="BQF243" s="39"/>
      <c r="BQG243" s="39"/>
      <c r="BQH243" s="39"/>
      <c r="BQI243" s="39"/>
      <c r="BQJ243" s="39"/>
      <c r="BQK243" s="39"/>
      <c r="BQL243" s="39"/>
      <c r="BQM243" s="39"/>
      <c r="BQN243" s="39"/>
      <c r="BQO243" s="39"/>
      <c r="BQP243" s="39"/>
      <c r="BQQ243" s="39"/>
      <c r="BQR243" s="39"/>
      <c r="BQS243" s="39"/>
      <c r="BQT243" s="39"/>
      <c r="BQU243" s="39"/>
      <c r="BQV243" s="39"/>
      <c r="BQW243" s="39"/>
      <c r="BQX243" s="39"/>
      <c r="BQY243" s="39"/>
      <c r="BQZ243" s="39"/>
      <c r="BRA243" s="39"/>
      <c r="BRB243" s="39"/>
      <c r="BRC243" s="39"/>
      <c r="BRD243" s="39"/>
      <c r="BRE243" s="39"/>
      <c r="BRF243" s="39"/>
      <c r="BRG243" s="39"/>
      <c r="BRH243" s="39"/>
      <c r="BRI243" s="39"/>
      <c r="BRJ243" s="39"/>
      <c r="BRK243" s="39"/>
      <c r="BRL243" s="39"/>
      <c r="BRM243" s="39"/>
      <c r="BRN243" s="39"/>
      <c r="BRO243" s="39"/>
      <c r="BRP243" s="39"/>
      <c r="BRQ243" s="39"/>
      <c r="BRR243" s="39"/>
      <c r="BRS243" s="39"/>
      <c r="BRT243" s="39"/>
      <c r="BRU243" s="39"/>
      <c r="BRV243" s="39"/>
      <c r="BRW243" s="39"/>
      <c r="BRX243" s="39"/>
      <c r="BRY243" s="39"/>
      <c r="BRZ243" s="39"/>
      <c r="BSA243" s="39"/>
      <c r="BSB243" s="39"/>
      <c r="BSC243" s="39"/>
      <c r="BSD243" s="39"/>
      <c r="BSE243" s="39"/>
      <c r="BSF243" s="39"/>
      <c r="BSG243" s="39"/>
      <c r="BSH243" s="39"/>
      <c r="BSI243" s="39"/>
      <c r="BSJ243" s="39"/>
      <c r="BSK243" s="39"/>
      <c r="BSL243" s="39"/>
      <c r="BSM243" s="39"/>
      <c r="BSN243" s="39"/>
      <c r="BSO243" s="39"/>
      <c r="BSP243" s="39"/>
      <c r="BSQ243" s="39"/>
      <c r="BSR243" s="39"/>
      <c r="BSS243" s="39"/>
      <c r="BST243" s="39"/>
      <c r="BSU243" s="39"/>
      <c r="BSV243" s="39"/>
      <c r="BSW243" s="39"/>
      <c r="BSX243" s="39"/>
      <c r="BSY243" s="39"/>
      <c r="BSZ243" s="39"/>
      <c r="BTA243" s="39"/>
      <c r="BTB243" s="39"/>
      <c r="BTC243" s="39"/>
      <c r="BTD243" s="39"/>
      <c r="BTE243" s="39"/>
      <c r="BTF243" s="39"/>
      <c r="BTG243" s="39"/>
      <c r="BTH243" s="39"/>
      <c r="BTI243" s="39"/>
      <c r="BTJ243" s="39"/>
      <c r="BTK243" s="39"/>
      <c r="BTL243" s="39"/>
      <c r="BTM243" s="39"/>
      <c r="BTN243" s="39"/>
      <c r="BTO243" s="39"/>
      <c r="BTP243" s="39"/>
      <c r="BTQ243" s="39"/>
      <c r="BTR243" s="39"/>
      <c r="BTS243" s="39"/>
      <c r="BTT243" s="39"/>
      <c r="BTU243" s="39"/>
      <c r="BTV243" s="39"/>
      <c r="BTW243" s="39"/>
      <c r="BTX243" s="39"/>
      <c r="BTY243" s="39"/>
      <c r="BTZ243" s="39"/>
      <c r="BUA243" s="39"/>
      <c r="BUB243" s="39"/>
      <c r="BUC243" s="39"/>
      <c r="BUD243" s="39"/>
      <c r="BUE243" s="39"/>
      <c r="BUF243" s="39"/>
      <c r="BUG243" s="39"/>
      <c r="BUH243" s="39"/>
      <c r="BUI243" s="39"/>
      <c r="BUJ243" s="39"/>
      <c r="BUK243" s="39"/>
      <c r="BUL243" s="39"/>
      <c r="BUM243" s="39"/>
      <c r="BUN243" s="39"/>
      <c r="BUO243" s="39"/>
      <c r="BUP243" s="39"/>
      <c r="BUQ243" s="39"/>
      <c r="BUR243" s="39"/>
      <c r="BUS243" s="39"/>
      <c r="BUT243" s="39"/>
      <c r="BUU243" s="39"/>
      <c r="BUV243" s="39"/>
      <c r="BUW243" s="39"/>
      <c r="BUX243" s="39"/>
      <c r="BUY243" s="39"/>
      <c r="BUZ243" s="39"/>
      <c r="BVA243" s="39"/>
      <c r="BVB243" s="39"/>
      <c r="BVC243" s="39"/>
      <c r="BVD243" s="39"/>
      <c r="BVE243" s="39"/>
      <c r="BVF243" s="39"/>
      <c r="BVG243" s="39"/>
      <c r="BVH243" s="39"/>
      <c r="BVI243" s="39"/>
      <c r="BVJ243" s="39"/>
      <c r="BVK243" s="39"/>
      <c r="BVL243" s="39"/>
      <c r="BVM243" s="39"/>
      <c r="BVN243" s="39"/>
      <c r="BVO243" s="39"/>
      <c r="BVP243" s="39"/>
      <c r="BVQ243" s="39"/>
      <c r="BVR243" s="39"/>
      <c r="BVS243" s="39"/>
      <c r="BVT243" s="39"/>
      <c r="BVU243" s="39"/>
      <c r="BVV243" s="39"/>
      <c r="BVW243" s="39"/>
      <c r="BVX243" s="39"/>
      <c r="BVY243" s="39"/>
      <c r="BVZ243" s="39"/>
      <c r="BWA243" s="39"/>
      <c r="BWB243" s="39"/>
      <c r="BWC243" s="39"/>
      <c r="BWD243" s="39"/>
      <c r="BWE243" s="39"/>
      <c r="BWF243" s="39"/>
      <c r="BWG243" s="39"/>
      <c r="BWH243" s="39"/>
      <c r="BWI243" s="39"/>
      <c r="BWJ243" s="39"/>
      <c r="BWK243" s="39"/>
      <c r="BWL243" s="39"/>
      <c r="BWM243" s="39"/>
      <c r="BWN243" s="39"/>
      <c r="BWO243" s="39"/>
      <c r="BWP243" s="39"/>
      <c r="BWQ243" s="39"/>
      <c r="BWR243" s="39"/>
      <c r="BWS243" s="39"/>
      <c r="BWT243" s="39"/>
      <c r="BWU243" s="39"/>
      <c r="BWV243" s="39"/>
      <c r="BWW243" s="39"/>
      <c r="BWX243" s="39"/>
      <c r="BWY243" s="39"/>
      <c r="BWZ243" s="39"/>
      <c r="BXA243" s="39"/>
      <c r="BXB243" s="39"/>
      <c r="BXC243" s="39"/>
      <c r="BXD243" s="39"/>
      <c r="BXE243" s="39"/>
      <c r="BXF243" s="39"/>
      <c r="BXG243" s="39"/>
      <c r="BXH243" s="39"/>
      <c r="BXI243" s="39"/>
      <c r="BXJ243" s="39"/>
      <c r="BXK243" s="39"/>
      <c r="BXL243" s="39"/>
      <c r="BXM243" s="39"/>
      <c r="BXN243" s="39"/>
      <c r="BXO243" s="39"/>
      <c r="BXP243" s="39"/>
      <c r="BXQ243" s="39"/>
      <c r="BXR243" s="39"/>
      <c r="BXS243" s="39"/>
      <c r="BXT243" s="39"/>
      <c r="BXU243" s="39"/>
      <c r="BXV243" s="39"/>
      <c r="BXW243" s="39"/>
      <c r="BXX243" s="39"/>
      <c r="BXY243" s="39"/>
      <c r="BXZ243" s="39"/>
      <c r="BYA243" s="39"/>
      <c r="BYB243" s="39"/>
      <c r="BYC243" s="39"/>
      <c r="BYD243" s="39"/>
      <c r="BYE243" s="39"/>
      <c r="BYF243" s="39"/>
      <c r="BYG243" s="39"/>
      <c r="BYH243" s="39"/>
      <c r="BYI243" s="39"/>
      <c r="BYJ243" s="39"/>
      <c r="BYK243" s="39"/>
      <c r="BYL243" s="39"/>
      <c r="BYM243" s="39"/>
      <c r="BYN243" s="39"/>
      <c r="BYO243" s="39"/>
      <c r="BYP243" s="39"/>
      <c r="BYQ243" s="39"/>
      <c r="BYR243" s="39"/>
      <c r="BYS243" s="39"/>
      <c r="BYT243" s="39"/>
      <c r="BYU243" s="39"/>
      <c r="BYV243" s="39"/>
      <c r="BYW243" s="39"/>
      <c r="BYX243" s="39"/>
      <c r="BYY243" s="39"/>
      <c r="BYZ243" s="39"/>
      <c r="BZA243" s="39"/>
      <c r="BZB243" s="39"/>
      <c r="BZC243" s="39"/>
      <c r="BZD243" s="39"/>
      <c r="BZE243" s="39"/>
      <c r="BZF243" s="39"/>
      <c r="BZG243" s="39"/>
      <c r="BZH243" s="39"/>
      <c r="BZI243" s="39"/>
      <c r="BZJ243" s="39"/>
      <c r="BZK243" s="39"/>
      <c r="BZL243" s="39"/>
      <c r="BZM243" s="39"/>
      <c r="BZN243" s="39"/>
      <c r="BZO243" s="39"/>
      <c r="BZP243" s="39"/>
      <c r="BZQ243" s="39"/>
      <c r="BZR243" s="39"/>
      <c r="BZS243" s="39"/>
      <c r="BZT243" s="39"/>
      <c r="BZU243" s="39"/>
      <c r="BZV243" s="39"/>
      <c r="BZW243" s="39"/>
      <c r="BZX243" s="39"/>
      <c r="BZY243" s="39"/>
      <c r="BZZ243" s="39"/>
      <c r="CAA243" s="39"/>
      <c r="CAB243" s="39"/>
      <c r="CAC243" s="39"/>
      <c r="CAD243" s="39"/>
      <c r="CAE243" s="39"/>
      <c r="CAF243" s="39"/>
      <c r="CAG243" s="39"/>
      <c r="CAH243" s="39"/>
      <c r="CAI243" s="39"/>
      <c r="CAJ243" s="39"/>
      <c r="CAK243" s="39"/>
      <c r="CAL243" s="39"/>
      <c r="CAM243" s="39"/>
      <c r="CAN243" s="39"/>
      <c r="CAO243" s="39"/>
      <c r="CAP243" s="39"/>
      <c r="CAQ243" s="39"/>
      <c r="CAR243" s="39"/>
      <c r="CAS243" s="39"/>
      <c r="CAT243" s="39"/>
      <c r="CAU243" s="39"/>
      <c r="CAV243" s="39"/>
      <c r="CAW243" s="39"/>
      <c r="CAX243" s="39"/>
      <c r="CAY243" s="39"/>
      <c r="CAZ243" s="39"/>
      <c r="CBA243" s="39"/>
      <c r="CBB243" s="39"/>
      <c r="CBC243" s="39"/>
      <c r="CBD243" s="39"/>
      <c r="CBE243" s="39"/>
      <c r="CBF243" s="39"/>
      <c r="CBG243" s="39"/>
      <c r="CBH243" s="39"/>
      <c r="CBI243" s="39"/>
      <c r="CBJ243" s="39"/>
      <c r="CBK243" s="39"/>
      <c r="CBL243" s="39"/>
      <c r="CBM243" s="39"/>
      <c r="CBN243" s="39"/>
      <c r="CBO243" s="39"/>
      <c r="CBP243" s="39"/>
      <c r="CBQ243" s="39"/>
      <c r="CBR243" s="39"/>
      <c r="CBS243" s="39"/>
      <c r="CBT243" s="39"/>
      <c r="CBU243" s="39"/>
      <c r="CBV243" s="39"/>
      <c r="CBW243" s="39"/>
      <c r="CBX243" s="39"/>
      <c r="CBY243" s="39"/>
      <c r="CBZ243" s="39"/>
      <c r="CCA243" s="39"/>
      <c r="CCB243" s="39"/>
      <c r="CCC243" s="39"/>
      <c r="CCD243" s="39"/>
      <c r="CCE243" s="39"/>
      <c r="CCF243" s="39"/>
      <c r="CCG243" s="39"/>
      <c r="CCH243" s="39"/>
      <c r="CCI243" s="39"/>
      <c r="CCJ243" s="39"/>
      <c r="CCK243" s="39"/>
      <c r="CCL243" s="39"/>
      <c r="CCM243" s="39"/>
      <c r="CCN243" s="39"/>
      <c r="CCO243" s="39"/>
      <c r="CCP243" s="39"/>
      <c r="CCQ243" s="39"/>
      <c r="CCR243" s="39"/>
      <c r="CCS243" s="39"/>
      <c r="CCT243" s="39"/>
      <c r="CCU243" s="39"/>
      <c r="CCV243" s="39"/>
      <c r="CCW243" s="39"/>
      <c r="CCX243" s="39"/>
      <c r="CCY243" s="39"/>
      <c r="CCZ243" s="39"/>
      <c r="CDA243" s="39"/>
      <c r="CDB243" s="39"/>
      <c r="CDC243" s="39"/>
      <c r="CDD243" s="39"/>
      <c r="CDE243" s="39"/>
      <c r="CDF243" s="39"/>
      <c r="CDG243" s="39"/>
      <c r="CDH243" s="39"/>
      <c r="CDI243" s="39"/>
      <c r="CDJ243" s="39"/>
      <c r="CDK243" s="39"/>
      <c r="CDL243" s="39"/>
      <c r="CDM243" s="39"/>
      <c r="CDN243" s="39"/>
      <c r="CDO243" s="39"/>
      <c r="CDP243" s="39"/>
      <c r="CDQ243" s="39"/>
      <c r="CDR243" s="39"/>
      <c r="CDS243" s="39"/>
      <c r="CDT243" s="39"/>
      <c r="CDU243" s="39"/>
      <c r="CDV243" s="39"/>
      <c r="CDW243" s="39"/>
      <c r="CDX243" s="39"/>
      <c r="CDY243" s="39"/>
      <c r="CDZ243" s="39"/>
      <c r="CEA243" s="39"/>
      <c r="CEB243" s="39"/>
      <c r="CEC243" s="39"/>
      <c r="CED243" s="39"/>
      <c r="CEE243" s="39"/>
      <c r="CEF243" s="39"/>
      <c r="CEG243" s="39"/>
      <c r="CEH243" s="39"/>
      <c r="CEI243" s="39"/>
      <c r="CEJ243" s="39"/>
      <c r="CEK243" s="39"/>
      <c r="CEL243" s="39"/>
      <c r="CEM243" s="39"/>
      <c r="CEN243" s="39"/>
      <c r="CEO243" s="39"/>
      <c r="CEP243" s="39"/>
      <c r="CEQ243" s="39"/>
      <c r="CER243" s="39"/>
      <c r="CES243" s="39"/>
      <c r="CET243" s="39"/>
      <c r="CEU243" s="39"/>
      <c r="CEV243" s="39"/>
      <c r="CEW243" s="39"/>
      <c r="CEX243" s="39"/>
      <c r="CEY243" s="39"/>
      <c r="CEZ243" s="39"/>
      <c r="CFA243" s="39"/>
      <c r="CFB243" s="39"/>
      <c r="CFC243" s="39"/>
      <c r="CFD243" s="39"/>
      <c r="CFE243" s="39"/>
      <c r="CFF243" s="39"/>
      <c r="CFG243" s="39"/>
      <c r="CFH243" s="39"/>
      <c r="CFI243" s="39"/>
      <c r="CFJ243" s="39"/>
      <c r="CFK243" s="39"/>
      <c r="CFL243" s="39"/>
      <c r="CFM243" s="39"/>
      <c r="CFN243" s="39"/>
      <c r="CFO243" s="39"/>
      <c r="CFP243" s="39"/>
      <c r="CFQ243" s="39"/>
      <c r="CFR243" s="39"/>
      <c r="CFS243" s="39"/>
      <c r="CFT243" s="39"/>
      <c r="CFU243" s="39"/>
      <c r="CFV243" s="39"/>
      <c r="CFW243" s="39"/>
      <c r="CFX243" s="39"/>
      <c r="CFY243" s="39"/>
      <c r="CFZ243" s="39"/>
      <c r="CGA243" s="39"/>
      <c r="CGB243" s="39"/>
      <c r="CGC243" s="39"/>
      <c r="CGD243" s="39"/>
      <c r="CGE243" s="39"/>
      <c r="CGF243" s="39"/>
      <c r="CGG243" s="39"/>
      <c r="CGH243" s="39"/>
      <c r="CGI243" s="39"/>
      <c r="CGJ243" s="39"/>
      <c r="CGK243" s="39"/>
      <c r="CGL243" s="39"/>
      <c r="CGM243" s="39"/>
      <c r="CGN243" s="39"/>
      <c r="CGO243" s="39"/>
      <c r="CGP243" s="39"/>
      <c r="CGQ243" s="39"/>
      <c r="CGR243" s="39"/>
      <c r="CGS243" s="39"/>
      <c r="CGT243" s="39"/>
      <c r="CGU243" s="39"/>
      <c r="CGV243" s="39"/>
      <c r="CGW243" s="39"/>
      <c r="CGX243" s="39"/>
      <c r="CGY243" s="39"/>
      <c r="CGZ243" s="39"/>
      <c r="CHA243" s="39"/>
      <c r="CHB243" s="39"/>
      <c r="CHC243" s="39"/>
      <c r="CHD243" s="39"/>
      <c r="CHE243" s="39"/>
      <c r="CHF243" s="39"/>
      <c r="CHG243" s="39"/>
      <c r="CHH243" s="39"/>
      <c r="CHI243" s="39"/>
      <c r="CHJ243" s="39"/>
      <c r="CHK243" s="39"/>
      <c r="CHL243" s="39"/>
      <c r="CHM243" s="39"/>
      <c r="CHN243" s="39"/>
      <c r="CHO243" s="39"/>
      <c r="CHP243" s="39"/>
      <c r="CHQ243" s="39"/>
      <c r="CHR243" s="39"/>
      <c r="CHS243" s="39"/>
      <c r="CHT243" s="39"/>
      <c r="CHU243" s="39"/>
      <c r="CHV243" s="39"/>
      <c r="CHW243" s="39"/>
      <c r="CHX243" s="39"/>
      <c r="CHY243" s="39"/>
      <c r="CHZ243" s="39"/>
      <c r="CIA243" s="39"/>
      <c r="CIB243" s="39"/>
      <c r="CIC243" s="39"/>
      <c r="CID243" s="39"/>
      <c r="CIE243" s="39"/>
      <c r="CIF243" s="39"/>
      <c r="CIG243" s="39"/>
      <c r="CIH243" s="39"/>
      <c r="CII243" s="39"/>
      <c r="CIJ243" s="39"/>
      <c r="CIK243" s="39"/>
      <c r="CIL243" s="39"/>
      <c r="CIM243" s="39"/>
      <c r="CIN243" s="39"/>
      <c r="CIO243" s="39"/>
      <c r="CIP243" s="39"/>
      <c r="CIQ243" s="39"/>
      <c r="CIR243" s="39"/>
      <c r="CIS243" s="39"/>
      <c r="CIT243" s="39"/>
      <c r="CIU243" s="39"/>
      <c r="CIV243" s="39"/>
      <c r="CIW243" s="39"/>
      <c r="CIX243" s="39"/>
      <c r="CIY243" s="39"/>
      <c r="CIZ243" s="39"/>
      <c r="CJA243" s="39"/>
      <c r="CJB243" s="39"/>
      <c r="CJC243" s="39"/>
      <c r="CJD243" s="39"/>
      <c r="CJE243" s="39"/>
      <c r="CJF243" s="39"/>
      <c r="CJG243" s="39"/>
      <c r="CJH243" s="39"/>
      <c r="CJI243" s="39"/>
      <c r="CJJ243" s="39"/>
      <c r="CJK243" s="39"/>
      <c r="CJL243" s="39"/>
      <c r="CJM243" s="39"/>
      <c r="CJN243" s="39"/>
      <c r="CJO243" s="39"/>
      <c r="CJP243" s="39"/>
      <c r="CJQ243" s="39"/>
      <c r="CJR243" s="39"/>
      <c r="CJS243" s="39"/>
      <c r="CJT243" s="39"/>
      <c r="CJU243" s="39"/>
      <c r="CJV243" s="39"/>
      <c r="CJW243" s="39"/>
      <c r="CJX243" s="39"/>
      <c r="CJY243" s="39"/>
      <c r="CJZ243" s="39"/>
      <c r="CKA243" s="39"/>
      <c r="CKB243" s="39"/>
      <c r="CKC243" s="39"/>
      <c r="CKD243" s="39"/>
      <c r="CKE243" s="39"/>
      <c r="CKF243" s="39"/>
      <c r="CKG243" s="39"/>
      <c r="CKH243" s="39"/>
      <c r="CKI243" s="39"/>
      <c r="CKJ243" s="39"/>
      <c r="CKK243" s="39"/>
      <c r="CKL243" s="39"/>
      <c r="CKM243" s="39"/>
      <c r="CKN243" s="39"/>
      <c r="CKO243" s="39"/>
      <c r="CKP243" s="39"/>
      <c r="CKQ243" s="39"/>
      <c r="CKR243" s="39"/>
      <c r="CKS243" s="39"/>
      <c r="CKT243" s="39"/>
      <c r="CKU243" s="39"/>
      <c r="CKV243" s="39"/>
      <c r="CKW243" s="39"/>
      <c r="CKX243" s="39"/>
      <c r="CKY243" s="39"/>
      <c r="CKZ243" s="39"/>
      <c r="CLA243" s="39"/>
      <c r="CLB243" s="39"/>
      <c r="CLC243" s="39"/>
      <c r="CLD243" s="39"/>
      <c r="CLE243" s="39"/>
      <c r="CLF243" s="39"/>
      <c r="CLG243" s="39"/>
      <c r="CLH243" s="39"/>
      <c r="CLI243" s="39"/>
      <c r="CLJ243" s="39"/>
      <c r="CLK243" s="39"/>
      <c r="CLL243" s="39"/>
      <c r="CLM243" s="39"/>
      <c r="CLN243" s="39"/>
      <c r="CLO243" s="39"/>
      <c r="CLP243" s="39"/>
      <c r="CLQ243" s="39"/>
      <c r="CLR243" s="39"/>
      <c r="CLS243" s="39"/>
      <c r="CLT243" s="39"/>
      <c r="CLU243" s="39"/>
      <c r="CLV243" s="39"/>
      <c r="CLW243" s="39"/>
      <c r="CLX243" s="39"/>
      <c r="CLY243" s="39"/>
      <c r="CLZ243" s="39"/>
      <c r="CMA243" s="39"/>
      <c r="CMB243" s="39"/>
      <c r="CMC243" s="39"/>
      <c r="CMD243" s="39"/>
      <c r="CME243" s="39"/>
      <c r="CMF243" s="39"/>
      <c r="CMG243" s="39"/>
      <c r="CMH243" s="39"/>
      <c r="CMI243" s="39"/>
      <c r="CMJ243" s="39"/>
      <c r="CMK243" s="39"/>
      <c r="CML243" s="39"/>
      <c r="CMM243" s="39"/>
      <c r="CMN243" s="39"/>
      <c r="CMO243" s="39"/>
      <c r="CMP243" s="39"/>
      <c r="CMQ243" s="39"/>
      <c r="CMR243" s="39"/>
      <c r="CMS243" s="39"/>
      <c r="CMT243" s="39"/>
      <c r="CMU243" s="39"/>
      <c r="CMV243" s="39"/>
      <c r="CMW243" s="39"/>
      <c r="CMX243" s="39"/>
      <c r="CMY243" s="39"/>
      <c r="CMZ243" s="39"/>
      <c r="CNA243" s="39"/>
      <c r="CNB243" s="39"/>
      <c r="CNC243" s="39"/>
      <c r="CND243" s="39"/>
      <c r="CNE243" s="39"/>
      <c r="CNF243" s="39"/>
      <c r="CNG243" s="39"/>
      <c r="CNH243" s="39"/>
      <c r="CNI243" s="39"/>
      <c r="CNJ243" s="39"/>
      <c r="CNK243" s="39"/>
      <c r="CNL243" s="39"/>
      <c r="CNM243" s="39"/>
      <c r="CNN243" s="39"/>
      <c r="CNO243" s="39"/>
      <c r="CNP243" s="39"/>
      <c r="CNQ243" s="39"/>
      <c r="CNR243" s="39"/>
      <c r="CNS243" s="39"/>
      <c r="CNT243" s="39"/>
      <c r="CNU243" s="39"/>
      <c r="CNV243" s="39"/>
      <c r="CNW243" s="39"/>
      <c r="CNX243" s="39"/>
      <c r="CNY243" s="39"/>
      <c r="CNZ243" s="39"/>
      <c r="COA243" s="39"/>
      <c r="COB243" s="39"/>
      <c r="COC243" s="39"/>
      <c r="COD243" s="39"/>
      <c r="COE243" s="39"/>
      <c r="COF243" s="39"/>
      <c r="COG243" s="39"/>
      <c r="COH243" s="39"/>
      <c r="COI243" s="39"/>
      <c r="COJ243" s="39"/>
      <c r="COK243" s="39"/>
      <c r="COL243" s="39"/>
      <c r="COM243" s="39"/>
      <c r="CON243" s="39"/>
      <c r="COO243" s="39"/>
      <c r="COP243" s="39"/>
      <c r="COQ243" s="39"/>
      <c r="COR243" s="39"/>
      <c r="COS243" s="39"/>
      <c r="COT243" s="39"/>
      <c r="COU243" s="39"/>
      <c r="COV243" s="39"/>
      <c r="COW243" s="39"/>
      <c r="COX243" s="39"/>
      <c r="COY243" s="39"/>
      <c r="COZ243" s="39"/>
      <c r="CPA243" s="39"/>
      <c r="CPB243" s="39"/>
      <c r="CPC243" s="39"/>
      <c r="CPD243" s="39"/>
      <c r="CPE243" s="39"/>
      <c r="CPF243" s="39"/>
      <c r="CPG243" s="39"/>
      <c r="CPH243" s="39"/>
      <c r="CPI243" s="39"/>
      <c r="CPJ243" s="39"/>
      <c r="CPK243" s="39"/>
      <c r="CPL243" s="39"/>
      <c r="CPM243" s="39"/>
      <c r="CPN243" s="39"/>
      <c r="CPO243" s="39"/>
      <c r="CPP243" s="39"/>
      <c r="CPQ243" s="39"/>
      <c r="CPR243" s="39"/>
      <c r="CPS243" s="39"/>
      <c r="CPT243" s="39"/>
      <c r="CPU243" s="39"/>
      <c r="CPV243" s="39"/>
      <c r="CPW243" s="39"/>
      <c r="CPX243" s="39"/>
      <c r="CPY243" s="39"/>
      <c r="CPZ243" s="39"/>
      <c r="CQA243" s="39"/>
      <c r="CQB243" s="39"/>
      <c r="CQC243" s="39"/>
      <c r="CQD243" s="39"/>
      <c r="CQE243" s="39"/>
      <c r="CQF243" s="39"/>
      <c r="CQG243" s="39"/>
      <c r="CQH243" s="39"/>
      <c r="CQI243" s="39"/>
      <c r="CQJ243" s="39"/>
      <c r="CQK243" s="39"/>
      <c r="CQL243" s="39"/>
      <c r="CQM243" s="39"/>
      <c r="CQN243" s="39"/>
      <c r="CQO243" s="39"/>
      <c r="CQP243" s="39"/>
      <c r="CQQ243" s="39"/>
      <c r="CQR243" s="39"/>
      <c r="CQS243" s="39"/>
      <c r="CQT243" s="39"/>
      <c r="CQU243" s="39"/>
      <c r="CQV243" s="39"/>
      <c r="CQW243" s="39"/>
      <c r="CQX243" s="39"/>
      <c r="CQY243" s="39"/>
      <c r="CQZ243" s="39"/>
      <c r="CRA243" s="39"/>
      <c r="CRB243" s="39"/>
      <c r="CRC243" s="39"/>
      <c r="CRD243" s="39"/>
      <c r="CRE243" s="39"/>
      <c r="CRF243" s="39"/>
      <c r="CRG243" s="39"/>
      <c r="CRH243" s="39"/>
      <c r="CRI243" s="39"/>
      <c r="CRJ243" s="39"/>
      <c r="CRK243" s="39"/>
      <c r="CRL243" s="39"/>
      <c r="CRM243" s="39"/>
      <c r="CRN243" s="39"/>
      <c r="CRO243" s="39"/>
      <c r="CRP243" s="39"/>
      <c r="CRQ243" s="39"/>
      <c r="CRR243" s="39"/>
      <c r="CRS243" s="39"/>
      <c r="CRT243" s="39"/>
      <c r="CRU243" s="39"/>
      <c r="CRV243" s="39"/>
      <c r="CRW243" s="39"/>
      <c r="CRX243" s="39"/>
      <c r="CRY243" s="39"/>
      <c r="CRZ243" s="39"/>
      <c r="CSA243" s="39"/>
      <c r="CSB243" s="39"/>
      <c r="CSC243" s="39"/>
      <c r="CSD243" s="39"/>
      <c r="CSE243" s="39"/>
      <c r="CSF243" s="39"/>
      <c r="CSG243" s="39"/>
      <c r="CSH243" s="39"/>
      <c r="CSI243" s="39"/>
      <c r="CSJ243" s="39"/>
      <c r="CSK243" s="39"/>
      <c r="CSL243" s="39"/>
      <c r="CSM243" s="39"/>
      <c r="CSN243" s="39"/>
      <c r="CSO243" s="39"/>
      <c r="CSP243" s="39"/>
      <c r="CSQ243" s="39"/>
      <c r="CSR243" s="39"/>
      <c r="CSS243" s="39"/>
      <c r="CST243" s="39"/>
      <c r="CSU243" s="39"/>
      <c r="CSV243" s="39"/>
      <c r="CSW243" s="39"/>
      <c r="CSX243" s="39"/>
      <c r="CSY243" s="39"/>
      <c r="CSZ243" s="39"/>
      <c r="CTA243" s="39"/>
      <c r="CTB243" s="39"/>
      <c r="CTC243" s="39"/>
      <c r="CTD243" s="39"/>
      <c r="CTE243" s="39"/>
      <c r="CTF243" s="39"/>
      <c r="CTG243" s="39"/>
      <c r="CTH243" s="39"/>
      <c r="CTI243" s="39"/>
      <c r="CTJ243" s="39"/>
      <c r="CTK243" s="39"/>
      <c r="CTL243" s="39"/>
      <c r="CTM243" s="39"/>
      <c r="CTN243" s="39"/>
      <c r="CTO243" s="39"/>
      <c r="CTP243" s="39"/>
      <c r="CTQ243" s="39"/>
      <c r="CTR243" s="39"/>
      <c r="CTS243" s="39"/>
      <c r="CTT243" s="39"/>
      <c r="CTU243" s="39"/>
      <c r="CTV243" s="39"/>
      <c r="CTW243" s="39"/>
      <c r="CTX243" s="39"/>
      <c r="CTY243" s="39"/>
      <c r="CTZ243" s="39"/>
      <c r="CUA243" s="39"/>
      <c r="CUB243" s="39"/>
      <c r="CUC243" s="39"/>
      <c r="CUD243" s="39"/>
      <c r="CUE243" s="39"/>
      <c r="CUF243" s="39"/>
      <c r="CUG243" s="39"/>
      <c r="CUH243" s="39"/>
      <c r="CUI243" s="39"/>
      <c r="CUJ243" s="39"/>
      <c r="CUK243" s="39"/>
      <c r="CUL243" s="39"/>
      <c r="CUM243" s="39"/>
      <c r="CUN243" s="39"/>
      <c r="CUO243" s="39"/>
      <c r="CUP243" s="39"/>
      <c r="CUQ243" s="39"/>
      <c r="CUR243" s="39"/>
      <c r="CUS243" s="39"/>
      <c r="CUT243" s="39"/>
      <c r="CUU243" s="39"/>
      <c r="CUV243" s="39"/>
      <c r="CUW243" s="39"/>
      <c r="CUX243" s="39"/>
      <c r="CUY243" s="39"/>
      <c r="CUZ243" s="39"/>
      <c r="CVA243" s="39"/>
      <c r="CVB243" s="39"/>
      <c r="CVC243" s="39"/>
      <c r="CVD243" s="39"/>
      <c r="CVE243" s="39"/>
      <c r="CVF243" s="39"/>
      <c r="CVG243" s="39"/>
      <c r="CVH243" s="39"/>
      <c r="CVI243" s="39"/>
      <c r="CVJ243" s="39"/>
      <c r="CVK243" s="39"/>
      <c r="CVL243" s="39"/>
      <c r="CVM243" s="39"/>
      <c r="CVN243" s="39"/>
      <c r="CVO243" s="39"/>
      <c r="CVP243" s="39"/>
      <c r="CVQ243" s="39"/>
      <c r="CVR243" s="39"/>
      <c r="CVS243" s="39"/>
      <c r="CVT243" s="39"/>
      <c r="CVU243" s="39"/>
      <c r="CVV243" s="39"/>
      <c r="CVW243" s="39"/>
      <c r="CVX243" s="39"/>
      <c r="CVY243" s="39"/>
      <c r="CVZ243" s="39"/>
      <c r="CWA243" s="39"/>
      <c r="CWB243" s="39"/>
      <c r="CWC243" s="39"/>
      <c r="CWD243" s="39"/>
      <c r="CWE243" s="39"/>
      <c r="CWF243" s="39"/>
      <c r="CWG243" s="39"/>
      <c r="CWH243" s="39"/>
      <c r="CWI243" s="39"/>
      <c r="CWJ243" s="39"/>
      <c r="CWK243" s="39"/>
      <c r="CWL243" s="39"/>
      <c r="CWM243" s="39"/>
      <c r="CWN243" s="39"/>
      <c r="CWO243" s="39"/>
      <c r="CWP243" s="39"/>
      <c r="CWQ243" s="39"/>
      <c r="CWR243" s="39"/>
      <c r="CWS243" s="39"/>
      <c r="CWT243" s="39"/>
      <c r="CWU243" s="39"/>
      <c r="CWV243" s="39"/>
      <c r="CWW243" s="39"/>
      <c r="CWX243" s="39"/>
      <c r="CWY243" s="39"/>
      <c r="CWZ243" s="39"/>
      <c r="CXA243" s="39"/>
      <c r="CXB243" s="39"/>
      <c r="CXC243" s="39"/>
      <c r="CXD243" s="39"/>
      <c r="CXE243" s="39"/>
      <c r="CXF243" s="39"/>
      <c r="CXG243" s="39"/>
      <c r="CXH243" s="39"/>
      <c r="CXI243" s="39"/>
      <c r="CXJ243" s="39"/>
      <c r="CXK243" s="39"/>
      <c r="CXL243" s="39"/>
      <c r="CXM243" s="39"/>
      <c r="CXN243" s="39"/>
      <c r="CXO243" s="39"/>
      <c r="CXP243" s="39"/>
      <c r="CXQ243" s="39"/>
      <c r="CXR243" s="39"/>
      <c r="CXS243" s="39"/>
      <c r="CXT243" s="39"/>
      <c r="CXU243" s="39"/>
      <c r="CXV243" s="39"/>
      <c r="CXW243" s="39"/>
      <c r="CXX243" s="39"/>
      <c r="CXY243" s="39"/>
      <c r="CXZ243" s="39"/>
      <c r="CYA243" s="39"/>
      <c r="CYB243" s="39"/>
      <c r="CYC243" s="39"/>
      <c r="CYD243" s="39"/>
      <c r="CYE243" s="39"/>
      <c r="CYF243" s="39"/>
      <c r="CYG243" s="39"/>
      <c r="CYH243" s="39"/>
      <c r="CYI243" s="39"/>
      <c r="CYJ243" s="39"/>
      <c r="CYK243" s="39"/>
      <c r="CYL243" s="39"/>
      <c r="CYM243" s="39"/>
      <c r="CYN243" s="39"/>
      <c r="CYO243" s="39"/>
      <c r="CYP243" s="39"/>
      <c r="CYQ243" s="39"/>
      <c r="CYR243" s="39"/>
      <c r="CYS243" s="39"/>
      <c r="CYT243" s="39"/>
      <c r="CYU243" s="39"/>
      <c r="CYV243" s="39"/>
      <c r="CYW243" s="39"/>
      <c r="CYX243" s="39"/>
      <c r="CYY243" s="39"/>
      <c r="CYZ243" s="39"/>
      <c r="CZA243" s="39"/>
      <c r="CZB243" s="39"/>
      <c r="CZC243" s="39"/>
      <c r="CZD243" s="39"/>
      <c r="CZE243" s="39"/>
      <c r="CZF243" s="39"/>
      <c r="CZG243" s="39"/>
      <c r="CZH243" s="39"/>
      <c r="CZI243" s="39"/>
      <c r="CZJ243" s="39"/>
      <c r="CZK243" s="39"/>
      <c r="CZL243" s="39"/>
      <c r="CZM243" s="39"/>
      <c r="CZN243" s="39"/>
      <c r="CZO243" s="39"/>
      <c r="CZP243" s="39"/>
      <c r="CZQ243" s="39"/>
      <c r="CZR243" s="39"/>
      <c r="CZS243" s="39"/>
      <c r="CZT243" s="39"/>
      <c r="CZU243" s="39"/>
      <c r="CZV243" s="39"/>
      <c r="CZW243" s="39"/>
      <c r="CZX243" s="39"/>
      <c r="CZY243" s="39"/>
      <c r="CZZ243" s="39"/>
      <c r="DAA243" s="39"/>
      <c r="DAB243" s="39"/>
      <c r="DAC243" s="39"/>
      <c r="DAD243" s="39"/>
      <c r="DAE243" s="39"/>
      <c r="DAF243" s="39"/>
      <c r="DAG243" s="39"/>
      <c r="DAH243" s="39"/>
      <c r="DAI243" s="39"/>
      <c r="DAJ243" s="39"/>
      <c r="DAK243" s="39"/>
      <c r="DAL243" s="39"/>
      <c r="DAM243" s="39"/>
      <c r="DAN243" s="39"/>
      <c r="DAO243" s="39"/>
      <c r="DAP243" s="39"/>
      <c r="DAQ243" s="39"/>
      <c r="DAR243" s="39"/>
      <c r="DAS243" s="39"/>
      <c r="DAT243" s="39"/>
      <c r="DAU243" s="39"/>
      <c r="DAV243" s="39"/>
      <c r="DAW243" s="39"/>
      <c r="DAX243" s="39"/>
      <c r="DAY243" s="39"/>
      <c r="DAZ243" s="39"/>
      <c r="DBA243" s="39"/>
      <c r="DBB243" s="39"/>
      <c r="DBC243" s="39"/>
      <c r="DBD243" s="39"/>
      <c r="DBE243" s="39"/>
      <c r="DBF243" s="39"/>
      <c r="DBG243" s="39"/>
      <c r="DBH243" s="39"/>
      <c r="DBI243" s="39"/>
      <c r="DBJ243" s="39"/>
      <c r="DBK243" s="39"/>
      <c r="DBL243" s="39"/>
      <c r="DBM243" s="39"/>
      <c r="DBN243" s="39"/>
      <c r="DBO243" s="39"/>
      <c r="DBP243" s="39"/>
      <c r="DBQ243" s="39"/>
      <c r="DBR243" s="39"/>
      <c r="DBS243" s="39"/>
      <c r="DBT243" s="39"/>
      <c r="DBU243" s="39"/>
      <c r="DBV243" s="39"/>
      <c r="DBW243" s="39"/>
      <c r="DBX243" s="39"/>
      <c r="DBY243" s="39"/>
      <c r="DBZ243" s="39"/>
      <c r="DCA243" s="39"/>
      <c r="DCB243" s="39"/>
      <c r="DCC243" s="39"/>
      <c r="DCD243" s="39"/>
      <c r="DCE243" s="39"/>
      <c r="DCF243" s="39"/>
      <c r="DCG243" s="39"/>
      <c r="DCH243" s="39"/>
      <c r="DCI243" s="39"/>
      <c r="DCJ243" s="39"/>
      <c r="DCK243" s="39"/>
      <c r="DCL243" s="39"/>
      <c r="DCM243" s="39"/>
      <c r="DCN243" s="39"/>
      <c r="DCO243" s="39"/>
      <c r="DCP243" s="39"/>
      <c r="DCQ243" s="39"/>
      <c r="DCR243" s="39"/>
      <c r="DCS243" s="39"/>
      <c r="DCT243" s="39"/>
      <c r="DCU243" s="39"/>
      <c r="DCV243" s="39"/>
      <c r="DCW243" s="39"/>
      <c r="DCX243" s="39"/>
      <c r="DCY243" s="39"/>
      <c r="DCZ243" s="39"/>
      <c r="DDA243" s="39"/>
      <c r="DDB243" s="39"/>
      <c r="DDC243" s="39"/>
      <c r="DDD243" s="39"/>
      <c r="DDE243" s="39"/>
      <c r="DDF243" s="39"/>
      <c r="DDG243" s="39"/>
      <c r="DDH243" s="39"/>
      <c r="DDI243" s="39"/>
      <c r="DDJ243" s="39"/>
      <c r="DDK243" s="39"/>
      <c r="DDL243" s="39"/>
      <c r="DDM243" s="39"/>
      <c r="DDN243" s="39"/>
      <c r="DDO243" s="39"/>
      <c r="DDP243" s="39"/>
      <c r="DDQ243" s="39"/>
      <c r="DDR243" s="39"/>
      <c r="DDS243" s="39"/>
      <c r="DDT243" s="39"/>
      <c r="DDU243" s="39"/>
      <c r="DDV243" s="39"/>
      <c r="DDW243" s="39"/>
      <c r="DDX243" s="39"/>
      <c r="DDY243" s="39"/>
      <c r="DDZ243" s="39"/>
      <c r="DEA243" s="39"/>
      <c r="DEB243" s="39"/>
      <c r="DEC243" s="39"/>
      <c r="DED243" s="39"/>
      <c r="DEE243" s="39"/>
      <c r="DEF243" s="39"/>
      <c r="DEG243" s="39"/>
      <c r="DEH243" s="39"/>
      <c r="DEI243" s="39"/>
      <c r="DEJ243" s="39"/>
      <c r="DEK243" s="39"/>
      <c r="DEL243" s="39"/>
      <c r="DEM243" s="39"/>
      <c r="DEN243" s="39"/>
      <c r="DEO243" s="39"/>
      <c r="DEP243" s="39"/>
      <c r="DEQ243" s="39"/>
      <c r="DER243" s="39"/>
      <c r="DES243" s="39"/>
      <c r="DET243" s="39"/>
      <c r="DEU243" s="39"/>
      <c r="DEV243" s="39"/>
      <c r="DEW243" s="39"/>
      <c r="DEX243" s="39"/>
      <c r="DEY243" s="39"/>
      <c r="DEZ243" s="39"/>
      <c r="DFA243" s="39"/>
      <c r="DFB243" s="39"/>
      <c r="DFC243" s="39"/>
      <c r="DFD243" s="39"/>
      <c r="DFE243" s="39"/>
      <c r="DFF243" s="39"/>
      <c r="DFG243" s="39"/>
      <c r="DFH243" s="39"/>
      <c r="DFI243" s="39"/>
      <c r="DFJ243" s="39"/>
      <c r="DFK243" s="39"/>
      <c r="DFL243" s="39"/>
      <c r="DFM243" s="39"/>
      <c r="DFN243" s="39"/>
      <c r="DFO243" s="39"/>
      <c r="DFP243" s="39"/>
      <c r="DFQ243" s="39"/>
      <c r="DFR243" s="39"/>
      <c r="DFS243" s="39"/>
      <c r="DFT243" s="39"/>
      <c r="DFU243" s="39"/>
      <c r="DFV243" s="39"/>
      <c r="DFW243" s="39"/>
      <c r="DFX243" s="39"/>
      <c r="DFY243" s="39"/>
      <c r="DFZ243" s="39"/>
      <c r="DGA243" s="39"/>
      <c r="DGB243" s="39"/>
      <c r="DGC243" s="39"/>
      <c r="DGD243" s="39"/>
      <c r="DGE243" s="39"/>
      <c r="DGF243" s="39"/>
      <c r="DGG243" s="39"/>
      <c r="DGH243" s="39"/>
      <c r="DGI243" s="39"/>
      <c r="DGJ243" s="39"/>
      <c r="DGK243" s="39"/>
      <c r="DGL243" s="39"/>
      <c r="DGM243" s="39"/>
      <c r="DGN243" s="39"/>
      <c r="DGO243" s="39"/>
      <c r="DGP243" s="39"/>
      <c r="DGQ243" s="39"/>
      <c r="DGR243" s="39"/>
      <c r="DGS243" s="39"/>
      <c r="DGT243" s="39"/>
      <c r="DGU243" s="39"/>
      <c r="DGV243" s="39"/>
      <c r="DGW243" s="39"/>
      <c r="DGX243" s="39"/>
      <c r="DGY243" s="39"/>
      <c r="DGZ243" s="39"/>
      <c r="DHA243" s="39"/>
      <c r="DHB243" s="39"/>
      <c r="DHC243" s="39"/>
      <c r="DHD243" s="39"/>
      <c r="DHE243" s="39"/>
      <c r="DHF243" s="39"/>
      <c r="DHG243" s="39"/>
      <c r="DHH243" s="39"/>
      <c r="DHI243" s="39"/>
      <c r="DHJ243" s="39"/>
      <c r="DHK243" s="39"/>
      <c r="DHL243" s="39"/>
      <c r="DHM243" s="39"/>
      <c r="DHN243" s="39"/>
      <c r="DHO243" s="39"/>
      <c r="DHP243" s="39"/>
      <c r="DHQ243" s="39"/>
      <c r="DHR243" s="39"/>
      <c r="DHS243" s="39"/>
      <c r="DHT243" s="39"/>
      <c r="DHU243" s="39"/>
      <c r="DHV243" s="39"/>
      <c r="DHW243" s="39"/>
      <c r="DHX243" s="39"/>
      <c r="DHY243" s="39"/>
      <c r="DHZ243" s="39"/>
      <c r="DIA243" s="39"/>
      <c r="DIB243" s="39"/>
      <c r="DIC243" s="39"/>
      <c r="DID243" s="39"/>
      <c r="DIE243" s="39"/>
      <c r="DIF243" s="39"/>
      <c r="DIG243" s="39"/>
      <c r="DIH243" s="39"/>
      <c r="DII243" s="39"/>
      <c r="DIJ243" s="39"/>
      <c r="DIK243" s="39"/>
      <c r="DIL243" s="39"/>
      <c r="DIM243" s="39"/>
      <c r="DIN243" s="39"/>
      <c r="DIO243" s="39"/>
      <c r="DIP243" s="39"/>
      <c r="DIQ243" s="39"/>
      <c r="DIR243" s="39"/>
      <c r="DIS243" s="39"/>
      <c r="DIT243" s="39"/>
      <c r="DIU243" s="39"/>
      <c r="DIV243" s="39"/>
      <c r="DIW243" s="39"/>
      <c r="DIX243" s="39"/>
      <c r="DIY243" s="39"/>
      <c r="DIZ243" s="39"/>
      <c r="DJA243" s="39"/>
      <c r="DJB243" s="39"/>
      <c r="DJC243" s="39"/>
      <c r="DJD243" s="39"/>
      <c r="DJE243" s="39"/>
      <c r="DJF243" s="39"/>
      <c r="DJG243" s="39"/>
      <c r="DJH243" s="39"/>
      <c r="DJI243" s="39"/>
      <c r="DJJ243" s="39"/>
      <c r="DJK243" s="39"/>
      <c r="DJL243" s="39"/>
      <c r="DJM243" s="39"/>
      <c r="DJN243" s="39"/>
      <c r="DJO243" s="39"/>
      <c r="DJP243" s="39"/>
      <c r="DJQ243" s="39"/>
      <c r="DJR243" s="39"/>
      <c r="DJS243" s="39"/>
      <c r="DJT243" s="39"/>
      <c r="DJU243" s="39"/>
      <c r="DJV243" s="39"/>
      <c r="DJW243" s="39"/>
      <c r="DJX243" s="39"/>
      <c r="DJY243" s="39"/>
      <c r="DJZ243" s="39"/>
      <c r="DKA243" s="39"/>
      <c r="DKB243" s="39"/>
      <c r="DKC243" s="39"/>
      <c r="DKD243" s="39"/>
      <c r="DKE243" s="39"/>
      <c r="DKF243" s="39"/>
      <c r="DKG243" s="39"/>
      <c r="DKH243" s="39"/>
      <c r="DKI243" s="39"/>
      <c r="DKJ243" s="39"/>
      <c r="DKK243" s="39"/>
      <c r="DKL243" s="39"/>
      <c r="DKM243" s="39"/>
      <c r="DKN243" s="39"/>
      <c r="DKO243" s="39"/>
      <c r="DKP243" s="39"/>
      <c r="DKQ243" s="39"/>
      <c r="DKR243" s="39"/>
      <c r="DKS243" s="39"/>
      <c r="DKT243" s="39"/>
      <c r="DKU243" s="39"/>
      <c r="DKV243" s="39"/>
      <c r="DKW243" s="39"/>
      <c r="DKX243" s="39"/>
      <c r="DKY243" s="39"/>
      <c r="DKZ243" s="39"/>
      <c r="DLA243" s="39"/>
      <c r="DLB243" s="39"/>
      <c r="DLC243" s="39"/>
      <c r="DLD243" s="39"/>
      <c r="DLE243" s="39"/>
      <c r="DLF243" s="39"/>
      <c r="DLG243" s="39"/>
      <c r="DLH243" s="39"/>
      <c r="DLI243" s="39"/>
      <c r="DLJ243" s="39"/>
      <c r="DLK243" s="39"/>
      <c r="DLL243" s="39"/>
      <c r="DLM243" s="39"/>
      <c r="DLN243" s="39"/>
      <c r="DLO243" s="39"/>
      <c r="DLP243" s="39"/>
      <c r="DLQ243" s="39"/>
      <c r="DLR243" s="39"/>
      <c r="DLS243" s="39"/>
      <c r="DLT243" s="39"/>
      <c r="DLU243" s="39"/>
      <c r="DLV243" s="39"/>
      <c r="DLW243" s="39"/>
      <c r="DLX243" s="39"/>
      <c r="DLY243" s="39"/>
      <c r="DLZ243" s="39"/>
      <c r="DMA243" s="39"/>
      <c r="DMB243" s="39"/>
      <c r="DMC243" s="39"/>
      <c r="DMD243" s="39"/>
      <c r="DME243" s="39"/>
      <c r="DMF243" s="39"/>
      <c r="DMG243" s="39"/>
      <c r="DMH243" s="39"/>
      <c r="DMI243" s="39"/>
      <c r="DMJ243" s="39"/>
      <c r="DMK243" s="39"/>
      <c r="DML243" s="39"/>
      <c r="DMM243" s="39"/>
      <c r="DMN243" s="39"/>
      <c r="DMO243" s="39"/>
      <c r="DMP243" s="39"/>
      <c r="DMQ243" s="39"/>
      <c r="DMR243" s="39"/>
      <c r="DMS243" s="39"/>
      <c r="DMT243" s="39"/>
      <c r="DMU243" s="39"/>
      <c r="DMV243" s="39"/>
      <c r="DMW243" s="39"/>
      <c r="DMX243" s="39"/>
      <c r="DMY243" s="39"/>
      <c r="DMZ243" s="39"/>
      <c r="DNA243" s="39"/>
      <c r="DNB243" s="39"/>
      <c r="DNC243" s="39"/>
      <c r="DND243" s="39"/>
      <c r="DNE243" s="39"/>
      <c r="DNF243" s="39"/>
      <c r="DNG243" s="39"/>
      <c r="DNH243" s="39"/>
      <c r="DNI243" s="39"/>
      <c r="DNJ243" s="39"/>
      <c r="DNK243" s="39"/>
      <c r="DNL243" s="39"/>
      <c r="DNM243" s="39"/>
      <c r="DNN243" s="39"/>
      <c r="DNO243" s="39"/>
      <c r="DNP243" s="39"/>
      <c r="DNQ243" s="39"/>
      <c r="DNR243" s="39"/>
      <c r="DNS243" s="39"/>
      <c r="DNT243" s="39"/>
      <c r="DNU243" s="39"/>
      <c r="DNV243" s="39"/>
      <c r="DNW243" s="39"/>
      <c r="DNX243" s="39"/>
      <c r="DNY243" s="39"/>
      <c r="DNZ243" s="39"/>
      <c r="DOA243" s="39"/>
      <c r="DOB243" s="39"/>
      <c r="DOC243" s="39"/>
      <c r="DOD243" s="39"/>
      <c r="DOE243" s="39"/>
      <c r="DOF243" s="39"/>
      <c r="DOG243" s="39"/>
      <c r="DOH243" s="39"/>
      <c r="DOI243" s="39"/>
      <c r="DOJ243" s="39"/>
      <c r="DOK243" s="39"/>
      <c r="DOL243" s="39"/>
      <c r="DOM243" s="39"/>
      <c r="DON243" s="39"/>
      <c r="DOO243" s="39"/>
      <c r="DOP243" s="39"/>
      <c r="DOQ243" s="39"/>
      <c r="DOR243" s="39"/>
      <c r="DOS243" s="39"/>
      <c r="DOT243" s="39"/>
      <c r="DOU243" s="39"/>
      <c r="DOV243" s="39"/>
      <c r="DOW243" s="39"/>
      <c r="DOX243" s="39"/>
      <c r="DOY243" s="39"/>
      <c r="DOZ243" s="39"/>
      <c r="DPA243" s="39"/>
      <c r="DPB243" s="39"/>
      <c r="DPC243" s="39"/>
      <c r="DPD243" s="39"/>
      <c r="DPE243" s="39"/>
      <c r="DPF243" s="39"/>
      <c r="DPG243" s="39"/>
      <c r="DPH243" s="39"/>
      <c r="DPI243" s="39"/>
      <c r="DPJ243" s="39"/>
      <c r="DPK243" s="39"/>
      <c r="DPL243" s="39"/>
      <c r="DPM243" s="39"/>
      <c r="DPN243" s="39"/>
      <c r="DPO243" s="39"/>
      <c r="DPP243" s="39"/>
      <c r="DPQ243" s="39"/>
      <c r="DPR243" s="39"/>
      <c r="DPS243" s="39"/>
      <c r="DPT243" s="39"/>
      <c r="DPU243" s="39"/>
      <c r="DPV243" s="39"/>
      <c r="DPW243" s="39"/>
      <c r="DPX243" s="39"/>
      <c r="DPY243" s="39"/>
      <c r="DPZ243" s="39"/>
      <c r="DQA243" s="39"/>
      <c r="DQB243" s="39"/>
      <c r="DQC243" s="39"/>
      <c r="DQD243" s="39"/>
      <c r="DQE243" s="39"/>
      <c r="DQF243" s="39"/>
      <c r="DQG243" s="39"/>
      <c r="DQH243" s="39"/>
      <c r="DQI243" s="39"/>
      <c r="DQJ243" s="39"/>
      <c r="DQK243" s="39"/>
      <c r="DQL243" s="39"/>
      <c r="DQM243" s="39"/>
      <c r="DQN243" s="39"/>
      <c r="DQO243" s="39"/>
      <c r="DQP243" s="39"/>
      <c r="DQQ243" s="39"/>
      <c r="DQR243" s="39"/>
      <c r="DQS243" s="39"/>
      <c r="DQT243" s="39"/>
      <c r="DQU243" s="39"/>
      <c r="DQV243" s="39"/>
      <c r="DQW243" s="39"/>
      <c r="DQX243" s="39"/>
      <c r="DQY243" s="39"/>
      <c r="DQZ243" s="39"/>
      <c r="DRA243" s="39"/>
      <c r="DRB243" s="39"/>
      <c r="DRC243" s="39"/>
      <c r="DRD243" s="39"/>
      <c r="DRE243" s="39"/>
      <c r="DRF243" s="39"/>
      <c r="DRG243" s="39"/>
      <c r="DRH243" s="39"/>
      <c r="DRI243" s="39"/>
      <c r="DRJ243" s="39"/>
      <c r="DRK243" s="39"/>
      <c r="DRL243" s="39"/>
      <c r="DRM243" s="39"/>
      <c r="DRN243" s="39"/>
      <c r="DRO243" s="39"/>
      <c r="DRP243" s="39"/>
      <c r="DRQ243" s="39"/>
      <c r="DRR243" s="39"/>
      <c r="DRS243" s="39"/>
      <c r="DRT243" s="39"/>
      <c r="DRU243" s="39"/>
      <c r="DRV243" s="39"/>
      <c r="DRW243" s="39"/>
      <c r="DRX243" s="39"/>
      <c r="DRY243" s="39"/>
      <c r="DRZ243" s="39"/>
      <c r="DSA243" s="39"/>
      <c r="DSB243" s="39"/>
      <c r="DSC243" s="39"/>
      <c r="DSD243" s="39"/>
      <c r="DSE243" s="39"/>
      <c r="DSF243" s="39"/>
      <c r="DSG243" s="39"/>
      <c r="DSH243" s="39"/>
      <c r="DSI243" s="39"/>
      <c r="DSJ243" s="39"/>
      <c r="DSK243" s="39"/>
      <c r="DSL243" s="39"/>
      <c r="DSM243" s="39"/>
      <c r="DSN243" s="39"/>
      <c r="DSO243" s="39"/>
      <c r="DSP243" s="39"/>
      <c r="DSQ243" s="39"/>
      <c r="DSR243" s="39"/>
      <c r="DSS243" s="39"/>
      <c r="DST243" s="39"/>
      <c r="DSU243" s="39"/>
      <c r="DSV243" s="39"/>
      <c r="DSW243" s="39"/>
      <c r="DSX243" s="39"/>
      <c r="DSY243" s="39"/>
      <c r="DSZ243" s="39"/>
      <c r="DTA243" s="39"/>
      <c r="DTB243" s="39"/>
      <c r="DTC243" s="39"/>
      <c r="DTD243" s="39"/>
      <c r="DTE243" s="39"/>
      <c r="DTF243" s="39"/>
      <c r="DTG243" s="39"/>
      <c r="DTH243" s="39"/>
      <c r="DTI243" s="39"/>
      <c r="DTJ243" s="39"/>
      <c r="DTK243" s="39"/>
      <c r="DTL243" s="39"/>
      <c r="DTM243" s="39"/>
      <c r="DTN243" s="39"/>
      <c r="DTO243" s="39"/>
      <c r="DTP243" s="39"/>
      <c r="DTQ243" s="39"/>
      <c r="DTR243" s="39"/>
      <c r="DTS243" s="39"/>
      <c r="DTT243" s="39"/>
      <c r="DTU243" s="39"/>
      <c r="DTV243" s="39"/>
      <c r="DTW243" s="39"/>
      <c r="DTX243" s="39"/>
      <c r="DTY243" s="39"/>
      <c r="DTZ243" s="39"/>
      <c r="DUA243" s="39"/>
      <c r="DUB243" s="39"/>
      <c r="DUC243" s="39"/>
      <c r="DUD243" s="39"/>
      <c r="DUE243" s="39"/>
      <c r="DUF243" s="39"/>
      <c r="DUG243" s="39"/>
      <c r="DUH243" s="39"/>
      <c r="DUI243" s="39"/>
      <c r="DUJ243" s="39"/>
      <c r="DUK243" s="39"/>
      <c r="DUL243" s="39"/>
      <c r="DUM243" s="39"/>
      <c r="DUN243" s="39"/>
      <c r="DUO243" s="39"/>
      <c r="DUP243" s="39"/>
      <c r="DUQ243" s="39"/>
      <c r="DUR243" s="39"/>
      <c r="DUS243" s="39"/>
      <c r="DUT243" s="39"/>
      <c r="DUU243" s="39"/>
      <c r="DUV243" s="39"/>
      <c r="DUW243" s="39"/>
      <c r="DUX243" s="39"/>
      <c r="DUY243" s="39"/>
      <c r="DUZ243" s="39"/>
      <c r="DVA243" s="39"/>
      <c r="DVB243" s="39"/>
      <c r="DVC243" s="39"/>
      <c r="DVD243" s="39"/>
      <c r="DVE243" s="39"/>
      <c r="DVF243" s="39"/>
      <c r="DVG243" s="39"/>
      <c r="DVH243" s="39"/>
      <c r="DVI243" s="39"/>
      <c r="DVJ243" s="39"/>
      <c r="DVK243" s="39"/>
      <c r="DVL243" s="39"/>
      <c r="DVM243" s="39"/>
      <c r="DVN243" s="39"/>
      <c r="DVO243" s="39"/>
      <c r="DVP243" s="39"/>
      <c r="DVQ243" s="39"/>
      <c r="DVR243" s="39"/>
      <c r="DVS243" s="39"/>
      <c r="DVT243" s="39"/>
      <c r="DVU243" s="39"/>
      <c r="DVV243" s="39"/>
      <c r="DVW243" s="39"/>
      <c r="DVX243" s="39"/>
      <c r="DVY243" s="39"/>
      <c r="DVZ243" s="39"/>
      <c r="DWA243" s="39"/>
      <c r="DWB243" s="39"/>
      <c r="DWC243" s="39"/>
      <c r="DWD243" s="39"/>
      <c r="DWE243" s="39"/>
      <c r="DWF243" s="39"/>
      <c r="DWG243" s="39"/>
      <c r="DWH243" s="39"/>
      <c r="DWI243" s="39"/>
      <c r="DWJ243" s="39"/>
      <c r="DWK243" s="39"/>
      <c r="DWL243" s="39"/>
      <c r="DWM243" s="39"/>
      <c r="DWN243" s="39"/>
      <c r="DWO243" s="39"/>
      <c r="DWP243" s="39"/>
      <c r="DWQ243" s="39"/>
    </row>
    <row r="244" spans="1:3319" s="39" customFormat="1" ht="20">
      <c r="A244" s="35" t="s">
        <v>763</v>
      </c>
      <c r="B244" s="36" t="s">
        <v>764</v>
      </c>
      <c r="C244" s="37" t="s">
        <v>7</v>
      </c>
      <c r="D244" s="36" t="s">
        <v>765</v>
      </c>
      <c r="E244" s="38" t="str">
        <f>"JUN 17"</f>
        <v>JUN 17</v>
      </c>
      <c r="F244" s="38" t="str">
        <f>"JUN 17"</f>
        <v>JUN 17</v>
      </c>
    </row>
    <row r="245" spans="1:3319" s="64" customFormat="1" ht="10">
      <c r="A245" s="53" t="s">
        <v>766</v>
      </c>
      <c r="B245" s="54" t="s">
        <v>767</v>
      </c>
      <c r="C245" s="57" t="s">
        <v>7</v>
      </c>
      <c r="D245" s="54" t="s">
        <v>768</v>
      </c>
      <c r="E245" s="66" t="s">
        <v>749</v>
      </c>
      <c r="F245" s="66" t="s">
        <v>749</v>
      </c>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c r="EE245" s="39"/>
      <c r="EF245" s="39"/>
      <c r="EG245" s="39"/>
      <c r="EH245" s="39"/>
      <c r="EI245" s="39"/>
      <c r="EJ245" s="39"/>
      <c r="EK245" s="39"/>
      <c r="EL245" s="39"/>
      <c r="EM245" s="39"/>
      <c r="EN245" s="39"/>
      <c r="EO245" s="39"/>
      <c r="EP245" s="39"/>
      <c r="EQ245" s="39"/>
      <c r="ER245" s="39"/>
      <c r="ES245" s="39"/>
      <c r="ET245" s="39"/>
      <c r="EU245" s="39"/>
      <c r="EV245" s="39"/>
      <c r="EW245" s="39"/>
      <c r="EX245" s="39"/>
      <c r="EY245" s="39"/>
      <c r="EZ245" s="39"/>
      <c r="FA245" s="39"/>
      <c r="FB245" s="39"/>
      <c r="FC245" s="39"/>
      <c r="FD245" s="39"/>
      <c r="FE245" s="39"/>
      <c r="FF245" s="39"/>
      <c r="FG245" s="39"/>
      <c r="FH245" s="39"/>
      <c r="FI245" s="39"/>
      <c r="FJ245" s="39"/>
      <c r="FK245" s="39"/>
      <c r="FL245" s="39"/>
      <c r="FM245" s="39"/>
      <c r="FN245" s="39"/>
      <c r="FO245" s="39"/>
      <c r="FP245" s="39"/>
      <c r="FQ245" s="39"/>
      <c r="FR245" s="39"/>
      <c r="FS245" s="39"/>
      <c r="FT245" s="39"/>
      <c r="FU245" s="39"/>
      <c r="FV245" s="39"/>
      <c r="FW245" s="39"/>
      <c r="FX245" s="39"/>
      <c r="FY245" s="39"/>
      <c r="FZ245" s="39"/>
      <c r="GA245" s="39"/>
      <c r="GB245" s="39"/>
      <c r="GC245" s="39"/>
      <c r="GD245" s="39"/>
      <c r="GE245" s="39"/>
      <c r="GF245" s="39"/>
      <c r="GG245" s="39"/>
      <c r="GH245" s="39"/>
      <c r="GI245" s="39"/>
      <c r="GJ245" s="39"/>
      <c r="GK245" s="39"/>
      <c r="GL245" s="39"/>
      <c r="GM245" s="39"/>
      <c r="GN245" s="39"/>
      <c r="GO245" s="39"/>
      <c r="GP245" s="39"/>
      <c r="GQ245" s="39"/>
      <c r="GR245" s="39"/>
      <c r="GS245" s="39"/>
      <c r="GT245" s="39"/>
      <c r="GU245" s="39"/>
      <c r="GV245" s="39"/>
      <c r="GW245" s="39"/>
      <c r="GX245" s="39"/>
      <c r="GY245" s="39"/>
      <c r="GZ245" s="39"/>
      <c r="HA245" s="39"/>
      <c r="HB245" s="39"/>
      <c r="HC245" s="39"/>
      <c r="HD245" s="39"/>
      <c r="HE245" s="39"/>
      <c r="HF245" s="39"/>
      <c r="HG245" s="39"/>
      <c r="HH245" s="39"/>
      <c r="HI245" s="39"/>
      <c r="HJ245" s="39"/>
      <c r="HK245" s="39"/>
      <c r="HL245" s="39"/>
      <c r="HM245" s="39"/>
      <c r="HN245" s="39"/>
      <c r="HO245" s="39"/>
      <c r="HP245" s="39"/>
      <c r="HQ245" s="39"/>
      <c r="HR245" s="39"/>
      <c r="HS245" s="39"/>
      <c r="HT245" s="39"/>
      <c r="HU245" s="39"/>
      <c r="HV245" s="39"/>
      <c r="HW245" s="39"/>
      <c r="HX245" s="39"/>
      <c r="HY245" s="39"/>
      <c r="HZ245" s="39"/>
      <c r="IA245" s="39"/>
      <c r="IB245" s="39"/>
      <c r="IC245" s="39"/>
      <c r="ID245" s="39"/>
      <c r="IE245" s="39"/>
      <c r="IF245" s="39"/>
      <c r="IG245" s="39"/>
      <c r="IH245" s="39"/>
      <c r="II245" s="39"/>
      <c r="IJ245" s="39"/>
      <c r="IK245" s="39"/>
      <c r="IL245" s="39"/>
      <c r="IM245" s="39"/>
      <c r="IN245" s="39"/>
      <c r="IO245" s="39"/>
      <c r="IP245" s="39"/>
      <c r="IQ245" s="39"/>
      <c r="IR245" s="39"/>
      <c r="IS245" s="39"/>
      <c r="IT245" s="39"/>
      <c r="IU245" s="39"/>
      <c r="IV245" s="39"/>
      <c r="IW245" s="39"/>
      <c r="IX245" s="39"/>
      <c r="IY245" s="39"/>
      <c r="IZ245" s="39"/>
      <c r="JA245" s="39"/>
      <c r="JB245" s="39"/>
      <c r="JC245" s="39"/>
      <c r="JD245" s="39"/>
      <c r="JE245" s="39"/>
      <c r="JF245" s="39"/>
      <c r="JG245" s="39"/>
      <c r="JH245" s="39"/>
      <c r="JI245" s="39"/>
      <c r="JJ245" s="39"/>
      <c r="JK245" s="39"/>
      <c r="JL245" s="39"/>
      <c r="JM245" s="39"/>
      <c r="JN245" s="39"/>
      <c r="JO245" s="39"/>
      <c r="JP245" s="39"/>
      <c r="JQ245" s="39"/>
      <c r="JR245" s="39"/>
      <c r="JS245" s="39"/>
      <c r="JT245" s="39"/>
      <c r="JU245" s="39"/>
      <c r="JV245" s="39"/>
      <c r="JW245" s="39"/>
      <c r="JX245" s="39"/>
      <c r="JY245" s="39"/>
      <c r="JZ245" s="39"/>
      <c r="KA245" s="39"/>
      <c r="KB245" s="39"/>
      <c r="KC245" s="39"/>
      <c r="KD245" s="39"/>
      <c r="KE245" s="39"/>
      <c r="KF245" s="39"/>
      <c r="KG245" s="39"/>
      <c r="KH245" s="39"/>
      <c r="KI245" s="39"/>
      <c r="KJ245" s="39"/>
      <c r="KK245" s="39"/>
      <c r="KL245" s="39"/>
      <c r="KM245" s="39"/>
      <c r="KN245" s="39"/>
      <c r="KO245" s="39"/>
      <c r="KP245" s="39"/>
      <c r="KQ245" s="39"/>
      <c r="KR245" s="39"/>
      <c r="KS245" s="39"/>
      <c r="KT245" s="39"/>
      <c r="KU245" s="39"/>
      <c r="KV245" s="39"/>
      <c r="KW245" s="39"/>
      <c r="KX245" s="39"/>
      <c r="KY245" s="39"/>
      <c r="KZ245" s="39"/>
      <c r="LA245" s="39"/>
      <c r="LB245" s="39"/>
      <c r="LC245" s="39"/>
      <c r="LD245" s="39"/>
      <c r="LE245" s="39"/>
      <c r="LF245" s="39"/>
      <c r="LG245" s="39"/>
      <c r="LH245" s="39"/>
      <c r="LI245" s="39"/>
      <c r="LJ245" s="39"/>
      <c r="LK245" s="39"/>
      <c r="LL245" s="39"/>
      <c r="LM245" s="39"/>
      <c r="LN245" s="39"/>
      <c r="LO245" s="39"/>
      <c r="LP245" s="39"/>
      <c r="LQ245" s="39"/>
      <c r="LR245" s="39"/>
      <c r="LS245" s="39"/>
      <c r="LT245" s="39"/>
      <c r="LU245" s="39"/>
      <c r="LV245" s="39"/>
      <c r="LW245" s="39"/>
      <c r="LX245" s="39"/>
      <c r="LY245" s="39"/>
      <c r="LZ245" s="39"/>
      <c r="MA245" s="39"/>
      <c r="MB245" s="39"/>
      <c r="MC245" s="39"/>
      <c r="MD245" s="39"/>
      <c r="ME245" s="39"/>
      <c r="MF245" s="39"/>
      <c r="MG245" s="39"/>
      <c r="MH245" s="39"/>
      <c r="MI245" s="39"/>
      <c r="MJ245" s="39"/>
      <c r="MK245" s="39"/>
      <c r="ML245" s="39"/>
      <c r="MM245" s="39"/>
      <c r="MN245" s="39"/>
      <c r="MO245" s="39"/>
      <c r="MP245" s="39"/>
      <c r="MQ245" s="39"/>
      <c r="MR245" s="39"/>
      <c r="MS245" s="39"/>
      <c r="MT245" s="39"/>
      <c r="MU245" s="39"/>
      <c r="MV245" s="39"/>
      <c r="MW245" s="39"/>
      <c r="MX245" s="39"/>
      <c r="MY245" s="39"/>
      <c r="MZ245" s="39"/>
      <c r="NA245" s="39"/>
      <c r="NB245" s="39"/>
      <c r="NC245" s="39"/>
      <c r="ND245" s="39"/>
      <c r="NE245" s="39"/>
      <c r="NF245" s="39"/>
      <c r="NG245" s="39"/>
      <c r="NH245" s="39"/>
      <c r="NI245" s="39"/>
      <c r="NJ245" s="39"/>
      <c r="NK245" s="39"/>
      <c r="NL245" s="39"/>
      <c r="NM245" s="39"/>
      <c r="NN245" s="39"/>
      <c r="NO245" s="39"/>
      <c r="NP245" s="39"/>
      <c r="NQ245" s="39"/>
      <c r="NR245" s="39"/>
      <c r="NS245" s="39"/>
      <c r="NT245" s="39"/>
      <c r="NU245" s="39"/>
      <c r="NV245" s="39"/>
      <c r="NW245" s="39"/>
      <c r="NX245" s="39"/>
      <c r="NY245" s="39"/>
      <c r="NZ245" s="39"/>
      <c r="OA245" s="39"/>
      <c r="OB245" s="39"/>
      <c r="OC245" s="39"/>
      <c r="OD245" s="39"/>
      <c r="OE245" s="39"/>
      <c r="OF245" s="39"/>
      <c r="OG245" s="39"/>
      <c r="OH245" s="39"/>
      <c r="OI245" s="39"/>
      <c r="OJ245" s="39"/>
      <c r="OK245" s="39"/>
      <c r="OL245" s="39"/>
      <c r="OM245" s="39"/>
      <c r="ON245" s="39"/>
      <c r="OO245" s="39"/>
      <c r="OP245" s="39"/>
      <c r="OQ245" s="39"/>
      <c r="OR245" s="39"/>
      <c r="OS245" s="39"/>
      <c r="OT245" s="39"/>
      <c r="OU245" s="39"/>
      <c r="OV245" s="39"/>
      <c r="OW245" s="39"/>
      <c r="OX245" s="39"/>
      <c r="OY245" s="39"/>
      <c r="OZ245" s="39"/>
      <c r="PA245" s="39"/>
      <c r="PB245" s="39"/>
      <c r="PC245" s="39"/>
      <c r="PD245" s="39"/>
      <c r="PE245" s="39"/>
      <c r="PF245" s="39"/>
      <c r="PG245" s="39"/>
      <c r="PH245" s="39"/>
      <c r="PI245" s="39"/>
      <c r="PJ245" s="39"/>
      <c r="PK245" s="39"/>
      <c r="PL245" s="39"/>
      <c r="PM245" s="39"/>
      <c r="PN245" s="39"/>
      <c r="PO245" s="39"/>
      <c r="PP245" s="39"/>
      <c r="PQ245" s="39"/>
      <c r="PR245" s="39"/>
      <c r="PS245" s="39"/>
      <c r="PT245" s="39"/>
      <c r="PU245" s="39"/>
      <c r="PV245" s="39"/>
      <c r="PW245" s="39"/>
      <c r="PX245" s="39"/>
      <c r="PY245" s="39"/>
      <c r="PZ245" s="39"/>
      <c r="QA245" s="39"/>
      <c r="QB245" s="39"/>
      <c r="QC245" s="39"/>
      <c r="QD245" s="39"/>
      <c r="QE245" s="39"/>
      <c r="QF245" s="39"/>
      <c r="QG245" s="39"/>
      <c r="QH245" s="39"/>
      <c r="QI245" s="39"/>
      <c r="QJ245" s="39"/>
      <c r="QK245" s="39"/>
      <c r="QL245" s="39"/>
      <c r="QM245" s="39"/>
      <c r="QN245" s="39"/>
      <c r="QO245" s="39"/>
      <c r="QP245" s="39"/>
      <c r="QQ245" s="39"/>
      <c r="QR245" s="39"/>
      <c r="QS245" s="39"/>
      <c r="QT245" s="39"/>
      <c r="QU245" s="39"/>
      <c r="QV245" s="39"/>
      <c r="QW245" s="39"/>
      <c r="QX245" s="39"/>
      <c r="QY245" s="39"/>
      <c r="QZ245" s="39"/>
      <c r="RA245" s="39"/>
      <c r="RB245" s="39"/>
      <c r="RC245" s="39"/>
      <c r="RD245" s="39"/>
      <c r="RE245" s="39"/>
      <c r="RF245" s="39"/>
      <c r="RG245" s="39"/>
      <c r="RH245" s="39"/>
      <c r="RI245" s="39"/>
      <c r="RJ245" s="39"/>
      <c r="RK245" s="39"/>
      <c r="RL245" s="39"/>
      <c r="RM245" s="39"/>
      <c r="RN245" s="39"/>
      <c r="RO245" s="39"/>
      <c r="RP245" s="39"/>
      <c r="RQ245" s="39"/>
      <c r="RR245" s="39"/>
      <c r="RS245" s="39"/>
      <c r="RT245" s="39"/>
      <c r="RU245" s="39"/>
      <c r="RV245" s="39"/>
      <c r="RW245" s="39"/>
      <c r="RX245" s="39"/>
      <c r="RY245" s="39"/>
      <c r="RZ245" s="39"/>
      <c r="SA245" s="39"/>
      <c r="SB245" s="39"/>
      <c r="SC245" s="39"/>
      <c r="SD245" s="39"/>
      <c r="SE245" s="39"/>
      <c r="SF245" s="39"/>
      <c r="SG245" s="39"/>
      <c r="SH245" s="39"/>
      <c r="SI245" s="39"/>
      <c r="SJ245" s="39"/>
      <c r="SK245" s="39"/>
      <c r="SL245" s="39"/>
      <c r="SM245" s="39"/>
      <c r="SN245" s="39"/>
      <c r="SO245" s="39"/>
      <c r="SP245" s="39"/>
      <c r="SQ245" s="39"/>
      <c r="SR245" s="39"/>
      <c r="SS245" s="39"/>
      <c r="ST245" s="39"/>
      <c r="SU245" s="39"/>
      <c r="SV245" s="39"/>
      <c r="SW245" s="39"/>
      <c r="SX245" s="39"/>
      <c r="SY245" s="39"/>
      <c r="SZ245" s="39"/>
      <c r="TA245" s="39"/>
      <c r="TB245" s="39"/>
      <c r="TC245" s="39"/>
      <c r="TD245" s="39"/>
      <c r="TE245" s="39"/>
      <c r="TF245" s="39"/>
      <c r="TG245" s="39"/>
      <c r="TH245" s="39"/>
      <c r="TI245" s="39"/>
      <c r="TJ245" s="39"/>
      <c r="TK245" s="39"/>
      <c r="TL245" s="39"/>
      <c r="TM245" s="39"/>
      <c r="TN245" s="39"/>
      <c r="TO245" s="39"/>
      <c r="TP245" s="39"/>
      <c r="TQ245" s="39"/>
      <c r="TR245" s="39"/>
      <c r="TS245" s="39"/>
      <c r="TT245" s="39"/>
      <c r="TU245" s="39"/>
      <c r="TV245" s="39"/>
      <c r="TW245" s="39"/>
      <c r="TX245" s="39"/>
      <c r="TY245" s="39"/>
      <c r="TZ245" s="39"/>
      <c r="UA245" s="39"/>
      <c r="UB245" s="39"/>
      <c r="UC245" s="39"/>
      <c r="UD245" s="39"/>
      <c r="UE245" s="39"/>
      <c r="UF245" s="39"/>
      <c r="UG245" s="39"/>
      <c r="UH245" s="39"/>
      <c r="UI245" s="39"/>
      <c r="UJ245" s="39"/>
      <c r="UK245" s="39"/>
      <c r="UL245" s="39"/>
      <c r="UM245" s="39"/>
      <c r="UN245" s="39"/>
      <c r="UO245" s="39"/>
      <c r="UP245" s="39"/>
      <c r="UQ245" s="39"/>
      <c r="UR245" s="39"/>
      <c r="US245" s="39"/>
      <c r="UT245" s="39"/>
      <c r="UU245" s="39"/>
      <c r="UV245" s="39"/>
      <c r="UW245" s="39"/>
      <c r="UX245" s="39"/>
      <c r="UY245" s="39"/>
      <c r="UZ245" s="39"/>
      <c r="VA245" s="39"/>
      <c r="VB245" s="39"/>
      <c r="VC245" s="39"/>
      <c r="VD245" s="39"/>
      <c r="VE245" s="39"/>
      <c r="VF245" s="39"/>
      <c r="VG245" s="39"/>
      <c r="VH245" s="39"/>
      <c r="VI245" s="39"/>
      <c r="VJ245" s="39"/>
      <c r="VK245" s="39"/>
      <c r="VL245" s="39"/>
      <c r="VM245" s="39"/>
      <c r="VN245" s="39"/>
      <c r="VO245" s="39"/>
      <c r="VP245" s="39"/>
      <c r="VQ245" s="39"/>
      <c r="VR245" s="39"/>
      <c r="VS245" s="39"/>
      <c r="VT245" s="39"/>
      <c r="VU245" s="39"/>
      <c r="VV245" s="39"/>
      <c r="VW245" s="39"/>
      <c r="VX245" s="39"/>
      <c r="VY245" s="39"/>
      <c r="VZ245" s="39"/>
      <c r="WA245" s="39"/>
      <c r="WB245" s="39"/>
      <c r="WC245" s="39"/>
      <c r="WD245" s="39"/>
      <c r="WE245" s="39"/>
      <c r="WF245" s="39"/>
      <c r="WG245" s="39"/>
      <c r="WH245" s="39"/>
      <c r="WI245" s="39"/>
      <c r="WJ245" s="39"/>
      <c r="WK245" s="39"/>
      <c r="WL245" s="39"/>
      <c r="WM245" s="39"/>
      <c r="WN245" s="39"/>
      <c r="WO245" s="39"/>
      <c r="WP245" s="39"/>
      <c r="WQ245" s="39"/>
      <c r="WR245" s="39"/>
      <c r="WS245" s="39"/>
      <c r="WT245" s="39"/>
      <c r="WU245" s="39"/>
      <c r="WV245" s="39"/>
      <c r="WW245" s="39"/>
      <c r="WX245" s="39"/>
      <c r="WY245" s="39"/>
      <c r="WZ245" s="39"/>
      <c r="XA245" s="39"/>
      <c r="XB245" s="39"/>
      <c r="XC245" s="39"/>
      <c r="XD245" s="39"/>
      <c r="XE245" s="39"/>
      <c r="XF245" s="39"/>
      <c r="XG245" s="39"/>
      <c r="XH245" s="39"/>
      <c r="XI245" s="39"/>
      <c r="XJ245" s="39"/>
      <c r="XK245" s="39"/>
      <c r="XL245" s="39"/>
      <c r="XM245" s="39"/>
      <c r="XN245" s="39"/>
      <c r="XO245" s="39"/>
      <c r="XP245" s="39"/>
      <c r="XQ245" s="39"/>
      <c r="XR245" s="39"/>
      <c r="XS245" s="39"/>
      <c r="XT245" s="39"/>
      <c r="XU245" s="39"/>
      <c r="XV245" s="39"/>
      <c r="XW245" s="39"/>
      <c r="XX245" s="39"/>
      <c r="XY245" s="39"/>
      <c r="XZ245" s="39"/>
      <c r="YA245" s="39"/>
      <c r="YB245" s="39"/>
      <c r="YC245" s="39"/>
      <c r="YD245" s="39"/>
      <c r="YE245" s="39"/>
      <c r="YF245" s="39"/>
      <c r="YG245" s="39"/>
      <c r="YH245" s="39"/>
      <c r="YI245" s="39"/>
      <c r="YJ245" s="39"/>
      <c r="YK245" s="39"/>
      <c r="YL245" s="39"/>
      <c r="YM245" s="39"/>
      <c r="YN245" s="39"/>
      <c r="YO245" s="39"/>
      <c r="YP245" s="39"/>
      <c r="YQ245" s="39"/>
      <c r="YR245" s="39"/>
      <c r="YS245" s="39"/>
      <c r="YT245" s="39"/>
      <c r="YU245" s="39"/>
      <c r="YV245" s="39"/>
      <c r="YW245" s="39"/>
      <c r="YX245" s="39"/>
      <c r="YY245" s="39"/>
      <c r="YZ245" s="39"/>
      <c r="ZA245" s="39"/>
      <c r="ZB245" s="39"/>
      <c r="ZC245" s="39"/>
      <c r="ZD245" s="39"/>
      <c r="ZE245" s="39"/>
      <c r="ZF245" s="39"/>
      <c r="ZG245" s="39"/>
      <c r="ZH245" s="39"/>
      <c r="ZI245" s="39"/>
      <c r="ZJ245" s="39"/>
      <c r="ZK245" s="39"/>
      <c r="ZL245" s="39"/>
      <c r="ZM245" s="39"/>
      <c r="ZN245" s="39"/>
      <c r="ZO245" s="39"/>
      <c r="ZP245" s="39"/>
      <c r="ZQ245" s="39"/>
      <c r="ZR245" s="39"/>
      <c r="ZS245" s="39"/>
      <c r="ZT245" s="39"/>
      <c r="ZU245" s="39"/>
      <c r="ZV245" s="39"/>
      <c r="ZW245" s="39"/>
      <c r="ZX245" s="39"/>
      <c r="ZY245" s="39"/>
      <c r="ZZ245" s="39"/>
      <c r="AAA245" s="39"/>
      <c r="AAB245" s="39"/>
      <c r="AAC245" s="39"/>
      <c r="AAD245" s="39"/>
      <c r="AAE245" s="39"/>
      <c r="AAF245" s="39"/>
      <c r="AAG245" s="39"/>
      <c r="AAH245" s="39"/>
      <c r="AAI245" s="39"/>
      <c r="AAJ245" s="39"/>
      <c r="AAK245" s="39"/>
      <c r="AAL245" s="39"/>
      <c r="AAM245" s="39"/>
      <c r="AAN245" s="39"/>
      <c r="AAO245" s="39"/>
      <c r="AAP245" s="39"/>
      <c r="AAQ245" s="39"/>
      <c r="AAR245" s="39"/>
      <c r="AAS245" s="39"/>
      <c r="AAT245" s="39"/>
      <c r="AAU245" s="39"/>
      <c r="AAV245" s="39"/>
      <c r="AAW245" s="39"/>
      <c r="AAX245" s="39"/>
      <c r="AAY245" s="39"/>
      <c r="AAZ245" s="39"/>
      <c r="ABA245" s="39"/>
      <c r="ABB245" s="39"/>
      <c r="ABC245" s="39"/>
      <c r="ABD245" s="39"/>
      <c r="ABE245" s="39"/>
      <c r="ABF245" s="39"/>
      <c r="ABG245" s="39"/>
      <c r="ABH245" s="39"/>
      <c r="ABI245" s="39"/>
      <c r="ABJ245" s="39"/>
      <c r="ABK245" s="39"/>
      <c r="ABL245" s="39"/>
      <c r="ABM245" s="39"/>
      <c r="ABN245" s="39"/>
      <c r="ABO245" s="39"/>
      <c r="ABP245" s="39"/>
      <c r="ABQ245" s="39"/>
      <c r="ABR245" s="39"/>
      <c r="ABS245" s="39"/>
      <c r="ABT245" s="39"/>
      <c r="ABU245" s="39"/>
      <c r="ABV245" s="39"/>
      <c r="ABW245" s="39"/>
      <c r="ABX245" s="39"/>
      <c r="ABY245" s="39"/>
      <c r="ABZ245" s="39"/>
      <c r="ACA245" s="39"/>
      <c r="ACB245" s="39"/>
      <c r="ACC245" s="39"/>
      <c r="ACD245" s="39"/>
      <c r="ACE245" s="39"/>
      <c r="ACF245" s="39"/>
      <c r="ACG245" s="39"/>
      <c r="ACH245" s="39"/>
      <c r="ACI245" s="39"/>
      <c r="ACJ245" s="39"/>
      <c r="ACK245" s="39"/>
      <c r="ACL245" s="39"/>
      <c r="ACM245" s="39"/>
      <c r="ACN245" s="39"/>
      <c r="ACO245" s="39"/>
      <c r="ACP245" s="39"/>
      <c r="ACQ245" s="39"/>
      <c r="ACR245" s="39"/>
      <c r="ACS245" s="39"/>
      <c r="ACT245" s="39"/>
      <c r="ACU245" s="39"/>
      <c r="ACV245" s="39"/>
      <c r="ACW245" s="39"/>
      <c r="ACX245" s="39"/>
      <c r="ACY245" s="39"/>
      <c r="ACZ245" s="39"/>
      <c r="ADA245" s="39"/>
      <c r="ADB245" s="39"/>
      <c r="ADC245" s="39"/>
      <c r="ADD245" s="39"/>
      <c r="ADE245" s="39"/>
      <c r="ADF245" s="39"/>
      <c r="ADG245" s="39"/>
      <c r="ADH245" s="39"/>
      <c r="ADI245" s="39"/>
      <c r="ADJ245" s="39"/>
      <c r="ADK245" s="39"/>
      <c r="ADL245" s="39"/>
      <c r="ADM245" s="39"/>
      <c r="ADN245" s="39"/>
      <c r="ADO245" s="39"/>
      <c r="ADP245" s="39"/>
      <c r="ADQ245" s="39"/>
      <c r="ADR245" s="39"/>
      <c r="ADS245" s="39"/>
      <c r="ADT245" s="39"/>
      <c r="ADU245" s="39"/>
      <c r="ADV245" s="39"/>
      <c r="ADW245" s="39"/>
      <c r="ADX245" s="39"/>
      <c r="ADY245" s="39"/>
      <c r="ADZ245" s="39"/>
      <c r="AEA245" s="39"/>
      <c r="AEB245" s="39"/>
      <c r="AEC245" s="39"/>
      <c r="AED245" s="39"/>
      <c r="AEE245" s="39"/>
      <c r="AEF245" s="39"/>
      <c r="AEG245" s="39"/>
      <c r="AEH245" s="39"/>
      <c r="AEI245" s="39"/>
      <c r="AEJ245" s="39"/>
      <c r="AEK245" s="39"/>
      <c r="AEL245" s="39"/>
      <c r="AEM245" s="39"/>
      <c r="AEN245" s="39"/>
      <c r="AEO245" s="39"/>
      <c r="AEP245" s="39"/>
      <c r="AEQ245" s="39"/>
      <c r="AER245" s="39"/>
      <c r="AES245" s="39"/>
      <c r="AET245" s="39"/>
      <c r="AEU245" s="39"/>
      <c r="AEV245" s="39"/>
      <c r="AEW245" s="39"/>
      <c r="AEX245" s="39"/>
      <c r="AEY245" s="39"/>
      <c r="AEZ245" s="39"/>
      <c r="AFA245" s="39"/>
      <c r="AFB245" s="39"/>
      <c r="AFC245" s="39"/>
      <c r="AFD245" s="39"/>
      <c r="AFE245" s="39"/>
      <c r="AFF245" s="39"/>
      <c r="AFG245" s="39"/>
      <c r="AFH245" s="39"/>
      <c r="AFI245" s="39"/>
      <c r="AFJ245" s="39"/>
      <c r="AFK245" s="39"/>
      <c r="AFL245" s="39"/>
      <c r="AFM245" s="39"/>
      <c r="AFN245" s="39"/>
      <c r="AFO245" s="39"/>
      <c r="AFP245" s="39"/>
      <c r="AFQ245" s="39"/>
      <c r="AFR245" s="39"/>
      <c r="AFS245" s="39"/>
      <c r="AFT245" s="39"/>
      <c r="AFU245" s="39"/>
      <c r="AFV245" s="39"/>
      <c r="AFW245" s="39"/>
      <c r="AFX245" s="39"/>
      <c r="AFY245" s="39"/>
      <c r="AFZ245" s="39"/>
      <c r="AGA245" s="39"/>
      <c r="AGB245" s="39"/>
      <c r="AGC245" s="39"/>
      <c r="AGD245" s="39"/>
      <c r="AGE245" s="39"/>
      <c r="AGF245" s="39"/>
      <c r="AGG245" s="39"/>
      <c r="AGH245" s="39"/>
      <c r="AGI245" s="39"/>
      <c r="AGJ245" s="39"/>
      <c r="AGK245" s="39"/>
      <c r="AGL245" s="39"/>
      <c r="AGM245" s="39"/>
      <c r="AGN245" s="39"/>
      <c r="AGO245" s="39"/>
      <c r="AGP245" s="39"/>
      <c r="AGQ245" s="39"/>
      <c r="AGR245" s="39"/>
      <c r="AGS245" s="39"/>
      <c r="AGT245" s="39"/>
      <c r="AGU245" s="39"/>
      <c r="AGV245" s="39"/>
      <c r="AGW245" s="39"/>
      <c r="AGX245" s="39"/>
      <c r="AGY245" s="39"/>
      <c r="AGZ245" s="39"/>
      <c r="AHA245" s="39"/>
      <c r="AHB245" s="39"/>
      <c r="AHC245" s="39"/>
      <c r="AHD245" s="39"/>
      <c r="AHE245" s="39"/>
      <c r="AHF245" s="39"/>
      <c r="AHG245" s="39"/>
      <c r="AHH245" s="39"/>
      <c r="AHI245" s="39"/>
      <c r="AHJ245" s="39"/>
      <c r="AHK245" s="39"/>
      <c r="AHL245" s="39"/>
      <c r="AHM245" s="39"/>
      <c r="AHN245" s="39"/>
      <c r="AHO245" s="39"/>
      <c r="AHP245" s="39"/>
      <c r="AHQ245" s="39"/>
      <c r="AHR245" s="39"/>
      <c r="AHS245" s="39"/>
      <c r="AHT245" s="39"/>
      <c r="AHU245" s="39"/>
      <c r="AHV245" s="39"/>
      <c r="AHW245" s="39"/>
      <c r="AHX245" s="39"/>
      <c r="AHY245" s="39"/>
      <c r="AHZ245" s="39"/>
      <c r="AIA245" s="39"/>
      <c r="AIB245" s="39"/>
      <c r="AIC245" s="39"/>
      <c r="AID245" s="39"/>
      <c r="AIE245" s="39"/>
      <c r="AIF245" s="39"/>
      <c r="AIG245" s="39"/>
      <c r="AIH245" s="39"/>
      <c r="AII245" s="39"/>
      <c r="AIJ245" s="39"/>
      <c r="AIK245" s="39"/>
      <c r="AIL245" s="39"/>
      <c r="AIM245" s="39"/>
      <c r="AIN245" s="39"/>
      <c r="AIO245" s="39"/>
      <c r="AIP245" s="39"/>
      <c r="AIQ245" s="39"/>
      <c r="AIR245" s="39"/>
      <c r="AIS245" s="39"/>
      <c r="AIT245" s="39"/>
      <c r="AIU245" s="39"/>
      <c r="AIV245" s="39"/>
      <c r="AIW245" s="39"/>
      <c r="AIX245" s="39"/>
      <c r="AIY245" s="39"/>
      <c r="AIZ245" s="39"/>
      <c r="AJA245" s="39"/>
      <c r="AJB245" s="39"/>
      <c r="AJC245" s="39"/>
      <c r="AJD245" s="39"/>
      <c r="AJE245" s="39"/>
      <c r="AJF245" s="39"/>
      <c r="AJG245" s="39"/>
      <c r="AJH245" s="39"/>
      <c r="AJI245" s="39"/>
      <c r="AJJ245" s="39"/>
      <c r="AJK245" s="39"/>
      <c r="AJL245" s="39"/>
      <c r="AJM245" s="39"/>
      <c r="AJN245" s="39"/>
      <c r="AJO245" s="39"/>
      <c r="AJP245" s="39"/>
      <c r="AJQ245" s="39"/>
      <c r="AJR245" s="39"/>
      <c r="AJS245" s="39"/>
      <c r="AJT245" s="39"/>
      <c r="AJU245" s="39"/>
      <c r="AJV245" s="39"/>
      <c r="AJW245" s="39"/>
      <c r="AJX245" s="39"/>
      <c r="AJY245" s="39"/>
      <c r="AJZ245" s="39"/>
      <c r="AKA245" s="39"/>
      <c r="AKB245" s="39"/>
      <c r="AKC245" s="39"/>
      <c r="AKD245" s="39"/>
      <c r="AKE245" s="39"/>
      <c r="AKF245" s="39"/>
      <c r="AKG245" s="39"/>
      <c r="AKH245" s="39"/>
      <c r="AKI245" s="39"/>
      <c r="AKJ245" s="39"/>
      <c r="AKK245" s="39"/>
      <c r="AKL245" s="39"/>
      <c r="AKM245" s="39"/>
      <c r="AKN245" s="39"/>
      <c r="AKO245" s="39"/>
      <c r="AKP245" s="39"/>
      <c r="AKQ245" s="39"/>
      <c r="AKR245" s="39"/>
      <c r="AKS245" s="39"/>
      <c r="AKT245" s="39"/>
      <c r="AKU245" s="39"/>
      <c r="AKV245" s="39"/>
      <c r="AKW245" s="39"/>
      <c r="AKX245" s="39"/>
      <c r="AKY245" s="39"/>
      <c r="AKZ245" s="39"/>
      <c r="ALA245" s="39"/>
      <c r="ALB245" s="39"/>
      <c r="ALC245" s="39"/>
      <c r="ALD245" s="39"/>
      <c r="ALE245" s="39"/>
      <c r="ALF245" s="39"/>
      <c r="ALG245" s="39"/>
      <c r="ALH245" s="39"/>
      <c r="ALI245" s="39"/>
      <c r="ALJ245" s="39"/>
      <c r="ALK245" s="39"/>
      <c r="ALL245" s="39"/>
      <c r="ALM245" s="39"/>
      <c r="ALN245" s="39"/>
      <c r="ALO245" s="39"/>
      <c r="ALP245" s="39"/>
      <c r="ALQ245" s="39"/>
      <c r="ALR245" s="39"/>
      <c r="ALS245" s="39"/>
      <c r="ALT245" s="39"/>
      <c r="ALU245" s="39"/>
      <c r="ALV245" s="39"/>
      <c r="ALW245" s="39"/>
      <c r="ALX245" s="39"/>
      <c r="ALY245" s="39"/>
      <c r="ALZ245" s="39"/>
      <c r="AMA245" s="39"/>
      <c r="AMB245" s="39"/>
      <c r="AMC245" s="39"/>
      <c r="AMD245" s="39"/>
      <c r="AME245" s="39"/>
      <c r="AMF245" s="39"/>
      <c r="AMG245" s="39"/>
      <c r="AMH245" s="39"/>
      <c r="AMI245" s="39"/>
      <c r="AMJ245" s="39"/>
      <c r="AMK245" s="39"/>
      <c r="AML245" s="39"/>
      <c r="AMM245" s="39"/>
      <c r="AMN245" s="39"/>
      <c r="AMO245" s="39"/>
      <c r="AMP245" s="39"/>
      <c r="AMQ245" s="39"/>
      <c r="AMR245" s="39"/>
      <c r="AMS245" s="39"/>
      <c r="AMT245" s="39"/>
      <c r="AMU245" s="39"/>
      <c r="AMV245" s="39"/>
      <c r="AMW245" s="39"/>
      <c r="AMX245" s="39"/>
      <c r="AMY245" s="39"/>
      <c r="AMZ245" s="39"/>
      <c r="ANA245" s="39"/>
      <c r="ANB245" s="39"/>
      <c r="ANC245" s="39"/>
      <c r="AND245" s="39"/>
      <c r="ANE245" s="39"/>
      <c r="ANF245" s="39"/>
      <c r="ANG245" s="39"/>
      <c r="ANH245" s="39"/>
      <c r="ANI245" s="39"/>
      <c r="ANJ245" s="39"/>
      <c r="ANK245" s="39"/>
      <c r="ANL245" s="39"/>
      <c r="ANM245" s="39"/>
      <c r="ANN245" s="39"/>
      <c r="ANO245" s="39"/>
      <c r="ANP245" s="39"/>
      <c r="ANQ245" s="39"/>
      <c r="ANR245" s="39"/>
      <c r="ANS245" s="39"/>
      <c r="ANT245" s="39"/>
      <c r="ANU245" s="39"/>
      <c r="ANV245" s="39"/>
      <c r="ANW245" s="39"/>
      <c r="ANX245" s="39"/>
      <c r="ANY245" s="39"/>
      <c r="ANZ245" s="39"/>
      <c r="AOA245" s="39"/>
      <c r="AOB245" s="39"/>
      <c r="AOC245" s="39"/>
      <c r="AOD245" s="39"/>
      <c r="AOE245" s="39"/>
      <c r="AOF245" s="39"/>
      <c r="AOG245" s="39"/>
      <c r="AOH245" s="39"/>
      <c r="AOI245" s="39"/>
      <c r="AOJ245" s="39"/>
      <c r="AOK245" s="39"/>
      <c r="AOL245" s="39"/>
      <c r="AOM245" s="39"/>
      <c r="AON245" s="39"/>
      <c r="AOO245" s="39"/>
      <c r="AOP245" s="39"/>
      <c r="AOQ245" s="39"/>
      <c r="AOR245" s="39"/>
      <c r="AOS245" s="39"/>
      <c r="AOT245" s="39"/>
      <c r="AOU245" s="39"/>
      <c r="AOV245" s="39"/>
      <c r="AOW245" s="39"/>
      <c r="AOX245" s="39"/>
      <c r="AOY245" s="39"/>
      <c r="AOZ245" s="39"/>
      <c r="APA245" s="39"/>
      <c r="APB245" s="39"/>
      <c r="APC245" s="39"/>
      <c r="APD245" s="39"/>
      <c r="APE245" s="39"/>
      <c r="APF245" s="39"/>
      <c r="APG245" s="39"/>
      <c r="APH245" s="39"/>
      <c r="API245" s="39"/>
      <c r="APJ245" s="39"/>
      <c r="APK245" s="39"/>
      <c r="APL245" s="39"/>
      <c r="APM245" s="39"/>
      <c r="APN245" s="39"/>
      <c r="APO245" s="39"/>
      <c r="APP245" s="39"/>
      <c r="APQ245" s="39"/>
      <c r="APR245" s="39"/>
      <c r="APS245" s="39"/>
      <c r="APT245" s="39"/>
      <c r="APU245" s="39"/>
      <c r="APV245" s="39"/>
      <c r="APW245" s="39"/>
      <c r="APX245" s="39"/>
      <c r="APY245" s="39"/>
      <c r="APZ245" s="39"/>
      <c r="AQA245" s="39"/>
      <c r="AQB245" s="39"/>
      <c r="AQC245" s="39"/>
      <c r="AQD245" s="39"/>
      <c r="AQE245" s="39"/>
      <c r="AQF245" s="39"/>
      <c r="AQG245" s="39"/>
      <c r="AQH245" s="39"/>
      <c r="AQI245" s="39"/>
      <c r="AQJ245" s="39"/>
      <c r="AQK245" s="39"/>
      <c r="AQL245" s="39"/>
      <c r="AQM245" s="39"/>
      <c r="AQN245" s="39"/>
      <c r="AQO245" s="39"/>
      <c r="AQP245" s="39"/>
      <c r="AQQ245" s="39"/>
      <c r="AQR245" s="39"/>
      <c r="AQS245" s="39"/>
      <c r="AQT245" s="39"/>
      <c r="AQU245" s="39"/>
      <c r="AQV245" s="39"/>
      <c r="AQW245" s="39"/>
      <c r="AQX245" s="39"/>
      <c r="AQY245" s="39"/>
      <c r="AQZ245" s="39"/>
      <c r="ARA245" s="39"/>
      <c r="ARB245" s="39"/>
      <c r="ARC245" s="39"/>
      <c r="ARD245" s="39"/>
      <c r="ARE245" s="39"/>
      <c r="ARF245" s="39"/>
      <c r="ARG245" s="39"/>
      <c r="ARH245" s="39"/>
      <c r="ARI245" s="39"/>
      <c r="ARJ245" s="39"/>
      <c r="ARK245" s="39"/>
      <c r="ARL245" s="39"/>
      <c r="ARM245" s="39"/>
      <c r="ARN245" s="39"/>
      <c r="ARO245" s="39"/>
      <c r="ARP245" s="39"/>
      <c r="ARQ245" s="39"/>
      <c r="ARR245" s="39"/>
      <c r="ARS245" s="39"/>
      <c r="ART245" s="39"/>
      <c r="ARU245" s="39"/>
      <c r="ARV245" s="39"/>
      <c r="ARW245" s="39"/>
      <c r="ARX245" s="39"/>
      <c r="ARY245" s="39"/>
      <c r="ARZ245" s="39"/>
      <c r="ASA245" s="39"/>
      <c r="ASB245" s="39"/>
      <c r="ASC245" s="39"/>
      <c r="ASD245" s="39"/>
      <c r="ASE245" s="39"/>
      <c r="ASF245" s="39"/>
      <c r="ASG245" s="39"/>
      <c r="ASH245" s="39"/>
      <c r="ASI245" s="39"/>
      <c r="ASJ245" s="39"/>
      <c r="ASK245" s="39"/>
      <c r="ASL245" s="39"/>
      <c r="ASM245" s="39"/>
      <c r="ASN245" s="39"/>
      <c r="ASO245" s="39"/>
      <c r="ASP245" s="39"/>
      <c r="ASQ245" s="39"/>
      <c r="ASR245" s="39"/>
      <c r="ASS245" s="39"/>
      <c r="AST245" s="39"/>
      <c r="ASU245" s="39"/>
      <c r="ASV245" s="39"/>
      <c r="ASW245" s="39"/>
      <c r="ASX245" s="39"/>
      <c r="ASY245" s="39"/>
      <c r="ASZ245" s="39"/>
      <c r="ATA245" s="39"/>
      <c r="ATB245" s="39"/>
      <c r="ATC245" s="39"/>
      <c r="ATD245" s="39"/>
      <c r="ATE245" s="39"/>
      <c r="ATF245" s="39"/>
      <c r="ATG245" s="39"/>
      <c r="ATH245" s="39"/>
      <c r="ATI245" s="39"/>
      <c r="ATJ245" s="39"/>
      <c r="ATK245" s="39"/>
      <c r="ATL245" s="39"/>
      <c r="ATM245" s="39"/>
      <c r="ATN245" s="39"/>
      <c r="ATO245" s="39"/>
      <c r="ATP245" s="39"/>
      <c r="ATQ245" s="39"/>
      <c r="ATR245" s="39"/>
      <c r="ATS245" s="39"/>
      <c r="ATT245" s="39"/>
      <c r="ATU245" s="39"/>
      <c r="ATV245" s="39"/>
      <c r="ATW245" s="39"/>
      <c r="ATX245" s="39"/>
      <c r="ATY245" s="39"/>
      <c r="ATZ245" s="39"/>
      <c r="AUA245" s="39"/>
      <c r="AUB245" s="39"/>
      <c r="AUC245" s="39"/>
      <c r="AUD245" s="39"/>
      <c r="AUE245" s="39"/>
      <c r="AUF245" s="39"/>
      <c r="AUG245" s="39"/>
      <c r="AUH245" s="39"/>
      <c r="AUI245" s="39"/>
      <c r="AUJ245" s="39"/>
      <c r="AUK245" s="39"/>
      <c r="AUL245" s="39"/>
      <c r="AUM245" s="39"/>
      <c r="AUN245" s="39"/>
      <c r="AUO245" s="39"/>
      <c r="AUP245" s="39"/>
      <c r="AUQ245" s="39"/>
      <c r="AUR245" s="39"/>
      <c r="AUS245" s="39"/>
      <c r="AUT245" s="39"/>
      <c r="AUU245" s="39"/>
      <c r="AUV245" s="39"/>
      <c r="AUW245" s="39"/>
      <c r="AUX245" s="39"/>
      <c r="AUY245" s="39"/>
      <c r="AUZ245" s="39"/>
      <c r="AVA245" s="39"/>
      <c r="AVB245" s="39"/>
      <c r="AVC245" s="39"/>
      <c r="AVD245" s="39"/>
      <c r="AVE245" s="39"/>
      <c r="AVF245" s="39"/>
      <c r="AVG245" s="39"/>
      <c r="AVH245" s="39"/>
      <c r="AVI245" s="39"/>
      <c r="AVJ245" s="39"/>
      <c r="AVK245" s="39"/>
      <c r="AVL245" s="39"/>
      <c r="AVM245" s="39"/>
      <c r="AVN245" s="39"/>
      <c r="AVO245" s="39"/>
      <c r="AVP245" s="39"/>
      <c r="AVQ245" s="39"/>
      <c r="AVR245" s="39"/>
      <c r="AVS245" s="39"/>
      <c r="AVT245" s="39"/>
      <c r="AVU245" s="39"/>
      <c r="AVV245" s="39"/>
      <c r="AVW245" s="39"/>
      <c r="AVX245" s="39"/>
      <c r="AVY245" s="39"/>
      <c r="AVZ245" s="39"/>
      <c r="AWA245" s="39"/>
      <c r="AWB245" s="39"/>
      <c r="AWC245" s="39"/>
      <c r="AWD245" s="39"/>
      <c r="AWE245" s="39"/>
      <c r="AWF245" s="39"/>
      <c r="AWG245" s="39"/>
      <c r="AWH245" s="39"/>
      <c r="AWI245" s="39"/>
      <c r="AWJ245" s="39"/>
      <c r="AWK245" s="39"/>
      <c r="AWL245" s="39"/>
      <c r="AWM245" s="39"/>
      <c r="AWN245" s="39"/>
      <c r="AWO245" s="39"/>
      <c r="AWP245" s="39"/>
      <c r="AWQ245" s="39"/>
      <c r="AWR245" s="39"/>
      <c r="AWS245" s="39"/>
      <c r="AWT245" s="39"/>
      <c r="AWU245" s="39"/>
      <c r="AWV245" s="39"/>
      <c r="AWW245" s="39"/>
      <c r="AWX245" s="39"/>
      <c r="AWY245" s="39"/>
      <c r="AWZ245" s="39"/>
      <c r="AXA245" s="39"/>
      <c r="AXB245" s="39"/>
      <c r="AXC245" s="39"/>
      <c r="AXD245" s="39"/>
      <c r="AXE245" s="39"/>
      <c r="AXF245" s="39"/>
      <c r="AXG245" s="39"/>
      <c r="AXH245" s="39"/>
      <c r="AXI245" s="39"/>
      <c r="AXJ245" s="39"/>
      <c r="AXK245" s="39"/>
      <c r="AXL245" s="39"/>
      <c r="AXM245" s="39"/>
      <c r="AXN245" s="39"/>
      <c r="AXO245" s="39"/>
      <c r="AXP245" s="39"/>
      <c r="AXQ245" s="39"/>
      <c r="AXR245" s="39"/>
      <c r="AXS245" s="39"/>
      <c r="AXT245" s="39"/>
      <c r="AXU245" s="39"/>
      <c r="AXV245" s="39"/>
      <c r="AXW245" s="39"/>
      <c r="AXX245" s="39"/>
      <c r="AXY245" s="39"/>
      <c r="AXZ245" s="39"/>
      <c r="AYA245" s="39"/>
      <c r="AYB245" s="39"/>
      <c r="AYC245" s="39"/>
      <c r="AYD245" s="39"/>
      <c r="AYE245" s="39"/>
      <c r="AYF245" s="39"/>
      <c r="AYG245" s="39"/>
      <c r="AYH245" s="39"/>
      <c r="AYI245" s="39"/>
      <c r="AYJ245" s="39"/>
      <c r="AYK245" s="39"/>
      <c r="AYL245" s="39"/>
      <c r="AYM245" s="39"/>
      <c r="AYN245" s="39"/>
      <c r="AYO245" s="39"/>
      <c r="AYP245" s="39"/>
      <c r="AYQ245" s="39"/>
      <c r="AYR245" s="39"/>
      <c r="AYS245" s="39"/>
      <c r="AYT245" s="39"/>
      <c r="AYU245" s="39"/>
      <c r="AYV245" s="39"/>
      <c r="AYW245" s="39"/>
      <c r="AYX245" s="39"/>
      <c r="AYY245" s="39"/>
      <c r="AYZ245" s="39"/>
      <c r="AZA245" s="39"/>
      <c r="AZB245" s="39"/>
      <c r="AZC245" s="39"/>
      <c r="AZD245" s="39"/>
      <c r="AZE245" s="39"/>
      <c r="AZF245" s="39"/>
      <c r="AZG245" s="39"/>
      <c r="AZH245" s="39"/>
      <c r="AZI245" s="39"/>
      <c r="AZJ245" s="39"/>
      <c r="AZK245" s="39"/>
      <c r="AZL245" s="39"/>
      <c r="AZM245" s="39"/>
      <c r="AZN245" s="39"/>
      <c r="AZO245" s="39"/>
      <c r="AZP245" s="39"/>
      <c r="AZQ245" s="39"/>
      <c r="AZR245" s="39"/>
      <c r="AZS245" s="39"/>
      <c r="AZT245" s="39"/>
      <c r="AZU245" s="39"/>
      <c r="AZV245" s="39"/>
      <c r="AZW245" s="39"/>
      <c r="AZX245" s="39"/>
      <c r="AZY245" s="39"/>
      <c r="AZZ245" s="39"/>
      <c r="BAA245" s="39"/>
      <c r="BAB245" s="39"/>
      <c r="BAC245" s="39"/>
      <c r="BAD245" s="39"/>
      <c r="BAE245" s="39"/>
      <c r="BAF245" s="39"/>
      <c r="BAG245" s="39"/>
      <c r="BAH245" s="39"/>
      <c r="BAI245" s="39"/>
      <c r="BAJ245" s="39"/>
      <c r="BAK245" s="39"/>
      <c r="BAL245" s="39"/>
      <c r="BAM245" s="39"/>
      <c r="BAN245" s="39"/>
      <c r="BAO245" s="39"/>
      <c r="BAP245" s="39"/>
      <c r="BAQ245" s="39"/>
      <c r="BAR245" s="39"/>
      <c r="BAS245" s="39"/>
      <c r="BAT245" s="39"/>
      <c r="BAU245" s="39"/>
      <c r="BAV245" s="39"/>
      <c r="BAW245" s="39"/>
      <c r="BAX245" s="39"/>
      <c r="BAY245" s="39"/>
      <c r="BAZ245" s="39"/>
      <c r="BBA245" s="39"/>
      <c r="BBB245" s="39"/>
      <c r="BBC245" s="39"/>
      <c r="BBD245" s="39"/>
      <c r="BBE245" s="39"/>
      <c r="BBF245" s="39"/>
      <c r="BBG245" s="39"/>
      <c r="BBH245" s="39"/>
      <c r="BBI245" s="39"/>
      <c r="BBJ245" s="39"/>
      <c r="BBK245" s="39"/>
      <c r="BBL245" s="39"/>
      <c r="BBM245" s="39"/>
      <c r="BBN245" s="39"/>
      <c r="BBO245" s="39"/>
      <c r="BBP245" s="39"/>
      <c r="BBQ245" s="39"/>
      <c r="BBR245" s="39"/>
      <c r="BBS245" s="39"/>
      <c r="BBT245" s="39"/>
      <c r="BBU245" s="39"/>
      <c r="BBV245" s="39"/>
      <c r="BBW245" s="39"/>
      <c r="BBX245" s="39"/>
      <c r="BBY245" s="39"/>
      <c r="BBZ245" s="39"/>
      <c r="BCA245" s="39"/>
      <c r="BCB245" s="39"/>
      <c r="BCC245" s="39"/>
      <c r="BCD245" s="39"/>
      <c r="BCE245" s="39"/>
      <c r="BCF245" s="39"/>
      <c r="BCG245" s="39"/>
      <c r="BCH245" s="39"/>
      <c r="BCI245" s="39"/>
      <c r="BCJ245" s="39"/>
      <c r="BCK245" s="39"/>
      <c r="BCL245" s="39"/>
      <c r="BCM245" s="39"/>
      <c r="BCN245" s="39"/>
      <c r="BCO245" s="39"/>
      <c r="BCP245" s="39"/>
      <c r="BCQ245" s="39"/>
      <c r="BCR245" s="39"/>
      <c r="BCS245" s="39"/>
      <c r="BCT245" s="39"/>
      <c r="BCU245" s="39"/>
      <c r="BCV245" s="39"/>
      <c r="BCW245" s="39"/>
      <c r="BCX245" s="39"/>
      <c r="BCY245" s="39"/>
      <c r="BCZ245" s="39"/>
      <c r="BDA245" s="39"/>
      <c r="BDB245" s="39"/>
      <c r="BDC245" s="39"/>
      <c r="BDD245" s="39"/>
      <c r="BDE245" s="39"/>
      <c r="BDF245" s="39"/>
      <c r="BDG245" s="39"/>
      <c r="BDH245" s="39"/>
      <c r="BDI245" s="39"/>
      <c r="BDJ245" s="39"/>
      <c r="BDK245" s="39"/>
      <c r="BDL245" s="39"/>
      <c r="BDM245" s="39"/>
      <c r="BDN245" s="39"/>
      <c r="BDO245" s="39"/>
      <c r="BDP245" s="39"/>
      <c r="BDQ245" s="39"/>
      <c r="BDR245" s="39"/>
      <c r="BDS245" s="39"/>
      <c r="BDT245" s="39"/>
      <c r="BDU245" s="39"/>
      <c r="BDV245" s="39"/>
      <c r="BDW245" s="39"/>
      <c r="BDX245" s="39"/>
      <c r="BDY245" s="39"/>
      <c r="BDZ245" s="39"/>
      <c r="BEA245" s="39"/>
      <c r="BEB245" s="39"/>
      <c r="BEC245" s="39"/>
      <c r="BED245" s="39"/>
      <c r="BEE245" s="39"/>
      <c r="BEF245" s="39"/>
      <c r="BEG245" s="39"/>
      <c r="BEH245" s="39"/>
      <c r="BEI245" s="39"/>
      <c r="BEJ245" s="39"/>
      <c r="BEK245" s="39"/>
      <c r="BEL245" s="39"/>
      <c r="BEM245" s="39"/>
      <c r="BEN245" s="39"/>
      <c r="BEO245" s="39"/>
      <c r="BEP245" s="39"/>
      <c r="BEQ245" s="39"/>
      <c r="BER245" s="39"/>
      <c r="BES245" s="39"/>
      <c r="BET245" s="39"/>
      <c r="BEU245" s="39"/>
      <c r="BEV245" s="39"/>
      <c r="BEW245" s="39"/>
      <c r="BEX245" s="39"/>
      <c r="BEY245" s="39"/>
      <c r="BEZ245" s="39"/>
      <c r="BFA245" s="39"/>
      <c r="BFB245" s="39"/>
      <c r="BFC245" s="39"/>
      <c r="BFD245" s="39"/>
      <c r="BFE245" s="39"/>
      <c r="BFF245" s="39"/>
      <c r="BFG245" s="39"/>
      <c r="BFH245" s="39"/>
      <c r="BFI245" s="39"/>
      <c r="BFJ245" s="39"/>
      <c r="BFK245" s="39"/>
      <c r="BFL245" s="39"/>
      <c r="BFM245" s="39"/>
      <c r="BFN245" s="39"/>
      <c r="BFO245" s="39"/>
      <c r="BFP245" s="39"/>
      <c r="BFQ245" s="39"/>
      <c r="BFR245" s="39"/>
      <c r="BFS245" s="39"/>
      <c r="BFT245" s="39"/>
      <c r="BFU245" s="39"/>
      <c r="BFV245" s="39"/>
      <c r="BFW245" s="39"/>
      <c r="BFX245" s="39"/>
      <c r="BFY245" s="39"/>
      <c r="BFZ245" s="39"/>
      <c r="BGA245" s="39"/>
      <c r="BGB245" s="39"/>
      <c r="BGC245" s="39"/>
      <c r="BGD245" s="39"/>
      <c r="BGE245" s="39"/>
      <c r="BGF245" s="39"/>
      <c r="BGG245" s="39"/>
      <c r="BGH245" s="39"/>
      <c r="BGI245" s="39"/>
      <c r="BGJ245" s="39"/>
      <c r="BGK245" s="39"/>
      <c r="BGL245" s="39"/>
      <c r="BGM245" s="39"/>
      <c r="BGN245" s="39"/>
      <c r="BGO245" s="39"/>
      <c r="BGP245" s="39"/>
      <c r="BGQ245" s="39"/>
      <c r="BGR245" s="39"/>
      <c r="BGS245" s="39"/>
      <c r="BGT245" s="39"/>
      <c r="BGU245" s="39"/>
      <c r="BGV245" s="39"/>
      <c r="BGW245" s="39"/>
      <c r="BGX245" s="39"/>
      <c r="BGY245" s="39"/>
      <c r="BGZ245" s="39"/>
      <c r="BHA245" s="39"/>
      <c r="BHB245" s="39"/>
      <c r="BHC245" s="39"/>
      <c r="BHD245" s="39"/>
      <c r="BHE245" s="39"/>
      <c r="BHF245" s="39"/>
      <c r="BHG245" s="39"/>
      <c r="BHH245" s="39"/>
      <c r="BHI245" s="39"/>
      <c r="BHJ245" s="39"/>
      <c r="BHK245" s="39"/>
      <c r="BHL245" s="39"/>
      <c r="BHM245" s="39"/>
      <c r="BHN245" s="39"/>
      <c r="BHO245" s="39"/>
      <c r="BHP245" s="39"/>
      <c r="BHQ245" s="39"/>
      <c r="BHR245" s="39"/>
      <c r="BHS245" s="39"/>
      <c r="BHT245" s="39"/>
      <c r="BHU245" s="39"/>
      <c r="BHV245" s="39"/>
      <c r="BHW245" s="39"/>
      <c r="BHX245" s="39"/>
      <c r="BHY245" s="39"/>
      <c r="BHZ245" s="39"/>
      <c r="BIA245" s="39"/>
      <c r="BIB245" s="39"/>
      <c r="BIC245" s="39"/>
      <c r="BID245" s="39"/>
      <c r="BIE245" s="39"/>
      <c r="BIF245" s="39"/>
      <c r="BIG245" s="39"/>
      <c r="BIH245" s="39"/>
      <c r="BII245" s="39"/>
      <c r="BIJ245" s="39"/>
      <c r="BIK245" s="39"/>
      <c r="BIL245" s="39"/>
      <c r="BIM245" s="39"/>
      <c r="BIN245" s="39"/>
      <c r="BIO245" s="39"/>
      <c r="BIP245" s="39"/>
      <c r="BIQ245" s="39"/>
      <c r="BIR245" s="39"/>
      <c r="BIS245" s="39"/>
      <c r="BIT245" s="39"/>
      <c r="BIU245" s="39"/>
      <c r="BIV245" s="39"/>
      <c r="BIW245" s="39"/>
      <c r="BIX245" s="39"/>
      <c r="BIY245" s="39"/>
      <c r="BIZ245" s="39"/>
      <c r="BJA245" s="39"/>
      <c r="BJB245" s="39"/>
      <c r="BJC245" s="39"/>
      <c r="BJD245" s="39"/>
      <c r="BJE245" s="39"/>
      <c r="BJF245" s="39"/>
      <c r="BJG245" s="39"/>
      <c r="BJH245" s="39"/>
      <c r="BJI245" s="39"/>
      <c r="BJJ245" s="39"/>
      <c r="BJK245" s="39"/>
      <c r="BJL245" s="39"/>
      <c r="BJM245" s="39"/>
      <c r="BJN245" s="39"/>
      <c r="BJO245" s="39"/>
      <c r="BJP245" s="39"/>
      <c r="BJQ245" s="39"/>
      <c r="BJR245" s="39"/>
      <c r="BJS245" s="39"/>
      <c r="BJT245" s="39"/>
      <c r="BJU245" s="39"/>
      <c r="BJV245" s="39"/>
      <c r="BJW245" s="39"/>
      <c r="BJX245" s="39"/>
      <c r="BJY245" s="39"/>
      <c r="BJZ245" s="39"/>
      <c r="BKA245" s="39"/>
      <c r="BKB245" s="39"/>
      <c r="BKC245" s="39"/>
      <c r="BKD245" s="39"/>
      <c r="BKE245" s="39"/>
      <c r="BKF245" s="39"/>
      <c r="BKG245" s="39"/>
      <c r="BKH245" s="39"/>
      <c r="BKI245" s="39"/>
      <c r="BKJ245" s="39"/>
      <c r="BKK245" s="39"/>
      <c r="BKL245" s="39"/>
      <c r="BKM245" s="39"/>
      <c r="BKN245" s="39"/>
      <c r="BKO245" s="39"/>
      <c r="BKP245" s="39"/>
      <c r="BKQ245" s="39"/>
      <c r="BKR245" s="39"/>
      <c r="BKS245" s="39"/>
      <c r="BKT245" s="39"/>
      <c r="BKU245" s="39"/>
      <c r="BKV245" s="39"/>
      <c r="BKW245" s="39"/>
      <c r="BKX245" s="39"/>
      <c r="BKY245" s="39"/>
      <c r="BKZ245" s="39"/>
      <c r="BLA245" s="39"/>
      <c r="BLB245" s="39"/>
      <c r="BLC245" s="39"/>
      <c r="BLD245" s="39"/>
      <c r="BLE245" s="39"/>
      <c r="BLF245" s="39"/>
      <c r="BLG245" s="39"/>
      <c r="BLH245" s="39"/>
      <c r="BLI245" s="39"/>
      <c r="BLJ245" s="39"/>
      <c r="BLK245" s="39"/>
      <c r="BLL245" s="39"/>
      <c r="BLM245" s="39"/>
      <c r="BLN245" s="39"/>
      <c r="BLO245" s="39"/>
      <c r="BLP245" s="39"/>
      <c r="BLQ245" s="39"/>
      <c r="BLR245" s="39"/>
      <c r="BLS245" s="39"/>
      <c r="BLT245" s="39"/>
      <c r="BLU245" s="39"/>
      <c r="BLV245" s="39"/>
      <c r="BLW245" s="39"/>
      <c r="BLX245" s="39"/>
      <c r="BLY245" s="39"/>
      <c r="BLZ245" s="39"/>
      <c r="BMA245" s="39"/>
      <c r="BMB245" s="39"/>
      <c r="BMC245" s="39"/>
      <c r="BMD245" s="39"/>
      <c r="BME245" s="39"/>
      <c r="BMF245" s="39"/>
      <c r="BMG245" s="39"/>
      <c r="BMH245" s="39"/>
      <c r="BMI245" s="39"/>
      <c r="BMJ245" s="39"/>
      <c r="BMK245" s="39"/>
      <c r="BML245" s="39"/>
      <c r="BMM245" s="39"/>
      <c r="BMN245" s="39"/>
      <c r="BMO245" s="39"/>
      <c r="BMP245" s="39"/>
      <c r="BMQ245" s="39"/>
      <c r="BMR245" s="39"/>
      <c r="BMS245" s="39"/>
      <c r="BMT245" s="39"/>
      <c r="BMU245" s="39"/>
      <c r="BMV245" s="39"/>
      <c r="BMW245" s="39"/>
      <c r="BMX245" s="39"/>
      <c r="BMY245" s="39"/>
      <c r="BMZ245" s="39"/>
      <c r="BNA245" s="39"/>
      <c r="BNB245" s="39"/>
      <c r="BNC245" s="39"/>
      <c r="BND245" s="39"/>
      <c r="BNE245" s="39"/>
      <c r="BNF245" s="39"/>
      <c r="BNG245" s="39"/>
      <c r="BNH245" s="39"/>
      <c r="BNI245" s="39"/>
      <c r="BNJ245" s="39"/>
      <c r="BNK245" s="39"/>
      <c r="BNL245" s="39"/>
      <c r="BNM245" s="39"/>
      <c r="BNN245" s="39"/>
      <c r="BNO245" s="39"/>
      <c r="BNP245" s="39"/>
      <c r="BNQ245" s="39"/>
      <c r="BNR245" s="39"/>
      <c r="BNS245" s="39"/>
      <c r="BNT245" s="39"/>
      <c r="BNU245" s="39"/>
      <c r="BNV245" s="39"/>
      <c r="BNW245" s="39"/>
      <c r="BNX245" s="39"/>
      <c r="BNY245" s="39"/>
      <c r="BNZ245" s="39"/>
      <c r="BOA245" s="39"/>
      <c r="BOB245" s="39"/>
      <c r="BOC245" s="39"/>
      <c r="BOD245" s="39"/>
      <c r="BOE245" s="39"/>
      <c r="BOF245" s="39"/>
      <c r="BOG245" s="39"/>
      <c r="BOH245" s="39"/>
      <c r="BOI245" s="39"/>
      <c r="BOJ245" s="39"/>
      <c r="BOK245" s="39"/>
      <c r="BOL245" s="39"/>
      <c r="BOM245" s="39"/>
      <c r="BON245" s="39"/>
      <c r="BOO245" s="39"/>
      <c r="BOP245" s="39"/>
      <c r="BOQ245" s="39"/>
      <c r="BOR245" s="39"/>
      <c r="BOS245" s="39"/>
      <c r="BOT245" s="39"/>
      <c r="BOU245" s="39"/>
      <c r="BOV245" s="39"/>
      <c r="BOW245" s="39"/>
      <c r="BOX245" s="39"/>
      <c r="BOY245" s="39"/>
      <c r="BOZ245" s="39"/>
      <c r="BPA245" s="39"/>
      <c r="BPB245" s="39"/>
      <c r="BPC245" s="39"/>
      <c r="BPD245" s="39"/>
      <c r="BPE245" s="39"/>
      <c r="BPF245" s="39"/>
      <c r="BPG245" s="39"/>
      <c r="BPH245" s="39"/>
      <c r="BPI245" s="39"/>
      <c r="BPJ245" s="39"/>
      <c r="BPK245" s="39"/>
      <c r="BPL245" s="39"/>
      <c r="BPM245" s="39"/>
      <c r="BPN245" s="39"/>
      <c r="BPO245" s="39"/>
      <c r="BPP245" s="39"/>
      <c r="BPQ245" s="39"/>
      <c r="BPR245" s="39"/>
      <c r="BPS245" s="39"/>
      <c r="BPT245" s="39"/>
      <c r="BPU245" s="39"/>
      <c r="BPV245" s="39"/>
      <c r="BPW245" s="39"/>
      <c r="BPX245" s="39"/>
      <c r="BPY245" s="39"/>
      <c r="BPZ245" s="39"/>
      <c r="BQA245" s="39"/>
      <c r="BQB245" s="39"/>
      <c r="BQC245" s="39"/>
      <c r="BQD245" s="39"/>
      <c r="BQE245" s="39"/>
      <c r="BQF245" s="39"/>
      <c r="BQG245" s="39"/>
      <c r="BQH245" s="39"/>
      <c r="BQI245" s="39"/>
      <c r="BQJ245" s="39"/>
      <c r="BQK245" s="39"/>
      <c r="BQL245" s="39"/>
      <c r="BQM245" s="39"/>
      <c r="BQN245" s="39"/>
      <c r="BQO245" s="39"/>
      <c r="BQP245" s="39"/>
      <c r="BQQ245" s="39"/>
      <c r="BQR245" s="39"/>
      <c r="BQS245" s="39"/>
      <c r="BQT245" s="39"/>
      <c r="BQU245" s="39"/>
      <c r="BQV245" s="39"/>
      <c r="BQW245" s="39"/>
      <c r="BQX245" s="39"/>
      <c r="BQY245" s="39"/>
      <c r="BQZ245" s="39"/>
      <c r="BRA245" s="39"/>
      <c r="BRB245" s="39"/>
      <c r="BRC245" s="39"/>
      <c r="BRD245" s="39"/>
      <c r="BRE245" s="39"/>
      <c r="BRF245" s="39"/>
      <c r="BRG245" s="39"/>
      <c r="BRH245" s="39"/>
      <c r="BRI245" s="39"/>
      <c r="BRJ245" s="39"/>
      <c r="BRK245" s="39"/>
      <c r="BRL245" s="39"/>
      <c r="BRM245" s="39"/>
      <c r="BRN245" s="39"/>
      <c r="BRO245" s="39"/>
      <c r="BRP245" s="39"/>
      <c r="BRQ245" s="39"/>
      <c r="BRR245" s="39"/>
      <c r="BRS245" s="39"/>
      <c r="BRT245" s="39"/>
      <c r="BRU245" s="39"/>
      <c r="BRV245" s="39"/>
      <c r="BRW245" s="39"/>
      <c r="BRX245" s="39"/>
      <c r="BRY245" s="39"/>
      <c r="BRZ245" s="39"/>
      <c r="BSA245" s="39"/>
      <c r="BSB245" s="39"/>
      <c r="BSC245" s="39"/>
      <c r="BSD245" s="39"/>
      <c r="BSE245" s="39"/>
      <c r="BSF245" s="39"/>
      <c r="BSG245" s="39"/>
      <c r="BSH245" s="39"/>
      <c r="BSI245" s="39"/>
      <c r="BSJ245" s="39"/>
      <c r="BSK245" s="39"/>
      <c r="BSL245" s="39"/>
      <c r="BSM245" s="39"/>
      <c r="BSN245" s="39"/>
      <c r="BSO245" s="39"/>
      <c r="BSP245" s="39"/>
      <c r="BSQ245" s="39"/>
      <c r="BSR245" s="39"/>
      <c r="BSS245" s="39"/>
      <c r="BST245" s="39"/>
      <c r="BSU245" s="39"/>
      <c r="BSV245" s="39"/>
      <c r="BSW245" s="39"/>
      <c r="BSX245" s="39"/>
      <c r="BSY245" s="39"/>
      <c r="BSZ245" s="39"/>
      <c r="BTA245" s="39"/>
      <c r="BTB245" s="39"/>
      <c r="BTC245" s="39"/>
      <c r="BTD245" s="39"/>
      <c r="BTE245" s="39"/>
      <c r="BTF245" s="39"/>
      <c r="BTG245" s="39"/>
      <c r="BTH245" s="39"/>
      <c r="BTI245" s="39"/>
      <c r="BTJ245" s="39"/>
      <c r="BTK245" s="39"/>
      <c r="BTL245" s="39"/>
      <c r="BTM245" s="39"/>
      <c r="BTN245" s="39"/>
      <c r="BTO245" s="39"/>
      <c r="BTP245" s="39"/>
      <c r="BTQ245" s="39"/>
      <c r="BTR245" s="39"/>
      <c r="BTS245" s="39"/>
      <c r="BTT245" s="39"/>
      <c r="BTU245" s="39"/>
      <c r="BTV245" s="39"/>
      <c r="BTW245" s="39"/>
      <c r="BTX245" s="39"/>
      <c r="BTY245" s="39"/>
      <c r="BTZ245" s="39"/>
      <c r="BUA245" s="39"/>
      <c r="BUB245" s="39"/>
      <c r="BUC245" s="39"/>
      <c r="BUD245" s="39"/>
      <c r="BUE245" s="39"/>
      <c r="BUF245" s="39"/>
      <c r="BUG245" s="39"/>
      <c r="BUH245" s="39"/>
      <c r="BUI245" s="39"/>
      <c r="BUJ245" s="39"/>
      <c r="BUK245" s="39"/>
      <c r="BUL245" s="39"/>
      <c r="BUM245" s="39"/>
      <c r="BUN245" s="39"/>
      <c r="BUO245" s="39"/>
      <c r="BUP245" s="39"/>
      <c r="BUQ245" s="39"/>
      <c r="BUR245" s="39"/>
      <c r="BUS245" s="39"/>
      <c r="BUT245" s="39"/>
      <c r="BUU245" s="39"/>
      <c r="BUV245" s="39"/>
      <c r="BUW245" s="39"/>
      <c r="BUX245" s="39"/>
      <c r="BUY245" s="39"/>
      <c r="BUZ245" s="39"/>
      <c r="BVA245" s="39"/>
      <c r="BVB245" s="39"/>
      <c r="BVC245" s="39"/>
      <c r="BVD245" s="39"/>
      <c r="BVE245" s="39"/>
      <c r="BVF245" s="39"/>
      <c r="BVG245" s="39"/>
      <c r="BVH245" s="39"/>
      <c r="BVI245" s="39"/>
      <c r="BVJ245" s="39"/>
      <c r="BVK245" s="39"/>
      <c r="BVL245" s="39"/>
      <c r="BVM245" s="39"/>
      <c r="BVN245" s="39"/>
      <c r="BVO245" s="39"/>
      <c r="BVP245" s="39"/>
      <c r="BVQ245" s="39"/>
      <c r="BVR245" s="39"/>
      <c r="BVS245" s="39"/>
      <c r="BVT245" s="39"/>
      <c r="BVU245" s="39"/>
      <c r="BVV245" s="39"/>
      <c r="BVW245" s="39"/>
      <c r="BVX245" s="39"/>
      <c r="BVY245" s="39"/>
      <c r="BVZ245" s="39"/>
      <c r="BWA245" s="39"/>
      <c r="BWB245" s="39"/>
      <c r="BWC245" s="39"/>
      <c r="BWD245" s="39"/>
      <c r="BWE245" s="39"/>
      <c r="BWF245" s="39"/>
      <c r="BWG245" s="39"/>
      <c r="BWH245" s="39"/>
      <c r="BWI245" s="39"/>
      <c r="BWJ245" s="39"/>
      <c r="BWK245" s="39"/>
      <c r="BWL245" s="39"/>
      <c r="BWM245" s="39"/>
      <c r="BWN245" s="39"/>
      <c r="BWO245" s="39"/>
      <c r="BWP245" s="39"/>
      <c r="BWQ245" s="39"/>
      <c r="BWR245" s="39"/>
      <c r="BWS245" s="39"/>
      <c r="BWT245" s="39"/>
      <c r="BWU245" s="39"/>
      <c r="BWV245" s="39"/>
      <c r="BWW245" s="39"/>
      <c r="BWX245" s="39"/>
      <c r="BWY245" s="39"/>
      <c r="BWZ245" s="39"/>
      <c r="BXA245" s="39"/>
      <c r="BXB245" s="39"/>
      <c r="BXC245" s="39"/>
      <c r="BXD245" s="39"/>
      <c r="BXE245" s="39"/>
      <c r="BXF245" s="39"/>
      <c r="BXG245" s="39"/>
      <c r="BXH245" s="39"/>
      <c r="BXI245" s="39"/>
      <c r="BXJ245" s="39"/>
      <c r="BXK245" s="39"/>
      <c r="BXL245" s="39"/>
      <c r="BXM245" s="39"/>
      <c r="BXN245" s="39"/>
      <c r="BXO245" s="39"/>
      <c r="BXP245" s="39"/>
      <c r="BXQ245" s="39"/>
      <c r="BXR245" s="39"/>
      <c r="BXS245" s="39"/>
      <c r="BXT245" s="39"/>
      <c r="BXU245" s="39"/>
      <c r="BXV245" s="39"/>
      <c r="BXW245" s="39"/>
      <c r="BXX245" s="39"/>
      <c r="BXY245" s="39"/>
      <c r="BXZ245" s="39"/>
      <c r="BYA245" s="39"/>
      <c r="BYB245" s="39"/>
      <c r="BYC245" s="39"/>
      <c r="BYD245" s="39"/>
      <c r="BYE245" s="39"/>
      <c r="BYF245" s="39"/>
      <c r="BYG245" s="39"/>
      <c r="BYH245" s="39"/>
      <c r="BYI245" s="39"/>
      <c r="BYJ245" s="39"/>
      <c r="BYK245" s="39"/>
      <c r="BYL245" s="39"/>
      <c r="BYM245" s="39"/>
      <c r="BYN245" s="39"/>
      <c r="BYO245" s="39"/>
      <c r="BYP245" s="39"/>
      <c r="BYQ245" s="39"/>
      <c r="BYR245" s="39"/>
      <c r="BYS245" s="39"/>
      <c r="BYT245" s="39"/>
      <c r="BYU245" s="39"/>
      <c r="BYV245" s="39"/>
      <c r="BYW245" s="39"/>
      <c r="BYX245" s="39"/>
      <c r="BYY245" s="39"/>
      <c r="BYZ245" s="39"/>
      <c r="BZA245" s="39"/>
      <c r="BZB245" s="39"/>
      <c r="BZC245" s="39"/>
      <c r="BZD245" s="39"/>
      <c r="BZE245" s="39"/>
      <c r="BZF245" s="39"/>
      <c r="BZG245" s="39"/>
      <c r="BZH245" s="39"/>
      <c r="BZI245" s="39"/>
      <c r="BZJ245" s="39"/>
      <c r="BZK245" s="39"/>
      <c r="BZL245" s="39"/>
      <c r="BZM245" s="39"/>
      <c r="BZN245" s="39"/>
      <c r="BZO245" s="39"/>
      <c r="BZP245" s="39"/>
      <c r="BZQ245" s="39"/>
      <c r="BZR245" s="39"/>
      <c r="BZS245" s="39"/>
      <c r="BZT245" s="39"/>
      <c r="BZU245" s="39"/>
      <c r="BZV245" s="39"/>
      <c r="BZW245" s="39"/>
      <c r="BZX245" s="39"/>
      <c r="BZY245" s="39"/>
      <c r="BZZ245" s="39"/>
      <c r="CAA245" s="39"/>
      <c r="CAB245" s="39"/>
      <c r="CAC245" s="39"/>
      <c r="CAD245" s="39"/>
      <c r="CAE245" s="39"/>
      <c r="CAF245" s="39"/>
      <c r="CAG245" s="39"/>
      <c r="CAH245" s="39"/>
      <c r="CAI245" s="39"/>
      <c r="CAJ245" s="39"/>
      <c r="CAK245" s="39"/>
      <c r="CAL245" s="39"/>
      <c r="CAM245" s="39"/>
      <c r="CAN245" s="39"/>
      <c r="CAO245" s="39"/>
      <c r="CAP245" s="39"/>
      <c r="CAQ245" s="39"/>
      <c r="CAR245" s="39"/>
      <c r="CAS245" s="39"/>
      <c r="CAT245" s="39"/>
      <c r="CAU245" s="39"/>
      <c r="CAV245" s="39"/>
      <c r="CAW245" s="39"/>
      <c r="CAX245" s="39"/>
      <c r="CAY245" s="39"/>
      <c r="CAZ245" s="39"/>
      <c r="CBA245" s="39"/>
      <c r="CBB245" s="39"/>
      <c r="CBC245" s="39"/>
      <c r="CBD245" s="39"/>
      <c r="CBE245" s="39"/>
      <c r="CBF245" s="39"/>
      <c r="CBG245" s="39"/>
      <c r="CBH245" s="39"/>
      <c r="CBI245" s="39"/>
      <c r="CBJ245" s="39"/>
      <c r="CBK245" s="39"/>
      <c r="CBL245" s="39"/>
      <c r="CBM245" s="39"/>
      <c r="CBN245" s="39"/>
      <c r="CBO245" s="39"/>
      <c r="CBP245" s="39"/>
      <c r="CBQ245" s="39"/>
      <c r="CBR245" s="39"/>
      <c r="CBS245" s="39"/>
      <c r="CBT245" s="39"/>
      <c r="CBU245" s="39"/>
      <c r="CBV245" s="39"/>
      <c r="CBW245" s="39"/>
      <c r="CBX245" s="39"/>
      <c r="CBY245" s="39"/>
      <c r="CBZ245" s="39"/>
      <c r="CCA245" s="39"/>
      <c r="CCB245" s="39"/>
      <c r="CCC245" s="39"/>
      <c r="CCD245" s="39"/>
      <c r="CCE245" s="39"/>
      <c r="CCF245" s="39"/>
      <c r="CCG245" s="39"/>
      <c r="CCH245" s="39"/>
      <c r="CCI245" s="39"/>
      <c r="CCJ245" s="39"/>
      <c r="CCK245" s="39"/>
      <c r="CCL245" s="39"/>
      <c r="CCM245" s="39"/>
      <c r="CCN245" s="39"/>
      <c r="CCO245" s="39"/>
      <c r="CCP245" s="39"/>
      <c r="CCQ245" s="39"/>
      <c r="CCR245" s="39"/>
      <c r="CCS245" s="39"/>
      <c r="CCT245" s="39"/>
      <c r="CCU245" s="39"/>
      <c r="CCV245" s="39"/>
      <c r="CCW245" s="39"/>
      <c r="CCX245" s="39"/>
      <c r="CCY245" s="39"/>
      <c r="CCZ245" s="39"/>
      <c r="CDA245" s="39"/>
      <c r="CDB245" s="39"/>
      <c r="CDC245" s="39"/>
      <c r="CDD245" s="39"/>
      <c r="CDE245" s="39"/>
      <c r="CDF245" s="39"/>
      <c r="CDG245" s="39"/>
      <c r="CDH245" s="39"/>
      <c r="CDI245" s="39"/>
      <c r="CDJ245" s="39"/>
      <c r="CDK245" s="39"/>
      <c r="CDL245" s="39"/>
      <c r="CDM245" s="39"/>
      <c r="CDN245" s="39"/>
      <c r="CDO245" s="39"/>
      <c r="CDP245" s="39"/>
      <c r="CDQ245" s="39"/>
      <c r="CDR245" s="39"/>
      <c r="CDS245" s="39"/>
      <c r="CDT245" s="39"/>
      <c r="CDU245" s="39"/>
      <c r="CDV245" s="39"/>
      <c r="CDW245" s="39"/>
      <c r="CDX245" s="39"/>
      <c r="CDY245" s="39"/>
      <c r="CDZ245" s="39"/>
      <c r="CEA245" s="39"/>
      <c r="CEB245" s="39"/>
      <c r="CEC245" s="39"/>
      <c r="CED245" s="39"/>
      <c r="CEE245" s="39"/>
      <c r="CEF245" s="39"/>
      <c r="CEG245" s="39"/>
      <c r="CEH245" s="39"/>
      <c r="CEI245" s="39"/>
      <c r="CEJ245" s="39"/>
      <c r="CEK245" s="39"/>
      <c r="CEL245" s="39"/>
      <c r="CEM245" s="39"/>
      <c r="CEN245" s="39"/>
      <c r="CEO245" s="39"/>
      <c r="CEP245" s="39"/>
      <c r="CEQ245" s="39"/>
      <c r="CER245" s="39"/>
      <c r="CES245" s="39"/>
      <c r="CET245" s="39"/>
      <c r="CEU245" s="39"/>
      <c r="CEV245" s="39"/>
      <c r="CEW245" s="39"/>
      <c r="CEX245" s="39"/>
      <c r="CEY245" s="39"/>
      <c r="CEZ245" s="39"/>
      <c r="CFA245" s="39"/>
      <c r="CFB245" s="39"/>
      <c r="CFC245" s="39"/>
      <c r="CFD245" s="39"/>
      <c r="CFE245" s="39"/>
      <c r="CFF245" s="39"/>
      <c r="CFG245" s="39"/>
      <c r="CFH245" s="39"/>
      <c r="CFI245" s="39"/>
      <c r="CFJ245" s="39"/>
      <c r="CFK245" s="39"/>
      <c r="CFL245" s="39"/>
      <c r="CFM245" s="39"/>
      <c r="CFN245" s="39"/>
      <c r="CFO245" s="39"/>
      <c r="CFP245" s="39"/>
      <c r="CFQ245" s="39"/>
      <c r="CFR245" s="39"/>
      <c r="CFS245" s="39"/>
      <c r="CFT245" s="39"/>
      <c r="CFU245" s="39"/>
      <c r="CFV245" s="39"/>
      <c r="CFW245" s="39"/>
      <c r="CFX245" s="39"/>
      <c r="CFY245" s="39"/>
      <c r="CFZ245" s="39"/>
      <c r="CGA245" s="39"/>
      <c r="CGB245" s="39"/>
      <c r="CGC245" s="39"/>
      <c r="CGD245" s="39"/>
      <c r="CGE245" s="39"/>
      <c r="CGF245" s="39"/>
      <c r="CGG245" s="39"/>
      <c r="CGH245" s="39"/>
      <c r="CGI245" s="39"/>
      <c r="CGJ245" s="39"/>
      <c r="CGK245" s="39"/>
      <c r="CGL245" s="39"/>
      <c r="CGM245" s="39"/>
      <c r="CGN245" s="39"/>
      <c r="CGO245" s="39"/>
      <c r="CGP245" s="39"/>
      <c r="CGQ245" s="39"/>
      <c r="CGR245" s="39"/>
      <c r="CGS245" s="39"/>
      <c r="CGT245" s="39"/>
      <c r="CGU245" s="39"/>
      <c r="CGV245" s="39"/>
      <c r="CGW245" s="39"/>
      <c r="CGX245" s="39"/>
      <c r="CGY245" s="39"/>
      <c r="CGZ245" s="39"/>
      <c r="CHA245" s="39"/>
      <c r="CHB245" s="39"/>
      <c r="CHC245" s="39"/>
      <c r="CHD245" s="39"/>
      <c r="CHE245" s="39"/>
      <c r="CHF245" s="39"/>
      <c r="CHG245" s="39"/>
      <c r="CHH245" s="39"/>
      <c r="CHI245" s="39"/>
      <c r="CHJ245" s="39"/>
      <c r="CHK245" s="39"/>
      <c r="CHL245" s="39"/>
      <c r="CHM245" s="39"/>
      <c r="CHN245" s="39"/>
      <c r="CHO245" s="39"/>
      <c r="CHP245" s="39"/>
      <c r="CHQ245" s="39"/>
      <c r="CHR245" s="39"/>
      <c r="CHS245" s="39"/>
      <c r="CHT245" s="39"/>
      <c r="CHU245" s="39"/>
      <c r="CHV245" s="39"/>
      <c r="CHW245" s="39"/>
      <c r="CHX245" s="39"/>
      <c r="CHY245" s="39"/>
      <c r="CHZ245" s="39"/>
      <c r="CIA245" s="39"/>
      <c r="CIB245" s="39"/>
      <c r="CIC245" s="39"/>
      <c r="CID245" s="39"/>
      <c r="CIE245" s="39"/>
      <c r="CIF245" s="39"/>
      <c r="CIG245" s="39"/>
      <c r="CIH245" s="39"/>
      <c r="CII245" s="39"/>
      <c r="CIJ245" s="39"/>
      <c r="CIK245" s="39"/>
      <c r="CIL245" s="39"/>
      <c r="CIM245" s="39"/>
      <c r="CIN245" s="39"/>
      <c r="CIO245" s="39"/>
      <c r="CIP245" s="39"/>
      <c r="CIQ245" s="39"/>
      <c r="CIR245" s="39"/>
      <c r="CIS245" s="39"/>
      <c r="CIT245" s="39"/>
      <c r="CIU245" s="39"/>
      <c r="CIV245" s="39"/>
      <c r="CIW245" s="39"/>
      <c r="CIX245" s="39"/>
      <c r="CIY245" s="39"/>
      <c r="CIZ245" s="39"/>
      <c r="CJA245" s="39"/>
      <c r="CJB245" s="39"/>
      <c r="CJC245" s="39"/>
      <c r="CJD245" s="39"/>
      <c r="CJE245" s="39"/>
      <c r="CJF245" s="39"/>
      <c r="CJG245" s="39"/>
      <c r="CJH245" s="39"/>
      <c r="CJI245" s="39"/>
      <c r="CJJ245" s="39"/>
      <c r="CJK245" s="39"/>
      <c r="CJL245" s="39"/>
      <c r="CJM245" s="39"/>
      <c r="CJN245" s="39"/>
      <c r="CJO245" s="39"/>
      <c r="CJP245" s="39"/>
      <c r="CJQ245" s="39"/>
      <c r="CJR245" s="39"/>
      <c r="CJS245" s="39"/>
      <c r="CJT245" s="39"/>
      <c r="CJU245" s="39"/>
      <c r="CJV245" s="39"/>
      <c r="CJW245" s="39"/>
      <c r="CJX245" s="39"/>
      <c r="CJY245" s="39"/>
      <c r="CJZ245" s="39"/>
      <c r="CKA245" s="39"/>
      <c r="CKB245" s="39"/>
      <c r="CKC245" s="39"/>
      <c r="CKD245" s="39"/>
      <c r="CKE245" s="39"/>
      <c r="CKF245" s="39"/>
      <c r="CKG245" s="39"/>
      <c r="CKH245" s="39"/>
      <c r="CKI245" s="39"/>
      <c r="CKJ245" s="39"/>
      <c r="CKK245" s="39"/>
      <c r="CKL245" s="39"/>
      <c r="CKM245" s="39"/>
      <c r="CKN245" s="39"/>
      <c r="CKO245" s="39"/>
      <c r="CKP245" s="39"/>
      <c r="CKQ245" s="39"/>
      <c r="CKR245" s="39"/>
      <c r="CKS245" s="39"/>
      <c r="CKT245" s="39"/>
      <c r="CKU245" s="39"/>
      <c r="CKV245" s="39"/>
      <c r="CKW245" s="39"/>
      <c r="CKX245" s="39"/>
      <c r="CKY245" s="39"/>
      <c r="CKZ245" s="39"/>
      <c r="CLA245" s="39"/>
      <c r="CLB245" s="39"/>
      <c r="CLC245" s="39"/>
      <c r="CLD245" s="39"/>
      <c r="CLE245" s="39"/>
      <c r="CLF245" s="39"/>
      <c r="CLG245" s="39"/>
      <c r="CLH245" s="39"/>
      <c r="CLI245" s="39"/>
      <c r="CLJ245" s="39"/>
      <c r="CLK245" s="39"/>
      <c r="CLL245" s="39"/>
      <c r="CLM245" s="39"/>
      <c r="CLN245" s="39"/>
      <c r="CLO245" s="39"/>
      <c r="CLP245" s="39"/>
      <c r="CLQ245" s="39"/>
      <c r="CLR245" s="39"/>
      <c r="CLS245" s="39"/>
      <c r="CLT245" s="39"/>
      <c r="CLU245" s="39"/>
      <c r="CLV245" s="39"/>
      <c r="CLW245" s="39"/>
      <c r="CLX245" s="39"/>
      <c r="CLY245" s="39"/>
      <c r="CLZ245" s="39"/>
      <c r="CMA245" s="39"/>
      <c r="CMB245" s="39"/>
      <c r="CMC245" s="39"/>
      <c r="CMD245" s="39"/>
      <c r="CME245" s="39"/>
      <c r="CMF245" s="39"/>
      <c r="CMG245" s="39"/>
      <c r="CMH245" s="39"/>
      <c r="CMI245" s="39"/>
      <c r="CMJ245" s="39"/>
      <c r="CMK245" s="39"/>
      <c r="CML245" s="39"/>
      <c r="CMM245" s="39"/>
      <c r="CMN245" s="39"/>
      <c r="CMO245" s="39"/>
      <c r="CMP245" s="39"/>
      <c r="CMQ245" s="39"/>
      <c r="CMR245" s="39"/>
      <c r="CMS245" s="39"/>
      <c r="CMT245" s="39"/>
      <c r="CMU245" s="39"/>
      <c r="CMV245" s="39"/>
      <c r="CMW245" s="39"/>
      <c r="CMX245" s="39"/>
      <c r="CMY245" s="39"/>
      <c r="CMZ245" s="39"/>
      <c r="CNA245" s="39"/>
      <c r="CNB245" s="39"/>
      <c r="CNC245" s="39"/>
      <c r="CND245" s="39"/>
      <c r="CNE245" s="39"/>
      <c r="CNF245" s="39"/>
      <c r="CNG245" s="39"/>
      <c r="CNH245" s="39"/>
      <c r="CNI245" s="39"/>
      <c r="CNJ245" s="39"/>
      <c r="CNK245" s="39"/>
      <c r="CNL245" s="39"/>
      <c r="CNM245" s="39"/>
      <c r="CNN245" s="39"/>
      <c r="CNO245" s="39"/>
      <c r="CNP245" s="39"/>
      <c r="CNQ245" s="39"/>
      <c r="CNR245" s="39"/>
      <c r="CNS245" s="39"/>
      <c r="CNT245" s="39"/>
      <c r="CNU245" s="39"/>
      <c r="CNV245" s="39"/>
      <c r="CNW245" s="39"/>
      <c r="CNX245" s="39"/>
      <c r="CNY245" s="39"/>
      <c r="CNZ245" s="39"/>
      <c r="COA245" s="39"/>
      <c r="COB245" s="39"/>
      <c r="COC245" s="39"/>
      <c r="COD245" s="39"/>
      <c r="COE245" s="39"/>
      <c r="COF245" s="39"/>
      <c r="COG245" s="39"/>
      <c r="COH245" s="39"/>
      <c r="COI245" s="39"/>
      <c r="COJ245" s="39"/>
      <c r="COK245" s="39"/>
      <c r="COL245" s="39"/>
      <c r="COM245" s="39"/>
      <c r="CON245" s="39"/>
      <c r="COO245" s="39"/>
      <c r="COP245" s="39"/>
      <c r="COQ245" s="39"/>
      <c r="COR245" s="39"/>
      <c r="COS245" s="39"/>
      <c r="COT245" s="39"/>
      <c r="COU245" s="39"/>
      <c r="COV245" s="39"/>
      <c r="COW245" s="39"/>
      <c r="COX245" s="39"/>
      <c r="COY245" s="39"/>
      <c r="COZ245" s="39"/>
      <c r="CPA245" s="39"/>
      <c r="CPB245" s="39"/>
      <c r="CPC245" s="39"/>
      <c r="CPD245" s="39"/>
      <c r="CPE245" s="39"/>
      <c r="CPF245" s="39"/>
      <c r="CPG245" s="39"/>
      <c r="CPH245" s="39"/>
      <c r="CPI245" s="39"/>
      <c r="CPJ245" s="39"/>
      <c r="CPK245" s="39"/>
      <c r="CPL245" s="39"/>
      <c r="CPM245" s="39"/>
      <c r="CPN245" s="39"/>
      <c r="CPO245" s="39"/>
      <c r="CPP245" s="39"/>
      <c r="CPQ245" s="39"/>
      <c r="CPR245" s="39"/>
      <c r="CPS245" s="39"/>
      <c r="CPT245" s="39"/>
      <c r="CPU245" s="39"/>
      <c r="CPV245" s="39"/>
      <c r="CPW245" s="39"/>
      <c r="CPX245" s="39"/>
      <c r="CPY245" s="39"/>
      <c r="CPZ245" s="39"/>
      <c r="CQA245" s="39"/>
      <c r="CQB245" s="39"/>
      <c r="CQC245" s="39"/>
      <c r="CQD245" s="39"/>
      <c r="CQE245" s="39"/>
      <c r="CQF245" s="39"/>
      <c r="CQG245" s="39"/>
      <c r="CQH245" s="39"/>
      <c r="CQI245" s="39"/>
      <c r="CQJ245" s="39"/>
      <c r="CQK245" s="39"/>
      <c r="CQL245" s="39"/>
      <c r="CQM245" s="39"/>
      <c r="CQN245" s="39"/>
      <c r="CQO245" s="39"/>
      <c r="CQP245" s="39"/>
      <c r="CQQ245" s="39"/>
      <c r="CQR245" s="39"/>
      <c r="CQS245" s="39"/>
      <c r="CQT245" s="39"/>
      <c r="CQU245" s="39"/>
      <c r="CQV245" s="39"/>
      <c r="CQW245" s="39"/>
      <c r="CQX245" s="39"/>
      <c r="CQY245" s="39"/>
      <c r="CQZ245" s="39"/>
      <c r="CRA245" s="39"/>
      <c r="CRB245" s="39"/>
      <c r="CRC245" s="39"/>
      <c r="CRD245" s="39"/>
      <c r="CRE245" s="39"/>
      <c r="CRF245" s="39"/>
      <c r="CRG245" s="39"/>
      <c r="CRH245" s="39"/>
      <c r="CRI245" s="39"/>
      <c r="CRJ245" s="39"/>
      <c r="CRK245" s="39"/>
      <c r="CRL245" s="39"/>
      <c r="CRM245" s="39"/>
      <c r="CRN245" s="39"/>
      <c r="CRO245" s="39"/>
      <c r="CRP245" s="39"/>
      <c r="CRQ245" s="39"/>
      <c r="CRR245" s="39"/>
      <c r="CRS245" s="39"/>
      <c r="CRT245" s="39"/>
      <c r="CRU245" s="39"/>
      <c r="CRV245" s="39"/>
      <c r="CRW245" s="39"/>
      <c r="CRX245" s="39"/>
      <c r="CRY245" s="39"/>
      <c r="CRZ245" s="39"/>
      <c r="CSA245" s="39"/>
      <c r="CSB245" s="39"/>
      <c r="CSC245" s="39"/>
      <c r="CSD245" s="39"/>
      <c r="CSE245" s="39"/>
      <c r="CSF245" s="39"/>
      <c r="CSG245" s="39"/>
      <c r="CSH245" s="39"/>
      <c r="CSI245" s="39"/>
      <c r="CSJ245" s="39"/>
      <c r="CSK245" s="39"/>
      <c r="CSL245" s="39"/>
      <c r="CSM245" s="39"/>
      <c r="CSN245" s="39"/>
      <c r="CSO245" s="39"/>
      <c r="CSP245" s="39"/>
      <c r="CSQ245" s="39"/>
      <c r="CSR245" s="39"/>
      <c r="CSS245" s="39"/>
      <c r="CST245" s="39"/>
      <c r="CSU245" s="39"/>
      <c r="CSV245" s="39"/>
      <c r="CSW245" s="39"/>
      <c r="CSX245" s="39"/>
      <c r="CSY245" s="39"/>
      <c r="CSZ245" s="39"/>
      <c r="CTA245" s="39"/>
      <c r="CTB245" s="39"/>
      <c r="CTC245" s="39"/>
      <c r="CTD245" s="39"/>
      <c r="CTE245" s="39"/>
      <c r="CTF245" s="39"/>
      <c r="CTG245" s="39"/>
      <c r="CTH245" s="39"/>
      <c r="CTI245" s="39"/>
      <c r="CTJ245" s="39"/>
      <c r="CTK245" s="39"/>
      <c r="CTL245" s="39"/>
      <c r="CTM245" s="39"/>
      <c r="CTN245" s="39"/>
      <c r="CTO245" s="39"/>
      <c r="CTP245" s="39"/>
      <c r="CTQ245" s="39"/>
      <c r="CTR245" s="39"/>
      <c r="CTS245" s="39"/>
      <c r="CTT245" s="39"/>
      <c r="CTU245" s="39"/>
      <c r="CTV245" s="39"/>
      <c r="CTW245" s="39"/>
      <c r="CTX245" s="39"/>
      <c r="CTY245" s="39"/>
      <c r="CTZ245" s="39"/>
      <c r="CUA245" s="39"/>
      <c r="CUB245" s="39"/>
      <c r="CUC245" s="39"/>
      <c r="CUD245" s="39"/>
      <c r="CUE245" s="39"/>
      <c r="CUF245" s="39"/>
      <c r="CUG245" s="39"/>
      <c r="CUH245" s="39"/>
      <c r="CUI245" s="39"/>
      <c r="CUJ245" s="39"/>
      <c r="CUK245" s="39"/>
      <c r="CUL245" s="39"/>
      <c r="CUM245" s="39"/>
      <c r="CUN245" s="39"/>
      <c r="CUO245" s="39"/>
      <c r="CUP245" s="39"/>
      <c r="CUQ245" s="39"/>
      <c r="CUR245" s="39"/>
      <c r="CUS245" s="39"/>
      <c r="CUT245" s="39"/>
      <c r="CUU245" s="39"/>
      <c r="CUV245" s="39"/>
      <c r="CUW245" s="39"/>
      <c r="CUX245" s="39"/>
      <c r="CUY245" s="39"/>
      <c r="CUZ245" s="39"/>
      <c r="CVA245" s="39"/>
      <c r="CVB245" s="39"/>
      <c r="CVC245" s="39"/>
      <c r="CVD245" s="39"/>
      <c r="CVE245" s="39"/>
      <c r="CVF245" s="39"/>
      <c r="CVG245" s="39"/>
      <c r="CVH245" s="39"/>
      <c r="CVI245" s="39"/>
      <c r="CVJ245" s="39"/>
      <c r="CVK245" s="39"/>
      <c r="CVL245" s="39"/>
      <c r="CVM245" s="39"/>
      <c r="CVN245" s="39"/>
      <c r="CVO245" s="39"/>
      <c r="CVP245" s="39"/>
      <c r="CVQ245" s="39"/>
      <c r="CVR245" s="39"/>
      <c r="CVS245" s="39"/>
      <c r="CVT245" s="39"/>
      <c r="CVU245" s="39"/>
      <c r="CVV245" s="39"/>
      <c r="CVW245" s="39"/>
      <c r="CVX245" s="39"/>
      <c r="CVY245" s="39"/>
      <c r="CVZ245" s="39"/>
      <c r="CWA245" s="39"/>
      <c r="CWB245" s="39"/>
      <c r="CWC245" s="39"/>
      <c r="CWD245" s="39"/>
      <c r="CWE245" s="39"/>
      <c r="CWF245" s="39"/>
      <c r="CWG245" s="39"/>
      <c r="CWH245" s="39"/>
      <c r="CWI245" s="39"/>
      <c r="CWJ245" s="39"/>
      <c r="CWK245" s="39"/>
      <c r="CWL245" s="39"/>
      <c r="CWM245" s="39"/>
      <c r="CWN245" s="39"/>
      <c r="CWO245" s="39"/>
      <c r="CWP245" s="39"/>
      <c r="CWQ245" s="39"/>
      <c r="CWR245" s="39"/>
      <c r="CWS245" s="39"/>
      <c r="CWT245" s="39"/>
      <c r="CWU245" s="39"/>
      <c r="CWV245" s="39"/>
      <c r="CWW245" s="39"/>
      <c r="CWX245" s="39"/>
      <c r="CWY245" s="39"/>
      <c r="CWZ245" s="39"/>
      <c r="CXA245" s="39"/>
      <c r="CXB245" s="39"/>
      <c r="CXC245" s="39"/>
      <c r="CXD245" s="39"/>
      <c r="CXE245" s="39"/>
      <c r="CXF245" s="39"/>
      <c r="CXG245" s="39"/>
      <c r="CXH245" s="39"/>
      <c r="CXI245" s="39"/>
      <c r="CXJ245" s="39"/>
      <c r="CXK245" s="39"/>
      <c r="CXL245" s="39"/>
      <c r="CXM245" s="39"/>
      <c r="CXN245" s="39"/>
      <c r="CXO245" s="39"/>
      <c r="CXP245" s="39"/>
      <c r="CXQ245" s="39"/>
      <c r="CXR245" s="39"/>
      <c r="CXS245" s="39"/>
      <c r="CXT245" s="39"/>
      <c r="CXU245" s="39"/>
      <c r="CXV245" s="39"/>
      <c r="CXW245" s="39"/>
      <c r="CXX245" s="39"/>
      <c r="CXY245" s="39"/>
      <c r="CXZ245" s="39"/>
      <c r="CYA245" s="39"/>
      <c r="CYB245" s="39"/>
      <c r="CYC245" s="39"/>
      <c r="CYD245" s="39"/>
      <c r="CYE245" s="39"/>
      <c r="CYF245" s="39"/>
      <c r="CYG245" s="39"/>
      <c r="CYH245" s="39"/>
      <c r="CYI245" s="39"/>
      <c r="CYJ245" s="39"/>
      <c r="CYK245" s="39"/>
      <c r="CYL245" s="39"/>
      <c r="CYM245" s="39"/>
      <c r="CYN245" s="39"/>
      <c r="CYO245" s="39"/>
      <c r="CYP245" s="39"/>
      <c r="CYQ245" s="39"/>
      <c r="CYR245" s="39"/>
      <c r="CYS245" s="39"/>
      <c r="CYT245" s="39"/>
      <c r="CYU245" s="39"/>
      <c r="CYV245" s="39"/>
      <c r="CYW245" s="39"/>
      <c r="CYX245" s="39"/>
      <c r="CYY245" s="39"/>
      <c r="CYZ245" s="39"/>
      <c r="CZA245" s="39"/>
      <c r="CZB245" s="39"/>
      <c r="CZC245" s="39"/>
      <c r="CZD245" s="39"/>
      <c r="CZE245" s="39"/>
      <c r="CZF245" s="39"/>
      <c r="CZG245" s="39"/>
      <c r="CZH245" s="39"/>
      <c r="CZI245" s="39"/>
      <c r="CZJ245" s="39"/>
      <c r="CZK245" s="39"/>
      <c r="CZL245" s="39"/>
      <c r="CZM245" s="39"/>
      <c r="CZN245" s="39"/>
      <c r="CZO245" s="39"/>
      <c r="CZP245" s="39"/>
      <c r="CZQ245" s="39"/>
      <c r="CZR245" s="39"/>
      <c r="CZS245" s="39"/>
      <c r="CZT245" s="39"/>
      <c r="CZU245" s="39"/>
      <c r="CZV245" s="39"/>
      <c r="CZW245" s="39"/>
      <c r="CZX245" s="39"/>
      <c r="CZY245" s="39"/>
      <c r="CZZ245" s="39"/>
      <c r="DAA245" s="39"/>
      <c r="DAB245" s="39"/>
      <c r="DAC245" s="39"/>
      <c r="DAD245" s="39"/>
      <c r="DAE245" s="39"/>
      <c r="DAF245" s="39"/>
      <c r="DAG245" s="39"/>
      <c r="DAH245" s="39"/>
      <c r="DAI245" s="39"/>
      <c r="DAJ245" s="39"/>
      <c r="DAK245" s="39"/>
      <c r="DAL245" s="39"/>
      <c r="DAM245" s="39"/>
      <c r="DAN245" s="39"/>
      <c r="DAO245" s="39"/>
      <c r="DAP245" s="39"/>
      <c r="DAQ245" s="39"/>
      <c r="DAR245" s="39"/>
      <c r="DAS245" s="39"/>
      <c r="DAT245" s="39"/>
      <c r="DAU245" s="39"/>
      <c r="DAV245" s="39"/>
      <c r="DAW245" s="39"/>
      <c r="DAX245" s="39"/>
      <c r="DAY245" s="39"/>
      <c r="DAZ245" s="39"/>
      <c r="DBA245" s="39"/>
      <c r="DBB245" s="39"/>
      <c r="DBC245" s="39"/>
      <c r="DBD245" s="39"/>
      <c r="DBE245" s="39"/>
      <c r="DBF245" s="39"/>
      <c r="DBG245" s="39"/>
      <c r="DBH245" s="39"/>
      <c r="DBI245" s="39"/>
      <c r="DBJ245" s="39"/>
      <c r="DBK245" s="39"/>
      <c r="DBL245" s="39"/>
      <c r="DBM245" s="39"/>
      <c r="DBN245" s="39"/>
      <c r="DBO245" s="39"/>
      <c r="DBP245" s="39"/>
      <c r="DBQ245" s="39"/>
      <c r="DBR245" s="39"/>
      <c r="DBS245" s="39"/>
      <c r="DBT245" s="39"/>
      <c r="DBU245" s="39"/>
      <c r="DBV245" s="39"/>
      <c r="DBW245" s="39"/>
      <c r="DBX245" s="39"/>
      <c r="DBY245" s="39"/>
      <c r="DBZ245" s="39"/>
      <c r="DCA245" s="39"/>
      <c r="DCB245" s="39"/>
      <c r="DCC245" s="39"/>
      <c r="DCD245" s="39"/>
      <c r="DCE245" s="39"/>
      <c r="DCF245" s="39"/>
      <c r="DCG245" s="39"/>
      <c r="DCH245" s="39"/>
      <c r="DCI245" s="39"/>
      <c r="DCJ245" s="39"/>
      <c r="DCK245" s="39"/>
      <c r="DCL245" s="39"/>
      <c r="DCM245" s="39"/>
      <c r="DCN245" s="39"/>
      <c r="DCO245" s="39"/>
      <c r="DCP245" s="39"/>
      <c r="DCQ245" s="39"/>
      <c r="DCR245" s="39"/>
      <c r="DCS245" s="39"/>
      <c r="DCT245" s="39"/>
      <c r="DCU245" s="39"/>
      <c r="DCV245" s="39"/>
      <c r="DCW245" s="39"/>
      <c r="DCX245" s="39"/>
      <c r="DCY245" s="39"/>
      <c r="DCZ245" s="39"/>
      <c r="DDA245" s="39"/>
      <c r="DDB245" s="39"/>
      <c r="DDC245" s="39"/>
      <c r="DDD245" s="39"/>
      <c r="DDE245" s="39"/>
      <c r="DDF245" s="39"/>
      <c r="DDG245" s="39"/>
      <c r="DDH245" s="39"/>
      <c r="DDI245" s="39"/>
      <c r="DDJ245" s="39"/>
      <c r="DDK245" s="39"/>
      <c r="DDL245" s="39"/>
      <c r="DDM245" s="39"/>
      <c r="DDN245" s="39"/>
      <c r="DDO245" s="39"/>
      <c r="DDP245" s="39"/>
      <c r="DDQ245" s="39"/>
      <c r="DDR245" s="39"/>
      <c r="DDS245" s="39"/>
      <c r="DDT245" s="39"/>
      <c r="DDU245" s="39"/>
      <c r="DDV245" s="39"/>
      <c r="DDW245" s="39"/>
      <c r="DDX245" s="39"/>
      <c r="DDY245" s="39"/>
      <c r="DDZ245" s="39"/>
      <c r="DEA245" s="39"/>
      <c r="DEB245" s="39"/>
      <c r="DEC245" s="39"/>
      <c r="DED245" s="39"/>
      <c r="DEE245" s="39"/>
      <c r="DEF245" s="39"/>
      <c r="DEG245" s="39"/>
      <c r="DEH245" s="39"/>
      <c r="DEI245" s="39"/>
      <c r="DEJ245" s="39"/>
      <c r="DEK245" s="39"/>
      <c r="DEL245" s="39"/>
      <c r="DEM245" s="39"/>
      <c r="DEN245" s="39"/>
      <c r="DEO245" s="39"/>
      <c r="DEP245" s="39"/>
      <c r="DEQ245" s="39"/>
      <c r="DER245" s="39"/>
      <c r="DES245" s="39"/>
      <c r="DET245" s="39"/>
      <c r="DEU245" s="39"/>
      <c r="DEV245" s="39"/>
      <c r="DEW245" s="39"/>
      <c r="DEX245" s="39"/>
      <c r="DEY245" s="39"/>
      <c r="DEZ245" s="39"/>
      <c r="DFA245" s="39"/>
      <c r="DFB245" s="39"/>
      <c r="DFC245" s="39"/>
      <c r="DFD245" s="39"/>
      <c r="DFE245" s="39"/>
      <c r="DFF245" s="39"/>
      <c r="DFG245" s="39"/>
      <c r="DFH245" s="39"/>
      <c r="DFI245" s="39"/>
      <c r="DFJ245" s="39"/>
      <c r="DFK245" s="39"/>
      <c r="DFL245" s="39"/>
      <c r="DFM245" s="39"/>
      <c r="DFN245" s="39"/>
      <c r="DFO245" s="39"/>
      <c r="DFP245" s="39"/>
      <c r="DFQ245" s="39"/>
      <c r="DFR245" s="39"/>
      <c r="DFS245" s="39"/>
      <c r="DFT245" s="39"/>
      <c r="DFU245" s="39"/>
      <c r="DFV245" s="39"/>
      <c r="DFW245" s="39"/>
      <c r="DFX245" s="39"/>
      <c r="DFY245" s="39"/>
      <c r="DFZ245" s="39"/>
      <c r="DGA245" s="39"/>
      <c r="DGB245" s="39"/>
      <c r="DGC245" s="39"/>
      <c r="DGD245" s="39"/>
      <c r="DGE245" s="39"/>
      <c r="DGF245" s="39"/>
      <c r="DGG245" s="39"/>
      <c r="DGH245" s="39"/>
      <c r="DGI245" s="39"/>
      <c r="DGJ245" s="39"/>
      <c r="DGK245" s="39"/>
      <c r="DGL245" s="39"/>
      <c r="DGM245" s="39"/>
      <c r="DGN245" s="39"/>
      <c r="DGO245" s="39"/>
      <c r="DGP245" s="39"/>
      <c r="DGQ245" s="39"/>
      <c r="DGR245" s="39"/>
      <c r="DGS245" s="39"/>
      <c r="DGT245" s="39"/>
      <c r="DGU245" s="39"/>
      <c r="DGV245" s="39"/>
      <c r="DGW245" s="39"/>
      <c r="DGX245" s="39"/>
      <c r="DGY245" s="39"/>
      <c r="DGZ245" s="39"/>
      <c r="DHA245" s="39"/>
      <c r="DHB245" s="39"/>
      <c r="DHC245" s="39"/>
      <c r="DHD245" s="39"/>
      <c r="DHE245" s="39"/>
      <c r="DHF245" s="39"/>
      <c r="DHG245" s="39"/>
      <c r="DHH245" s="39"/>
      <c r="DHI245" s="39"/>
      <c r="DHJ245" s="39"/>
      <c r="DHK245" s="39"/>
      <c r="DHL245" s="39"/>
      <c r="DHM245" s="39"/>
      <c r="DHN245" s="39"/>
      <c r="DHO245" s="39"/>
      <c r="DHP245" s="39"/>
      <c r="DHQ245" s="39"/>
      <c r="DHR245" s="39"/>
      <c r="DHS245" s="39"/>
      <c r="DHT245" s="39"/>
      <c r="DHU245" s="39"/>
      <c r="DHV245" s="39"/>
      <c r="DHW245" s="39"/>
      <c r="DHX245" s="39"/>
      <c r="DHY245" s="39"/>
      <c r="DHZ245" s="39"/>
      <c r="DIA245" s="39"/>
      <c r="DIB245" s="39"/>
      <c r="DIC245" s="39"/>
      <c r="DID245" s="39"/>
      <c r="DIE245" s="39"/>
      <c r="DIF245" s="39"/>
      <c r="DIG245" s="39"/>
      <c r="DIH245" s="39"/>
      <c r="DII245" s="39"/>
      <c r="DIJ245" s="39"/>
      <c r="DIK245" s="39"/>
      <c r="DIL245" s="39"/>
      <c r="DIM245" s="39"/>
      <c r="DIN245" s="39"/>
      <c r="DIO245" s="39"/>
      <c r="DIP245" s="39"/>
      <c r="DIQ245" s="39"/>
      <c r="DIR245" s="39"/>
      <c r="DIS245" s="39"/>
      <c r="DIT245" s="39"/>
      <c r="DIU245" s="39"/>
      <c r="DIV245" s="39"/>
      <c r="DIW245" s="39"/>
      <c r="DIX245" s="39"/>
      <c r="DIY245" s="39"/>
      <c r="DIZ245" s="39"/>
      <c r="DJA245" s="39"/>
      <c r="DJB245" s="39"/>
      <c r="DJC245" s="39"/>
      <c r="DJD245" s="39"/>
      <c r="DJE245" s="39"/>
      <c r="DJF245" s="39"/>
      <c r="DJG245" s="39"/>
      <c r="DJH245" s="39"/>
      <c r="DJI245" s="39"/>
      <c r="DJJ245" s="39"/>
      <c r="DJK245" s="39"/>
      <c r="DJL245" s="39"/>
      <c r="DJM245" s="39"/>
      <c r="DJN245" s="39"/>
      <c r="DJO245" s="39"/>
      <c r="DJP245" s="39"/>
      <c r="DJQ245" s="39"/>
      <c r="DJR245" s="39"/>
      <c r="DJS245" s="39"/>
      <c r="DJT245" s="39"/>
      <c r="DJU245" s="39"/>
      <c r="DJV245" s="39"/>
      <c r="DJW245" s="39"/>
      <c r="DJX245" s="39"/>
      <c r="DJY245" s="39"/>
      <c r="DJZ245" s="39"/>
      <c r="DKA245" s="39"/>
      <c r="DKB245" s="39"/>
      <c r="DKC245" s="39"/>
      <c r="DKD245" s="39"/>
      <c r="DKE245" s="39"/>
      <c r="DKF245" s="39"/>
      <c r="DKG245" s="39"/>
      <c r="DKH245" s="39"/>
      <c r="DKI245" s="39"/>
      <c r="DKJ245" s="39"/>
      <c r="DKK245" s="39"/>
      <c r="DKL245" s="39"/>
      <c r="DKM245" s="39"/>
      <c r="DKN245" s="39"/>
      <c r="DKO245" s="39"/>
      <c r="DKP245" s="39"/>
      <c r="DKQ245" s="39"/>
      <c r="DKR245" s="39"/>
      <c r="DKS245" s="39"/>
      <c r="DKT245" s="39"/>
      <c r="DKU245" s="39"/>
      <c r="DKV245" s="39"/>
      <c r="DKW245" s="39"/>
      <c r="DKX245" s="39"/>
      <c r="DKY245" s="39"/>
      <c r="DKZ245" s="39"/>
      <c r="DLA245" s="39"/>
      <c r="DLB245" s="39"/>
      <c r="DLC245" s="39"/>
      <c r="DLD245" s="39"/>
      <c r="DLE245" s="39"/>
      <c r="DLF245" s="39"/>
      <c r="DLG245" s="39"/>
      <c r="DLH245" s="39"/>
      <c r="DLI245" s="39"/>
      <c r="DLJ245" s="39"/>
      <c r="DLK245" s="39"/>
      <c r="DLL245" s="39"/>
      <c r="DLM245" s="39"/>
      <c r="DLN245" s="39"/>
      <c r="DLO245" s="39"/>
      <c r="DLP245" s="39"/>
      <c r="DLQ245" s="39"/>
      <c r="DLR245" s="39"/>
      <c r="DLS245" s="39"/>
      <c r="DLT245" s="39"/>
      <c r="DLU245" s="39"/>
      <c r="DLV245" s="39"/>
      <c r="DLW245" s="39"/>
      <c r="DLX245" s="39"/>
      <c r="DLY245" s="39"/>
      <c r="DLZ245" s="39"/>
      <c r="DMA245" s="39"/>
      <c r="DMB245" s="39"/>
      <c r="DMC245" s="39"/>
      <c r="DMD245" s="39"/>
      <c r="DME245" s="39"/>
      <c r="DMF245" s="39"/>
      <c r="DMG245" s="39"/>
      <c r="DMH245" s="39"/>
      <c r="DMI245" s="39"/>
      <c r="DMJ245" s="39"/>
      <c r="DMK245" s="39"/>
      <c r="DML245" s="39"/>
      <c r="DMM245" s="39"/>
      <c r="DMN245" s="39"/>
      <c r="DMO245" s="39"/>
      <c r="DMP245" s="39"/>
      <c r="DMQ245" s="39"/>
      <c r="DMR245" s="39"/>
      <c r="DMS245" s="39"/>
      <c r="DMT245" s="39"/>
      <c r="DMU245" s="39"/>
      <c r="DMV245" s="39"/>
      <c r="DMW245" s="39"/>
      <c r="DMX245" s="39"/>
      <c r="DMY245" s="39"/>
      <c r="DMZ245" s="39"/>
      <c r="DNA245" s="39"/>
      <c r="DNB245" s="39"/>
      <c r="DNC245" s="39"/>
      <c r="DND245" s="39"/>
      <c r="DNE245" s="39"/>
      <c r="DNF245" s="39"/>
      <c r="DNG245" s="39"/>
      <c r="DNH245" s="39"/>
      <c r="DNI245" s="39"/>
      <c r="DNJ245" s="39"/>
      <c r="DNK245" s="39"/>
      <c r="DNL245" s="39"/>
      <c r="DNM245" s="39"/>
      <c r="DNN245" s="39"/>
      <c r="DNO245" s="39"/>
      <c r="DNP245" s="39"/>
      <c r="DNQ245" s="39"/>
      <c r="DNR245" s="39"/>
      <c r="DNS245" s="39"/>
      <c r="DNT245" s="39"/>
      <c r="DNU245" s="39"/>
      <c r="DNV245" s="39"/>
      <c r="DNW245" s="39"/>
      <c r="DNX245" s="39"/>
      <c r="DNY245" s="39"/>
      <c r="DNZ245" s="39"/>
      <c r="DOA245" s="39"/>
      <c r="DOB245" s="39"/>
      <c r="DOC245" s="39"/>
      <c r="DOD245" s="39"/>
      <c r="DOE245" s="39"/>
      <c r="DOF245" s="39"/>
      <c r="DOG245" s="39"/>
      <c r="DOH245" s="39"/>
      <c r="DOI245" s="39"/>
      <c r="DOJ245" s="39"/>
      <c r="DOK245" s="39"/>
      <c r="DOL245" s="39"/>
      <c r="DOM245" s="39"/>
      <c r="DON245" s="39"/>
      <c r="DOO245" s="39"/>
      <c r="DOP245" s="39"/>
      <c r="DOQ245" s="39"/>
      <c r="DOR245" s="39"/>
      <c r="DOS245" s="39"/>
      <c r="DOT245" s="39"/>
      <c r="DOU245" s="39"/>
      <c r="DOV245" s="39"/>
      <c r="DOW245" s="39"/>
      <c r="DOX245" s="39"/>
      <c r="DOY245" s="39"/>
      <c r="DOZ245" s="39"/>
      <c r="DPA245" s="39"/>
      <c r="DPB245" s="39"/>
      <c r="DPC245" s="39"/>
      <c r="DPD245" s="39"/>
      <c r="DPE245" s="39"/>
      <c r="DPF245" s="39"/>
      <c r="DPG245" s="39"/>
      <c r="DPH245" s="39"/>
      <c r="DPI245" s="39"/>
      <c r="DPJ245" s="39"/>
      <c r="DPK245" s="39"/>
      <c r="DPL245" s="39"/>
      <c r="DPM245" s="39"/>
      <c r="DPN245" s="39"/>
      <c r="DPO245" s="39"/>
      <c r="DPP245" s="39"/>
      <c r="DPQ245" s="39"/>
      <c r="DPR245" s="39"/>
      <c r="DPS245" s="39"/>
      <c r="DPT245" s="39"/>
      <c r="DPU245" s="39"/>
      <c r="DPV245" s="39"/>
      <c r="DPW245" s="39"/>
      <c r="DPX245" s="39"/>
      <c r="DPY245" s="39"/>
      <c r="DPZ245" s="39"/>
      <c r="DQA245" s="39"/>
      <c r="DQB245" s="39"/>
      <c r="DQC245" s="39"/>
      <c r="DQD245" s="39"/>
      <c r="DQE245" s="39"/>
      <c r="DQF245" s="39"/>
      <c r="DQG245" s="39"/>
      <c r="DQH245" s="39"/>
      <c r="DQI245" s="39"/>
      <c r="DQJ245" s="39"/>
      <c r="DQK245" s="39"/>
      <c r="DQL245" s="39"/>
      <c r="DQM245" s="39"/>
      <c r="DQN245" s="39"/>
      <c r="DQO245" s="39"/>
      <c r="DQP245" s="39"/>
      <c r="DQQ245" s="39"/>
      <c r="DQR245" s="39"/>
      <c r="DQS245" s="39"/>
      <c r="DQT245" s="39"/>
      <c r="DQU245" s="39"/>
      <c r="DQV245" s="39"/>
      <c r="DQW245" s="39"/>
      <c r="DQX245" s="39"/>
      <c r="DQY245" s="39"/>
      <c r="DQZ245" s="39"/>
      <c r="DRA245" s="39"/>
      <c r="DRB245" s="39"/>
      <c r="DRC245" s="39"/>
      <c r="DRD245" s="39"/>
      <c r="DRE245" s="39"/>
      <c r="DRF245" s="39"/>
      <c r="DRG245" s="39"/>
      <c r="DRH245" s="39"/>
      <c r="DRI245" s="39"/>
      <c r="DRJ245" s="39"/>
      <c r="DRK245" s="39"/>
      <c r="DRL245" s="39"/>
      <c r="DRM245" s="39"/>
      <c r="DRN245" s="39"/>
      <c r="DRO245" s="39"/>
      <c r="DRP245" s="39"/>
      <c r="DRQ245" s="39"/>
      <c r="DRR245" s="39"/>
      <c r="DRS245" s="39"/>
      <c r="DRT245" s="39"/>
      <c r="DRU245" s="39"/>
      <c r="DRV245" s="39"/>
      <c r="DRW245" s="39"/>
      <c r="DRX245" s="39"/>
      <c r="DRY245" s="39"/>
      <c r="DRZ245" s="39"/>
      <c r="DSA245" s="39"/>
      <c r="DSB245" s="39"/>
      <c r="DSC245" s="39"/>
      <c r="DSD245" s="39"/>
      <c r="DSE245" s="39"/>
      <c r="DSF245" s="39"/>
      <c r="DSG245" s="39"/>
      <c r="DSH245" s="39"/>
      <c r="DSI245" s="39"/>
      <c r="DSJ245" s="39"/>
      <c r="DSK245" s="39"/>
      <c r="DSL245" s="39"/>
      <c r="DSM245" s="39"/>
      <c r="DSN245" s="39"/>
      <c r="DSO245" s="39"/>
      <c r="DSP245" s="39"/>
      <c r="DSQ245" s="39"/>
      <c r="DSR245" s="39"/>
      <c r="DSS245" s="39"/>
      <c r="DST245" s="39"/>
      <c r="DSU245" s="39"/>
      <c r="DSV245" s="39"/>
      <c r="DSW245" s="39"/>
      <c r="DSX245" s="39"/>
      <c r="DSY245" s="39"/>
      <c r="DSZ245" s="39"/>
      <c r="DTA245" s="39"/>
      <c r="DTB245" s="39"/>
      <c r="DTC245" s="39"/>
      <c r="DTD245" s="39"/>
      <c r="DTE245" s="39"/>
      <c r="DTF245" s="39"/>
      <c r="DTG245" s="39"/>
      <c r="DTH245" s="39"/>
      <c r="DTI245" s="39"/>
      <c r="DTJ245" s="39"/>
      <c r="DTK245" s="39"/>
      <c r="DTL245" s="39"/>
      <c r="DTM245" s="39"/>
      <c r="DTN245" s="39"/>
      <c r="DTO245" s="39"/>
      <c r="DTP245" s="39"/>
      <c r="DTQ245" s="39"/>
      <c r="DTR245" s="39"/>
      <c r="DTS245" s="39"/>
      <c r="DTT245" s="39"/>
      <c r="DTU245" s="39"/>
      <c r="DTV245" s="39"/>
      <c r="DTW245" s="39"/>
      <c r="DTX245" s="39"/>
      <c r="DTY245" s="39"/>
      <c r="DTZ245" s="39"/>
      <c r="DUA245" s="39"/>
      <c r="DUB245" s="39"/>
      <c r="DUC245" s="39"/>
      <c r="DUD245" s="39"/>
      <c r="DUE245" s="39"/>
      <c r="DUF245" s="39"/>
      <c r="DUG245" s="39"/>
      <c r="DUH245" s="39"/>
      <c r="DUI245" s="39"/>
      <c r="DUJ245" s="39"/>
      <c r="DUK245" s="39"/>
      <c r="DUL245" s="39"/>
      <c r="DUM245" s="39"/>
      <c r="DUN245" s="39"/>
      <c r="DUO245" s="39"/>
      <c r="DUP245" s="39"/>
      <c r="DUQ245" s="39"/>
      <c r="DUR245" s="39"/>
      <c r="DUS245" s="39"/>
      <c r="DUT245" s="39"/>
      <c r="DUU245" s="39"/>
      <c r="DUV245" s="39"/>
      <c r="DUW245" s="39"/>
      <c r="DUX245" s="39"/>
      <c r="DUY245" s="39"/>
      <c r="DUZ245" s="39"/>
      <c r="DVA245" s="39"/>
      <c r="DVB245" s="39"/>
      <c r="DVC245" s="39"/>
      <c r="DVD245" s="39"/>
      <c r="DVE245" s="39"/>
      <c r="DVF245" s="39"/>
      <c r="DVG245" s="39"/>
      <c r="DVH245" s="39"/>
      <c r="DVI245" s="39"/>
      <c r="DVJ245" s="39"/>
      <c r="DVK245" s="39"/>
      <c r="DVL245" s="39"/>
      <c r="DVM245" s="39"/>
      <c r="DVN245" s="39"/>
      <c r="DVO245" s="39"/>
      <c r="DVP245" s="39"/>
      <c r="DVQ245" s="39"/>
      <c r="DVR245" s="39"/>
      <c r="DVS245" s="39"/>
      <c r="DVT245" s="39"/>
      <c r="DVU245" s="39"/>
      <c r="DVV245" s="39"/>
      <c r="DVW245" s="39"/>
      <c r="DVX245" s="39"/>
      <c r="DVY245" s="39"/>
      <c r="DVZ245" s="39"/>
      <c r="DWA245" s="39"/>
      <c r="DWB245" s="39"/>
      <c r="DWC245" s="39"/>
      <c r="DWD245" s="39"/>
      <c r="DWE245" s="39"/>
      <c r="DWF245" s="39"/>
      <c r="DWG245" s="39"/>
      <c r="DWH245" s="39"/>
      <c r="DWI245" s="39"/>
      <c r="DWJ245" s="39"/>
      <c r="DWK245" s="39"/>
      <c r="DWL245" s="39"/>
      <c r="DWM245" s="39"/>
      <c r="DWN245" s="39"/>
      <c r="DWO245" s="39"/>
      <c r="DWP245" s="39"/>
      <c r="DWQ245" s="39"/>
    </row>
    <row r="246" spans="1:3319" s="39" customFormat="1" ht="10">
      <c r="A246" s="35" t="s">
        <v>769</v>
      </c>
      <c r="B246" s="36" t="s">
        <v>770</v>
      </c>
      <c r="C246" s="37" t="s">
        <v>7</v>
      </c>
      <c r="D246" s="36" t="s">
        <v>771</v>
      </c>
      <c r="E246" s="38" t="s">
        <v>749</v>
      </c>
      <c r="F246" s="38" t="s">
        <v>749</v>
      </c>
    </row>
    <row r="247" spans="1:3319" s="64" customFormat="1" ht="10">
      <c r="A247" s="67" t="s">
        <v>772</v>
      </c>
      <c r="B247" s="54" t="s">
        <v>773</v>
      </c>
      <c r="C247" s="57"/>
      <c r="D247" s="54"/>
      <c r="E247" s="66"/>
      <c r="F247" s="66"/>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c r="EF247" s="39"/>
      <c r="EG247" s="39"/>
      <c r="EH247" s="39"/>
      <c r="EI247" s="39"/>
      <c r="EJ247" s="39"/>
      <c r="EK247" s="39"/>
      <c r="EL247" s="39"/>
      <c r="EM247" s="39"/>
      <c r="EN247" s="39"/>
      <c r="EO247" s="39"/>
      <c r="EP247" s="39"/>
      <c r="EQ247" s="39"/>
      <c r="ER247" s="39"/>
      <c r="ES247" s="39"/>
      <c r="ET247" s="39"/>
      <c r="EU247" s="39"/>
      <c r="EV247" s="39"/>
      <c r="EW247" s="39"/>
      <c r="EX247" s="39"/>
      <c r="EY247" s="39"/>
      <c r="EZ247" s="39"/>
      <c r="FA247" s="39"/>
      <c r="FB247" s="39"/>
      <c r="FC247" s="39"/>
      <c r="FD247" s="39"/>
      <c r="FE247" s="39"/>
      <c r="FF247" s="39"/>
      <c r="FG247" s="39"/>
      <c r="FH247" s="39"/>
      <c r="FI247" s="39"/>
      <c r="FJ247" s="39"/>
      <c r="FK247" s="39"/>
      <c r="FL247" s="39"/>
      <c r="FM247" s="39"/>
      <c r="FN247" s="39"/>
      <c r="FO247" s="39"/>
      <c r="FP247" s="39"/>
      <c r="FQ247" s="39"/>
      <c r="FR247" s="39"/>
      <c r="FS247" s="39"/>
      <c r="FT247" s="39"/>
      <c r="FU247" s="39"/>
      <c r="FV247" s="39"/>
      <c r="FW247" s="39"/>
      <c r="FX247" s="39"/>
      <c r="FY247" s="39"/>
      <c r="FZ247" s="39"/>
      <c r="GA247" s="39"/>
      <c r="GB247" s="39"/>
      <c r="GC247" s="39"/>
      <c r="GD247" s="39"/>
      <c r="GE247" s="39"/>
      <c r="GF247" s="39"/>
      <c r="GG247" s="39"/>
      <c r="GH247" s="39"/>
      <c r="GI247" s="39"/>
      <c r="GJ247" s="39"/>
      <c r="GK247" s="39"/>
      <c r="GL247" s="39"/>
      <c r="GM247" s="39"/>
      <c r="GN247" s="39"/>
      <c r="GO247" s="39"/>
      <c r="GP247" s="39"/>
      <c r="GQ247" s="39"/>
      <c r="GR247" s="39"/>
      <c r="GS247" s="39"/>
      <c r="GT247" s="39"/>
      <c r="GU247" s="39"/>
      <c r="GV247" s="39"/>
      <c r="GW247" s="39"/>
      <c r="GX247" s="39"/>
      <c r="GY247" s="39"/>
      <c r="GZ247" s="39"/>
      <c r="HA247" s="39"/>
      <c r="HB247" s="39"/>
      <c r="HC247" s="39"/>
      <c r="HD247" s="39"/>
      <c r="HE247" s="39"/>
      <c r="HF247" s="39"/>
      <c r="HG247" s="39"/>
      <c r="HH247" s="39"/>
      <c r="HI247" s="39"/>
      <c r="HJ247" s="39"/>
      <c r="HK247" s="39"/>
      <c r="HL247" s="39"/>
      <c r="HM247" s="39"/>
      <c r="HN247" s="39"/>
      <c r="HO247" s="39"/>
      <c r="HP247" s="39"/>
      <c r="HQ247" s="39"/>
      <c r="HR247" s="39"/>
      <c r="HS247" s="39"/>
      <c r="HT247" s="39"/>
      <c r="HU247" s="39"/>
      <c r="HV247" s="39"/>
      <c r="HW247" s="39"/>
      <c r="HX247" s="39"/>
      <c r="HY247" s="39"/>
      <c r="HZ247" s="39"/>
      <c r="IA247" s="39"/>
      <c r="IB247" s="39"/>
      <c r="IC247" s="39"/>
      <c r="ID247" s="39"/>
      <c r="IE247" s="39"/>
      <c r="IF247" s="39"/>
      <c r="IG247" s="39"/>
      <c r="IH247" s="39"/>
      <c r="II247" s="39"/>
      <c r="IJ247" s="39"/>
      <c r="IK247" s="39"/>
      <c r="IL247" s="39"/>
      <c r="IM247" s="39"/>
      <c r="IN247" s="39"/>
      <c r="IO247" s="39"/>
      <c r="IP247" s="39"/>
      <c r="IQ247" s="39"/>
      <c r="IR247" s="39"/>
      <c r="IS247" s="39"/>
      <c r="IT247" s="39"/>
      <c r="IU247" s="39"/>
      <c r="IV247" s="39"/>
      <c r="IW247" s="39"/>
      <c r="IX247" s="39"/>
      <c r="IY247" s="39"/>
      <c r="IZ247" s="39"/>
      <c r="JA247" s="39"/>
      <c r="JB247" s="39"/>
      <c r="JC247" s="39"/>
      <c r="JD247" s="39"/>
      <c r="JE247" s="39"/>
      <c r="JF247" s="39"/>
      <c r="JG247" s="39"/>
      <c r="JH247" s="39"/>
      <c r="JI247" s="39"/>
      <c r="JJ247" s="39"/>
      <c r="JK247" s="39"/>
      <c r="JL247" s="39"/>
      <c r="JM247" s="39"/>
      <c r="JN247" s="39"/>
      <c r="JO247" s="39"/>
      <c r="JP247" s="39"/>
      <c r="JQ247" s="39"/>
      <c r="JR247" s="39"/>
      <c r="JS247" s="39"/>
      <c r="JT247" s="39"/>
      <c r="JU247" s="39"/>
      <c r="JV247" s="39"/>
      <c r="JW247" s="39"/>
      <c r="JX247" s="39"/>
      <c r="JY247" s="39"/>
      <c r="JZ247" s="39"/>
      <c r="KA247" s="39"/>
      <c r="KB247" s="39"/>
      <c r="KC247" s="39"/>
      <c r="KD247" s="39"/>
      <c r="KE247" s="39"/>
      <c r="KF247" s="39"/>
      <c r="KG247" s="39"/>
      <c r="KH247" s="39"/>
      <c r="KI247" s="39"/>
      <c r="KJ247" s="39"/>
      <c r="KK247" s="39"/>
      <c r="KL247" s="39"/>
      <c r="KM247" s="39"/>
      <c r="KN247" s="39"/>
      <c r="KO247" s="39"/>
      <c r="KP247" s="39"/>
      <c r="KQ247" s="39"/>
      <c r="KR247" s="39"/>
      <c r="KS247" s="39"/>
      <c r="KT247" s="39"/>
      <c r="KU247" s="39"/>
      <c r="KV247" s="39"/>
      <c r="KW247" s="39"/>
      <c r="KX247" s="39"/>
      <c r="KY247" s="39"/>
      <c r="KZ247" s="39"/>
      <c r="LA247" s="39"/>
      <c r="LB247" s="39"/>
      <c r="LC247" s="39"/>
      <c r="LD247" s="39"/>
      <c r="LE247" s="39"/>
      <c r="LF247" s="39"/>
      <c r="LG247" s="39"/>
      <c r="LH247" s="39"/>
      <c r="LI247" s="39"/>
      <c r="LJ247" s="39"/>
      <c r="LK247" s="39"/>
      <c r="LL247" s="39"/>
      <c r="LM247" s="39"/>
      <c r="LN247" s="39"/>
      <c r="LO247" s="39"/>
      <c r="LP247" s="39"/>
      <c r="LQ247" s="39"/>
      <c r="LR247" s="39"/>
      <c r="LS247" s="39"/>
      <c r="LT247" s="39"/>
      <c r="LU247" s="39"/>
      <c r="LV247" s="39"/>
      <c r="LW247" s="39"/>
      <c r="LX247" s="39"/>
      <c r="LY247" s="39"/>
      <c r="LZ247" s="39"/>
      <c r="MA247" s="39"/>
      <c r="MB247" s="39"/>
      <c r="MC247" s="39"/>
      <c r="MD247" s="39"/>
      <c r="ME247" s="39"/>
      <c r="MF247" s="39"/>
      <c r="MG247" s="39"/>
      <c r="MH247" s="39"/>
      <c r="MI247" s="39"/>
      <c r="MJ247" s="39"/>
      <c r="MK247" s="39"/>
      <c r="ML247" s="39"/>
      <c r="MM247" s="39"/>
      <c r="MN247" s="39"/>
      <c r="MO247" s="39"/>
      <c r="MP247" s="39"/>
      <c r="MQ247" s="39"/>
      <c r="MR247" s="39"/>
      <c r="MS247" s="39"/>
      <c r="MT247" s="39"/>
      <c r="MU247" s="39"/>
      <c r="MV247" s="39"/>
      <c r="MW247" s="39"/>
      <c r="MX247" s="39"/>
      <c r="MY247" s="39"/>
      <c r="MZ247" s="39"/>
      <c r="NA247" s="39"/>
      <c r="NB247" s="39"/>
      <c r="NC247" s="39"/>
      <c r="ND247" s="39"/>
      <c r="NE247" s="39"/>
      <c r="NF247" s="39"/>
      <c r="NG247" s="39"/>
      <c r="NH247" s="39"/>
      <c r="NI247" s="39"/>
      <c r="NJ247" s="39"/>
      <c r="NK247" s="39"/>
      <c r="NL247" s="39"/>
      <c r="NM247" s="39"/>
      <c r="NN247" s="39"/>
      <c r="NO247" s="39"/>
      <c r="NP247" s="39"/>
      <c r="NQ247" s="39"/>
      <c r="NR247" s="39"/>
      <c r="NS247" s="39"/>
      <c r="NT247" s="39"/>
      <c r="NU247" s="39"/>
      <c r="NV247" s="39"/>
      <c r="NW247" s="39"/>
      <c r="NX247" s="39"/>
      <c r="NY247" s="39"/>
      <c r="NZ247" s="39"/>
      <c r="OA247" s="39"/>
      <c r="OB247" s="39"/>
      <c r="OC247" s="39"/>
      <c r="OD247" s="39"/>
      <c r="OE247" s="39"/>
      <c r="OF247" s="39"/>
      <c r="OG247" s="39"/>
      <c r="OH247" s="39"/>
      <c r="OI247" s="39"/>
      <c r="OJ247" s="39"/>
      <c r="OK247" s="39"/>
      <c r="OL247" s="39"/>
      <c r="OM247" s="39"/>
      <c r="ON247" s="39"/>
      <c r="OO247" s="39"/>
      <c r="OP247" s="39"/>
      <c r="OQ247" s="39"/>
      <c r="OR247" s="39"/>
      <c r="OS247" s="39"/>
      <c r="OT247" s="39"/>
      <c r="OU247" s="39"/>
      <c r="OV247" s="39"/>
      <c r="OW247" s="39"/>
      <c r="OX247" s="39"/>
      <c r="OY247" s="39"/>
      <c r="OZ247" s="39"/>
      <c r="PA247" s="39"/>
      <c r="PB247" s="39"/>
      <c r="PC247" s="39"/>
      <c r="PD247" s="39"/>
      <c r="PE247" s="39"/>
      <c r="PF247" s="39"/>
      <c r="PG247" s="39"/>
      <c r="PH247" s="39"/>
      <c r="PI247" s="39"/>
      <c r="PJ247" s="39"/>
      <c r="PK247" s="39"/>
      <c r="PL247" s="39"/>
      <c r="PM247" s="39"/>
      <c r="PN247" s="39"/>
      <c r="PO247" s="39"/>
      <c r="PP247" s="39"/>
      <c r="PQ247" s="39"/>
      <c r="PR247" s="39"/>
      <c r="PS247" s="39"/>
      <c r="PT247" s="39"/>
      <c r="PU247" s="39"/>
      <c r="PV247" s="39"/>
      <c r="PW247" s="39"/>
      <c r="PX247" s="39"/>
      <c r="PY247" s="39"/>
      <c r="PZ247" s="39"/>
      <c r="QA247" s="39"/>
      <c r="QB247" s="39"/>
      <c r="QC247" s="39"/>
      <c r="QD247" s="39"/>
      <c r="QE247" s="39"/>
      <c r="QF247" s="39"/>
      <c r="QG247" s="39"/>
      <c r="QH247" s="39"/>
      <c r="QI247" s="39"/>
      <c r="QJ247" s="39"/>
      <c r="QK247" s="39"/>
      <c r="QL247" s="39"/>
      <c r="QM247" s="39"/>
      <c r="QN247" s="39"/>
      <c r="QO247" s="39"/>
      <c r="QP247" s="39"/>
      <c r="QQ247" s="39"/>
      <c r="QR247" s="39"/>
      <c r="QS247" s="39"/>
      <c r="QT247" s="39"/>
      <c r="QU247" s="39"/>
      <c r="QV247" s="39"/>
      <c r="QW247" s="39"/>
      <c r="QX247" s="39"/>
      <c r="QY247" s="39"/>
      <c r="QZ247" s="39"/>
      <c r="RA247" s="39"/>
      <c r="RB247" s="39"/>
      <c r="RC247" s="39"/>
      <c r="RD247" s="39"/>
      <c r="RE247" s="39"/>
      <c r="RF247" s="39"/>
      <c r="RG247" s="39"/>
      <c r="RH247" s="39"/>
      <c r="RI247" s="39"/>
      <c r="RJ247" s="39"/>
      <c r="RK247" s="39"/>
      <c r="RL247" s="39"/>
      <c r="RM247" s="39"/>
      <c r="RN247" s="39"/>
      <c r="RO247" s="39"/>
      <c r="RP247" s="39"/>
      <c r="RQ247" s="39"/>
      <c r="RR247" s="39"/>
      <c r="RS247" s="39"/>
      <c r="RT247" s="39"/>
      <c r="RU247" s="39"/>
      <c r="RV247" s="39"/>
      <c r="RW247" s="39"/>
      <c r="RX247" s="39"/>
      <c r="RY247" s="39"/>
      <c r="RZ247" s="39"/>
      <c r="SA247" s="39"/>
      <c r="SB247" s="39"/>
      <c r="SC247" s="39"/>
      <c r="SD247" s="39"/>
      <c r="SE247" s="39"/>
      <c r="SF247" s="39"/>
      <c r="SG247" s="39"/>
      <c r="SH247" s="39"/>
      <c r="SI247" s="39"/>
      <c r="SJ247" s="39"/>
      <c r="SK247" s="39"/>
      <c r="SL247" s="39"/>
      <c r="SM247" s="39"/>
      <c r="SN247" s="39"/>
      <c r="SO247" s="39"/>
      <c r="SP247" s="39"/>
      <c r="SQ247" s="39"/>
      <c r="SR247" s="39"/>
      <c r="SS247" s="39"/>
      <c r="ST247" s="39"/>
      <c r="SU247" s="39"/>
      <c r="SV247" s="39"/>
      <c r="SW247" s="39"/>
      <c r="SX247" s="39"/>
      <c r="SY247" s="39"/>
      <c r="SZ247" s="39"/>
      <c r="TA247" s="39"/>
      <c r="TB247" s="39"/>
      <c r="TC247" s="39"/>
      <c r="TD247" s="39"/>
      <c r="TE247" s="39"/>
      <c r="TF247" s="39"/>
      <c r="TG247" s="39"/>
      <c r="TH247" s="39"/>
      <c r="TI247" s="39"/>
      <c r="TJ247" s="39"/>
      <c r="TK247" s="39"/>
      <c r="TL247" s="39"/>
      <c r="TM247" s="39"/>
      <c r="TN247" s="39"/>
      <c r="TO247" s="39"/>
      <c r="TP247" s="39"/>
      <c r="TQ247" s="39"/>
      <c r="TR247" s="39"/>
      <c r="TS247" s="39"/>
      <c r="TT247" s="39"/>
      <c r="TU247" s="39"/>
      <c r="TV247" s="39"/>
      <c r="TW247" s="39"/>
      <c r="TX247" s="39"/>
      <c r="TY247" s="39"/>
      <c r="TZ247" s="39"/>
      <c r="UA247" s="39"/>
      <c r="UB247" s="39"/>
      <c r="UC247" s="39"/>
      <c r="UD247" s="39"/>
      <c r="UE247" s="39"/>
      <c r="UF247" s="39"/>
      <c r="UG247" s="39"/>
      <c r="UH247" s="39"/>
      <c r="UI247" s="39"/>
      <c r="UJ247" s="39"/>
      <c r="UK247" s="39"/>
      <c r="UL247" s="39"/>
      <c r="UM247" s="39"/>
      <c r="UN247" s="39"/>
      <c r="UO247" s="39"/>
      <c r="UP247" s="39"/>
      <c r="UQ247" s="39"/>
      <c r="UR247" s="39"/>
      <c r="US247" s="39"/>
      <c r="UT247" s="39"/>
      <c r="UU247" s="39"/>
      <c r="UV247" s="39"/>
      <c r="UW247" s="39"/>
      <c r="UX247" s="39"/>
      <c r="UY247" s="39"/>
      <c r="UZ247" s="39"/>
      <c r="VA247" s="39"/>
      <c r="VB247" s="39"/>
      <c r="VC247" s="39"/>
      <c r="VD247" s="39"/>
      <c r="VE247" s="39"/>
      <c r="VF247" s="39"/>
      <c r="VG247" s="39"/>
      <c r="VH247" s="39"/>
      <c r="VI247" s="39"/>
      <c r="VJ247" s="39"/>
      <c r="VK247" s="39"/>
      <c r="VL247" s="39"/>
      <c r="VM247" s="39"/>
      <c r="VN247" s="39"/>
      <c r="VO247" s="39"/>
      <c r="VP247" s="39"/>
      <c r="VQ247" s="39"/>
      <c r="VR247" s="39"/>
      <c r="VS247" s="39"/>
      <c r="VT247" s="39"/>
      <c r="VU247" s="39"/>
      <c r="VV247" s="39"/>
      <c r="VW247" s="39"/>
      <c r="VX247" s="39"/>
      <c r="VY247" s="39"/>
      <c r="VZ247" s="39"/>
      <c r="WA247" s="39"/>
      <c r="WB247" s="39"/>
      <c r="WC247" s="39"/>
      <c r="WD247" s="39"/>
      <c r="WE247" s="39"/>
      <c r="WF247" s="39"/>
      <c r="WG247" s="39"/>
      <c r="WH247" s="39"/>
      <c r="WI247" s="39"/>
      <c r="WJ247" s="39"/>
      <c r="WK247" s="39"/>
      <c r="WL247" s="39"/>
      <c r="WM247" s="39"/>
      <c r="WN247" s="39"/>
      <c r="WO247" s="39"/>
      <c r="WP247" s="39"/>
      <c r="WQ247" s="39"/>
      <c r="WR247" s="39"/>
      <c r="WS247" s="39"/>
      <c r="WT247" s="39"/>
      <c r="WU247" s="39"/>
      <c r="WV247" s="39"/>
      <c r="WW247" s="39"/>
      <c r="WX247" s="39"/>
      <c r="WY247" s="39"/>
      <c r="WZ247" s="39"/>
      <c r="XA247" s="39"/>
      <c r="XB247" s="39"/>
      <c r="XC247" s="39"/>
      <c r="XD247" s="39"/>
      <c r="XE247" s="39"/>
      <c r="XF247" s="39"/>
      <c r="XG247" s="39"/>
      <c r="XH247" s="39"/>
      <c r="XI247" s="39"/>
      <c r="XJ247" s="39"/>
      <c r="XK247" s="39"/>
      <c r="XL247" s="39"/>
      <c r="XM247" s="39"/>
      <c r="XN247" s="39"/>
      <c r="XO247" s="39"/>
      <c r="XP247" s="39"/>
      <c r="XQ247" s="39"/>
      <c r="XR247" s="39"/>
      <c r="XS247" s="39"/>
      <c r="XT247" s="39"/>
      <c r="XU247" s="39"/>
      <c r="XV247" s="39"/>
      <c r="XW247" s="39"/>
      <c r="XX247" s="39"/>
      <c r="XY247" s="39"/>
      <c r="XZ247" s="39"/>
      <c r="YA247" s="39"/>
      <c r="YB247" s="39"/>
      <c r="YC247" s="39"/>
      <c r="YD247" s="39"/>
      <c r="YE247" s="39"/>
      <c r="YF247" s="39"/>
      <c r="YG247" s="39"/>
      <c r="YH247" s="39"/>
      <c r="YI247" s="39"/>
      <c r="YJ247" s="39"/>
      <c r="YK247" s="39"/>
      <c r="YL247" s="39"/>
      <c r="YM247" s="39"/>
      <c r="YN247" s="39"/>
      <c r="YO247" s="39"/>
      <c r="YP247" s="39"/>
      <c r="YQ247" s="39"/>
      <c r="YR247" s="39"/>
      <c r="YS247" s="39"/>
      <c r="YT247" s="39"/>
      <c r="YU247" s="39"/>
      <c r="YV247" s="39"/>
      <c r="YW247" s="39"/>
      <c r="YX247" s="39"/>
      <c r="YY247" s="39"/>
      <c r="YZ247" s="39"/>
      <c r="ZA247" s="39"/>
      <c r="ZB247" s="39"/>
      <c r="ZC247" s="39"/>
      <c r="ZD247" s="39"/>
      <c r="ZE247" s="39"/>
      <c r="ZF247" s="39"/>
      <c r="ZG247" s="39"/>
      <c r="ZH247" s="39"/>
      <c r="ZI247" s="39"/>
      <c r="ZJ247" s="39"/>
      <c r="ZK247" s="39"/>
      <c r="ZL247" s="39"/>
      <c r="ZM247" s="39"/>
      <c r="ZN247" s="39"/>
      <c r="ZO247" s="39"/>
      <c r="ZP247" s="39"/>
      <c r="ZQ247" s="39"/>
      <c r="ZR247" s="39"/>
      <c r="ZS247" s="39"/>
      <c r="ZT247" s="39"/>
      <c r="ZU247" s="39"/>
      <c r="ZV247" s="39"/>
      <c r="ZW247" s="39"/>
      <c r="ZX247" s="39"/>
      <c r="ZY247" s="39"/>
      <c r="ZZ247" s="39"/>
      <c r="AAA247" s="39"/>
      <c r="AAB247" s="39"/>
      <c r="AAC247" s="39"/>
      <c r="AAD247" s="39"/>
      <c r="AAE247" s="39"/>
      <c r="AAF247" s="39"/>
      <c r="AAG247" s="39"/>
      <c r="AAH247" s="39"/>
      <c r="AAI247" s="39"/>
      <c r="AAJ247" s="39"/>
      <c r="AAK247" s="39"/>
      <c r="AAL247" s="39"/>
      <c r="AAM247" s="39"/>
      <c r="AAN247" s="39"/>
      <c r="AAO247" s="39"/>
      <c r="AAP247" s="39"/>
      <c r="AAQ247" s="39"/>
      <c r="AAR247" s="39"/>
      <c r="AAS247" s="39"/>
      <c r="AAT247" s="39"/>
      <c r="AAU247" s="39"/>
      <c r="AAV247" s="39"/>
      <c r="AAW247" s="39"/>
      <c r="AAX247" s="39"/>
      <c r="AAY247" s="39"/>
      <c r="AAZ247" s="39"/>
      <c r="ABA247" s="39"/>
      <c r="ABB247" s="39"/>
      <c r="ABC247" s="39"/>
      <c r="ABD247" s="39"/>
      <c r="ABE247" s="39"/>
      <c r="ABF247" s="39"/>
      <c r="ABG247" s="39"/>
      <c r="ABH247" s="39"/>
      <c r="ABI247" s="39"/>
      <c r="ABJ247" s="39"/>
      <c r="ABK247" s="39"/>
      <c r="ABL247" s="39"/>
      <c r="ABM247" s="39"/>
      <c r="ABN247" s="39"/>
      <c r="ABO247" s="39"/>
      <c r="ABP247" s="39"/>
      <c r="ABQ247" s="39"/>
      <c r="ABR247" s="39"/>
      <c r="ABS247" s="39"/>
      <c r="ABT247" s="39"/>
      <c r="ABU247" s="39"/>
      <c r="ABV247" s="39"/>
      <c r="ABW247" s="39"/>
      <c r="ABX247" s="39"/>
      <c r="ABY247" s="39"/>
      <c r="ABZ247" s="39"/>
      <c r="ACA247" s="39"/>
      <c r="ACB247" s="39"/>
      <c r="ACC247" s="39"/>
      <c r="ACD247" s="39"/>
      <c r="ACE247" s="39"/>
      <c r="ACF247" s="39"/>
      <c r="ACG247" s="39"/>
      <c r="ACH247" s="39"/>
      <c r="ACI247" s="39"/>
      <c r="ACJ247" s="39"/>
      <c r="ACK247" s="39"/>
      <c r="ACL247" s="39"/>
      <c r="ACM247" s="39"/>
      <c r="ACN247" s="39"/>
      <c r="ACO247" s="39"/>
      <c r="ACP247" s="39"/>
      <c r="ACQ247" s="39"/>
      <c r="ACR247" s="39"/>
      <c r="ACS247" s="39"/>
      <c r="ACT247" s="39"/>
      <c r="ACU247" s="39"/>
      <c r="ACV247" s="39"/>
      <c r="ACW247" s="39"/>
      <c r="ACX247" s="39"/>
      <c r="ACY247" s="39"/>
      <c r="ACZ247" s="39"/>
      <c r="ADA247" s="39"/>
      <c r="ADB247" s="39"/>
      <c r="ADC247" s="39"/>
      <c r="ADD247" s="39"/>
      <c r="ADE247" s="39"/>
      <c r="ADF247" s="39"/>
      <c r="ADG247" s="39"/>
      <c r="ADH247" s="39"/>
      <c r="ADI247" s="39"/>
      <c r="ADJ247" s="39"/>
      <c r="ADK247" s="39"/>
      <c r="ADL247" s="39"/>
      <c r="ADM247" s="39"/>
      <c r="ADN247" s="39"/>
      <c r="ADO247" s="39"/>
      <c r="ADP247" s="39"/>
      <c r="ADQ247" s="39"/>
      <c r="ADR247" s="39"/>
      <c r="ADS247" s="39"/>
      <c r="ADT247" s="39"/>
      <c r="ADU247" s="39"/>
      <c r="ADV247" s="39"/>
      <c r="ADW247" s="39"/>
      <c r="ADX247" s="39"/>
      <c r="ADY247" s="39"/>
      <c r="ADZ247" s="39"/>
      <c r="AEA247" s="39"/>
      <c r="AEB247" s="39"/>
      <c r="AEC247" s="39"/>
      <c r="AED247" s="39"/>
      <c r="AEE247" s="39"/>
      <c r="AEF247" s="39"/>
      <c r="AEG247" s="39"/>
      <c r="AEH247" s="39"/>
      <c r="AEI247" s="39"/>
      <c r="AEJ247" s="39"/>
      <c r="AEK247" s="39"/>
      <c r="AEL247" s="39"/>
      <c r="AEM247" s="39"/>
      <c r="AEN247" s="39"/>
      <c r="AEO247" s="39"/>
      <c r="AEP247" s="39"/>
      <c r="AEQ247" s="39"/>
      <c r="AER247" s="39"/>
      <c r="AES247" s="39"/>
      <c r="AET247" s="39"/>
      <c r="AEU247" s="39"/>
      <c r="AEV247" s="39"/>
      <c r="AEW247" s="39"/>
      <c r="AEX247" s="39"/>
      <c r="AEY247" s="39"/>
      <c r="AEZ247" s="39"/>
      <c r="AFA247" s="39"/>
      <c r="AFB247" s="39"/>
      <c r="AFC247" s="39"/>
      <c r="AFD247" s="39"/>
      <c r="AFE247" s="39"/>
      <c r="AFF247" s="39"/>
      <c r="AFG247" s="39"/>
      <c r="AFH247" s="39"/>
      <c r="AFI247" s="39"/>
      <c r="AFJ247" s="39"/>
      <c r="AFK247" s="39"/>
      <c r="AFL247" s="39"/>
      <c r="AFM247" s="39"/>
      <c r="AFN247" s="39"/>
      <c r="AFO247" s="39"/>
      <c r="AFP247" s="39"/>
      <c r="AFQ247" s="39"/>
      <c r="AFR247" s="39"/>
      <c r="AFS247" s="39"/>
      <c r="AFT247" s="39"/>
      <c r="AFU247" s="39"/>
      <c r="AFV247" s="39"/>
      <c r="AFW247" s="39"/>
      <c r="AFX247" s="39"/>
      <c r="AFY247" s="39"/>
      <c r="AFZ247" s="39"/>
      <c r="AGA247" s="39"/>
      <c r="AGB247" s="39"/>
      <c r="AGC247" s="39"/>
      <c r="AGD247" s="39"/>
      <c r="AGE247" s="39"/>
      <c r="AGF247" s="39"/>
      <c r="AGG247" s="39"/>
      <c r="AGH247" s="39"/>
      <c r="AGI247" s="39"/>
      <c r="AGJ247" s="39"/>
      <c r="AGK247" s="39"/>
      <c r="AGL247" s="39"/>
      <c r="AGM247" s="39"/>
      <c r="AGN247" s="39"/>
      <c r="AGO247" s="39"/>
      <c r="AGP247" s="39"/>
      <c r="AGQ247" s="39"/>
      <c r="AGR247" s="39"/>
      <c r="AGS247" s="39"/>
      <c r="AGT247" s="39"/>
      <c r="AGU247" s="39"/>
      <c r="AGV247" s="39"/>
      <c r="AGW247" s="39"/>
      <c r="AGX247" s="39"/>
      <c r="AGY247" s="39"/>
      <c r="AGZ247" s="39"/>
      <c r="AHA247" s="39"/>
      <c r="AHB247" s="39"/>
      <c r="AHC247" s="39"/>
      <c r="AHD247" s="39"/>
      <c r="AHE247" s="39"/>
      <c r="AHF247" s="39"/>
      <c r="AHG247" s="39"/>
      <c r="AHH247" s="39"/>
      <c r="AHI247" s="39"/>
      <c r="AHJ247" s="39"/>
      <c r="AHK247" s="39"/>
      <c r="AHL247" s="39"/>
      <c r="AHM247" s="39"/>
      <c r="AHN247" s="39"/>
      <c r="AHO247" s="39"/>
      <c r="AHP247" s="39"/>
      <c r="AHQ247" s="39"/>
      <c r="AHR247" s="39"/>
      <c r="AHS247" s="39"/>
      <c r="AHT247" s="39"/>
      <c r="AHU247" s="39"/>
      <c r="AHV247" s="39"/>
      <c r="AHW247" s="39"/>
      <c r="AHX247" s="39"/>
      <c r="AHY247" s="39"/>
      <c r="AHZ247" s="39"/>
      <c r="AIA247" s="39"/>
      <c r="AIB247" s="39"/>
      <c r="AIC247" s="39"/>
      <c r="AID247" s="39"/>
      <c r="AIE247" s="39"/>
      <c r="AIF247" s="39"/>
      <c r="AIG247" s="39"/>
      <c r="AIH247" s="39"/>
      <c r="AII247" s="39"/>
      <c r="AIJ247" s="39"/>
      <c r="AIK247" s="39"/>
      <c r="AIL247" s="39"/>
      <c r="AIM247" s="39"/>
      <c r="AIN247" s="39"/>
      <c r="AIO247" s="39"/>
      <c r="AIP247" s="39"/>
      <c r="AIQ247" s="39"/>
      <c r="AIR247" s="39"/>
      <c r="AIS247" s="39"/>
      <c r="AIT247" s="39"/>
      <c r="AIU247" s="39"/>
      <c r="AIV247" s="39"/>
      <c r="AIW247" s="39"/>
      <c r="AIX247" s="39"/>
      <c r="AIY247" s="39"/>
      <c r="AIZ247" s="39"/>
      <c r="AJA247" s="39"/>
      <c r="AJB247" s="39"/>
      <c r="AJC247" s="39"/>
      <c r="AJD247" s="39"/>
      <c r="AJE247" s="39"/>
      <c r="AJF247" s="39"/>
      <c r="AJG247" s="39"/>
      <c r="AJH247" s="39"/>
      <c r="AJI247" s="39"/>
      <c r="AJJ247" s="39"/>
      <c r="AJK247" s="39"/>
      <c r="AJL247" s="39"/>
      <c r="AJM247" s="39"/>
      <c r="AJN247" s="39"/>
      <c r="AJO247" s="39"/>
      <c r="AJP247" s="39"/>
      <c r="AJQ247" s="39"/>
      <c r="AJR247" s="39"/>
      <c r="AJS247" s="39"/>
      <c r="AJT247" s="39"/>
      <c r="AJU247" s="39"/>
      <c r="AJV247" s="39"/>
      <c r="AJW247" s="39"/>
      <c r="AJX247" s="39"/>
      <c r="AJY247" s="39"/>
      <c r="AJZ247" s="39"/>
      <c r="AKA247" s="39"/>
      <c r="AKB247" s="39"/>
      <c r="AKC247" s="39"/>
      <c r="AKD247" s="39"/>
      <c r="AKE247" s="39"/>
      <c r="AKF247" s="39"/>
      <c r="AKG247" s="39"/>
      <c r="AKH247" s="39"/>
      <c r="AKI247" s="39"/>
      <c r="AKJ247" s="39"/>
      <c r="AKK247" s="39"/>
      <c r="AKL247" s="39"/>
      <c r="AKM247" s="39"/>
      <c r="AKN247" s="39"/>
      <c r="AKO247" s="39"/>
      <c r="AKP247" s="39"/>
      <c r="AKQ247" s="39"/>
      <c r="AKR247" s="39"/>
      <c r="AKS247" s="39"/>
      <c r="AKT247" s="39"/>
      <c r="AKU247" s="39"/>
      <c r="AKV247" s="39"/>
      <c r="AKW247" s="39"/>
      <c r="AKX247" s="39"/>
      <c r="AKY247" s="39"/>
      <c r="AKZ247" s="39"/>
      <c r="ALA247" s="39"/>
      <c r="ALB247" s="39"/>
      <c r="ALC247" s="39"/>
      <c r="ALD247" s="39"/>
      <c r="ALE247" s="39"/>
      <c r="ALF247" s="39"/>
      <c r="ALG247" s="39"/>
      <c r="ALH247" s="39"/>
      <c r="ALI247" s="39"/>
      <c r="ALJ247" s="39"/>
      <c r="ALK247" s="39"/>
      <c r="ALL247" s="39"/>
      <c r="ALM247" s="39"/>
      <c r="ALN247" s="39"/>
      <c r="ALO247" s="39"/>
      <c r="ALP247" s="39"/>
      <c r="ALQ247" s="39"/>
      <c r="ALR247" s="39"/>
      <c r="ALS247" s="39"/>
      <c r="ALT247" s="39"/>
      <c r="ALU247" s="39"/>
      <c r="ALV247" s="39"/>
      <c r="ALW247" s="39"/>
      <c r="ALX247" s="39"/>
      <c r="ALY247" s="39"/>
      <c r="ALZ247" s="39"/>
      <c r="AMA247" s="39"/>
      <c r="AMB247" s="39"/>
      <c r="AMC247" s="39"/>
      <c r="AMD247" s="39"/>
      <c r="AME247" s="39"/>
      <c r="AMF247" s="39"/>
      <c r="AMG247" s="39"/>
      <c r="AMH247" s="39"/>
      <c r="AMI247" s="39"/>
      <c r="AMJ247" s="39"/>
      <c r="AMK247" s="39"/>
      <c r="AML247" s="39"/>
      <c r="AMM247" s="39"/>
      <c r="AMN247" s="39"/>
      <c r="AMO247" s="39"/>
      <c r="AMP247" s="39"/>
      <c r="AMQ247" s="39"/>
      <c r="AMR247" s="39"/>
      <c r="AMS247" s="39"/>
      <c r="AMT247" s="39"/>
      <c r="AMU247" s="39"/>
      <c r="AMV247" s="39"/>
      <c r="AMW247" s="39"/>
      <c r="AMX247" s="39"/>
      <c r="AMY247" s="39"/>
      <c r="AMZ247" s="39"/>
      <c r="ANA247" s="39"/>
      <c r="ANB247" s="39"/>
      <c r="ANC247" s="39"/>
      <c r="AND247" s="39"/>
      <c r="ANE247" s="39"/>
      <c r="ANF247" s="39"/>
      <c r="ANG247" s="39"/>
      <c r="ANH247" s="39"/>
      <c r="ANI247" s="39"/>
      <c r="ANJ247" s="39"/>
      <c r="ANK247" s="39"/>
      <c r="ANL247" s="39"/>
      <c r="ANM247" s="39"/>
      <c r="ANN247" s="39"/>
      <c r="ANO247" s="39"/>
      <c r="ANP247" s="39"/>
      <c r="ANQ247" s="39"/>
      <c r="ANR247" s="39"/>
      <c r="ANS247" s="39"/>
      <c r="ANT247" s="39"/>
      <c r="ANU247" s="39"/>
      <c r="ANV247" s="39"/>
      <c r="ANW247" s="39"/>
      <c r="ANX247" s="39"/>
      <c r="ANY247" s="39"/>
      <c r="ANZ247" s="39"/>
      <c r="AOA247" s="39"/>
      <c r="AOB247" s="39"/>
      <c r="AOC247" s="39"/>
      <c r="AOD247" s="39"/>
      <c r="AOE247" s="39"/>
      <c r="AOF247" s="39"/>
      <c r="AOG247" s="39"/>
      <c r="AOH247" s="39"/>
      <c r="AOI247" s="39"/>
      <c r="AOJ247" s="39"/>
      <c r="AOK247" s="39"/>
      <c r="AOL247" s="39"/>
      <c r="AOM247" s="39"/>
      <c r="AON247" s="39"/>
      <c r="AOO247" s="39"/>
      <c r="AOP247" s="39"/>
      <c r="AOQ247" s="39"/>
      <c r="AOR247" s="39"/>
      <c r="AOS247" s="39"/>
      <c r="AOT247" s="39"/>
      <c r="AOU247" s="39"/>
      <c r="AOV247" s="39"/>
      <c r="AOW247" s="39"/>
      <c r="AOX247" s="39"/>
      <c r="AOY247" s="39"/>
      <c r="AOZ247" s="39"/>
      <c r="APA247" s="39"/>
      <c r="APB247" s="39"/>
      <c r="APC247" s="39"/>
      <c r="APD247" s="39"/>
      <c r="APE247" s="39"/>
      <c r="APF247" s="39"/>
      <c r="APG247" s="39"/>
      <c r="APH247" s="39"/>
      <c r="API247" s="39"/>
      <c r="APJ247" s="39"/>
      <c r="APK247" s="39"/>
      <c r="APL247" s="39"/>
      <c r="APM247" s="39"/>
      <c r="APN247" s="39"/>
      <c r="APO247" s="39"/>
      <c r="APP247" s="39"/>
      <c r="APQ247" s="39"/>
      <c r="APR247" s="39"/>
      <c r="APS247" s="39"/>
      <c r="APT247" s="39"/>
      <c r="APU247" s="39"/>
      <c r="APV247" s="39"/>
      <c r="APW247" s="39"/>
      <c r="APX247" s="39"/>
      <c r="APY247" s="39"/>
      <c r="APZ247" s="39"/>
      <c r="AQA247" s="39"/>
      <c r="AQB247" s="39"/>
      <c r="AQC247" s="39"/>
      <c r="AQD247" s="39"/>
      <c r="AQE247" s="39"/>
      <c r="AQF247" s="39"/>
      <c r="AQG247" s="39"/>
      <c r="AQH247" s="39"/>
      <c r="AQI247" s="39"/>
      <c r="AQJ247" s="39"/>
      <c r="AQK247" s="39"/>
      <c r="AQL247" s="39"/>
      <c r="AQM247" s="39"/>
      <c r="AQN247" s="39"/>
      <c r="AQO247" s="39"/>
      <c r="AQP247" s="39"/>
      <c r="AQQ247" s="39"/>
      <c r="AQR247" s="39"/>
      <c r="AQS247" s="39"/>
      <c r="AQT247" s="39"/>
      <c r="AQU247" s="39"/>
      <c r="AQV247" s="39"/>
      <c r="AQW247" s="39"/>
      <c r="AQX247" s="39"/>
      <c r="AQY247" s="39"/>
      <c r="AQZ247" s="39"/>
      <c r="ARA247" s="39"/>
      <c r="ARB247" s="39"/>
      <c r="ARC247" s="39"/>
      <c r="ARD247" s="39"/>
      <c r="ARE247" s="39"/>
      <c r="ARF247" s="39"/>
      <c r="ARG247" s="39"/>
      <c r="ARH247" s="39"/>
      <c r="ARI247" s="39"/>
      <c r="ARJ247" s="39"/>
      <c r="ARK247" s="39"/>
      <c r="ARL247" s="39"/>
      <c r="ARM247" s="39"/>
      <c r="ARN247" s="39"/>
      <c r="ARO247" s="39"/>
      <c r="ARP247" s="39"/>
      <c r="ARQ247" s="39"/>
      <c r="ARR247" s="39"/>
      <c r="ARS247" s="39"/>
      <c r="ART247" s="39"/>
      <c r="ARU247" s="39"/>
      <c r="ARV247" s="39"/>
      <c r="ARW247" s="39"/>
      <c r="ARX247" s="39"/>
      <c r="ARY247" s="39"/>
      <c r="ARZ247" s="39"/>
      <c r="ASA247" s="39"/>
      <c r="ASB247" s="39"/>
      <c r="ASC247" s="39"/>
      <c r="ASD247" s="39"/>
      <c r="ASE247" s="39"/>
      <c r="ASF247" s="39"/>
      <c r="ASG247" s="39"/>
      <c r="ASH247" s="39"/>
      <c r="ASI247" s="39"/>
      <c r="ASJ247" s="39"/>
      <c r="ASK247" s="39"/>
      <c r="ASL247" s="39"/>
      <c r="ASM247" s="39"/>
      <c r="ASN247" s="39"/>
      <c r="ASO247" s="39"/>
      <c r="ASP247" s="39"/>
      <c r="ASQ247" s="39"/>
      <c r="ASR247" s="39"/>
      <c r="ASS247" s="39"/>
      <c r="AST247" s="39"/>
      <c r="ASU247" s="39"/>
      <c r="ASV247" s="39"/>
      <c r="ASW247" s="39"/>
      <c r="ASX247" s="39"/>
      <c r="ASY247" s="39"/>
      <c r="ASZ247" s="39"/>
      <c r="ATA247" s="39"/>
      <c r="ATB247" s="39"/>
      <c r="ATC247" s="39"/>
      <c r="ATD247" s="39"/>
      <c r="ATE247" s="39"/>
      <c r="ATF247" s="39"/>
      <c r="ATG247" s="39"/>
      <c r="ATH247" s="39"/>
      <c r="ATI247" s="39"/>
      <c r="ATJ247" s="39"/>
      <c r="ATK247" s="39"/>
      <c r="ATL247" s="39"/>
      <c r="ATM247" s="39"/>
      <c r="ATN247" s="39"/>
      <c r="ATO247" s="39"/>
      <c r="ATP247" s="39"/>
      <c r="ATQ247" s="39"/>
      <c r="ATR247" s="39"/>
      <c r="ATS247" s="39"/>
      <c r="ATT247" s="39"/>
      <c r="ATU247" s="39"/>
      <c r="ATV247" s="39"/>
      <c r="ATW247" s="39"/>
      <c r="ATX247" s="39"/>
      <c r="ATY247" s="39"/>
      <c r="ATZ247" s="39"/>
      <c r="AUA247" s="39"/>
      <c r="AUB247" s="39"/>
      <c r="AUC247" s="39"/>
      <c r="AUD247" s="39"/>
      <c r="AUE247" s="39"/>
      <c r="AUF247" s="39"/>
      <c r="AUG247" s="39"/>
      <c r="AUH247" s="39"/>
      <c r="AUI247" s="39"/>
      <c r="AUJ247" s="39"/>
      <c r="AUK247" s="39"/>
      <c r="AUL247" s="39"/>
      <c r="AUM247" s="39"/>
      <c r="AUN247" s="39"/>
      <c r="AUO247" s="39"/>
      <c r="AUP247" s="39"/>
      <c r="AUQ247" s="39"/>
      <c r="AUR247" s="39"/>
      <c r="AUS247" s="39"/>
      <c r="AUT247" s="39"/>
      <c r="AUU247" s="39"/>
      <c r="AUV247" s="39"/>
      <c r="AUW247" s="39"/>
      <c r="AUX247" s="39"/>
      <c r="AUY247" s="39"/>
      <c r="AUZ247" s="39"/>
      <c r="AVA247" s="39"/>
      <c r="AVB247" s="39"/>
      <c r="AVC247" s="39"/>
      <c r="AVD247" s="39"/>
      <c r="AVE247" s="39"/>
      <c r="AVF247" s="39"/>
      <c r="AVG247" s="39"/>
      <c r="AVH247" s="39"/>
      <c r="AVI247" s="39"/>
      <c r="AVJ247" s="39"/>
      <c r="AVK247" s="39"/>
      <c r="AVL247" s="39"/>
      <c r="AVM247" s="39"/>
      <c r="AVN247" s="39"/>
      <c r="AVO247" s="39"/>
      <c r="AVP247" s="39"/>
      <c r="AVQ247" s="39"/>
      <c r="AVR247" s="39"/>
      <c r="AVS247" s="39"/>
      <c r="AVT247" s="39"/>
      <c r="AVU247" s="39"/>
      <c r="AVV247" s="39"/>
      <c r="AVW247" s="39"/>
      <c r="AVX247" s="39"/>
      <c r="AVY247" s="39"/>
      <c r="AVZ247" s="39"/>
      <c r="AWA247" s="39"/>
      <c r="AWB247" s="39"/>
      <c r="AWC247" s="39"/>
      <c r="AWD247" s="39"/>
      <c r="AWE247" s="39"/>
      <c r="AWF247" s="39"/>
      <c r="AWG247" s="39"/>
      <c r="AWH247" s="39"/>
      <c r="AWI247" s="39"/>
      <c r="AWJ247" s="39"/>
      <c r="AWK247" s="39"/>
      <c r="AWL247" s="39"/>
      <c r="AWM247" s="39"/>
      <c r="AWN247" s="39"/>
      <c r="AWO247" s="39"/>
      <c r="AWP247" s="39"/>
      <c r="AWQ247" s="39"/>
      <c r="AWR247" s="39"/>
      <c r="AWS247" s="39"/>
      <c r="AWT247" s="39"/>
      <c r="AWU247" s="39"/>
      <c r="AWV247" s="39"/>
      <c r="AWW247" s="39"/>
      <c r="AWX247" s="39"/>
      <c r="AWY247" s="39"/>
      <c r="AWZ247" s="39"/>
      <c r="AXA247" s="39"/>
      <c r="AXB247" s="39"/>
      <c r="AXC247" s="39"/>
      <c r="AXD247" s="39"/>
      <c r="AXE247" s="39"/>
      <c r="AXF247" s="39"/>
      <c r="AXG247" s="39"/>
      <c r="AXH247" s="39"/>
      <c r="AXI247" s="39"/>
      <c r="AXJ247" s="39"/>
      <c r="AXK247" s="39"/>
      <c r="AXL247" s="39"/>
      <c r="AXM247" s="39"/>
      <c r="AXN247" s="39"/>
      <c r="AXO247" s="39"/>
      <c r="AXP247" s="39"/>
      <c r="AXQ247" s="39"/>
      <c r="AXR247" s="39"/>
      <c r="AXS247" s="39"/>
      <c r="AXT247" s="39"/>
      <c r="AXU247" s="39"/>
      <c r="AXV247" s="39"/>
      <c r="AXW247" s="39"/>
      <c r="AXX247" s="39"/>
      <c r="AXY247" s="39"/>
      <c r="AXZ247" s="39"/>
      <c r="AYA247" s="39"/>
      <c r="AYB247" s="39"/>
      <c r="AYC247" s="39"/>
      <c r="AYD247" s="39"/>
      <c r="AYE247" s="39"/>
      <c r="AYF247" s="39"/>
      <c r="AYG247" s="39"/>
      <c r="AYH247" s="39"/>
      <c r="AYI247" s="39"/>
      <c r="AYJ247" s="39"/>
      <c r="AYK247" s="39"/>
      <c r="AYL247" s="39"/>
      <c r="AYM247" s="39"/>
      <c r="AYN247" s="39"/>
      <c r="AYO247" s="39"/>
      <c r="AYP247" s="39"/>
      <c r="AYQ247" s="39"/>
      <c r="AYR247" s="39"/>
      <c r="AYS247" s="39"/>
      <c r="AYT247" s="39"/>
      <c r="AYU247" s="39"/>
      <c r="AYV247" s="39"/>
      <c r="AYW247" s="39"/>
      <c r="AYX247" s="39"/>
      <c r="AYY247" s="39"/>
      <c r="AYZ247" s="39"/>
      <c r="AZA247" s="39"/>
      <c r="AZB247" s="39"/>
      <c r="AZC247" s="39"/>
      <c r="AZD247" s="39"/>
      <c r="AZE247" s="39"/>
      <c r="AZF247" s="39"/>
      <c r="AZG247" s="39"/>
      <c r="AZH247" s="39"/>
      <c r="AZI247" s="39"/>
      <c r="AZJ247" s="39"/>
      <c r="AZK247" s="39"/>
      <c r="AZL247" s="39"/>
      <c r="AZM247" s="39"/>
      <c r="AZN247" s="39"/>
      <c r="AZO247" s="39"/>
      <c r="AZP247" s="39"/>
      <c r="AZQ247" s="39"/>
      <c r="AZR247" s="39"/>
      <c r="AZS247" s="39"/>
      <c r="AZT247" s="39"/>
      <c r="AZU247" s="39"/>
      <c r="AZV247" s="39"/>
      <c r="AZW247" s="39"/>
      <c r="AZX247" s="39"/>
      <c r="AZY247" s="39"/>
      <c r="AZZ247" s="39"/>
      <c r="BAA247" s="39"/>
      <c r="BAB247" s="39"/>
      <c r="BAC247" s="39"/>
      <c r="BAD247" s="39"/>
      <c r="BAE247" s="39"/>
      <c r="BAF247" s="39"/>
      <c r="BAG247" s="39"/>
      <c r="BAH247" s="39"/>
      <c r="BAI247" s="39"/>
      <c r="BAJ247" s="39"/>
      <c r="BAK247" s="39"/>
      <c r="BAL247" s="39"/>
      <c r="BAM247" s="39"/>
      <c r="BAN247" s="39"/>
      <c r="BAO247" s="39"/>
      <c r="BAP247" s="39"/>
      <c r="BAQ247" s="39"/>
      <c r="BAR247" s="39"/>
      <c r="BAS247" s="39"/>
      <c r="BAT247" s="39"/>
      <c r="BAU247" s="39"/>
      <c r="BAV247" s="39"/>
      <c r="BAW247" s="39"/>
      <c r="BAX247" s="39"/>
      <c r="BAY247" s="39"/>
      <c r="BAZ247" s="39"/>
      <c r="BBA247" s="39"/>
      <c r="BBB247" s="39"/>
      <c r="BBC247" s="39"/>
      <c r="BBD247" s="39"/>
      <c r="BBE247" s="39"/>
      <c r="BBF247" s="39"/>
      <c r="BBG247" s="39"/>
      <c r="BBH247" s="39"/>
      <c r="BBI247" s="39"/>
      <c r="BBJ247" s="39"/>
      <c r="BBK247" s="39"/>
      <c r="BBL247" s="39"/>
      <c r="BBM247" s="39"/>
      <c r="BBN247" s="39"/>
      <c r="BBO247" s="39"/>
      <c r="BBP247" s="39"/>
      <c r="BBQ247" s="39"/>
      <c r="BBR247" s="39"/>
      <c r="BBS247" s="39"/>
      <c r="BBT247" s="39"/>
      <c r="BBU247" s="39"/>
      <c r="BBV247" s="39"/>
      <c r="BBW247" s="39"/>
      <c r="BBX247" s="39"/>
      <c r="BBY247" s="39"/>
      <c r="BBZ247" s="39"/>
      <c r="BCA247" s="39"/>
      <c r="BCB247" s="39"/>
      <c r="BCC247" s="39"/>
      <c r="BCD247" s="39"/>
      <c r="BCE247" s="39"/>
      <c r="BCF247" s="39"/>
      <c r="BCG247" s="39"/>
      <c r="BCH247" s="39"/>
      <c r="BCI247" s="39"/>
      <c r="BCJ247" s="39"/>
      <c r="BCK247" s="39"/>
      <c r="BCL247" s="39"/>
      <c r="BCM247" s="39"/>
      <c r="BCN247" s="39"/>
      <c r="BCO247" s="39"/>
      <c r="BCP247" s="39"/>
      <c r="BCQ247" s="39"/>
      <c r="BCR247" s="39"/>
      <c r="BCS247" s="39"/>
      <c r="BCT247" s="39"/>
      <c r="BCU247" s="39"/>
      <c r="BCV247" s="39"/>
      <c r="BCW247" s="39"/>
      <c r="BCX247" s="39"/>
      <c r="BCY247" s="39"/>
      <c r="BCZ247" s="39"/>
      <c r="BDA247" s="39"/>
      <c r="BDB247" s="39"/>
      <c r="BDC247" s="39"/>
      <c r="BDD247" s="39"/>
      <c r="BDE247" s="39"/>
      <c r="BDF247" s="39"/>
      <c r="BDG247" s="39"/>
      <c r="BDH247" s="39"/>
      <c r="BDI247" s="39"/>
      <c r="BDJ247" s="39"/>
      <c r="BDK247" s="39"/>
      <c r="BDL247" s="39"/>
      <c r="BDM247" s="39"/>
      <c r="BDN247" s="39"/>
      <c r="BDO247" s="39"/>
      <c r="BDP247" s="39"/>
      <c r="BDQ247" s="39"/>
      <c r="BDR247" s="39"/>
      <c r="BDS247" s="39"/>
      <c r="BDT247" s="39"/>
      <c r="BDU247" s="39"/>
      <c r="BDV247" s="39"/>
      <c r="BDW247" s="39"/>
      <c r="BDX247" s="39"/>
      <c r="BDY247" s="39"/>
      <c r="BDZ247" s="39"/>
      <c r="BEA247" s="39"/>
      <c r="BEB247" s="39"/>
      <c r="BEC247" s="39"/>
      <c r="BED247" s="39"/>
      <c r="BEE247" s="39"/>
      <c r="BEF247" s="39"/>
      <c r="BEG247" s="39"/>
      <c r="BEH247" s="39"/>
      <c r="BEI247" s="39"/>
      <c r="BEJ247" s="39"/>
      <c r="BEK247" s="39"/>
      <c r="BEL247" s="39"/>
      <c r="BEM247" s="39"/>
      <c r="BEN247" s="39"/>
      <c r="BEO247" s="39"/>
      <c r="BEP247" s="39"/>
      <c r="BEQ247" s="39"/>
      <c r="BER247" s="39"/>
      <c r="BES247" s="39"/>
      <c r="BET247" s="39"/>
      <c r="BEU247" s="39"/>
      <c r="BEV247" s="39"/>
      <c r="BEW247" s="39"/>
      <c r="BEX247" s="39"/>
      <c r="BEY247" s="39"/>
      <c r="BEZ247" s="39"/>
      <c r="BFA247" s="39"/>
      <c r="BFB247" s="39"/>
      <c r="BFC247" s="39"/>
      <c r="BFD247" s="39"/>
      <c r="BFE247" s="39"/>
      <c r="BFF247" s="39"/>
      <c r="BFG247" s="39"/>
      <c r="BFH247" s="39"/>
      <c r="BFI247" s="39"/>
      <c r="BFJ247" s="39"/>
      <c r="BFK247" s="39"/>
      <c r="BFL247" s="39"/>
      <c r="BFM247" s="39"/>
      <c r="BFN247" s="39"/>
      <c r="BFO247" s="39"/>
      <c r="BFP247" s="39"/>
      <c r="BFQ247" s="39"/>
      <c r="BFR247" s="39"/>
      <c r="BFS247" s="39"/>
      <c r="BFT247" s="39"/>
      <c r="BFU247" s="39"/>
      <c r="BFV247" s="39"/>
      <c r="BFW247" s="39"/>
      <c r="BFX247" s="39"/>
      <c r="BFY247" s="39"/>
      <c r="BFZ247" s="39"/>
      <c r="BGA247" s="39"/>
      <c r="BGB247" s="39"/>
      <c r="BGC247" s="39"/>
      <c r="BGD247" s="39"/>
      <c r="BGE247" s="39"/>
      <c r="BGF247" s="39"/>
      <c r="BGG247" s="39"/>
      <c r="BGH247" s="39"/>
      <c r="BGI247" s="39"/>
      <c r="BGJ247" s="39"/>
      <c r="BGK247" s="39"/>
      <c r="BGL247" s="39"/>
      <c r="BGM247" s="39"/>
      <c r="BGN247" s="39"/>
      <c r="BGO247" s="39"/>
      <c r="BGP247" s="39"/>
      <c r="BGQ247" s="39"/>
      <c r="BGR247" s="39"/>
      <c r="BGS247" s="39"/>
      <c r="BGT247" s="39"/>
      <c r="BGU247" s="39"/>
      <c r="BGV247" s="39"/>
      <c r="BGW247" s="39"/>
      <c r="BGX247" s="39"/>
      <c r="BGY247" s="39"/>
      <c r="BGZ247" s="39"/>
      <c r="BHA247" s="39"/>
      <c r="BHB247" s="39"/>
      <c r="BHC247" s="39"/>
      <c r="BHD247" s="39"/>
      <c r="BHE247" s="39"/>
      <c r="BHF247" s="39"/>
      <c r="BHG247" s="39"/>
      <c r="BHH247" s="39"/>
      <c r="BHI247" s="39"/>
      <c r="BHJ247" s="39"/>
      <c r="BHK247" s="39"/>
      <c r="BHL247" s="39"/>
      <c r="BHM247" s="39"/>
      <c r="BHN247" s="39"/>
      <c r="BHO247" s="39"/>
      <c r="BHP247" s="39"/>
      <c r="BHQ247" s="39"/>
      <c r="BHR247" s="39"/>
      <c r="BHS247" s="39"/>
      <c r="BHT247" s="39"/>
      <c r="BHU247" s="39"/>
      <c r="BHV247" s="39"/>
      <c r="BHW247" s="39"/>
      <c r="BHX247" s="39"/>
      <c r="BHY247" s="39"/>
      <c r="BHZ247" s="39"/>
      <c r="BIA247" s="39"/>
      <c r="BIB247" s="39"/>
      <c r="BIC247" s="39"/>
      <c r="BID247" s="39"/>
      <c r="BIE247" s="39"/>
      <c r="BIF247" s="39"/>
      <c r="BIG247" s="39"/>
      <c r="BIH247" s="39"/>
      <c r="BII247" s="39"/>
      <c r="BIJ247" s="39"/>
      <c r="BIK247" s="39"/>
      <c r="BIL247" s="39"/>
      <c r="BIM247" s="39"/>
      <c r="BIN247" s="39"/>
      <c r="BIO247" s="39"/>
      <c r="BIP247" s="39"/>
      <c r="BIQ247" s="39"/>
      <c r="BIR247" s="39"/>
      <c r="BIS247" s="39"/>
      <c r="BIT247" s="39"/>
      <c r="BIU247" s="39"/>
      <c r="BIV247" s="39"/>
      <c r="BIW247" s="39"/>
      <c r="BIX247" s="39"/>
      <c r="BIY247" s="39"/>
      <c r="BIZ247" s="39"/>
      <c r="BJA247" s="39"/>
      <c r="BJB247" s="39"/>
      <c r="BJC247" s="39"/>
      <c r="BJD247" s="39"/>
      <c r="BJE247" s="39"/>
      <c r="BJF247" s="39"/>
      <c r="BJG247" s="39"/>
      <c r="BJH247" s="39"/>
      <c r="BJI247" s="39"/>
      <c r="BJJ247" s="39"/>
      <c r="BJK247" s="39"/>
      <c r="BJL247" s="39"/>
      <c r="BJM247" s="39"/>
      <c r="BJN247" s="39"/>
      <c r="BJO247" s="39"/>
      <c r="BJP247" s="39"/>
      <c r="BJQ247" s="39"/>
      <c r="BJR247" s="39"/>
      <c r="BJS247" s="39"/>
      <c r="BJT247" s="39"/>
      <c r="BJU247" s="39"/>
      <c r="BJV247" s="39"/>
      <c r="BJW247" s="39"/>
      <c r="BJX247" s="39"/>
      <c r="BJY247" s="39"/>
      <c r="BJZ247" s="39"/>
      <c r="BKA247" s="39"/>
      <c r="BKB247" s="39"/>
      <c r="BKC247" s="39"/>
      <c r="BKD247" s="39"/>
      <c r="BKE247" s="39"/>
      <c r="BKF247" s="39"/>
      <c r="BKG247" s="39"/>
      <c r="BKH247" s="39"/>
      <c r="BKI247" s="39"/>
      <c r="BKJ247" s="39"/>
      <c r="BKK247" s="39"/>
      <c r="BKL247" s="39"/>
      <c r="BKM247" s="39"/>
      <c r="BKN247" s="39"/>
      <c r="BKO247" s="39"/>
      <c r="BKP247" s="39"/>
      <c r="BKQ247" s="39"/>
      <c r="BKR247" s="39"/>
      <c r="BKS247" s="39"/>
      <c r="BKT247" s="39"/>
      <c r="BKU247" s="39"/>
      <c r="BKV247" s="39"/>
      <c r="BKW247" s="39"/>
      <c r="BKX247" s="39"/>
      <c r="BKY247" s="39"/>
      <c r="BKZ247" s="39"/>
      <c r="BLA247" s="39"/>
      <c r="BLB247" s="39"/>
      <c r="BLC247" s="39"/>
      <c r="BLD247" s="39"/>
      <c r="BLE247" s="39"/>
      <c r="BLF247" s="39"/>
      <c r="BLG247" s="39"/>
      <c r="BLH247" s="39"/>
      <c r="BLI247" s="39"/>
      <c r="BLJ247" s="39"/>
      <c r="BLK247" s="39"/>
      <c r="BLL247" s="39"/>
      <c r="BLM247" s="39"/>
      <c r="BLN247" s="39"/>
      <c r="BLO247" s="39"/>
      <c r="BLP247" s="39"/>
      <c r="BLQ247" s="39"/>
      <c r="BLR247" s="39"/>
      <c r="BLS247" s="39"/>
      <c r="BLT247" s="39"/>
      <c r="BLU247" s="39"/>
      <c r="BLV247" s="39"/>
      <c r="BLW247" s="39"/>
      <c r="BLX247" s="39"/>
      <c r="BLY247" s="39"/>
      <c r="BLZ247" s="39"/>
      <c r="BMA247" s="39"/>
      <c r="BMB247" s="39"/>
      <c r="BMC247" s="39"/>
      <c r="BMD247" s="39"/>
      <c r="BME247" s="39"/>
      <c r="BMF247" s="39"/>
      <c r="BMG247" s="39"/>
      <c r="BMH247" s="39"/>
      <c r="BMI247" s="39"/>
      <c r="BMJ247" s="39"/>
      <c r="BMK247" s="39"/>
      <c r="BML247" s="39"/>
      <c r="BMM247" s="39"/>
      <c r="BMN247" s="39"/>
      <c r="BMO247" s="39"/>
      <c r="BMP247" s="39"/>
      <c r="BMQ247" s="39"/>
      <c r="BMR247" s="39"/>
      <c r="BMS247" s="39"/>
      <c r="BMT247" s="39"/>
      <c r="BMU247" s="39"/>
      <c r="BMV247" s="39"/>
      <c r="BMW247" s="39"/>
      <c r="BMX247" s="39"/>
      <c r="BMY247" s="39"/>
      <c r="BMZ247" s="39"/>
      <c r="BNA247" s="39"/>
      <c r="BNB247" s="39"/>
      <c r="BNC247" s="39"/>
      <c r="BND247" s="39"/>
      <c r="BNE247" s="39"/>
      <c r="BNF247" s="39"/>
      <c r="BNG247" s="39"/>
      <c r="BNH247" s="39"/>
      <c r="BNI247" s="39"/>
      <c r="BNJ247" s="39"/>
      <c r="BNK247" s="39"/>
      <c r="BNL247" s="39"/>
      <c r="BNM247" s="39"/>
      <c r="BNN247" s="39"/>
      <c r="BNO247" s="39"/>
      <c r="BNP247" s="39"/>
      <c r="BNQ247" s="39"/>
      <c r="BNR247" s="39"/>
      <c r="BNS247" s="39"/>
      <c r="BNT247" s="39"/>
      <c r="BNU247" s="39"/>
      <c r="BNV247" s="39"/>
      <c r="BNW247" s="39"/>
      <c r="BNX247" s="39"/>
      <c r="BNY247" s="39"/>
      <c r="BNZ247" s="39"/>
      <c r="BOA247" s="39"/>
      <c r="BOB247" s="39"/>
      <c r="BOC247" s="39"/>
      <c r="BOD247" s="39"/>
      <c r="BOE247" s="39"/>
      <c r="BOF247" s="39"/>
      <c r="BOG247" s="39"/>
      <c r="BOH247" s="39"/>
      <c r="BOI247" s="39"/>
      <c r="BOJ247" s="39"/>
      <c r="BOK247" s="39"/>
      <c r="BOL247" s="39"/>
      <c r="BOM247" s="39"/>
      <c r="BON247" s="39"/>
      <c r="BOO247" s="39"/>
      <c r="BOP247" s="39"/>
      <c r="BOQ247" s="39"/>
      <c r="BOR247" s="39"/>
      <c r="BOS247" s="39"/>
      <c r="BOT247" s="39"/>
      <c r="BOU247" s="39"/>
      <c r="BOV247" s="39"/>
      <c r="BOW247" s="39"/>
      <c r="BOX247" s="39"/>
      <c r="BOY247" s="39"/>
      <c r="BOZ247" s="39"/>
      <c r="BPA247" s="39"/>
      <c r="BPB247" s="39"/>
      <c r="BPC247" s="39"/>
      <c r="BPD247" s="39"/>
      <c r="BPE247" s="39"/>
      <c r="BPF247" s="39"/>
      <c r="BPG247" s="39"/>
      <c r="BPH247" s="39"/>
      <c r="BPI247" s="39"/>
      <c r="BPJ247" s="39"/>
      <c r="BPK247" s="39"/>
      <c r="BPL247" s="39"/>
      <c r="BPM247" s="39"/>
      <c r="BPN247" s="39"/>
      <c r="BPO247" s="39"/>
      <c r="BPP247" s="39"/>
      <c r="BPQ247" s="39"/>
      <c r="BPR247" s="39"/>
      <c r="BPS247" s="39"/>
      <c r="BPT247" s="39"/>
      <c r="BPU247" s="39"/>
      <c r="BPV247" s="39"/>
      <c r="BPW247" s="39"/>
      <c r="BPX247" s="39"/>
      <c r="BPY247" s="39"/>
      <c r="BPZ247" s="39"/>
      <c r="BQA247" s="39"/>
      <c r="BQB247" s="39"/>
      <c r="BQC247" s="39"/>
      <c r="BQD247" s="39"/>
      <c r="BQE247" s="39"/>
      <c r="BQF247" s="39"/>
      <c r="BQG247" s="39"/>
      <c r="BQH247" s="39"/>
      <c r="BQI247" s="39"/>
      <c r="BQJ247" s="39"/>
      <c r="BQK247" s="39"/>
      <c r="BQL247" s="39"/>
      <c r="BQM247" s="39"/>
      <c r="BQN247" s="39"/>
      <c r="BQO247" s="39"/>
      <c r="BQP247" s="39"/>
      <c r="BQQ247" s="39"/>
      <c r="BQR247" s="39"/>
      <c r="BQS247" s="39"/>
      <c r="BQT247" s="39"/>
      <c r="BQU247" s="39"/>
      <c r="BQV247" s="39"/>
      <c r="BQW247" s="39"/>
      <c r="BQX247" s="39"/>
      <c r="BQY247" s="39"/>
      <c r="BQZ247" s="39"/>
      <c r="BRA247" s="39"/>
      <c r="BRB247" s="39"/>
      <c r="BRC247" s="39"/>
      <c r="BRD247" s="39"/>
      <c r="BRE247" s="39"/>
      <c r="BRF247" s="39"/>
      <c r="BRG247" s="39"/>
      <c r="BRH247" s="39"/>
      <c r="BRI247" s="39"/>
      <c r="BRJ247" s="39"/>
      <c r="BRK247" s="39"/>
      <c r="BRL247" s="39"/>
      <c r="BRM247" s="39"/>
      <c r="BRN247" s="39"/>
      <c r="BRO247" s="39"/>
      <c r="BRP247" s="39"/>
      <c r="BRQ247" s="39"/>
      <c r="BRR247" s="39"/>
      <c r="BRS247" s="39"/>
      <c r="BRT247" s="39"/>
      <c r="BRU247" s="39"/>
      <c r="BRV247" s="39"/>
      <c r="BRW247" s="39"/>
      <c r="BRX247" s="39"/>
      <c r="BRY247" s="39"/>
      <c r="BRZ247" s="39"/>
      <c r="BSA247" s="39"/>
      <c r="BSB247" s="39"/>
      <c r="BSC247" s="39"/>
      <c r="BSD247" s="39"/>
      <c r="BSE247" s="39"/>
      <c r="BSF247" s="39"/>
      <c r="BSG247" s="39"/>
      <c r="BSH247" s="39"/>
      <c r="BSI247" s="39"/>
      <c r="BSJ247" s="39"/>
      <c r="BSK247" s="39"/>
      <c r="BSL247" s="39"/>
      <c r="BSM247" s="39"/>
      <c r="BSN247" s="39"/>
      <c r="BSO247" s="39"/>
      <c r="BSP247" s="39"/>
      <c r="BSQ247" s="39"/>
      <c r="BSR247" s="39"/>
      <c r="BSS247" s="39"/>
      <c r="BST247" s="39"/>
      <c r="BSU247" s="39"/>
      <c r="BSV247" s="39"/>
      <c r="BSW247" s="39"/>
      <c r="BSX247" s="39"/>
      <c r="BSY247" s="39"/>
      <c r="BSZ247" s="39"/>
      <c r="BTA247" s="39"/>
      <c r="BTB247" s="39"/>
      <c r="BTC247" s="39"/>
      <c r="BTD247" s="39"/>
      <c r="BTE247" s="39"/>
      <c r="BTF247" s="39"/>
      <c r="BTG247" s="39"/>
      <c r="BTH247" s="39"/>
      <c r="BTI247" s="39"/>
      <c r="BTJ247" s="39"/>
      <c r="BTK247" s="39"/>
      <c r="BTL247" s="39"/>
      <c r="BTM247" s="39"/>
      <c r="BTN247" s="39"/>
      <c r="BTO247" s="39"/>
      <c r="BTP247" s="39"/>
      <c r="BTQ247" s="39"/>
      <c r="BTR247" s="39"/>
      <c r="BTS247" s="39"/>
      <c r="BTT247" s="39"/>
      <c r="BTU247" s="39"/>
      <c r="BTV247" s="39"/>
      <c r="BTW247" s="39"/>
      <c r="BTX247" s="39"/>
      <c r="BTY247" s="39"/>
      <c r="BTZ247" s="39"/>
      <c r="BUA247" s="39"/>
      <c r="BUB247" s="39"/>
      <c r="BUC247" s="39"/>
      <c r="BUD247" s="39"/>
      <c r="BUE247" s="39"/>
      <c r="BUF247" s="39"/>
      <c r="BUG247" s="39"/>
      <c r="BUH247" s="39"/>
      <c r="BUI247" s="39"/>
      <c r="BUJ247" s="39"/>
      <c r="BUK247" s="39"/>
      <c r="BUL247" s="39"/>
      <c r="BUM247" s="39"/>
      <c r="BUN247" s="39"/>
      <c r="BUO247" s="39"/>
      <c r="BUP247" s="39"/>
      <c r="BUQ247" s="39"/>
      <c r="BUR247" s="39"/>
      <c r="BUS247" s="39"/>
      <c r="BUT247" s="39"/>
      <c r="BUU247" s="39"/>
      <c r="BUV247" s="39"/>
      <c r="BUW247" s="39"/>
      <c r="BUX247" s="39"/>
      <c r="BUY247" s="39"/>
      <c r="BUZ247" s="39"/>
      <c r="BVA247" s="39"/>
      <c r="BVB247" s="39"/>
      <c r="BVC247" s="39"/>
      <c r="BVD247" s="39"/>
      <c r="BVE247" s="39"/>
      <c r="BVF247" s="39"/>
      <c r="BVG247" s="39"/>
      <c r="BVH247" s="39"/>
      <c r="BVI247" s="39"/>
      <c r="BVJ247" s="39"/>
      <c r="BVK247" s="39"/>
      <c r="BVL247" s="39"/>
      <c r="BVM247" s="39"/>
      <c r="BVN247" s="39"/>
      <c r="BVO247" s="39"/>
      <c r="BVP247" s="39"/>
      <c r="BVQ247" s="39"/>
      <c r="BVR247" s="39"/>
      <c r="BVS247" s="39"/>
      <c r="BVT247" s="39"/>
      <c r="BVU247" s="39"/>
      <c r="BVV247" s="39"/>
      <c r="BVW247" s="39"/>
      <c r="BVX247" s="39"/>
      <c r="BVY247" s="39"/>
      <c r="BVZ247" s="39"/>
      <c r="BWA247" s="39"/>
      <c r="BWB247" s="39"/>
      <c r="BWC247" s="39"/>
      <c r="BWD247" s="39"/>
      <c r="BWE247" s="39"/>
      <c r="BWF247" s="39"/>
      <c r="BWG247" s="39"/>
      <c r="BWH247" s="39"/>
      <c r="BWI247" s="39"/>
      <c r="BWJ247" s="39"/>
      <c r="BWK247" s="39"/>
      <c r="BWL247" s="39"/>
      <c r="BWM247" s="39"/>
      <c r="BWN247" s="39"/>
      <c r="BWO247" s="39"/>
      <c r="BWP247" s="39"/>
      <c r="BWQ247" s="39"/>
      <c r="BWR247" s="39"/>
      <c r="BWS247" s="39"/>
      <c r="BWT247" s="39"/>
      <c r="BWU247" s="39"/>
      <c r="BWV247" s="39"/>
      <c r="BWW247" s="39"/>
      <c r="BWX247" s="39"/>
      <c r="BWY247" s="39"/>
      <c r="BWZ247" s="39"/>
      <c r="BXA247" s="39"/>
      <c r="BXB247" s="39"/>
      <c r="BXC247" s="39"/>
      <c r="BXD247" s="39"/>
      <c r="BXE247" s="39"/>
      <c r="BXF247" s="39"/>
      <c r="BXG247" s="39"/>
      <c r="BXH247" s="39"/>
      <c r="BXI247" s="39"/>
      <c r="BXJ247" s="39"/>
      <c r="BXK247" s="39"/>
      <c r="BXL247" s="39"/>
      <c r="BXM247" s="39"/>
      <c r="BXN247" s="39"/>
      <c r="BXO247" s="39"/>
      <c r="BXP247" s="39"/>
      <c r="BXQ247" s="39"/>
      <c r="BXR247" s="39"/>
      <c r="BXS247" s="39"/>
      <c r="BXT247" s="39"/>
      <c r="BXU247" s="39"/>
      <c r="BXV247" s="39"/>
      <c r="BXW247" s="39"/>
      <c r="BXX247" s="39"/>
      <c r="BXY247" s="39"/>
      <c r="BXZ247" s="39"/>
      <c r="BYA247" s="39"/>
      <c r="BYB247" s="39"/>
      <c r="BYC247" s="39"/>
      <c r="BYD247" s="39"/>
      <c r="BYE247" s="39"/>
      <c r="BYF247" s="39"/>
      <c r="BYG247" s="39"/>
      <c r="BYH247" s="39"/>
      <c r="BYI247" s="39"/>
      <c r="BYJ247" s="39"/>
      <c r="BYK247" s="39"/>
      <c r="BYL247" s="39"/>
      <c r="BYM247" s="39"/>
      <c r="BYN247" s="39"/>
      <c r="BYO247" s="39"/>
      <c r="BYP247" s="39"/>
      <c r="BYQ247" s="39"/>
      <c r="BYR247" s="39"/>
      <c r="BYS247" s="39"/>
      <c r="BYT247" s="39"/>
      <c r="BYU247" s="39"/>
      <c r="BYV247" s="39"/>
      <c r="BYW247" s="39"/>
      <c r="BYX247" s="39"/>
      <c r="BYY247" s="39"/>
      <c r="BYZ247" s="39"/>
      <c r="BZA247" s="39"/>
      <c r="BZB247" s="39"/>
      <c r="BZC247" s="39"/>
      <c r="BZD247" s="39"/>
      <c r="BZE247" s="39"/>
      <c r="BZF247" s="39"/>
      <c r="BZG247" s="39"/>
      <c r="BZH247" s="39"/>
      <c r="BZI247" s="39"/>
      <c r="BZJ247" s="39"/>
      <c r="BZK247" s="39"/>
      <c r="BZL247" s="39"/>
      <c r="BZM247" s="39"/>
      <c r="BZN247" s="39"/>
      <c r="BZO247" s="39"/>
      <c r="BZP247" s="39"/>
      <c r="BZQ247" s="39"/>
      <c r="BZR247" s="39"/>
      <c r="BZS247" s="39"/>
      <c r="BZT247" s="39"/>
      <c r="BZU247" s="39"/>
      <c r="BZV247" s="39"/>
      <c r="BZW247" s="39"/>
      <c r="BZX247" s="39"/>
      <c r="BZY247" s="39"/>
      <c r="BZZ247" s="39"/>
      <c r="CAA247" s="39"/>
      <c r="CAB247" s="39"/>
      <c r="CAC247" s="39"/>
      <c r="CAD247" s="39"/>
      <c r="CAE247" s="39"/>
      <c r="CAF247" s="39"/>
      <c r="CAG247" s="39"/>
      <c r="CAH247" s="39"/>
      <c r="CAI247" s="39"/>
      <c r="CAJ247" s="39"/>
      <c r="CAK247" s="39"/>
      <c r="CAL247" s="39"/>
      <c r="CAM247" s="39"/>
      <c r="CAN247" s="39"/>
      <c r="CAO247" s="39"/>
      <c r="CAP247" s="39"/>
      <c r="CAQ247" s="39"/>
      <c r="CAR247" s="39"/>
      <c r="CAS247" s="39"/>
      <c r="CAT247" s="39"/>
      <c r="CAU247" s="39"/>
      <c r="CAV247" s="39"/>
      <c r="CAW247" s="39"/>
      <c r="CAX247" s="39"/>
      <c r="CAY247" s="39"/>
      <c r="CAZ247" s="39"/>
      <c r="CBA247" s="39"/>
      <c r="CBB247" s="39"/>
      <c r="CBC247" s="39"/>
      <c r="CBD247" s="39"/>
      <c r="CBE247" s="39"/>
      <c r="CBF247" s="39"/>
      <c r="CBG247" s="39"/>
      <c r="CBH247" s="39"/>
      <c r="CBI247" s="39"/>
      <c r="CBJ247" s="39"/>
      <c r="CBK247" s="39"/>
      <c r="CBL247" s="39"/>
      <c r="CBM247" s="39"/>
      <c r="CBN247" s="39"/>
      <c r="CBO247" s="39"/>
      <c r="CBP247" s="39"/>
      <c r="CBQ247" s="39"/>
      <c r="CBR247" s="39"/>
      <c r="CBS247" s="39"/>
      <c r="CBT247" s="39"/>
      <c r="CBU247" s="39"/>
      <c r="CBV247" s="39"/>
      <c r="CBW247" s="39"/>
      <c r="CBX247" s="39"/>
      <c r="CBY247" s="39"/>
      <c r="CBZ247" s="39"/>
      <c r="CCA247" s="39"/>
      <c r="CCB247" s="39"/>
      <c r="CCC247" s="39"/>
      <c r="CCD247" s="39"/>
      <c r="CCE247" s="39"/>
      <c r="CCF247" s="39"/>
      <c r="CCG247" s="39"/>
      <c r="CCH247" s="39"/>
      <c r="CCI247" s="39"/>
      <c r="CCJ247" s="39"/>
      <c r="CCK247" s="39"/>
      <c r="CCL247" s="39"/>
      <c r="CCM247" s="39"/>
      <c r="CCN247" s="39"/>
      <c r="CCO247" s="39"/>
      <c r="CCP247" s="39"/>
      <c r="CCQ247" s="39"/>
      <c r="CCR247" s="39"/>
      <c r="CCS247" s="39"/>
      <c r="CCT247" s="39"/>
      <c r="CCU247" s="39"/>
      <c r="CCV247" s="39"/>
      <c r="CCW247" s="39"/>
      <c r="CCX247" s="39"/>
      <c r="CCY247" s="39"/>
      <c r="CCZ247" s="39"/>
      <c r="CDA247" s="39"/>
      <c r="CDB247" s="39"/>
      <c r="CDC247" s="39"/>
      <c r="CDD247" s="39"/>
      <c r="CDE247" s="39"/>
      <c r="CDF247" s="39"/>
      <c r="CDG247" s="39"/>
      <c r="CDH247" s="39"/>
      <c r="CDI247" s="39"/>
      <c r="CDJ247" s="39"/>
      <c r="CDK247" s="39"/>
      <c r="CDL247" s="39"/>
      <c r="CDM247" s="39"/>
      <c r="CDN247" s="39"/>
      <c r="CDO247" s="39"/>
      <c r="CDP247" s="39"/>
      <c r="CDQ247" s="39"/>
      <c r="CDR247" s="39"/>
      <c r="CDS247" s="39"/>
      <c r="CDT247" s="39"/>
      <c r="CDU247" s="39"/>
      <c r="CDV247" s="39"/>
      <c r="CDW247" s="39"/>
      <c r="CDX247" s="39"/>
      <c r="CDY247" s="39"/>
      <c r="CDZ247" s="39"/>
      <c r="CEA247" s="39"/>
      <c r="CEB247" s="39"/>
      <c r="CEC247" s="39"/>
      <c r="CED247" s="39"/>
      <c r="CEE247" s="39"/>
      <c r="CEF247" s="39"/>
      <c r="CEG247" s="39"/>
      <c r="CEH247" s="39"/>
      <c r="CEI247" s="39"/>
      <c r="CEJ247" s="39"/>
      <c r="CEK247" s="39"/>
      <c r="CEL247" s="39"/>
      <c r="CEM247" s="39"/>
      <c r="CEN247" s="39"/>
      <c r="CEO247" s="39"/>
      <c r="CEP247" s="39"/>
      <c r="CEQ247" s="39"/>
      <c r="CER247" s="39"/>
      <c r="CES247" s="39"/>
      <c r="CET247" s="39"/>
      <c r="CEU247" s="39"/>
      <c r="CEV247" s="39"/>
      <c r="CEW247" s="39"/>
      <c r="CEX247" s="39"/>
      <c r="CEY247" s="39"/>
      <c r="CEZ247" s="39"/>
      <c r="CFA247" s="39"/>
      <c r="CFB247" s="39"/>
      <c r="CFC247" s="39"/>
      <c r="CFD247" s="39"/>
      <c r="CFE247" s="39"/>
      <c r="CFF247" s="39"/>
      <c r="CFG247" s="39"/>
      <c r="CFH247" s="39"/>
      <c r="CFI247" s="39"/>
      <c r="CFJ247" s="39"/>
      <c r="CFK247" s="39"/>
      <c r="CFL247" s="39"/>
      <c r="CFM247" s="39"/>
      <c r="CFN247" s="39"/>
      <c r="CFO247" s="39"/>
      <c r="CFP247" s="39"/>
      <c r="CFQ247" s="39"/>
      <c r="CFR247" s="39"/>
      <c r="CFS247" s="39"/>
      <c r="CFT247" s="39"/>
      <c r="CFU247" s="39"/>
      <c r="CFV247" s="39"/>
      <c r="CFW247" s="39"/>
      <c r="CFX247" s="39"/>
      <c r="CFY247" s="39"/>
      <c r="CFZ247" s="39"/>
      <c r="CGA247" s="39"/>
      <c r="CGB247" s="39"/>
      <c r="CGC247" s="39"/>
      <c r="CGD247" s="39"/>
      <c r="CGE247" s="39"/>
      <c r="CGF247" s="39"/>
      <c r="CGG247" s="39"/>
      <c r="CGH247" s="39"/>
      <c r="CGI247" s="39"/>
      <c r="CGJ247" s="39"/>
      <c r="CGK247" s="39"/>
      <c r="CGL247" s="39"/>
      <c r="CGM247" s="39"/>
      <c r="CGN247" s="39"/>
      <c r="CGO247" s="39"/>
      <c r="CGP247" s="39"/>
      <c r="CGQ247" s="39"/>
      <c r="CGR247" s="39"/>
      <c r="CGS247" s="39"/>
      <c r="CGT247" s="39"/>
      <c r="CGU247" s="39"/>
      <c r="CGV247" s="39"/>
      <c r="CGW247" s="39"/>
      <c r="CGX247" s="39"/>
      <c r="CGY247" s="39"/>
      <c r="CGZ247" s="39"/>
      <c r="CHA247" s="39"/>
      <c r="CHB247" s="39"/>
      <c r="CHC247" s="39"/>
      <c r="CHD247" s="39"/>
      <c r="CHE247" s="39"/>
      <c r="CHF247" s="39"/>
      <c r="CHG247" s="39"/>
      <c r="CHH247" s="39"/>
      <c r="CHI247" s="39"/>
      <c r="CHJ247" s="39"/>
      <c r="CHK247" s="39"/>
      <c r="CHL247" s="39"/>
      <c r="CHM247" s="39"/>
      <c r="CHN247" s="39"/>
      <c r="CHO247" s="39"/>
      <c r="CHP247" s="39"/>
      <c r="CHQ247" s="39"/>
      <c r="CHR247" s="39"/>
      <c r="CHS247" s="39"/>
      <c r="CHT247" s="39"/>
      <c r="CHU247" s="39"/>
      <c r="CHV247" s="39"/>
      <c r="CHW247" s="39"/>
      <c r="CHX247" s="39"/>
      <c r="CHY247" s="39"/>
      <c r="CHZ247" s="39"/>
      <c r="CIA247" s="39"/>
      <c r="CIB247" s="39"/>
      <c r="CIC247" s="39"/>
      <c r="CID247" s="39"/>
      <c r="CIE247" s="39"/>
      <c r="CIF247" s="39"/>
      <c r="CIG247" s="39"/>
      <c r="CIH247" s="39"/>
      <c r="CII247" s="39"/>
      <c r="CIJ247" s="39"/>
      <c r="CIK247" s="39"/>
      <c r="CIL247" s="39"/>
      <c r="CIM247" s="39"/>
      <c r="CIN247" s="39"/>
      <c r="CIO247" s="39"/>
      <c r="CIP247" s="39"/>
      <c r="CIQ247" s="39"/>
      <c r="CIR247" s="39"/>
      <c r="CIS247" s="39"/>
      <c r="CIT247" s="39"/>
      <c r="CIU247" s="39"/>
      <c r="CIV247" s="39"/>
      <c r="CIW247" s="39"/>
      <c r="CIX247" s="39"/>
      <c r="CIY247" s="39"/>
      <c r="CIZ247" s="39"/>
      <c r="CJA247" s="39"/>
      <c r="CJB247" s="39"/>
      <c r="CJC247" s="39"/>
      <c r="CJD247" s="39"/>
      <c r="CJE247" s="39"/>
      <c r="CJF247" s="39"/>
      <c r="CJG247" s="39"/>
      <c r="CJH247" s="39"/>
      <c r="CJI247" s="39"/>
      <c r="CJJ247" s="39"/>
      <c r="CJK247" s="39"/>
      <c r="CJL247" s="39"/>
      <c r="CJM247" s="39"/>
      <c r="CJN247" s="39"/>
      <c r="CJO247" s="39"/>
      <c r="CJP247" s="39"/>
      <c r="CJQ247" s="39"/>
      <c r="CJR247" s="39"/>
      <c r="CJS247" s="39"/>
      <c r="CJT247" s="39"/>
      <c r="CJU247" s="39"/>
      <c r="CJV247" s="39"/>
      <c r="CJW247" s="39"/>
      <c r="CJX247" s="39"/>
      <c r="CJY247" s="39"/>
      <c r="CJZ247" s="39"/>
      <c r="CKA247" s="39"/>
      <c r="CKB247" s="39"/>
      <c r="CKC247" s="39"/>
      <c r="CKD247" s="39"/>
      <c r="CKE247" s="39"/>
      <c r="CKF247" s="39"/>
      <c r="CKG247" s="39"/>
      <c r="CKH247" s="39"/>
      <c r="CKI247" s="39"/>
      <c r="CKJ247" s="39"/>
      <c r="CKK247" s="39"/>
      <c r="CKL247" s="39"/>
      <c r="CKM247" s="39"/>
      <c r="CKN247" s="39"/>
      <c r="CKO247" s="39"/>
      <c r="CKP247" s="39"/>
      <c r="CKQ247" s="39"/>
      <c r="CKR247" s="39"/>
      <c r="CKS247" s="39"/>
      <c r="CKT247" s="39"/>
      <c r="CKU247" s="39"/>
      <c r="CKV247" s="39"/>
      <c r="CKW247" s="39"/>
      <c r="CKX247" s="39"/>
      <c r="CKY247" s="39"/>
      <c r="CKZ247" s="39"/>
      <c r="CLA247" s="39"/>
      <c r="CLB247" s="39"/>
      <c r="CLC247" s="39"/>
      <c r="CLD247" s="39"/>
      <c r="CLE247" s="39"/>
      <c r="CLF247" s="39"/>
      <c r="CLG247" s="39"/>
      <c r="CLH247" s="39"/>
      <c r="CLI247" s="39"/>
      <c r="CLJ247" s="39"/>
      <c r="CLK247" s="39"/>
      <c r="CLL247" s="39"/>
      <c r="CLM247" s="39"/>
      <c r="CLN247" s="39"/>
      <c r="CLO247" s="39"/>
      <c r="CLP247" s="39"/>
      <c r="CLQ247" s="39"/>
      <c r="CLR247" s="39"/>
      <c r="CLS247" s="39"/>
      <c r="CLT247" s="39"/>
      <c r="CLU247" s="39"/>
      <c r="CLV247" s="39"/>
      <c r="CLW247" s="39"/>
      <c r="CLX247" s="39"/>
      <c r="CLY247" s="39"/>
      <c r="CLZ247" s="39"/>
      <c r="CMA247" s="39"/>
      <c r="CMB247" s="39"/>
      <c r="CMC247" s="39"/>
      <c r="CMD247" s="39"/>
      <c r="CME247" s="39"/>
      <c r="CMF247" s="39"/>
      <c r="CMG247" s="39"/>
      <c r="CMH247" s="39"/>
      <c r="CMI247" s="39"/>
      <c r="CMJ247" s="39"/>
      <c r="CMK247" s="39"/>
      <c r="CML247" s="39"/>
      <c r="CMM247" s="39"/>
      <c r="CMN247" s="39"/>
      <c r="CMO247" s="39"/>
      <c r="CMP247" s="39"/>
      <c r="CMQ247" s="39"/>
      <c r="CMR247" s="39"/>
      <c r="CMS247" s="39"/>
      <c r="CMT247" s="39"/>
      <c r="CMU247" s="39"/>
      <c r="CMV247" s="39"/>
      <c r="CMW247" s="39"/>
      <c r="CMX247" s="39"/>
      <c r="CMY247" s="39"/>
      <c r="CMZ247" s="39"/>
      <c r="CNA247" s="39"/>
      <c r="CNB247" s="39"/>
      <c r="CNC247" s="39"/>
      <c r="CND247" s="39"/>
      <c r="CNE247" s="39"/>
      <c r="CNF247" s="39"/>
      <c r="CNG247" s="39"/>
      <c r="CNH247" s="39"/>
      <c r="CNI247" s="39"/>
      <c r="CNJ247" s="39"/>
      <c r="CNK247" s="39"/>
      <c r="CNL247" s="39"/>
      <c r="CNM247" s="39"/>
      <c r="CNN247" s="39"/>
      <c r="CNO247" s="39"/>
      <c r="CNP247" s="39"/>
      <c r="CNQ247" s="39"/>
      <c r="CNR247" s="39"/>
      <c r="CNS247" s="39"/>
      <c r="CNT247" s="39"/>
      <c r="CNU247" s="39"/>
      <c r="CNV247" s="39"/>
      <c r="CNW247" s="39"/>
      <c r="CNX247" s="39"/>
      <c r="CNY247" s="39"/>
      <c r="CNZ247" s="39"/>
      <c r="COA247" s="39"/>
      <c r="COB247" s="39"/>
      <c r="COC247" s="39"/>
      <c r="COD247" s="39"/>
      <c r="COE247" s="39"/>
      <c r="COF247" s="39"/>
      <c r="COG247" s="39"/>
      <c r="COH247" s="39"/>
      <c r="COI247" s="39"/>
      <c r="COJ247" s="39"/>
      <c r="COK247" s="39"/>
      <c r="COL247" s="39"/>
      <c r="COM247" s="39"/>
      <c r="CON247" s="39"/>
      <c r="COO247" s="39"/>
      <c r="COP247" s="39"/>
      <c r="COQ247" s="39"/>
      <c r="COR247" s="39"/>
      <c r="COS247" s="39"/>
      <c r="COT247" s="39"/>
      <c r="COU247" s="39"/>
      <c r="COV247" s="39"/>
      <c r="COW247" s="39"/>
      <c r="COX247" s="39"/>
      <c r="COY247" s="39"/>
      <c r="COZ247" s="39"/>
      <c r="CPA247" s="39"/>
      <c r="CPB247" s="39"/>
      <c r="CPC247" s="39"/>
      <c r="CPD247" s="39"/>
      <c r="CPE247" s="39"/>
      <c r="CPF247" s="39"/>
      <c r="CPG247" s="39"/>
      <c r="CPH247" s="39"/>
      <c r="CPI247" s="39"/>
      <c r="CPJ247" s="39"/>
      <c r="CPK247" s="39"/>
      <c r="CPL247" s="39"/>
      <c r="CPM247" s="39"/>
      <c r="CPN247" s="39"/>
      <c r="CPO247" s="39"/>
      <c r="CPP247" s="39"/>
      <c r="CPQ247" s="39"/>
      <c r="CPR247" s="39"/>
      <c r="CPS247" s="39"/>
      <c r="CPT247" s="39"/>
      <c r="CPU247" s="39"/>
      <c r="CPV247" s="39"/>
      <c r="CPW247" s="39"/>
      <c r="CPX247" s="39"/>
      <c r="CPY247" s="39"/>
      <c r="CPZ247" s="39"/>
      <c r="CQA247" s="39"/>
      <c r="CQB247" s="39"/>
      <c r="CQC247" s="39"/>
      <c r="CQD247" s="39"/>
      <c r="CQE247" s="39"/>
      <c r="CQF247" s="39"/>
      <c r="CQG247" s="39"/>
      <c r="CQH247" s="39"/>
      <c r="CQI247" s="39"/>
      <c r="CQJ247" s="39"/>
      <c r="CQK247" s="39"/>
      <c r="CQL247" s="39"/>
      <c r="CQM247" s="39"/>
      <c r="CQN247" s="39"/>
      <c r="CQO247" s="39"/>
      <c r="CQP247" s="39"/>
      <c r="CQQ247" s="39"/>
      <c r="CQR247" s="39"/>
      <c r="CQS247" s="39"/>
      <c r="CQT247" s="39"/>
      <c r="CQU247" s="39"/>
      <c r="CQV247" s="39"/>
      <c r="CQW247" s="39"/>
      <c r="CQX247" s="39"/>
      <c r="CQY247" s="39"/>
      <c r="CQZ247" s="39"/>
      <c r="CRA247" s="39"/>
      <c r="CRB247" s="39"/>
      <c r="CRC247" s="39"/>
      <c r="CRD247" s="39"/>
      <c r="CRE247" s="39"/>
      <c r="CRF247" s="39"/>
      <c r="CRG247" s="39"/>
      <c r="CRH247" s="39"/>
      <c r="CRI247" s="39"/>
      <c r="CRJ247" s="39"/>
      <c r="CRK247" s="39"/>
      <c r="CRL247" s="39"/>
      <c r="CRM247" s="39"/>
      <c r="CRN247" s="39"/>
      <c r="CRO247" s="39"/>
      <c r="CRP247" s="39"/>
      <c r="CRQ247" s="39"/>
      <c r="CRR247" s="39"/>
      <c r="CRS247" s="39"/>
      <c r="CRT247" s="39"/>
      <c r="CRU247" s="39"/>
      <c r="CRV247" s="39"/>
      <c r="CRW247" s="39"/>
      <c r="CRX247" s="39"/>
      <c r="CRY247" s="39"/>
      <c r="CRZ247" s="39"/>
      <c r="CSA247" s="39"/>
      <c r="CSB247" s="39"/>
      <c r="CSC247" s="39"/>
      <c r="CSD247" s="39"/>
      <c r="CSE247" s="39"/>
      <c r="CSF247" s="39"/>
      <c r="CSG247" s="39"/>
      <c r="CSH247" s="39"/>
      <c r="CSI247" s="39"/>
      <c r="CSJ247" s="39"/>
      <c r="CSK247" s="39"/>
      <c r="CSL247" s="39"/>
      <c r="CSM247" s="39"/>
      <c r="CSN247" s="39"/>
      <c r="CSO247" s="39"/>
      <c r="CSP247" s="39"/>
      <c r="CSQ247" s="39"/>
      <c r="CSR247" s="39"/>
      <c r="CSS247" s="39"/>
      <c r="CST247" s="39"/>
      <c r="CSU247" s="39"/>
      <c r="CSV247" s="39"/>
      <c r="CSW247" s="39"/>
      <c r="CSX247" s="39"/>
      <c r="CSY247" s="39"/>
      <c r="CSZ247" s="39"/>
      <c r="CTA247" s="39"/>
      <c r="CTB247" s="39"/>
      <c r="CTC247" s="39"/>
      <c r="CTD247" s="39"/>
      <c r="CTE247" s="39"/>
      <c r="CTF247" s="39"/>
      <c r="CTG247" s="39"/>
      <c r="CTH247" s="39"/>
      <c r="CTI247" s="39"/>
      <c r="CTJ247" s="39"/>
      <c r="CTK247" s="39"/>
      <c r="CTL247" s="39"/>
      <c r="CTM247" s="39"/>
      <c r="CTN247" s="39"/>
      <c r="CTO247" s="39"/>
      <c r="CTP247" s="39"/>
      <c r="CTQ247" s="39"/>
      <c r="CTR247" s="39"/>
      <c r="CTS247" s="39"/>
      <c r="CTT247" s="39"/>
      <c r="CTU247" s="39"/>
      <c r="CTV247" s="39"/>
      <c r="CTW247" s="39"/>
      <c r="CTX247" s="39"/>
      <c r="CTY247" s="39"/>
      <c r="CTZ247" s="39"/>
      <c r="CUA247" s="39"/>
      <c r="CUB247" s="39"/>
      <c r="CUC247" s="39"/>
      <c r="CUD247" s="39"/>
      <c r="CUE247" s="39"/>
      <c r="CUF247" s="39"/>
      <c r="CUG247" s="39"/>
      <c r="CUH247" s="39"/>
      <c r="CUI247" s="39"/>
      <c r="CUJ247" s="39"/>
      <c r="CUK247" s="39"/>
      <c r="CUL247" s="39"/>
      <c r="CUM247" s="39"/>
      <c r="CUN247" s="39"/>
      <c r="CUO247" s="39"/>
      <c r="CUP247" s="39"/>
      <c r="CUQ247" s="39"/>
      <c r="CUR247" s="39"/>
      <c r="CUS247" s="39"/>
      <c r="CUT247" s="39"/>
      <c r="CUU247" s="39"/>
      <c r="CUV247" s="39"/>
      <c r="CUW247" s="39"/>
      <c r="CUX247" s="39"/>
      <c r="CUY247" s="39"/>
      <c r="CUZ247" s="39"/>
      <c r="CVA247" s="39"/>
      <c r="CVB247" s="39"/>
      <c r="CVC247" s="39"/>
      <c r="CVD247" s="39"/>
      <c r="CVE247" s="39"/>
      <c r="CVF247" s="39"/>
      <c r="CVG247" s="39"/>
      <c r="CVH247" s="39"/>
      <c r="CVI247" s="39"/>
      <c r="CVJ247" s="39"/>
      <c r="CVK247" s="39"/>
      <c r="CVL247" s="39"/>
      <c r="CVM247" s="39"/>
      <c r="CVN247" s="39"/>
      <c r="CVO247" s="39"/>
      <c r="CVP247" s="39"/>
      <c r="CVQ247" s="39"/>
      <c r="CVR247" s="39"/>
      <c r="CVS247" s="39"/>
      <c r="CVT247" s="39"/>
      <c r="CVU247" s="39"/>
      <c r="CVV247" s="39"/>
      <c r="CVW247" s="39"/>
      <c r="CVX247" s="39"/>
      <c r="CVY247" s="39"/>
      <c r="CVZ247" s="39"/>
      <c r="CWA247" s="39"/>
      <c r="CWB247" s="39"/>
      <c r="CWC247" s="39"/>
      <c r="CWD247" s="39"/>
      <c r="CWE247" s="39"/>
      <c r="CWF247" s="39"/>
      <c r="CWG247" s="39"/>
      <c r="CWH247" s="39"/>
      <c r="CWI247" s="39"/>
      <c r="CWJ247" s="39"/>
      <c r="CWK247" s="39"/>
      <c r="CWL247" s="39"/>
      <c r="CWM247" s="39"/>
      <c r="CWN247" s="39"/>
      <c r="CWO247" s="39"/>
      <c r="CWP247" s="39"/>
      <c r="CWQ247" s="39"/>
      <c r="CWR247" s="39"/>
      <c r="CWS247" s="39"/>
      <c r="CWT247" s="39"/>
      <c r="CWU247" s="39"/>
      <c r="CWV247" s="39"/>
      <c r="CWW247" s="39"/>
      <c r="CWX247" s="39"/>
      <c r="CWY247" s="39"/>
      <c r="CWZ247" s="39"/>
      <c r="CXA247" s="39"/>
      <c r="CXB247" s="39"/>
      <c r="CXC247" s="39"/>
      <c r="CXD247" s="39"/>
      <c r="CXE247" s="39"/>
      <c r="CXF247" s="39"/>
      <c r="CXG247" s="39"/>
      <c r="CXH247" s="39"/>
      <c r="CXI247" s="39"/>
      <c r="CXJ247" s="39"/>
      <c r="CXK247" s="39"/>
      <c r="CXL247" s="39"/>
      <c r="CXM247" s="39"/>
      <c r="CXN247" s="39"/>
      <c r="CXO247" s="39"/>
      <c r="CXP247" s="39"/>
      <c r="CXQ247" s="39"/>
      <c r="CXR247" s="39"/>
      <c r="CXS247" s="39"/>
      <c r="CXT247" s="39"/>
      <c r="CXU247" s="39"/>
      <c r="CXV247" s="39"/>
      <c r="CXW247" s="39"/>
      <c r="CXX247" s="39"/>
      <c r="CXY247" s="39"/>
      <c r="CXZ247" s="39"/>
      <c r="CYA247" s="39"/>
      <c r="CYB247" s="39"/>
      <c r="CYC247" s="39"/>
      <c r="CYD247" s="39"/>
      <c r="CYE247" s="39"/>
      <c r="CYF247" s="39"/>
      <c r="CYG247" s="39"/>
      <c r="CYH247" s="39"/>
      <c r="CYI247" s="39"/>
      <c r="CYJ247" s="39"/>
      <c r="CYK247" s="39"/>
      <c r="CYL247" s="39"/>
      <c r="CYM247" s="39"/>
      <c r="CYN247" s="39"/>
      <c r="CYO247" s="39"/>
      <c r="CYP247" s="39"/>
      <c r="CYQ247" s="39"/>
      <c r="CYR247" s="39"/>
      <c r="CYS247" s="39"/>
      <c r="CYT247" s="39"/>
      <c r="CYU247" s="39"/>
      <c r="CYV247" s="39"/>
      <c r="CYW247" s="39"/>
      <c r="CYX247" s="39"/>
      <c r="CYY247" s="39"/>
      <c r="CYZ247" s="39"/>
      <c r="CZA247" s="39"/>
      <c r="CZB247" s="39"/>
      <c r="CZC247" s="39"/>
      <c r="CZD247" s="39"/>
      <c r="CZE247" s="39"/>
      <c r="CZF247" s="39"/>
      <c r="CZG247" s="39"/>
      <c r="CZH247" s="39"/>
      <c r="CZI247" s="39"/>
      <c r="CZJ247" s="39"/>
      <c r="CZK247" s="39"/>
      <c r="CZL247" s="39"/>
      <c r="CZM247" s="39"/>
      <c r="CZN247" s="39"/>
      <c r="CZO247" s="39"/>
      <c r="CZP247" s="39"/>
      <c r="CZQ247" s="39"/>
      <c r="CZR247" s="39"/>
      <c r="CZS247" s="39"/>
      <c r="CZT247" s="39"/>
      <c r="CZU247" s="39"/>
      <c r="CZV247" s="39"/>
      <c r="CZW247" s="39"/>
      <c r="CZX247" s="39"/>
      <c r="CZY247" s="39"/>
      <c r="CZZ247" s="39"/>
      <c r="DAA247" s="39"/>
      <c r="DAB247" s="39"/>
      <c r="DAC247" s="39"/>
      <c r="DAD247" s="39"/>
      <c r="DAE247" s="39"/>
      <c r="DAF247" s="39"/>
      <c r="DAG247" s="39"/>
      <c r="DAH247" s="39"/>
      <c r="DAI247" s="39"/>
      <c r="DAJ247" s="39"/>
      <c r="DAK247" s="39"/>
      <c r="DAL247" s="39"/>
      <c r="DAM247" s="39"/>
      <c r="DAN247" s="39"/>
      <c r="DAO247" s="39"/>
      <c r="DAP247" s="39"/>
      <c r="DAQ247" s="39"/>
      <c r="DAR247" s="39"/>
      <c r="DAS247" s="39"/>
      <c r="DAT247" s="39"/>
      <c r="DAU247" s="39"/>
      <c r="DAV247" s="39"/>
      <c r="DAW247" s="39"/>
      <c r="DAX247" s="39"/>
      <c r="DAY247" s="39"/>
      <c r="DAZ247" s="39"/>
      <c r="DBA247" s="39"/>
      <c r="DBB247" s="39"/>
      <c r="DBC247" s="39"/>
      <c r="DBD247" s="39"/>
      <c r="DBE247" s="39"/>
      <c r="DBF247" s="39"/>
      <c r="DBG247" s="39"/>
      <c r="DBH247" s="39"/>
      <c r="DBI247" s="39"/>
      <c r="DBJ247" s="39"/>
      <c r="DBK247" s="39"/>
      <c r="DBL247" s="39"/>
      <c r="DBM247" s="39"/>
      <c r="DBN247" s="39"/>
      <c r="DBO247" s="39"/>
      <c r="DBP247" s="39"/>
      <c r="DBQ247" s="39"/>
      <c r="DBR247" s="39"/>
      <c r="DBS247" s="39"/>
      <c r="DBT247" s="39"/>
      <c r="DBU247" s="39"/>
      <c r="DBV247" s="39"/>
      <c r="DBW247" s="39"/>
      <c r="DBX247" s="39"/>
      <c r="DBY247" s="39"/>
      <c r="DBZ247" s="39"/>
      <c r="DCA247" s="39"/>
      <c r="DCB247" s="39"/>
      <c r="DCC247" s="39"/>
      <c r="DCD247" s="39"/>
      <c r="DCE247" s="39"/>
      <c r="DCF247" s="39"/>
      <c r="DCG247" s="39"/>
      <c r="DCH247" s="39"/>
      <c r="DCI247" s="39"/>
      <c r="DCJ247" s="39"/>
      <c r="DCK247" s="39"/>
      <c r="DCL247" s="39"/>
      <c r="DCM247" s="39"/>
      <c r="DCN247" s="39"/>
      <c r="DCO247" s="39"/>
      <c r="DCP247" s="39"/>
      <c r="DCQ247" s="39"/>
      <c r="DCR247" s="39"/>
      <c r="DCS247" s="39"/>
      <c r="DCT247" s="39"/>
      <c r="DCU247" s="39"/>
      <c r="DCV247" s="39"/>
      <c r="DCW247" s="39"/>
      <c r="DCX247" s="39"/>
      <c r="DCY247" s="39"/>
      <c r="DCZ247" s="39"/>
      <c r="DDA247" s="39"/>
      <c r="DDB247" s="39"/>
      <c r="DDC247" s="39"/>
      <c r="DDD247" s="39"/>
      <c r="DDE247" s="39"/>
      <c r="DDF247" s="39"/>
      <c r="DDG247" s="39"/>
      <c r="DDH247" s="39"/>
      <c r="DDI247" s="39"/>
      <c r="DDJ247" s="39"/>
      <c r="DDK247" s="39"/>
      <c r="DDL247" s="39"/>
      <c r="DDM247" s="39"/>
      <c r="DDN247" s="39"/>
      <c r="DDO247" s="39"/>
      <c r="DDP247" s="39"/>
      <c r="DDQ247" s="39"/>
      <c r="DDR247" s="39"/>
      <c r="DDS247" s="39"/>
      <c r="DDT247" s="39"/>
      <c r="DDU247" s="39"/>
      <c r="DDV247" s="39"/>
      <c r="DDW247" s="39"/>
      <c r="DDX247" s="39"/>
      <c r="DDY247" s="39"/>
      <c r="DDZ247" s="39"/>
      <c r="DEA247" s="39"/>
      <c r="DEB247" s="39"/>
      <c r="DEC247" s="39"/>
      <c r="DED247" s="39"/>
      <c r="DEE247" s="39"/>
      <c r="DEF247" s="39"/>
      <c r="DEG247" s="39"/>
      <c r="DEH247" s="39"/>
      <c r="DEI247" s="39"/>
      <c r="DEJ247" s="39"/>
      <c r="DEK247" s="39"/>
      <c r="DEL247" s="39"/>
      <c r="DEM247" s="39"/>
      <c r="DEN247" s="39"/>
      <c r="DEO247" s="39"/>
      <c r="DEP247" s="39"/>
      <c r="DEQ247" s="39"/>
      <c r="DER247" s="39"/>
      <c r="DES247" s="39"/>
      <c r="DET247" s="39"/>
      <c r="DEU247" s="39"/>
      <c r="DEV247" s="39"/>
      <c r="DEW247" s="39"/>
      <c r="DEX247" s="39"/>
      <c r="DEY247" s="39"/>
      <c r="DEZ247" s="39"/>
      <c r="DFA247" s="39"/>
      <c r="DFB247" s="39"/>
      <c r="DFC247" s="39"/>
      <c r="DFD247" s="39"/>
      <c r="DFE247" s="39"/>
      <c r="DFF247" s="39"/>
      <c r="DFG247" s="39"/>
      <c r="DFH247" s="39"/>
      <c r="DFI247" s="39"/>
      <c r="DFJ247" s="39"/>
      <c r="DFK247" s="39"/>
      <c r="DFL247" s="39"/>
      <c r="DFM247" s="39"/>
      <c r="DFN247" s="39"/>
      <c r="DFO247" s="39"/>
      <c r="DFP247" s="39"/>
      <c r="DFQ247" s="39"/>
      <c r="DFR247" s="39"/>
      <c r="DFS247" s="39"/>
      <c r="DFT247" s="39"/>
      <c r="DFU247" s="39"/>
      <c r="DFV247" s="39"/>
      <c r="DFW247" s="39"/>
      <c r="DFX247" s="39"/>
      <c r="DFY247" s="39"/>
      <c r="DFZ247" s="39"/>
      <c r="DGA247" s="39"/>
      <c r="DGB247" s="39"/>
      <c r="DGC247" s="39"/>
      <c r="DGD247" s="39"/>
      <c r="DGE247" s="39"/>
      <c r="DGF247" s="39"/>
      <c r="DGG247" s="39"/>
      <c r="DGH247" s="39"/>
      <c r="DGI247" s="39"/>
      <c r="DGJ247" s="39"/>
      <c r="DGK247" s="39"/>
      <c r="DGL247" s="39"/>
      <c r="DGM247" s="39"/>
      <c r="DGN247" s="39"/>
      <c r="DGO247" s="39"/>
      <c r="DGP247" s="39"/>
      <c r="DGQ247" s="39"/>
      <c r="DGR247" s="39"/>
      <c r="DGS247" s="39"/>
      <c r="DGT247" s="39"/>
      <c r="DGU247" s="39"/>
      <c r="DGV247" s="39"/>
      <c r="DGW247" s="39"/>
      <c r="DGX247" s="39"/>
      <c r="DGY247" s="39"/>
      <c r="DGZ247" s="39"/>
      <c r="DHA247" s="39"/>
      <c r="DHB247" s="39"/>
      <c r="DHC247" s="39"/>
      <c r="DHD247" s="39"/>
      <c r="DHE247" s="39"/>
      <c r="DHF247" s="39"/>
      <c r="DHG247" s="39"/>
      <c r="DHH247" s="39"/>
      <c r="DHI247" s="39"/>
      <c r="DHJ247" s="39"/>
      <c r="DHK247" s="39"/>
      <c r="DHL247" s="39"/>
      <c r="DHM247" s="39"/>
      <c r="DHN247" s="39"/>
      <c r="DHO247" s="39"/>
      <c r="DHP247" s="39"/>
      <c r="DHQ247" s="39"/>
      <c r="DHR247" s="39"/>
      <c r="DHS247" s="39"/>
      <c r="DHT247" s="39"/>
      <c r="DHU247" s="39"/>
      <c r="DHV247" s="39"/>
      <c r="DHW247" s="39"/>
      <c r="DHX247" s="39"/>
      <c r="DHY247" s="39"/>
      <c r="DHZ247" s="39"/>
      <c r="DIA247" s="39"/>
      <c r="DIB247" s="39"/>
      <c r="DIC247" s="39"/>
      <c r="DID247" s="39"/>
      <c r="DIE247" s="39"/>
      <c r="DIF247" s="39"/>
      <c r="DIG247" s="39"/>
      <c r="DIH247" s="39"/>
      <c r="DII247" s="39"/>
      <c r="DIJ247" s="39"/>
      <c r="DIK247" s="39"/>
      <c r="DIL247" s="39"/>
      <c r="DIM247" s="39"/>
      <c r="DIN247" s="39"/>
      <c r="DIO247" s="39"/>
      <c r="DIP247" s="39"/>
      <c r="DIQ247" s="39"/>
      <c r="DIR247" s="39"/>
      <c r="DIS247" s="39"/>
      <c r="DIT247" s="39"/>
      <c r="DIU247" s="39"/>
      <c r="DIV247" s="39"/>
      <c r="DIW247" s="39"/>
      <c r="DIX247" s="39"/>
      <c r="DIY247" s="39"/>
      <c r="DIZ247" s="39"/>
      <c r="DJA247" s="39"/>
      <c r="DJB247" s="39"/>
      <c r="DJC247" s="39"/>
      <c r="DJD247" s="39"/>
      <c r="DJE247" s="39"/>
      <c r="DJF247" s="39"/>
      <c r="DJG247" s="39"/>
      <c r="DJH247" s="39"/>
      <c r="DJI247" s="39"/>
      <c r="DJJ247" s="39"/>
      <c r="DJK247" s="39"/>
      <c r="DJL247" s="39"/>
      <c r="DJM247" s="39"/>
      <c r="DJN247" s="39"/>
      <c r="DJO247" s="39"/>
      <c r="DJP247" s="39"/>
      <c r="DJQ247" s="39"/>
      <c r="DJR247" s="39"/>
      <c r="DJS247" s="39"/>
      <c r="DJT247" s="39"/>
      <c r="DJU247" s="39"/>
      <c r="DJV247" s="39"/>
      <c r="DJW247" s="39"/>
      <c r="DJX247" s="39"/>
      <c r="DJY247" s="39"/>
      <c r="DJZ247" s="39"/>
      <c r="DKA247" s="39"/>
      <c r="DKB247" s="39"/>
      <c r="DKC247" s="39"/>
      <c r="DKD247" s="39"/>
      <c r="DKE247" s="39"/>
      <c r="DKF247" s="39"/>
      <c r="DKG247" s="39"/>
      <c r="DKH247" s="39"/>
      <c r="DKI247" s="39"/>
      <c r="DKJ247" s="39"/>
      <c r="DKK247" s="39"/>
      <c r="DKL247" s="39"/>
      <c r="DKM247" s="39"/>
      <c r="DKN247" s="39"/>
      <c r="DKO247" s="39"/>
      <c r="DKP247" s="39"/>
      <c r="DKQ247" s="39"/>
      <c r="DKR247" s="39"/>
      <c r="DKS247" s="39"/>
      <c r="DKT247" s="39"/>
      <c r="DKU247" s="39"/>
      <c r="DKV247" s="39"/>
      <c r="DKW247" s="39"/>
      <c r="DKX247" s="39"/>
      <c r="DKY247" s="39"/>
      <c r="DKZ247" s="39"/>
      <c r="DLA247" s="39"/>
      <c r="DLB247" s="39"/>
      <c r="DLC247" s="39"/>
      <c r="DLD247" s="39"/>
      <c r="DLE247" s="39"/>
      <c r="DLF247" s="39"/>
      <c r="DLG247" s="39"/>
      <c r="DLH247" s="39"/>
      <c r="DLI247" s="39"/>
      <c r="DLJ247" s="39"/>
      <c r="DLK247" s="39"/>
      <c r="DLL247" s="39"/>
      <c r="DLM247" s="39"/>
      <c r="DLN247" s="39"/>
      <c r="DLO247" s="39"/>
      <c r="DLP247" s="39"/>
      <c r="DLQ247" s="39"/>
      <c r="DLR247" s="39"/>
      <c r="DLS247" s="39"/>
      <c r="DLT247" s="39"/>
      <c r="DLU247" s="39"/>
      <c r="DLV247" s="39"/>
      <c r="DLW247" s="39"/>
      <c r="DLX247" s="39"/>
      <c r="DLY247" s="39"/>
      <c r="DLZ247" s="39"/>
      <c r="DMA247" s="39"/>
      <c r="DMB247" s="39"/>
      <c r="DMC247" s="39"/>
      <c r="DMD247" s="39"/>
      <c r="DME247" s="39"/>
      <c r="DMF247" s="39"/>
      <c r="DMG247" s="39"/>
      <c r="DMH247" s="39"/>
      <c r="DMI247" s="39"/>
      <c r="DMJ247" s="39"/>
      <c r="DMK247" s="39"/>
      <c r="DML247" s="39"/>
      <c r="DMM247" s="39"/>
      <c r="DMN247" s="39"/>
      <c r="DMO247" s="39"/>
      <c r="DMP247" s="39"/>
      <c r="DMQ247" s="39"/>
      <c r="DMR247" s="39"/>
      <c r="DMS247" s="39"/>
      <c r="DMT247" s="39"/>
      <c r="DMU247" s="39"/>
      <c r="DMV247" s="39"/>
      <c r="DMW247" s="39"/>
      <c r="DMX247" s="39"/>
      <c r="DMY247" s="39"/>
      <c r="DMZ247" s="39"/>
      <c r="DNA247" s="39"/>
      <c r="DNB247" s="39"/>
      <c r="DNC247" s="39"/>
      <c r="DND247" s="39"/>
      <c r="DNE247" s="39"/>
      <c r="DNF247" s="39"/>
      <c r="DNG247" s="39"/>
      <c r="DNH247" s="39"/>
      <c r="DNI247" s="39"/>
      <c r="DNJ247" s="39"/>
      <c r="DNK247" s="39"/>
      <c r="DNL247" s="39"/>
      <c r="DNM247" s="39"/>
      <c r="DNN247" s="39"/>
      <c r="DNO247" s="39"/>
      <c r="DNP247" s="39"/>
      <c r="DNQ247" s="39"/>
      <c r="DNR247" s="39"/>
      <c r="DNS247" s="39"/>
      <c r="DNT247" s="39"/>
      <c r="DNU247" s="39"/>
      <c r="DNV247" s="39"/>
      <c r="DNW247" s="39"/>
      <c r="DNX247" s="39"/>
      <c r="DNY247" s="39"/>
      <c r="DNZ247" s="39"/>
      <c r="DOA247" s="39"/>
      <c r="DOB247" s="39"/>
      <c r="DOC247" s="39"/>
      <c r="DOD247" s="39"/>
      <c r="DOE247" s="39"/>
      <c r="DOF247" s="39"/>
      <c r="DOG247" s="39"/>
      <c r="DOH247" s="39"/>
      <c r="DOI247" s="39"/>
      <c r="DOJ247" s="39"/>
      <c r="DOK247" s="39"/>
      <c r="DOL247" s="39"/>
      <c r="DOM247" s="39"/>
      <c r="DON247" s="39"/>
      <c r="DOO247" s="39"/>
      <c r="DOP247" s="39"/>
      <c r="DOQ247" s="39"/>
      <c r="DOR247" s="39"/>
      <c r="DOS247" s="39"/>
      <c r="DOT247" s="39"/>
      <c r="DOU247" s="39"/>
      <c r="DOV247" s="39"/>
      <c r="DOW247" s="39"/>
      <c r="DOX247" s="39"/>
      <c r="DOY247" s="39"/>
      <c r="DOZ247" s="39"/>
      <c r="DPA247" s="39"/>
      <c r="DPB247" s="39"/>
      <c r="DPC247" s="39"/>
      <c r="DPD247" s="39"/>
      <c r="DPE247" s="39"/>
      <c r="DPF247" s="39"/>
      <c r="DPG247" s="39"/>
      <c r="DPH247" s="39"/>
      <c r="DPI247" s="39"/>
      <c r="DPJ247" s="39"/>
      <c r="DPK247" s="39"/>
      <c r="DPL247" s="39"/>
      <c r="DPM247" s="39"/>
      <c r="DPN247" s="39"/>
      <c r="DPO247" s="39"/>
      <c r="DPP247" s="39"/>
      <c r="DPQ247" s="39"/>
      <c r="DPR247" s="39"/>
      <c r="DPS247" s="39"/>
      <c r="DPT247" s="39"/>
      <c r="DPU247" s="39"/>
      <c r="DPV247" s="39"/>
      <c r="DPW247" s="39"/>
      <c r="DPX247" s="39"/>
      <c r="DPY247" s="39"/>
      <c r="DPZ247" s="39"/>
      <c r="DQA247" s="39"/>
      <c r="DQB247" s="39"/>
      <c r="DQC247" s="39"/>
      <c r="DQD247" s="39"/>
      <c r="DQE247" s="39"/>
      <c r="DQF247" s="39"/>
      <c r="DQG247" s="39"/>
      <c r="DQH247" s="39"/>
      <c r="DQI247" s="39"/>
      <c r="DQJ247" s="39"/>
      <c r="DQK247" s="39"/>
      <c r="DQL247" s="39"/>
      <c r="DQM247" s="39"/>
      <c r="DQN247" s="39"/>
      <c r="DQO247" s="39"/>
      <c r="DQP247" s="39"/>
      <c r="DQQ247" s="39"/>
      <c r="DQR247" s="39"/>
      <c r="DQS247" s="39"/>
      <c r="DQT247" s="39"/>
      <c r="DQU247" s="39"/>
      <c r="DQV247" s="39"/>
      <c r="DQW247" s="39"/>
      <c r="DQX247" s="39"/>
      <c r="DQY247" s="39"/>
      <c r="DQZ247" s="39"/>
      <c r="DRA247" s="39"/>
      <c r="DRB247" s="39"/>
      <c r="DRC247" s="39"/>
      <c r="DRD247" s="39"/>
      <c r="DRE247" s="39"/>
      <c r="DRF247" s="39"/>
      <c r="DRG247" s="39"/>
      <c r="DRH247" s="39"/>
      <c r="DRI247" s="39"/>
      <c r="DRJ247" s="39"/>
      <c r="DRK247" s="39"/>
      <c r="DRL247" s="39"/>
      <c r="DRM247" s="39"/>
      <c r="DRN247" s="39"/>
      <c r="DRO247" s="39"/>
      <c r="DRP247" s="39"/>
      <c r="DRQ247" s="39"/>
      <c r="DRR247" s="39"/>
      <c r="DRS247" s="39"/>
      <c r="DRT247" s="39"/>
      <c r="DRU247" s="39"/>
      <c r="DRV247" s="39"/>
      <c r="DRW247" s="39"/>
      <c r="DRX247" s="39"/>
      <c r="DRY247" s="39"/>
      <c r="DRZ247" s="39"/>
      <c r="DSA247" s="39"/>
      <c r="DSB247" s="39"/>
      <c r="DSC247" s="39"/>
      <c r="DSD247" s="39"/>
      <c r="DSE247" s="39"/>
      <c r="DSF247" s="39"/>
      <c r="DSG247" s="39"/>
      <c r="DSH247" s="39"/>
      <c r="DSI247" s="39"/>
      <c r="DSJ247" s="39"/>
      <c r="DSK247" s="39"/>
      <c r="DSL247" s="39"/>
      <c r="DSM247" s="39"/>
      <c r="DSN247" s="39"/>
      <c r="DSO247" s="39"/>
      <c r="DSP247" s="39"/>
      <c r="DSQ247" s="39"/>
      <c r="DSR247" s="39"/>
      <c r="DSS247" s="39"/>
      <c r="DST247" s="39"/>
      <c r="DSU247" s="39"/>
      <c r="DSV247" s="39"/>
      <c r="DSW247" s="39"/>
      <c r="DSX247" s="39"/>
      <c r="DSY247" s="39"/>
      <c r="DSZ247" s="39"/>
      <c r="DTA247" s="39"/>
      <c r="DTB247" s="39"/>
      <c r="DTC247" s="39"/>
      <c r="DTD247" s="39"/>
      <c r="DTE247" s="39"/>
      <c r="DTF247" s="39"/>
      <c r="DTG247" s="39"/>
      <c r="DTH247" s="39"/>
      <c r="DTI247" s="39"/>
      <c r="DTJ247" s="39"/>
      <c r="DTK247" s="39"/>
      <c r="DTL247" s="39"/>
      <c r="DTM247" s="39"/>
      <c r="DTN247" s="39"/>
      <c r="DTO247" s="39"/>
      <c r="DTP247" s="39"/>
      <c r="DTQ247" s="39"/>
      <c r="DTR247" s="39"/>
      <c r="DTS247" s="39"/>
      <c r="DTT247" s="39"/>
      <c r="DTU247" s="39"/>
      <c r="DTV247" s="39"/>
      <c r="DTW247" s="39"/>
      <c r="DTX247" s="39"/>
      <c r="DTY247" s="39"/>
      <c r="DTZ247" s="39"/>
      <c r="DUA247" s="39"/>
      <c r="DUB247" s="39"/>
      <c r="DUC247" s="39"/>
      <c r="DUD247" s="39"/>
      <c r="DUE247" s="39"/>
      <c r="DUF247" s="39"/>
      <c r="DUG247" s="39"/>
      <c r="DUH247" s="39"/>
      <c r="DUI247" s="39"/>
      <c r="DUJ247" s="39"/>
      <c r="DUK247" s="39"/>
      <c r="DUL247" s="39"/>
      <c r="DUM247" s="39"/>
      <c r="DUN247" s="39"/>
      <c r="DUO247" s="39"/>
      <c r="DUP247" s="39"/>
      <c r="DUQ247" s="39"/>
      <c r="DUR247" s="39"/>
      <c r="DUS247" s="39"/>
      <c r="DUT247" s="39"/>
      <c r="DUU247" s="39"/>
      <c r="DUV247" s="39"/>
      <c r="DUW247" s="39"/>
      <c r="DUX247" s="39"/>
      <c r="DUY247" s="39"/>
      <c r="DUZ247" s="39"/>
      <c r="DVA247" s="39"/>
      <c r="DVB247" s="39"/>
      <c r="DVC247" s="39"/>
      <c r="DVD247" s="39"/>
      <c r="DVE247" s="39"/>
      <c r="DVF247" s="39"/>
      <c r="DVG247" s="39"/>
      <c r="DVH247" s="39"/>
      <c r="DVI247" s="39"/>
      <c r="DVJ247" s="39"/>
      <c r="DVK247" s="39"/>
      <c r="DVL247" s="39"/>
      <c r="DVM247" s="39"/>
      <c r="DVN247" s="39"/>
      <c r="DVO247" s="39"/>
      <c r="DVP247" s="39"/>
      <c r="DVQ247" s="39"/>
      <c r="DVR247" s="39"/>
      <c r="DVS247" s="39"/>
      <c r="DVT247" s="39"/>
      <c r="DVU247" s="39"/>
      <c r="DVV247" s="39"/>
      <c r="DVW247" s="39"/>
      <c r="DVX247" s="39"/>
      <c r="DVY247" s="39"/>
      <c r="DVZ247" s="39"/>
      <c r="DWA247" s="39"/>
      <c r="DWB247" s="39"/>
      <c r="DWC247" s="39"/>
      <c r="DWD247" s="39"/>
      <c r="DWE247" s="39"/>
      <c r="DWF247" s="39"/>
      <c r="DWG247" s="39"/>
      <c r="DWH247" s="39"/>
      <c r="DWI247" s="39"/>
      <c r="DWJ247" s="39"/>
      <c r="DWK247" s="39"/>
      <c r="DWL247" s="39"/>
      <c r="DWM247" s="39"/>
      <c r="DWN247" s="39"/>
      <c r="DWO247" s="39"/>
      <c r="DWP247" s="39"/>
      <c r="DWQ247" s="39"/>
    </row>
    <row r="248" spans="1:3319" s="39" customFormat="1" ht="20">
      <c r="A248" s="35" t="s">
        <v>774</v>
      </c>
      <c r="B248" s="36" t="s">
        <v>775</v>
      </c>
      <c r="C248" s="37" t="s">
        <v>7</v>
      </c>
      <c r="D248" s="36" t="s">
        <v>776</v>
      </c>
      <c r="E248" s="38" t="str">
        <f>"JUN 17"</f>
        <v>JUN 17</v>
      </c>
      <c r="F248" s="38" t="str">
        <f>"JUN 17"</f>
        <v>JUN 17</v>
      </c>
    </row>
    <row r="249" spans="1:3319" s="64" customFormat="1" ht="20">
      <c r="A249" s="53" t="s">
        <v>777</v>
      </c>
      <c r="B249" s="54" t="s">
        <v>778</v>
      </c>
      <c r="C249" s="57" t="s">
        <v>152</v>
      </c>
      <c r="D249" s="54" t="s">
        <v>779</v>
      </c>
      <c r="E249" s="66" t="str">
        <f>"MAR 18"</f>
        <v>MAR 18</v>
      </c>
      <c r="F249" s="66" t="str">
        <f>"MAR 18"</f>
        <v>MAR 18</v>
      </c>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39"/>
      <c r="EC249" s="39"/>
      <c r="ED249" s="39"/>
      <c r="EE249" s="39"/>
      <c r="EF249" s="39"/>
      <c r="EG249" s="39"/>
      <c r="EH249" s="39"/>
      <c r="EI249" s="39"/>
      <c r="EJ249" s="39"/>
      <c r="EK249" s="39"/>
      <c r="EL249" s="39"/>
      <c r="EM249" s="39"/>
      <c r="EN249" s="39"/>
      <c r="EO249" s="39"/>
      <c r="EP249" s="39"/>
      <c r="EQ249" s="39"/>
      <c r="ER249" s="39"/>
      <c r="ES249" s="39"/>
      <c r="ET249" s="39"/>
      <c r="EU249" s="39"/>
      <c r="EV249" s="39"/>
      <c r="EW249" s="39"/>
      <c r="EX249" s="39"/>
      <c r="EY249" s="39"/>
      <c r="EZ249" s="39"/>
      <c r="FA249" s="39"/>
      <c r="FB249" s="39"/>
      <c r="FC249" s="39"/>
      <c r="FD249" s="39"/>
      <c r="FE249" s="39"/>
      <c r="FF249" s="39"/>
      <c r="FG249" s="39"/>
      <c r="FH249" s="39"/>
      <c r="FI249" s="39"/>
      <c r="FJ249" s="39"/>
      <c r="FK249" s="39"/>
      <c r="FL249" s="39"/>
      <c r="FM249" s="39"/>
      <c r="FN249" s="39"/>
      <c r="FO249" s="39"/>
      <c r="FP249" s="39"/>
      <c r="FQ249" s="39"/>
      <c r="FR249" s="39"/>
      <c r="FS249" s="39"/>
      <c r="FT249" s="39"/>
      <c r="FU249" s="39"/>
      <c r="FV249" s="39"/>
      <c r="FW249" s="39"/>
      <c r="FX249" s="39"/>
      <c r="FY249" s="39"/>
      <c r="FZ249" s="39"/>
      <c r="GA249" s="39"/>
      <c r="GB249" s="39"/>
      <c r="GC249" s="39"/>
      <c r="GD249" s="39"/>
      <c r="GE249" s="39"/>
      <c r="GF249" s="39"/>
      <c r="GG249" s="39"/>
      <c r="GH249" s="39"/>
      <c r="GI249" s="39"/>
      <c r="GJ249" s="39"/>
      <c r="GK249" s="39"/>
      <c r="GL249" s="39"/>
      <c r="GM249" s="39"/>
      <c r="GN249" s="39"/>
      <c r="GO249" s="39"/>
      <c r="GP249" s="39"/>
      <c r="GQ249" s="39"/>
      <c r="GR249" s="39"/>
      <c r="GS249" s="39"/>
      <c r="GT249" s="39"/>
      <c r="GU249" s="39"/>
      <c r="GV249" s="39"/>
      <c r="GW249" s="39"/>
      <c r="GX249" s="39"/>
      <c r="GY249" s="39"/>
      <c r="GZ249" s="39"/>
      <c r="HA249" s="39"/>
      <c r="HB249" s="39"/>
      <c r="HC249" s="39"/>
      <c r="HD249" s="39"/>
      <c r="HE249" s="39"/>
      <c r="HF249" s="39"/>
      <c r="HG249" s="39"/>
      <c r="HH249" s="39"/>
      <c r="HI249" s="39"/>
      <c r="HJ249" s="39"/>
      <c r="HK249" s="39"/>
      <c r="HL249" s="39"/>
      <c r="HM249" s="39"/>
      <c r="HN249" s="39"/>
      <c r="HO249" s="39"/>
      <c r="HP249" s="39"/>
      <c r="HQ249" s="39"/>
      <c r="HR249" s="39"/>
      <c r="HS249" s="39"/>
      <c r="HT249" s="39"/>
      <c r="HU249" s="39"/>
      <c r="HV249" s="39"/>
      <c r="HW249" s="39"/>
      <c r="HX249" s="39"/>
      <c r="HY249" s="39"/>
      <c r="HZ249" s="39"/>
      <c r="IA249" s="39"/>
      <c r="IB249" s="39"/>
      <c r="IC249" s="39"/>
      <c r="ID249" s="39"/>
      <c r="IE249" s="39"/>
      <c r="IF249" s="39"/>
      <c r="IG249" s="39"/>
      <c r="IH249" s="39"/>
      <c r="II249" s="39"/>
      <c r="IJ249" s="39"/>
      <c r="IK249" s="39"/>
      <c r="IL249" s="39"/>
      <c r="IM249" s="39"/>
      <c r="IN249" s="39"/>
      <c r="IO249" s="39"/>
      <c r="IP249" s="39"/>
      <c r="IQ249" s="39"/>
      <c r="IR249" s="39"/>
      <c r="IS249" s="39"/>
      <c r="IT249" s="39"/>
      <c r="IU249" s="39"/>
      <c r="IV249" s="39"/>
      <c r="IW249" s="39"/>
      <c r="IX249" s="39"/>
      <c r="IY249" s="39"/>
      <c r="IZ249" s="39"/>
      <c r="JA249" s="39"/>
      <c r="JB249" s="39"/>
      <c r="JC249" s="39"/>
      <c r="JD249" s="39"/>
      <c r="JE249" s="39"/>
      <c r="JF249" s="39"/>
      <c r="JG249" s="39"/>
      <c r="JH249" s="39"/>
      <c r="JI249" s="39"/>
      <c r="JJ249" s="39"/>
      <c r="JK249" s="39"/>
      <c r="JL249" s="39"/>
      <c r="JM249" s="39"/>
      <c r="JN249" s="39"/>
      <c r="JO249" s="39"/>
      <c r="JP249" s="39"/>
      <c r="JQ249" s="39"/>
      <c r="JR249" s="39"/>
      <c r="JS249" s="39"/>
      <c r="JT249" s="39"/>
      <c r="JU249" s="39"/>
      <c r="JV249" s="39"/>
      <c r="JW249" s="39"/>
      <c r="JX249" s="39"/>
      <c r="JY249" s="39"/>
      <c r="JZ249" s="39"/>
      <c r="KA249" s="39"/>
      <c r="KB249" s="39"/>
      <c r="KC249" s="39"/>
      <c r="KD249" s="39"/>
      <c r="KE249" s="39"/>
      <c r="KF249" s="39"/>
      <c r="KG249" s="39"/>
      <c r="KH249" s="39"/>
      <c r="KI249" s="39"/>
      <c r="KJ249" s="39"/>
      <c r="KK249" s="39"/>
      <c r="KL249" s="39"/>
      <c r="KM249" s="39"/>
      <c r="KN249" s="39"/>
      <c r="KO249" s="39"/>
      <c r="KP249" s="39"/>
      <c r="KQ249" s="39"/>
      <c r="KR249" s="39"/>
      <c r="KS249" s="39"/>
      <c r="KT249" s="39"/>
      <c r="KU249" s="39"/>
      <c r="KV249" s="39"/>
      <c r="KW249" s="39"/>
      <c r="KX249" s="39"/>
      <c r="KY249" s="39"/>
      <c r="KZ249" s="39"/>
      <c r="LA249" s="39"/>
      <c r="LB249" s="39"/>
      <c r="LC249" s="39"/>
      <c r="LD249" s="39"/>
      <c r="LE249" s="39"/>
      <c r="LF249" s="39"/>
      <c r="LG249" s="39"/>
      <c r="LH249" s="39"/>
      <c r="LI249" s="39"/>
      <c r="LJ249" s="39"/>
      <c r="LK249" s="39"/>
      <c r="LL249" s="39"/>
      <c r="LM249" s="39"/>
      <c r="LN249" s="39"/>
      <c r="LO249" s="39"/>
      <c r="LP249" s="39"/>
      <c r="LQ249" s="39"/>
      <c r="LR249" s="39"/>
      <c r="LS249" s="39"/>
      <c r="LT249" s="39"/>
      <c r="LU249" s="39"/>
      <c r="LV249" s="39"/>
      <c r="LW249" s="39"/>
      <c r="LX249" s="39"/>
      <c r="LY249" s="39"/>
      <c r="LZ249" s="39"/>
      <c r="MA249" s="39"/>
      <c r="MB249" s="39"/>
      <c r="MC249" s="39"/>
      <c r="MD249" s="39"/>
      <c r="ME249" s="39"/>
      <c r="MF249" s="39"/>
      <c r="MG249" s="39"/>
      <c r="MH249" s="39"/>
      <c r="MI249" s="39"/>
      <c r="MJ249" s="39"/>
      <c r="MK249" s="39"/>
      <c r="ML249" s="39"/>
      <c r="MM249" s="39"/>
      <c r="MN249" s="39"/>
      <c r="MO249" s="39"/>
      <c r="MP249" s="39"/>
      <c r="MQ249" s="39"/>
      <c r="MR249" s="39"/>
      <c r="MS249" s="39"/>
      <c r="MT249" s="39"/>
      <c r="MU249" s="39"/>
      <c r="MV249" s="39"/>
      <c r="MW249" s="39"/>
      <c r="MX249" s="39"/>
      <c r="MY249" s="39"/>
      <c r="MZ249" s="39"/>
      <c r="NA249" s="39"/>
      <c r="NB249" s="39"/>
      <c r="NC249" s="39"/>
      <c r="ND249" s="39"/>
      <c r="NE249" s="39"/>
      <c r="NF249" s="39"/>
      <c r="NG249" s="39"/>
      <c r="NH249" s="39"/>
      <c r="NI249" s="39"/>
      <c r="NJ249" s="39"/>
      <c r="NK249" s="39"/>
      <c r="NL249" s="39"/>
      <c r="NM249" s="39"/>
      <c r="NN249" s="39"/>
      <c r="NO249" s="39"/>
      <c r="NP249" s="39"/>
      <c r="NQ249" s="39"/>
      <c r="NR249" s="39"/>
      <c r="NS249" s="39"/>
      <c r="NT249" s="39"/>
      <c r="NU249" s="39"/>
      <c r="NV249" s="39"/>
      <c r="NW249" s="39"/>
      <c r="NX249" s="39"/>
      <c r="NY249" s="39"/>
      <c r="NZ249" s="39"/>
      <c r="OA249" s="39"/>
      <c r="OB249" s="39"/>
      <c r="OC249" s="39"/>
      <c r="OD249" s="39"/>
      <c r="OE249" s="39"/>
      <c r="OF249" s="39"/>
      <c r="OG249" s="39"/>
      <c r="OH249" s="39"/>
      <c r="OI249" s="39"/>
      <c r="OJ249" s="39"/>
      <c r="OK249" s="39"/>
      <c r="OL249" s="39"/>
      <c r="OM249" s="39"/>
      <c r="ON249" s="39"/>
      <c r="OO249" s="39"/>
      <c r="OP249" s="39"/>
      <c r="OQ249" s="39"/>
      <c r="OR249" s="39"/>
      <c r="OS249" s="39"/>
      <c r="OT249" s="39"/>
      <c r="OU249" s="39"/>
      <c r="OV249" s="39"/>
      <c r="OW249" s="39"/>
      <c r="OX249" s="39"/>
      <c r="OY249" s="39"/>
      <c r="OZ249" s="39"/>
      <c r="PA249" s="39"/>
      <c r="PB249" s="39"/>
      <c r="PC249" s="39"/>
      <c r="PD249" s="39"/>
      <c r="PE249" s="39"/>
      <c r="PF249" s="39"/>
      <c r="PG249" s="39"/>
      <c r="PH249" s="39"/>
      <c r="PI249" s="39"/>
      <c r="PJ249" s="39"/>
      <c r="PK249" s="39"/>
      <c r="PL249" s="39"/>
      <c r="PM249" s="39"/>
      <c r="PN249" s="39"/>
      <c r="PO249" s="39"/>
      <c r="PP249" s="39"/>
      <c r="PQ249" s="39"/>
      <c r="PR249" s="39"/>
      <c r="PS249" s="39"/>
      <c r="PT249" s="39"/>
      <c r="PU249" s="39"/>
      <c r="PV249" s="39"/>
      <c r="PW249" s="39"/>
      <c r="PX249" s="39"/>
      <c r="PY249" s="39"/>
      <c r="PZ249" s="39"/>
      <c r="QA249" s="39"/>
      <c r="QB249" s="39"/>
      <c r="QC249" s="39"/>
      <c r="QD249" s="39"/>
      <c r="QE249" s="39"/>
      <c r="QF249" s="39"/>
      <c r="QG249" s="39"/>
      <c r="QH249" s="39"/>
      <c r="QI249" s="39"/>
      <c r="QJ249" s="39"/>
      <c r="QK249" s="39"/>
      <c r="QL249" s="39"/>
      <c r="QM249" s="39"/>
      <c r="QN249" s="39"/>
      <c r="QO249" s="39"/>
      <c r="QP249" s="39"/>
      <c r="QQ249" s="39"/>
      <c r="QR249" s="39"/>
      <c r="QS249" s="39"/>
      <c r="QT249" s="39"/>
      <c r="QU249" s="39"/>
      <c r="QV249" s="39"/>
      <c r="QW249" s="39"/>
      <c r="QX249" s="39"/>
      <c r="QY249" s="39"/>
      <c r="QZ249" s="39"/>
      <c r="RA249" s="39"/>
      <c r="RB249" s="39"/>
      <c r="RC249" s="39"/>
      <c r="RD249" s="39"/>
      <c r="RE249" s="39"/>
      <c r="RF249" s="39"/>
      <c r="RG249" s="39"/>
      <c r="RH249" s="39"/>
      <c r="RI249" s="39"/>
      <c r="RJ249" s="39"/>
      <c r="RK249" s="39"/>
      <c r="RL249" s="39"/>
      <c r="RM249" s="39"/>
      <c r="RN249" s="39"/>
      <c r="RO249" s="39"/>
      <c r="RP249" s="39"/>
      <c r="RQ249" s="39"/>
      <c r="RR249" s="39"/>
      <c r="RS249" s="39"/>
      <c r="RT249" s="39"/>
      <c r="RU249" s="39"/>
      <c r="RV249" s="39"/>
      <c r="RW249" s="39"/>
      <c r="RX249" s="39"/>
      <c r="RY249" s="39"/>
      <c r="RZ249" s="39"/>
      <c r="SA249" s="39"/>
      <c r="SB249" s="39"/>
      <c r="SC249" s="39"/>
      <c r="SD249" s="39"/>
      <c r="SE249" s="39"/>
      <c r="SF249" s="39"/>
      <c r="SG249" s="39"/>
      <c r="SH249" s="39"/>
      <c r="SI249" s="39"/>
      <c r="SJ249" s="39"/>
      <c r="SK249" s="39"/>
      <c r="SL249" s="39"/>
      <c r="SM249" s="39"/>
      <c r="SN249" s="39"/>
      <c r="SO249" s="39"/>
      <c r="SP249" s="39"/>
      <c r="SQ249" s="39"/>
      <c r="SR249" s="39"/>
      <c r="SS249" s="39"/>
      <c r="ST249" s="39"/>
      <c r="SU249" s="39"/>
      <c r="SV249" s="39"/>
      <c r="SW249" s="39"/>
      <c r="SX249" s="39"/>
      <c r="SY249" s="39"/>
      <c r="SZ249" s="39"/>
      <c r="TA249" s="39"/>
      <c r="TB249" s="39"/>
      <c r="TC249" s="39"/>
      <c r="TD249" s="39"/>
      <c r="TE249" s="39"/>
      <c r="TF249" s="39"/>
      <c r="TG249" s="39"/>
      <c r="TH249" s="39"/>
      <c r="TI249" s="39"/>
      <c r="TJ249" s="39"/>
      <c r="TK249" s="39"/>
      <c r="TL249" s="39"/>
      <c r="TM249" s="39"/>
      <c r="TN249" s="39"/>
      <c r="TO249" s="39"/>
      <c r="TP249" s="39"/>
      <c r="TQ249" s="39"/>
      <c r="TR249" s="39"/>
      <c r="TS249" s="39"/>
      <c r="TT249" s="39"/>
      <c r="TU249" s="39"/>
      <c r="TV249" s="39"/>
      <c r="TW249" s="39"/>
      <c r="TX249" s="39"/>
      <c r="TY249" s="39"/>
      <c r="TZ249" s="39"/>
      <c r="UA249" s="39"/>
      <c r="UB249" s="39"/>
      <c r="UC249" s="39"/>
      <c r="UD249" s="39"/>
      <c r="UE249" s="39"/>
      <c r="UF249" s="39"/>
      <c r="UG249" s="39"/>
      <c r="UH249" s="39"/>
      <c r="UI249" s="39"/>
      <c r="UJ249" s="39"/>
      <c r="UK249" s="39"/>
      <c r="UL249" s="39"/>
      <c r="UM249" s="39"/>
      <c r="UN249" s="39"/>
      <c r="UO249" s="39"/>
      <c r="UP249" s="39"/>
      <c r="UQ249" s="39"/>
      <c r="UR249" s="39"/>
      <c r="US249" s="39"/>
      <c r="UT249" s="39"/>
      <c r="UU249" s="39"/>
      <c r="UV249" s="39"/>
      <c r="UW249" s="39"/>
      <c r="UX249" s="39"/>
      <c r="UY249" s="39"/>
      <c r="UZ249" s="39"/>
      <c r="VA249" s="39"/>
      <c r="VB249" s="39"/>
      <c r="VC249" s="39"/>
      <c r="VD249" s="39"/>
      <c r="VE249" s="39"/>
      <c r="VF249" s="39"/>
      <c r="VG249" s="39"/>
      <c r="VH249" s="39"/>
      <c r="VI249" s="39"/>
      <c r="VJ249" s="39"/>
      <c r="VK249" s="39"/>
      <c r="VL249" s="39"/>
      <c r="VM249" s="39"/>
      <c r="VN249" s="39"/>
      <c r="VO249" s="39"/>
      <c r="VP249" s="39"/>
      <c r="VQ249" s="39"/>
      <c r="VR249" s="39"/>
      <c r="VS249" s="39"/>
      <c r="VT249" s="39"/>
      <c r="VU249" s="39"/>
      <c r="VV249" s="39"/>
      <c r="VW249" s="39"/>
      <c r="VX249" s="39"/>
      <c r="VY249" s="39"/>
      <c r="VZ249" s="39"/>
      <c r="WA249" s="39"/>
      <c r="WB249" s="39"/>
      <c r="WC249" s="39"/>
      <c r="WD249" s="39"/>
      <c r="WE249" s="39"/>
      <c r="WF249" s="39"/>
      <c r="WG249" s="39"/>
      <c r="WH249" s="39"/>
      <c r="WI249" s="39"/>
      <c r="WJ249" s="39"/>
      <c r="WK249" s="39"/>
      <c r="WL249" s="39"/>
      <c r="WM249" s="39"/>
      <c r="WN249" s="39"/>
      <c r="WO249" s="39"/>
      <c r="WP249" s="39"/>
      <c r="WQ249" s="39"/>
      <c r="WR249" s="39"/>
      <c r="WS249" s="39"/>
      <c r="WT249" s="39"/>
      <c r="WU249" s="39"/>
      <c r="WV249" s="39"/>
      <c r="WW249" s="39"/>
      <c r="WX249" s="39"/>
      <c r="WY249" s="39"/>
      <c r="WZ249" s="39"/>
      <c r="XA249" s="39"/>
      <c r="XB249" s="39"/>
      <c r="XC249" s="39"/>
      <c r="XD249" s="39"/>
      <c r="XE249" s="39"/>
      <c r="XF249" s="39"/>
      <c r="XG249" s="39"/>
      <c r="XH249" s="39"/>
      <c r="XI249" s="39"/>
      <c r="XJ249" s="39"/>
      <c r="XK249" s="39"/>
      <c r="XL249" s="39"/>
      <c r="XM249" s="39"/>
      <c r="XN249" s="39"/>
      <c r="XO249" s="39"/>
      <c r="XP249" s="39"/>
      <c r="XQ249" s="39"/>
      <c r="XR249" s="39"/>
      <c r="XS249" s="39"/>
      <c r="XT249" s="39"/>
      <c r="XU249" s="39"/>
      <c r="XV249" s="39"/>
      <c r="XW249" s="39"/>
      <c r="XX249" s="39"/>
      <c r="XY249" s="39"/>
      <c r="XZ249" s="39"/>
      <c r="YA249" s="39"/>
      <c r="YB249" s="39"/>
      <c r="YC249" s="39"/>
      <c r="YD249" s="39"/>
      <c r="YE249" s="39"/>
      <c r="YF249" s="39"/>
      <c r="YG249" s="39"/>
      <c r="YH249" s="39"/>
      <c r="YI249" s="39"/>
      <c r="YJ249" s="39"/>
      <c r="YK249" s="39"/>
      <c r="YL249" s="39"/>
      <c r="YM249" s="39"/>
      <c r="YN249" s="39"/>
      <c r="YO249" s="39"/>
      <c r="YP249" s="39"/>
      <c r="YQ249" s="39"/>
      <c r="YR249" s="39"/>
      <c r="YS249" s="39"/>
      <c r="YT249" s="39"/>
      <c r="YU249" s="39"/>
      <c r="YV249" s="39"/>
      <c r="YW249" s="39"/>
      <c r="YX249" s="39"/>
      <c r="YY249" s="39"/>
      <c r="YZ249" s="39"/>
      <c r="ZA249" s="39"/>
      <c r="ZB249" s="39"/>
      <c r="ZC249" s="39"/>
      <c r="ZD249" s="39"/>
      <c r="ZE249" s="39"/>
      <c r="ZF249" s="39"/>
      <c r="ZG249" s="39"/>
      <c r="ZH249" s="39"/>
      <c r="ZI249" s="39"/>
      <c r="ZJ249" s="39"/>
      <c r="ZK249" s="39"/>
      <c r="ZL249" s="39"/>
      <c r="ZM249" s="39"/>
      <c r="ZN249" s="39"/>
      <c r="ZO249" s="39"/>
      <c r="ZP249" s="39"/>
      <c r="ZQ249" s="39"/>
      <c r="ZR249" s="39"/>
      <c r="ZS249" s="39"/>
      <c r="ZT249" s="39"/>
      <c r="ZU249" s="39"/>
      <c r="ZV249" s="39"/>
      <c r="ZW249" s="39"/>
      <c r="ZX249" s="39"/>
      <c r="ZY249" s="39"/>
      <c r="ZZ249" s="39"/>
      <c r="AAA249" s="39"/>
      <c r="AAB249" s="39"/>
      <c r="AAC249" s="39"/>
      <c r="AAD249" s="39"/>
      <c r="AAE249" s="39"/>
      <c r="AAF249" s="39"/>
      <c r="AAG249" s="39"/>
      <c r="AAH249" s="39"/>
      <c r="AAI249" s="39"/>
      <c r="AAJ249" s="39"/>
      <c r="AAK249" s="39"/>
      <c r="AAL249" s="39"/>
      <c r="AAM249" s="39"/>
      <c r="AAN249" s="39"/>
      <c r="AAO249" s="39"/>
      <c r="AAP249" s="39"/>
      <c r="AAQ249" s="39"/>
      <c r="AAR249" s="39"/>
      <c r="AAS249" s="39"/>
      <c r="AAT249" s="39"/>
      <c r="AAU249" s="39"/>
      <c r="AAV249" s="39"/>
      <c r="AAW249" s="39"/>
      <c r="AAX249" s="39"/>
      <c r="AAY249" s="39"/>
      <c r="AAZ249" s="39"/>
      <c r="ABA249" s="39"/>
      <c r="ABB249" s="39"/>
      <c r="ABC249" s="39"/>
      <c r="ABD249" s="39"/>
      <c r="ABE249" s="39"/>
      <c r="ABF249" s="39"/>
      <c r="ABG249" s="39"/>
      <c r="ABH249" s="39"/>
      <c r="ABI249" s="39"/>
      <c r="ABJ249" s="39"/>
      <c r="ABK249" s="39"/>
      <c r="ABL249" s="39"/>
      <c r="ABM249" s="39"/>
      <c r="ABN249" s="39"/>
      <c r="ABO249" s="39"/>
      <c r="ABP249" s="39"/>
      <c r="ABQ249" s="39"/>
      <c r="ABR249" s="39"/>
      <c r="ABS249" s="39"/>
      <c r="ABT249" s="39"/>
      <c r="ABU249" s="39"/>
      <c r="ABV249" s="39"/>
      <c r="ABW249" s="39"/>
      <c r="ABX249" s="39"/>
      <c r="ABY249" s="39"/>
      <c r="ABZ249" s="39"/>
      <c r="ACA249" s="39"/>
      <c r="ACB249" s="39"/>
      <c r="ACC249" s="39"/>
      <c r="ACD249" s="39"/>
      <c r="ACE249" s="39"/>
      <c r="ACF249" s="39"/>
      <c r="ACG249" s="39"/>
      <c r="ACH249" s="39"/>
      <c r="ACI249" s="39"/>
      <c r="ACJ249" s="39"/>
      <c r="ACK249" s="39"/>
      <c r="ACL249" s="39"/>
      <c r="ACM249" s="39"/>
      <c r="ACN249" s="39"/>
      <c r="ACO249" s="39"/>
      <c r="ACP249" s="39"/>
      <c r="ACQ249" s="39"/>
      <c r="ACR249" s="39"/>
      <c r="ACS249" s="39"/>
      <c r="ACT249" s="39"/>
      <c r="ACU249" s="39"/>
      <c r="ACV249" s="39"/>
      <c r="ACW249" s="39"/>
      <c r="ACX249" s="39"/>
      <c r="ACY249" s="39"/>
      <c r="ACZ249" s="39"/>
      <c r="ADA249" s="39"/>
      <c r="ADB249" s="39"/>
      <c r="ADC249" s="39"/>
      <c r="ADD249" s="39"/>
      <c r="ADE249" s="39"/>
      <c r="ADF249" s="39"/>
      <c r="ADG249" s="39"/>
      <c r="ADH249" s="39"/>
      <c r="ADI249" s="39"/>
      <c r="ADJ249" s="39"/>
      <c r="ADK249" s="39"/>
      <c r="ADL249" s="39"/>
      <c r="ADM249" s="39"/>
      <c r="ADN249" s="39"/>
      <c r="ADO249" s="39"/>
      <c r="ADP249" s="39"/>
      <c r="ADQ249" s="39"/>
      <c r="ADR249" s="39"/>
      <c r="ADS249" s="39"/>
      <c r="ADT249" s="39"/>
      <c r="ADU249" s="39"/>
      <c r="ADV249" s="39"/>
      <c r="ADW249" s="39"/>
      <c r="ADX249" s="39"/>
      <c r="ADY249" s="39"/>
      <c r="ADZ249" s="39"/>
      <c r="AEA249" s="39"/>
      <c r="AEB249" s="39"/>
      <c r="AEC249" s="39"/>
      <c r="AED249" s="39"/>
      <c r="AEE249" s="39"/>
      <c r="AEF249" s="39"/>
      <c r="AEG249" s="39"/>
      <c r="AEH249" s="39"/>
      <c r="AEI249" s="39"/>
      <c r="AEJ249" s="39"/>
      <c r="AEK249" s="39"/>
      <c r="AEL249" s="39"/>
      <c r="AEM249" s="39"/>
      <c r="AEN249" s="39"/>
      <c r="AEO249" s="39"/>
      <c r="AEP249" s="39"/>
      <c r="AEQ249" s="39"/>
      <c r="AER249" s="39"/>
      <c r="AES249" s="39"/>
      <c r="AET249" s="39"/>
      <c r="AEU249" s="39"/>
      <c r="AEV249" s="39"/>
      <c r="AEW249" s="39"/>
      <c r="AEX249" s="39"/>
      <c r="AEY249" s="39"/>
      <c r="AEZ249" s="39"/>
      <c r="AFA249" s="39"/>
      <c r="AFB249" s="39"/>
      <c r="AFC249" s="39"/>
      <c r="AFD249" s="39"/>
      <c r="AFE249" s="39"/>
      <c r="AFF249" s="39"/>
      <c r="AFG249" s="39"/>
      <c r="AFH249" s="39"/>
      <c r="AFI249" s="39"/>
      <c r="AFJ249" s="39"/>
      <c r="AFK249" s="39"/>
      <c r="AFL249" s="39"/>
      <c r="AFM249" s="39"/>
      <c r="AFN249" s="39"/>
      <c r="AFO249" s="39"/>
      <c r="AFP249" s="39"/>
      <c r="AFQ249" s="39"/>
      <c r="AFR249" s="39"/>
      <c r="AFS249" s="39"/>
      <c r="AFT249" s="39"/>
      <c r="AFU249" s="39"/>
      <c r="AFV249" s="39"/>
      <c r="AFW249" s="39"/>
      <c r="AFX249" s="39"/>
      <c r="AFY249" s="39"/>
      <c r="AFZ249" s="39"/>
      <c r="AGA249" s="39"/>
      <c r="AGB249" s="39"/>
      <c r="AGC249" s="39"/>
      <c r="AGD249" s="39"/>
      <c r="AGE249" s="39"/>
      <c r="AGF249" s="39"/>
      <c r="AGG249" s="39"/>
      <c r="AGH249" s="39"/>
      <c r="AGI249" s="39"/>
      <c r="AGJ249" s="39"/>
      <c r="AGK249" s="39"/>
      <c r="AGL249" s="39"/>
      <c r="AGM249" s="39"/>
      <c r="AGN249" s="39"/>
      <c r="AGO249" s="39"/>
      <c r="AGP249" s="39"/>
      <c r="AGQ249" s="39"/>
      <c r="AGR249" s="39"/>
      <c r="AGS249" s="39"/>
      <c r="AGT249" s="39"/>
      <c r="AGU249" s="39"/>
      <c r="AGV249" s="39"/>
      <c r="AGW249" s="39"/>
      <c r="AGX249" s="39"/>
      <c r="AGY249" s="39"/>
      <c r="AGZ249" s="39"/>
      <c r="AHA249" s="39"/>
      <c r="AHB249" s="39"/>
      <c r="AHC249" s="39"/>
      <c r="AHD249" s="39"/>
      <c r="AHE249" s="39"/>
      <c r="AHF249" s="39"/>
      <c r="AHG249" s="39"/>
      <c r="AHH249" s="39"/>
      <c r="AHI249" s="39"/>
      <c r="AHJ249" s="39"/>
      <c r="AHK249" s="39"/>
      <c r="AHL249" s="39"/>
      <c r="AHM249" s="39"/>
      <c r="AHN249" s="39"/>
      <c r="AHO249" s="39"/>
      <c r="AHP249" s="39"/>
      <c r="AHQ249" s="39"/>
      <c r="AHR249" s="39"/>
      <c r="AHS249" s="39"/>
      <c r="AHT249" s="39"/>
      <c r="AHU249" s="39"/>
      <c r="AHV249" s="39"/>
      <c r="AHW249" s="39"/>
      <c r="AHX249" s="39"/>
      <c r="AHY249" s="39"/>
      <c r="AHZ249" s="39"/>
      <c r="AIA249" s="39"/>
      <c r="AIB249" s="39"/>
      <c r="AIC249" s="39"/>
      <c r="AID249" s="39"/>
      <c r="AIE249" s="39"/>
      <c r="AIF249" s="39"/>
      <c r="AIG249" s="39"/>
      <c r="AIH249" s="39"/>
      <c r="AII249" s="39"/>
      <c r="AIJ249" s="39"/>
      <c r="AIK249" s="39"/>
      <c r="AIL249" s="39"/>
      <c r="AIM249" s="39"/>
      <c r="AIN249" s="39"/>
      <c r="AIO249" s="39"/>
      <c r="AIP249" s="39"/>
      <c r="AIQ249" s="39"/>
      <c r="AIR249" s="39"/>
      <c r="AIS249" s="39"/>
      <c r="AIT249" s="39"/>
      <c r="AIU249" s="39"/>
      <c r="AIV249" s="39"/>
      <c r="AIW249" s="39"/>
      <c r="AIX249" s="39"/>
      <c r="AIY249" s="39"/>
      <c r="AIZ249" s="39"/>
      <c r="AJA249" s="39"/>
      <c r="AJB249" s="39"/>
      <c r="AJC249" s="39"/>
      <c r="AJD249" s="39"/>
      <c r="AJE249" s="39"/>
      <c r="AJF249" s="39"/>
      <c r="AJG249" s="39"/>
      <c r="AJH249" s="39"/>
      <c r="AJI249" s="39"/>
      <c r="AJJ249" s="39"/>
      <c r="AJK249" s="39"/>
      <c r="AJL249" s="39"/>
      <c r="AJM249" s="39"/>
      <c r="AJN249" s="39"/>
      <c r="AJO249" s="39"/>
      <c r="AJP249" s="39"/>
      <c r="AJQ249" s="39"/>
      <c r="AJR249" s="39"/>
      <c r="AJS249" s="39"/>
      <c r="AJT249" s="39"/>
      <c r="AJU249" s="39"/>
      <c r="AJV249" s="39"/>
      <c r="AJW249" s="39"/>
      <c r="AJX249" s="39"/>
      <c r="AJY249" s="39"/>
      <c r="AJZ249" s="39"/>
      <c r="AKA249" s="39"/>
      <c r="AKB249" s="39"/>
      <c r="AKC249" s="39"/>
      <c r="AKD249" s="39"/>
      <c r="AKE249" s="39"/>
      <c r="AKF249" s="39"/>
      <c r="AKG249" s="39"/>
      <c r="AKH249" s="39"/>
      <c r="AKI249" s="39"/>
      <c r="AKJ249" s="39"/>
      <c r="AKK249" s="39"/>
      <c r="AKL249" s="39"/>
      <c r="AKM249" s="39"/>
      <c r="AKN249" s="39"/>
      <c r="AKO249" s="39"/>
      <c r="AKP249" s="39"/>
      <c r="AKQ249" s="39"/>
      <c r="AKR249" s="39"/>
      <c r="AKS249" s="39"/>
      <c r="AKT249" s="39"/>
      <c r="AKU249" s="39"/>
      <c r="AKV249" s="39"/>
      <c r="AKW249" s="39"/>
      <c r="AKX249" s="39"/>
      <c r="AKY249" s="39"/>
      <c r="AKZ249" s="39"/>
      <c r="ALA249" s="39"/>
      <c r="ALB249" s="39"/>
      <c r="ALC249" s="39"/>
      <c r="ALD249" s="39"/>
      <c r="ALE249" s="39"/>
      <c r="ALF249" s="39"/>
      <c r="ALG249" s="39"/>
      <c r="ALH249" s="39"/>
      <c r="ALI249" s="39"/>
      <c r="ALJ249" s="39"/>
      <c r="ALK249" s="39"/>
      <c r="ALL249" s="39"/>
      <c r="ALM249" s="39"/>
      <c r="ALN249" s="39"/>
      <c r="ALO249" s="39"/>
      <c r="ALP249" s="39"/>
      <c r="ALQ249" s="39"/>
      <c r="ALR249" s="39"/>
      <c r="ALS249" s="39"/>
      <c r="ALT249" s="39"/>
      <c r="ALU249" s="39"/>
      <c r="ALV249" s="39"/>
      <c r="ALW249" s="39"/>
      <c r="ALX249" s="39"/>
      <c r="ALY249" s="39"/>
      <c r="ALZ249" s="39"/>
      <c r="AMA249" s="39"/>
      <c r="AMB249" s="39"/>
      <c r="AMC249" s="39"/>
      <c r="AMD249" s="39"/>
      <c r="AME249" s="39"/>
      <c r="AMF249" s="39"/>
      <c r="AMG249" s="39"/>
      <c r="AMH249" s="39"/>
      <c r="AMI249" s="39"/>
      <c r="AMJ249" s="39"/>
      <c r="AMK249" s="39"/>
      <c r="AML249" s="39"/>
      <c r="AMM249" s="39"/>
      <c r="AMN249" s="39"/>
      <c r="AMO249" s="39"/>
      <c r="AMP249" s="39"/>
      <c r="AMQ249" s="39"/>
      <c r="AMR249" s="39"/>
      <c r="AMS249" s="39"/>
      <c r="AMT249" s="39"/>
      <c r="AMU249" s="39"/>
      <c r="AMV249" s="39"/>
      <c r="AMW249" s="39"/>
      <c r="AMX249" s="39"/>
      <c r="AMY249" s="39"/>
      <c r="AMZ249" s="39"/>
      <c r="ANA249" s="39"/>
      <c r="ANB249" s="39"/>
      <c r="ANC249" s="39"/>
      <c r="AND249" s="39"/>
      <c r="ANE249" s="39"/>
      <c r="ANF249" s="39"/>
      <c r="ANG249" s="39"/>
      <c r="ANH249" s="39"/>
      <c r="ANI249" s="39"/>
      <c r="ANJ249" s="39"/>
      <c r="ANK249" s="39"/>
      <c r="ANL249" s="39"/>
      <c r="ANM249" s="39"/>
      <c r="ANN249" s="39"/>
      <c r="ANO249" s="39"/>
      <c r="ANP249" s="39"/>
      <c r="ANQ249" s="39"/>
      <c r="ANR249" s="39"/>
      <c r="ANS249" s="39"/>
      <c r="ANT249" s="39"/>
      <c r="ANU249" s="39"/>
      <c r="ANV249" s="39"/>
      <c r="ANW249" s="39"/>
      <c r="ANX249" s="39"/>
      <c r="ANY249" s="39"/>
      <c r="ANZ249" s="39"/>
      <c r="AOA249" s="39"/>
      <c r="AOB249" s="39"/>
      <c r="AOC249" s="39"/>
      <c r="AOD249" s="39"/>
      <c r="AOE249" s="39"/>
      <c r="AOF249" s="39"/>
      <c r="AOG249" s="39"/>
      <c r="AOH249" s="39"/>
      <c r="AOI249" s="39"/>
      <c r="AOJ249" s="39"/>
      <c r="AOK249" s="39"/>
      <c r="AOL249" s="39"/>
      <c r="AOM249" s="39"/>
      <c r="AON249" s="39"/>
      <c r="AOO249" s="39"/>
      <c r="AOP249" s="39"/>
      <c r="AOQ249" s="39"/>
      <c r="AOR249" s="39"/>
      <c r="AOS249" s="39"/>
      <c r="AOT249" s="39"/>
      <c r="AOU249" s="39"/>
      <c r="AOV249" s="39"/>
      <c r="AOW249" s="39"/>
      <c r="AOX249" s="39"/>
      <c r="AOY249" s="39"/>
      <c r="AOZ249" s="39"/>
      <c r="APA249" s="39"/>
      <c r="APB249" s="39"/>
      <c r="APC249" s="39"/>
      <c r="APD249" s="39"/>
      <c r="APE249" s="39"/>
      <c r="APF249" s="39"/>
      <c r="APG249" s="39"/>
      <c r="APH249" s="39"/>
      <c r="API249" s="39"/>
      <c r="APJ249" s="39"/>
      <c r="APK249" s="39"/>
      <c r="APL249" s="39"/>
      <c r="APM249" s="39"/>
      <c r="APN249" s="39"/>
      <c r="APO249" s="39"/>
      <c r="APP249" s="39"/>
      <c r="APQ249" s="39"/>
      <c r="APR249" s="39"/>
      <c r="APS249" s="39"/>
      <c r="APT249" s="39"/>
      <c r="APU249" s="39"/>
      <c r="APV249" s="39"/>
      <c r="APW249" s="39"/>
      <c r="APX249" s="39"/>
      <c r="APY249" s="39"/>
      <c r="APZ249" s="39"/>
      <c r="AQA249" s="39"/>
      <c r="AQB249" s="39"/>
      <c r="AQC249" s="39"/>
      <c r="AQD249" s="39"/>
      <c r="AQE249" s="39"/>
      <c r="AQF249" s="39"/>
      <c r="AQG249" s="39"/>
      <c r="AQH249" s="39"/>
      <c r="AQI249" s="39"/>
      <c r="AQJ249" s="39"/>
      <c r="AQK249" s="39"/>
      <c r="AQL249" s="39"/>
      <c r="AQM249" s="39"/>
      <c r="AQN249" s="39"/>
      <c r="AQO249" s="39"/>
      <c r="AQP249" s="39"/>
      <c r="AQQ249" s="39"/>
      <c r="AQR249" s="39"/>
      <c r="AQS249" s="39"/>
      <c r="AQT249" s="39"/>
      <c r="AQU249" s="39"/>
      <c r="AQV249" s="39"/>
      <c r="AQW249" s="39"/>
      <c r="AQX249" s="39"/>
      <c r="AQY249" s="39"/>
      <c r="AQZ249" s="39"/>
      <c r="ARA249" s="39"/>
      <c r="ARB249" s="39"/>
      <c r="ARC249" s="39"/>
      <c r="ARD249" s="39"/>
      <c r="ARE249" s="39"/>
      <c r="ARF249" s="39"/>
      <c r="ARG249" s="39"/>
      <c r="ARH249" s="39"/>
      <c r="ARI249" s="39"/>
      <c r="ARJ249" s="39"/>
      <c r="ARK249" s="39"/>
      <c r="ARL249" s="39"/>
      <c r="ARM249" s="39"/>
      <c r="ARN249" s="39"/>
      <c r="ARO249" s="39"/>
      <c r="ARP249" s="39"/>
      <c r="ARQ249" s="39"/>
      <c r="ARR249" s="39"/>
      <c r="ARS249" s="39"/>
      <c r="ART249" s="39"/>
      <c r="ARU249" s="39"/>
      <c r="ARV249" s="39"/>
      <c r="ARW249" s="39"/>
      <c r="ARX249" s="39"/>
      <c r="ARY249" s="39"/>
      <c r="ARZ249" s="39"/>
      <c r="ASA249" s="39"/>
      <c r="ASB249" s="39"/>
      <c r="ASC249" s="39"/>
      <c r="ASD249" s="39"/>
      <c r="ASE249" s="39"/>
      <c r="ASF249" s="39"/>
      <c r="ASG249" s="39"/>
      <c r="ASH249" s="39"/>
      <c r="ASI249" s="39"/>
      <c r="ASJ249" s="39"/>
      <c r="ASK249" s="39"/>
      <c r="ASL249" s="39"/>
      <c r="ASM249" s="39"/>
      <c r="ASN249" s="39"/>
      <c r="ASO249" s="39"/>
      <c r="ASP249" s="39"/>
      <c r="ASQ249" s="39"/>
      <c r="ASR249" s="39"/>
      <c r="ASS249" s="39"/>
      <c r="AST249" s="39"/>
      <c r="ASU249" s="39"/>
      <c r="ASV249" s="39"/>
      <c r="ASW249" s="39"/>
      <c r="ASX249" s="39"/>
      <c r="ASY249" s="39"/>
      <c r="ASZ249" s="39"/>
      <c r="ATA249" s="39"/>
      <c r="ATB249" s="39"/>
      <c r="ATC249" s="39"/>
      <c r="ATD249" s="39"/>
      <c r="ATE249" s="39"/>
      <c r="ATF249" s="39"/>
      <c r="ATG249" s="39"/>
      <c r="ATH249" s="39"/>
      <c r="ATI249" s="39"/>
      <c r="ATJ249" s="39"/>
      <c r="ATK249" s="39"/>
      <c r="ATL249" s="39"/>
      <c r="ATM249" s="39"/>
      <c r="ATN249" s="39"/>
      <c r="ATO249" s="39"/>
      <c r="ATP249" s="39"/>
      <c r="ATQ249" s="39"/>
      <c r="ATR249" s="39"/>
      <c r="ATS249" s="39"/>
      <c r="ATT249" s="39"/>
      <c r="ATU249" s="39"/>
      <c r="ATV249" s="39"/>
      <c r="ATW249" s="39"/>
      <c r="ATX249" s="39"/>
      <c r="ATY249" s="39"/>
      <c r="ATZ249" s="39"/>
      <c r="AUA249" s="39"/>
      <c r="AUB249" s="39"/>
      <c r="AUC249" s="39"/>
      <c r="AUD249" s="39"/>
      <c r="AUE249" s="39"/>
      <c r="AUF249" s="39"/>
      <c r="AUG249" s="39"/>
      <c r="AUH249" s="39"/>
      <c r="AUI249" s="39"/>
      <c r="AUJ249" s="39"/>
      <c r="AUK249" s="39"/>
      <c r="AUL249" s="39"/>
      <c r="AUM249" s="39"/>
      <c r="AUN249" s="39"/>
      <c r="AUO249" s="39"/>
      <c r="AUP249" s="39"/>
      <c r="AUQ249" s="39"/>
      <c r="AUR249" s="39"/>
      <c r="AUS249" s="39"/>
      <c r="AUT249" s="39"/>
      <c r="AUU249" s="39"/>
      <c r="AUV249" s="39"/>
      <c r="AUW249" s="39"/>
      <c r="AUX249" s="39"/>
      <c r="AUY249" s="39"/>
      <c r="AUZ249" s="39"/>
      <c r="AVA249" s="39"/>
      <c r="AVB249" s="39"/>
      <c r="AVC249" s="39"/>
      <c r="AVD249" s="39"/>
      <c r="AVE249" s="39"/>
      <c r="AVF249" s="39"/>
      <c r="AVG249" s="39"/>
      <c r="AVH249" s="39"/>
      <c r="AVI249" s="39"/>
      <c r="AVJ249" s="39"/>
      <c r="AVK249" s="39"/>
      <c r="AVL249" s="39"/>
      <c r="AVM249" s="39"/>
      <c r="AVN249" s="39"/>
      <c r="AVO249" s="39"/>
      <c r="AVP249" s="39"/>
      <c r="AVQ249" s="39"/>
      <c r="AVR249" s="39"/>
      <c r="AVS249" s="39"/>
      <c r="AVT249" s="39"/>
      <c r="AVU249" s="39"/>
      <c r="AVV249" s="39"/>
      <c r="AVW249" s="39"/>
      <c r="AVX249" s="39"/>
      <c r="AVY249" s="39"/>
      <c r="AVZ249" s="39"/>
      <c r="AWA249" s="39"/>
      <c r="AWB249" s="39"/>
      <c r="AWC249" s="39"/>
      <c r="AWD249" s="39"/>
      <c r="AWE249" s="39"/>
      <c r="AWF249" s="39"/>
      <c r="AWG249" s="39"/>
      <c r="AWH249" s="39"/>
      <c r="AWI249" s="39"/>
      <c r="AWJ249" s="39"/>
      <c r="AWK249" s="39"/>
      <c r="AWL249" s="39"/>
      <c r="AWM249" s="39"/>
      <c r="AWN249" s="39"/>
      <c r="AWO249" s="39"/>
      <c r="AWP249" s="39"/>
      <c r="AWQ249" s="39"/>
      <c r="AWR249" s="39"/>
      <c r="AWS249" s="39"/>
      <c r="AWT249" s="39"/>
      <c r="AWU249" s="39"/>
      <c r="AWV249" s="39"/>
      <c r="AWW249" s="39"/>
      <c r="AWX249" s="39"/>
      <c r="AWY249" s="39"/>
      <c r="AWZ249" s="39"/>
      <c r="AXA249" s="39"/>
      <c r="AXB249" s="39"/>
      <c r="AXC249" s="39"/>
      <c r="AXD249" s="39"/>
      <c r="AXE249" s="39"/>
      <c r="AXF249" s="39"/>
      <c r="AXG249" s="39"/>
      <c r="AXH249" s="39"/>
      <c r="AXI249" s="39"/>
      <c r="AXJ249" s="39"/>
      <c r="AXK249" s="39"/>
      <c r="AXL249" s="39"/>
      <c r="AXM249" s="39"/>
      <c r="AXN249" s="39"/>
      <c r="AXO249" s="39"/>
      <c r="AXP249" s="39"/>
      <c r="AXQ249" s="39"/>
      <c r="AXR249" s="39"/>
      <c r="AXS249" s="39"/>
      <c r="AXT249" s="39"/>
      <c r="AXU249" s="39"/>
      <c r="AXV249" s="39"/>
      <c r="AXW249" s="39"/>
      <c r="AXX249" s="39"/>
      <c r="AXY249" s="39"/>
      <c r="AXZ249" s="39"/>
      <c r="AYA249" s="39"/>
      <c r="AYB249" s="39"/>
      <c r="AYC249" s="39"/>
      <c r="AYD249" s="39"/>
      <c r="AYE249" s="39"/>
      <c r="AYF249" s="39"/>
      <c r="AYG249" s="39"/>
      <c r="AYH249" s="39"/>
      <c r="AYI249" s="39"/>
      <c r="AYJ249" s="39"/>
      <c r="AYK249" s="39"/>
      <c r="AYL249" s="39"/>
      <c r="AYM249" s="39"/>
      <c r="AYN249" s="39"/>
      <c r="AYO249" s="39"/>
      <c r="AYP249" s="39"/>
      <c r="AYQ249" s="39"/>
      <c r="AYR249" s="39"/>
      <c r="AYS249" s="39"/>
      <c r="AYT249" s="39"/>
      <c r="AYU249" s="39"/>
      <c r="AYV249" s="39"/>
      <c r="AYW249" s="39"/>
      <c r="AYX249" s="39"/>
      <c r="AYY249" s="39"/>
      <c r="AYZ249" s="39"/>
      <c r="AZA249" s="39"/>
      <c r="AZB249" s="39"/>
      <c r="AZC249" s="39"/>
      <c r="AZD249" s="39"/>
      <c r="AZE249" s="39"/>
      <c r="AZF249" s="39"/>
      <c r="AZG249" s="39"/>
      <c r="AZH249" s="39"/>
      <c r="AZI249" s="39"/>
      <c r="AZJ249" s="39"/>
      <c r="AZK249" s="39"/>
      <c r="AZL249" s="39"/>
      <c r="AZM249" s="39"/>
      <c r="AZN249" s="39"/>
      <c r="AZO249" s="39"/>
      <c r="AZP249" s="39"/>
      <c r="AZQ249" s="39"/>
      <c r="AZR249" s="39"/>
      <c r="AZS249" s="39"/>
      <c r="AZT249" s="39"/>
      <c r="AZU249" s="39"/>
      <c r="AZV249" s="39"/>
      <c r="AZW249" s="39"/>
      <c r="AZX249" s="39"/>
      <c r="AZY249" s="39"/>
      <c r="AZZ249" s="39"/>
      <c r="BAA249" s="39"/>
      <c r="BAB249" s="39"/>
      <c r="BAC249" s="39"/>
      <c r="BAD249" s="39"/>
      <c r="BAE249" s="39"/>
      <c r="BAF249" s="39"/>
      <c r="BAG249" s="39"/>
      <c r="BAH249" s="39"/>
      <c r="BAI249" s="39"/>
      <c r="BAJ249" s="39"/>
      <c r="BAK249" s="39"/>
      <c r="BAL249" s="39"/>
      <c r="BAM249" s="39"/>
      <c r="BAN249" s="39"/>
      <c r="BAO249" s="39"/>
      <c r="BAP249" s="39"/>
      <c r="BAQ249" s="39"/>
      <c r="BAR249" s="39"/>
      <c r="BAS249" s="39"/>
      <c r="BAT249" s="39"/>
      <c r="BAU249" s="39"/>
      <c r="BAV249" s="39"/>
      <c r="BAW249" s="39"/>
      <c r="BAX249" s="39"/>
      <c r="BAY249" s="39"/>
      <c r="BAZ249" s="39"/>
      <c r="BBA249" s="39"/>
      <c r="BBB249" s="39"/>
      <c r="BBC249" s="39"/>
      <c r="BBD249" s="39"/>
      <c r="BBE249" s="39"/>
      <c r="BBF249" s="39"/>
      <c r="BBG249" s="39"/>
      <c r="BBH249" s="39"/>
      <c r="BBI249" s="39"/>
      <c r="BBJ249" s="39"/>
      <c r="BBK249" s="39"/>
      <c r="BBL249" s="39"/>
      <c r="BBM249" s="39"/>
      <c r="BBN249" s="39"/>
      <c r="BBO249" s="39"/>
      <c r="BBP249" s="39"/>
      <c r="BBQ249" s="39"/>
      <c r="BBR249" s="39"/>
      <c r="BBS249" s="39"/>
      <c r="BBT249" s="39"/>
      <c r="BBU249" s="39"/>
      <c r="BBV249" s="39"/>
      <c r="BBW249" s="39"/>
      <c r="BBX249" s="39"/>
      <c r="BBY249" s="39"/>
      <c r="BBZ249" s="39"/>
      <c r="BCA249" s="39"/>
      <c r="BCB249" s="39"/>
      <c r="BCC249" s="39"/>
      <c r="BCD249" s="39"/>
      <c r="BCE249" s="39"/>
      <c r="BCF249" s="39"/>
      <c r="BCG249" s="39"/>
      <c r="BCH249" s="39"/>
      <c r="BCI249" s="39"/>
      <c r="BCJ249" s="39"/>
      <c r="BCK249" s="39"/>
      <c r="BCL249" s="39"/>
      <c r="BCM249" s="39"/>
      <c r="BCN249" s="39"/>
      <c r="BCO249" s="39"/>
      <c r="BCP249" s="39"/>
      <c r="BCQ249" s="39"/>
      <c r="BCR249" s="39"/>
      <c r="BCS249" s="39"/>
      <c r="BCT249" s="39"/>
      <c r="BCU249" s="39"/>
      <c r="BCV249" s="39"/>
      <c r="BCW249" s="39"/>
      <c r="BCX249" s="39"/>
      <c r="BCY249" s="39"/>
      <c r="BCZ249" s="39"/>
      <c r="BDA249" s="39"/>
      <c r="BDB249" s="39"/>
      <c r="BDC249" s="39"/>
      <c r="BDD249" s="39"/>
      <c r="BDE249" s="39"/>
      <c r="BDF249" s="39"/>
      <c r="BDG249" s="39"/>
      <c r="BDH249" s="39"/>
      <c r="BDI249" s="39"/>
      <c r="BDJ249" s="39"/>
      <c r="BDK249" s="39"/>
      <c r="BDL249" s="39"/>
      <c r="BDM249" s="39"/>
      <c r="BDN249" s="39"/>
      <c r="BDO249" s="39"/>
      <c r="BDP249" s="39"/>
      <c r="BDQ249" s="39"/>
      <c r="BDR249" s="39"/>
      <c r="BDS249" s="39"/>
      <c r="BDT249" s="39"/>
      <c r="BDU249" s="39"/>
      <c r="BDV249" s="39"/>
      <c r="BDW249" s="39"/>
      <c r="BDX249" s="39"/>
      <c r="BDY249" s="39"/>
      <c r="BDZ249" s="39"/>
      <c r="BEA249" s="39"/>
      <c r="BEB249" s="39"/>
      <c r="BEC249" s="39"/>
      <c r="BED249" s="39"/>
      <c r="BEE249" s="39"/>
      <c r="BEF249" s="39"/>
      <c r="BEG249" s="39"/>
      <c r="BEH249" s="39"/>
      <c r="BEI249" s="39"/>
      <c r="BEJ249" s="39"/>
      <c r="BEK249" s="39"/>
      <c r="BEL249" s="39"/>
      <c r="BEM249" s="39"/>
      <c r="BEN249" s="39"/>
      <c r="BEO249" s="39"/>
      <c r="BEP249" s="39"/>
      <c r="BEQ249" s="39"/>
      <c r="BER249" s="39"/>
      <c r="BES249" s="39"/>
      <c r="BET249" s="39"/>
      <c r="BEU249" s="39"/>
      <c r="BEV249" s="39"/>
      <c r="BEW249" s="39"/>
      <c r="BEX249" s="39"/>
      <c r="BEY249" s="39"/>
      <c r="BEZ249" s="39"/>
      <c r="BFA249" s="39"/>
      <c r="BFB249" s="39"/>
      <c r="BFC249" s="39"/>
      <c r="BFD249" s="39"/>
      <c r="BFE249" s="39"/>
      <c r="BFF249" s="39"/>
      <c r="BFG249" s="39"/>
      <c r="BFH249" s="39"/>
      <c r="BFI249" s="39"/>
      <c r="BFJ249" s="39"/>
      <c r="BFK249" s="39"/>
      <c r="BFL249" s="39"/>
      <c r="BFM249" s="39"/>
      <c r="BFN249" s="39"/>
      <c r="BFO249" s="39"/>
      <c r="BFP249" s="39"/>
      <c r="BFQ249" s="39"/>
      <c r="BFR249" s="39"/>
      <c r="BFS249" s="39"/>
      <c r="BFT249" s="39"/>
      <c r="BFU249" s="39"/>
      <c r="BFV249" s="39"/>
      <c r="BFW249" s="39"/>
      <c r="BFX249" s="39"/>
      <c r="BFY249" s="39"/>
      <c r="BFZ249" s="39"/>
      <c r="BGA249" s="39"/>
      <c r="BGB249" s="39"/>
      <c r="BGC249" s="39"/>
      <c r="BGD249" s="39"/>
      <c r="BGE249" s="39"/>
      <c r="BGF249" s="39"/>
      <c r="BGG249" s="39"/>
      <c r="BGH249" s="39"/>
      <c r="BGI249" s="39"/>
      <c r="BGJ249" s="39"/>
      <c r="BGK249" s="39"/>
      <c r="BGL249" s="39"/>
      <c r="BGM249" s="39"/>
      <c r="BGN249" s="39"/>
      <c r="BGO249" s="39"/>
      <c r="BGP249" s="39"/>
      <c r="BGQ249" s="39"/>
      <c r="BGR249" s="39"/>
      <c r="BGS249" s="39"/>
      <c r="BGT249" s="39"/>
      <c r="BGU249" s="39"/>
      <c r="BGV249" s="39"/>
      <c r="BGW249" s="39"/>
      <c r="BGX249" s="39"/>
      <c r="BGY249" s="39"/>
      <c r="BGZ249" s="39"/>
      <c r="BHA249" s="39"/>
      <c r="BHB249" s="39"/>
      <c r="BHC249" s="39"/>
      <c r="BHD249" s="39"/>
      <c r="BHE249" s="39"/>
      <c r="BHF249" s="39"/>
      <c r="BHG249" s="39"/>
      <c r="BHH249" s="39"/>
      <c r="BHI249" s="39"/>
      <c r="BHJ249" s="39"/>
      <c r="BHK249" s="39"/>
      <c r="BHL249" s="39"/>
      <c r="BHM249" s="39"/>
      <c r="BHN249" s="39"/>
      <c r="BHO249" s="39"/>
      <c r="BHP249" s="39"/>
      <c r="BHQ249" s="39"/>
      <c r="BHR249" s="39"/>
      <c r="BHS249" s="39"/>
      <c r="BHT249" s="39"/>
      <c r="BHU249" s="39"/>
      <c r="BHV249" s="39"/>
      <c r="BHW249" s="39"/>
      <c r="BHX249" s="39"/>
      <c r="BHY249" s="39"/>
      <c r="BHZ249" s="39"/>
      <c r="BIA249" s="39"/>
      <c r="BIB249" s="39"/>
      <c r="BIC249" s="39"/>
      <c r="BID249" s="39"/>
      <c r="BIE249" s="39"/>
      <c r="BIF249" s="39"/>
      <c r="BIG249" s="39"/>
      <c r="BIH249" s="39"/>
      <c r="BII249" s="39"/>
      <c r="BIJ249" s="39"/>
      <c r="BIK249" s="39"/>
      <c r="BIL249" s="39"/>
      <c r="BIM249" s="39"/>
      <c r="BIN249" s="39"/>
      <c r="BIO249" s="39"/>
      <c r="BIP249" s="39"/>
      <c r="BIQ249" s="39"/>
      <c r="BIR249" s="39"/>
      <c r="BIS249" s="39"/>
      <c r="BIT249" s="39"/>
      <c r="BIU249" s="39"/>
      <c r="BIV249" s="39"/>
      <c r="BIW249" s="39"/>
      <c r="BIX249" s="39"/>
      <c r="BIY249" s="39"/>
      <c r="BIZ249" s="39"/>
      <c r="BJA249" s="39"/>
      <c r="BJB249" s="39"/>
      <c r="BJC249" s="39"/>
      <c r="BJD249" s="39"/>
      <c r="BJE249" s="39"/>
      <c r="BJF249" s="39"/>
      <c r="BJG249" s="39"/>
      <c r="BJH249" s="39"/>
      <c r="BJI249" s="39"/>
      <c r="BJJ249" s="39"/>
      <c r="BJK249" s="39"/>
      <c r="BJL249" s="39"/>
      <c r="BJM249" s="39"/>
      <c r="BJN249" s="39"/>
      <c r="BJO249" s="39"/>
      <c r="BJP249" s="39"/>
      <c r="BJQ249" s="39"/>
      <c r="BJR249" s="39"/>
      <c r="BJS249" s="39"/>
      <c r="BJT249" s="39"/>
      <c r="BJU249" s="39"/>
      <c r="BJV249" s="39"/>
      <c r="BJW249" s="39"/>
      <c r="BJX249" s="39"/>
      <c r="BJY249" s="39"/>
      <c r="BJZ249" s="39"/>
      <c r="BKA249" s="39"/>
      <c r="BKB249" s="39"/>
      <c r="BKC249" s="39"/>
      <c r="BKD249" s="39"/>
      <c r="BKE249" s="39"/>
      <c r="BKF249" s="39"/>
      <c r="BKG249" s="39"/>
      <c r="BKH249" s="39"/>
      <c r="BKI249" s="39"/>
      <c r="BKJ249" s="39"/>
      <c r="BKK249" s="39"/>
      <c r="BKL249" s="39"/>
      <c r="BKM249" s="39"/>
      <c r="BKN249" s="39"/>
      <c r="BKO249" s="39"/>
      <c r="BKP249" s="39"/>
      <c r="BKQ249" s="39"/>
      <c r="BKR249" s="39"/>
      <c r="BKS249" s="39"/>
      <c r="BKT249" s="39"/>
      <c r="BKU249" s="39"/>
      <c r="BKV249" s="39"/>
      <c r="BKW249" s="39"/>
      <c r="BKX249" s="39"/>
      <c r="BKY249" s="39"/>
      <c r="BKZ249" s="39"/>
      <c r="BLA249" s="39"/>
      <c r="BLB249" s="39"/>
      <c r="BLC249" s="39"/>
      <c r="BLD249" s="39"/>
      <c r="BLE249" s="39"/>
      <c r="BLF249" s="39"/>
      <c r="BLG249" s="39"/>
      <c r="BLH249" s="39"/>
      <c r="BLI249" s="39"/>
      <c r="BLJ249" s="39"/>
      <c r="BLK249" s="39"/>
      <c r="BLL249" s="39"/>
      <c r="BLM249" s="39"/>
      <c r="BLN249" s="39"/>
      <c r="BLO249" s="39"/>
      <c r="BLP249" s="39"/>
      <c r="BLQ249" s="39"/>
      <c r="BLR249" s="39"/>
      <c r="BLS249" s="39"/>
      <c r="BLT249" s="39"/>
      <c r="BLU249" s="39"/>
      <c r="BLV249" s="39"/>
      <c r="BLW249" s="39"/>
      <c r="BLX249" s="39"/>
      <c r="BLY249" s="39"/>
      <c r="BLZ249" s="39"/>
      <c r="BMA249" s="39"/>
      <c r="BMB249" s="39"/>
      <c r="BMC249" s="39"/>
      <c r="BMD249" s="39"/>
      <c r="BME249" s="39"/>
      <c r="BMF249" s="39"/>
      <c r="BMG249" s="39"/>
      <c r="BMH249" s="39"/>
      <c r="BMI249" s="39"/>
      <c r="BMJ249" s="39"/>
      <c r="BMK249" s="39"/>
      <c r="BML249" s="39"/>
      <c r="BMM249" s="39"/>
      <c r="BMN249" s="39"/>
      <c r="BMO249" s="39"/>
      <c r="BMP249" s="39"/>
      <c r="BMQ249" s="39"/>
      <c r="BMR249" s="39"/>
      <c r="BMS249" s="39"/>
      <c r="BMT249" s="39"/>
      <c r="BMU249" s="39"/>
      <c r="BMV249" s="39"/>
      <c r="BMW249" s="39"/>
      <c r="BMX249" s="39"/>
      <c r="BMY249" s="39"/>
      <c r="BMZ249" s="39"/>
      <c r="BNA249" s="39"/>
      <c r="BNB249" s="39"/>
      <c r="BNC249" s="39"/>
      <c r="BND249" s="39"/>
      <c r="BNE249" s="39"/>
      <c r="BNF249" s="39"/>
      <c r="BNG249" s="39"/>
      <c r="BNH249" s="39"/>
      <c r="BNI249" s="39"/>
      <c r="BNJ249" s="39"/>
      <c r="BNK249" s="39"/>
      <c r="BNL249" s="39"/>
      <c r="BNM249" s="39"/>
      <c r="BNN249" s="39"/>
      <c r="BNO249" s="39"/>
      <c r="BNP249" s="39"/>
      <c r="BNQ249" s="39"/>
      <c r="BNR249" s="39"/>
      <c r="BNS249" s="39"/>
      <c r="BNT249" s="39"/>
      <c r="BNU249" s="39"/>
      <c r="BNV249" s="39"/>
      <c r="BNW249" s="39"/>
      <c r="BNX249" s="39"/>
      <c r="BNY249" s="39"/>
      <c r="BNZ249" s="39"/>
      <c r="BOA249" s="39"/>
      <c r="BOB249" s="39"/>
      <c r="BOC249" s="39"/>
      <c r="BOD249" s="39"/>
      <c r="BOE249" s="39"/>
      <c r="BOF249" s="39"/>
      <c r="BOG249" s="39"/>
      <c r="BOH249" s="39"/>
      <c r="BOI249" s="39"/>
      <c r="BOJ249" s="39"/>
      <c r="BOK249" s="39"/>
      <c r="BOL249" s="39"/>
      <c r="BOM249" s="39"/>
      <c r="BON249" s="39"/>
      <c r="BOO249" s="39"/>
      <c r="BOP249" s="39"/>
      <c r="BOQ249" s="39"/>
      <c r="BOR249" s="39"/>
      <c r="BOS249" s="39"/>
      <c r="BOT249" s="39"/>
      <c r="BOU249" s="39"/>
      <c r="BOV249" s="39"/>
      <c r="BOW249" s="39"/>
      <c r="BOX249" s="39"/>
      <c r="BOY249" s="39"/>
      <c r="BOZ249" s="39"/>
      <c r="BPA249" s="39"/>
      <c r="BPB249" s="39"/>
      <c r="BPC249" s="39"/>
      <c r="BPD249" s="39"/>
      <c r="BPE249" s="39"/>
      <c r="BPF249" s="39"/>
      <c r="BPG249" s="39"/>
      <c r="BPH249" s="39"/>
      <c r="BPI249" s="39"/>
      <c r="BPJ249" s="39"/>
      <c r="BPK249" s="39"/>
      <c r="BPL249" s="39"/>
      <c r="BPM249" s="39"/>
      <c r="BPN249" s="39"/>
      <c r="BPO249" s="39"/>
      <c r="BPP249" s="39"/>
      <c r="BPQ249" s="39"/>
      <c r="BPR249" s="39"/>
      <c r="BPS249" s="39"/>
      <c r="BPT249" s="39"/>
      <c r="BPU249" s="39"/>
      <c r="BPV249" s="39"/>
      <c r="BPW249" s="39"/>
      <c r="BPX249" s="39"/>
      <c r="BPY249" s="39"/>
      <c r="BPZ249" s="39"/>
      <c r="BQA249" s="39"/>
      <c r="BQB249" s="39"/>
      <c r="BQC249" s="39"/>
      <c r="BQD249" s="39"/>
      <c r="BQE249" s="39"/>
      <c r="BQF249" s="39"/>
      <c r="BQG249" s="39"/>
      <c r="BQH249" s="39"/>
      <c r="BQI249" s="39"/>
      <c r="BQJ249" s="39"/>
      <c r="BQK249" s="39"/>
      <c r="BQL249" s="39"/>
      <c r="BQM249" s="39"/>
      <c r="BQN249" s="39"/>
      <c r="BQO249" s="39"/>
      <c r="BQP249" s="39"/>
      <c r="BQQ249" s="39"/>
      <c r="BQR249" s="39"/>
      <c r="BQS249" s="39"/>
      <c r="BQT249" s="39"/>
      <c r="BQU249" s="39"/>
      <c r="BQV249" s="39"/>
      <c r="BQW249" s="39"/>
      <c r="BQX249" s="39"/>
      <c r="BQY249" s="39"/>
      <c r="BQZ249" s="39"/>
      <c r="BRA249" s="39"/>
      <c r="BRB249" s="39"/>
      <c r="BRC249" s="39"/>
      <c r="BRD249" s="39"/>
      <c r="BRE249" s="39"/>
      <c r="BRF249" s="39"/>
      <c r="BRG249" s="39"/>
      <c r="BRH249" s="39"/>
      <c r="BRI249" s="39"/>
      <c r="BRJ249" s="39"/>
      <c r="BRK249" s="39"/>
      <c r="BRL249" s="39"/>
      <c r="BRM249" s="39"/>
      <c r="BRN249" s="39"/>
      <c r="BRO249" s="39"/>
      <c r="BRP249" s="39"/>
      <c r="BRQ249" s="39"/>
      <c r="BRR249" s="39"/>
      <c r="BRS249" s="39"/>
      <c r="BRT249" s="39"/>
      <c r="BRU249" s="39"/>
      <c r="BRV249" s="39"/>
      <c r="BRW249" s="39"/>
      <c r="BRX249" s="39"/>
      <c r="BRY249" s="39"/>
      <c r="BRZ249" s="39"/>
      <c r="BSA249" s="39"/>
      <c r="BSB249" s="39"/>
      <c r="BSC249" s="39"/>
      <c r="BSD249" s="39"/>
      <c r="BSE249" s="39"/>
      <c r="BSF249" s="39"/>
      <c r="BSG249" s="39"/>
      <c r="BSH249" s="39"/>
      <c r="BSI249" s="39"/>
      <c r="BSJ249" s="39"/>
      <c r="BSK249" s="39"/>
      <c r="BSL249" s="39"/>
      <c r="BSM249" s="39"/>
      <c r="BSN249" s="39"/>
      <c r="BSO249" s="39"/>
      <c r="BSP249" s="39"/>
      <c r="BSQ249" s="39"/>
      <c r="BSR249" s="39"/>
      <c r="BSS249" s="39"/>
      <c r="BST249" s="39"/>
      <c r="BSU249" s="39"/>
      <c r="BSV249" s="39"/>
      <c r="BSW249" s="39"/>
      <c r="BSX249" s="39"/>
      <c r="BSY249" s="39"/>
      <c r="BSZ249" s="39"/>
      <c r="BTA249" s="39"/>
      <c r="BTB249" s="39"/>
      <c r="BTC249" s="39"/>
      <c r="BTD249" s="39"/>
      <c r="BTE249" s="39"/>
      <c r="BTF249" s="39"/>
      <c r="BTG249" s="39"/>
      <c r="BTH249" s="39"/>
      <c r="BTI249" s="39"/>
      <c r="BTJ249" s="39"/>
      <c r="BTK249" s="39"/>
      <c r="BTL249" s="39"/>
      <c r="BTM249" s="39"/>
      <c r="BTN249" s="39"/>
      <c r="BTO249" s="39"/>
      <c r="BTP249" s="39"/>
      <c r="BTQ249" s="39"/>
      <c r="BTR249" s="39"/>
      <c r="BTS249" s="39"/>
      <c r="BTT249" s="39"/>
      <c r="BTU249" s="39"/>
      <c r="BTV249" s="39"/>
      <c r="BTW249" s="39"/>
      <c r="BTX249" s="39"/>
      <c r="BTY249" s="39"/>
      <c r="BTZ249" s="39"/>
      <c r="BUA249" s="39"/>
      <c r="BUB249" s="39"/>
      <c r="BUC249" s="39"/>
      <c r="BUD249" s="39"/>
      <c r="BUE249" s="39"/>
      <c r="BUF249" s="39"/>
      <c r="BUG249" s="39"/>
      <c r="BUH249" s="39"/>
      <c r="BUI249" s="39"/>
      <c r="BUJ249" s="39"/>
      <c r="BUK249" s="39"/>
      <c r="BUL249" s="39"/>
      <c r="BUM249" s="39"/>
      <c r="BUN249" s="39"/>
      <c r="BUO249" s="39"/>
      <c r="BUP249" s="39"/>
      <c r="BUQ249" s="39"/>
      <c r="BUR249" s="39"/>
      <c r="BUS249" s="39"/>
      <c r="BUT249" s="39"/>
      <c r="BUU249" s="39"/>
      <c r="BUV249" s="39"/>
      <c r="BUW249" s="39"/>
      <c r="BUX249" s="39"/>
      <c r="BUY249" s="39"/>
      <c r="BUZ249" s="39"/>
      <c r="BVA249" s="39"/>
      <c r="BVB249" s="39"/>
      <c r="BVC249" s="39"/>
      <c r="BVD249" s="39"/>
      <c r="BVE249" s="39"/>
      <c r="BVF249" s="39"/>
      <c r="BVG249" s="39"/>
      <c r="BVH249" s="39"/>
      <c r="BVI249" s="39"/>
      <c r="BVJ249" s="39"/>
      <c r="BVK249" s="39"/>
      <c r="BVL249" s="39"/>
      <c r="BVM249" s="39"/>
      <c r="BVN249" s="39"/>
      <c r="BVO249" s="39"/>
      <c r="BVP249" s="39"/>
      <c r="BVQ249" s="39"/>
      <c r="BVR249" s="39"/>
      <c r="BVS249" s="39"/>
      <c r="BVT249" s="39"/>
      <c r="BVU249" s="39"/>
      <c r="BVV249" s="39"/>
      <c r="BVW249" s="39"/>
      <c r="BVX249" s="39"/>
      <c r="BVY249" s="39"/>
      <c r="BVZ249" s="39"/>
      <c r="BWA249" s="39"/>
      <c r="BWB249" s="39"/>
      <c r="BWC249" s="39"/>
      <c r="BWD249" s="39"/>
      <c r="BWE249" s="39"/>
      <c r="BWF249" s="39"/>
      <c r="BWG249" s="39"/>
      <c r="BWH249" s="39"/>
      <c r="BWI249" s="39"/>
      <c r="BWJ249" s="39"/>
      <c r="BWK249" s="39"/>
      <c r="BWL249" s="39"/>
      <c r="BWM249" s="39"/>
      <c r="BWN249" s="39"/>
      <c r="BWO249" s="39"/>
      <c r="BWP249" s="39"/>
      <c r="BWQ249" s="39"/>
      <c r="BWR249" s="39"/>
      <c r="BWS249" s="39"/>
      <c r="BWT249" s="39"/>
      <c r="BWU249" s="39"/>
      <c r="BWV249" s="39"/>
      <c r="BWW249" s="39"/>
      <c r="BWX249" s="39"/>
      <c r="BWY249" s="39"/>
      <c r="BWZ249" s="39"/>
      <c r="BXA249" s="39"/>
      <c r="BXB249" s="39"/>
      <c r="BXC249" s="39"/>
      <c r="BXD249" s="39"/>
      <c r="BXE249" s="39"/>
      <c r="BXF249" s="39"/>
      <c r="BXG249" s="39"/>
      <c r="BXH249" s="39"/>
      <c r="BXI249" s="39"/>
      <c r="BXJ249" s="39"/>
      <c r="BXK249" s="39"/>
      <c r="BXL249" s="39"/>
      <c r="BXM249" s="39"/>
      <c r="BXN249" s="39"/>
      <c r="BXO249" s="39"/>
      <c r="BXP249" s="39"/>
      <c r="BXQ249" s="39"/>
      <c r="BXR249" s="39"/>
      <c r="BXS249" s="39"/>
      <c r="BXT249" s="39"/>
      <c r="BXU249" s="39"/>
      <c r="BXV249" s="39"/>
      <c r="BXW249" s="39"/>
      <c r="BXX249" s="39"/>
      <c r="BXY249" s="39"/>
      <c r="BXZ249" s="39"/>
      <c r="BYA249" s="39"/>
      <c r="BYB249" s="39"/>
      <c r="BYC249" s="39"/>
      <c r="BYD249" s="39"/>
      <c r="BYE249" s="39"/>
      <c r="BYF249" s="39"/>
      <c r="BYG249" s="39"/>
      <c r="BYH249" s="39"/>
      <c r="BYI249" s="39"/>
      <c r="BYJ249" s="39"/>
      <c r="BYK249" s="39"/>
      <c r="BYL249" s="39"/>
      <c r="BYM249" s="39"/>
      <c r="BYN249" s="39"/>
      <c r="BYO249" s="39"/>
      <c r="BYP249" s="39"/>
      <c r="BYQ249" s="39"/>
      <c r="BYR249" s="39"/>
      <c r="BYS249" s="39"/>
      <c r="BYT249" s="39"/>
      <c r="BYU249" s="39"/>
      <c r="BYV249" s="39"/>
      <c r="BYW249" s="39"/>
      <c r="BYX249" s="39"/>
      <c r="BYY249" s="39"/>
      <c r="BYZ249" s="39"/>
      <c r="BZA249" s="39"/>
      <c r="BZB249" s="39"/>
      <c r="BZC249" s="39"/>
      <c r="BZD249" s="39"/>
      <c r="BZE249" s="39"/>
      <c r="BZF249" s="39"/>
      <c r="BZG249" s="39"/>
      <c r="BZH249" s="39"/>
      <c r="BZI249" s="39"/>
      <c r="BZJ249" s="39"/>
      <c r="BZK249" s="39"/>
      <c r="BZL249" s="39"/>
      <c r="BZM249" s="39"/>
      <c r="BZN249" s="39"/>
      <c r="BZO249" s="39"/>
      <c r="BZP249" s="39"/>
      <c r="BZQ249" s="39"/>
      <c r="BZR249" s="39"/>
      <c r="BZS249" s="39"/>
      <c r="BZT249" s="39"/>
      <c r="BZU249" s="39"/>
      <c r="BZV249" s="39"/>
      <c r="BZW249" s="39"/>
      <c r="BZX249" s="39"/>
      <c r="BZY249" s="39"/>
      <c r="BZZ249" s="39"/>
      <c r="CAA249" s="39"/>
      <c r="CAB249" s="39"/>
      <c r="CAC249" s="39"/>
      <c r="CAD249" s="39"/>
      <c r="CAE249" s="39"/>
      <c r="CAF249" s="39"/>
      <c r="CAG249" s="39"/>
      <c r="CAH249" s="39"/>
      <c r="CAI249" s="39"/>
      <c r="CAJ249" s="39"/>
      <c r="CAK249" s="39"/>
      <c r="CAL249" s="39"/>
      <c r="CAM249" s="39"/>
      <c r="CAN249" s="39"/>
      <c r="CAO249" s="39"/>
      <c r="CAP249" s="39"/>
      <c r="CAQ249" s="39"/>
      <c r="CAR249" s="39"/>
      <c r="CAS249" s="39"/>
      <c r="CAT249" s="39"/>
      <c r="CAU249" s="39"/>
      <c r="CAV249" s="39"/>
      <c r="CAW249" s="39"/>
      <c r="CAX249" s="39"/>
      <c r="CAY249" s="39"/>
      <c r="CAZ249" s="39"/>
      <c r="CBA249" s="39"/>
      <c r="CBB249" s="39"/>
      <c r="CBC249" s="39"/>
      <c r="CBD249" s="39"/>
      <c r="CBE249" s="39"/>
      <c r="CBF249" s="39"/>
      <c r="CBG249" s="39"/>
      <c r="CBH249" s="39"/>
      <c r="CBI249" s="39"/>
      <c r="CBJ249" s="39"/>
      <c r="CBK249" s="39"/>
      <c r="CBL249" s="39"/>
      <c r="CBM249" s="39"/>
      <c r="CBN249" s="39"/>
      <c r="CBO249" s="39"/>
      <c r="CBP249" s="39"/>
      <c r="CBQ249" s="39"/>
      <c r="CBR249" s="39"/>
      <c r="CBS249" s="39"/>
      <c r="CBT249" s="39"/>
      <c r="CBU249" s="39"/>
      <c r="CBV249" s="39"/>
      <c r="CBW249" s="39"/>
      <c r="CBX249" s="39"/>
      <c r="CBY249" s="39"/>
      <c r="CBZ249" s="39"/>
      <c r="CCA249" s="39"/>
      <c r="CCB249" s="39"/>
      <c r="CCC249" s="39"/>
      <c r="CCD249" s="39"/>
      <c r="CCE249" s="39"/>
      <c r="CCF249" s="39"/>
      <c r="CCG249" s="39"/>
      <c r="CCH249" s="39"/>
      <c r="CCI249" s="39"/>
      <c r="CCJ249" s="39"/>
      <c r="CCK249" s="39"/>
      <c r="CCL249" s="39"/>
      <c r="CCM249" s="39"/>
      <c r="CCN249" s="39"/>
      <c r="CCO249" s="39"/>
      <c r="CCP249" s="39"/>
      <c r="CCQ249" s="39"/>
      <c r="CCR249" s="39"/>
      <c r="CCS249" s="39"/>
      <c r="CCT249" s="39"/>
      <c r="CCU249" s="39"/>
      <c r="CCV249" s="39"/>
      <c r="CCW249" s="39"/>
      <c r="CCX249" s="39"/>
      <c r="CCY249" s="39"/>
      <c r="CCZ249" s="39"/>
      <c r="CDA249" s="39"/>
      <c r="CDB249" s="39"/>
      <c r="CDC249" s="39"/>
      <c r="CDD249" s="39"/>
      <c r="CDE249" s="39"/>
      <c r="CDF249" s="39"/>
      <c r="CDG249" s="39"/>
      <c r="CDH249" s="39"/>
      <c r="CDI249" s="39"/>
      <c r="CDJ249" s="39"/>
      <c r="CDK249" s="39"/>
      <c r="CDL249" s="39"/>
      <c r="CDM249" s="39"/>
      <c r="CDN249" s="39"/>
      <c r="CDO249" s="39"/>
      <c r="CDP249" s="39"/>
      <c r="CDQ249" s="39"/>
      <c r="CDR249" s="39"/>
      <c r="CDS249" s="39"/>
      <c r="CDT249" s="39"/>
      <c r="CDU249" s="39"/>
      <c r="CDV249" s="39"/>
      <c r="CDW249" s="39"/>
      <c r="CDX249" s="39"/>
      <c r="CDY249" s="39"/>
      <c r="CDZ249" s="39"/>
      <c r="CEA249" s="39"/>
      <c r="CEB249" s="39"/>
      <c r="CEC249" s="39"/>
      <c r="CED249" s="39"/>
      <c r="CEE249" s="39"/>
      <c r="CEF249" s="39"/>
      <c r="CEG249" s="39"/>
      <c r="CEH249" s="39"/>
      <c r="CEI249" s="39"/>
      <c r="CEJ249" s="39"/>
      <c r="CEK249" s="39"/>
      <c r="CEL249" s="39"/>
      <c r="CEM249" s="39"/>
      <c r="CEN249" s="39"/>
      <c r="CEO249" s="39"/>
      <c r="CEP249" s="39"/>
      <c r="CEQ249" s="39"/>
      <c r="CER249" s="39"/>
      <c r="CES249" s="39"/>
      <c r="CET249" s="39"/>
      <c r="CEU249" s="39"/>
      <c r="CEV249" s="39"/>
      <c r="CEW249" s="39"/>
      <c r="CEX249" s="39"/>
      <c r="CEY249" s="39"/>
      <c r="CEZ249" s="39"/>
      <c r="CFA249" s="39"/>
      <c r="CFB249" s="39"/>
      <c r="CFC249" s="39"/>
      <c r="CFD249" s="39"/>
      <c r="CFE249" s="39"/>
      <c r="CFF249" s="39"/>
      <c r="CFG249" s="39"/>
      <c r="CFH249" s="39"/>
      <c r="CFI249" s="39"/>
      <c r="CFJ249" s="39"/>
      <c r="CFK249" s="39"/>
      <c r="CFL249" s="39"/>
      <c r="CFM249" s="39"/>
      <c r="CFN249" s="39"/>
      <c r="CFO249" s="39"/>
      <c r="CFP249" s="39"/>
      <c r="CFQ249" s="39"/>
      <c r="CFR249" s="39"/>
      <c r="CFS249" s="39"/>
      <c r="CFT249" s="39"/>
      <c r="CFU249" s="39"/>
      <c r="CFV249" s="39"/>
      <c r="CFW249" s="39"/>
      <c r="CFX249" s="39"/>
      <c r="CFY249" s="39"/>
      <c r="CFZ249" s="39"/>
      <c r="CGA249" s="39"/>
      <c r="CGB249" s="39"/>
      <c r="CGC249" s="39"/>
      <c r="CGD249" s="39"/>
      <c r="CGE249" s="39"/>
      <c r="CGF249" s="39"/>
      <c r="CGG249" s="39"/>
      <c r="CGH249" s="39"/>
      <c r="CGI249" s="39"/>
      <c r="CGJ249" s="39"/>
      <c r="CGK249" s="39"/>
      <c r="CGL249" s="39"/>
      <c r="CGM249" s="39"/>
      <c r="CGN249" s="39"/>
      <c r="CGO249" s="39"/>
      <c r="CGP249" s="39"/>
      <c r="CGQ249" s="39"/>
      <c r="CGR249" s="39"/>
      <c r="CGS249" s="39"/>
      <c r="CGT249" s="39"/>
      <c r="CGU249" s="39"/>
      <c r="CGV249" s="39"/>
      <c r="CGW249" s="39"/>
      <c r="CGX249" s="39"/>
      <c r="CGY249" s="39"/>
      <c r="CGZ249" s="39"/>
      <c r="CHA249" s="39"/>
      <c r="CHB249" s="39"/>
      <c r="CHC249" s="39"/>
      <c r="CHD249" s="39"/>
      <c r="CHE249" s="39"/>
      <c r="CHF249" s="39"/>
      <c r="CHG249" s="39"/>
      <c r="CHH249" s="39"/>
      <c r="CHI249" s="39"/>
      <c r="CHJ249" s="39"/>
      <c r="CHK249" s="39"/>
      <c r="CHL249" s="39"/>
      <c r="CHM249" s="39"/>
      <c r="CHN249" s="39"/>
      <c r="CHO249" s="39"/>
      <c r="CHP249" s="39"/>
      <c r="CHQ249" s="39"/>
      <c r="CHR249" s="39"/>
      <c r="CHS249" s="39"/>
      <c r="CHT249" s="39"/>
      <c r="CHU249" s="39"/>
      <c r="CHV249" s="39"/>
      <c r="CHW249" s="39"/>
      <c r="CHX249" s="39"/>
      <c r="CHY249" s="39"/>
      <c r="CHZ249" s="39"/>
      <c r="CIA249" s="39"/>
      <c r="CIB249" s="39"/>
      <c r="CIC249" s="39"/>
      <c r="CID249" s="39"/>
      <c r="CIE249" s="39"/>
      <c r="CIF249" s="39"/>
      <c r="CIG249" s="39"/>
      <c r="CIH249" s="39"/>
      <c r="CII249" s="39"/>
      <c r="CIJ249" s="39"/>
      <c r="CIK249" s="39"/>
      <c r="CIL249" s="39"/>
      <c r="CIM249" s="39"/>
      <c r="CIN249" s="39"/>
      <c r="CIO249" s="39"/>
      <c r="CIP249" s="39"/>
      <c r="CIQ249" s="39"/>
      <c r="CIR249" s="39"/>
      <c r="CIS249" s="39"/>
      <c r="CIT249" s="39"/>
      <c r="CIU249" s="39"/>
      <c r="CIV249" s="39"/>
      <c r="CIW249" s="39"/>
      <c r="CIX249" s="39"/>
      <c r="CIY249" s="39"/>
      <c r="CIZ249" s="39"/>
      <c r="CJA249" s="39"/>
      <c r="CJB249" s="39"/>
      <c r="CJC249" s="39"/>
      <c r="CJD249" s="39"/>
      <c r="CJE249" s="39"/>
      <c r="CJF249" s="39"/>
      <c r="CJG249" s="39"/>
      <c r="CJH249" s="39"/>
      <c r="CJI249" s="39"/>
      <c r="CJJ249" s="39"/>
      <c r="CJK249" s="39"/>
      <c r="CJL249" s="39"/>
      <c r="CJM249" s="39"/>
      <c r="CJN249" s="39"/>
      <c r="CJO249" s="39"/>
      <c r="CJP249" s="39"/>
      <c r="CJQ249" s="39"/>
      <c r="CJR249" s="39"/>
      <c r="CJS249" s="39"/>
      <c r="CJT249" s="39"/>
      <c r="CJU249" s="39"/>
      <c r="CJV249" s="39"/>
      <c r="CJW249" s="39"/>
      <c r="CJX249" s="39"/>
      <c r="CJY249" s="39"/>
      <c r="CJZ249" s="39"/>
      <c r="CKA249" s="39"/>
      <c r="CKB249" s="39"/>
      <c r="CKC249" s="39"/>
      <c r="CKD249" s="39"/>
      <c r="CKE249" s="39"/>
      <c r="CKF249" s="39"/>
      <c r="CKG249" s="39"/>
      <c r="CKH249" s="39"/>
      <c r="CKI249" s="39"/>
      <c r="CKJ249" s="39"/>
      <c r="CKK249" s="39"/>
      <c r="CKL249" s="39"/>
      <c r="CKM249" s="39"/>
      <c r="CKN249" s="39"/>
      <c r="CKO249" s="39"/>
      <c r="CKP249" s="39"/>
      <c r="CKQ249" s="39"/>
      <c r="CKR249" s="39"/>
      <c r="CKS249" s="39"/>
      <c r="CKT249" s="39"/>
      <c r="CKU249" s="39"/>
      <c r="CKV249" s="39"/>
      <c r="CKW249" s="39"/>
      <c r="CKX249" s="39"/>
      <c r="CKY249" s="39"/>
      <c r="CKZ249" s="39"/>
      <c r="CLA249" s="39"/>
      <c r="CLB249" s="39"/>
      <c r="CLC249" s="39"/>
      <c r="CLD249" s="39"/>
      <c r="CLE249" s="39"/>
      <c r="CLF249" s="39"/>
      <c r="CLG249" s="39"/>
      <c r="CLH249" s="39"/>
      <c r="CLI249" s="39"/>
      <c r="CLJ249" s="39"/>
      <c r="CLK249" s="39"/>
      <c r="CLL249" s="39"/>
      <c r="CLM249" s="39"/>
      <c r="CLN249" s="39"/>
      <c r="CLO249" s="39"/>
      <c r="CLP249" s="39"/>
      <c r="CLQ249" s="39"/>
      <c r="CLR249" s="39"/>
      <c r="CLS249" s="39"/>
      <c r="CLT249" s="39"/>
      <c r="CLU249" s="39"/>
      <c r="CLV249" s="39"/>
      <c r="CLW249" s="39"/>
      <c r="CLX249" s="39"/>
      <c r="CLY249" s="39"/>
      <c r="CLZ249" s="39"/>
      <c r="CMA249" s="39"/>
      <c r="CMB249" s="39"/>
      <c r="CMC249" s="39"/>
      <c r="CMD249" s="39"/>
      <c r="CME249" s="39"/>
      <c r="CMF249" s="39"/>
      <c r="CMG249" s="39"/>
      <c r="CMH249" s="39"/>
      <c r="CMI249" s="39"/>
      <c r="CMJ249" s="39"/>
      <c r="CMK249" s="39"/>
      <c r="CML249" s="39"/>
      <c r="CMM249" s="39"/>
      <c r="CMN249" s="39"/>
      <c r="CMO249" s="39"/>
      <c r="CMP249" s="39"/>
      <c r="CMQ249" s="39"/>
      <c r="CMR249" s="39"/>
      <c r="CMS249" s="39"/>
      <c r="CMT249" s="39"/>
      <c r="CMU249" s="39"/>
      <c r="CMV249" s="39"/>
      <c r="CMW249" s="39"/>
      <c r="CMX249" s="39"/>
      <c r="CMY249" s="39"/>
      <c r="CMZ249" s="39"/>
      <c r="CNA249" s="39"/>
      <c r="CNB249" s="39"/>
      <c r="CNC249" s="39"/>
      <c r="CND249" s="39"/>
      <c r="CNE249" s="39"/>
      <c r="CNF249" s="39"/>
      <c r="CNG249" s="39"/>
      <c r="CNH249" s="39"/>
      <c r="CNI249" s="39"/>
      <c r="CNJ249" s="39"/>
      <c r="CNK249" s="39"/>
      <c r="CNL249" s="39"/>
      <c r="CNM249" s="39"/>
      <c r="CNN249" s="39"/>
      <c r="CNO249" s="39"/>
      <c r="CNP249" s="39"/>
      <c r="CNQ249" s="39"/>
      <c r="CNR249" s="39"/>
      <c r="CNS249" s="39"/>
      <c r="CNT249" s="39"/>
      <c r="CNU249" s="39"/>
      <c r="CNV249" s="39"/>
      <c r="CNW249" s="39"/>
      <c r="CNX249" s="39"/>
      <c r="CNY249" s="39"/>
      <c r="CNZ249" s="39"/>
      <c r="COA249" s="39"/>
      <c r="COB249" s="39"/>
      <c r="COC249" s="39"/>
      <c r="COD249" s="39"/>
      <c r="COE249" s="39"/>
      <c r="COF249" s="39"/>
      <c r="COG249" s="39"/>
      <c r="COH249" s="39"/>
      <c r="COI249" s="39"/>
      <c r="COJ249" s="39"/>
      <c r="COK249" s="39"/>
      <c r="COL249" s="39"/>
      <c r="COM249" s="39"/>
      <c r="CON249" s="39"/>
      <c r="COO249" s="39"/>
      <c r="COP249" s="39"/>
      <c r="COQ249" s="39"/>
      <c r="COR249" s="39"/>
      <c r="COS249" s="39"/>
      <c r="COT249" s="39"/>
      <c r="COU249" s="39"/>
      <c r="COV249" s="39"/>
      <c r="COW249" s="39"/>
      <c r="COX249" s="39"/>
      <c r="COY249" s="39"/>
      <c r="COZ249" s="39"/>
      <c r="CPA249" s="39"/>
      <c r="CPB249" s="39"/>
      <c r="CPC249" s="39"/>
      <c r="CPD249" s="39"/>
      <c r="CPE249" s="39"/>
      <c r="CPF249" s="39"/>
      <c r="CPG249" s="39"/>
      <c r="CPH249" s="39"/>
      <c r="CPI249" s="39"/>
      <c r="CPJ249" s="39"/>
      <c r="CPK249" s="39"/>
      <c r="CPL249" s="39"/>
      <c r="CPM249" s="39"/>
      <c r="CPN249" s="39"/>
      <c r="CPO249" s="39"/>
      <c r="CPP249" s="39"/>
      <c r="CPQ249" s="39"/>
      <c r="CPR249" s="39"/>
      <c r="CPS249" s="39"/>
      <c r="CPT249" s="39"/>
      <c r="CPU249" s="39"/>
      <c r="CPV249" s="39"/>
      <c r="CPW249" s="39"/>
      <c r="CPX249" s="39"/>
      <c r="CPY249" s="39"/>
      <c r="CPZ249" s="39"/>
      <c r="CQA249" s="39"/>
      <c r="CQB249" s="39"/>
      <c r="CQC249" s="39"/>
      <c r="CQD249" s="39"/>
      <c r="CQE249" s="39"/>
      <c r="CQF249" s="39"/>
      <c r="CQG249" s="39"/>
      <c r="CQH249" s="39"/>
      <c r="CQI249" s="39"/>
      <c r="CQJ249" s="39"/>
      <c r="CQK249" s="39"/>
      <c r="CQL249" s="39"/>
      <c r="CQM249" s="39"/>
      <c r="CQN249" s="39"/>
      <c r="CQO249" s="39"/>
      <c r="CQP249" s="39"/>
      <c r="CQQ249" s="39"/>
      <c r="CQR249" s="39"/>
      <c r="CQS249" s="39"/>
      <c r="CQT249" s="39"/>
      <c r="CQU249" s="39"/>
      <c r="CQV249" s="39"/>
      <c r="CQW249" s="39"/>
      <c r="CQX249" s="39"/>
      <c r="CQY249" s="39"/>
      <c r="CQZ249" s="39"/>
      <c r="CRA249" s="39"/>
      <c r="CRB249" s="39"/>
      <c r="CRC249" s="39"/>
      <c r="CRD249" s="39"/>
      <c r="CRE249" s="39"/>
      <c r="CRF249" s="39"/>
      <c r="CRG249" s="39"/>
      <c r="CRH249" s="39"/>
      <c r="CRI249" s="39"/>
      <c r="CRJ249" s="39"/>
      <c r="CRK249" s="39"/>
      <c r="CRL249" s="39"/>
      <c r="CRM249" s="39"/>
      <c r="CRN249" s="39"/>
      <c r="CRO249" s="39"/>
      <c r="CRP249" s="39"/>
      <c r="CRQ249" s="39"/>
      <c r="CRR249" s="39"/>
      <c r="CRS249" s="39"/>
      <c r="CRT249" s="39"/>
      <c r="CRU249" s="39"/>
      <c r="CRV249" s="39"/>
      <c r="CRW249" s="39"/>
      <c r="CRX249" s="39"/>
      <c r="CRY249" s="39"/>
      <c r="CRZ249" s="39"/>
      <c r="CSA249" s="39"/>
      <c r="CSB249" s="39"/>
      <c r="CSC249" s="39"/>
      <c r="CSD249" s="39"/>
      <c r="CSE249" s="39"/>
      <c r="CSF249" s="39"/>
      <c r="CSG249" s="39"/>
      <c r="CSH249" s="39"/>
      <c r="CSI249" s="39"/>
      <c r="CSJ249" s="39"/>
      <c r="CSK249" s="39"/>
      <c r="CSL249" s="39"/>
      <c r="CSM249" s="39"/>
      <c r="CSN249" s="39"/>
      <c r="CSO249" s="39"/>
      <c r="CSP249" s="39"/>
      <c r="CSQ249" s="39"/>
      <c r="CSR249" s="39"/>
      <c r="CSS249" s="39"/>
      <c r="CST249" s="39"/>
      <c r="CSU249" s="39"/>
      <c r="CSV249" s="39"/>
      <c r="CSW249" s="39"/>
      <c r="CSX249" s="39"/>
      <c r="CSY249" s="39"/>
      <c r="CSZ249" s="39"/>
      <c r="CTA249" s="39"/>
      <c r="CTB249" s="39"/>
      <c r="CTC249" s="39"/>
      <c r="CTD249" s="39"/>
      <c r="CTE249" s="39"/>
      <c r="CTF249" s="39"/>
      <c r="CTG249" s="39"/>
      <c r="CTH249" s="39"/>
      <c r="CTI249" s="39"/>
      <c r="CTJ249" s="39"/>
      <c r="CTK249" s="39"/>
      <c r="CTL249" s="39"/>
      <c r="CTM249" s="39"/>
      <c r="CTN249" s="39"/>
      <c r="CTO249" s="39"/>
      <c r="CTP249" s="39"/>
      <c r="CTQ249" s="39"/>
      <c r="CTR249" s="39"/>
      <c r="CTS249" s="39"/>
      <c r="CTT249" s="39"/>
      <c r="CTU249" s="39"/>
      <c r="CTV249" s="39"/>
      <c r="CTW249" s="39"/>
      <c r="CTX249" s="39"/>
      <c r="CTY249" s="39"/>
      <c r="CTZ249" s="39"/>
      <c r="CUA249" s="39"/>
      <c r="CUB249" s="39"/>
      <c r="CUC249" s="39"/>
      <c r="CUD249" s="39"/>
      <c r="CUE249" s="39"/>
      <c r="CUF249" s="39"/>
      <c r="CUG249" s="39"/>
      <c r="CUH249" s="39"/>
      <c r="CUI249" s="39"/>
      <c r="CUJ249" s="39"/>
      <c r="CUK249" s="39"/>
      <c r="CUL249" s="39"/>
      <c r="CUM249" s="39"/>
      <c r="CUN249" s="39"/>
      <c r="CUO249" s="39"/>
      <c r="CUP249" s="39"/>
      <c r="CUQ249" s="39"/>
      <c r="CUR249" s="39"/>
      <c r="CUS249" s="39"/>
      <c r="CUT249" s="39"/>
      <c r="CUU249" s="39"/>
      <c r="CUV249" s="39"/>
      <c r="CUW249" s="39"/>
      <c r="CUX249" s="39"/>
      <c r="CUY249" s="39"/>
      <c r="CUZ249" s="39"/>
      <c r="CVA249" s="39"/>
      <c r="CVB249" s="39"/>
      <c r="CVC249" s="39"/>
      <c r="CVD249" s="39"/>
      <c r="CVE249" s="39"/>
      <c r="CVF249" s="39"/>
      <c r="CVG249" s="39"/>
      <c r="CVH249" s="39"/>
      <c r="CVI249" s="39"/>
      <c r="CVJ249" s="39"/>
      <c r="CVK249" s="39"/>
      <c r="CVL249" s="39"/>
      <c r="CVM249" s="39"/>
      <c r="CVN249" s="39"/>
      <c r="CVO249" s="39"/>
      <c r="CVP249" s="39"/>
      <c r="CVQ249" s="39"/>
      <c r="CVR249" s="39"/>
      <c r="CVS249" s="39"/>
      <c r="CVT249" s="39"/>
      <c r="CVU249" s="39"/>
      <c r="CVV249" s="39"/>
      <c r="CVW249" s="39"/>
      <c r="CVX249" s="39"/>
      <c r="CVY249" s="39"/>
      <c r="CVZ249" s="39"/>
      <c r="CWA249" s="39"/>
      <c r="CWB249" s="39"/>
      <c r="CWC249" s="39"/>
      <c r="CWD249" s="39"/>
      <c r="CWE249" s="39"/>
      <c r="CWF249" s="39"/>
      <c r="CWG249" s="39"/>
      <c r="CWH249" s="39"/>
      <c r="CWI249" s="39"/>
      <c r="CWJ249" s="39"/>
      <c r="CWK249" s="39"/>
      <c r="CWL249" s="39"/>
      <c r="CWM249" s="39"/>
      <c r="CWN249" s="39"/>
      <c r="CWO249" s="39"/>
      <c r="CWP249" s="39"/>
      <c r="CWQ249" s="39"/>
      <c r="CWR249" s="39"/>
      <c r="CWS249" s="39"/>
      <c r="CWT249" s="39"/>
      <c r="CWU249" s="39"/>
      <c r="CWV249" s="39"/>
      <c r="CWW249" s="39"/>
      <c r="CWX249" s="39"/>
      <c r="CWY249" s="39"/>
      <c r="CWZ249" s="39"/>
      <c r="CXA249" s="39"/>
      <c r="CXB249" s="39"/>
      <c r="CXC249" s="39"/>
      <c r="CXD249" s="39"/>
      <c r="CXE249" s="39"/>
      <c r="CXF249" s="39"/>
      <c r="CXG249" s="39"/>
      <c r="CXH249" s="39"/>
      <c r="CXI249" s="39"/>
      <c r="CXJ249" s="39"/>
      <c r="CXK249" s="39"/>
      <c r="CXL249" s="39"/>
      <c r="CXM249" s="39"/>
      <c r="CXN249" s="39"/>
      <c r="CXO249" s="39"/>
      <c r="CXP249" s="39"/>
      <c r="CXQ249" s="39"/>
      <c r="CXR249" s="39"/>
      <c r="CXS249" s="39"/>
      <c r="CXT249" s="39"/>
      <c r="CXU249" s="39"/>
      <c r="CXV249" s="39"/>
      <c r="CXW249" s="39"/>
      <c r="CXX249" s="39"/>
      <c r="CXY249" s="39"/>
      <c r="CXZ249" s="39"/>
      <c r="CYA249" s="39"/>
      <c r="CYB249" s="39"/>
      <c r="CYC249" s="39"/>
      <c r="CYD249" s="39"/>
      <c r="CYE249" s="39"/>
      <c r="CYF249" s="39"/>
      <c r="CYG249" s="39"/>
      <c r="CYH249" s="39"/>
      <c r="CYI249" s="39"/>
      <c r="CYJ249" s="39"/>
      <c r="CYK249" s="39"/>
      <c r="CYL249" s="39"/>
      <c r="CYM249" s="39"/>
      <c r="CYN249" s="39"/>
      <c r="CYO249" s="39"/>
      <c r="CYP249" s="39"/>
      <c r="CYQ249" s="39"/>
      <c r="CYR249" s="39"/>
      <c r="CYS249" s="39"/>
      <c r="CYT249" s="39"/>
      <c r="CYU249" s="39"/>
      <c r="CYV249" s="39"/>
      <c r="CYW249" s="39"/>
      <c r="CYX249" s="39"/>
      <c r="CYY249" s="39"/>
      <c r="CYZ249" s="39"/>
      <c r="CZA249" s="39"/>
      <c r="CZB249" s="39"/>
      <c r="CZC249" s="39"/>
      <c r="CZD249" s="39"/>
      <c r="CZE249" s="39"/>
      <c r="CZF249" s="39"/>
      <c r="CZG249" s="39"/>
      <c r="CZH249" s="39"/>
      <c r="CZI249" s="39"/>
      <c r="CZJ249" s="39"/>
      <c r="CZK249" s="39"/>
      <c r="CZL249" s="39"/>
      <c r="CZM249" s="39"/>
      <c r="CZN249" s="39"/>
      <c r="CZO249" s="39"/>
      <c r="CZP249" s="39"/>
      <c r="CZQ249" s="39"/>
      <c r="CZR249" s="39"/>
      <c r="CZS249" s="39"/>
      <c r="CZT249" s="39"/>
      <c r="CZU249" s="39"/>
      <c r="CZV249" s="39"/>
      <c r="CZW249" s="39"/>
      <c r="CZX249" s="39"/>
      <c r="CZY249" s="39"/>
      <c r="CZZ249" s="39"/>
      <c r="DAA249" s="39"/>
      <c r="DAB249" s="39"/>
      <c r="DAC249" s="39"/>
      <c r="DAD249" s="39"/>
      <c r="DAE249" s="39"/>
      <c r="DAF249" s="39"/>
      <c r="DAG249" s="39"/>
      <c r="DAH249" s="39"/>
      <c r="DAI249" s="39"/>
      <c r="DAJ249" s="39"/>
      <c r="DAK249" s="39"/>
      <c r="DAL249" s="39"/>
      <c r="DAM249" s="39"/>
      <c r="DAN249" s="39"/>
      <c r="DAO249" s="39"/>
      <c r="DAP249" s="39"/>
      <c r="DAQ249" s="39"/>
      <c r="DAR249" s="39"/>
      <c r="DAS249" s="39"/>
      <c r="DAT249" s="39"/>
      <c r="DAU249" s="39"/>
      <c r="DAV249" s="39"/>
      <c r="DAW249" s="39"/>
      <c r="DAX249" s="39"/>
      <c r="DAY249" s="39"/>
      <c r="DAZ249" s="39"/>
      <c r="DBA249" s="39"/>
      <c r="DBB249" s="39"/>
      <c r="DBC249" s="39"/>
      <c r="DBD249" s="39"/>
      <c r="DBE249" s="39"/>
      <c r="DBF249" s="39"/>
      <c r="DBG249" s="39"/>
      <c r="DBH249" s="39"/>
      <c r="DBI249" s="39"/>
      <c r="DBJ249" s="39"/>
      <c r="DBK249" s="39"/>
      <c r="DBL249" s="39"/>
      <c r="DBM249" s="39"/>
      <c r="DBN249" s="39"/>
      <c r="DBO249" s="39"/>
      <c r="DBP249" s="39"/>
      <c r="DBQ249" s="39"/>
      <c r="DBR249" s="39"/>
      <c r="DBS249" s="39"/>
      <c r="DBT249" s="39"/>
      <c r="DBU249" s="39"/>
      <c r="DBV249" s="39"/>
      <c r="DBW249" s="39"/>
      <c r="DBX249" s="39"/>
      <c r="DBY249" s="39"/>
      <c r="DBZ249" s="39"/>
      <c r="DCA249" s="39"/>
      <c r="DCB249" s="39"/>
      <c r="DCC249" s="39"/>
      <c r="DCD249" s="39"/>
      <c r="DCE249" s="39"/>
      <c r="DCF249" s="39"/>
      <c r="DCG249" s="39"/>
      <c r="DCH249" s="39"/>
      <c r="DCI249" s="39"/>
      <c r="DCJ249" s="39"/>
      <c r="DCK249" s="39"/>
      <c r="DCL249" s="39"/>
      <c r="DCM249" s="39"/>
      <c r="DCN249" s="39"/>
      <c r="DCO249" s="39"/>
      <c r="DCP249" s="39"/>
      <c r="DCQ249" s="39"/>
      <c r="DCR249" s="39"/>
      <c r="DCS249" s="39"/>
      <c r="DCT249" s="39"/>
      <c r="DCU249" s="39"/>
      <c r="DCV249" s="39"/>
      <c r="DCW249" s="39"/>
      <c r="DCX249" s="39"/>
      <c r="DCY249" s="39"/>
      <c r="DCZ249" s="39"/>
      <c r="DDA249" s="39"/>
      <c r="DDB249" s="39"/>
      <c r="DDC249" s="39"/>
      <c r="DDD249" s="39"/>
      <c r="DDE249" s="39"/>
      <c r="DDF249" s="39"/>
      <c r="DDG249" s="39"/>
      <c r="DDH249" s="39"/>
      <c r="DDI249" s="39"/>
      <c r="DDJ249" s="39"/>
      <c r="DDK249" s="39"/>
      <c r="DDL249" s="39"/>
      <c r="DDM249" s="39"/>
      <c r="DDN249" s="39"/>
      <c r="DDO249" s="39"/>
      <c r="DDP249" s="39"/>
      <c r="DDQ249" s="39"/>
      <c r="DDR249" s="39"/>
      <c r="DDS249" s="39"/>
      <c r="DDT249" s="39"/>
      <c r="DDU249" s="39"/>
      <c r="DDV249" s="39"/>
      <c r="DDW249" s="39"/>
      <c r="DDX249" s="39"/>
      <c r="DDY249" s="39"/>
      <c r="DDZ249" s="39"/>
      <c r="DEA249" s="39"/>
      <c r="DEB249" s="39"/>
      <c r="DEC249" s="39"/>
      <c r="DED249" s="39"/>
      <c r="DEE249" s="39"/>
      <c r="DEF249" s="39"/>
      <c r="DEG249" s="39"/>
      <c r="DEH249" s="39"/>
      <c r="DEI249" s="39"/>
      <c r="DEJ249" s="39"/>
      <c r="DEK249" s="39"/>
      <c r="DEL249" s="39"/>
      <c r="DEM249" s="39"/>
      <c r="DEN249" s="39"/>
      <c r="DEO249" s="39"/>
      <c r="DEP249" s="39"/>
      <c r="DEQ249" s="39"/>
      <c r="DER249" s="39"/>
      <c r="DES249" s="39"/>
      <c r="DET249" s="39"/>
      <c r="DEU249" s="39"/>
      <c r="DEV249" s="39"/>
      <c r="DEW249" s="39"/>
      <c r="DEX249" s="39"/>
      <c r="DEY249" s="39"/>
      <c r="DEZ249" s="39"/>
      <c r="DFA249" s="39"/>
      <c r="DFB249" s="39"/>
      <c r="DFC249" s="39"/>
      <c r="DFD249" s="39"/>
      <c r="DFE249" s="39"/>
      <c r="DFF249" s="39"/>
      <c r="DFG249" s="39"/>
      <c r="DFH249" s="39"/>
      <c r="DFI249" s="39"/>
      <c r="DFJ249" s="39"/>
      <c r="DFK249" s="39"/>
      <c r="DFL249" s="39"/>
      <c r="DFM249" s="39"/>
      <c r="DFN249" s="39"/>
      <c r="DFO249" s="39"/>
      <c r="DFP249" s="39"/>
      <c r="DFQ249" s="39"/>
      <c r="DFR249" s="39"/>
      <c r="DFS249" s="39"/>
      <c r="DFT249" s="39"/>
      <c r="DFU249" s="39"/>
      <c r="DFV249" s="39"/>
      <c r="DFW249" s="39"/>
      <c r="DFX249" s="39"/>
      <c r="DFY249" s="39"/>
      <c r="DFZ249" s="39"/>
      <c r="DGA249" s="39"/>
      <c r="DGB249" s="39"/>
      <c r="DGC249" s="39"/>
      <c r="DGD249" s="39"/>
      <c r="DGE249" s="39"/>
      <c r="DGF249" s="39"/>
      <c r="DGG249" s="39"/>
      <c r="DGH249" s="39"/>
      <c r="DGI249" s="39"/>
      <c r="DGJ249" s="39"/>
      <c r="DGK249" s="39"/>
      <c r="DGL249" s="39"/>
      <c r="DGM249" s="39"/>
      <c r="DGN249" s="39"/>
      <c r="DGO249" s="39"/>
      <c r="DGP249" s="39"/>
      <c r="DGQ249" s="39"/>
      <c r="DGR249" s="39"/>
      <c r="DGS249" s="39"/>
      <c r="DGT249" s="39"/>
      <c r="DGU249" s="39"/>
      <c r="DGV249" s="39"/>
      <c r="DGW249" s="39"/>
      <c r="DGX249" s="39"/>
      <c r="DGY249" s="39"/>
      <c r="DGZ249" s="39"/>
      <c r="DHA249" s="39"/>
      <c r="DHB249" s="39"/>
      <c r="DHC249" s="39"/>
      <c r="DHD249" s="39"/>
      <c r="DHE249" s="39"/>
      <c r="DHF249" s="39"/>
      <c r="DHG249" s="39"/>
      <c r="DHH249" s="39"/>
      <c r="DHI249" s="39"/>
      <c r="DHJ249" s="39"/>
      <c r="DHK249" s="39"/>
      <c r="DHL249" s="39"/>
      <c r="DHM249" s="39"/>
      <c r="DHN249" s="39"/>
      <c r="DHO249" s="39"/>
      <c r="DHP249" s="39"/>
      <c r="DHQ249" s="39"/>
      <c r="DHR249" s="39"/>
      <c r="DHS249" s="39"/>
      <c r="DHT249" s="39"/>
      <c r="DHU249" s="39"/>
      <c r="DHV249" s="39"/>
      <c r="DHW249" s="39"/>
      <c r="DHX249" s="39"/>
      <c r="DHY249" s="39"/>
      <c r="DHZ249" s="39"/>
      <c r="DIA249" s="39"/>
      <c r="DIB249" s="39"/>
      <c r="DIC249" s="39"/>
      <c r="DID249" s="39"/>
      <c r="DIE249" s="39"/>
      <c r="DIF249" s="39"/>
      <c r="DIG249" s="39"/>
      <c r="DIH249" s="39"/>
      <c r="DII249" s="39"/>
      <c r="DIJ249" s="39"/>
      <c r="DIK249" s="39"/>
      <c r="DIL249" s="39"/>
      <c r="DIM249" s="39"/>
      <c r="DIN249" s="39"/>
      <c r="DIO249" s="39"/>
      <c r="DIP249" s="39"/>
      <c r="DIQ249" s="39"/>
      <c r="DIR249" s="39"/>
      <c r="DIS249" s="39"/>
      <c r="DIT249" s="39"/>
      <c r="DIU249" s="39"/>
      <c r="DIV249" s="39"/>
      <c r="DIW249" s="39"/>
      <c r="DIX249" s="39"/>
      <c r="DIY249" s="39"/>
      <c r="DIZ249" s="39"/>
      <c r="DJA249" s="39"/>
      <c r="DJB249" s="39"/>
      <c r="DJC249" s="39"/>
      <c r="DJD249" s="39"/>
      <c r="DJE249" s="39"/>
      <c r="DJF249" s="39"/>
      <c r="DJG249" s="39"/>
      <c r="DJH249" s="39"/>
      <c r="DJI249" s="39"/>
      <c r="DJJ249" s="39"/>
      <c r="DJK249" s="39"/>
      <c r="DJL249" s="39"/>
      <c r="DJM249" s="39"/>
      <c r="DJN249" s="39"/>
      <c r="DJO249" s="39"/>
      <c r="DJP249" s="39"/>
      <c r="DJQ249" s="39"/>
      <c r="DJR249" s="39"/>
      <c r="DJS249" s="39"/>
      <c r="DJT249" s="39"/>
      <c r="DJU249" s="39"/>
      <c r="DJV249" s="39"/>
      <c r="DJW249" s="39"/>
      <c r="DJX249" s="39"/>
      <c r="DJY249" s="39"/>
      <c r="DJZ249" s="39"/>
      <c r="DKA249" s="39"/>
      <c r="DKB249" s="39"/>
      <c r="DKC249" s="39"/>
      <c r="DKD249" s="39"/>
      <c r="DKE249" s="39"/>
      <c r="DKF249" s="39"/>
      <c r="DKG249" s="39"/>
      <c r="DKH249" s="39"/>
      <c r="DKI249" s="39"/>
      <c r="DKJ249" s="39"/>
      <c r="DKK249" s="39"/>
      <c r="DKL249" s="39"/>
      <c r="DKM249" s="39"/>
      <c r="DKN249" s="39"/>
      <c r="DKO249" s="39"/>
      <c r="DKP249" s="39"/>
      <c r="DKQ249" s="39"/>
      <c r="DKR249" s="39"/>
      <c r="DKS249" s="39"/>
      <c r="DKT249" s="39"/>
      <c r="DKU249" s="39"/>
      <c r="DKV249" s="39"/>
      <c r="DKW249" s="39"/>
      <c r="DKX249" s="39"/>
      <c r="DKY249" s="39"/>
      <c r="DKZ249" s="39"/>
      <c r="DLA249" s="39"/>
      <c r="DLB249" s="39"/>
      <c r="DLC249" s="39"/>
      <c r="DLD249" s="39"/>
      <c r="DLE249" s="39"/>
      <c r="DLF249" s="39"/>
      <c r="DLG249" s="39"/>
      <c r="DLH249" s="39"/>
      <c r="DLI249" s="39"/>
      <c r="DLJ249" s="39"/>
      <c r="DLK249" s="39"/>
      <c r="DLL249" s="39"/>
      <c r="DLM249" s="39"/>
      <c r="DLN249" s="39"/>
      <c r="DLO249" s="39"/>
      <c r="DLP249" s="39"/>
      <c r="DLQ249" s="39"/>
      <c r="DLR249" s="39"/>
      <c r="DLS249" s="39"/>
      <c r="DLT249" s="39"/>
      <c r="DLU249" s="39"/>
      <c r="DLV249" s="39"/>
      <c r="DLW249" s="39"/>
      <c r="DLX249" s="39"/>
      <c r="DLY249" s="39"/>
      <c r="DLZ249" s="39"/>
      <c r="DMA249" s="39"/>
      <c r="DMB249" s="39"/>
      <c r="DMC249" s="39"/>
      <c r="DMD249" s="39"/>
      <c r="DME249" s="39"/>
      <c r="DMF249" s="39"/>
      <c r="DMG249" s="39"/>
      <c r="DMH249" s="39"/>
      <c r="DMI249" s="39"/>
      <c r="DMJ249" s="39"/>
      <c r="DMK249" s="39"/>
      <c r="DML249" s="39"/>
      <c r="DMM249" s="39"/>
      <c r="DMN249" s="39"/>
      <c r="DMO249" s="39"/>
      <c r="DMP249" s="39"/>
      <c r="DMQ249" s="39"/>
      <c r="DMR249" s="39"/>
      <c r="DMS249" s="39"/>
      <c r="DMT249" s="39"/>
      <c r="DMU249" s="39"/>
      <c r="DMV249" s="39"/>
      <c r="DMW249" s="39"/>
      <c r="DMX249" s="39"/>
      <c r="DMY249" s="39"/>
      <c r="DMZ249" s="39"/>
      <c r="DNA249" s="39"/>
      <c r="DNB249" s="39"/>
      <c r="DNC249" s="39"/>
      <c r="DND249" s="39"/>
      <c r="DNE249" s="39"/>
      <c r="DNF249" s="39"/>
      <c r="DNG249" s="39"/>
      <c r="DNH249" s="39"/>
      <c r="DNI249" s="39"/>
      <c r="DNJ249" s="39"/>
      <c r="DNK249" s="39"/>
      <c r="DNL249" s="39"/>
      <c r="DNM249" s="39"/>
      <c r="DNN249" s="39"/>
      <c r="DNO249" s="39"/>
      <c r="DNP249" s="39"/>
      <c r="DNQ249" s="39"/>
      <c r="DNR249" s="39"/>
      <c r="DNS249" s="39"/>
      <c r="DNT249" s="39"/>
      <c r="DNU249" s="39"/>
      <c r="DNV249" s="39"/>
      <c r="DNW249" s="39"/>
      <c r="DNX249" s="39"/>
      <c r="DNY249" s="39"/>
      <c r="DNZ249" s="39"/>
      <c r="DOA249" s="39"/>
      <c r="DOB249" s="39"/>
      <c r="DOC249" s="39"/>
      <c r="DOD249" s="39"/>
      <c r="DOE249" s="39"/>
      <c r="DOF249" s="39"/>
      <c r="DOG249" s="39"/>
      <c r="DOH249" s="39"/>
      <c r="DOI249" s="39"/>
      <c r="DOJ249" s="39"/>
      <c r="DOK249" s="39"/>
      <c r="DOL249" s="39"/>
      <c r="DOM249" s="39"/>
      <c r="DON249" s="39"/>
      <c r="DOO249" s="39"/>
      <c r="DOP249" s="39"/>
      <c r="DOQ249" s="39"/>
      <c r="DOR249" s="39"/>
      <c r="DOS249" s="39"/>
      <c r="DOT249" s="39"/>
      <c r="DOU249" s="39"/>
      <c r="DOV249" s="39"/>
      <c r="DOW249" s="39"/>
      <c r="DOX249" s="39"/>
      <c r="DOY249" s="39"/>
      <c r="DOZ249" s="39"/>
      <c r="DPA249" s="39"/>
      <c r="DPB249" s="39"/>
      <c r="DPC249" s="39"/>
      <c r="DPD249" s="39"/>
      <c r="DPE249" s="39"/>
      <c r="DPF249" s="39"/>
      <c r="DPG249" s="39"/>
      <c r="DPH249" s="39"/>
      <c r="DPI249" s="39"/>
      <c r="DPJ249" s="39"/>
      <c r="DPK249" s="39"/>
      <c r="DPL249" s="39"/>
      <c r="DPM249" s="39"/>
      <c r="DPN249" s="39"/>
      <c r="DPO249" s="39"/>
      <c r="DPP249" s="39"/>
      <c r="DPQ249" s="39"/>
      <c r="DPR249" s="39"/>
      <c r="DPS249" s="39"/>
      <c r="DPT249" s="39"/>
      <c r="DPU249" s="39"/>
      <c r="DPV249" s="39"/>
      <c r="DPW249" s="39"/>
      <c r="DPX249" s="39"/>
      <c r="DPY249" s="39"/>
      <c r="DPZ249" s="39"/>
      <c r="DQA249" s="39"/>
      <c r="DQB249" s="39"/>
      <c r="DQC249" s="39"/>
      <c r="DQD249" s="39"/>
      <c r="DQE249" s="39"/>
      <c r="DQF249" s="39"/>
      <c r="DQG249" s="39"/>
      <c r="DQH249" s="39"/>
      <c r="DQI249" s="39"/>
      <c r="DQJ249" s="39"/>
      <c r="DQK249" s="39"/>
      <c r="DQL249" s="39"/>
      <c r="DQM249" s="39"/>
      <c r="DQN249" s="39"/>
      <c r="DQO249" s="39"/>
      <c r="DQP249" s="39"/>
      <c r="DQQ249" s="39"/>
      <c r="DQR249" s="39"/>
      <c r="DQS249" s="39"/>
      <c r="DQT249" s="39"/>
      <c r="DQU249" s="39"/>
      <c r="DQV249" s="39"/>
      <c r="DQW249" s="39"/>
      <c r="DQX249" s="39"/>
      <c r="DQY249" s="39"/>
      <c r="DQZ249" s="39"/>
      <c r="DRA249" s="39"/>
      <c r="DRB249" s="39"/>
      <c r="DRC249" s="39"/>
      <c r="DRD249" s="39"/>
      <c r="DRE249" s="39"/>
      <c r="DRF249" s="39"/>
      <c r="DRG249" s="39"/>
      <c r="DRH249" s="39"/>
      <c r="DRI249" s="39"/>
      <c r="DRJ249" s="39"/>
      <c r="DRK249" s="39"/>
      <c r="DRL249" s="39"/>
      <c r="DRM249" s="39"/>
      <c r="DRN249" s="39"/>
      <c r="DRO249" s="39"/>
      <c r="DRP249" s="39"/>
      <c r="DRQ249" s="39"/>
      <c r="DRR249" s="39"/>
      <c r="DRS249" s="39"/>
      <c r="DRT249" s="39"/>
      <c r="DRU249" s="39"/>
      <c r="DRV249" s="39"/>
      <c r="DRW249" s="39"/>
      <c r="DRX249" s="39"/>
      <c r="DRY249" s="39"/>
      <c r="DRZ249" s="39"/>
      <c r="DSA249" s="39"/>
      <c r="DSB249" s="39"/>
      <c r="DSC249" s="39"/>
      <c r="DSD249" s="39"/>
      <c r="DSE249" s="39"/>
      <c r="DSF249" s="39"/>
      <c r="DSG249" s="39"/>
      <c r="DSH249" s="39"/>
      <c r="DSI249" s="39"/>
      <c r="DSJ249" s="39"/>
      <c r="DSK249" s="39"/>
      <c r="DSL249" s="39"/>
      <c r="DSM249" s="39"/>
      <c r="DSN249" s="39"/>
      <c r="DSO249" s="39"/>
      <c r="DSP249" s="39"/>
      <c r="DSQ249" s="39"/>
      <c r="DSR249" s="39"/>
      <c r="DSS249" s="39"/>
      <c r="DST249" s="39"/>
      <c r="DSU249" s="39"/>
      <c r="DSV249" s="39"/>
      <c r="DSW249" s="39"/>
      <c r="DSX249" s="39"/>
      <c r="DSY249" s="39"/>
      <c r="DSZ249" s="39"/>
      <c r="DTA249" s="39"/>
      <c r="DTB249" s="39"/>
      <c r="DTC249" s="39"/>
      <c r="DTD249" s="39"/>
      <c r="DTE249" s="39"/>
      <c r="DTF249" s="39"/>
      <c r="DTG249" s="39"/>
      <c r="DTH249" s="39"/>
      <c r="DTI249" s="39"/>
      <c r="DTJ249" s="39"/>
      <c r="DTK249" s="39"/>
      <c r="DTL249" s="39"/>
      <c r="DTM249" s="39"/>
      <c r="DTN249" s="39"/>
      <c r="DTO249" s="39"/>
      <c r="DTP249" s="39"/>
      <c r="DTQ249" s="39"/>
      <c r="DTR249" s="39"/>
      <c r="DTS249" s="39"/>
      <c r="DTT249" s="39"/>
      <c r="DTU249" s="39"/>
      <c r="DTV249" s="39"/>
      <c r="DTW249" s="39"/>
      <c r="DTX249" s="39"/>
      <c r="DTY249" s="39"/>
      <c r="DTZ249" s="39"/>
      <c r="DUA249" s="39"/>
      <c r="DUB249" s="39"/>
      <c r="DUC249" s="39"/>
      <c r="DUD249" s="39"/>
      <c r="DUE249" s="39"/>
      <c r="DUF249" s="39"/>
      <c r="DUG249" s="39"/>
      <c r="DUH249" s="39"/>
      <c r="DUI249" s="39"/>
      <c r="DUJ249" s="39"/>
      <c r="DUK249" s="39"/>
      <c r="DUL249" s="39"/>
      <c r="DUM249" s="39"/>
      <c r="DUN249" s="39"/>
      <c r="DUO249" s="39"/>
      <c r="DUP249" s="39"/>
      <c r="DUQ249" s="39"/>
      <c r="DUR249" s="39"/>
      <c r="DUS249" s="39"/>
      <c r="DUT249" s="39"/>
      <c r="DUU249" s="39"/>
      <c r="DUV249" s="39"/>
      <c r="DUW249" s="39"/>
      <c r="DUX249" s="39"/>
      <c r="DUY249" s="39"/>
      <c r="DUZ249" s="39"/>
      <c r="DVA249" s="39"/>
      <c r="DVB249" s="39"/>
      <c r="DVC249" s="39"/>
      <c r="DVD249" s="39"/>
      <c r="DVE249" s="39"/>
      <c r="DVF249" s="39"/>
      <c r="DVG249" s="39"/>
      <c r="DVH249" s="39"/>
      <c r="DVI249" s="39"/>
      <c r="DVJ249" s="39"/>
      <c r="DVK249" s="39"/>
      <c r="DVL249" s="39"/>
      <c r="DVM249" s="39"/>
      <c r="DVN249" s="39"/>
      <c r="DVO249" s="39"/>
      <c r="DVP249" s="39"/>
      <c r="DVQ249" s="39"/>
      <c r="DVR249" s="39"/>
      <c r="DVS249" s="39"/>
      <c r="DVT249" s="39"/>
      <c r="DVU249" s="39"/>
      <c r="DVV249" s="39"/>
      <c r="DVW249" s="39"/>
      <c r="DVX249" s="39"/>
      <c r="DVY249" s="39"/>
      <c r="DVZ249" s="39"/>
      <c r="DWA249" s="39"/>
      <c r="DWB249" s="39"/>
      <c r="DWC249" s="39"/>
      <c r="DWD249" s="39"/>
      <c r="DWE249" s="39"/>
      <c r="DWF249" s="39"/>
      <c r="DWG249" s="39"/>
      <c r="DWH249" s="39"/>
      <c r="DWI249" s="39"/>
      <c r="DWJ249" s="39"/>
      <c r="DWK249" s="39"/>
      <c r="DWL249" s="39"/>
      <c r="DWM249" s="39"/>
      <c r="DWN249" s="39"/>
      <c r="DWO249" s="39"/>
      <c r="DWP249" s="39"/>
      <c r="DWQ249" s="39"/>
    </row>
    <row r="250" spans="1:3319" s="39" customFormat="1" ht="90">
      <c r="A250" s="35" t="s">
        <v>1418</v>
      </c>
      <c r="B250" s="36" t="s">
        <v>780</v>
      </c>
      <c r="C250" s="37" t="s">
        <v>7</v>
      </c>
      <c r="D250" s="36" t="s">
        <v>781</v>
      </c>
      <c r="E250" s="38" t="str">
        <f>"MAY 21"</f>
        <v>MAY 21</v>
      </c>
      <c r="F250" s="38" t="str">
        <f>"MAY 21"</f>
        <v>MAY 21</v>
      </c>
    </row>
    <row r="251" spans="1:3319" s="64" customFormat="1" ht="10">
      <c r="A251" s="53" t="s">
        <v>782</v>
      </c>
      <c r="B251" s="54" t="s">
        <v>783</v>
      </c>
      <c r="C251" s="57" t="s">
        <v>152</v>
      </c>
      <c r="D251" s="54" t="s">
        <v>784</v>
      </c>
      <c r="E251" s="66" t="str">
        <f>"OCT 17"</f>
        <v>OCT 17</v>
      </c>
      <c r="F251" s="66" t="str">
        <f>"OCT 17"</f>
        <v>OCT 17</v>
      </c>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c r="EA251" s="39"/>
      <c r="EB251" s="39"/>
      <c r="EC251" s="39"/>
      <c r="ED251" s="39"/>
      <c r="EE251" s="39"/>
      <c r="EF251" s="39"/>
      <c r="EG251" s="39"/>
      <c r="EH251" s="39"/>
      <c r="EI251" s="39"/>
      <c r="EJ251" s="39"/>
      <c r="EK251" s="39"/>
      <c r="EL251" s="39"/>
      <c r="EM251" s="39"/>
      <c r="EN251" s="39"/>
      <c r="EO251" s="39"/>
      <c r="EP251" s="39"/>
      <c r="EQ251" s="39"/>
      <c r="ER251" s="39"/>
      <c r="ES251" s="39"/>
      <c r="ET251" s="39"/>
      <c r="EU251" s="39"/>
      <c r="EV251" s="39"/>
      <c r="EW251" s="39"/>
      <c r="EX251" s="39"/>
      <c r="EY251" s="39"/>
      <c r="EZ251" s="39"/>
      <c r="FA251" s="39"/>
      <c r="FB251" s="39"/>
      <c r="FC251" s="39"/>
      <c r="FD251" s="39"/>
      <c r="FE251" s="39"/>
      <c r="FF251" s="39"/>
      <c r="FG251" s="39"/>
      <c r="FH251" s="39"/>
      <c r="FI251" s="39"/>
      <c r="FJ251" s="39"/>
      <c r="FK251" s="39"/>
      <c r="FL251" s="39"/>
      <c r="FM251" s="39"/>
      <c r="FN251" s="39"/>
      <c r="FO251" s="39"/>
      <c r="FP251" s="39"/>
      <c r="FQ251" s="39"/>
      <c r="FR251" s="39"/>
      <c r="FS251" s="39"/>
      <c r="FT251" s="39"/>
      <c r="FU251" s="39"/>
      <c r="FV251" s="39"/>
      <c r="FW251" s="39"/>
      <c r="FX251" s="39"/>
      <c r="FY251" s="39"/>
      <c r="FZ251" s="39"/>
      <c r="GA251" s="39"/>
      <c r="GB251" s="39"/>
      <c r="GC251" s="39"/>
      <c r="GD251" s="39"/>
      <c r="GE251" s="39"/>
      <c r="GF251" s="39"/>
      <c r="GG251" s="39"/>
      <c r="GH251" s="39"/>
      <c r="GI251" s="39"/>
      <c r="GJ251" s="39"/>
      <c r="GK251" s="39"/>
      <c r="GL251" s="39"/>
      <c r="GM251" s="39"/>
      <c r="GN251" s="39"/>
      <c r="GO251" s="39"/>
      <c r="GP251" s="39"/>
      <c r="GQ251" s="39"/>
      <c r="GR251" s="39"/>
      <c r="GS251" s="39"/>
      <c r="GT251" s="39"/>
      <c r="GU251" s="39"/>
      <c r="GV251" s="39"/>
      <c r="GW251" s="39"/>
      <c r="GX251" s="39"/>
      <c r="GY251" s="39"/>
      <c r="GZ251" s="39"/>
      <c r="HA251" s="39"/>
      <c r="HB251" s="39"/>
      <c r="HC251" s="39"/>
      <c r="HD251" s="39"/>
      <c r="HE251" s="39"/>
      <c r="HF251" s="39"/>
      <c r="HG251" s="39"/>
      <c r="HH251" s="39"/>
      <c r="HI251" s="39"/>
      <c r="HJ251" s="39"/>
      <c r="HK251" s="39"/>
      <c r="HL251" s="39"/>
      <c r="HM251" s="39"/>
      <c r="HN251" s="39"/>
      <c r="HO251" s="39"/>
      <c r="HP251" s="39"/>
      <c r="HQ251" s="39"/>
      <c r="HR251" s="39"/>
      <c r="HS251" s="39"/>
      <c r="HT251" s="39"/>
      <c r="HU251" s="39"/>
      <c r="HV251" s="39"/>
      <c r="HW251" s="39"/>
      <c r="HX251" s="39"/>
      <c r="HY251" s="39"/>
      <c r="HZ251" s="39"/>
      <c r="IA251" s="39"/>
      <c r="IB251" s="39"/>
      <c r="IC251" s="39"/>
      <c r="ID251" s="39"/>
      <c r="IE251" s="39"/>
      <c r="IF251" s="39"/>
      <c r="IG251" s="39"/>
      <c r="IH251" s="39"/>
      <c r="II251" s="39"/>
      <c r="IJ251" s="39"/>
      <c r="IK251" s="39"/>
      <c r="IL251" s="39"/>
      <c r="IM251" s="39"/>
      <c r="IN251" s="39"/>
      <c r="IO251" s="39"/>
      <c r="IP251" s="39"/>
      <c r="IQ251" s="39"/>
      <c r="IR251" s="39"/>
      <c r="IS251" s="39"/>
      <c r="IT251" s="39"/>
      <c r="IU251" s="39"/>
      <c r="IV251" s="39"/>
      <c r="IW251" s="39"/>
      <c r="IX251" s="39"/>
      <c r="IY251" s="39"/>
      <c r="IZ251" s="39"/>
      <c r="JA251" s="39"/>
      <c r="JB251" s="39"/>
      <c r="JC251" s="39"/>
      <c r="JD251" s="39"/>
      <c r="JE251" s="39"/>
      <c r="JF251" s="39"/>
      <c r="JG251" s="39"/>
      <c r="JH251" s="39"/>
      <c r="JI251" s="39"/>
      <c r="JJ251" s="39"/>
      <c r="JK251" s="39"/>
      <c r="JL251" s="39"/>
      <c r="JM251" s="39"/>
      <c r="JN251" s="39"/>
      <c r="JO251" s="39"/>
      <c r="JP251" s="39"/>
      <c r="JQ251" s="39"/>
      <c r="JR251" s="39"/>
      <c r="JS251" s="39"/>
      <c r="JT251" s="39"/>
      <c r="JU251" s="39"/>
      <c r="JV251" s="39"/>
      <c r="JW251" s="39"/>
      <c r="JX251" s="39"/>
      <c r="JY251" s="39"/>
      <c r="JZ251" s="39"/>
      <c r="KA251" s="39"/>
      <c r="KB251" s="39"/>
      <c r="KC251" s="39"/>
      <c r="KD251" s="39"/>
      <c r="KE251" s="39"/>
      <c r="KF251" s="39"/>
      <c r="KG251" s="39"/>
      <c r="KH251" s="39"/>
      <c r="KI251" s="39"/>
      <c r="KJ251" s="39"/>
      <c r="KK251" s="39"/>
      <c r="KL251" s="39"/>
      <c r="KM251" s="39"/>
      <c r="KN251" s="39"/>
      <c r="KO251" s="39"/>
      <c r="KP251" s="39"/>
      <c r="KQ251" s="39"/>
      <c r="KR251" s="39"/>
      <c r="KS251" s="39"/>
      <c r="KT251" s="39"/>
      <c r="KU251" s="39"/>
      <c r="KV251" s="39"/>
      <c r="KW251" s="39"/>
      <c r="KX251" s="39"/>
      <c r="KY251" s="39"/>
      <c r="KZ251" s="39"/>
      <c r="LA251" s="39"/>
      <c r="LB251" s="39"/>
      <c r="LC251" s="39"/>
      <c r="LD251" s="39"/>
      <c r="LE251" s="39"/>
      <c r="LF251" s="39"/>
      <c r="LG251" s="39"/>
      <c r="LH251" s="39"/>
      <c r="LI251" s="39"/>
      <c r="LJ251" s="39"/>
      <c r="LK251" s="39"/>
      <c r="LL251" s="39"/>
      <c r="LM251" s="39"/>
      <c r="LN251" s="39"/>
      <c r="LO251" s="39"/>
      <c r="LP251" s="39"/>
      <c r="LQ251" s="39"/>
      <c r="LR251" s="39"/>
      <c r="LS251" s="39"/>
      <c r="LT251" s="39"/>
      <c r="LU251" s="39"/>
      <c r="LV251" s="39"/>
      <c r="LW251" s="39"/>
      <c r="LX251" s="39"/>
      <c r="LY251" s="39"/>
      <c r="LZ251" s="39"/>
      <c r="MA251" s="39"/>
      <c r="MB251" s="39"/>
      <c r="MC251" s="39"/>
      <c r="MD251" s="39"/>
      <c r="ME251" s="39"/>
      <c r="MF251" s="39"/>
      <c r="MG251" s="39"/>
      <c r="MH251" s="39"/>
      <c r="MI251" s="39"/>
      <c r="MJ251" s="39"/>
      <c r="MK251" s="39"/>
      <c r="ML251" s="39"/>
      <c r="MM251" s="39"/>
      <c r="MN251" s="39"/>
      <c r="MO251" s="39"/>
      <c r="MP251" s="39"/>
      <c r="MQ251" s="39"/>
      <c r="MR251" s="39"/>
      <c r="MS251" s="39"/>
      <c r="MT251" s="39"/>
      <c r="MU251" s="39"/>
      <c r="MV251" s="39"/>
      <c r="MW251" s="39"/>
      <c r="MX251" s="39"/>
      <c r="MY251" s="39"/>
      <c r="MZ251" s="39"/>
      <c r="NA251" s="39"/>
      <c r="NB251" s="39"/>
      <c r="NC251" s="39"/>
      <c r="ND251" s="39"/>
      <c r="NE251" s="39"/>
      <c r="NF251" s="39"/>
      <c r="NG251" s="39"/>
      <c r="NH251" s="39"/>
      <c r="NI251" s="39"/>
      <c r="NJ251" s="39"/>
      <c r="NK251" s="39"/>
      <c r="NL251" s="39"/>
      <c r="NM251" s="39"/>
      <c r="NN251" s="39"/>
      <c r="NO251" s="39"/>
      <c r="NP251" s="39"/>
      <c r="NQ251" s="39"/>
      <c r="NR251" s="39"/>
      <c r="NS251" s="39"/>
      <c r="NT251" s="39"/>
      <c r="NU251" s="39"/>
      <c r="NV251" s="39"/>
      <c r="NW251" s="39"/>
      <c r="NX251" s="39"/>
      <c r="NY251" s="39"/>
      <c r="NZ251" s="39"/>
      <c r="OA251" s="39"/>
      <c r="OB251" s="39"/>
      <c r="OC251" s="39"/>
      <c r="OD251" s="39"/>
      <c r="OE251" s="39"/>
      <c r="OF251" s="39"/>
      <c r="OG251" s="39"/>
      <c r="OH251" s="39"/>
      <c r="OI251" s="39"/>
      <c r="OJ251" s="39"/>
      <c r="OK251" s="39"/>
      <c r="OL251" s="39"/>
      <c r="OM251" s="39"/>
      <c r="ON251" s="39"/>
      <c r="OO251" s="39"/>
      <c r="OP251" s="39"/>
      <c r="OQ251" s="39"/>
      <c r="OR251" s="39"/>
      <c r="OS251" s="39"/>
      <c r="OT251" s="39"/>
      <c r="OU251" s="39"/>
      <c r="OV251" s="39"/>
      <c r="OW251" s="39"/>
      <c r="OX251" s="39"/>
      <c r="OY251" s="39"/>
      <c r="OZ251" s="39"/>
      <c r="PA251" s="39"/>
      <c r="PB251" s="39"/>
      <c r="PC251" s="39"/>
      <c r="PD251" s="39"/>
      <c r="PE251" s="39"/>
      <c r="PF251" s="39"/>
      <c r="PG251" s="39"/>
      <c r="PH251" s="39"/>
      <c r="PI251" s="39"/>
      <c r="PJ251" s="39"/>
      <c r="PK251" s="39"/>
      <c r="PL251" s="39"/>
      <c r="PM251" s="39"/>
      <c r="PN251" s="39"/>
      <c r="PO251" s="39"/>
      <c r="PP251" s="39"/>
      <c r="PQ251" s="39"/>
      <c r="PR251" s="39"/>
      <c r="PS251" s="39"/>
      <c r="PT251" s="39"/>
      <c r="PU251" s="39"/>
      <c r="PV251" s="39"/>
      <c r="PW251" s="39"/>
      <c r="PX251" s="39"/>
      <c r="PY251" s="39"/>
      <c r="PZ251" s="39"/>
      <c r="QA251" s="39"/>
      <c r="QB251" s="39"/>
      <c r="QC251" s="39"/>
      <c r="QD251" s="39"/>
      <c r="QE251" s="39"/>
      <c r="QF251" s="39"/>
      <c r="QG251" s="39"/>
      <c r="QH251" s="39"/>
      <c r="QI251" s="39"/>
      <c r="QJ251" s="39"/>
      <c r="QK251" s="39"/>
      <c r="QL251" s="39"/>
      <c r="QM251" s="39"/>
      <c r="QN251" s="39"/>
      <c r="QO251" s="39"/>
      <c r="QP251" s="39"/>
      <c r="QQ251" s="39"/>
      <c r="QR251" s="39"/>
      <c r="QS251" s="39"/>
      <c r="QT251" s="39"/>
      <c r="QU251" s="39"/>
      <c r="QV251" s="39"/>
      <c r="QW251" s="39"/>
      <c r="QX251" s="39"/>
      <c r="QY251" s="39"/>
      <c r="QZ251" s="39"/>
      <c r="RA251" s="39"/>
      <c r="RB251" s="39"/>
      <c r="RC251" s="39"/>
      <c r="RD251" s="39"/>
      <c r="RE251" s="39"/>
      <c r="RF251" s="39"/>
      <c r="RG251" s="39"/>
      <c r="RH251" s="39"/>
      <c r="RI251" s="39"/>
      <c r="RJ251" s="39"/>
      <c r="RK251" s="39"/>
      <c r="RL251" s="39"/>
      <c r="RM251" s="39"/>
      <c r="RN251" s="39"/>
      <c r="RO251" s="39"/>
      <c r="RP251" s="39"/>
      <c r="RQ251" s="39"/>
      <c r="RR251" s="39"/>
      <c r="RS251" s="39"/>
      <c r="RT251" s="39"/>
      <c r="RU251" s="39"/>
      <c r="RV251" s="39"/>
      <c r="RW251" s="39"/>
      <c r="RX251" s="39"/>
      <c r="RY251" s="39"/>
      <c r="RZ251" s="39"/>
      <c r="SA251" s="39"/>
      <c r="SB251" s="39"/>
      <c r="SC251" s="39"/>
      <c r="SD251" s="39"/>
      <c r="SE251" s="39"/>
      <c r="SF251" s="39"/>
      <c r="SG251" s="39"/>
      <c r="SH251" s="39"/>
      <c r="SI251" s="39"/>
      <c r="SJ251" s="39"/>
      <c r="SK251" s="39"/>
      <c r="SL251" s="39"/>
      <c r="SM251" s="39"/>
      <c r="SN251" s="39"/>
      <c r="SO251" s="39"/>
      <c r="SP251" s="39"/>
      <c r="SQ251" s="39"/>
      <c r="SR251" s="39"/>
      <c r="SS251" s="39"/>
      <c r="ST251" s="39"/>
      <c r="SU251" s="39"/>
      <c r="SV251" s="39"/>
      <c r="SW251" s="39"/>
      <c r="SX251" s="39"/>
      <c r="SY251" s="39"/>
      <c r="SZ251" s="39"/>
      <c r="TA251" s="39"/>
      <c r="TB251" s="39"/>
      <c r="TC251" s="39"/>
      <c r="TD251" s="39"/>
      <c r="TE251" s="39"/>
      <c r="TF251" s="39"/>
      <c r="TG251" s="39"/>
      <c r="TH251" s="39"/>
      <c r="TI251" s="39"/>
      <c r="TJ251" s="39"/>
      <c r="TK251" s="39"/>
      <c r="TL251" s="39"/>
      <c r="TM251" s="39"/>
      <c r="TN251" s="39"/>
      <c r="TO251" s="39"/>
      <c r="TP251" s="39"/>
      <c r="TQ251" s="39"/>
      <c r="TR251" s="39"/>
      <c r="TS251" s="39"/>
      <c r="TT251" s="39"/>
      <c r="TU251" s="39"/>
      <c r="TV251" s="39"/>
      <c r="TW251" s="39"/>
      <c r="TX251" s="39"/>
      <c r="TY251" s="39"/>
      <c r="TZ251" s="39"/>
      <c r="UA251" s="39"/>
      <c r="UB251" s="39"/>
      <c r="UC251" s="39"/>
      <c r="UD251" s="39"/>
      <c r="UE251" s="39"/>
      <c r="UF251" s="39"/>
      <c r="UG251" s="39"/>
      <c r="UH251" s="39"/>
      <c r="UI251" s="39"/>
      <c r="UJ251" s="39"/>
      <c r="UK251" s="39"/>
      <c r="UL251" s="39"/>
      <c r="UM251" s="39"/>
      <c r="UN251" s="39"/>
      <c r="UO251" s="39"/>
      <c r="UP251" s="39"/>
      <c r="UQ251" s="39"/>
      <c r="UR251" s="39"/>
      <c r="US251" s="39"/>
      <c r="UT251" s="39"/>
      <c r="UU251" s="39"/>
      <c r="UV251" s="39"/>
      <c r="UW251" s="39"/>
      <c r="UX251" s="39"/>
      <c r="UY251" s="39"/>
      <c r="UZ251" s="39"/>
      <c r="VA251" s="39"/>
      <c r="VB251" s="39"/>
      <c r="VC251" s="39"/>
      <c r="VD251" s="39"/>
      <c r="VE251" s="39"/>
      <c r="VF251" s="39"/>
      <c r="VG251" s="39"/>
      <c r="VH251" s="39"/>
      <c r="VI251" s="39"/>
      <c r="VJ251" s="39"/>
      <c r="VK251" s="39"/>
      <c r="VL251" s="39"/>
      <c r="VM251" s="39"/>
      <c r="VN251" s="39"/>
      <c r="VO251" s="39"/>
      <c r="VP251" s="39"/>
      <c r="VQ251" s="39"/>
      <c r="VR251" s="39"/>
      <c r="VS251" s="39"/>
      <c r="VT251" s="39"/>
      <c r="VU251" s="39"/>
      <c r="VV251" s="39"/>
      <c r="VW251" s="39"/>
      <c r="VX251" s="39"/>
      <c r="VY251" s="39"/>
      <c r="VZ251" s="39"/>
      <c r="WA251" s="39"/>
      <c r="WB251" s="39"/>
      <c r="WC251" s="39"/>
      <c r="WD251" s="39"/>
      <c r="WE251" s="39"/>
      <c r="WF251" s="39"/>
      <c r="WG251" s="39"/>
      <c r="WH251" s="39"/>
      <c r="WI251" s="39"/>
      <c r="WJ251" s="39"/>
      <c r="WK251" s="39"/>
      <c r="WL251" s="39"/>
      <c r="WM251" s="39"/>
      <c r="WN251" s="39"/>
      <c r="WO251" s="39"/>
      <c r="WP251" s="39"/>
      <c r="WQ251" s="39"/>
      <c r="WR251" s="39"/>
      <c r="WS251" s="39"/>
      <c r="WT251" s="39"/>
      <c r="WU251" s="39"/>
      <c r="WV251" s="39"/>
      <c r="WW251" s="39"/>
      <c r="WX251" s="39"/>
      <c r="WY251" s="39"/>
      <c r="WZ251" s="39"/>
      <c r="XA251" s="39"/>
      <c r="XB251" s="39"/>
      <c r="XC251" s="39"/>
      <c r="XD251" s="39"/>
      <c r="XE251" s="39"/>
      <c r="XF251" s="39"/>
      <c r="XG251" s="39"/>
      <c r="XH251" s="39"/>
      <c r="XI251" s="39"/>
      <c r="XJ251" s="39"/>
      <c r="XK251" s="39"/>
      <c r="XL251" s="39"/>
      <c r="XM251" s="39"/>
      <c r="XN251" s="39"/>
      <c r="XO251" s="39"/>
      <c r="XP251" s="39"/>
      <c r="XQ251" s="39"/>
      <c r="XR251" s="39"/>
      <c r="XS251" s="39"/>
      <c r="XT251" s="39"/>
      <c r="XU251" s="39"/>
      <c r="XV251" s="39"/>
      <c r="XW251" s="39"/>
      <c r="XX251" s="39"/>
      <c r="XY251" s="39"/>
      <c r="XZ251" s="39"/>
      <c r="YA251" s="39"/>
      <c r="YB251" s="39"/>
      <c r="YC251" s="39"/>
      <c r="YD251" s="39"/>
      <c r="YE251" s="39"/>
      <c r="YF251" s="39"/>
      <c r="YG251" s="39"/>
      <c r="YH251" s="39"/>
      <c r="YI251" s="39"/>
      <c r="YJ251" s="39"/>
      <c r="YK251" s="39"/>
      <c r="YL251" s="39"/>
      <c r="YM251" s="39"/>
      <c r="YN251" s="39"/>
      <c r="YO251" s="39"/>
      <c r="YP251" s="39"/>
      <c r="YQ251" s="39"/>
      <c r="YR251" s="39"/>
      <c r="YS251" s="39"/>
      <c r="YT251" s="39"/>
      <c r="YU251" s="39"/>
      <c r="YV251" s="39"/>
      <c r="YW251" s="39"/>
      <c r="YX251" s="39"/>
      <c r="YY251" s="39"/>
      <c r="YZ251" s="39"/>
      <c r="ZA251" s="39"/>
      <c r="ZB251" s="39"/>
      <c r="ZC251" s="39"/>
      <c r="ZD251" s="39"/>
      <c r="ZE251" s="39"/>
      <c r="ZF251" s="39"/>
      <c r="ZG251" s="39"/>
      <c r="ZH251" s="39"/>
      <c r="ZI251" s="39"/>
      <c r="ZJ251" s="39"/>
      <c r="ZK251" s="39"/>
      <c r="ZL251" s="39"/>
      <c r="ZM251" s="39"/>
      <c r="ZN251" s="39"/>
      <c r="ZO251" s="39"/>
      <c r="ZP251" s="39"/>
      <c r="ZQ251" s="39"/>
      <c r="ZR251" s="39"/>
      <c r="ZS251" s="39"/>
      <c r="ZT251" s="39"/>
      <c r="ZU251" s="39"/>
      <c r="ZV251" s="39"/>
      <c r="ZW251" s="39"/>
      <c r="ZX251" s="39"/>
      <c r="ZY251" s="39"/>
      <c r="ZZ251" s="39"/>
      <c r="AAA251" s="39"/>
      <c r="AAB251" s="39"/>
      <c r="AAC251" s="39"/>
      <c r="AAD251" s="39"/>
      <c r="AAE251" s="39"/>
      <c r="AAF251" s="39"/>
      <c r="AAG251" s="39"/>
      <c r="AAH251" s="39"/>
      <c r="AAI251" s="39"/>
      <c r="AAJ251" s="39"/>
      <c r="AAK251" s="39"/>
      <c r="AAL251" s="39"/>
      <c r="AAM251" s="39"/>
      <c r="AAN251" s="39"/>
      <c r="AAO251" s="39"/>
      <c r="AAP251" s="39"/>
      <c r="AAQ251" s="39"/>
      <c r="AAR251" s="39"/>
      <c r="AAS251" s="39"/>
      <c r="AAT251" s="39"/>
      <c r="AAU251" s="39"/>
      <c r="AAV251" s="39"/>
      <c r="AAW251" s="39"/>
      <c r="AAX251" s="39"/>
      <c r="AAY251" s="39"/>
      <c r="AAZ251" s="39"/>
      <c r="ABA251" s="39"/>
      <c r="ABB251" s="39"/>
      <c r="ABC251" s="39"/>
      <c r="ABD251" s="39"/>
      <c r="ABE251" s="39"/>
      <c r="ABF251" s="39"/>
      <c r="ABG251" s="39"/>
      <c r="ABH251" s="39"/>
      <c r="ABI251" s="39"/>
      <c r="ABJ251" s="39"/>
      <c r="ABK251" s="39"/>
      <c r="ABL251" s="39"/>
      <c r="ABM251" s="39"/>
      <c r="ABN251" s="39"/>
      <c r="ABO251" s="39"/>
      <c r="ABP251" s="39"/>
      <c r="ABQ251" s="39"/>
      <c r="ABR251" s="39"/>
      <c r="ABS251" s="39"/>
      <c r="ABT251" s="39"/>
      <c r="ABU251" s="39"/>
      <c r="ABV251" s="39"/>
      <c r="ABW251" s="39"/>
      <c r="ABX251" s="39"/>
      <c r="ABY251" s="39"/>
      <c r="ABZ251" s="39"/>
      <c r="ACA251" s="39"/>
      <c r="ACB251" s="39"/>
      <c r="ACC251" s="39"/>
      <c r="ACD251" s="39"/>
      <c r="ACE251" s="39"/>
      <c r="ACF251" s="39"/>
      <c r="ACG251" s="39"/>
      <c r="ACH251" s="39"/>
      <c r="ACI251" s="39"/>
      <c r="ACJ251" s="39"/>
      <c r="ACK251" s="39"/>
      <c r="ACL251" s="39"/>
      <c r="ACM251" s="39"/>
      <c r="ACN251" s="39"/>
      <c r="ACO251" s="39"/>
      <c r="ACP251" s="39"/>
      <c r="ACQ251" s="39"/>
      <c r="ACR251" s="39"/>
      <c r="ACS251" s="39"/>
      <c r="ACT251" s="39"/>
      <c r="ACU251" s="39"/>
      <c r="ACV251" s="39"/>
      <c r="ACW251" s="39"/>
      <c r="ACX251" s="39"/>
      <c r="ACY251" s="39"/>
      <c r="ACZ251" s="39"/>
      <c r="ADA251" s="39"/>
      <c r="ADB251" s="39"/>
      <c r="ADC251" s="39"/>
      <c r="ADD251" s="39"/>
      <c r="ADE251" s="39"/>
      <c r="ADF251" s="39"/>
      <c r="ADG251" s="39"/>
      <c r="ADH251" s="39"/>
      <c r="ADI251" s="39"/>
      <c r="ADJ251" s="39"/>
      <c r="ADK251" s="39"/>
      <c r="ADL251" s="39"/>
      <c r="ADM251" s="39"/>
      <c r="ADN251" s="39"/>
      <c r="ADO251" s="39"/>
      <c r="ADP251" s="39"/>
      <c r="ADQ251" s="39"/>
      <c r="ADR251" s="39"/>
      <c r="ADS251" s="39"/>
      <c r="ADT251" s="39"/>
      <c r="ADU251" s="39"/>
      <c r="ADV251" s="39"/>
      <c r="ADW251" s="39"/>
      <c r="ADX251" s="39"/>
      <c r="ADY251" s="39"/>
      <c r="ADZ251" s="39"/>
      <c r="AEA251" s="39"/>
      <c r="AEB251" s="39"/>
      <c r="AEC251" s="39"/>
      <c r="AED251" s="39"/>
      <c r="AEE251" s="39"/>
      <c r="AEF251" s="39"/>
      <c r="AEG251" s="39"/>
      <c r="AEH251" s="39"/>
      <c r="AEI251" s="39"/>
      <c r="AEJ251" s="39"/>
      <c r="AEK251" s="39"/>
      <c r="AEL251" s="39"/>
      <c r="AEM251" s="39"/>
      <c r="AEN251" s="39"/>
      <c r="AEO251" s="39"/>
      <c r="AEP251" s="39"/>
      <c r="AEQ251" s="39"/>
      <c r="AER251" s="39"/>
      <c r="AES251" s="39"/>
      <c r="AET251" s="39"/>
      <c r="AEU251" s="39"/>
      <c r="AEV251" s="39"/>
      <c r="AEW251" s="39"/>
      <c r="AEX251" s="39"/>
      <c r="AEY251" s="39"/>
      <c r="AEZ251" s="39"/>
      <c r="AFA251" s="39"/>
      <c r="AFB251" s="39"/>
      <c r="AFC251" s="39"/>
      <c r="AFD251" s="39"/>
      <c r="AFE251" s="39"/>
      <c r="AFF251" s="39"/>
      <c r="AFG251" s="39"/>
      <c r="AFH251" s="39"/>
      <c r="AFI251" s="39"/>
      <c r="AFJ251" s="39"/>
      <c r="AFK251" s="39"/>
      <c r="AFL251" s="39"/>
      <c r="AFM251" s="39"/>
      <c r="AFN251" s="39"/>
      <c r="AFO251" s="39"/>
      <c r="AFP251" s="39"/>
      <c r="AFQ251" s="39"/>
      <c r="AFR251" s="39"/>
      <c r="AFS251" s="39"/>
      <c r="AFT251" s="39"/>
      <c r="AFU251" s="39"/>
      <c r="AFV251" s="39"/>
      <c r="AFW251" s="39"/>
      <c r="AFX251" s="39"/>
      <c r="AFY251" s="39"/>
      <c r="AFZ251" s="39"/>
      <c r="AGA251" s="39"/>
      <c r="AGB251" s="39"/>
      <c r="AGC251" s="39"/>
      <c r="AGD251" s="39"/>
      <c r="AGE251" s="39"/>
      <c r="AGF251" s="39"/>
      <c r="AGG251" s="39"/>
      <c r="AGH251" s="39"/>
      <c r="AGI251" s="39"/>
      <c r="AGJ251" s="39"/>
      <c r="AGK251" s="39"/>
      <c r="AGL251" s="39"/>
      <c r="AGM251" s="39"/>
      <c r="AGN251" s="39"/>
      <c r="AGO251" s="39"/>
      <c r="AGP251" s="39"/>
      <c r="AGQ251" s="39"/>
      <c r="AGR251" s="39"/>
      <c r="AGS251" s="39"/>
      <c r="AGT251" s="39"/>
      <c r="AGU251" s="39"/>
      <c r="AGV251" s="39"/>
      <c r="AGW251" s="39"/>
      <c r="AGX251" s="39"/>
      <c r="AGY251" s="39"/>
      <c r="AGZ251" s="39"/>
      <c r="AHA251" s="39"/>
      <c r="AHB251" s="39"/>
      <c r="AHC251" s="39"/>
      <c r="AHD251" s="39"/>
      <c r="AHE251" s="39"/>
      <c r="AHF251" s="39"/>
      <c r="AHG251" s="39"/>
      <c r="AHH251" s="39"/>
      <c r="AHI251" s="39"/>
      <c r="AHJ251" s="39"/>
      <c r="AHK251" s="39"/>
      <c r="AHL251" s="39"/>
      <c r="AHM251" s="39"/>
      <c r="AHN251" s="39"/>
      <c r="AHO251" s="39"/>
      <c r="AHP251" s="39"/>
      <c r="AHQ251" s="39"/>
      <c r="AHR251" s="39"/>
      <c r="AHS251" s="39"/>
      <c r="AHT251" s="39"/>
      <c r="AHU251" s="39"/>
      <c r="AHV251" s="39"/>
      <c r="AHW251" s="39"/>
      <c r="AHX251" s="39"/>
      <c r="AHY251" s="39"/>
      <c r="AHZ251" s="39"/>
      <c r="AIA251" s="39"/>
      <c r="AIB251" s="39"/>
      <c r="AIC251" s="39"/>
      <c r="AID251" s="39"/>
      <c r="AIE251" s="39"/>
      <c r="AIF251" s="39"/>
      <c r="AIG251" s="39"/>
      <c r="AIH251" s="39"/>
      <c r="AII251" s="39"/>
      <c r="AIJ251" s="39"/>
      <c r="AIK251" s="39"/>
      <c r="AIL251" s="39"/>
      <c r="AIM251" s="39"/>
      <c r="AIN251" s="39"/>
      <c r="AIO251" s="39"/>
      <c r="AIP251" s="39"/>
      <c r="AIQ251" s="39"/>
      <c r="AIR251" s="39"/>
      <c r="AIS251" s="39"/>
      <c r="AIT251" s="39"/>
      <c r="AIU251" s="39"/>
      <c r="AIV251" s="39"/>
      <c r="AIW251" s="39"/>
      <c r="AIX251" s="39"/>
      <c r="AIY251" s="39"/>
      <c r="AIZ251" s="39"/>
      <c r="AJA251" s="39"/>
      <c r="AJB251" s="39"/>
      <c r="AJC251" s="39"/>
      <c r="AJD251" s="39"/>
      <c r="AJE251" s="39"/>
      <c r="AJF251" s="39"/>
      <c r="AJG251" s="39"/>
      <c r="AJH251" s="39"/>
      <c r="AJI251" s="39"/>
      <c r="AJJ251" s="39"/>
      <c r="AJK251" s="39"/>
      <c r="AJL251" s="39"/>
      <c r="AJM251" s="39"/>
      <c r="AJN251" s="39"/>
      <c r="AJO251" s="39"/>
      <c r="AJP251" s="39"/>
      <c r="AJQ251" s="39"/>
      <c r="AJR251" s="39"/>
      <c r="AJS251" s="39"/>
      <c r="AJT251" s="39"/>
      <c r="AJU251" s="39"/>
      <c r="AJV251" s="39"/>
      <c r="AJW251" s="39"/>
      <c r="AJX251" s="39"/>
      <c r="AJY251" s="39"/>
      <c r="AJZ251" s="39"/>
      <c r="AKA251" s="39"/>
      <c r="AKB251" s="39"/>
      <c r="AKC251" s="39"/>
      <c r="AKD251" s="39"/>
      <c r="AKE251" s="39"/>
      <c r="AKF251" s="39"/>
      <c r="AKG251" s="39"/>
      <c r="AKH251" s="39"/>
      <c r="AKI251" s="39"/>
      <c r="AKJ251" s="39"/>
      <c r="AKK251" s="39"/>
      <c r="AKL251" s="39"/>
      <c r="AKM251" s="39"/>
      <c r="AKN251" s="39"/>
      <c r="AKO251" s="39"/>
      <c r="AKP251" s="39"/>
      <c r="AKQ251" s="39"/>
      <c r="AKR251" s="39"/>
      <c r="AKS251" s="39"/>
      <c r="AKT251" s="39"/>
      <c r="AKU251" s="39"/>
      <c r="AKV251" s="39"/>
      <c r="AKW251" s="39"/>
      <c r="AKX251" s="39"/>
      <c r="AKY251" s="39"/>
      <c r="AKZ251" s="39"/>
      <c r="ALA251" s="39"/>
      <c r="ALB251" s="39"/>
      <c r="ALC251" s="39"/>
      <c r="ALD251" s="39"/>
      <c r="ALE251" s="39"/>
      <c r="ALF251" s="39"/>
      <c r="ALG251" s="39"/>
      <c r="ALH251" s="39"/>
      <c r="ALI251" s="39"/>
      <c r="ALJ251" s="39"/>
      <c r="ALK251" s="39"/>
      <c r="ALL251" s="39"/>
      <c r="ALM251" s="39"/>
      <c r="ALN251" s="39"/>
      <c r="ALO251" s="39"/>
      <c r="ALP251" s="39"/>
      <c r="ALQ251" s="39"/>
      <c r="ALR251" s="39"/>
      <c r="ALS251" s="39"/>
      <c r="ALT251" s="39"/>
      <c r="ALU251" s="39"/>
      <c r="ALV251" s="39"/>
      <c r="ALW251" s="39"/>
      <c r="ALX251" s="39"/>
      <c r="ALY251" s="39"/>
      <c r="ALZ251" s="39"/>
      <c r="AMA251" s="39"/>
      <c r="AMB251" s="39"/>
      <c r="AMC251" s="39"/>
      <c r="AMD251" s="39"/>
      <c r="AME251" s="39"/>
      <c r="AMF251" s="39"/>
      <c r="AMG251" s="39"/>
      <c r="AMH251" s="39"/>
      <c r="AMI251" s="39"/>
      <c r="AMJ251" s="39"/>
      <c r="AMK251" s="39"/>
      <c r="AML251" s="39"/>
      <c r="AMM251" s="39"/>
      <c r="AMN251" s="39"/>
      <c r="AMO251" s="39"/>
      <c r="AMP251" s="39"/>
      <c r="AMQ251" s="39"/>
      <c r="AMR251" s="39"/>
      <c r="AMS251" s="39"/>
      <c r="AMT251" s="39"/>
      <c r="AMU251" s="39"/>
      <c r="AMV251" s="39"/>
      <c r="AMW251" s="39"/>
      <c r="AMX251" s="39"/>
      <c r="AMY251" s="39"/>
      <c r="AMZ251" s="39"/>
      <c r="ANA251" s="39"/>
      <c r="ANB251" s="39"/>
      <c r="ANC251" s="39"/>
      <c r="AND251" s="39"/>
      <c r="ANE251" s="39"/>
      <c r="ANF251" s="39"/>
      <c r="ANG251" s="39"/>
      <c r="ANH251" s="39"/>
      <c r="ANI251" s="39"/>
      <c r="ANJ251" s="39"/>
      <c r="ANK251" s="39"/>
      <c r="ANL251" s="39"/>
      <c r="ANM251" s="39"/>
      <c r="ANN251" s="39"/>
      <c r="ANO251" s="39"/>
      <c r="ANP251" s="39"/>
      <c r="ANQ251" s="39"/>
      <c r="ANR251" s="39"/>
      <c r="ANS251" s="39"/>
      <c r="ANT251" s="39"/>
      <c r="ANU251" s="39"/>
      <c r="ANV251" s="39"/>
      <c r="ANW251" s="39"/>
      <c r="ANX251" s="39"/>
      <c r="ANY251" s="39"/>
      <c r="ANZ251" s="39"/>
      <c r="AOA251" s="39"/>
      <c r="AOB251" s="39"/>
      <c r="AOC251" s="39"/>
      <c r="AOD251" s="39"/>
      <c r="AOE251" s="39"/>
      <c r="AOF251" s="39"/>
      <c r="AOG251" s="39"/>
      <c r="AOH251" s="39"/>
      <c r="AOI251" s="39"/>
      <c r="AOJ251" s="39"/>
      <c r="AOK251" s="39"/>
      <c r="AOL251" s="39"/>
      <c r="AOM251" s="39"/>
      <c r="AON251" s="39"/>
      <c r="AOO251" s="39"/>
      <c r="AOP251" s="39"/>
      <c r="AOQ251" s="39"/>
      <c r="AOR251" s="39"/>
      <c r="AOS251" s="39"/>
      <c r="AOT251" s="39"/>
      <c r="AOU251" s="39"/>
      <c r="AOV251" s="39"/>
      <c r="AOW251" s="39"/>
      <c r="AOX251" s="39"/>
      <c r="AOY251" s="39"/>
      <c r="AOZ251" s="39"/>
      <c r="APA251" s="39"/>
      <c r="APB251" s="39"/>
      <c r="APC251" s="39"/>
      <c r="APD251" s="39"/>
      <c r="APE251" s="39"/>
      <c r="APF251" s="39"/>
      <c r="APG251" s="39"/>
      <c r="APH251" s="39"/>
      <c r="API251" s="39"/>
      <c r="APJ251" s="39"/>
      <c r="APK251" s="39"/>
      <c r="APL251" s="39"/>
      <c r="APM251" s="39"/>
      <c r="APN251" s="39"/>
      <c r="APO251" s="39"/>
      <c r="APP251" s="39"/>
      <c r="APQ251" s="39"/>
      <c r="APR251" s="39"/>
      <c r="APS251" s="39"/>
      <c r="APT251" s="39"/>
      <c r="APU251" s="39"/>
      <c r="APV251" s="39"/>
      <c r="APW251" s="39"/>
      <c r="APX251" s="39"/>
      <c r="APY251" s="39"/>
      <c r="APZ251" s="39"/>
      <c r="AQA251" s="39"/>
      <c r="AQB251" s="39"/>
      <c r="AQC251" s="39"/>
      <c r="AQD251" s="39"/>
      <c r="AQE251" s="39"/>
      <c r="AQF251" s="39"/>
      <c r="AQG251" s="39"/>
      <c r="AQH251" s="39"/>
      <c r="AQI251" s="39"/>
      <c r="AQJ251" s="39"/>
      <c r="AQK251" s="39"/>
      <c r="AQL251" s="39"/>
      <c r="AQM251" s="39"/>
      <c r="AQN251" s="39"/>
      <c r="AQO251" s="39"/>
      <c r="AQP251" s="39"/>
      <c r="AQQ251" s="39"/>
      <c r="AQR251" s="39"/>
      <c r="AQS251" s="39"/>
      <c r="AQT251" s="39"/>
      <c r="AQU251" s="39"/>
      <c r="AQV251" s="39"/>
      <c r="AQW251" s="39"/>
      <c r="AQX251" s="39"/>
      <c r="AQY251" s="39"/>
      <c r="AQZ251" s="39"/>
      <c r="ARA251" s="39"/>
      <c r="ARB251" s="39"/>
      <c r="ARC251" s="39"/>
      <c r="ARD251" s="39"/>
      <c r="ARE251" s="39"/>
      <c r="ARF251" s="39"/>
      <c r="ARG251" s="39"/>
      <c r="ARH251" s="39"/>
      <c r="ARI251" s="39"/>
      <c r="ARJ251" s="39"/>
      <c r="ARK251" s="39"/>
      <c r="ARL251" s="39"/>
      <c r="ARM251" s="39"/>
      <c r="ARN251" s="39"/>
      <c r="ARO251" s="39"/>
      <c r="ARP251" s="39"/>
      <c r="ARQ251" s="39"/>
      <c r="ARR251" s="39"/>
      <c r="ARS251" s="39"/>
      <c r="ART251" s="39"/>
      <c r="ARU251" s="39"/>
      <c r="ARV251" s="39"/>
      <c r="ARW251" s="39"/>
      <c r="ARX251" s="39"/>
      <c r="ARY251" s="39"/>
      <c r="ARZ251" s="39"/>
      <c r="ASA251" s="39"/>
      <c r="ASB251" s="39"/>
      <c r="ASC251" s="39"/>
      <c r="ASD251" s="39"/>
      <c r="ASE251" s="39"/>
      <c r="ASF251" s="39"/>
      <c r="ASG251" s="39"/>
      <c r="ASH251" s="39"/>
      <c r="ASI251" s="39"/>
      <c r="ASJ251" s="39"/>
      <c r="ASK251" s="39"/>
      <c r="ASL251" s="39"/>
      <c r="ASM251" s="39"/>
      <c r="ASN251" s="39"/>
      <c r="ASO251" s="39"/>
      <c r="ASP251" s="39"/>
      <c r="ASQ251" s="39"/>
      <c r="ASR251" s="39"/>
      <c r="ASS251" s="39"/>
      <c r="AST251" s="39"/>
      <c r="ASU251" s="39"/>
      <c r="ASV251" s="39"/>
      <c r="ASW251" s="39"/>
      <c r="ASX251" s="39"/>
      <c r="ASY251" s="39"/>
      <c r="ASZ251" s="39"/>
      <c r="ATA251" s="39"/>
      <c r="ATB251" s="39"/>
      <c r="ATC251" s="39"/>
      <c r="ATD251" s="39"/>
      <c r="ATE251" s="39"/>
      <c r="ATF251" s="39"/>
      <c r="ATG251" s="39"/>
      <c r="ATH251" s="39"/>
      <c r="ATI251" s="39"/>
      <c r="ATJ251" s="39"/>
      <c r="ATK251" s="39"/>
      <c r="ATL251" s="39"/>
      <c r="ATM251" s="39"/>
      <c r="ATN251" s="39"/>
      <c r="ATO251" s="39"/>
      <c r="ATP251" s="39"/>
      <c r="ATQ251" s="39"/>
      <c r="ATR251" s="39"/>
      <c r="ATS251" s="39"/>
      <c r="ATT251" s="39"/>
      <c r="ATU251" s="39"/>
      <c r="ATV251" s="39"/>
      <c r="ATW251" s="39"/>
      <c r="ATX251" s="39"/>
      <c r="ATY251" s="39"/>
      <c r="ATZ251" s="39"/>
      <c r="AUA251" s="39"/>
      <c r="AUB251" s="39"/>
      <c r="AUC251" s="39"/>
      <c r="AUD251" s="39"/>
      <c r="AUE251" s="39"/>
      <c r="AUF251" s="39"/>
      <c r="AUG251" s="39"/>
      <c r="AUH251" s="39"/>
      <c r="AUI251" s="39"/>
      <c r="AUJ251" s="39"/>
      <c r="AUK251" s="39"/>
      <c r="AUL251" s="39"/>
      <c r="AUM251" s="39"/>
      <c r="AUN251" s="39"/>
      <c r="AUO251" s="39"/>
      <c r="AUP251" s="39"/>
      <c r="AUQ251" s="39"/>
      <c r="AUR251" s="39"/>
      <c r="AUS251" s="39"/>
      <c r="AUT251" s="39"/>
      <c r="AUU251" s="39"/>
      <c r="AUV251" s="39"/>
      <c r="AUW251" s="39"/>
      <c r="AUX251" s="39"/>
      <c r="AUY251" s="39"/>
      <c r="AUZ251" s="39"/>
      <c r="AVA251" s="39"/>
      <c r="AVB251" s="39"/>
      <c r="AVC251" s="39"/>
      <c r="AVD251" s="39"/>
      <c r="AVE251" s="39"/>
      <c r="AVF251" s="39"/>
      <c r="AVG251" s="39"/>
      <c r="AVH251" s="39"/>
      <c r="AVI251" s="39"/>
      <c r="AVJ251" s="39"/>
      <c r="AVK251" s="39"/>
      <c r="AVL251" s="39"/>
      <c r="AVM251" s="39"/>
      <c r="AVN251" s="39"/>
      <c r="AVO251" s="39"/>
      <c r="AVP251" s="39"/>
      <c r="AVQ251" s="39"/>
      <c r="AVR251" s="39"/>
      <c r="AVS251" s="39"/>
      <c r="AVT251" s="39"/>
      <c r="AVU251" s="39"/>
      <c r="AVV251" s="39"/>
      <c r="AVW251" s="39"/>
      <c r="AVX251" s="39"/>
      <c r="AVY251" s="39"/>
      <c r="AVZ251" s="39"/>
      <c r="AWA251" s="39"/>
      <c r="AWB251" s="39"/>
      <c r="AWC251" s="39"/>
      <c r="AWD251" s="39"/>
      <c r="AWE251" s="39"/>
      <c r="AWF251" s="39"/>
      <c r="AWG251" s="39"/>
      <c r="AWH251" s="39"/>
      <c r="AWI251" s="39"/>
      <c r="AWJ251" s="39"/>
      <c r="AWK251" s="39"/>
      <c r="AWL251" s="39"/>
      <c r="AWM251" s="39"/>
      <c r="AWN251" s="39"/>
      <c r="AWO251" s="39"/>
      <c r="AWP251" s="39"/>
      <c r="AWQ251" s="39"/>
      <c r="AWR251" s="39"/>
      <c r="AWS251" s="39"/>
      <c r="AWT251" s="39"/>
      <c r="AWU251" s="39"/>
      <c r="AWV251" s="39"/>
      <c r="AWW251" s="39"/>
      <c r="AWX251" s="39"/>
      <c r="AWY251" s="39"/>
      <c r="AWZ251" s="39"/>
      <c r="AXA251" s="39"/>
      <c r="AXB251" s="39"/>
      <c r="AXC251" s="39"/>
      <c r="AXD251" s="39"/>
      <c r="AXE251" s="39"/>
      <c r="AXF251" s="39"/>
      <c r="AXG251" s="39"/>
      <c r="AXH251" s="39"/>
      <c r="AXI251" s="39"/>
      <c r="AXJ251" s="39"/>
      <c r="AXK251" s="39"/>
      <c r="AXL251" s="39"/>
      <c r="AXM251" s="39"/>
      <c r="AXN251" s="39"/>
      <c r="AXO251" s="39"/>
      <c r="AXP251" s="39"/>
      <c r="AXQ251" s="39"/>
      <c r="AXR251" s="39"/>
      <c r="AXS251" s="39"/>
      <c r="AXT251" s="39"/>
      <c r="AXU251" s="39"/>
      <c r="AXV251" s="39"/>
      <c r="AXW251" s="39"/>
      <c r="AXX251" s="39"/>
      <c r="AXY251" s="39"/>
      <c r="AXZ251" s="39"/>
      <c r="AYA251" s="39"/>
      <c r="AYB251" s="39"/>
      <c r="AYC251" s="39"/>
      <c r="AYD251" s="39"/>
      <c r="AYE251" s="39"/>
      <c r="AYF251" s="39"/>
      <c r="AYG251" s="39"/>
      <c r="AYH251" s="39"/>
      <c r="AYI251" s="39"/>
      <c r="AYJ251" s="39"/>
      <c r="AYK251" s="39"/>
      <c r="AYL251" s="39"/>
      <c r="AYM251" s="39"/>
      <c r="AYN251" s="39"/>
      <c r="AYO251" s="39"/>
      <c r="AYP251" s="39"/>
      <c r="AYQ251" s="39"/>
      <c r="AYR251" s="39"/>
      <c r="AYS251" s="39"/>
      <c r="AYT251" s="39"/>
      <c r="AYU251" s="39"/>
      <c r="AYV251" s="39"/>
      <c r="AYW251" s="39"/>
      <c r="AYX251" s="39"/>
      <c r="AYY251" s="39"/>
      <c r="AYZ251" s="39"/>
      <c r="AZA251" s="39"/>
      <c r="AZB251" s="39"/>
      <c r="AZC251" s="39"/>
      <c r="AZD251" s="39"/>
      <c r="AZE251" s="39"/>
      <c r="AZF251" s="39"/>
      <c r="AZG251" s="39"/>
      <c r="AZH251" s="39"/>
      <c r="AZI251" s="39"/>
      <c r="AZJ251" s="39"/>
      <c r="AZK251" s="39"/>
      <c r="AZL251" s="39"/>
      <c r="AZM251" s="39"/>
      <c r="AZN251" s="39"/>
      <c r="AZO251" s="39"/>
      <c r="AZP251" s="39"/>
      <c r="AZQ251" s="39"/>
      <c r="AZR251" s="39"/>
      <c r="AZS251" s="39"/>
      <c r="AZT251" s="39"/>
      <c r="AZU251" s="39"/>
      <c r="AZV251" s="39"/>
      <c r="AZW251" s="39"/>
      <c r="AZX251" s="39"/>
      <c r="AZY251" s="39"/>
      <c r="AZZ251" s="39"/>
      <c r="BAA251" s="39"/>
      <c r="BAB251" s="39"/>
      <c r="BAC251" s="39"/>
      <c r="BAD251" s="39"/>
      <c r="BAE251" s="39"/>
      <c r="BAF251" s="39"/>
      <c r="BAG251" s="39"/>
      <c r="BAH251" s="39"/>
      <c r="BAI251" s="39"/>
      <c r="BAJ251" s="39"/>
      <c r="BAK251" s="39"/>
      <c r="BAL251" s="39"/>
      <c r="BAM251" s="39"/>
      <c r="BAN251" s="39"/>
      <c r="BAO251" s="39"/>
      <c r="BAP251" s="39"/>
      <c r="BAQ251" s="39"/>
      <c r="BAR251" s="39"/>
      <c r="BAS251" s="39"/>
      <c r="BAT251" s="39"/>
      <c r="BAU251" s="39"/>
      <c r="BAV251" s="39"/>
      <c r="BAW251" s="39"/>
      <c r="BAX251" s="39"/>
      <c r="BAY251" s="39"/>
      <c r="BAZ251" s="39"/>
      <c r="BBA251" s="39"/>
      <c r="BBB251" s="39"/>
      <c r="BBC251" s="39"/>
      <c r="BBD251" s="39"/>
      <c r="BBE251" s="39"/>
      <c r="BBF251" s="39"/>
      <c r="BBG251" s="39"/>
      <c r="BBH251" s="39"/>
      <c r="BBI251" s="39"/>
      <c r="BBJ251" s="39"/>
      <c r="BBK251" s="39"/>
      <c r="BBL251" s="39"/>
      <c r="BBM251" s="39"/>
      <c r="BBN251" s="39"/>
      <c r="BBO251" s="39"/>
      <c r="BBP251" s="39"/>
      <c r="BBQ251" s="39"/>
      <c r="BBR251" s="39"/>
      <c r="BBS251" s="39"/>
      <c r="BBT251" s="39"/>
      <c r="BBU251" s="39"/>
      <c r="BBV251" s="39"/>
      <c r="BBW251" s="39"/>
      <c r="BBX251" s="39"/>
      <c r="BBY251" s="39"/>
      <c r="BBZ251" s="39"/>
      <c r="BCA251" s="39"/>
      <c r="BCB251" s="39"/>
      <c r="BCC251" s="39"/>
      <c r="BCD251" s="39"/>
      <c r="BCE251" s="39"/>
      <c r="BCF251" s="39"/>
      <c r="BCG251" s="39"/>
      <c r="BCH251" s="39"/>
      <c r="BCI251" s="39"/>
      <c r="BCJ251" s="39"/>
      <c r="BCK251" s="39"/>
      <c r="BCL251" s="39"/>
      <c r="BCM251" s="39"/>
      <c r="BCN251" s="39"/>
      <c r="BCO251" s="39"/>
      <c r="BCP251" s="39"/>
      <c r="BCQ251" s="39"/>
      <c r="BCR251" s="39"/>
      <c r="BCS251" s="39"/>
      <c r="BCT251" s="39"/>
      <c r="BCU251" s="39"/>
      <c r="BCV251" s="39"/>
      <c r="BCW251" s="39"/>
      <c r="BCX251" s="39"/>
      <c r="BCY251" s="39"/>
      <c r="BCZ251" s="39"/>
      <c r="BDA251" s="39"/>
      <c r="BDB251" s="39"/>
      <c r="BDC251" s="39"/>
      <c r="BDD251" s="39"/>
      <c r="BDE251" s="39"/>
      <c r="BDF251" s="39"/>
      <c r="BDG251" s="39"/>
      <c r="BDH251" s="39"/>
      <c r="BDI251" s="39"/>
      <c r="BDJ251" s="39"/>
      <c r="BDK251" s="39"/>
      <c r="BDL251" s="39"/>
      <c r="BDM251" s="39"/>
      <c r="BDN251" s="39"/>
      <c r="BDO251" s="39"/>
      <c r="BDP251" s="39"/>
      <c r="BDQ251" s="39"/>
      <c r="BDR251" s="39"/>
      <c r="BDS251" s="39"/>
      <c r="BDT251" s="39"/>
      <c r="BDU251" s="39"/>
      <c r="BDV251" s="39"/>
      <c r="BDW251" s="39"/>
      <c r="BDX251" s="39"/>
      <c r="BDY251" s="39"/>
      <c r="BDZ251" s="39"/>
      <c r="BEA251" s="39"/>
      <c r="BEB251" s="39"/>
      <c r="BEC251" s="39"/>
      <c r="BED251" s="39"/>
      <c r="BEE251" s="39"/>
      <c r="BEF251" s="39"/>
      <c r="BEG251" s="39"/>
      <c r="BEH251" s="39"/>
      <c r="BEI251" s="39"/>
      <c r="BEJ251" s="39"/>
      <c r="BEK251" s="39"/>
      <c r="BEL251" s="39"/>
      <c r="BEM251" s="39"/>
      <c r="BEN251" s="39"/>
      <c r="BEO251" s="39"/>
      <c r="BEP251" s="39"/>
      <c r="BEQ251" s="39"/>
      <c r="BER251" s="39"/>
      <c r="BES251" s="39"/>
      <c r="BET251" s="39"/>
      <c r="BEU251" s="39"/>
      <c r="BEV251" s="39"/>
      <c r="BEW251" s="39"/>
      <c r="BEX251" s="39"/>
      <c r="BEY251" s="39"/>
      <c r="BEZ251" s="39"/>
      <c r="BFA251" s="39"/>
      <c r="BFB251" s="39"/>
      <c r="BFC251" s="39"/>
      <c r="BFD251" s="39"/>
      <c r="BFE251" s="39"/>
      <c r="BFF251" s="39"/>
      <c r="BFG251" s="39"/>
      <c r="BFH251" s="39"/>
      <c r="BFI251" s="39"/>
      <c r="BFJ251" s="39"/>
      <c r="BFK251" s="39"/>
      <c r="BFL251" s="39"/>
      <c r="BFM251" s="39"/>
      <c r="BFN251" s="39"/>
      <c r="BFO251" s="39"/>
      <c r="BFP251" s="39"/>
      <c r="BFQ251" s="39"/>
      <c r="BFR251" s="39"/>
      <c r="BFS251" s="39"/>
      <c r="BFT251" s="39"/>
      <c r="BFU251" s="39"/>
      <c r="BFV251" s="39"/>
      <c r="BFW251" s="39"/>
      <c r="BFX251" s="39"/>
      <c r="BFY251" s="39"/>
      <c r="BFZ251" s="39"/>
      <c r="BGA251" s="39"/>
      <c r="BGB251" s="39"/>
      <c r="BGC251" s="39"/>
      <c r="BGD251" s="39"/>
      <c r="BGE251" s="39"/>
      <c r="BGF251" s="39"/>
      <c r="BGG251" s="39"/>
      <c r="BGH251" s="39"/>
      <c r="BGI251" s="39"/>
      <c r="BGJ251" s="39"/>
      <c r="BGK251" s="39"/>
      <c r="BGL251" s="39"/>
      <c r="BGM251" s="39"/>
      <c r="BGN251" s="39"/>
      <c r="BGO251" s="39"/>
      <c r="BGP251" s="39"/>
      <c r="BGQ251" s="39"/>
      <c r="BGR251" s="39"/>
      <c r="BGS251" s="39"/>
      <c r="BGT251" s="39"/>
      <c r="BGU251" s="39"/>
      <c r="BGV251" s="39"/>
      <c r="BGW251" s="39"/>
      <c r="BGX251" s="39"/>
      <c r="BGY251" s="39"/>
      <c r="BGZ251" s="39"/>
      <c r="BHA251" s="39"/>
      <c r="BHB251" s="39"/>
      <c r="BHC251" s="39"/>
      <c r="BHD251" s="39"/>
      <c r="BHE251" s="39"/>
      <c r="BHF251" s="39"/>
      <c r="BHG251" s="39"/>
      <c r="BHH251" s="39"/>
      <c r="BHI251" s="39"/>
      <c r="BHJ251" s="39"/>
      <c r="BHK251" s="39"/>
      <c r="BHL251" s="39"/>
      <c r="BHM251" s="39"/>
      <c r="BHN251" s="39"/>
      <c r="BHO251" s="39"/>
      <c r="BHP251" s="39"/>
      <c r="BHQ251" s="39"/>
      <c r="BHR251" s="39"/>
      <c r="BHS251" s="39"/>
      <c r="BHT251" s="39"/>
      <c r="BHU251" s="39"/>
      <c r="BHV251" s="39"/>
      <c r="BHW251" s="39"/>
      <c r="BHX251" s="39"/>
      <c r="BHY251" s="39"/>
      <c r="BHZ251" s="39"/>
      <c r="BIA251" s="39"/>
      <c r="BIB251" s="39"/>
      <c r="BIC251" s="39"/>
      <c r="BID251" s="39"/>
      <c r="BIE251" s="39"/>
      <c r="BIF251" s="39"/>
      <c r="BIG251" s="39"/>
      <c r="BIH251" s="39"/>
      <c r="BII251" s="39"/>
      <c r="BIJ251" s="39"/>
      <c r="BIK251" s="39"/>
      <c r="BIL251" s="39"/>
      <c r="BIM251" s="39"/>
      <c r="BIN251" s="39"/>
      <c r="BIO251" s="39"/>
      <c r="BIP251" s="39"/>
      <c r="BIQ251" s="39"/>
      <c r="BIR251" s="39"/>
      <c r="BIS251" s="39"/>
      <c r="BIT251" s="39"/>
      <c r="BIU251" s="39"/>
      <c r="BIV251" s="39"/>
      <c r="BIW251" s="39"/>
      <c r="BIX251" s="39"/>
      <c r="BIY251" s="39"/>
      <c r="BIZ251" s="39"/>
      <c r="BJA251" s="39"/>
      <c r="BJB251" s="39"/>
      <c r="BJC251" s="39"/>
      <c r="BJD251" s="39"/>
      <c r="BJE251" s="39"/>
      <c r="BJF251" s="39"/>
      <c r="BJG251" s="39"/>
      <c r="BJH251" s="39"/>
      <c r="BJI251" s="39"/>
      <c r="BJJ251" s="39"/>
      <c r="BJK251" s="39"/>
      <c r="BJL251" s="39"/>
      <c r="BJM251" s="39"/>
      <c r="BJN251" s="39"/>
      <c r="BJO251" s="39"/>
      <c r="BJP251" s="39"/>
      <c r="BJQ251" s="39"/>
      <c r="BJR251" s="39"/>
      <c r="BJS251" s="39"/>
      <c r="BJT251" s="39"/>
      <c r="BJU251" s="39"/>
      <c r="BJV251" s="39"/>
      <c r="BJW251" s="39"/>
      <c r="BJX251" s="39"/>
      <c r="BJY251" s="39"/>
      <c r="BJZ251" s="39"/>
      <c r="BKA251" s="39"/>
      <c r="BKB251" s="39"/>
      <c r="BKC251" s="39"/>
      <c r="BKD251" s="39"/>
      <c r="BKE251" s="39"/>
      <c r="BKF251" s="39"/>
      <c r="BKG251" s="39"/>
      <c r="BKH251" s="39"/>
      <c r="BKI251" s="39"/>
      <c r="BKJ251" s="39"/>
      <c r="BKK251" s="39"/>
      <c r="BKL251" s="39"/>
      <c r="BKM251" s="39"/>
      <c r="BKN251" s="39"/>
      <c r="BKO251" s="39"/>
      <c r="BKP251" s="39"/>
      <c r="BKQ251" s="39"/>
      <c r="BKR251" s="39"/>
      <c r="BKS251" s="39"/>
      <c r="BKT251" s="39"/>
      <c r="BKU251" s="39"/>
      <c r="BKV251" s="39"/>
      <c r="BKW251" s="39"/>
      <c r="BKX251" s="39"/>
      <c r="BKY251" s="39"/>
      <c r="BKZ251" s="39"/>
      <c r="BLA251" s="39"/>
      <c r="BLB251" s="39"/>
      <c r="BLC251" s="39"/>
      <c r="BLD251" s="39"/>
      <c r="BLE251" s="39"/>
      <c r="BLF251" s="39"/>
      <c r="BLG251" s="39"/>
      <c r="BLH251" s="39"/>
      <c r="BLI251" s="39"/>
      <c r="BLJ251" s="39"/>
      <c r="BLK251" s="39"/>
      <c r="BLL251" s="39"/>
      <c r="BLM251" s="39"/>
      <c r="BLN251" s="39"/>
      <c r="BLO251" s="39"/>
      <c r="BLP251" s="39"/>
      <c r="BLQ251" s="39"/>
      <c r="BLR251" s="39"/>
      <c r="BLS251" s="39"/>
      <c r="BLT251" s="39"/>
      <c r="BLU251" s="39"/>
      <c r="BLV251" s="39"/>
      <c r="BLW251" s="39"/>
      <c r="BLX251" s="39"/>
      <c r="BLY251" s="39"/>
      <c r="BLZ251" s="39"/>
      <c r="BMA251" s="39"/>
      <c r="BMB251" s="39"/>
      <c r="BMC251" s="39"/>
      <c r="BMD251" s="39"/>
      <c r="BME251" s="39"/>
      <c r="BMF251" s="39"/>
      <c r="BMG251" s="39"/>
      <c r="BMH251" s="39"/>
      <c r="BMI251" s="39"/>
      <c r="BMJ251" s="39"/>
      <c r="BMK251" s="39"/>
      <c r="BML251" s="39"/>
      <c r="BMM251" s="39"/>
      <c r="BMN251" s="39"/>
      <c r="BMO251" s="39"/>
      <c r="BMP251" s="39"/>
      <c r="BMQ251" s="39"/>
      <c r="BMR251" s="39"/>
      <c r="BMS251" s="39"/>
      <c r="BMT251" s="39"/>
      <c r="BMU251" s="39"/>
      <c r="BMV251" s="39"/>
      <c r="BMW251" s="39"/>
      <c r="BMX251" s="39"/>
      <c r="BMY251" s="39"/>
      <c r="BMZ251" s="39"/>
      <c r="BNA251" s="39"/>
      <c r="BNB251" s="39"/>
      <c r="BNC251" s="39"/>
      <c r="BND251" s="39"/>
      <c r="BNE251" s="39"/>
      <c r="BNF251" s="39"/>
      <c r="BNG251" s="39"/>
      <c r="BNH251" s="39"/>
      <c r="BNI251" s="39"/>
      <c r="BNJ251" s="39"/>
      <c r="BNK251" s="39"/>
      <c r="BNL251" s="39"/>
      <c r="BNM251" s="39"/>
      <c r="BNN251" s="39"/>
      <c r="BNO251" s="39"/>
      <c r="BNP251" s="39"/>
      <c r="BNQ251" s="39"/>
      <c r="BNR251" s="39"/>
      <c r="BNS251" s="39"/>
      <c r="BNT251" s="39"/>
      <c r="BNU251" s="39"/>
      <c r="BNV251" s="39"/>
      <c r="BNW251" s="39"/>
      <c r="BNX251" s="39"/>
      <c r="BNY251" s="39"/>
      <c r="BNZ251" s="39"/>
      <c r="BOA251" s="39"/>
      <c r="BOB251" s="39"/>
      <c r="BOC251" s="39"/>
      <c r="BOD251" s="39"/>
      <c r="BOE251" s="39"/>
      <c r="BOF251" s="39"/>
      <c r="BOG251" s="39"/>
      <c r="BOH251" s="39"/>
      <c r="BOI251" s="39"/>
      <c r="BOJ251" s="39"/>
      <c r="BOK251" s="39"/>
      <c r="BOL251" s="39"/>
      <c r="BOM251" s="39"/>
      <c r="BON251" s="39"/>
      <c r="BOO251" s="39"/>
      <c r="BOP251" s="39"/>
      <c r="BOQ251" s="39"/>
      <c r="BOR251" s="39"/>
      <c r="BOS251" s="39"/>
      <c r="BOT251" s="39"/>
      <c r="BOU251" s="39"/>
      <c r="BOV251" s="39"/>
      <c r="BOW251" s="39"/>
      <c r="BOX251" s="39"/>
      <c r="BOY251" s="39"/>
      <c r="BOZ251" s="39"/>
      <c r="BPA251" s="39"/>
      <c r="BPB251" s="39"/>
      <c r="BPC251" s="39"/>
      <c r="BPD251" s="39"/>
      <c r="BPE251" s="39"/>
      <c r="BPF251" s="39"/>
      <c r="BPG251" s="39"/>
      <c r="BPH251" s="39"/>
      <c r="BPI251" s="39"/>
      <c r="BPJ251" s="39"/>
      <c r="BPK251" s="39"/>
      <c r="BPL251" s="39"/>
      <c r="BPM251" s="39"/>
      <c r="BPN251" s="39"/>
      <c r="BPO251" s="39"/>
      <c r="BPP251" s="39"/>
      <c r="BPQ251" s="39"/>
      <c r="BPR251" s="39"/>
      <c r="BPS251" s="39"/>
      <c r="BPT251" s="39"/>
      <c r="BPU251" s="39"/>
      <c r="BPV251" s="39"/>
      <c r="BPW251" s="39"/>
      <c r="BPX251" s="39"/>
      <c r="BPY251" s="39"/>
      <c r="BPZ251" s="39"/>
      <c r="BQA251" s="39"/>
      <c r="BQB251" s="39"/>
      <c r="BQC251" s="39"/>
      <c r="BQD251" s="39"/>
      <c r="BQE251" s="39"/>
      <c r="BQF251" s="39"/>
      <c r="BQG251" s="39"/>
      <c r="BQH251" s="39"/>
      <c r="BQI251" s="39"/>
      <c r="BQJ251" s="39"/>
      <c r="BQK251" s="39"/>
      <c r="BQL251" s="39"/>
      <c r="BQM251" s="39"/>
      <c r="BQN251" s="39"/>
      <c r="BQO251" s="39"/>
      <c r="BQP251" s="39"/>
      <c r="BQQ251" s="39"/>
      <c r="BQR251" s="39"/>
      <c r="BQS251" s="39"/>
      <c r="BQT251" s="39"/>
      <c r="BQU251" s="39"/>
      <c r="BQV251" s="39"/>
      <c r="BQW251" s="39"/>
      <c r="BQX251" s="39"/>
      <c r="BQY251" s="39"/>
      <c r="BQZ251" s="39"/>
      <c r="BRA251" s="39"/>
      <c r="BRB251" s="39"/>
      <c r="BRC251" s="39"/>
      <c r="BRD251" s="39"/>
      <c r="BRE251" s="39"/>
      <c r="BRF251" s="39"/>
      <c r="BRG251" s="39"/>
      <c r="BRH251" s="39"/>
      <c r="BRI251" s="39"/>
      <c r="BRJ251" s="39"/>
      <c r="BRK251" s="39"/>
      <c r="BRL251" s="39"/>
      <c r="BRM251" s="39"/>
      <c r="BRN251" s="39"/>
      <c r="BRO251" s="39"/>
      <c r="BRP251" s="39"/>
      <c r="BRQ251" s="39"/>
      <c r="BRR251" s="39"/>
      <c r="BRS251" s="39"/>
      <c r="BRT251" s="39"/>
      <c r="BRU251" s="39"/>
      <c r="BRV251" s="39"/>
      <c r="BRW251" s="39"/>
      <c r="BRX251" s="39"/>
      <c r="BRY251" s="39"/>
      <c r="BRZ251" s="39"/>
      <c r="BSA251" s="39"/>
      <c r="BSB251" s="39"/>
      <c r="BSC251" s="39"/>
      <c r="BSD251" s="39"/>
      <c r="BSE251" s="39"/>
      <c r="BSF251" s="39"/>
      <c r="BSG251" s="39"/>
      <c r="BSH251" s="39"/>
      <c r="BSI251" s="39"/>
      <c r="BSJ251" s="39"/>
      <c r="BSK251" s="39"/>
      <c r="BSL251" s="39"/>
      <c r="BSM251" s="39"/>
      <c r="BSN251" s="39"/>
      <c r="BSO251" s="39"/>
      <c r="BSP251" s="39"/>
      <c r="BSQ251" s="39"/>
      <c r="BSR251" s="39"/>
      <c r="BSS251" s="39"/>
      <c r="BST251" s="39"/>
      <c r="BSU251" s="39"/>
      <c r="BSV251" s="39"/>
      <c r="BSW251" s="39"/>
      <c r="BSX251" s="39"/>
      <c r="BSY251" s="39"/>
      <c r="BSZ251" s="39"/>
      <c r="BTA251" s="39"/>
      <c r="BTB251" s="39"/>
      <c r="BTC251" s="39"/>
      <c r="BTD251" s="39"/>
      <c r="BTE251" s="39"/>
      <c r="BTF251" s="39"/>
      <c r="BTG251" s="39"/>
      <c r="BTH251" s="39"/>
      <c r="BTI251" s="39"/>
      <c r="BTJ251" s="39"/>
      <c r="BTK251" s="39"/>
      <c r="BTL251" s="39"/>
      <c r="BTM251" s="39"/>
      <c r="BTN251" s="39"/>
      <c r="BTO251" s="39"/>
      <c r="BTP251" s="39"/>
      <c r="BTQ251" s="39"/>
      <c r="BTR251" s="39"/>
      <c r="BTS251" s="39"/>
      <c r="BTT251" s="39"/>
      <c r="BTU251" s="39"/>
      <c r="BTV251" s="39"/>
      <c r="BTW251" s="39"/>
      <c r="BTX251" s="39"/>
      <c r="BTY251" s="39"/>
      <c r="BTZ251" s="39"/>
      <c r="BUA251" s="39"/>
      <c r="BUB251" s="39"/>
      <c r="BUC251" s="39"/>
      <c r="BUD251" s="39"/>
      <c r="BUE251" s="39"/>
      <c r="BUF251" s="39"/>
      <c r="BUG251" s="39"/>
      <c r="BUH251" s="39"/>
      <c r="BUI251" s="39"/>
      <c r="BUJ251" s="39"/>
      <c r="BUK251" s="39"/>
      <c r="BUL251" s="39"/>
      <c r="BUM251" s="39"/>
      <c r="BUN251" s="39"/>
      <c r="BUO251" s="39"/>
      <c r="BUP251" s="39"/>
      <c r="BUQ251" s="39"/>
      <c r="BUR251" s="39"/>
      <c r="BUS251" s="39"/>
      <c r="BUT251" s="39"/>
      <c r="BUU251" s="39"/>
      <c r="BUV251" s="39"/>
      <c r="BUW251" s="39"/>
      <c r="BUX251" s="39"/>
      <c r="BUY251" s="39"/>
      <c r="BUZ251" s="39"/>
      <c r="BVA251" s="39"/>
      <c r="BVB251" s="39"/>
      <c r="BVC251" s="39"/>
      <c r="BVD251" s="39"/>
      <c r="BVE251" s="39"/>
      <c r="BVF251" s="39"/>
      <c r="BVG251" s="39"/>
      <c r="BVH251" s="39"/>
      <c r="BVI251" s="39"/>
      <c r="BVJ251" s="39"/>
      <c r="BVK251" s="39"/>
      <c r="BVL251" s="39"/>
      <c r="BVM251" s="39"/>
      <c r="BVN251" s="39"/>
      <c r="BVO251" s="39"/>
      <c r="BVP251" s="39"/>
      <c r="BVQ251" s="39"/>
      <c r="BVR251" s="39"/>
      <c r="BVS251" s="39"/>
      <c r="BVT251" s="39"/>
      <c r="BVU251" s="39"/>
      <c r="BVV251" s="39"/>
      <c r="BVW251" s="39"/>
      <c r="BVX251" s="39"/>
      <c r="BVY251" s="39"/>
      <c r="BVZ251" s="39"/>
      <c r="BWA251" s="39"/>
      <c r="BWB251" s="39"/>
      <c r="BWC251" s="39"/>
      <c r="BWD251" s="39"/>
      <c r="BWE251" s="39"/>
      <c r="BWF251" s="39"/>
      <c r="BWG251" s="39"/>
      <c r="BWH251" s="39"/>
      <c r="BWI251" s="39"/>
      <c r="BWJ251" s="39"/>
      <c r="BWK251" s="39"/>
      <c r="BWL251" s="39"/>
      <c r="BWM251" s="39"/>
      <c r="BWN251" s="39"/>
      <c r="BWO251" s="39"/>
      <c r="BWP251" s="39"/>
      <c r="BWQ251" s="39"/>
      <c r="BWR251" s="39"/>
      <c r="BWS251" s="39"/>
      <c r="BWT251" s="39"/>
      <c r="BWU251" s="39"/>
      <c r="BWV251" s="39"/>
      <c r="BWW251" s="39"/>
      <c r="BWX251" s="39"/>
      <c r="BWY251" s="39"/>
      <c r="BWZ251" s="39"/>
      <c r="BXA251" s="39"/>
      <c r="BXB251" s="39"/>
      <c r="BXC251" s="39"/>
      <c r="BXD251" s="39"/>
      <c r="BXE251" s="39"/>
      <c r="BXF251" s="39"/>
      <c r="BXG251" s="39"/>
      <c r="BXH251" s="39"/>
      <c r="BXI251" s="39"/>
      <c r="BXJ251" s="39"/>
      <c r="BXK251" s="39"/>
      <c r="BXL251" s="39"/>
      <c r="BXM251" s="39"/>
      <c r="BXN251" s="39"/>
      <c r="BXO251" s="39"/>
      <c r="BXP251" s="39"/>
      <c r="BXQ251" s="39"/>
      <c r="BXR251" s="39"/>
      <c r="BXS251" s="39"/>
      <c r="BXT251" s="39"/>
      <c r="BXU251" s="39"/>
      <c r="BXV251" s="39"/>
      <c r="BXW251" s="39"/>
      <c r="BXX251" s="39"/>
      <c r="BXY251" s="39"/>
      <c r="BXZ251" s="39"/>
      <c r="BYA251" s="39"/>
      <c r="BYB251" s="39"/>
      <c r="BYC251" s="39"/>
      <c r="BYD251" s="39"/>
      <c r="BYE251" s="39"/>
      <c r="BYF251" s="39"/>
      <c r="BYG251" s="39"/>
      <c r="BYH251" s="39"/>
      <c r="BYI251" s="39"/>
      <c r="BYJ251" s="39"/>
      <c r="BYK251" s="39"/>
      <c r="BYL251" s="39"/>
      <c r="BYM251" s="39"/>
      <c r="BYN251" s="39"/>
      <c r="BYO251" s="39"/>
      <c r="BYP251" s="39"/>
      <c r="BYQ251" s="39"/>
      <c r="BYR251" s="39"/>
      <c r="BYS251" s="39"/>
      <c r="BYT251" s="39"/>
      <c r="BYU251" s="39"/>
      <c r="BYV251" s="39"/>
      <c r="BYW251" s="39"/>
      <c r="BYX251" s="39"/>
      <c r="BYY251" s="39"/>
      <c r="BYZ251" s="39"/>
      <c r="BZA251" s="39"/>
      <c r="BZB251" s="39"/>
      <c r="BZC251" s="39"/>
      <c r="BZD251" s="39"/>
      <c r="BZE251" s="39"/>
      <c r="BZF251" s="39"/>
      <c r="BZG251" s="39"/>
      <c r="BZH251" s="39"/>
      <c r="BZI251" s="39"/>
      <c r="BZJ251" s="39"/>
      <c r="BZK251" s="39"/>
      <c r="BZL251" s="39"/>
      <c r="BZM251" s="39"/>
      <c r="BZN251" s="39"/>
      <c r="BZO251" s="39"/>
      <c r="BZP251" s="39"/>
      <c r="BZQ251" s="39"/>
      <c r="BZR251" s="39"/>
      <c r="BZS251" s="39"/>
      <c r="BZT251" s="39"/>
      <c r="BZU251" s="39"/>
      <c r="BZV251" s="39"/>
      <c r="BZW251" s="39"/>
      <c r="BZX251" s="39"/>
      <c r="BZY251" s="39"/>
      <c r="BZZ251" s="39"/>
      <c r="CAA251" s="39"/>
      <c r="CAB251" s="39"/>
      <c r="CAC251" s="39"/>
      <c r="CAD251" s="39"/>
      <c r="CAE251" s="39"/>
      <c r="CAF251" s="39"/>
      <c r="CAG251" s="39"/>
      <c r="CAH251" s="39"/>
      <c r="CAI251" s="39"/>
      <c r="CAJ251" s="39"/>
      <c r="CAK251" s="39"/>
      <c r="CAL251" s="39"/>
      <c r="CAM251" s="39"/>
      <c r="CAN251" s="39"/>
      <c r="CAO251" s="39"/>
      <c r="CAP251" s="39"/>
      <c r="CAQ251" s="39"/>
      <c r="CAR251" s="39"/>
      <c r="CAS251" s="39"/>
      <c r="CAT251" s="39"/>
      <c r="CAU251" s="39"/>
      <c r="CAV251" s="39"/>
      <c r="CAW251" s="39"/>
      <c r="CAX251" s="39"/>
      <c r="CAY251" s="39"/>
      <c r="CAZ251" s="39"/>
      <c r="CBA251" s="39"/>
      <c r="CBB251" s="39"/>
      <c r="CBC251" s="39"/>
      <c r="CBD251" s="39"/>
      <c r="CBE251" s="39"/>
      <c r="CBF251" s="39"/>
      <c r="CBG251" s="39"/>
      <c r="CBH251" s="39"/>
      <c r="CBI251" s="39"/>
      <c r="CBJ251" s="39"/>
      <c r="CBK251" s="39"/>
      <c r="CBL251" s="39"/>
      <c r="CBM251" s="39"/>
      <c r="CBN251" s="39"/>
      <c r="CBO251" s="39"/>
      <c r="CBP251" s="39"/>
      <c r="CBQ251" s="39"/>
      <c r="CBR251" s="39"/>
      <c r="CBS251" s="39"/>
      <c r="CBT251" s="39"/>
      <c r="CBU251" s="39"/>
      <c r="CBV251" s="39"/>
      <c r="CBW251" s="39"/>
      <c r="CBX251" s="39"/>
      <c r="CBY251" s="39"/>
      <c r="CBZ251" s="39"/>
      <c r="CCA251" s="39"/>
      <c r="CCB251" s="39"/>
      <c r="CCC251" s="39"/>
      <c r="CCD251" s="39"/>
      <c r="CCE251" s="39"/>
      <c r="CCF251" s="39"/>
      <c r="CCG251" s="39"/>
      <c r="CCH251" s="39"/>
      <c r="CCI251" s="39"/>
      <c r="CCJ251" s="39"/>
      <c r="CCK251" s="39"/>
      <c r="CCL251" s="39"/>
      <c r="CCM251" s="39"/>
      <c r="CCN251" s="39"/>
      <c r="CCO251" s="39"/>
      <c r="CCP251" s="39"/>
      <c r="CCQ251" s="39"/>
      <c r="CCR251" s="39"/>
      <c r="CCS251" s="39"/>
      <c r="CCT251" s="39"/>
      <c r="CCU251" s="39"/>
      <c r="CCV251" s="39"/>
      <c r="CCW251" s="39"/>
      <c r="CCX251" s="39"/>
      <c r="CCY251" s="39"/>
      <c r="CCZ251" s="39"/>
      <c r="CDA251" s="39"/>
      <c r="CDB251" s="39"/>
      <c r="CDC251" s="39"/>
      <c r="CDD251" s="39"/>
      <c r="CDE251" s="39"/>
      <c r="CDF251" s="39"/>
      <c r="CDG251" s="39"/>
      <c r="CDH251" s="39"/>
      <c r="CDI251" s="39"/>
      <c r="CDJ251" s="39"/>
      <c r="CDK251" s="39"/>
      <c r="CDL251" s="39"/>
      <c r="CDM251" s="39"/>
      <c r="CDN251" s="39"/>
      <c r="CDO251" s="39"/>
      <c r="CDP251" s="39"/>
      <c r="CDQ251" s="39"/>
      <c r="CDR251" s="39"/>
      <c r="CDS251" s="39"/>
      <c r="CDT251" s="39"/>
      <c r="CDU251" s="39"/>
      <c r="CDV251" s="39"/>
      <c r="CDW251" s="39"/>
      <c r="CDX251" s="39"/>
      <c r="CDY251" s="39"/>
      <c r="CDZ251" s="39"/>
      <c r="CEA251" s="39"/>
      <c r="CEB251" s="39"/>
      <c r="CEC251" s="39"/>
      <c r="CED251" s="39"/>
      <c r="CEE251" s="39"/>
      <c r="CEF251" s="39"/>
      <c r="CEG251" s="39"/>
      <c r="CEH251" s="39"/>
      <c r="CEI251" s="39"/>
      <c r="CEJ251" s="39"/>
      <c r="CEK251" s="39"/>
      <c r="CEL251" s="39"/>
      <c r="CEM251" s="39"/>
      <c r="CEN251" s="39"/>
      <c r="CEO251" s="39"/>
      <c r="CEP251" s="39"/>
      <c r="CEQ251" s="39"/>
      <c r="CER251" s="39"/>
      <c r="CES251" s="39"/>
      <c r="CET251" s="39"/>
      <c r="CEU251" s="39"/>
      <c r="CEV251" s="39"/>
      <c r="CEW251" s="39"/>
      <c r="CEX251" s="39"/>
      <c r="CEY251" s="39"/>
      <c r="CEZ251" s="39"/>
      <c r="CFA251" s="39"/>
      <c r="CFB251" s="39"/>
      <c r="CFC251" s="39"/>
      <c r="CFD251" s="39"/>
      <c r="CFE251" s="39"/>
      <c r="CFF251" s="39"/>
      <c r="CFG251" s="39"/>
      <c r="CFH251" s="39"/>
      <c r="CFI251" s="39"/>
      <c r="CFJ251" s="39"/>
      <c r="CFK251" s="39"/>
      <c r="CFL251" s="39"/>
      <c r="CFM251" s="39"/>
      <c r="CFN251" s="39"/>
      <c r="CFO251" s="39"/>
      <c r="CFP251" s="39"/>
      <c r="CFQ251" s="39"/>
      <c r="CFR251" s="39"/>
      <c r="CFS251" s="39"/>
      <c r="CFT251" s="39"/>
      <c r="CFU251" s="39"/>
      <c r="CFV251" s="39"/>
      <c r="CFW251" s="39"/>
      <c r="CFX251" s="39"/>
      <c r="CFY251" s="39"/>
      <c r="CFZ251" s="39"/>
      <c r="CGA251" s="39"/>
      <c r="CGB251" s="39"/>
      <c r="CGC251" s="39"/>
      <c r="CGD251" s="39"/>
      <c r="CGE251" s="39"/>
      <c r="CGF251" s="39"/>
      <c r="CGG251" s="39"/>
      <c r="CGH251" s="39"/>
      <c r="CGI251" s="39"/>
      <c r="CGJ251" s="39"/>
      <c r="CGK251" s="39"/>
      <c r="CGL251" s="39"/>
      <c r="CGM251" s="39"/>
      <c r="CGN251" s="39"/>
      <c r="CGO251" s="39"/>
      <c r="CGP251" s="39"/>
      <c r="CGQ251" s="39"/>
      <c r="CGR251" s="39"/>
      <c r="CGS251" s="39"/>
      <c r="CGT251" s="39"/>
      <c r="CGU251" s="39"/>
      <c r="CGV251" s="39"/>
      <c r="CGW251" s="39"/>
      <c r="CGX251" s="39"/>
      <c r="CGY251" s="39"/>
      <c r="CGZ251" s="39"/>
      <c r="CHA251" s="39"/>
      <c r="CHB251" s="39"/>
      <c r="CHC251" s="39"/>
      <c r="CHD251" s="39"/>
      <c r="CHE251" s="39"/>
      <c r="CHF251" s="39"/>
      <c r="CHG251" s="39"/>
      <c r="CHH251" s="39"/>
      <c r="CHI251" s="39"/>
      <c r="CHJ251" s="39"/>
      <c r="CHK251" s="39"/>
      <c r="CHL251" s="39"/>
      <c r="CHM251" s="39"/>
      <c r="CHN251" s="39"/>
      <c r="CHO251" s="39"/>
      <c r="CHP251" s="39"/>
      <c r="CHQ251" s="39"/>
      <c r="CHR251" s="39"/>
      <c r="CHS251" s="39"/>
      <c r="CHT251" s="39"/>
      <c r="CHU251" s="39"/>
      <c r="CHV251" s="39"/>
      <c r="CHW251" s="39"/>
      <c r="CHX251" s="39"/>
      <c r="CHY251" s="39"/>
      <c r="CHZ251" s="39"/>
      <c r="CIA251" s="39"/>
      <c r="CIB251" s="39"/>
      <c r="CIC251" s="39"/>
      <c r="CID251" s="39"/>
      <c r="CIE251" s="39"/>
      <c r="CIF251" s="39"/>
      <c r="CIG251" s="39"/>
      <c r="CIH251" s="39"/>
      <c r="CII251" s="39"/>
      <c r="CIJ251" s="39"/>
      <c r="CIK251" s="39"/>
      <c r="CIL251" s="39"/>
      <c r="CIM251" s="39"/>
      <c r="CIN251" s="39"/>
      <c r="CIO251" s="39"/>
      <c r="CIP251" s="39"/>
      <c r="CIQ251" s="39"/>
      <c r="CIR251" s="39"/>
      <c r="CIS251" s="39"/>
      <c r="CIT251" s="39"/>
      <c r="CIU251" s="39"/>
      <c r="CIV251" s="39"/>
      <c r="CIW251" s="39"/>
      <c r="CIX251" s="39"/>
      <c r="CIY251" s="39"/>
      <c r="CIZ251" s="39"/>
      <c r="CJA251" s="39"/>
      <c r="CJB251" s="39"/>
      <c r="CJC251" s="39"/>
      <c r="CJD251" s="39"/>
      <c r="CJE251" s="39"/>
      <c r="CJF251" s="39"/>
      <c r="CJG251" s="39"/>
      <c r="CJH251" s="39"/>
      <c r="CJI251" s="39"/>
      <c r="CJJ251" s="39"/>
      <c r="CJK251" s="39"/>
      <c r="CJL251" s="39"/>
      <c r="CJM251" s="39"/>
      <c r="CJN251" s="39"/>
      <c r="CJO251" s="39"/>
      <c r="CJP251" s="39"/>
      <c r="CJQ251" s="39"/>
      <c r="CJR251" s="39"/>
      <c r="CJS251" s="39"/>
      <c r="CJT251" s="39"/>
      <c r="CJU251" s="39"/>
      <c r="CJV251" s="39"/>
      <c r="CJW251" s="39"/>
      <c r="CJX251" s="39"/>
      <c r="CJY251" s="39"/>
      <c r="CJZ251" s="39"/>
      <c r="CKA251" s="39"/>
      <c r="CKB251" s="39"/>
      <c r="CKC251" s="39"/>
      <c r="CKD251" s="39"/>
      <c r="CKE251" s="39"/>
      <c r="CKF251" s="39"/>
      <c r="CKG251" s="39"/>
      <c r="CKH251" s="39"/>
      <c r="CKI251" s="39"/>
      <c r="CKJ251" s="39"/>
      <c r="CKK251" s="39"/>
      <c r="CKL251" s="39"/>
      <c r="CKM251" s="39"/>
      <c r="CKN251" s="39"/>
      <c r="CKO251" s="39"/>
      <c r="CKP251" s="39"/>
      <c r="CKQ251" s="39"/>
      <c r="CKR251" s="39"/>
      <c r="CKS251" s="39"/>
      <c r="CKT251" s="39"/>
      <c r="CKU251" s="39"/>
      <c r="CKV251" s="39"/>
      <c r="CKW251" s="39"/>
      <c r="CKX251" s="39"/>
      <c r="CKY251" s="39"/>
      <c r="CKZ251" s="39"/>
      <c r="CLA251" s="39"/>
      <c r="CLB251" s="39"/>
      <c r="CLC251" s="39"/>
      <c r="CLD251" s="39"/>
      <c r="CLE251" s="39"/>
      <c r="CLF251" s="39"/>
      <c r="CLG251" s="39"/>
      <c r="CLH251" s="39"/>
      <c r="CLI251" s="39"/>
      <c r="CLJ251" s="39"/>
      <c r="CLK251" s="39"/>
      <c r="CLL251" s="39"/>
      <c r="CLM251" s="39"/>
      <c r="CLN251" s="39"/>
      <c r="CLO251" s="39"/>
      <c r="CLP251" s="39"/>
      <c r="CLQ251" s="39"/>
      <c r="CLR251" s="39"/>
      <c r="CLS251" s="39"/>
      <c r="CLT251" s="39"/>
      <c r="CLU251" s="39"/>
      <c r="CLV251" s="39"/>
      <c r="CLW251" s="39"/>
      <c r="CLX251" s="39"/>
      <c r="CLY251" s="39"/>
      <c r="CLZ251" s="39"/>
      <c r="CMA251" s="39"/>
      <c r="CMB251" s="39"/>
      <c r="CMC251" s="39"/>
      <c r="CMD251" s="39"/>
      <c r="CME251" s="39"/>
      <c r="CMF251" s="39"/>
      <c r="CMG251" s="39"/>
      <c r="CMH251" s="39"/>
      <c r="CMI251" s="39"/>
      <c r="CMJ251" s="39"/>
      <c r="CMK251" s="39"/>
      <c r="CML251" s="39"/>
      <c r="CMM251" s="39"/>
      <c r="CMN251" s="39"/>
      <c r="CMO251" s="39"/>
      <c r="CMP251" s="39"/>
      <c r="CMQ251" s="39"/>
      <c r="CMR251" s="39"/>
      <c r="CMS251" s="39"/>
      <c r="CMT251" s="39"/>
      <c r="CMU251" s="39"/>
      <c r="CMV251" s="39"/>
      <c r="CMW251" s="39"/>
      <c r="CMX251" s="39"/>
      <c r="CMY251" s="39"/>
      <c r="CMZ251" s="39"/>
      <c r="CNA251" s="39"/>
      <c r="CNB251" s="39"/>
      <c r="CNC251" s="39"/>
      <c r="CND251" s="39"/>
      <c r="CNE251" s="39"/>
      <c r="CNF251" s="39"/>
      <c r="CNG251" s="39"/>
      <c r="CNH251" s="39"/>
      <c r="CNI251" s="39"/>
      <c r="CNJ251" s="39"/>
      <c r="CNK251" s="39"/>
      <c r="CNL251" s="39"/>
      <c r="CNM251" s="39"/>
      <c r="CNN251" s="39"/>
      <c r="CNO251" s="39"/>
      <c r="CNP251" s="39"/>
      <c r="CNQ251" s="39"/>
      <c r="CNR251" s="39"/>
      <c r="CNS251" s="39"/>
      <c r="CNT251" s="39"/>
      <c r="CNU251" s="39"/>
      <c r="CNV251" s="39"/>
      <c r="CNW251" s="39"/>
      <c r="CNX251" s="39"/>
      <c r="CNY251" s="39"/>
      <c r="CNZ251" s="39"/>
      <c r="COA251" s="39"/>
      <c r="COB251" s="39"/>
      <c r="COC251" s="39"/>
      <c r="COD251" s="39"/>
      <c r="COE251" s="39"/>
      <c r="COF251" s="39"/>
      <c r="COG251" s="39"/>
      <c r="COH251" s="39"/>
      <c r="COI251" s="39"/>
      <c r="COJ251" s="39"/>
      <c r="COK251" s="39"/>
      <c r="COL251" s="39"/>
      <c r="COM251" s="39"/>
      <c r="CON251" s="39"/>
      <c r="COO251" s="39"/>
      <c r="COP251" s="39"/>
      <c r="COQ251" s="39"/>
      <c r="COR251" s="39"/>
      <c r="COS251" s="39"/>
      <c r="COT251" s="39"/>
      <c r="COU251" s="39"/>
      <c r="COV251" s="39"/>
      <c r="COW251" s="39"/>
      <c r="COX251" s="39"/>
      <c r="COY251" s="39"/>
      <c r="COZ251" s="39"/>
      <c r="CPA251" s="39"/>
      <c r="CPB251" s="39"/>
      <c r="CPC251" s="39"/>
      <c r="CPD251" s="39"/>
      <c r="CPE251" s="39"/>
      <c r="CPF251" s="39"/>
      <c r="CPG251" s="39"/>
      <c r="CPH251" s="39"/>
      <c r="CPI251" s="39"/>
      <c r="CPJ251" s="39"/>
      <c r="CPK251" s="39"/>
      <c r="CPL251" s="39"/>
      <c r="CPM251" s="39"/>
      <c r="CPN251" s="39"/>
      <c r="CPO251" s="39"/>
      <c r="CPP251" s="39"/>
      <c r="CPQ251" s="39"/>
      <c r="CPR251" s="39"/>
      <c r="CPS251" s="39"/>
      <c r="CPT251" s="39"/>
      <c r="CPU251" s="39"/>
      <c r="CPV251" s="39"/>
      <c r="CPW251" s="39"/>
      <c r="CPX251" s="39"/>
      <c r="CPY251" s="39"/>
      <c r="CPZ251" s="39"/>
      <c r="CQA251" s="39"/>
      <c r="CQB251" s="39"/>
      <c r="CQC251" s="39"/>
      <c r="CQD251" s="39"/>
      <c r="CQE251" s="39"/>
      <c r="CQF251" s="39"/>
      <c r="CQG251" s="39"/>
      <c r="CQH251" s="39"/>
      <c r="CQI251" s="39"/>
      <c r="CQJ251" s="39"/>
      <c r="CQK251" s="39"/>
      <c r="CQL251" s="39"/>
      <c r="CQM251" s="39"/>
      <c r="CQN251" s="39"/>
      <c r="CQO251" s="39"/>
      <c r="CQP251" s="39"/>
      <c r="CQQ251" s="39"/>
      <c r="CQR251" s="39"/>
      <c r="CQS251" s="39"/>
      <c r="CQT251" s="39"/>
      <c r="CQU251" s="39"/>
      <c r="CQV251" s="39"/>
      <c r="CQW251" s="39"/>
      <c r="CQX251" s="39"/>
      <c r="CQY251" s="39"/>
      <c r="CQZ251" s="39"/>
      <c r="CRA251" s="39"/>
      <c r="CRB251" s="39"/>
      <c r="CRC251" s="39"/>
      <c r="CRD251" s="39"/>
      <c r="CRE251" s="39"/>
      <c r="CRF251" s="39"/>
      <c r="CRG251" s="39"/>
      <c r="CRH251" s="39"/>
      <c r="CRI251" s="39"/>
      <c r="CRJ251" s="39"/>
      <c r="CRK251" s="39"/>
      <c r="CRL251" s="39"/>
      <c r="CRM251" s="39"/>
      <c r="CRN251" s="39"/>
      <c r="CRO251" s="39"/>
      <c r="CRP251" s="39"/>
      <c r="CRQ251" s="39"/>
      <c r="CRR251" s="39"/>
      <c r="CRS251" s="39"/>
      <c r="CRT251" s="39"/>
      <c r="CRU251" s="39"/>
      <c r="CRV251" s="39"/>
      <c r="CRW251" s="39"/>
      <c r="CRX251" s="39"/>
      <c r="CRY251" s="39"/>
      <c r="CRZ251" s="39"/>
      <c r="CSA251" s="39"/>
      <c r="CSB251" s="39"/>
      <c r="CSC251" s="39"/>
      <c r="CSD251" s="39"/>
      <c r="CSE251" s="39"/>
      <c r="CSF251" s="39"/>
      <c r="CSG251" s="39"/>
      <c r="CSH251" s="39"/>
      <c r="CSI251" s="39"/>
      <c r="CSJ251" s="39"/>
      <c r="CSK251" s="39"/>
      <c r="CSL251" s="39"/>
      <c r="CSM251" s="39"/>
      <c r="CSN251" s="39"/>
      <c r="CSO251" s="39"/>
      <c r="CSP251" s="39"/>
      <c r="CSQ251" s="39"/>
      <c r="CSR251" s="39"/>
      <c r="CSS251" s="39"/>
      <c r="CST251" s="39"/>
      <c r="CSU251" s="39"/>
      <c r="CSV251" s="39"/>
      <c r="CSW251" s="39"/>
      <c r="CSX251" s="39"/>
      <c r="CSY251" s="39"/>
      <c r="CSZ251" s="39"/>
      <c r="CTA251" s="39"/>
      <c r="CTB251" s="39"/>
      <c r="CTC251" s="39"/>
      <c r="CTD251" s="39"/>
      <c r="CTE251" s="39"/>
      <c r="CTF251" s="39"/>
      <c r="CTG251" s="39"/>
      <c r="CTH251" s="39"/>
      <c r="CTI251" s="39"/>
      <c r="CTJ251" s="39"/>
      <c r="CTK251" s="39"/>
      <c r="CTL251" s="39"/>
      <c r="CTM251" s="39"/>
      <c r="CTN251" s="39"/>
      <c r="CTO251" s="39"/>
      <c r="CTP251" s="39"/>
      <c r="CTQ251" s="39"/>
      <c r="CTR251" s="39"/>
      <c r="CTS251" s="39"/>
      <c r="CTT251" s="39"/>
      <c r="CTU251" s="39"/>
      <c r="CTV251" s="39"/>
      <c r="CTW251" s="39"/>
      <c r="CTX251" s="39"/>
      <c r="CTY251" s="39"/>
      <c r="CTZ251" s="39"/>
      <c r="CUA251" s="39"/>
      <c r="CUB251" s="39"/>
      <c r="CUC251" s="39"/>
      <c r="CUD251" s="39"/>
      <c r="CUE251" s="39"/>
      <c r="CUF251" s="39"/>
      <c r="CUG251" s="39"/>
      <c r="CUH251" s="39"/>
      <c r="CUI251" s="39"/>
      <c r="CUJ251" s="39"/>
      <c r="CUK251" s="39"/>
      <c r="CUL251" s="39"/>
      <c r="CUM251" s="39"/>
      <c r="CUN251" s="39"/>
      <c r="CUO251" s="39"/>
      <c r="CUP251" s="39"/>
      <c r="CUQ251" s="39"/>
      <c r="CUR251" s="39"/>
      <c r="CUS251" s="39"/>
      <c r="CUT251" s="39"/>
      <c r="CUU251" s="39"/>
      <c r="CUV251" s="39"/>
      <c r="CUW251" s="39"/>
      <c r="CUX251" s="39"/>
      <c r="CUY251" s="39"/>
      <c r="CUZ251" s="39"/>
      <c r="CVA251" s="39"/>
      <c r="CVB251" s="39"/>
      <c r="CVC251" s="39"/>
      <c r="CVD251" s="39"/>
      <c r="CVE251" s="39"/>
      <c r="CVF251" s="39"/>
      <c r="CVG251" s="39"/>
      <c r="CVH251" s="39"/>
      <c r="CVI251" s="39"/>
      <c r="CVJ251" s="39"/>
      <c r="CVK251" s="39"/>
      <c r="CVL251" s="39"/>
      <c r="CVM251" s="39"/>
      <c r="CVN251" s="39"/>
      <c r="CVO251" s="39"/>
      <c r="CVP251" s="39"/>
      <c r="CVQ251" s="39"/>
      <c r="CVR251" s="39"/>
      <c r="CVS251" s="39"/>
      <c r="CVT251" s="39"/>
      <c r="CVU251" s="39"/>
      <c r="CVV251" s="39"/>
      <c r="CVW251" s="39"/>
      <c r="CVX251" s="39"/>
      <c r="CVY251" s="39"/>
      <c r="CVZ251" s="39"/>
      <c r="CWA251" s="39"/>
      <c r="CWB251" s="39"/>
      <c r="CWC251" s="39"/>
      <c r="CWD251" s="39"/>
      <c r="CWE251" s="39"/>
      <c r="CWF251" s="39"/>
      <c r="CWG251" s="39"/>
      <c r="CWH251" s="39"/>
      <c r="CWI251" s="39"/>
      <c r="CWJ251" s="39"/>
      <c r="CWK251" s="39"/>
      <c r="CWL251" s="39"/>
      <c r="CWM251" s="39"/>
      <c r="CWN251" s="39"/>
      <c r="CWO251" s="39"/>
      <c r="CWP251" s="39"/>
      <c r="CWQ251" s="39"/>
      <c r="CWR251" s="39"/>
      <c r="CWS251" s="39"/>
      <c r="CWT251" s="39"/>
      <c r="CWU251" s="39"/>
      <c r="CWV251" s="39"/>
      <c r="CWW251" s="39"/>
      <c r="CWX251" s="39"/>
      <c r="CWY251" s="39"/>
      <c r="CWZ251" s="39"/>
      <c r="CXA251" s="39"/>
      <c r="CXB251" s="39"/>
      <c r="CXC251" s="39"/>
      <c r="CXD251" s="39"/>
      <c r="CXE251" s="39"/>
      <c r="CXF251" s="39"/>
      <c r="CXG251" s="39"/>
      <c r="CXH251" s="39"/>
      <c r="CXI251" s="39"/>
      <c r="CXJ251" s="39"/>
      <c r="CXK251" s="39"/>
      <c r="CXL251" s="39"/>
      <c r="CXM251" s="39"/>
      <c r="CXN251" s="39"/>
      <c r="CXO251" s="39"/>
      <c r="CXP251" s="39"/>
      <c r="CXQ251" s="39"/>
      <c r="CXR251" s="39"/>
      <c r="CXS251" s="39"/>
      <c r="CXT251" s="39"/>
      <c r="CXU251" s="39"/>
      <c r="CXV251" s="39"/>
      <c r="CXW251" s="39"/>
      <c r="CXX251" s="39"/>
      <c r="CXY251" s="39"/>
      <c r="CXZ251" s="39"/>
      <c r="CYA251" s="39"/>
      <c r="CYB251" s="39"/>
      <c r="CYC251" s="39"/>
      <c r="CYD251" s="39"/>
      <c r="CYE251" s="39"/>
      <c r="CYF251" s="39"/>
      <c r="CYG251" s="39"/>
      <c r="CYH251" s="39"/>
      <c r="CYI251" s="39"/>
      <c r="CYJ251" s="39"/>
      <c r="CYK251" s="39"/>
      <c r="CYL251" s="39"/>
      <c r="CYM251" s="39"/>
      <c r="CYN251" s="39"/>
      <c r="CYO251" s="39"/>
      <c r="CYP251" s="39"/>
      <c r="CYQ251" s="39"/>
      <c r="CYR251" s="39"/>
      <c r="CYS251" s="39"/>
      <c r="CYT251" s="39"/>
      <c r="CYU251" s="39"/>
      <c r="CYV251" s="39"/>
      <c r="CYW251" s="39"/>
      <c r="CYX251" s="39"/>
      <c r="CYY251" s="39"/>
      <c r="CYZ251" s="39"/>
      <c r="CZA251" s="39"/>
      <c r="CZB251" s="39"/>
      <c r="CZC251" s="39"/>
      <c r="CZD251" s="39"/>
      <c r="CZE251" s="39"/>
      <c r="CZF251" s="39"/>
      <c r="CZG251" s="39"/>
      <c r="CZH251" s="39"/>
      <c r="CZI251" s="39"/>
      <c r="CZJ251" s="39"/>
      <c r="CZK251" s="39"/>
      <c r="CZL251" s="39"/>
      <c r="CZM251" s="39"/>
      <c r="CZN251" s="39"/>
      <c r="CZO251" s="39"/>
      <c r="CZP251" s="39"/>
      <c r="CZQ251" s="39"/>
      <c r="CZR251" s="39"/>
      <c r="CZS251" s="39"/>
      <c r="CZT251" s="39"/>
      <c r="CZU251" s="39"/>
      <c r="CZV251" s="39"/>
      <c r="CZW251" s="39"/>
      <c r="CZX251" s="39"/>
      <c r="CZY251" s="39"/>
      <c r="CZZ251" s="39"/>
      <c r="DAA251" s="39"/>
      <c r="DAB251" s="39"/>
      <c r="DAC251" s="39"/>
      <c r="DAD251" s="39"/>
      <c r="DAE251" s="39"/>
      <c r="DAF251" s="39"/>
      <c r="DAG251" s="39"/>
      <c r="DAH251" s="39"/>
      <c r="DAI251" s="39"/>
      <c r="DAJ251" s="39"/>
      <c r="DAK251" s="39"/>
      <c r="DAL251" s="39"/>
      <c r="DAM251" s="39"/>
      <c r="DAN251" s="39"/>
      <c r="DAO251" s="39"/>
      <c r="DAP251" s="39"/>
      <c r="DAQ251" s="39"/>
      <c r="DAR251" s="39"/>
      <c r="DAS251" s="39"/>
      <c r="DAT251" s="39"/>
      <c r="DAU251" s="39"/>
      <c r="DAV251" s="39"/>
      <c r="DAW251" s="39"/>
      <c r="DAX251" s="39"/>
      <c r="DAY251" s="39"/>
      <c r="DAZ251" s="39"/>
      <c r="DBA251" s="39"/>
      <c r="DBB251" s="39"/>
      <c r="DBC251" s="39"/>
      <c r="DBD251" s="39"/>
      <c r="DBE251" s="39"/>
      <c r="DBF251" s="39"/>
      <c r="DBG251" s="39"/>
      <c r="DBH251" s="39"/>
      <c r="DBI251" s="39"/>
      <c r="DBJ251" s="39"/>
      <c r="DBK251" s="39"/>
      <c r="DBL251" s="39"/>
      <c r="DBM251" s="39"/>
      <c r="DBN251" s="39"/>
      <c r="DBO251" s="39"/>
      <c r="DBP251" s="39"/>
      <c r="DBQ251" s="39"/>
      <c r="DBR251" s="39"/>
      <c r="DBS251" s="39"/>
      <c r="DBT251" s="39"/>
      <c r="DBU251" s="39"/>
      <c r="DBV251" s="39"/>
      <c r="DBW251" s="39"/>
      <c r="DBX251" s="39"/>
      <c r="DBY251" s="39"/>
      <c r="DBZ251" s="39"/>
      <c r="DCA251" s="39"/>
      <c r="DCB251" s="39"/>
      <c r="DCC251" s="39"/>
      <c r="DCD251" s="39"/>
      <c r="DCE251" s="39"/>
      <c r="DCF251" s="39"/>
      <c r="DCG251" s="39"/>
      <c r="DCH251" s="39"/>
      <c r="DCI251" s="39"/>
      <c r="DCJ251" s="39"/>
      <c r="DCK251" s="39"/>
      <c r="DCL251" s="39"/>
      <c r="DCM251" s="39"/>
      <c r="DCN251" s="39"/>
      <c r="DCO251" s="39"/>
      <c r="DCP251" s="39"/>
      <c r="DCQ251" s="39"/>
      <c r="DCR251" s="39"/>
      <c r="DCS251" s="39"/>
      <c r="DCT251" s="39"/>
      <c r="DCU251" s="39"/>
      <c r="DCV251" s="39"/>
      <c r="DCW251" s="39"/>
      <c r="DCX251" s="39"/>
      <c r="DCY251" s="39"/>
      <c r="DCZ251" s="39"/>
      <c r="DDA251" s="39"/>
      <c r="DDB251" s="39"/>
      <c r="DDC251" s="39"/>
      <c r="DDD251" s="39"/>
      <c r="DDE251" s="39"/>
      <c r="DDF251" s="39"/>
      <c r="DDG251" s="39"/>
      <c r="DDH251" s="39"/>
      <c r="DDI251" s="39"/>
      <c r="DDJ251" s="39"/>
      <c r="DDK251" s="39"/>
      <c r="DDL251" s="39"/>
      <c r="DDM251" s="39"/>
      <c r="DDN251" s="39"/>
      <c r="DDO251" s="39"/>
      <c r="DDP251" s="39"/>
      <c r="DDQ251" s="39"/>
      <c r="DDR251" s="39"/>
      <c r="DDS251" s="39"/>
      <c r="DDT251" s="39"/>
      <c r="DDU251" s="39"/>
      <c r="DDV251" s="39"/>
      <c r="DDW251" s="39"/>
      <c r="DDX251" s="39"/>
      <c r="DDY251" s="39"/>
      <c r="DDZ251" s="39"/>
      <c r="DEA251" s="39"/>
      <c r="DEB251" s="39"/>
      <c r="DEC251" s="39"/>
      <c r="DED251" s="39"/>
      <c r="DEE251" s="39"/>
      <c r="DEF251" s="39"/>
      <c r="DEG251" s="39"/>
      <c r="DEH251" s="39"/>
      <c r="DEI251" s="39"/>
      <c r="DEJ251" s="39"/>
      <c r="DEK251" s="39"/>
      <c r="DEL251" s="39"/>
      <c r="DEM251" s="39"/>
      <c r="DEN251" s="39"/>
      <c r="DEO251" s="39"/>
      <c r="DEP251" s="39"/>
      <c r="DEQ251" s="39"/>
      <c r="DER251" s="39"/>
      <c r="DES251" s="39"/>
      <c r="DET251" s="39"/>
      <c r="DEU251" s="39"/>
      <c r="DEV251" s="39"/>
      <c r="DEW251" s="39"/>
      <c r="DEX251" s="39"/>
      <c r="DEY251" s="39"/>
      <c r="DEZ251" s="39"/>
      <c r="DFA251" s="39"/>
      <c r="DFB251" s="39"/>
      <c r="DFC251" s="39"/>
      <c r="DFD251" s="39"/>
      <c r="DFE251" s="39"/>
      <c r="DFF251" s="39"/>
      <c r="DFG251" s="39"/>
      <c r="DFH251" s="39"/>
      <c r="DFI251" s="39"/>
      <c r="DFJ251" s="39"/>
      <c r="DFK251" s="39"/>
      <c r="DFL251" s="39"/>
      <c r="DFM251" s="39"/>
      <c r="DFN251" s="39"/>
      <c r="DFO251" s="39"/>
      <c r="DFP251" s="39"/>
      <c r="DFQ251" s="39"/>
      <c r="DFR251" s="39"/>
      <c r="DFS251" s="39"/>
      <c r="DFT251" s="39"/>
      <c r="DFU251" s="39"/>
      <c r="DFV251" s="39"/>
      <c r="DFW251" s="39"/>
      <c r="DFX251" s="39"/>
      <c r="DFY251" s="39"/>
      <c r="DFZ251" s="39"/>
      <c r="DGA251" s="39"/>
      <c r="DGB251" s="39"/>
      <c r="DGC251" s="39"/>
      <c r="DGD251" s="39"/>
      <c r="DGE251" s="39"/>
      <c r="DGF251" s="39"/>
      <c r="DGG251" s="39"/>
      <c r="DGH251" s="39"/>
      <c r="DGI251" s="39"/>
      <c r="DGJ251" s="39"/>
      <c r="DGK251" s="39"/>
      <c r="DGL251" s="39"/>
      <c r="DGM251" s="39"/>
      <c r="DGN251" s="39"/>
      <c r="DGO251" s="39"/>
      <c r="DGP251" s="39"/>
      <c r="DGQ251" s="39"/>
      <c r="DGR251" s="39"/>
      <c r="DGS251" s="39"/>
      <c r="DGT251" s="39"/>
      <c r="DGU251" s="39"/>
      <c r="DGV251" s="39"/>
      <c r="DGW251" s="39"/>
      <c r="DGX251" s="39"/>
      <c r="DGY251" s="39"/>
      <c r="DGZ251" s="39"/>
      <c r="DHA251" s="39"/>
      <c r="DHB251" s="39"/>
      <c r="DHC251" s="39"/>
      <c r="DHD251" s="39"/>
      <c r="DHE251" s="39"/>
      <c r="DHF251" s="39"/>
      <c r="DHG251" s="39"/>
      <c r="DHH251" s="39"/>
      <c r="DHI251" s="39"/>
      <c r="DHJ251" s="39"/>
      <c r="DHK251" s="39"/>
      <c r="DHL251" s="39"/>
      <c r="DHM251" s="39"/>
      <c r="DHN251" s="39"/>
      <c r="DHO251" s="39"/>
      <c r="DHP251" s="39"/>
      <c r="DHQ251" s="39"/>
      <c r="DHR251" s="39"/>
      <c r="DHS251" s="39"/>
      <c r="DHT251" s="39"/>
      <c r="DHU251" s="39"/>
      <c r="DHV251" s="39"/>
      <c r="DHW251" s="39"/>
      <c r="DHX251" s="39"/>
      <c r="DHY251" s="39"/>
      <c r="DHZ251" s="39"/>
      <c r="DIA251" s="39"/>
      <c r="DIB251" s="39"/>
      <c r="DIC251" s="39"/>
      <c r="DID251" s="39"/>
      <c r="DIE251" s="39"/>
      <c r="DIF251" s="39"/>
      <c r="DIG251" s="39"/>
      <c r="DIH251" s="39"/>
      <c r="DII251" s="39"/>
      <c r="DIJ251" s="39"/>
      <c r="DIK251" s="39"/>
      <c r="DIL251" s="39"/>
      <c r="DIM251" s="39"/>
      <c r="DIN251" s="39"/>
      <c r="DIO251" s="39"/>
      <c r="DIP251" s="39"/>
      <c r="DIQ251" s="39"/>
      <c r="DIR251" s="39"/>
      <c r="DIS251" s="39"/>
      <c r="DIT251" s="39"/>
      <c r="DIU251" s="39"/>
      <c r="DIV251" s="39"/>
      <c r="DIW251" s="39"/>
      <c r="DIX251" s="39"/>
      <c r="DIY251" s="39"/>
      <c r="DIZ251" s="39"/>
      <c r="DJA251" s="39"/>
      <c r="DJB251" s="39"/>
      <c r="DJC251" s="39"/>
      <c r="DJD251" s="39"/>
      <c r="DJE251" s="39"/>
      <c r="DJF251" s="39"/>
      <c r="DJG251" s="39"/>
      <c r="DJH251" s="39"/>
      <c r="DJI251" s="39"/>
      <c r="DJJ251" s="39"/>
      <c r="DJK251" s="39"/>
      <c r="DJL251" s="39"/>
      <c r="DJM251" s="39"/>
      <c r="DJN251" s="39"/>
      <c r="DJO251" s="39"/>
      <c r="DJP251" s="39"/>
      <c r="DJQ251" s="39"/>
      <c r="DJR251" s="39"/>
      <c r="DJS251" s="39"/>
      <c r="DJT251" s="39"/>
      <c r="DJU251" s="39"/>
      <c r="DJV251" s="39"/>
      <c r="DJW251" s="39"/>
      <c r="DJX251" s="39"/>
      <c r="DJY251" s="39"/>
      <c r="DJZ251" s="39"/>
      <c r="DKA251" s="39"/>
      <c r="DKB251" s="39"/>
      <c r="DKC251" s="39"/>
      <c r="DKD251" s="39"/>
      <c r="DKE251" s="39"/>
      <c r="DKF251" s="39"/>
      <c r="DKG251" s="39"/>
      <c r="DKH251" s="39"/>
      <c r="DKI251" s="39"/>
      <c r="DKJ251" s="39"/>
      <c r="DKK251" s="39"/>
      <c r="DKL251" s="39"/>
      <c r="DKM251" s="39"/>
      <c r="DKN251" s="39"/>
      <c r="DKO251" s="39"/>
      <c r="DKP251" s="39"/>
      <c r="DKQ251" s="39"/>
      <c r="DKR251" s="39"/>
      <c r="DKS251" s="39"/>
      <c r="DKT251" s="39"/>
      <c r="DKU251" s="39"/>
      <c r="DKV251" s="39"/>
      <c r="DKW251" s="39"/>
      <c r="DKX251" s="39"/>
      <c r="DKY251" s="39"/>
      <c r="DKZ251" s="39"/>
      <c r="DLA251" s="39"/>
      <c r="DLB251" s="39"/>
      <c r="DLC251" s="39"/>
      <c r="DLD251" s="39"/>
      <c r="DLE251" s="39"/>
      <c r="DLF251" s="39"/>
      <c r="DLG251" s="39"/>
      <c r="DLH251" s="39"/>
      <c r="DLI251" s="39"/>
      <c r="DLJ251" s="39"/>
      <c r="DLK251" s="39"/>
      <c r="DLL251" s="39"/>
      <c r="DLM251" s="39"/>
      <c r="DLN251" s="39"/>
      <c r="DLO251" s="39"/>
      <c r="DLP251" s="39"/>
      <c r="DLQ251" s="39"/>
      <c r="DLR251" s="39"/>
      <c r="DLS251" s="39"/>
      <c r="DLT251" s="39"/>
      <c r="DLU251" s="39"/>
      <c r="DLV251" s="39"/>
      <c r="DLW251" s="39"/>
      <c r="DLX251" s="39"/>
      <c r="DLY251" s="39"/>
      <c r="DLZ251" s="39"/>
      <c r="DMA251" s="39"/>
      <c r="DMB251" s="39"/>
      <c r="DMC251" s="39"/>
      <c r="DMD251" s="39"/>
      <c r="DME251" s="39"/>
      <c r="DMF251" s="39"/>
      <c r="DMG251" s="39"/>
      <c r="DMH251" s="39"/>
      <c r="DMI251" s="39"/>
      <c r="DMJ251" s="39"/>
      <c r="DMK251" s="39"/>
      <c r="DML251" s="39"/>
      <c r="DMM251" s="39"/>
      <c r="DMN251" s="39"/>
      <c r="DMO251" s="39"/>
      <c r="DMP251" s="39"/>
      <c r="DMQ251" s="39"/>
      <c r="DMR251" s="39"/>
      <c r="DMS251" s="39"/>
      <c r="DMT251" s="39"/>
      <c r="DMU251" s="39"/>
      <c r="DMV251" s="39"/>
      <c r="DMW251" s="39"/>
      <c r="DMX251" s="39"/>
      <c r="DMY251" s="39"/>
      <c r="DMZ251" s="39"/>
      <c r="DNA251" s="39"/>
      <c r="DNB251" s="39"/>
      <c r="DNC251" s="39"/>
      <c r="DND251" s="39"/>
      <c r="DNE251" s="39"/>
      <c r="DNF251" s="39"/>
      <c r="DNG251" s="39"/>
      <c r="DNH251" s="39"/>
      <c r="DNI251" s="39"/>
      <c r="DNJ251" s="39"/>
      <c r="DNK251" s="39"/>
      <c r="DNL251" s="39"/>
      <c r="DNM251" s="39"/>
      <c r="DNN251" s="39"/>
      <c r="DNO251" s="39"/>
      <c r="DNP251" s="39"/>
      <c r="DNQ251" s="39"/>
      <c r="DNR251" s="39"/>
      <c r="DNS251" s="39"/>
      <c r="DNT251" s="39"/>
      <c r="DNU251" s="39"/>
      <c r="DNV251" s="39"/>
      <c r="DNW251" s="39"/>
      <c r="DNX251" s="39"/>
      <c r="DNY251" s="39"/>
      <c r="DNZ251" s="39"/>
      <c r="DOA251" s="39"/>
      <c r="DOB251" s="39"/>
      <c r="DOC251" s="39"/>
      <c r="DOD251" s="39"/>
      <c r="DOE251" s="39"/>
      <c r="DOF251" s="39"/>
      <c r="DOG251" s="39"/>
      <c r="DOH251" s="39"/>
      <c r="DOI251" s="39"/>
      <c r="DOJ251" s="39"/>
      <c r="DOK251" s="39"/>
      <c r="DOL251" s="39"/>
      <c r="DOM251" s="39"/>
      <c r="DON251" s="39"/>
      <c r="DOO251" s="39"/>
      <c r="DOP251" s="39"/>
      <c r="DOQ251" s="39"/>
      <c r="DOR251" s="39"/>
      <c r="DOS251" s="39"/>
      <c r="DOT251" s="39"/>
      <c r="DOU251" s="39"/>
      <c r="DOV251" s="39"/>
      <c r="DOW251" s="39"/>
      <c r="DOX251" s="39"/>
      <c r="DOY251" s="39"/>
      <c r="DOZ251" s="39"/>
      <c r="DPA251" s="39"/>
      <c r="DPB251" s="39"/>
      <c r="DPC251" s="39"/>
      <c r="DPD251" s="39"/>
      <c r="DPE251" s="39"/>
      <c r="DPF251" s="39"/>
      <c r="DPG251" s="39"/>
      <c r="DPH251" s="39"/>
      <c r="DPI251" s="39"/>
      <c r="DPJ251" s="39"/>
      <c r="DPK251" s="39"/>
      <c r="DPL251" s="39"/>
      <c r="DPM251" s="39"/>
      <c r="DPN251" s="39"/>
      <c r="DPO251" s="39"/>
      <c r="DPP251" s="39"/>
      <c r="DPQ251" s="39"/>
      <c r="DPR251" s="39"/>
      <c r="DPS251" s="39"/>
      <c r="DPT251" s="39"/>
      <c r="DPU251" s="39"/>
      <c r="DPV251" s="39"/>
      <c r="DPW251" s="39"/>
      <c r="DPX251" s="39"/>
      <c r="DPY251" s="39"/>
      <c r="DPZ251" s="39"/>
      <c r="DQA251" s="39"/>
      <c r="DQB251" s="39"/>
      <c r="DQC251" s="39"/>
      <c r="DQD251" s="39"/>
      <c r="DQE251" s="39"/>
      <c r="DQF251" s="39"/>
      <c r="DQG251" s="39"/>
      <c r="DQH251" s="39"/>
      <c r="DQI251" s="39"/>
      <c r="DQJ251" s="39"/>
      <c r="DQK251" s="39"/>
      <c r="DQL251" s="39"/>
      <c r="DQM251" s="39"/>
      <c r="DQN251" s="39"/>
      <c r="DQO251" s="39"/>
      <c r="DQP251" s="39"/>
      <c r="DQQ251" s="39"/>
      <c r="DQR251" s="39"/>
      <c r="DQS251" s="39"/>
      <c r="DQT251" s="39"/>
      <c r="DQU251" s="39"/>
      <c r="DQV251" s="39"/>
      <c r="DQW251" s="39"/>
      <c r="DQX251" s="39"/>
      <c r="DQY251" s="39"/>
      <c r="DQZ251" s="39"/>
      <c r="DRA251" s="39"/>
      <c r="DRB251" s="39"/>
      <c r="DRC251" s="39"/>
      <c r="DRD251" s="39"/>
      <c r="DRE251" s="39"/>
      <c r="DRF251" s="39"/>
      <c r="DRG251" s="39"/>
      <c r="DRH251" s="39"/>
      <c r="DRI251" s="39"/>
      <c r="DRJ251" s="39"/>
      <c r="DRK251" s="39"/>
      <c r="DRL251" s="39"/>
      <c r="DRM251" s="39"/>
      <c r="DRN251" s="39"/>
      <c r="DRO251" s="39"/>
      <c r="DRP251" s="39"/>
      <c r="DRQ251" s="39"/>
      <c r="DRR251" s="39"/>
      <c r="DRS251" s="39"/>
      <c r="DRT251" s="39"/>
      <c r="DRU251" s="39"/>
      <c r="DRV251" s="39"/>
      <c r="DRW251" s="39"/>
      <c r="DRX251" s="39"/>
      <c r="DRY251" s="39"/>
      <c r="DRZ251" s="39"/>
      <c r="DSA251" s="39"/>
      <c r="DSB251" s="39"/>
      <c r="DSC251" s="39"/>
      <c r="DSD251" s="39"/>
      <c r="DSE251" s="39"/>
      <c r="DSF251" s="39"/>
      <c r="DSG251" s="39"/>
      <c r="DSH251" s="39"/>
      <c r="DSI251" s="39"/>
      <c r="DSJ251" s="39"/>
      <c r="DSK251" s="39"/>
      <c r="DSL251" s="39"/>
      <c r="DSM251" s="39"/>
      <c r="DSN251" s="39"/>
      <c r="DSO251" s="39"/>
      <c r="DSP251" s="39"/>
      <c r="DSQ251" s="39"/>
      <c r="DSR251" s="39"/>
      <c r="DSS251" s="39"/>
      <c r="DST251" s="39"/>
      <c r="DSU251" s="39"/>
      <c r="DSV251" s="39"/>
      <c r="DSW251" s="39"/>
      <c r="DSX251" s="39"/>
      <c r="DSY251" s="39"/>
      <c r="DSZ251" s="39"/>
      <c r="DTA251" s="39"/>
      <c r="DTB251" s="39"/>
      <c r="DTC251" s="39"/>
      <c r="DTD251" s="39"/>
      <c r="DTE251" s="39"/>
      <c r="DTF251" s="39"/>
      <c r="DTG251" s="39"/>
      <c r="DTH251" s="39"/>
      <c r="DTI251" s="39"/>
      <c r="DTJ251" s="39"/>
      <c r="DTK251" s="39"/>
      <c r="DTL251" s="39"/>
      <c r="DTM251" s="39"/>
      <c r="DTN251" s="39"/>
      <c r="DTO251" s="39"/>
      <c r="DTP251" s="39"/>
      <c r="DTQ251" s="39"/>
      <c r="DTR251" s="39"/>
      <c r="DTS251" s="39"/>
      <c r="DTT251" s="39"/>
      <c r="DTU251" s="39"/>
      <c r="DTV251" s="39"/>
      <c r="DTW251" s="39"/>
      <c r="DTX251" s="39"/>
      <c r="DTY251" s="39"/>
      <c r="DTZ251" s="39"/>
      <c r="DUA251" s="39"/>
      <c r="DUB251" s="39"/>
      <c r="DUC251" s="39"/>
      <c r="DUD251" s="39"/>
      <c r="DUE251" s="39"/>
      <c r="DUF251" s="39"/>
      <c r="DUG251" s="39"/>
      <c r="DUH251" s="39"/>
      <c r="DUI251" s="39"/>
      <c r="DUJ251" s="39"/>
      <c r="DUK251" s="39"/>
      <c r="DUL251" s="39"/>
      <c r="DUM251" s="39"/>
      <c r="DUN251" s="39"/>
      <c r="DUO251" s="39"/>
      <c r="DUP251" s="39"/>
      <c r="DUQ251" s="39"/>
      <c r="DUR251" s="39"/>
      <c r="DUS251" s="39"/>
      <c r="DUT251" s="39"/>
      <c r="DUU251" s="39"/>
      <c r="DUV251" s="39"/>
      <c r="DUW251" s="39"/>
      <c r="DUX251" s="39"/>
      <c r="DUY251" s="39"/>
      <c r="DUZ251" s="39"/>
      <c r="DVA251" s="39"/>
      <c r="DVB251" s="39"/>
      <c r="DVC251" s="39"/>
      <c r="DVD251" s="39"/>
      <c r="DVE251" s="39"/>
      <c r="DVF251" s="39"/>
      <c r="DVG251" s="39"/>
      <c r="DVH251" s="39"/>
      <c r="DVI251" s="39"/>
      <c r="DVJ251" s="39"/>
      <c r="DVK251" s="39"/>
      <c r="DVL251" s="39"/>
      <c r="DVM251" s="39"/>
      <c r="DVN251" s="39"/>
      <c r="DVO251" s="39"/>
      <c r="DVP251" s="39"/>
      <c r="DVQ251" s="39"/>
      <c r="DVR251" s="39"/>
      <c r="DVS251" s="39"/>
      <c r="DVT251" s="39"/>
      <c r="DVU251" s="39"/>
      <c r="DVV251" s="39"/>
      <c r="DVW251" s="39"/>
      <c r="DVX251" s="39"/>
      <c r="DVY251" s="39"/>
      <c r="DVZ251" s="39"/>
      <c r="DWA251" s="39"/>
      <c r="DWB251" s="39"/>
      <c r="DWC251" s="39"/>
      <c r="DWD251" s="39"/>
      <c r="DWE251" s="39"/>
      <c r="DWF251" s="39"/>
      <c r="DWG251" s="39"/>
      <c r="DWH251" s="39"/>
      <c r="DWI251" s="39"/>
      <c r="DWJ251" s="39"/>
      <c r="DWK251" s="39"/>
      <c r="DWL251" s="39"/>
      <c r="DWM251" s="39"/>
      <c r="DWN251" s="39"/>
      <c r="DWO251" s="39"/>
      <c r="DWP251" s="39"/>
      <c r="DWQ251" s="39"/>
    </row>
    <row r="252" spans="1:3319" s="39" customFormat="1" ht="20">
      <c r="A252" s="35" t="s">
        <v>785</v>
      </c>
      <c r="B252" s="36" t="s">
        <v>786</v>
      </c>
      <c r="C252" s="37" t="s">
        <v>152</v>
      </c>
      <c r="D252" s="36" t="s">
        <v>1447</v>
      </c>
      <c r="E252" s="38" t="s">
        <v>740</v>
      </c>
      <c r="F252" s="38" t="s">
        <v>740</v>
      </c>
    </row>
    <row r="253" spans="1:3319" s="64" customFormat="1" ht="30">
      <c r="A253" s="53" t="s">
        <v>787</v>
      </c>
      <c r="B253" s="54" t="s">
        <v>788</v>
      </c>
      <c r="C253" s="57" t="s">
        <v>152</v>
      </c>
      <c r="D253" s="54" t="s">
        <v>789</v>
      </c>
      <c r="E253" s="66" t="str">
        <f>"JAN 18"</f>
        <v>JAN 18</v>
      </c>
      <c r="F253" s="66" t="str">
        <f>"JAN 18"</f>
        <v>JAN 18</v>
      </c>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c r="EE253" s="39"/>
      <c r="EF253" s="39"/>
      <c r="EG253" s="39"/>
      <c r="EH253" s="39"/>
      <c r="EI253" s="39"/>
      <c r="EJ253" s="39"/>
      <c r="EK253" s="39"/>
      <c r="EL253" s="39"/>
      <c r="EM253" s="39"/>
      <c r="EN253" s="39"/>
      <c r="EO253" s="39"/>
      <c r="EP253" s="39"/>
      <c r="EQ253" s="39"/>
      <c r="ER253" s="39"/>
      <c r="ES253" s="39"/>
      <c r="ET253" s="39"/>
      <c r="EU253" s="39"/>
      <c r="EV253" s="39"/>
      <c r="EW253" s="39"/>
      <c r="EX253" s="39"/>
      <c r="EY253" s="39"/>
      <c r="EZ253" s="39"/>
      <c r="FA253" s="39"/>
      <c r="FB253" s="39"/>
      <c r="FC253" s="39"/>
      <c r="FD253" s="39"/>
      <c r="FE253" s="39"/>
      <c r="FF253" s="39"/>
      <c r="FG253" s="39"/>
      <c r="FH253" s="39"/>
      <c r="FI253" s="39"/>
      <c r="FJ253" s="39"/>
      <c r="FK253" s="39"/>
      <c r="FL253" s="39"/>
      <c r="FM253" s="39"/>
      <c r="FN253" s="39"/>
      <c r="FO253" s="39"/>
      <c r="FP253" s="39"/>
      <c r="FQ253" s="39"/>
      <c r="FR253" s="39"/>
      <c r="FS253" s="39"/>
      <c r="FT253" s="39"/>
      <c r="FU253" s="39"/>
      <c r="FV253" s="39"/>
      <c r="FW253" s="39"/>
      <c r="FX253" s="39"/>
      <c r="FY253" s="39"/>
      <c r="FZ253" s="39"/>
      <c r="GA253" s="39"/>
      <c r="GB253" s="39"/>
      <c r="GC253" s="39"/>
      <c r="GD253" s="39"/>
      <c r="GE253" s="39"/>
      <c r="GF253" s="39"/>
      <c r="GG253" s="39"/>
      <c r="GH253" s="39"/>
      <c r="GI253" s="39"/>
      <c r="GJ253" s="39"/>
      <c r="GK253" s="39"/>
      <c r="GL253" s="39"/>
      <c r="GM253" s="39"/>
      <c r="GN253" s="39"/>
      <c r="GO253" s="39"/>
      <c r="GP253" s="39"/>
      <c r="GQ253" s="39"/>
      <c r="GR253" s="39"/>
      <c r="GS253" s="39"/>
      <c r="GT253" s="39"/>
      <c r="GU253" s="39"/>
      <c r="GV253" s="39"/>
      <c r="GW253" s="39"/>
      <c r="GX253" s="39"/>
      <c r="GY253" s="39"/>
      <c r="GZ253" s="39"/>
      <c r="HA253" s="39"/>
      <c r="HB253" s="39"/>
      <c r="HC253" s="39"/>
      <c r="HD253" s="39"/>
      <c r="HE253" s="39"/>
      <c r="HF253" s="39"/>
      <c r="HG253" s="39"/>
      <c r="HH253" s="39"/>
      <c r="HI253" s="39"/>
      <c r="HJ253" s="39"/>
      <c r="HK253" s="39"/>
      <c r="HL253" s="39"/>
      <c r="HM253" s="39"/>
      <c r="HN253" s="39"/>
      <c r="HO253" s="39"/>
      <c r="HP253" s="39"/>
      <c r="HQ253" s="39"/>
      <c r="HR253" s="39"/>
      <c r="HS253" s="39"/>
      <c r="HT253" s="39"/>
      <c r="HU253" s="39"/>
      <c r="HV253" s="39"/>
      <c r="HW253" s="39"/>
      <c r="HX253" s="39"/>
      <c r="HY253" s="39"/>
      <c r="HZ253" s="39"/>
      <c r="IA253" s="39"/>
      <c r="IB253" s="39"/>
      <c r="IC253" s="39"/>
      <c r="ID253" s="39"/>
      <c r="IE253" s="39"/>
      <c r="IF253" s="39"/>
      <c r="IG253" s="39"/>
      <c r="IH253" s="39"/>
      <c r="II253" s="39"/>
      <c r="IJ253" s="39"/>
      <c r="IK253" s="39"/>
      <c r="IL253" s="39"/>
      <c r="IM253" s="39"/>
      <c r="IN253" s="39"/>
      <c r="IO253" s="39"/>
      <c r="IP253" s="39"/>
      <c r="IQ253" s="39"/>
      <c r="IR253" s="39"/>
      <c r="IS253" s="39"/>
      <c r="IT253" s="39"/>
      <c r="IU253" s="39"/>
      <c r="IV253" s="39"/>
      <c r="IW253" s="39"/>
      <c r="IX253" s="39"/>
      <c r="IY253" s="39"/>
      <c r="IZ253" s="39"/>
      <c r="JA253" s="39"/>
      <c r="JB253" s="39"/>
      <c r="JC253" s="39"/>
      <c r="JD253" s="39"/>
      <c r="JE253" s="39"/>
      <c r="JF253" s="39"/>
      <c r="JG253" s="39"/>
      <c r="JH253" s="39"/>
      <c r="JI253" s="39"/>
      <c r="JJ253" s="39"/>
      <c r="JK253" s="39"/>
      <c r="JL253" s="39"/>
      <c r="JM253" s="39"/>
      <c r="JN253" s="39"/>
      <c r="JO253" s="39"/>
      <c r="JP253" s="39"/>
      <c r="JQ253" s="39"/>
      <c r="JR253" s="39"/>
      <c r="JS253" s="39"/>
      <c r="JT253" s="39"/>
      <c r="JU253" s="39"/>
      <c r="JV253" s="39"/>
      <c r="JW253" s="39"/>
      <c r="JX253" s="39"/>
      <c r="JY253" s="39"/>
      <c r="JZ253" s="39"/>
      <c r="KA253" s="39"/>
      <c r="KB253" s="39"/>
      <c r="KC253" s="39"/>
      <c r="KD253" s="39"/>
      <c r="KE253" s="39"/>
      <c r="KF253" s="39"/>
      <c r="KG253" s="39"/>
      <c r="KH253" s="39"/>
      <c r="KI253" s="39"/>
      <c r="KJ253" s="39"/>
      <c r="KK253" s="39"/>
      <c r="KL253" s="39"/>
      <c r="KM253" s="39"/>
      <c r="KN253" s="39"/>
      <c r="KO253" s="39"/>
      <c r="KP253" s="39"/>
      <c r="KQ253" s="39"/>
      <c r="KR253" s="39"/>
      <c r="KS253" s="39"/>
      <c r="KT253" s="39"/>
      <c r="KU253" s="39"/>
      <c r="KV253" s="39"/>
      <c r="KW253" s="39"/>
      <c r="KX253" s="39"/>
      <c r="KY253" s="39"/>
      <c r="KZ253" s="39"/>
      <c r="LA253" s="39"/>
      <c r="LB253" s="39"/>
      <c r="LC253" s="39"/>
      <c r="LD253" s="39"/>
      <c r="LE253" s="39"/>
      <c r="LF253" s="39"/>
      <c r="LG253" s="39"/>
      <c r="LH253" s="39"/>
      <c r="LI253" s="39"/>
      <c r="LJ253" s="39"/>
      <c r="LK253" s="39"/>
      <c r="LL253" s="39"/>
      <c r="LM253" s="39"/>
      <c r="LN253" s="39"/>
      <c r="LO253" s="39"/>
      <c r="LP253" s="39"/>
      <c r="LQ253" s="39"/>
      <c r="LR253" s="39"/>
      <c r="LS253" s="39"/>
      <c r="LT253" s="39"/>
      <c r="LU253" s="39"/>
      <c r="LV253" s="39"/>
      <c r="LW253" s="39"/>
      <c r="LX253" s="39"/>
      <c r="LY253" s="39"/>
      <c r="LZ253" s="39"/>
      <c r="MA253" s="39"/>
      <c r="MB253" s="39"/>
      <c r="MC253" s="39"/>
      <c r="MD253" s="39"/>
      <c r="ME253" s="39"/>
      <c r="MF253" s="39"/>
      <c r="MG253" s="39"/>
      <c r="MH253" s="39"/>
      <c r="MI253" s="39"/>
      <c r="MJ253" s="39"/>
      <c r="MK253" s="39"/>
      <c r="ML253" s="39"/>
      <c r="MM253" s="39"/>
      <c r="MN253" s="39"/>
      <c r="MO253" s="39"/>
      <c r="MP253" s="39"/>
      <c r="MQ253" s="39"/>
      <c r="MR253" s="39"/>
      <c r="MS253" s="39"/>
      <c r="MT253" s="39"/>
      <c r="MU253" s="39"/>
      <c r="MV253" s="39"/>
      <c r="MW253" s="39"/>
      <c r="MX253" s="39"/>
      <c r="MY253" s="39"/>
      <c r="MZ253" s="39"/>
      <c r="NA253" s="39"/>
      <c r="NB253" s="39"/>
      <c r="NC253" s="39"/>
      <c r="ND253" s="39"/>
      <c r="NE253" s="39"/>
      <c r="NF253" s="39"/>
      <c r="NG253" s="39"/>
      <c r="NH253" s="39"/>
      <c r="NI253" s="39"/>
      <c r="NJ253" s="39"/>
      <c r="NK253" s="39"/>
      <c r="NL253" s="39"/>
      <c r="NM253" s="39"/>
      <c r="NN253" s="39"/>
      <c r="NO253" s="39"/>
      <c r="NP253" s="39"/>
      <c r="NQ253" s="39"/>
      <c r="NR253" s="39"/>
      <c r="NS253" s="39"/>
      <c r="NT253" s="39"/>
      <c r="NU253" s="39"/>
      <c r="NV253" s="39"/>
      <c r="NW253" s="39"/>
      <c r="NX253" s="39"/>
      <c r="NY253" s="39"/>
      <c r="NZ253" s="39"/>
      <c r="OA253" s="39"/>
      <c r="OB253" s="39"/>
      <c r="OC253" s="39"/>
      <c r="OD253" s="39"/>
      <c r="OE253" s="39"/>
      <c r="OF253" s="39"/>
      <c r="OG253" s="39"/>
      <c r="OH253" s="39"/>
      <c r="OI253" s="39"/>
      <c r="OJ253" s="39"/>
      <c r="OK253" s="39"/>
      <c r="OL253" s="39"/>
      <c r="OM253" s="39"/>
      <c r="ON253" s="39"/>
      <c r="OO253" s="39"/>
      <c r="OP253" s="39"/>
      <c r="OQ253" s="39"/>
      <c r="OR253" s="39"/>
      <c r="OS253" s="39"/>
      <c r="OT253" s="39"/>
      <c r="OU253" s="39"/>
      <c r="OV253" s="39"/>
      <c r="OW253" s="39"/>
      <c r="OX253" s="39"/>
      <c r="OY253" s="39"/>
      <c r="OZ253" s="39"/>
      <c r="PA253" s="39"/>
      <c r="PB253" s="39"/>
      <c r="PC253" s="39"/>
      <c r="PD253" s="39"/>
      <c r="PE253" s="39"/>
      <c r="PF253" s="39"/>
      <c r="PG253" s="39"/>
      <c r="PH253" s="39"/>
      <c r="PI253" s="39"/>
      <c r="PJ253" s="39"/>
      <c r="PK253" s="39"/>
      <c r="PL253" s="39"/>
      <c r="PM253" s="39"/>
      <c r="PN253" s="39"/>
      <c r="PO253" s="39"/>
      <c r="PP253" s="39"/>
      <c r="PQ253" s="39"/>
      <c r="PR253" s="39"/>
      <c r="PS253" s="39"/>
      <c r="PT253" s="39"/>
      <c r="PU253" s="39"/>
      <c r="PV253" s="39"/>
      <c r="PW253" s="39"/>
      <c r="PX253" s="39"/>
      <c r="PY253" s="39"/>
      <c r="PZ253" s="39"/>
      <c r="QA253" s="39"/>
      <c r="QB253" s="39"/>
      <c r="QC253" s="39"/>
      <c r="QD253" s="39"/>
      <c r="QE253" s="39"/>
      <c r="QF253" s="39"/>
      <c r="QG253" s="39"/>
      <c r="QH253" s="39"/>
      <c r="QI253" s="39"/>
      <c r="QJ253" s="39"/>
      <c r="QK253" s="39"/>
      <c r="QL253" s="39"/>
      <c r="QM253" s="39"/>
      <c r="QN253" s="39"/>
      <c r="QO253" s="39"/>
      <c r="QP253" s="39"/>
      <c r="QQ253" s="39"/>
      <c r="QR253" s="39"/>
      <c r="QS253" s="39"/>
      <c r="QT253" s="39"/>
      <c r="QU253" s="39"/>
      <c r="QV253" s="39"/>
      <c r="QW253" s="39"/>
      <c r="QX253" s="39"/>
      <c r="QY253" s="39"/>
      <c r="QZ253" s="39"/>
      <c r="RA253" s="39"/>
      <c r="RB253" s="39"/>
      <c r="RC253" s="39"/>
      <c r="RD253" s="39"/>
      <c r="RE253" s="39"/>
      <c r="RF253" s="39"/>
      <c r="RG253" s="39"/>
      <c r="RH253" s="39"/>
      <c r="RI253" s="39"/>
      <c r="RJ253" s="39"/>
      <c r="RK253" s="39"/>
      <c r="RL253" s="39"/>
      <c r="RM253" s="39"/>
      <c r="RN253" s="39"/>
      <c r="RO253" s="39"/>
      <c r="RP253" s="39"/>
      <c r="RQ253" s="39"/>
      <c r="RR253" s="39"/>
      <c r="RS253" s="39"/>
      <c r="RT253" s="39"/>
      <c r="RU253" s="39"/>
      <c r="RV253" s="39"/>
      <c r="RW253" s="39"/>
      <c r="RX253" s="39"/>
      <c r="RY253" s="39"/>
      <c r="RZ253" s="39"/>
      <c r="SA253" s="39"/>
      <c r="SB253" s="39"/>
      <c r="SC253" s="39"/>
      <c r="SD253" s="39"/>
      <c r="SE253" s="39"/>
      <c r="SF253" s="39"/>
      <c r="SG253" s="39"/>
      <c r="SH253" s="39"/>
      <c r="SI253" s="39"/>
      <c r="SJ253" s="39"/>
      <c r="SK253" s="39"/>
      <c r="SL253" s="39"/>
      <c r="SM253" s="39"/>
      <c r="SN253" s="39"/>
      <c r="SO253" s="39"/>
      <c r="SP253" s="39"/>
      <c r="SQ253" s="39"/>
      <c r="SR253" s="39"/>
      <c r="SS253" s="39"/>
      <c r="ST253" s="39"/>
      <c r="SU253" s="39"/>
      <c r="SV253" s="39"/>
      <c r="SW253" s="39"/>
      <c r="SX253" s="39"/>
      <c r="SY253" s="39"/>
      <c r="SZ253" s="39"/>
      <c r="TA253" s="39"/>
      <c r="TB253" s="39"/>
      <c r="TC253" s="39"/>
      <c r="TD253" s="39"/>
      <c r="TE253" s="39"/>
      <c r="TF253" s="39"/>
      <c r="TG253" s="39"/>
      <c r="TH253" s="39"/>
      <c r="TI253" s="39"/>
      <c r="TJ253" s="39"/>
      <c r="TK253" s="39"/>
      <c r="TL253" s="39"/>
      <c r="TM253" s="39"/>
      <c r="TN253" s="39"/>
      <c r="TO253" s="39"/>
      <c r="TP253" s="39"/>
      <c r="TQ253" s="39"/>
      <c r="TR253" s="39"/>
      <c r="TS253" s="39"/>
      <c r="TT253" s="39"/>
      <c r="TU253" s="39"/>
      <c r="TV253" s="39"/>
      <c r="TW253" s="39"/>
      <c r="TX253" s="39"/>
      <c r="TY253" s="39"/>
      <c r="TZ253" s="39"/>
      <c r="UA253" s="39"/>
      <c r="UB253" s="39"/>
      <c r="UC253" s="39"/>
      <c r="UD253" s="39"/>
      <c r="UE253" s="39"/>
      <c r="UF253" s="39"/>
      <c r="UG253" s="39"/>
      <c r="UH253" s="39"/>
      <c r="UI253" s="39"/>
      <c r="UJ253" s="39"/>
      <c r="UK253" s="39"/>
      <c r="UL253" s="39"/>
      <c r="UM253" s="39"/>
      <c r="UN253" s="39"/>
      <c r="UO253" s="39"/>
      <c r="UP253" s="39"/>
      <c r="UQ253" s="39"/>
      <c r="UR253" s="39"/>
      <c r="US253" s="39"/>
      <c r="UT253" s="39"/>
      <c r="UU253" s="39"/>
      <c r="UV253" s="39"/>
      <c r="UW253" s="39"/>
      <c r="UX253" s="39"/>
      <c r="UY253" s="39"/>
      <c r="UZ253" s="39"/>
      <c r="VA253" s="39"/>
      <c r="VB253" s="39"/>
      <c r="VC253" s="39"/>
      <c r="VD253" s="39"/>
      <c r="VE253" s="39"/>
      <c r="VF253" s="39"/>
      <c r="VG253" s="39"/>
      <c r="VH253" s="39"/>
      <c r="VI253" s="39"/>
      <c r="VJ253" s="39"/>
      <c r="VK253" s="39"/>
      <c r="VL253" s="39"/>
      <c r="VM253" s="39"/>
      <c r="VN253" s="39"/>
      <c r="VO253" s="39"/>
      <c r="VP253" s="39"/>
      <c r="VQ253" s="39"/>
      <c r="VR253" s="39"/>
      <c r="VS253" s="39"/>
      <c r="VT253" s="39"/>
      <c r="VU253" s="39"/>
      <c r="VV253" s="39"/>
      <c r="VW253" s="39"/>
      <c r="VX253" s="39"/>
      <c r="VY253" s="39"/>
      <c r="VZ253" s="39"/>
      <c r="WA253" s="39"/>
      <c r="WB253" s="39"/>
      <c r="WC253" s="39"/>
      <c r="WD253" s="39"/>
      <c r="WE253" s="39"/>
      <c r="WF253" s="39"/>
      <c r="WG253" s="39"/>
      <c r="WH253" s="39"/>
      <c r="WI253" s="39"/>
      <c r="WJ253" s="39"/>
      <c r="WK253" s="39"/>
      <c r="WL253" s="39"/>
      <c r="WM253" s="39"/>
      <c r="WN253" s="39"/>
      <c r="WO253" s="39"/>
      <c r="WP253" s="39"/>
      <c r="WQ253" s="39"/>
      <c r="WR253" s="39"/>
      <c r="WS253" s="39"/>
      <c r="WT253" s="39"/>
      <c r="WU253" s="39"/>
      <c r="WV253" s="39"/>
      <c r="WW253" s="39"/>
      <c r="WX253" s="39"/>
      <c r="WY253" s="39"/>
      <c r="WZ253" s="39"/>
      <c r="XA253" s="39"/>
      <c r="XB253" s="39"/>
      <c r="XC253" s="39"/>
      <c r="XD253" s="39"/>
      <c r="XE253" s="39"/>
      <c r="XF253" s="39"/>
      <c r="XG253" s="39"/>
      <c r="XH253" s="39"/>
      <c r="XI253" s="39"/>
      <c r="XJ253" s="39"/>
      <c r="XK253" s="39"/>
      <c r="XL253" s="39"/>
      <c r="XM253" s="39"/>
      <c r="XN253" s="39"/>
      <c r="XO253" s="39"/>
      <c r="XP253" s="39"/>
      <c r="XQ253" s="39"/>
      <c r="XR253" s="39"/>
      <c r="XS253" s="39"/>
      <c r="XT253" s="39"/>
      <c r="XU253" s="39"/>
      <c r="XV253" s="39"/>
      <c r="XW253" s="39"/>
      <c r="XX253" s="39"/>
      <c r="XY253" s="39"/>
      <c r="XZ253" s="39"/>
      <c r="YA253" s="39"/>
      <c r="YB253" s="39"/>
      <c r="YC253" s="39"/>
      <c r="YD253" s="39"/>
      <c r="YE253" s="39"/>
      <c r="YF253" s="39"/>
      <c r="YG253" s="39"/>
      <c r="YH253" s="39"/>
      <c r="YI253" s="39"/>
      <c r="YJ253" s="39"/>
      <c r="YK253" s="39"/>
      <c r="YL253" s="39"/>
      <c r="YM253" s="39"/>
      <c r="YN253" s="39"/>
      <c r="YO253" s="39"/>
      <c r="YP253" s="39"/>
      <c r="YQ253" s="39"/>
      <c r="YR253" s="39"/>
      <c r="YS253" s="39"/>
      <c r="YT253" s="39"/>
      <c r="YU253" s="39"/>
      <c r="YV253" s="39"/>
      <c r="YW253" s="39"/>
      <c r="YX253" s="39"/>
      <c r="YY253" s="39"/>
      <c r="YZ253" s="39"/>
      <c r="ZA253" s="39"/>
      <c r="ZB253" s="39"/>
      <c r="ZC253" s="39"/>
      <c r="ZD253" s="39"/>
      <c r="ZE253" s="39"/>
      <c r="ZF253" s="39"/>
      <c r="ZG253" s="39"/>
      <c r="ZH253" s="39"/>
      <c r="ZI253" s="39"/>
      <c r="ZJ253" s="39"/>
      <c r="ZK253" s="39"/>
      <c r="ZL253" s="39"/>
      <c r="ZM253" s="39"/>
      <c r="ZN253" s="39"/>
      <c r="ZO253" s="39"/>
      <c r="ZP253" s="39"/>
      <c r="ZQ253" s="39"/>
      <c r="ZR253" s="39"/>
      <c r="ZS253" s="39"/>
      <c r="ZT253" s="39"/>
      <c r="ZU253" s="39"/>
      <c r="ZV253" s="39"/>
      <c r="ZW253" s="39"/>
      <c r="ZX253" s="39"/>
      <c r="ZY253" s="39"/>
      <c r="ZZ253" s="39"/>
      <c r="AAA253" s="39"/>
      <c r="AAB253" s="39"/>
      <c r="AAC253" s="39"/>
      <c r="AAD253" s="39"/>
      <c r="AAE253" s="39"/>
      <c r="AAF253" s="39"/>
      <c r="AAG253" s="39"/>
      <c r="AAH253" s="39"/>
      <c r="AAI253" s="39"/>
      <c r="AAJ253" s="39"/>
      <c r="AAK253" s="39"/>
      <c r="AAL253" s="39"/>
      <c r="AAM253" s="39"/>
      <c r="AAN253" s="39"/>
      <c r="AAO253" s="39"/>
      <c r="AAP253" s="39"/>
      <c r="AAQ253" s="39"/>
      <c r="AAR253" s="39"/>
      <c r="AAS253" s="39"/>
      <c r="AAT253" s="39"/>
      <c r="AAU253" s="39"/>
      <c r="AAV253" s="39"/>
      <c r="AAW253" s="39"/>
      <c r="AAX253" s="39"/>
      <c r="AAY253" s="39"/>
      <c r="AAZ253" s="39"/>
      <c r="ABA253" s="39"/>
      <c r="ABB253" s="39"/>
      <c r="ABC253" s="39"/>
      <c r="ABD253" s="39"/>
      <c r="ABE253" s="39"/>
      <c r="ABF253" s="39"/>
      <c r="ABG253" s="39"/>
      <c r="ABH253" s="39"/>
      <c r="ABI253" s="39"/>
      <c r="ABJ253" s="39"/>
      <c r="ABK253" s="39"/>
      <c r="ABL253" s="39"/>
      <c r="ABM253" s="39"/>
      <c r="ABN253" s="39"/>
      <c r="ABO253" s="39"/>
      <c r="ABP253" s="39"/>
      <c r="ABQ253" s="39"/>
      <c r="ABR253" s="39"/>
      <c r="ABS253" s="39"/>
      <c r="ABT253" s="39"/>
      <c r="ABU253" s="39"/>
      <c r="ABV253" s="39"/>
      <c r="ABW253" s="39"/>
      <c r="ABX253" s="39"/>
      <c r="ABY253" s="39"/>
      <c r="ABZ253" s="39"/>
      <c r="ACA253" s="39"/>
      <c r="ACB253" s="39"/>
      <c r="ACC253" s="39"/>
      <c r="ACD253" s="39"/>
      <c r="ACE253" s="39"/>
      <c r="ACF253" s="39"/>
      <c r="ACG253" s="39"/>
      <c r="ACH253" s="39"/>
      <c r="ACI253" s="39"/>
      <c r="ACJ253" s="39"/>
      <c r="ACK253" s="39"/>
      <c r="ACL253" s="39"/>
      <c r="ACM253" s="39"/>
      <c r="ACN253" s="39"/>
      <c r="ACO253" s="39"/>
      <c r="ACP253" s="39"/>
      <c r="ACQ253" s="39"/>
      <c r="ACR253" s="39"/>
      <c r="ACS253" s="39"/>
      <c r="ACT253" s="39"/>
      <c r="ACU253" s="39"/>
      <c r="ACV253" s="39"/>
      <c r="ACW253" s="39"/>
      <c r="ACX253" s="39"/>
      <c r="ACY253" s="39"/>
      <c r="ACZ253" s="39"/>
      <c r="ADA253" s="39"/>
      <c r="ADB253" s="39"/>
      <c r="ADC253" s="39"/>
      <c r="ADD253" s="39"/>
      <c r="ADE253" s="39"/>
      <c r="ADF253" s="39"/>
      <c r="ADG253" s="39"/>
      <c r="ADH253" s="39"/>
      <c r="ADI253" s="39"/>
      <c r="ADJ253" s="39"/>
      <c r="ADK253" s="39"/>
      <c r="ADL253" s="39"/>
      <c r="ADM253" s="39"/>
      <c r="ADN253" s="39"/>
      <c r="ADO253" s="39"/>
      <c r="ADP253" s="39"/>
      <c r="ADQ253" s="39"/>
      <c r="ADR253" s="39"/>
      <c r="ADS253" s="39"/>
      <c r="ADT253" s="39"/>
      <c r="ADU253" s="39"/>
      <c r="ADV253" s="39"/>
      <c r="ADW253" s="39"/>
      <c r="ADX253" s="39"/>
      <c r="ADY253" s="39"/>
      <c r="ADZ253" s="39"/>
      <c r="AEA253" s="39"/>
      <c r="AEB253" s="39"/>
      <c r="AEC253" s="39"/>
      <c r="AED253" s="39"/>
      <c r="AEE253" s="39"/>
      <c r="AEF253" s="39"/>
      <c r="AEG253" s="39"/>
      <c r="AEH253" s="39"/>
      <c r="AEI253" s="39"/>
      <c r="AEJ253" s="39"/>
      <c r="AEK253" s="39"/>
      <c r="AEL253" s="39"/>
      <c r="AEM253" s="39"/>
      <c r="AEN253" s="39"/>
      <c r="AEO253" s="39"/>
      <c r="AEP253" s="39"/>
      <c r="AEQ253" s="39"/>
      <c r="AER253" s="39"/>
      <c r="AES253" s="39"/>
      <c r="AET253" s="39"/>
      <c r="AEU253" s="39"/>
      <c r="AEV253" s="39"/>
      <c r="AEW253" s="39"/>
      <c r="AEX253" s="39"/>
      <c r="AEY253" s="39"/>
      <c r="AEZ253" s="39"/>
      <c r="AFA253" s="39"/>
      <c r="AFB253" s="39"/>
      <c r="AFC253" s="39"/>
      <c r="AFD253" s="39"/>
      <c r="AFE253" s="39"/>
      <c r="AFF253" s="39"/>
      <c r="AFG253" s="39"/>
      <c r="AFH253" s="39"/>
      <c r="AFI253" s="39"/>
      <c r="AFJ253" s="39"/>
      <c r="AFK253" s="39"/>
      <c r="AFL253" s="39"/>
      <c r="AFM253" s="39"/>
      <c r="AFN253" s="39"/>
      <c r="AFO253" s="39"/>
      <c r="AFP253" s="39"/>
      <c r="AFQ253" s="39"/>
      <c r="AFR253" s="39"/>
      <c r="AFS253" s="39"/>
      <c r="AFT253" s="39"/>
      <c r="AFU253" s="39"/>
      <c r="AFV253" s="39"/>
      <c r="AFW253" s="39"/>
      <c r="AFX253" s="39"/>
      <c r="AFY253" s="39"/>
      <c r="AFZ253" s="39"/>
      <c r="AGA253" s="39"/>
      <c r="AGB253" s="39"/>
      <c r="AGC253" s="39"/>
      <c r="AGD253" s="39"/>
      <c r="AGE253" s="39"/>
      <c r="AGF253" s="39"/>
      <c r="AGG253" s="39"/>
      <c r="AGH253" s="39"/>
      <c r="AGI253" s="39"/>
      <c r="AGJ253" s="39"/>
      <c r="AGK253" s="39"/>
      <c r="AGL253" s="39"/>
      <c r="AGM253" s="39"/>
      <c r="AGN253" s="39"/>
      <c r="AGO253" s="39"/>
      <c r="AGP253" s="39"/>
      <c r="AGQ253" s="39"/>
      <c r="AGR253" s="39"/>
      <c r="AGS253" s="39"/>
      <c r="AGT253" s="39"/>
      <c r="AGU253" s="39"/>
      <c r="AGV253" s="39"/>
      <c r="AGW253" s="39"/>
      <c r="AGX253" s="39"/>
      <c r="AGY253" s="39"/>
      <c r="AGZ253" s="39"/>
      <c r="AHA253" s="39"/>
      <c r="AHB253" s="39"/>
      <c r="AHC253" s="39"/>
      <c r="AHD253" s="39"/>
      <c r="AHE253" s="39"/>
      <c r="AHF253" s="39"/>
      <c r="AHG253" s="39"/>
      <c r="AHH253" s="39"/>
      <c r="AHI253" s="39"/>
      <c r="AHJ253" s="39"/>
      <c r="AHK253" s="39"/>
      <c r="AHL253" s="39"/>
      <c r="AHM253" s="39"/>
      <c r="AHN253" s="39"/>
      <c r="AHO253" s="39"/>
      <c r="AHP253" s="39"/>
      <c r="AHQ253" s="39"/>
      <c r="AHR253" s="39"/>
      <c r="AHS253" s="39"/>
      <c r="AHT253" s="39"/>
      <c r="AHU253" s="39"/>
      <c r="AHV253" s="39"/>
      <c r="AHW253" s="39"/>
      <c r="AHX253" s="39"/>
      <c r="AHY253" s="39"/>
      <c r="AHZ253" s="39"/>
      <c r="AIA253" s="39"/>
      <c r="AIB253" s="39"/>
      <c r="AIC253" s="39"/>
      <c r="AID253" s="39"/>
      <c r="AIE253" s="39"/>
      <c r="AIF253" s="39"/>
      <c r="AIG253" s="39"/>
      <c r="AIH253" s="39"/>
      <c r="AII253" s="39"/>
      <c r="AIJ253" s="39"/>
      <c r="AIK253" s="39"/>
      <c r="AIL253" s="39"/>
      <c r="AIM253" s="39"/>
      <c r="AIN253" s="39"/>
      <c r="AIO253" s="39"/>
      <c r="AIP253" s="39"/>
      <c r="AIQ253" s="39"/>
      <c r="AIR253" s="39"/>
      <c r="AIS253" s="39"/>
      <c r="AIT253" s="39"/>
      <c r="AIU253" s="39"/>
      <c r="AIV253" s="39"/>
      <c r="AIW253" s="39"/>
      <c r="AIX253" s="39"/>
      <c r="AIY253" s="39"/>
      <c r="AIZ253" s="39"/>
      <c r="AJA253" s="39"/>
      <c r="AJB253" s="39"/>
      <c r="AJC253" s="39"/>
      <c r="AJD253" s="39"/>
      <c r="AJE253" s="39"/>
      <c r="AJF253" s="39"/>
      <c r="AJG253" s="39"/>
      <c r="AJH253" s="39"/>
      <c r="AJI253" s="39"/>
      <c r="AJJ253" s="39"/>
      <c r="AJK253" s="39"/>
      <c r="AJL253" s="39"/>
      <c r="AJM253" s="39"/>
      <c r="AJN253" s="39"/>
      <c r="AJO253" s="39"/>
      <c r="AJP253" s="39"/>
      <c r="AJQ253" s="39"/>
      <c r="AJR253" s="39"/>
      <c r="AJS253" s="39"/>
      <c r="AJT253" s="39"/>
      <c r="AJU253" s="39"/>
      <c r="AJV253" s="39"/>
      <c r="AJW253" s="39"/>
      <c r="AJX253" s="39"/>
      <c r="AJY253" s="39"/>
      <c r="AJZ253" s="39"/>
      <c r="AKA253" s="39"/>
      <c r="AKB253" s="39"/>
      <c r="AKC253" s="39"/>
      <c r="AKD253" s="39"/>
      <c r="AKE253" s="39"/>
      <c r="AKF253" s="39"/>
      <c r="AKG253" s="39"/>
      <c r="AKH253" s="39"/>
      <c r="AKI253" s="39"/>
      <c r="AKJ253" s="39"/>
      <c r="AKK253" s="39"/>
      <c r="AKL253" s="39"/>
      <c r="AKM253" s="39"/>
      <c r="AKN253" s="39"/>
      <c r="AKO253" s="39"/>
      <c r="AKP253" s="39"/>
      <c r="AKQ253" s="39"/>
      <c r="AKR253" s="39"/>
      <c r="AKS253" s="39"/>
      <c r="AKT253" s="39"/>
      <c r="AKU253" s="39"/>
      <c r="AKV253" s="39"/>
      <c r="AKW253" s="39"/>
      <c r="AKX253" s="39"/>
      <c r="AKY253" s="39"/>
      <c r="AKZ253" s="39"/>
      <c r="ALA253" s="39"/>
      <c r="ALB253" s="39"/>
      <c r="ALC253" s="39"/>
      <c r="ALD253" s="39"/>
      <c r="ALE253" s="39"/>
      <c r="ALF253" s="39"/>
      <c r="ALG253" s="39"/>
      <c r="ALH253" s="39"/>
      <c r="ALI253" s="39"/>
      <c r="ALJ253" s="39"/>
      <c r="ALK253" s="39"/>
      <c r="ALL253" s="39"/>
      <c r="ALM253" s="39"/>
      <c r="ALN253" s="39"/>
      <c r="ALO253" s="39"/>
      <c r="ALP253" s="39"/>
      <c r="ALQ253" s="39"/>
      <c r="ALR253" s="39"/>
      <c r="ALS253" s="39"/>
      <c r="ALT253" s="39"/>
      <c r="ALU253" s="39"/>
      <c r="ALV253" s="39"/>
      <c r="ALW253" s="39"/>
      <c r="ALX253" s="39"/>
      <c r="ALY253" s="39"/>
      <c r="ALZ253" s="39"/>
      <c r="AMA253" s="39"/>
      <c r="AMB253" s="39"/>
      <c r="AMC253" s="39"/>
      <c r="AMD253" s="39"/>
      <c r="AME253" s="39"/>
      <c r="AMF253" s="39"/>
      <c r="AMG253" s="39"/>
      <c r="AMH253" s="39"/>
      <c r="AMI253" s="39"/>
      <c r="AMJ253" s="39"/>
      <c r="AMK253" s="39"/>
      <c r="AML253" s="39"/>
      <c r="AMM253" s="39"/>
      <c r="AMN253" s="39"/>
      <c r="AMO253" s="39"/>
      <c r="AMP253" s="39"/>
      <c r="AMQ253" s="39"/>
      <c r="AMR253" s="39"/>
      <c r="AMS253" s="39"/>
      <c r="AMT253" s="39"/>
      <c r="AMU253" s="39"/>
      <c r="AMV253" s="39"/>
      <c r="AMW253" s="39"/>
      <c r="AMX253" s="39"/>
      <c r="AMY253" s="39"/>
      <c r="AMZ253" s="39"/>
      <c r="ANA253" s="39"/>
      <c r="ANB253" s="39"/>
      <c r="ANC253" s="39"/>
      <c r="AND253" s="39"/>
      <c r="ANE253" s="39"/>
      <c r="ANF253" s="39"/>
      <c r="ANG253" s="39"/>
      <c r="ANH253" s="39"/>
      <c r="ANI253" s="39"/>
      <c r="ANJ253" s="39"/>
      <c r="ANK253" s="39"/>
      <c r="ANL253" s="39"/>
      <c r="ANM253" s="39"/>
      <c r="ANN253" s="39"/>
      <c r="ANO253" s="39"/>
      <c r="ANP253" s="39"/>
      <c r="ANQ253" s="39"/>
      <c r="ANR253" s="39"/>
      <c r="ANS253" s="39"/>
      <c r="ANT253" s="39"/>
      <c r="ANU253" s="39"/>
      <c r="ANV253" s="39"/>
      <c r="ANW253" s="39"/>
      <c r="ANX253" s="39"/>
      <c r="ANY253" s="39"/>
      <c r="ANZ253" s="39"/>
      <c r="AOA253" s="39"/>
      <c r="AOB253" s="39"/>
      <c r="AOC253" s="39"/>
      <c r="AOD253" s="39"/>
      <c r="AOE253" s="39"/>
      <c r="AOF253" s="39"/>
      <c r="AOG253" s="39"/>
      <c r="AOH253" s="39"/>
      <c r="AOI253" s="39"/>
      <c r="AOJ253" s="39"/>
      <c r="AOK253" s="39"/>
      <c r="AOL253" s="39"/>
      <c r="AOM253" s="39"/>
      <c r="AON253" s="39"/>
      <c r="AOO253" s="39"/>
      <c r="AOP253" s="39"/>
      <c r="AOQ253" s="39"/>
      <c r="AOR253" s="39"/>
      <c r="AOS253" s="39"/>
      <c r="AOT253" s="39"/>
      <c r="AOU253" s="39"/>
      <c r="AOV253" s="39"/>
      <c r="AOW253" s="39"/>
      <c r="AOX253" s="39"/>
      <c r="AOY253" s="39"/>
      <c r="AOZ253" s="39"/>
      <c r="APA253" s="39"/>
      <c r="APB253" s="39"/>
      <c r="APC253" s="39"/>
      <c r="APD253" s="39"/>
      <c r="APE253" s="39"/>
      <c r="APF253" s="39"/>
      <c r="APG253" s="39"/>
      <c r="APH253" s="39"/>
      <c r="API253" s="39"/>
      <c r="APJ253" s="39"/>
      <c r="APK253" s="39"/>
      <c r="APL253" s="39"/>
      <c r="APM253" s="39"/>
      <c r="APN253" s="39"/>
      <c r="APO253" s="39"/>
      <c r="APP253" s="39"/>
      <c r="APQ253" s="39"/>
      <c r="APR253" s="39"/>
      <c r="APS253" s="39"/>
      <c r="APT253" s="39"/>
      <c r="APU253" s="39"/>
      <c r="APV253" s="39"/>
      <c r="APW253" s="39"/>
      <c r="APX253" s="39"/>
      <c r="APY253" s="39"/>
      <c r="APZ253" s="39"/>
      <c r="AQA253" s="39"/>
      <c r="AQB253" s="39"/>
      <c r="AQC253" s="39"/>
      <c r="AQD253" s="39"/>
      <c r="AQE253" s="39"/>
      <c r="AQF253" s="39"/>
      <c r="AQG253" s="39"/>
      <c r="AQH253" s="39"/>
      <c r="AQI253" s="39"/>
      <c r="AQJ253" s="39"/>
      <c r="AQK253" s="39"/>
      <c r="AQL253" s="39"/>
      <c r="AQM253" s="39"/>
      <c r="AQN253" s="39"/>
      <c r="AQO253" s="39"/>
      <c r="AQP253" s="39"/>
      <c r="AQQ253" s="39"/>
      <c r="AQR253" s="39"/>
      <c r="AQS253" s="39"/>
      <c r="AQT253" s="39"/>
      <c r="AQU253" s="39"/>
      <c r="AQV253" s="39"/>
      <c r="AQW253" s="39"/>
      <c r="AQX253" s="39"/>
      <c r="AQY253" s="39"/>
      <c r="AQZ253" s="39"/>
      <c r="ARA253" s="39"/>
      <c r="ARB253" s="39"/>
      <c r="ARC253" s="39"/>
      <c r="ARD253" s="39"/>
      <c r="ARE253" s="39"/>
      <c r="ARF253" s="39"/>
      <c r="ARG253" s="39"/>
      <c r="ARH253" s="39"/>
      <c r="ARI253" s="39"/>
      <c r="ARJ253" s="39"/>
      <c r="ARK253" s="39"/>
      <c r="ARL253" s="39"/>
      <c r="ARM253" s="39"/>
      <c r="ARN253" s="39"/>
      <c r="ARO253" s="39"/>
      <c r="ARP253" s="39"/>
      <c r="ARQ253" s="39"/>
      <c r="ARR253" s="39"/>
      <c r="ARS253" s="39"/>
      <c r="ART253" s="39"/>
      <c r="ARU253" s="39"/>
      <c r="ARV253" s="39"/>
      <c r="ARW253" s="39"/>
      <c r="ARX253" s="39"/>
      <c r="ARY253" s="39"/>
      <c r="ARZ253" s="39"/>
      <c r="ASA253" s="39"/>
      <c r="ASB253" s="39"/>
      <c r="ASC253" s="39"/>
      <c r="ASD253" s="39"/>
      <c r="ASE253" s="39"/>
      <c r="ASF253" s="39"/>
      <c r="ASG253" s="39"/>
      <c r="ASH253" s="39"/>
      <c r="ASI253" s="39"/>
      <c r="ASJ253" s="39"/>
      <c r="ASK253" s="39"/>
      <c r="ASL253" s="39"/>
      <c r="ASM253" s="39"/>
      <c r="ASN253" s="39"/>
      <c r="ASO253" s="39"/>
      <c r="ASP253" s="39"/>
      <c r="ASQ253" s="39"/>
      <c r="ASR253" s="39"/>
      <c r="ASS253" s="39"/>
      <c r="AST253" s="39"/>
      <c r="ASU253" s="39"/>
      <c r="ASV253" s="39"/>
      <c r="ASW253" s="39"/>
      <c r="ASX253" s="39"/>
      <c r="ASY253" s="39"/>
      <c r="ASZ253" s="39"/>
      <c r="ATA253" s="39"/>
      <c r="ATB253" s="39"/>
      <c r="ATC253" s="39"/>
      <c r="ATD253" s="39"/>
      <c r="ATE253" s="39"/>
      <c r="ATF253" s="39"/>
      <c r="ATG253" s="39"/>
      <c r="ATH253" s="39"/>
      <c r="ATI253" s="39"/>
      <c r="ATJ253" s="39"/>
      <c r="ATK253" s="39"/>
      <c r="ATL253" s="39"/>
      <c r="ATM253" s="39"/>
      <c r="ATN253" s="39"/>
      <c r="ATO253" s="39"/>
      <c r="ATP253" s="39"/>
      <c r="ATQ253" s="39"/>
      <c r="ATR253" s="39"/>
      <c r="ATS253" s="39"/>
      <c r="ATT253" s="39"/>
      <c r="ATU253" s="39"/>
      <c r="ATV253" s="39"/>
      <c r="ATW253" s="39"/>
      <c r="ATX253" s="39"/>
      <c r="ATY253" s="39"/>
      <c r="ATZ253" s="39"/>
      <c r="AUA253" s="39"/>
      <c r="AUB253" s="39"/>
      <c r="AUC253" s="39"/>
      <c r="AUD253" s="39"/>
      <c r="AUE253" s="39"/>
      <c r="AUF253" s="39"/>
      <c r="AUG253" s="39"/>
      <c r="AUH253" s="39"/>
      <c r="AUI253" s="39"/>
      <c r="AUJ253" s="39"/>
      <c r="AUK253" s="39"/>
      <c r="AUL253" s="39"/>
      <c r="AUM253" s="39"/>
      <c r="AUN253" s="39"/>
      <c r="AUO253" s="39"/>
      <c r="AUP253" s="39"/>
      <c r="AUQ253" s="39"/>
      <c r="AUR253" s="39"/>
      <c r="AUS253" s="39"/>
      <c r="AUT253" s="39"/>
      <c r="AUU253" s="39"/>
      <c r="AUV253" s="39"/>
      <c r="AUW253" s="39"/>
      <c r="AUX253" s="39"/>
      <c r="AUY253" s="39"/>
      <c r="AUZ253" s="39"/>
      <c r="AVA253" s="39"/>
      <c r="AVB253" s="39"/>
      <c r="AVC253" s="39"/>
      <c r="AVD253" s="39"/>
      <c r="AVE253" s="39"/>
      <c r="AVF253" s="39"/>
      <c r="AVG253" s="39"/>
      <c r="AVH253" s="39"/>
      <c r="AVI253" s="39"/>
      <c r="AVJ253" s="39"/>
      <c r="AVK253" s="39"/>
      <c r="AVL253" s="39"/>
      <c r="AVM253" s="39"/>
      <c r="AVN253" s="39"/>
      <c r="AVO253" s="39"/>
      <c r="AVP253" s="39"/>
      <c r="AVQ253" s="39"/>
      <c r="AVR253" s="39"/>
      <c r="AVS253" s="39"/>
      <c r="AVT253" s="39"/>
      <c r="AVU253" s="39"/>
      <c r="AVV253" s="39"/>
      <c r="AVW253" s="39"/>
      <c r="AVX253" s="39"/>
      <c r="AVY253" s="39"/>
      <c r="AVZ253" s="39"/>
      <c r="AWA253" s="39"/>
      <c r="AWB253" s="39"/>
      <c r="AWC253" s="39"/>
      <c r="AWD253" s="39"/>
      <c r="AWE253" s="39"/>
      <c r="AWF253" s="39"/>
      <c r="AWG253" s="39"/>
      <c r="AWH253" s="39"/>
      <c r="AWI253" s="39"/>
      <c r="AWJ253" s="39"/>
      <c r="AWK253" s="39"/>
      <c r="AWL253" s="39"/>
      <c r="AWM253" s="39"/>
      <c r="AWN253" s="39"/>
      <c r="AWO253" s="39"/>
      <c r="AWP253" s="39"/>
      <c r="AWQ253" s="39"/>
      <c r="AWR253" s="39"/>
      <c r="AWS253" s="39"/>
      <c r="AWT253" s="39"/>
      <c r="AWU253" s="39"/>
      <c r="AWV253" s="39"/>
      <c r="AWW253" s="39"/>
      <c r="AWX253" s="39"/>
      <c r="AWY253" s="39"/>
      <c r="AWZ253" s="39"/>
      <c r="AXA253" s="39"/>
      <c r="AXB253" s="39"/>
      <c r="AXC253" s="39"/>
      <c r="AXD253" s="39"/>
      <c r="AXE253" s="39"/>
      <c r="AXF253" s="39"/>
      <c r="AXG253" s="39"/>
      <c r="AXH253" s="39"/>
      <c r="AXI253" s="39"/>
      <c r="AXJ253" s="39"/>
      <c r="AXK253" s="39"/>
      <c r="AXL253" s="39"/>
      <c r="AXM253" s="39"/>
      <c r="AXN253" s="39"/>
      <c r="AXO253" s="39"/>
      <c r="AXP253" s="39"/>
      <c r="AXQ253" s="39"/>
      <c r="AXR253" s="39"/>
      <c r="AXS253" s="39"/>
      <c r="AXT253" s="39"/>
      <c r="AXU253" s="39"/>
      <c r="AXV253" s="39"/>
      <c r="AXW253" s="39"/>
      <c r="AXX253" s="39"/>
      <c r="AXY253" s="39"/>
      <c r="AXZ253" s="39"/>
      <c r="AYA253" s="39"/>
      <c r="AYB253" s="39"/>
      <c r="AYC253" s="39"/>
      <c r="AYD253" s="39"/>
      <c r="AYE253" s="39"/>
      <c r="AYF253" s="39"/>
      <c r="AYG253" s="39"/>
      <c r="AYH253" s="39"/>
      <c r="AYI253" s="39"/>
      <c r="AYJ253" s="39"/>
      <c r="AYK253" s="39"/>
      <c r="AYL253" s="39"/>
      <c r="AYM253" s="39"/>
      <c r="AYN253" s="39"/>
      <c r="AYO253" s="39"/>
      <c r="AYP253" s="39"/>
      <c r="AYQ253" s="39"/>
      <c r="AYR253" s="39"/>
      <c r="AYS253" s="39"/>
      <c r="AYT253" s="39"/>
      <c r="AYU253" s="39"/>
      <c r="AYV253" s="39"/>
      <c r="AYW253" s="39"/>
      <c r="AYX253" s="39"/>
      <c r="AYY253" s="39"/>
      <c r="AYZ253" s="39"/>
      <c r="AZA253" s="39"/>
      <c r="AZB253" s="39"/>
      <c r="AZC253" s="39"/>
      <c r="AZD253" s="39"/>
      <c r="AZE253" s="39"/>
      <c r="AZF253" s="39"/>
      <c r="AZG253" s="39"/>
      <c r="AZH253" s="39"/>
      <c r="AZI253" s="39"/>
      <c r="AZJ253" s="39"/>
      <c r="AZK253" s="39"/>
      <c r="AZL253" s="39"/>
      <c r="AZM253" s="39"/>
      <c r="AZN253" s="39"/>
      <c r="AZO253" s="39"/>
      <c r="AZP253" s="39"/>
      <c r="AZQ253" s="39"/>
      <c r="AZR253" s="39"/>
      <c r="AZS253" s="39"/>
      <c r="AZT253" s="39"/>
      <c r="AZU253" s="39"/>
      <c r="AZV253" s="39"/>
      <c r="AZW253" s="39"/>
      <c r="AZX253" s="39"/>
      <c r="AZY253" s="39"/>
      <c r="AZZ253" s="39"/>
      <c r="BAA253" s="39"/>
      <c r="BAB253" s="39"/>
      <c r="BAC253" s="39"/>
      <c r="BAD253" s="39"/>
      <c r="BAE253" s="39"/>
      <c r="BAF253" s="39"/>
      <c r="BAG253" s="39"/>
      <c r="BAH253" s="39"/>
      <c r="BAI253" s="39"/>
      <c r="BAJ253" s="39"/>
      <c r="BAK253" s="39"/>
      <c r="BAL253" s="39"/>
      <c r="BAM253" s="39"/>
      <c r="BAN253" s="39"/>
      <c r="BAO253" s="39"/>
      <c r="BAP253" s="39"/>
      <c r="BAQ253" s="39"/>
      <c r="BAR253" s="39"/>
      <c r="BAS253" s="39"/>
      <c r="BAT253" s="39"/>
      <c r="BAU253" s="39"/>
      <c r="BAV253" s="39"/>
      <c r="BAW253" s="39"/>
      <c r="BAX253" s="39"/>
      <c r="BAY253" s="39"/>
      <c r="BAZ253" s="39"/>
      <c r="BBA253" s="39"/>
      <c r="BBB253" s="39"/>
      <c r="BBC253" s="39"/>
      <c r="BBD253" s="39"/>
      <c r="BBE253" s="39"/>
      <c r="BBF253" s="39"/>
      <c r="BBG253" s="39"/>
      <c r="BBH253" s="39"/>
      <c r="BBI253" s="39"/>
      <c r="BBJ253" s="39"/>
      <c r="BBK253" s="39"/>
      <c r="BBL253" s="39"/>
      <c r="BBM253" s="39"/>
      <c r="BBN253" s="39"/>
      <c r="BBO253" s="39"/>
      <c r="BBP253" s="39"/>
      <c r="BBQ253" s="39"/>
      <c r="BBR253" s="39"/>
      <c r="BBS253" s="39"/>
      <c r="BBT253" s="39"/>
      <c r="BBU253" s="39"/>
      <c r="BBV253" s="39"/>
      <c r="BBW253" s="39"/>
      <c r="BBX253" s="39"/>
      <c r="BBY253" s="39"/>
      <c r="BBZ253" s="39"/>
      <c r="BCA253" s="39"/>
      <c r="BCB253" s="39"/>
      <c r="BCC253" s="39"/>
      <c r="BCD253" s="39"/>
      <c r="BCE253" s="39"/>
      <c r="BCF253" s="39"/>
      <c r="BCG253" s="39"/>
      <c r="BCH253" s="39"/>
      <c r="BCI253" s="39"/>
      <c r="BCJ253" s="39"/>
      <c r="BCK253" s="39"/>
      <c r="BCL253" s="39"/>
      <c r="BCM253" s="39"/>
      <c r="BCN253" s="39"/>
      <c r="BCO253" s="39"/>
      <c r="BCP253" s="39"/>
      <c r="BCQ253" s="39"/>
      <c r="BCR253" s="39"/>
      <c r="BCS253" s="39"/>
      <c r="BCT253" s="39"/>
      <c r="BCU253" s="39"/>
      <c r="BCV253" s="39"/>
      <c r="BCW253" s="39"/>
      <c r="BCX253" s="39"/>
      <c r="BCY253" s="39"/>
      <c r="BCZ253" s="39"/>
      <c r="BDA253" s="39"/>
      <c r="BDB253" s="39"/>
      <c r="BDC253" s="39"/>
      <c r="BDD253" s="39"/>
      <c r="BDE253" s="39"/>
      <c r="BDF253" s="39"/>
      <c r="BDG253" s="39"/>
      <c r="BDH253" s="39"/>
      <c r="BDI253" s="39"/>
      <c r="BDJ253" s="39"/>
      <c r="BDK253" s="39"/>
      <c r="BDL253" s="39"/>
      <c r="BDM253" s="39"/>
      <c r="BDN253" s="39"/>
      <c r="BDO253" s="39"/>
      <c r="BDP253" s="39"/>
      <c r="BDQ253" s="39"/>
      <c r="BDR253" s="39"/>
      <c r="BDS253" s="39"/>
      <c r="BDT253" s="39"/>
      <c r="BDU253" s="39"/>
      <c r="BDV253" s="39"/>
      <c r="BDW253" s="39"/>
      <c r="BDX253" s="39"/>
      <c r="BDY253" s="39"/>
      <c r="BDZ253" s="39"/>
      <c r="BEA253" s="39"/>
      <c r="BEB253" s="39"/>
      <c r="BEC253" s="39"/>
      <c r="BED253" s="39"/>
      <c r="BEE253" s="39"/>
      <c r="BEF253" s="39"/>
      <c r="BEG253" s="39"/>
      <c r="BEH253" s="39"/>
      <c r="BEI253" s="39"/>
      <c r="BEJ253" s="39"/>
      <c r="BEK253" s="39"/>
      <c r="BEL253" s="39"/>
      <c r="BEM253" s="39"/>
      <c r="BEN253" s="39"/>
      <c r="BEO253" s="39"/>
      <c r="BEP253" s="39"/>
      <c r="BEQ253" s="39"/>
      <c r="BER253" s="39"/>
      <c r="BES253" s="39"/>
      <c r="BET253" s="39"/>
      <c r="BEU253" s="39"/>
      <c r="BEV253" s="39"/>
      <c r="BEW253" s="39"/>
      <c r="BEX253" s="39"/>
      <c r="BEY253" s="39"/>
      <c r="BEZ253" s="39"/>
      <c r="BFA253" s="39"/>
      <c r="BFB253" s="39"/>
      <c r="BFC253" s="39"/>
      <c r="BFD253" s="39"/>
      <c r="BFE253" s="39"/>
      <c r="BFF253" s="39"/>
      <c r="BFG253" s="39"/>
      <c r="BFH253" s="39"/>
      <c r="BFI253" s="39"/>
      <c r="BFJ253" s="39"/>
      <c r="BFK253" s="39"/>
      <c r="BFL253" s="39"/>
      <c r="BFM253" s="39"/>
      <c r="BFN253" s="39"/>
      <c r="BFO253" s="39"/>
      <c r="BFP253" s="39"/>
      <c r="BFQ253" s="39"/>
      <c r="BFR253" s="39"/>
      <c r="BFS253" s="39"/>
      <c r="BFT253" s="39"/>
      <c r="BFU253" s="39"/>
      <c r="BFV253" s="39"/>
      <c r="BFW253" s="39"/>
      <c r="BFX253" s="39"/>
      <c r="BFY253" s="39"/>
      <c r="BFZ253" s="39"/>
      <c r="BGA253" s="39"/>
      <c r="BGB253" s="39"/>
      <c r="BGC253" s="39"/>
      <c r="BGD253" s="39"/>
      <c r="BGE253" s="39"/>
      <c r="BGF253" s="39"/>
      <c r="BGG253" s="39"/>
      <c r="BGH253" s="39"/>
      <c r="BGI253" s="39"/>
      <c r="BGJ253" s="39"/>
      <c r="BGK253" s="39"/>
      <c r="BGL253" s="39"/>
      <c r="BGM253" s="39"/>
      <c r="BGN253" s="39"/>
      <c r="BGO253" s="39"/>
      <c r="BGP253" s="39"/>
      <c r="BGQ253" s="39"/>
      <c r="BGR253" s="39"/>
      <c r="BGS253" s="39"/>
      <c r="BGT253" s="39"/>
      <c r="BGU253" s="39"/>
      <c r="BGV253" s="39"/>
      <c r="BGW253" s="39"/>
      <c r="BGX253" s="39"/>
      <c r="BGY253" s="39"/>
      <c r="BGZ253" s="39"/>
      <c r="BHA253" s="39"/>
      <c r="BHB253" s="39"/>
      <c r="BHC253" s="39"/>
      <c r="BHD253" s="39"/>
      <c r="BHE253" s="39"/>
      <c r="BHF253" s="39"/>
      <c r="BHG253" s="39"/>
      <c r="BHH253" s="39"/>
      <c r="BHI253" s="39"/>
      <c r="BHJ253" s="39"/>
      <c r="BHK253" s="39"/>
      <c r="BHL253" s="39"/>
      <c r="BHM253" s="39"/>
      <c r="BHN253" s="39"/>
      <c r="BHO253" s="39"/>
      <c r="BHP253" s="39"/>
      <c r="BHQ253" s="39"/>
      <c r="BHR253" s="39"/>
      <c r="BHS253" s="39"/>
      <c r="BHT253" s="39"/>
      <c r="BHU253" s="39"/>
      <c r="BHV253" s="39"/>
      <c r="BHW253" s="39"/>
      <c r="BHX253" s="39"/>
      <c r="BHY253" s="39"/>
      <c r="BHZ253" s="39"/>
      <c r="BIA253" s="39"/>
      <c r="BIB253" s="39"/>
      <c r="BIC253" s="39"/>
      <c r="BID253" s="39"/>
      <c r="BIE253" s="39"/>
      <c r="BIF253" s="39"/>
      <c r="BIG253" s="39"/>
      <c r="BIH253" s="39"/>
      <c r="BII253" s="39"/>
      <c r="BIJ253" s="39"/>
      <c r="BIK253" s="39"/>
      <c r="BIL253" s="39"/>
      <c r="BIM253" s="39"/>
      <c r="BIN253" s="39"/>
      <c r="BIO253" s="39"/>
      <c r="BIP253" s="39"/>
      <c r="BIQ253" s="39"/>
      <c r="BIR253" s="39"/>
      <c r="BIS253" s="39"/>
      <c r="BIT253" s="39"/>
      <c r="BIU253" s="39"/>
      <c r="BIV253" s="39"/>
      <c r="BIW253" s="39"/>
      <c r="BIX253" s="39"/>
      <c r="BIY253" s="39"/>
      <c r="BIZ253" s="39"/>
      <c r="BJA253" s="39"/>
      <c r="BJB253" s="39"/>
      <c r="BJC253" s="39"/>
      <c r="BJD253" s="39"/>
      <c r="BJE253" s="39"/>
      <c r="BJF253" s="39"/>
      <c r="BJG253" s="39"/>
      <c r="BJH253" s="39"/>
      <c r="BJI253" s="39"/>
      <c r="BJJ253" s="39"/>
      <c r="BJK253" s="39"/>
      <c r="BJL253" s="39"/>
      <c r="BJM253" s="39"/>
      <c r="BJN253" s="39"/>
      <c r="BJO253" s="39"/>
      <c r="BJP253" s="39"/>
      <c r="BJQ253" s="39"/>
      <c r="BJR253" s="39"/>
      <c r="BJS253" s="39"/>
      <c r="BJT253" s="39"/>
      <c r="BJU253" s="39"/>
      <c r="BJV253" s="39"/>
      <c r="BJW253" s="39"/>
      <c r="BJX253" s="39"/>
      <c r="BJY253" s="39"/>
      <c r="BJZ253" s="39"/>
      <c r="BKA253" s="39"/>
      <c r="BKB253" s="39"/>
      <c r="BKC253" s="39"/>
      <c r="BKD253" s="39"/>
      <c r="BKE253" s="39"/>
      <c r="BKF253" s="39"/>
      <c r="BKG253" s="39"/>
      <c r="BKH253" s="39"/>
      <c r="BKI253" s="39"/>
      <c r="BKJ253" s="39"/>
      <c r="BKK253" s="39"/>
      <c r="BKL253" s="39"/>
      <c r="BKM253" s="39"/>
      <c r="BKN253" s="39"/>
      <c r="BKO253" s="39"/>
      <c r="BKP253" s="39"/>
      <c r="BKQ253" s="39"/>
      <c r="BKR253" s="39"/>
      <c r="BKS253" s="39"/>
      <c r="BKT253" s="39"/>
      <c r="BKU253" s="39"/>
      <c r="BKV253" s="39"/>
      <c r="BKW253" s="39"/>
      <c r="BKX253" s="39"/>
      <c r="BKY253" s="39"/>
      <c r="BKZ253" s="39"/>
      <c r="BLA253" s="39"/>
      <c r="BLB253" s="39"/>
      <c r="BLC253" s="39"/>
      <c r="BLD253" s="39"/>
      <c r="BLE253" s="39"/>
      <c r="BLF253" s="39"/>
      <c r="BLG253" s="39"/>
      <c r="BLH253" s="39"/>
      <c r="BLI253" s="39"/>
      <c r="BLJ253" s="39"/>
      <c r="BLK253" s="39"/>
      <c r="BLL253" s="39"/>
      <c r="BLM253" s="39"/>
      <c r="BLN253" s="39"/>
      <c r="BLO253" s="39"/>
      <c r="BLP253" s="39"/>
      <c r="BLQ253" s="39"/>
      <c r="BLR253" s="39"/>
      <c r="BLS253" s="39"/>
      <c r="BLT253" s="39"/>
      <c r="BLU253" s="39"/>
      <c r="BLV253" s="39"/>
      <c r="BLW253" s="39"/>
      <c r="BLX253" s="39"/>
      <c r="BLY253" s="39"/>
      <c r="BLZ253" s="39"/>
      <c r="BMA253" s="39"/>
      <c r="BMB253" s="39"/>
      <c r="BMC253" s="39"/>
      <c r="BMD253" s="39"/>
      <c r="BME253" s="39"/>
      <c r="BMF253" s="39"/>
      <c r="BMG253" s="39"/>
      <c r="BMH253" s="39"/>
      <c r="BMI253" s="39"/>
      <c r="BMJ253" s="39"/>
      <c r="BMK253" s="39"/>
      <c r="BML253" s="39"/>
      <c r="BMM253" s="39"/>
      <c r="BMN253" s="39"/>
      <c r="BMO253" s="39"/>
      <c r="BMP253" s="39"/>
      <c r="BMQ253" s="39"/>
      <c r="BMR253" s="39"/>
      <c r="BMS253" s="39"/>
      <c r="BMT253" s="39"/>
      <c r="BMU253" s="39"/>
      <c r="BMV253" s="39"/>
      <c r="BMW253" s="39"/>
      <c r="BMX253" s="39"/>
      <c r="BMY253" s="39"/>
      <c r="BMZ253" s="39"/>
      <c r="BNA253" s="39"/>
      <c r="BNB253" s="39"/>
      <c r="BNC253" s="39"/>
      <c r="BND253" s="39"/>
      <c r="BNE253" s="39"/>
      <c r="BNF253" s="39"/>
      <c r="BNG253" s="39"/>
      <c r="BNH253" s="39"/>
      <c r="BNI253" s="39"/>
      <c r="BNJ253" s="39"/>
      <c r="BNK253" s="39"/>
      <c r="BNL253" s="39"/>
      <c r="BNM253" s="39"/>
      <c r="BNN253" s="39"/>
      <c r="BNO253" s="39"/>
      <c r="BNP253" s="39"/>
      <c r="BNQ253" s="39"/>
      <c r="BNR253" s="39"/>
      <c r="BNS253" s="39"/>
      <c r="BNT253" s="39"/>
      <c r="BNU253" s="39"/>
      <c r="BNV253" s="39"/>
      <c r="BNW253" s="39"/>
      <c r="BNX253" s="39"/>
      <c r="BNY253" s="39"/>
      <c r="BNZ253" s="39"/>
      <c r="BOA253" s="39"/>
      <c r="BOB253" s="39"/>
      <c r="BOC253" s="39"/>
      <c r="BOD253" s="39"/>
      <c r="BOE253" s="39"/>
      <c r="BOF253" s="39"/>
      <c r="BOG253" s="39"/>
      <c r="BOH253" s="39"/>
      <c r="BOI253" s="39"/>
      <c r="BOJ253" s="39"/>
      <c r="BOK253" s="39"/>
      <c r="BOL253" s="39"/>
      <c r="BOM253" s="39"/>
      <c r="BON253" s="39"/>
      <c r="BOO253" s="39"/>
      <c r="BOP253" s="39"/>
      <c r="BOQ253" s="39"/>
      <c r="BOR253" s="39"/>
      <c r="BOS253" s="39"/>
      <c r="BOT253" s="39"/>
      <c r="BOU253" s="39"/>
      <c r="BOV253" s="39"/>
      <c r="BOW253" s="39"/>
      <c r="BOX253" s="39"/>
      <c r="BOY253" s="39"/>
      <c r="BOZ253" s="39"/>
      <c r="BPA253" s="39"/>
      <c r="BPB253" s="39"/>
      <c r="BPC253" s="39"/>
      <c r="BPD253" s="39"/>
      <c r="BPE253" s="39"/>
      <c r="BPF253" s="39"/>
      <c r="BPG253" s="39"/>
      <c r="BPH253" s="39"/>
      <c r="BPI253" s="39"/>
      <c r="BPJ253" s="39"/>
      <c r="BPK253" s="39"/>
      <c r="BPL253" s="39"/>
      <c r="BPM253" s="39"/>
      <c r="BPN253" s="39"/>
      <c r="BPO253" s="39"/>
      <c r="BPP253" s="39"/>
      <c r="BPQ253" s="39"/>
      <c r="BPR253" s="39"/>
      <c r="BPS253" s="39"/>
      <c r="BPT253" s="39"/>
      <c r="BPU253" s="39"/>
      <c r="BPV253" s="39"/>
      <c r="BPW253" s="39"/>
      <c r="BPX253" s="39"/>
      <c r="BPY253" s="39"/>
      <c r="BPZ253" s="39"/>
      <c r="BQA253" s="39"/>
      <c r="BQB253" s="39"/>
      <c r="BQC253" s="39"/>
      <c r="BQD253" s="39"/>
      <c r="BQE253" s="39"/>
      <c r="BQF253" s="39"/>
      <c r="BQG253" s="39"/>
      <c r="BQH253" s="39"/>
      <c r="BQI253" s="39"/>
      <c r="BQJ253" s="39"/>
      <c r="BQK253" s="39"/>
      <c r="BQL253" s="39"/>
      <c r="BQM253" s="39"/>
      <c r="BQN253" s="39"/>
      <c r="BQO253" s="39"/>
      <c r="BQP253" s="39"/>
      <c r="BQQ253" s="39"/>
      <c r="BQR253" s="39"/>
      <c r="BQS253" s="39"/>
      <c r="BQT253" s="39"/>
      <c r="BQU253" s="39"/>
      <c r="BQV253" s="39"/>
      <c r="BQW253" s="39"/>
      <c r="BQX253" s="39"/>
      <c r="BQY253" s="39"/>
      <c r="BQZ253" s="39"/>
      <c r="BRA253" s="39"/>
      <c r="BRB253" s="39"/>
      <c r="BRC253" s="39"/>
      <c r="BRD253" s="39"/>
      <c r="BRE253" s="39"/>
      <c r="BRF253" s="39"/>
      <c r="BRG253" s="39"/>
      <c r="BRH253" s="39"/>
      <c r="BRI253" s="39"/>
      <c r="BRJ253" s="39"/>
      <c r="BRK253" s="39"/>
      <c r="BRL253" s="39"/>
      <c r="BRM253" s="39"/>
      <c r="BRN253" s="39"/>
      <c r="BRO253" s="39"/>
      <c r="BRP253" s="39"/>
      <c r="BRQ253" s="39"/>
      <c r="BRR253" s="39"/>
      <c r="BRS253" s="39"/>
      <c r="BRT253" s="39"/>
      <c r="BRU253" s="39"/>
      <c r="BRV253" s="39"/>
      <c r="BRW253" s="39"/>
      <c r="BRX253" s="39"/>
      <c r="BRY253" s="39"/>
      <c r="BRZ253" s="39"/>
      <c r="BSA253" s="39"/>
      <c r="BSB253" s="39"/>
      <c r="BSC253" s="39"/>
      <c r="BSD253" s="39"/>
      <c r="BSE253" s="39"/>
      <c r="BSF253" s="39"/>
      <c r="BSG253" s="39"/>
      <c r="BSH253" s="39"/>
      <c r="BSI253" s="39"/>
      <c r="BSJ253" s="39"/>
      <c r="BSK253" s="39"/>
      <c r="BSL253" s="39"/>
      <c r="BSM253" s="39"/>
      <c r="BSN253" s="39"/>
      <c r="BSO253" s="39"/>
      <c r="BSP253" s="39"/>
      <c r="BSQ253" s="39"/>
      <c r="BSR253" s="39"/>
      <c r="BSS253" s="39"/>
      <c r="BST253" s="39"/>
      <c r="BSU253" s="39"/>
      <c r="BSV253" s="39"/>
      <c r="BSW253" s="39"/>
      <c r="BSX253" s="39"/>
      <c r="BSY253" s="39"/>
      <c r="BSZ253" s="39"/>
      <c r="BTA253" s="39"/>
      <c r="BTB253" s="39"/>
      <c r="BTC253" s="39"/>
      <c r="BTD253" s="39"/>
      <c r="BTE253" s="39"/>
      <c r="BTF253" s="39"/>
      <c r="BTG253" s="39"/>
      <c r="BTH253" s="39"/>
      <c r="BTI253" s="39"/>
      <c r="BTJ253" s="39"/>
      <c r="BTK253" s="39"/>
      <c r="BTL253" s="39"/>
      <c r="BTM253" s="39"/>
      <c r="BTN253" s="39"/>
      <c r="BTO253" s="39"/>
      <c r="BTP253" s="39"/>
      <c r="BTQ253" s="39"/>
      <c r="BTR253" s="39"/>
      <c r="BTS253" s="39"/>
      <c r="BTT253" s="39"/>
      <c r="BTU253" s="39"/>
      <c r="BTV253" s="39"/>
      <c r="BTW253" s="39"/>
      <c r="BTX253" s="39"/>
      <c r="BTY253" s="39"/>
      <c r="BTZ253" s="39"/>
      <c r="BUA253" s="39"/>
      <c r="BUB253" s="39"/>
      <c r="BUC253" s="39"/>
      <c r="BUD253" s="39"/>
      <c r="BUE253" s="39"/>
      <c r="BUF253" s="39"/>
      <c r="BUG253" s="39"/>
      <c r="BUH253" s="39"/>
      <c r="BUI253" s="39"/>
      <c r="BUJ253" s="39"/>
      <c r="BUK253" s="39"/>
      <c r="BUL253" s="39"/>
      <c r="BUM253" s="39"/>
      <c r="BUN253" s="39"/>
      <c r="BUO253" s="39"/>
      <c r="BUP253" s="39"/>
      <c r="BUQ253" s="39"/>
      <c r="BUR253" s="39"/>
      <c r="BUS253" s="39"/>
      <c r="BUT253" s="39"/>
      <c r="BUU253" s="39"/>
      <c r="BUV253" s="39"/>
      <c r="BUW253" s="39"/>
      <c r="BUX253" s="39"/>
      <c r="BUY253" s="39"/>
      <c r="BUZ253" s="39"/>
      <c r="BVA253" s="39"/>
      <c r="BVB253" s="39"/>
      <c r="BVC253" s="39"/>
      <c r="BVD253" s="39"/>
      <c r="BVE253" s="39"/>
      <c r="BVF253" s="39"/>
      <c r="BVG253" s="39"/>
      <c r="BVH253" s="39"/>
      <c r="BVI253" s="39"/>
      <c r="BVJ253" s="39"/>
      <c r="BVK253" s="39"/>
      <c r="BVL253" s="39"/>
      <c r="BVM253" s="39"/>
      <c r="BVN253" s="39"/>
      <c r="BVO253" s="39"/>
      <c r="BVP253" s="39"/>
      <c r="BVQ253" s="39"/>
      <c r="BVR253" s="39"/>
      <c r="BVS253" s="39"/>
      <c r="BVT253" s="39"/>
      <c r="BVU253" s="39"/>
      <c r="BVV253" s="39"/>
      <c r="BVW253" s="39"/>
      <c r="BVX253" s="39"/>
      <c r="BVY253" s="39"/>
      <c r="BVZ253" s="39"/>
      <c r="BWA253" s="39"/>
      <c r="BWB253" s="39"/>
      <c r="BWC253" s="39"/>
      <c r="BWD253" s="39"/>
      <c r="BWE253" s="39"/>
      <c r="BWF253" s="39"/>
      <c r="BWG253" s="39"/>
      <c r="BWH253" s="39"/>
      <c r="BWI253" s="39"/>
      <c r="BWJ253" s="39"/>
      <c r="BWK253" s="39"/>
      <c r="BWL253" s="39"/>
      <c r="BWM253" s="39"/>
      <c r="BWN253" s="39"/>
      <c r="BWO253" s="39"/>
      <c r="BWP253" s="39"/>
      <c r="BWQ253" s="39"/>
      <c r="BWR253" s="39"/>
      <c r="BWS253" s="39"/>
      <c r="BWT253" s="39"/>
      <c r="BWU253" s="39"/>
      <c r="BWV253" s="39"/>
      <c r="BWW253" s="39"/>
      <c r="BWX253" s="39"/>
      <c r="BWY253" s="39"/>
      <c r="BWZ253" s="39"/>
      <c r="BXA253" s="39"/>
      <c r="BXB253" s="39"/>
      <c r="BXC253" s="39"/>
      <c r="BXD253" s="39"/>
      <c r="BXE253" s="39"/>
      <c r="BXF253" s="39"/>
      <c r="BXG253" s="39"/>
      <c r="BXH253" s="39"/>
      <c r="BXI253" s="39"/>
      <c r="BXJ253" s="39"/>
      <c r="BXK253" s="39"/>
      <c r="BXL253" s="39"/>
      <c r="BXM253" s="39"/>
      <c r="BXN253" s="39"/>
      <c r="BXO253" s="39"/>
      <c r="BXP253" s="39"/>
      <c r="BXQ253" s="39"/>
      <c r="BXR253" s="39"/>
      <c r="BXS253" s="39"/>
      <c r="BXT253" s="39"/>
      <c r="BXU253" s="39"/>
      <c r="BXV253" s="39"/>
      <c r="BXW253" s="39"/>
      <c r="BXX253" s="39"/>
      <c r="BXY253" s="39"/>
      <c r="BXZ253" s="39"/>
      <c r="BYA253" s="39"/>
      <c r="BYB253" s="39"/>
      <c r="BYC253" s="39"/>
      <c r="BYD253" s="39"/>
      <c r="BYE253" s="39"/>
      <c r="BYF253" s="39"/>
      <c r="BYG253" s="39"/>
      <c r="BYH253" s="39"/>
      <c r="BYI253" s="39"/>
      <c r="BYJ253" s="39"/>
      <c r="BYK253" s="39"/>
      <c r="BYL253" s="39"/>
      <c r="BYM253" s="39"/>
      <c r="BYN253" s="39"/>
      <c r="BYO253" s="39"/>
      <c r="BYP253" s="39"/>
      <c r="BYQ253" s="39"/>
      <c r="BYR253" s="39"/>
      <c r="BYS253" s="39"/>
      <c r="BYT253" s="39"/>
      <c r="BYU253" s="39"/>
      <c r="BYV253" s="39"/>
      <c r="BYW253" s="39"/>
      <c r="BYX253" s="39"/>
      <c r="BYY253" s="39"/>
      <c r="BYZ253" s="39"/>
      <c r="BZA253" s="39"/>
      <c r="BZB253" s="39"/>
      <c r="BZC253" s="39"/>
      <c r="BZD253" s="39"/>
      <c r="BZE253" s="39"/>
      <c r="BZF253" s="39"/>
      <c r="BZG253" s="39"/>
      <c r="BZH253" s="39"/>
      <c r="BZI253" s="39"/>
      <c r="BZJ253" s="39"/>
      <c r="BZK253" s="39"/>
      <c r="BZL253" s="39"/>
      <c r="BZM253" s="39"/>
      <c r="BZN253" s="39"/>
      <c r="BZO253" s="39"/>
      <c r="BZP253" s="39"/>
      <c r="BZQ253" s="39"/>
      <c r="BZR253" s="39"/>
      <c r="BZS253" s="39"/>
      <c r="BZT253" s="39"/>
      <c r="BZU253" s="39"/>
      <c r="BZV253" s="39"/>
      <c r="BZW253" s="39"/>
      <c r="BZX253" s="39"/>
      <c r="BZY253" s="39"/>
      <c r="BZZ253" s="39"/>
      <c r="CAA253" s="39"/>
      <c r="CAB253" s="39"/>
      <c r="CAC253" s="39"/>
      <c r="CAD253" s="39"/>
      <c r="CAE253" s="39"/>
      <c r="CAF253" s="39"/>
      <c r="CAG253" s="39"/>
      <c r="CAH253" s="39"/>
      <c r="CAI253" s="39"/>
      <c r="CAJ253" s="39"/>
      <c r="CAK253" s="39"/>
      <c r="CAL253" s="39"/>
      <c r="CAM253" s="39"/>
      <c r="CAN253" s="39"/>
      <c r="CAO253" s="39"/>
      <c r="CAP253" s="39"/>
      <c r="CAQ253" s="39"/>
      <c r="CAR253" s="39"/>
      <c r="CAS253" s="39"/>
      <c r="CAT253" s="39"/>
      <c r="CAU253" s="39"/>
      <c r="CAV253" s="39"/>
      <c r="CAW253" s="39"/>
      <c r="CAX253" s="39"/>
      <c r="CAY253" s="39"/>
      <c r="CAZ253" s="39"/>
      <c r="CBA253" s="39"/>
      <c r="CBB253" s="39"/>
      <c r="CBC253" s="39"/>
      <c r="CBD253" s="39"/>
      <c r="CBE253" s="39"/>
      <c r="CBF253" s="39"/>
      <c r="CBG253" s="39"/>
      <c r="CBH253" s="39"/>
      <c r="CBI253" s="39"/>
      <c r="CBJ253" s="39"/>
      <c r="CBK253" s="39"/>
      <c r="CBL253" s="39"/>
      <c r="CBM253" s="39"/>
      <c r="CBN253" s="39"/>
      <c r="CBO253" s="39"/>
      <c r="CBP253" s="39"/>
      <c r="CBQ253" s="39"/>
      <c r="CBR253" s="39"/>
      <c r="CBS253" s="39"/>
      <c r="CBT253" s="39"/>
      <c r="CBU253" s="39"/>
      <c r="CBV253" s="39"/>
      <c r="CBW253" s="39"/>
      <c r="CBX253" s="39"/>
      <c r="CBY253" s="39"/>
      <c r="CBZ253" s="39"/>
      <c r="CCA253" s="39"/>
      <c r="CCB253" s="39"/>
      <c r="CCC253" s="39"/>
      <c r="CCD253" s="39"/>
      <c r="CCE253" s="39"/>
      <c r="CCF253" s="39"/>
      <c r="CCG253" s="39"/>
      <c r="CCH253" s="39"/>
      <c r="CCI253" s="39"/>
      <c r="CCJ253" s="39"/>
      <c r="CCK253" s="39"/>
      <c r="CCL253" s="39"/>
      <c r="CCM253" s="39"/>
      <c r="CCN253" s="39"/>
      <c r="CCO253" s="39"/>
      <c r="CCP253" s="39"/>
      <c r="CCQ253" s="39"/>
      <c r="CCR253" s="39"/>
      <c r="CCS253" s="39"/>
      <c r="CCT253" s="39"/>
      <c r="CCU253" s="39"/>
      <c r="CCV253" s="39"/>
      <c r="CCW253" s="39"/>
      <c r="CCX253" s="39"/>
      <c r="CCY253" s="39"/>
      <c r="CCZ253" s="39"/>
      <c r="CDA253" s="39"/>
      <c r="CDB253" s="39"/>
      <c r="CDC253" s="39"/>
      <c r="CDD253" s="39"/>
      <c r="CDE253" s="39"/>
      <c r="CDF253" s="39"/>
      <c r="CDG253" s="39"/>
      <c r="CDH253" s="39"/>
      <c r="CDI253" s="39"/>
      <c r="CDJ253" s="39"/>
      <c r="CDK253" s="39"/>
      <c r="CDL253" s="39"/>
      <c r="CDM253" s="39"/>
      <c r="CDN253" s="39"/>
      <c r="CDO253" s="39"/>
      <c r="CDP253" s="39"/>
      <c r="CDQ253" s="39"/>
      <c r="CDR253" s="39"/>
      <c r="CDS253" s="39"/>
      <c r="CDT253" s="39"/>
      <c r="CDU253" s="39"/>
      <c r="CDV253" s="39"/>
      <c r="CDW253" s="39"/>
      <c r="CDX253" s="39"/>
      <c r="CDY253" s="39"/>
      <c r="CDZ253" s="39"/>
      <c r="CEA253" s="39"/>
      <c r="CEB253" s="39"/>
      <c r="CEC253" s="39"/>
      <c r="CED253" s="39"/>
      <c r="CEE253" s="39"/>
      <c r="CEF253" s="39"/>
      <c r="CEG253" s="39"/>
      <c r="CEH253" s="39"/>
      <c r="CEI253" s="39"/>
      <c r="CEJ253" s="39"/>
      <c r="CEK253" s="39"/>
      <c r="CEL253" s="39"/>
      <c r="CEM253" s="39"/>
      <c r="CEN253" s="39"/>
      <c r="CEO253" s="39"/>
      <c r="CEP253" s="39"/>
      <c r="CEQ253" s="39"/>
      <c r="CER253" s="39"/>
      <c r="CES253" s="39"/>
      <c r="CET253" s="39"/>
      <c r="CEU253" s="39"/>
      <c r="CEV253" s="39"/>
      <c r="CEW253" s="39"/>
      <c r="CEX253" s="39"/>
      <c r="CEY253" s="39"/>
      <c r="CEZ253" s="39"/>
      <c r="CFA253" s="39"/>
      <c r="CFB253" s="39"/>
      <c r="CFC253" s="39"/>
      <c r="CFD253" s="39"/>
      <c r="CFE253" s="39"/>
      <c r="CFF253" s="39"/>
      <c r="CFG253" s="39"/>
      <c r="CFH253" s="39"/>
      <c r="CFI253" s="39"/>
      <c r="CFJ253" s="39"/>
      <c r="CFK253" s="39"/>
      <c r="CFL253" s="39"/>
      <c r="CFM253" s="39"/>
      <c r="CFN253" s="39"/>
      <c r="CFO253" s="39"/>
      <c r="CFP253" s="39"/>
      <c r="CFQ253" s="39"/>
      <c r="CFR253" s="39"/>
      <c r="CFS253" s="39"/>
      <c r="CFT253" s="39"/>
      <c r="CFU253" s="39"/>
      <c r="CFV253" s="39"/>
      <c r="CFW253" s="39"/>
      <c r="CFX253" s="39"/>
      <c r="CFY253" s="39"/>
      <c r="CFZ253" s="39"/>
      <c r="CGA253" s="39"/>
      <c r="CGB253" s="39"/>
      <c r="CGC253" s="39"/>
      <c r="CGD253" s="39"/>
      <c r="CGE253" s="39"/>
      <c r="CGF253" s="39"/>
      <c r="CGG253" s="39"/>
      <c r="CGH253" s="39"/>
      <c r="CGI253" s="39"/>
      <c r="CGJ253" s="39"/>
      <c r="CGK253" s="39"/>
      <c r="CGL253" s="39"/>
      <c r="CGM253" s="39"/>
      <c r="CGN253" s="39"/>
      <c r="CGO253" s="39"/>
      <c r="CGP253" s="39"/>
      <c r="CGQ253" s="39"/>
      <c r="CGR253" s="39"/>
      <c r="CGS253" s="39"/>
      <c r="CGT253" s="39"/>
      <c r="CGU253" s="39"/>
      <c r="CGV253" s="39"/>
      <c r="CGW253" s="39"/>
      <c r="CGX253" s="39"/>
      <c r="CGY253" s="39"/>
      <c r="CGZ253" s="39"/>
      <c r="CHA253" s="39"/>
      <c r="CHB253" s="39"/>
      <c r="CHC253" s="39"/>
      <c r="CHD253" s="39"/>
      <c r="CHE253" s="39"/>
      <c r="CHF253" s="39"/>
      <c r="CHG253" s="39"/>
      <c r="CHH253" s="39"/>
      <c r="CHI253" s="39"/>
      <c r="CHJ253" s="39"/>
      <c r="CHK253" s="39"/>
      <c r="CHL253" s="39"/>
      <c r="CHM253" s="39"/>
      <c r="CHN253" s="39"/>
      <c r="CHO253" s="39"/>
      <c r="CHP253" s="39"/>
      <c r="CHQ253" s="39"/>
      <c r="CHR253" s="39"/>
      <c r="CHS253" s="39"/>
      <c r="CHT253" s="39"/>
      <c r="CHU253" s="39"/>
      <c r="CHV253" s="39"/>
      <c r="CHW253" s="39"/>
      <c r="CHX253" s="39"/>
      <c r="CHY253" s="39"/>
      <c r="CHZ253" s="39"/>
      <c r="CIA253" s="39"/>
      <c r="CIB253" s="39"/>
      <c r="CIC253" s="39"/>
      <c r="CID253" s="39"/>
      <c r="CIE253" s="39"/>
      <c r="CIF253" s="39"/>
      <c r="CIG253" s="39"/>
      <c r="CIH253" s="39"/>
      <c r="CII253" s="39"/>
      <c r="CIJ253" s="39"/>
      <c r="CIK253" s="39"/>
      <c r="CIL253" s="39"/>
      <c r="CIM253" s="39"/>
      <c r="CIN253" s="39"/>
      <c r="CIO253" s="39"/>
      <c r="CIP253" s="39"/>
      <c r="CIQ253" s="39"/>
      <c r="CIR253" s="39"/>
      <c r="CIS253" s="39"/>
      <c r="CIT253" s="39"/>
      <c r="CIU253" s="39"/>
      <c r="CIV253" s="39"/>
      <c r="CIW253" s="39"/>
      <c r="CIX253" s="39"/>
      <c r="CIY253" s="39"/>
      <c r="CIZ253" s="39"/>
      <c r="CJA253" s="39"/>
      <c r="CJB253" s="39"/>
      <c r="CJC253" s="39"/>
      <c r="CJD253" s="39"/>
      <c r="CJE253" s="39"/>
      <c r="CJF253" s="39"/>
      <c r="CJG253" s="39"/>
      <c r="CJH253" s="39"/>
      <c r="CJI253" s="39"/>
      <c r="CJJ253" s="39"/>
      <c r="CJK253" s="39"/>
      <c r="CJL253" s="39"/>
      <c r="CJM253" s="39"/>
      <c r="CJN253" s="39"/>
      <c r="CJO253" s="39"/>
      <c r="CJP253" s="39"/>
      <c r="CJQ253" s="39"/>
      <c r="CJR253" s="39"/>
      <c r="CJS253" s="39"/>
      <c r="CJT253" s="39"/>
      <c r="CJU253" s="39"/>
      <c r="CJV253" s="39"/>
      <c r="CJW253" s="39"/>
      <c r="CJX253" s="39"/>
      <c r="CJY253" s="39"/>
      <c r="CJZ253" s="39"/>
      <c r="CKA253" s="39"/>
      <c r="CKB253" s="39"/>
      <c r="CKC253" s="39"/>
      <c r="CKD253" s="39"/>
      <c r="CKE253" s="39"/>
      <c r="CKF253" s="39"/>
      <c r="CKG253" s="39"/>
      <c r="CKH253" s="39"/>
      <c r="CKI253" s="39"/>
      <c r="CKJ253" s="39"/>
      <c r="CKK253" s="39"/>
      <c r="CKL253" s="39"/>
      <c r="CKM253" s="39"/>
      <c r="CKN253" s="39"/>
      <c r="CKO253" s="39"/>
      <c r="CKP253" s="39"/>
      <c r="CKQ253" s="39"/>
      <c r="CKR253" s="39"/>
      <c r="CKS253" s="39"/>
      <c r="CKT253" s="39"/>
      <c r="CKU253" s="39"/>
      <c r="CKV253" s="39"/>
      <c r="CKW253" s="39"/>
      <c r="CKX253" s="39"/>
      <c r="CKY253" s="39"/>
      <c r="CKZ253" s="39"/>
      <c r="CLA253" s="39"/>
      <c r="CLB253" s="39"/>
      <c r="CLC253" s="39"/>
      <c r="CLD253" s="39"/>
      <c r="CLE253" s="39"/>
      <c r="CLF253" s="39"/>
      <c r="CLG253" s="39"/>
      <c r="CLH253" s="39"/>
      <c r="CLI253" s="39"/>
      <c r="CLJ253" s="39"/>
      <c r="CLK253" s="39"/>
      <c r="CLL253" s="39"/>
      <c r="CLM253" s="39"/>
      <c r="CLN253" s="39"/>
      <c r="CLO253" s="39"/>
      <c r="CLP253" s="39"/>
      <c r="CLQ253" s="39"/>
      <c r="CLR253" s="39"/>
      <c r="CLS253" s="39"/>
      <c r="CLT253" s="39"/>
      <c r="CLU253" s="39"/>
      <c r="CLV253" s="39"/>
      <c r="CLW253" s="39"/>
      <c r="CLX253" s="39"/>
      <c r="CLY253" s="39"/>
      <c r="CLZ253" s="39"/>
      <c r="CMA253" s="39"/>
      <c r="CMB253" s="39"/>
      <c r="CMC253" s="39"/>
      <c r="CMD253" s="39"/>
      <c r="CME253" s="39"/>
      <c r="CMF253" s="39"/>
      <c r="CMG253" s="39"/>
      <c r="CMH253" s="39"/>
      <c r="CMI253" s="39"/>
      <c r="CMJ253" s="39"/>
      <c r="CMK253" s="39"/>
      <c r="CML253" s="39"/>
      <c r="CMM253" s="39"/>
      <c r="CMN253" s="39"/>
      <c r="CMO253" s="39"/>
      <c r="CMP253" s="39"/>
      <c r="CMQ253" s="39"/>
      <c r="CMR253" s="39"/>
      <c r="CMS253" s="39"/>
      <c r="CMT253" s="39"/>
      <c r="CMU253" s="39"/>
      <c r="CMV253" s="39"/>
      <c r="CMW253" s="39"/>
      <c r="CMX253" s="39"/>
      <c r="CMY253" s="39"/>
      <c r="CMZ253" s="39"/>
      <c r="CNA253" s="39"/>
      <c r="CNB253" s="39"/>
      <c r="CNC253" s="39"/>
      <c r="CND253" s="39"/>
      <c r="CNE253" s="39"/>
      <c r="CNF253" s="39"/>
      <c r="CNG253" s="39"/>
      <c r="CNH253" s="39"/>
      <c r="CNI253" s="39"/>
      <c r="CNJ253" s="39"/>
      <c r="CNK253" s="39"/>
      <c r="CNL253" s="39"/>
      <c r="CNM253" s="39"/>
      <c r="CNN253" s="39"/>
      <c r="CNO253" s="39"/>
      <c r="CNP253" s="39"/>
      <c r="CNQ253" s="39"/>
      <c r="CNR253" s="39"/>
      <c r="CNS253" s="39"/>
      <c r="CNT253" s="39"/>
      <c r="CNU253" s="39"/>
      <c r="CNV253" s="39"/>
      <c r="CNW253" s="39"/>
      <c r="CNX253" s="39"/>
      <c r="CNY253" s="39"/>
      <c r="CNZ253" s="39"/>
      <c r="COA253" s="39"/>
      <c r="COB253" s="39"/>
      <c r="COC253" s="39"/>
      <c r="COD253" s="39"/>
      <c r="COE253" s="39"/>
      <c r="COF253" s="39"/>
      <c r="COG253" s="39"/>
      <c r="COH253" s="39"/>
      <c r="COI253" s="39"/>
      <c r="COJ253" s="39"/>
      <c r="COK253" s="39"/>
      <c r="COL253" s="39"/>
      <c r="COM253" s="39"/>
      <c r="CON253" s="39"/>
      <c r="COO253" s="39"/>
      <c r="COP253" s="39"/>
      <c r="COQ253" s="39"/>
      <c r="COR253" s="39"/>
      <c r="COS253" s="39"/>
      <c r="COT253" s="39"/>
      <c r="COU253" s="39"/>
      <c r="COV253" s="39"/>
      <c r="COW253" s="39"/>
      <c r="COX253" s="39"/>
      <c r="COY253" s="39"/>
      <c r="COZ253" s="39"/>
      <c r="CPA253" s="39"/>
      <c r="CPB253" s="39"/>
      <c r="CPC253" s="39"/>
      <c r="CPD253" s="39"/>
      <c r="CPE253" s="39"/>
      <c r="CPF253" s="39"/>
      <c r="CPG253" s="39"/>
      <c r="CPH253" s="39"/>
      <c r="CPI253" s="39"/>
      <c r="CPJ253" s="39"/>
      <c r="CPK253" s="39"/>
      <c r="CPL253" s="39"/>
      <c r="CPM253" s="39"/>
      <c r="CPN253" s="39"/>
      <c r="CPO253" s="39"/>
      <c r="CPP253" s="39"/>
      <c r="CPQ253" s="39"/>
      <c r="CPR253" s="39"/>
      <c r="CPS253" s="39"/>
      <c r="CPT253" s="39"/>
      <c r="CPU253" s="39"/>
      <c r="CPV253" s="39"/>
      <c r="CPW253" s="39"/>
      <c r="CPX253" s="39"/>
      <c r="CPY253" s="39"/>
      <c r="CPZ253" s="39"/>
      <c r="CQA253" s="39"/>
      <c r="CQB253" s="39"/>
      <c r="CQC253" s="39"/>
      <c r="CQD253" s="39"/>
      <c r="CQE253" s="39"/>
      <c r="CQF253" s="39"/>
      <c r="CQG253" s="39"/>
      <c r="CQH253" s="39"/>
      <c r="CQI253" s="39"/>
      <c r="CQJ253" s="39"/>
      <c r="CQK253" s="39"/>
      <c r="CQL253" s="39"/>
      <c r="CQM253" s="39"/>
      <c r="CQN253" s="39"/>
      <c r="CQO253" s="39"/>
      <c r="CQP253" s="39"/>
      <c r="CQQ253" s="39"/>
      <c r="CQR253" s="39"/>
      <c r="CQS253" s="39"/>
      <c r="CQT253" s="39"/>
      <c r="CQU253" s="39"/>
      <c r="CQV253" s="39"/>
      <c r="CQW253" s="39"/>
      <c r="CQX253" s="39"/>
      <c r="CQY253" s="39"/>
      <c r="CQZ253" s="39"/>
      <c r="CRA253" s="39"/>
      <c r="CRB253" s="39"/>
      <c r="CRC253" s="39"/>
      <c r="CRD253" s="39"/>
      <c r="CRE253" s="39"/>
      <c r="CRF253" s="39"/>
      <c r="CRG253" s="39"/>
      <c r="CRH253" s="39"/>
      <c r="CRI253" s="39"/>
      <c r="CRJ253" s="39"/>
      <c r="CRK253" s="39"/>
      <c r="CRL253" s="39"/>
      <c r="CRM253" s="39"/>
      <c r="CRN253" s="39"/>
      <c r="CRO253" s="39"/>
      <c r="CRP253" s="39"/>
      <c r="CRQ253" s="39"/>
      <c r="CRR253" s="39"/>
      <c r="CRS253" s="39"/>
      <c r="CRT253" s="39"/>
      <c r="CRU253" s="39"/>
      <c r="CRV253" s="39"/>
      <c r="CRW253" s="39"/>
      <c r="CRX253" s="39"/>
      <c r="CRY253" s="39"/>
      <c r="CRZ253" s="39"/>
      <c r="CSA253" s="39"/>
      <c r="CSB253" s="39"/>
      <c r="CSC253" s="39"/>
      <c r="CSD253" s="39"/>
      <c r="CSE253" s="39"/>
      <c r="CSF253" s="39"/>
      <c r="CSG253" s="39"/>
      <c r="CSH253" s="39"/>
      <c r="CSI253" s="39"/>
      <c r="CSJ253" s="39"/>
      <c r="CSK253" s="39"/>
      <c r="CSL253" s="39"/>
      <c r="CSM253" s="39"/>
      <c r="CSN253" s="39"/>
      <c r="CSO253" s="39"/>
      <c r="CSP253" s="39"/>
      <c r="CSQ253" s="39"/>
      <c r="CSR253" s="39"/>
      <c r="CSS253" s="39"/>
      <c r="CST253" s="39"/>
      <c r="CSU253" s="39"/>
      <c r="CSV253" s="39"/>
      <c r="CSW253" s="39"/>
      <c r="CSX253" s="39"/>
      <c r="CSY253" s="39"/>
      <c r="CSZ253" s="39"/>
      <c r="CTA253" s="39"/>
      <c r="CTB253" s="39"/>
      <c r="CTC253" s="39"/>
      <c r="CTD253" s="39"/>
      <c r="CTE253" s="39"/>
      <c r="CTF253" s="39"/>
      <c r="CTG253" s="39"/>
      <c r="CTH253" s="39"/>
      <c r="CTI253" s="39"/>
      <c r="CTJ253" s="39"/>
      <c r="CTK253" s="39"/>
      <c r="CTL253" s="39"/>
      <c r="CTM253" s="39"/>
      <c r="CTN253" s="39"/>
      <c r="CTO253" s="39"/>
      <c r="CTP253" s="39"/>
      <c r="CTQ253" s="39"/>
      <c r="CTR253" s="39"/>
      <c r="CTS253" s="39"/>
      <c r="CTT253" s="39"/>
      <c r="CTU253" s="39"/>
      <c r="CTV253" s="39"/>
      <c r="CTW253" s="39"/>
      <c r="CTX253" s="39"/>
      <c r="CTY253" s="39"/>
      <c r="CTZ253" s="39"/>
      <c r="CUA253" s="39"/>
      <c r="CUB253" s="39"/>
      <c r="CUC253" s="39"/>
      <c r="CUD253" s="39"/>
      <c r="CUE253" s="39"/>
      <c r="CUF253" s="39"/>
      <c r="CUG253" s="39"/>
      <c r="CUH253" s="39"/>
      <c r="CUI253" s="39"/>
      <c r="CUJ253" s="39"/>
      <c r="CUK253" s="39"/>
      <c r="CUL253" s="39"/>
      <c r="CUM253" s="39"/>
      <c r="CUN253" s="39"/>
      <c r="CUO253" s="39"/>
      <c r="CUP253" s="39"/>
      <c r="CUQ253" s="39"/>
      <c r="CUR253" s="39"/>
      <c r="CUS253" s="39"/>
      <c r="CUT253" s="39"/>
      <c r="CUU253" s="39"/>
      <c r="CUV253" s="39"/>
      <c r="CUW253" s="39"/>
      <c r="CUX253" s="39"/>
      <c r="CUY253" s="39"/>
      <c r="CUZ253" s="39"/>
      <c r="CVA253" s="39"/>
      <c r="CVB253" s="39"/>
      <c r="CVC253" s="39"/>
      <c r="CVD253" s="39"/>
      <c r="CVE253" s="39"/>
      <c r="CVF253" s="39"/>
      <c r="CVG253" s="39"/>
      <c r="CVH253" s="39"/>
      <c r="CVI253" s="39"/>
      <c r="CVJ253" s="39"/>
      <c r="CVK253" s="39"/>
      <c r="CVL253" s="39"/>
      <c r="CVM253" s="39"/>
      <c r="CVN253" s="39"/>
      <c r="CVO253" s="39"/>
      <c r="CVP253" s="39"/>
      <c r="CVQ253" s="39"/>
      <c r="CVR253" s="39"/>
      <c r="CVS253" s="39"/>
      <c r="CVT253" s="39"/>
      <c r="CVU253" s="39"/>
      <c r="CVV253" s="39"/>
      <c r="CVW253" s="39"/>
      <c r="CVX253" s="39"/>
      <c r="CVY253" s="39"/>
      <c r="CVZ253" s="39"/>
      <c r="CWA253" s="39"/>
      <c r="CWB253" s="39"/>
      <c r="CWC253" s="39"/>
      <c r="CWD253" s="39"/>
      <c r="CWE253" s="39"/>
      <c r="CWF253" s="39"/>
      <c r="CWG253" s="39"/>
      <c r="CWH253" s="39"/>
      <c r="CWI253" s="39"/>
      <c r="CWJ253" s="39"/>
      <c r="CWK253" s="39"/>
      <c r="CWL253" s="39"/>
      <c r="CWM253" s="39"/>
      <c r="CWN253" s="39"/>
      <c r="CWO253" s="39"/>
      <c r="CWP253" s="39"/>
      <c r="CWQ253" s="39"/>
      <c r="CWR253" s="39"/>
      <c r="CWS253" s="39"/>
      <c r="CWT253" s="39"/>
      <c r="CWU253" s="39"/>
      <c r="CWV253" s="39"/>
      <c r="CWW253" s="39"/>
      <c r="CWX253" s="39"/>
      <c r="CWY253" s="39"/>
      <c r="CWZ253" s="39"/>
      <c r="CXA253" s="39"/>
      <c r="CXB253" s="39"/>
      <c r="CXC253" s="39"/>
      <c r="CXD253" s="39"/>
      <c r="CXE253" s="39"/>
      <c r="CXF253" s="39"/>
      <c r="CXG253" s="39"/>
      <c r="CXH253" s="39"/>
      <c r="CXI253" s="39"/>
      <c r="CXJ253" s="39"/>
      <c r="CXK253" s="39"/>
      <c r="CXL253" s="39"/>
      <c r="CXM253" s="39"/>
      <c r="CXN253" s="39"/>
      <c r="CXO253" s="39"/>
      <c r="CXP253" s="39"/>
      <c r="CXQ253" s="39"/>
      <c r="CXR253" s="39"/>
      <c r="CXS253" s="39"/>
      <c r="CXT253" s="39"/>
      <c r="CXU253" s="39"/>
      <c r="CXV253" s="39"/>
      <c r="CXW253" s="39"/>
      <c r="CXX253" s="39"/>
      <c r="CXY253" s="39"/>
      <c r="CXZ253" s="39"/>
      <c r="CYA253" s="39"/>
      <c r="CYB253" s="39"/>
      <c r="CYC253" s="39"/>
      <c r="CYD253" s="39"/>
      <c r="CYE253" s="39"/>
      <c r="CYF253" s="39"/>
      <c r="CYG253" s="39"/>
      <c r="CYH253" s="39"/>
      <c r="CYI253" s="39"/>
      <c r="CYJ253" s="39"/>
      <c r="CYK253" s="39"/>
      <c r="CYL253" s="39"/>
      <c r="CYM253" s="39"/>
      <c r="CYN253" s="39"/>
      <c r="CYO253" s="39"/>
      <c r="CYP253" s="39"/>
      <c r="CYQ253" s="39"/>
      <c r="CYR253" s="39"/>
      <c r="CYS253" s="39"/>
      <c r="CYT253" s="39"/>
      <c r="CYU253" s="39"/>
      <c r="CYV253" s="39"/>
      <c r="CYW253" s="39"/>
      <c r="CYX253" s="39"/>
      <c r="CYY253" s="39"/>
      <c r="CYZ253" s="39"/>
      <c r="CZA253" s="39"/>
      <c r="CZB253" s="39"/>
      <c r="CZC253" s="39"/>
      <c r="CZD253" s="39"/>
      <c r="CZE253" s="39"/>
      <c r="CZF253" s="39"/>
      <c r="CZG253" s="39"/>
      <c r="CZH253" s="39"/>
      <c r="CZI253" s="39"/>
      <c r="CZJ253" s="39"/>
      <c r="CZK253" s="39"/>
      <c r="CZL253" s="39"/>
      <c r="CZM253" s="39"/>
      <c r="CZN253" s="39"/>
      <c r="CZO253" s="39"/>
      <c r="CZP253" s="39"/>
      <c r="CZQ253" s="39"/>
      <c r="CZR253" s="39"/>
      <c r="CZS253" s="39"/>
      <c r="CZT253" s="39"/>
      <c r="CZU253" s="39"/>
      <c r="CZV253" s="39"/>
      <c r="CZW253" s="39"/>
      <c r="CZX253" s="39"/>
      <c r="CZY253" s="39"/>
      <c r="CZZ253" s="39"/>
      <c r="DAA253" s="39"/>
      <c r="DAB253" s="39"/>
      <c r="DAC253" s="39"/>
      <c r="DAD253" s="39"/>
      <c r="DAE253" s="39"/>
      <c r="DAF253" s="39"/>
      <c r="DAG253" s="39"/>
      <c r="DAH253" s="39"/>
      <c r="DAI253" s="39"/>
      <c r="DAJ253" s="39"/>
      <c r="DAK253" s="39"/>
      <c r="DAL253" s="39"/>
      <c r="DAM253" s="39"/>
      <c r="DAN253" s="39"/>
      <c r="DAO253" s="39"/>
      <c r="DAP253" s="39"/>
      <c r="DAQ253" s="39"/>
      <c r="DAR253" s="39"/>
      <c r="DAS253" s="39"/>
      <c r="DAT253" s="39"/>
      <c r="DAU253" s="39"/>
      <c r="DAV253" s="39"/>
      <c r="DAW253" s="39"/>
      <c r="DAX253" s="39"/>
      <c r="DAY253" s="39"/>
      <c r="DAZ253" s="39"/>
      <c r="DBA253" s="39"/>
      <c r="DBB253" s="39"/>
      <c r="DBC253" s="39"/>
      <c r="DBD253" s="39"/>
      <c r="DBE253" s="39"/>
      <c r="DBF253" s="39"/>
      <c r="DBG253" s="39"/>
      <c r="DBH253" s="39"/>
      <c r="DBI253" s="39"/>
      <c r="DBJ253" s="39"/>
      <c r="DBK253" s="39"/>
      <c r="DBL253" s="39"/>
      <c r="DBM253" s="39"/>
      <c r="DBN253" s="39"/>
      <c r="DBO253" s="39"/>
      <c r="DBP253" s="39"/>
      <c r="DBQ253" s="39"/>
      <c r="DBR253" s="39"/>
      <c r="DBS253" s="39"/>
      <c r="DBT253" s="39"/>
      <c r="DBU253" s="39"/>
      <c r="DBV253" s="39"/>
      <c r="DBW253" s="39"/>
      <c r="DBX253" s="39"/>
      <c r="DBY253" s="39"/>
      <c r="DBZ253" s="39"/>
      <c r="DCA253" s="39"/>
      <c r="DCB253" s="39"/>
      <c r="DCC253" s="39"/>
      <c r="DCD253" s="39"/>
      <c r="DCE253" s="39"/>
      <c r="DCF253" s="39"/>
      <c r="DCG253" s="39"/>
      <c r="DCH253" s="39"/>
      <c r="DCI253" s="39"/>
      <c r="DCJ253" s="39"/>
      <c r="DCK253" s="39"/>
      <c r="DCL253" s="39"/>
      <c r="DCM253" s="39"/>
      <c r="DCN253" s="39"/>
      <c r="DCO253" s="39"/>
      <c r="DCP253" s="39"/>
      <c r="DCQ253" s="39"/>
      <c r="DCR253" s="39"/>
      <c r="DCS253" s="39"/>
      <c r="DCT253" s="39"/>
      <c r="DCU253" s="39"/>
      <c r="DCV253" s="39"/>
      <c r="DCW253" s="39"/>
      <c r="DCX253" s="39"/>
      <c r="DCY253" s="39"/>
      <c r="DCZ253" s="39"/>
      <c r="DDA253" s="39"/>
      <c r="DDB253" s="39"/>
      <c r="DDC253" s="39"/>
      <c r="DDD253" s="39"/>
      <c r="DDE253" s="39"/>
      <c r="DDF253" s="39"/>
      <c r="DDG253" s="39"/>
      <c r="DDH253" s="39"/>
      <c r="DDI253" s="39"/>
      <c r="DDJ253" s="39"/>
      <c r="DDK253" s="39"/>
      <c r="DDL253" s="39"/>
      <c r="DDM253" s="39"/>
      <c r="DDN253" s="39"/>
      <c r="DDO253" s="39"/>
      <c r="DDP253" s="39"/>
      <c r="DDQ253" s="39"/>
      <c r="DDR253" s="39"/>
      <c r="DDS253" s="39"/>
      <c r="DDT253" s="39"/>
      <c r="DDU253" s="39"/>
      <c r="DDV253" s="39"/>
      <c r="DDW253" s="39"/>
      <c r="DDX253" s="39"/>
      <c r="DDY253" s="39"/>
      <c r="DDZ253" s="39"/>
      <c r="DEA253" s="39"/>
      <c r="DEB253" s="39"/>
      <c r="DEC253" s="39"/>
      <c r="DED253" s="39"/>
      <c r="DEE253" s="39"/>
      <c r="DEF253" s="39"/>
      <c r="DEG253" s="39"/>
      <c r="DEH253" s="39"/>
      <c r="DEI253" s="39"/>
      <c r="DEJ253" s="39"/>
      <c r="DEK253" s="39"/>
      <c r="DEL253" s="39"/>
      <c r="DEM253" s="39"/>
      <c r="DEN253" s="39"/>
      <c r="DEO253" s="39"/>
      <c r="DEP253" s="39"/>
      <c r="DEQ253" s="39"/>
      <c r="DER253" s="39"/>
      <c r="DES253" s="39"/>
      <c r="DET253" s="39"/>
      <c r="DEU253" s="39"/>
      <c r="DEV253" s="39"/>
      <c r="DEW253" s="39"/>
      <c r="DEX253" s="39"/>
      <c r="DEY253" s="39"/>
      <c r="DEZ253" s="39"/>
      <c r="DFA253" s="39"/>
      <c r="DFB253" s="39"/>
      <c r="DFC253" s="39"/>
      <c r="DFD253" s="39"/>
      <c r="DFE253" s="39"/>
      <c r="DFF253" s="39"/>
      <c r="DFG253" s="39"/>
      <c r="DFH253" s="39"/>
      <c r="DFI253" s="39"/>
      <c r="DFJ253" s="39"/>
      <c r="DFK253" s="39"/>
      <c r="DFL253" s="39"/>
      <c r="DFM253" s="39"/>
      <c r="DFN253" s="39"/>
      <c r="DFO253" s="39"/>
      <c r="DFP253" s="39"/>
      <c r="DFQ253" s="39"/>
      <c r="DFR253" s="39"/>
      <c r="DFS253" s="39"/>
      <c r="DFT253" s="39"/>
      <c r="DFU253" s="39"/>
      <c r="DFV253" s="39"/>
      <c r="DFW253" s="39"/>
      <c r="DFX253" s="39"/>
      <c r="DFY253" s="39"/>
      <c r="DFZ253" s="39"/>
      <c r="DGA253" s="39"/>
      <c r="DGB253" s="39"/>
      <c r="DGC253" s="39"/>
      <c r="DGD253" s="39"/>
      <c r="DGE253" s="39"/>
      <c r="DGF253" s="39"/>
      <c r="DGG253" s="39"/>
      <c r="DGH253" s="39"/>
      <c r="DGI253" s="39"/>
      <c r="DGJ253" s="39"/>
      <c r="DGK253" s="39"/>
      <c r="DGL253" s="39"/>
      <c r="DGM253" s="39"/>
      <c r="DGN253" s="39"/>
      <c r="DGO253" s="39"/>
      <c r="DGP253" s="39"/>
      <c r="DGQ253" s="39"/>
      <c r="DGR253" s="39"/>
      <c r="DGS253" s="39"/>
      <c r="DGT253" s="39"/>
      <c r="DGU253" s="39"/>
      <c r="DGV253" s="39"/>
      <c r="DGW253" s="39"/>
      <c r="DGX253" s="39"/>
      <c r="DGY253" s="39"/>
      <c r="DGZ253" s="39"/>
      <c r="DHA253" s="39"/>
      <c r="DHB253" s="39"/>
      <c r="DHC253" s="39"/>
      <c r="DHD253" s="39"/>
      <c r="DHE253" s="39"/>
      <c r="DHF253" s="39"/>
      <c r="DHG253" s="39"/>
      <c r="DHH253" s="39"/>
      <c r="DHI253" s="39"/>
      <c r="DHJ253" s="39"/>
      <c r="DHK253" s="39"/>
      <c r="DHL253" s="39"/>
      <c r="DHM253" s="39"/>
      <c r="DHN253" s="39"/>
      <c r="DHO253" s="39"/>
      <c r="DHP253" s="39"/>
      <c r="DHQ253" s="39"/>
      <c r="DHR253" s="39"/>
      <c r="DHS253" s="39"/>
      <c r="DHT253" s="39"/>
      <c r="DHU253" s="39"/>
      <c r="DHV253" s="39"/>
      <c r="DHW253" s="39"/>
      <c r="DHX253" s="39"/>
      <c r="DHY253" s="39"/>
      <c r="DHZ253" s="39"/>
      <c r="DIA253" s="39"/>
      <c r="DIB253" s="39"/>
      <c r="DIC253" s="39"/>
      <c r="DID253" s="39"/>
      <c r="DIE253" s="39"/>
      <c r="DIF253" s="39"/>
      <c r="DIG253" s="39"/>
      <c r="DIH253" s="39"/>
      <c r="DII253" s="39"/>
      <c r="DIJ253" s="39"/>
      <c r="DIK253" s="39"/>
      <c r="DIL253" s="39"/>
      <c r="DIM253" s="39"/>
      <c r="DIN253" s="39"/>
      <c r="DIO253" s="39"/>
      <c r="DIP253" s="39"/>
      <c r="DIQ253" s="39"/>
      <c r="DIR253" s="39"/>
      <c r="DIS253" s="39"/>
      <c r="DIT253" s="39"/>
      <c r="DIU253" s="39"/>
      <c r="DIV253" s="39"/>
      <c r="DIW253" s="39"/>
      <c r="DIX253" s="39"/>
      <c r="DIY253" s="39"/>
      <c r="DIZ253" s="39"/>
      <c r="DJA253" s="39"/>
      <c r="DJB253" s="39"/>
      <c r="DJC253" s="39"/>
      <c r="DJD253" s="39"/>
      <c r="DJE253" s="39"/>
      <c r="DJF253" s="39"/>
      <c r="DJG253" s="39"/>
      <c r="DJH253" s="39"/>
      <c r="DJI253" s="39"/>
      <c r="DJJ253" s="39"/>
      <c r="DJK253" s="39"/>
      <c r="DJL253" s="39"/>
      <c r="DJM253" s="39"/>
      <c r="DJN253" s="39"/>
      <c r="DJO253" s="39"/>
      <c r="DJP253" s="39"/>
      <c r="DJQ253" s="39"/>
      <c r="DJR253" s="39"/>
      <c r="DJS253" s="39"/>
      <c r="DJT253" s="39"/>
      <c r="DJU253" s="39"/>
      <c r="DJV253" s="39"/>
      <c r="DJW253" s="39"/>
      <c r="DJX253" s="39"/>
      <c r="DJY253" s="39"/>
      <c r="DJZ253" s="39"/>
      <c r="DKA253" s="39"/>
      <c r="DKB253" s="39"/>
      <c r="DKC253" s="39"/>
      <c r="DKD253" s="39"/>
      <c r="DKE253" s="39"/>
      <c r="DKF253" s="39"/>
      <c r="DKG253" s="39"/>
      <c r="DKH253" s="39"/>
      <c r="DKI253" s="39"/>
      <c r="DKJ253" s="39"/>
      <c r="DKK253" s="39"/>
      <c r="DKL253" s="39"/>
      <c r="DKM253" s="39"/>
      <c r="DKN253" s="39"/>
      <c r="DKO253" s="39"/>
      <c r="DKP253" s="39"/>
      <c r="DKQ253" s="39"/>
      <c r="DKR253" s="39"/>
      <c r="DKS253" s="39"/>
      <c r="DKT253" s="39"/>
      <c r="DKU253" s="39"/>
      <c r="DKV253" s="39"/>
      <c r="DKW253" s="39"/>
      <c r="DKX253" s="39"/>
      <c r="DKY253" s="39"/>
      <c r="DKZ253" s="39"/>
      <c r="DLA253" s="39"/>
      <c r="DLB253" s="39"/>
      <c r="DLC253" s="39"/>
      <c r="DLD253" s="39"/>
      <c r="DLE253" s="39"/>
      <c r="DLF253" s="39"/>
      <c r="DLG253" s="39"/>
      <c r="DLH253" s="39"/>
      <c r="DLI253" s="39"/>
      <c r="DLJ253" s="39"/>
      <c r="DLK253" s="39"/>
      <c r="DLL253" s="39"/>
      <c r="DLM253" s="39"/>
      <c r="DLN253" s="39"/>
      <c r="DLO253" s="39"/>
      <c r="DLP253" s="39"/>
      <c r="DLQ253" s="39"/>
      <c r="DLR253" s="39"/>
      <c r="DLS253" s="39"/>
      <c r="DLT253" s="39"/>
      <c r="DLU253" s="39"/>
      <c r="DLV253" s="39"/>
      <c r="DLW253" s="39"/>
      <c r="DLX253" s="39"/>
      <c r="DLY253" s="39"/>
      <c r="DLZ253" s="39"/>
      <c r="DMA253" s="39"/>
      <c r="DMB253" s="39"/>
      <c r="DMC253" s="39"/>
      <c r="DMD253" s="39"/>
      <c r="DME253" s="39"/>
      <c r="DMF253" s="39"/>
      <c r="DMG253" s="39"/>
      <c r="DMH253" s="39"/>
      <c r="DMI253" s="39"/>
      <c r="DMJ253" s="39"/>
      <c r="DMK253" s="39"/>
      <c r="DML253" s="39"/>
      <c r="DMM253" s="39"/>
      <c r="DMN253" s="39"/>
      <c r="DMO253" s="39"/>
      <c r="DMP253" s="39"/>
      <c r="DMQ253" s="39"/>
      <c r="DMR253" s="39"/>
      <c r="DMS253" s="39"/>
      <c r="DMT253" s="39"/>
      <c r="DMU253" s="39"/>
      <c r="DMV253" s="39"/>
      <c r="DMW253" s="39"/>
      <c r="DMX253" s="39"/>
      <c r="DMY253" s="39"/>
      <c r="DMZ253" s="39"/>
      <c r="DNA253" s="39"/>
      <c r="DNB253" s="39"/>
      <c r="DNC253" s="39"/>
      <c r="DND253" s="39"/>
      <c r="DNE253" s="39"/>
      <c r="DNF253" s="39"/>
      <c r="DNG253" s="39"/>
      <c r="DNH253" s="39"/>
      <c r="DNI253" s="39"/>
      <c r="DNJ253" s="39"/>
      <c r="DNK253" s="39"/>
      <c r="DNL253" s="39"/>
      <c r="DNM253" s="39"/>
      <c r="DNN253" s="39"/>
      <c r="DNO253" s="39"/>
      <c r="DNP253" s="39"/>
      <c r="DNQ253" s="39"/>
      <c r="DNR253" s="39"/>
      <c r="DNS253" s="39"/>
      <c r="DNT253" s="39"/>
      <c r="DNU253" s="39"/>
      <c r="DNV253" s="39"/>
      <c r="DNW253" s="39"/>
      <c r="DNX253" s="39"/>
      <c r="DNY253" s="39"/>
      <c r="DNZ253" s="39"/>
      <c r="DOA253" s="39"/>
      <c r="DOB253" s="39"/>
      <c r="DOC253" s="39"/>
      <c r="DOD253" s="39"/>
      <c r="DOE253" s="39"/>
      <c r="DOF253" s="39"/>
      <c r="DOG253" s="39"/>
      <c r="DOH253" s="39"/>
      <c r="DOI253" s="39"/>
      <c r="DOJ253" s="39"/>
      <c r="DOK253" s="39"/>
      <c r="DOL253" s="39"/>
      <c r="DOM253" s="39"/>
      <c r="DON253" s="39"/>
      <c r="DOO253" s="39"/>
      <c r="DOP253" s="39"/>
      <c r="DOQ253" s="39"/>
      <c r="DOR253" s="39"/>
      <c r="DOS253" s="39"/>
      <c r="DOT253" s="39"/>
      <c r="DOU253" s="39"/>
      <c r="DOV253" s="39"/>
      <c r="DOW253" s="39"/>
      <c r="DOX253" s="39"/>
      <c r="DOY253" s="39"/>
      <c r="DOZ253" s="39"/>
      <c r="DPA253" s="39"/>
      <c r="DPB253" s="39"/>
      <c r="DPC253" s="39"/>
      <c r="DPD253" s="39"/>
      <c r="DPE253" s="39"/>
      <c r="DPF253" s="39"/>
      <c r="DPG253" s="39"/>
      <c r="DPH253" s="39"/>
      <c r="DPI253" s="39"/>
      <c r="DPJ253" s="39"/>
      <c r="DPK253" s="39"/>
      <c r="DPL253" s="39"/>
      <c r="DPM253" s="39"/>
      <c r="DPN253" s="39"/>
      <c r="DPO253" s="39"/>
      <c r="DPP253" s="39"/>
      <c r="DPQ253" s="39"/>
      <c r="DPR253" s="39"/>
      <c r="DPS253" s="39"/>
      <c r="DPT253" s="39"/>
      <c r="DPU253" s="39"/>
      <c r="DPV253" s="39"/>
      <c r="DPW253" s="39"/>
      <c r="DPX253" s="39"/>
      <c r="DPY253" s="39"/>
      <c r="DPZ253" s="39"/>
      <c r="DQA253" s="39"/>
      <c r="DQB253" s="39"/>
      <c r="DQC253" s="39"/>
      <c r="DQD253" s="39"/>
      <c r="DQE253" s="39"/>
      <c r="DQF253" s="39"/>
      <c r="DQG253" s="39"/>
      <c r="DQH253" s="39"/>
      <c r="DQI253" s="39"/>
      <c r="DQJ253" s="39"/>
      <c r="DQK253" s="39"/>
      <c r="DQL253" s="39"/>
      <c r="DQM253" s="39"/>
      <c r="DQN253" s="39"/>
      <c r="DQO253" s="39"/>
      <c r="DQP253" s="39"/>
      <c r="DQQ253" s="39"/>
      <c r="DQR253" s="39"/>
      <c r="DQS253" s="39"/>
      <c r="DQT253" s="39"/>
      <c r="DQU253" s="39"/>
      <c r="DQV253" s="39"/>
      <c r="DQW253" s="39"/>
      <c r="DQX253" s="39"/>
      <c r="DQY253" s="39"/>
      <c r="DQZ253" s="39"/>
      <c r="DRA253" s="39"/>
      <c r="DRB253" s="39"/>
      <c r="DRC253" s="39"/>
      <c r="DRD253" s="39"/>
      <c r="DRE253" s="39"/>
      <c r="DRF253" s="39"/>
      <c r="DRG253" s="39"/>
      <c r="DRH253" s="39"/>
      <c r="DRI253" s="39"/>
      <c r="DRJ253" s="39"/>
      <c r="DRK253" s="39"/>
      <c r="DRL253" s="39"/>
      <c r="DRM253" s="39"/>
      <c r="DRN253" s="39"/>
      <c r="DRO253" s="39"/>
      <c r="DRP253" s="39"/>
      <c r="DRQ253" s="39"/>
      <c r="DRR253" s="39"/>
      <c r="DRS253" s="39"/>
      <c r="DRT253" s="39"/>
      <c r="DRU253" s="39"/>
      <c r="DRV253" s="39"/>
      <c r="DRW253" s="39"/>
      <c r="DRX253" s="39"/>
      <c r="DRY253" s="39"/>
      <c r="DRZ253" s="39"/>
      <c r="DSA253" s="39"/>
      <c r="DSB253" s="39"/>
      <c r="DSC253" s="39"/>
      <c r="DSD253" s="39"/>
      <c r="DSE253" s="39"/>
      <c r="DSF253" s="39"/>
      <c r="DSG253" s="39"/>
      <c r="DSH253" s="39"/>
      <c r="DSI253" s="39"/>
      <c r="DSJ253" s="39"/>
      <c r="DSK253" s="39"/>
      <c r="DSL253" s="39"/>
      <c r="DSM253" s="39"/>
      <c r="DSN253" s="39"/>
      <c r="DSO253" s="39"/>
      <c r="DSP253" s="39"/>
      <c r="DSQ253" s="39"/>
      <c r="DSR253" s="39"/>
      <c r="DSS253" s="39"/>
      <c r="DST253" s="39"/>
      <c r="DSU253" s="39"/>
      <c r="DSV253" s="39"/>
      <c r="DSW253" s="39"/>
      <c r="DSX253" s="39"/>
      <c r="DSY253" s="39"/>
      <c r="DSZ253" s="39"/>
      <c r="DTA253" s="39"/>
      <c r="DTB253" s="39"/>
      <c r="DTC253" s="39"/>
      <c r="DTD253" s="39"/>
      <c r="DTE253" s="39"/>
      <c r="DTF253" s="39"/>
      <c r="DTG253" s="39"/>
      <c r="DTH253" s="39"/>
      <c r="DTI253" s="39"/>
      <c r="DTJ253" s="39"/>
      <c r="DTK253" s="39"/>
      <c r="DTL253" s="39"/>
      <c r="DTM253" s="39"/>
      <c r="DTN253" s="39"/>
      <c r="DTO253" s="39"/>
      <c r="DTP253" s="39"/>
      <c r="DTQ253" s="39"/>
      <c r="DTR253" s="39"/>
      <c r="DTS253" s="39"/>
      <c r="DTT253" s="39"/>
      <c r="DTU253" s="39"/>
      <c r="DTV253" s="39"/>
      <c r="DTW253" s="39"/>
      <c r="DTX253" s="39"/>
      <c r="DTY253" s="39"/>
      <c r="DTZ253" s="39"/>
      <c r="DUA253" s="39"/>
      <c r="DUB253" s="39"/>
      <c r="DUC253" s="39"/>
      <c r="DUD253" s="39"/>
      <c r="DUE253" s="39"/>
      <c r="DUF253" s="39"/>
      <c r="DUG253" s="39"/>
      <c r="DUH253" s="39"/>
      <c r="DUI253" s="39"/>
      <c r="DUJ253" s="39"/>
      <c r="DUK253" s="39"/>
      <c r="DUL253" s="39"/>
      <c r="DUM253" s="39"/>
      <c r="DUN253" s="39"/>
      <c r="DUO253" s="39"/>
      <c r="DUP253" s="39"/>
      <c r="DUQ253" s="39"/>
      <c r="DUR253" s="39"/>
      <c r="DUS253" s="39"/>
      <c r="DUT253" s="39"/>
      <c r="DUU253" s="39"/>
      <c r="DUV253" s="39"/>
      <c r="DUW253" s="39"/>
      <c r="DUX253" s="39"/>
      <c r="DUY253" s="39"/>
      <c r="DUZ253" s="39"/>
      <c r="DVA253" s="39"/>
      <c r="DVB253" s="39"/>
      <c r="DVC253" s="39"/>
      <c r="DVD253" s="39"/>
      <c r="DVE253" s="39"/>
      <c r="DVF253" s="39"/>
      <c r="DVG253" s="39"/>
      <c r="DVH253" s="39"/>
      <c r="DVI253" s="39"/>
      <c r="DVJ253" s="39"/>
      <c r="DVK253" s="39"/>
      <c r="DVL253" s="39"/>
      <c r="DVM253" s="39"/>
      <c r="DVN253" s="39"/>
      <c r="DVO253" s="39"/>
      <c r="DVP253" s="39"/>
      <c r="DVQ253" s="39"/>
      <c r="DVR253" s="39"/>
      <c r="DVS253" s="39"/>
      <c r="DVT253" s="39"/>
      <c r="DVU253" s="39"/>
      <c r="DVV253" s="39"/>
      <c r="DVW253" s="39"/>
      <c r="DVX253" s="39"/>
      <c r="DVY253" s="39"/>
      <c r="DVZ253" s="39"/>
      <c r="DWA253" s="39"/>
      <c r="DWB253" s="39"/>
      <c r="DWC253" s="39"/>
      <c r="DWD253" s="39"/>
      <c r="DWE253" s="39"/>
      <c r="DWF253" s="39"/>
      <c r="DWG253" s="39"/>
      <c r="DWH253" s="39"/>
      <c r="DWI253" s="39"/>
      <c r="DWJ253" s="39"/>
      <c r="DWK253" s="39"/>
      <c r="DWL253" s="39"/>
      <c r="DWM253" s="39"/>
      <c r="DWN253" s="39"/>
      <c r="DWO253" s="39"/>
      <c r="DWP253" s="39"/>
      <c r="DWQ253" s="39"/>
    </row>
    <row r="254" spans="1:3319" s="39" customFormat="1" ht="20">
      <c r="A254" s="35" t="s">
        <v>790</v>
      </c>
      <c r="B254" s="36" t="s">
        <v>791</v>
      </c>
      <c r="C254" s="37" t="s">
        <v>152</v>
      </c>
      <c r="D254" s="36" t="s">
        <v>792</v>
      </c>
      <c r="E254" s="38" t="str">
        <f>"MAR 18"</f>
        <v>MAR 18</v>
      </c>
      <c r="F254" s="38" t="str">
        <f>"MAR 18"</f>
        <v>MAR 18</v>
      </c>
    </row>
    <row r="255" spans="1:3319" s="64" customFormat="1" ht="10">
      <c r="A255" s="53" t="s">
        <v>793</v>
      </c>
      <c r="B255" s="54" t="s">
        <v>794</v>
      </c>
      <c r="C255" s="57" t="s">
        <v>7</v>
      </c>
      <c r="D255" s="54" t="s">
        <v>795</v>
      </c>
      <c r="E255" s="66" t="str">
        <f>"JUL 18"</f>
        <v>JUL 18</v>
      </c>
      <c r="F255" s="66" t="str">
        <f>"JUL 18"</f>
        <v>JUL 18</v>
      </c>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c r="EA255" s="39"/>
      <c r="EB255" s="39"/>
      <c r="EC255" s="39"/>
      <c r="ED255" s="39"/>
      <c r="EE255" s="39"/>
      <c r="EF255" s="39"/>
      <c r="EG255" s="39"/>
      <c r="EH255" s="39"/>
      <c r="EI255" s="39"/>
      <c r="EJ255" s="39"/>
      <c r="EK255" s="39"/>
      <c r="EL255" s="39"/>
      <c r="EM255" s="39"/>
      <c r="EN255" s="39"/>
      <c r="EO255" s="39"/>
      <c r="EP255" s="39"/>
      <c r="EQ255" s="39"/>
      <c r="ER255" s="39"/>
      <c r="ES255" s="39"/>
      <c r="ET255" s="39"/>
      <c r="EU255" s="39"/>
      <c r="EV255" s="39"/>
      <c r="EW255" s="39"/>
      <c r="EX255" s="39"/>
      <c r="EY255" s="39"/>
      <c r="EZ255" s="39"/>
      <c r="FA255" s="39"/>
      <c r="FB255" s="39"/>
      <c r="FC255" s="39"/>
      <c r="FD255" s="39"/>
      <c r="FE255" s="39"/>
      <c r="FF255" s="39"/>
      <c r="FG255" s="39"/>
      <c r="FH255" s="39"/>
      <c r="FI255" s="39"/>
      <c r="FJ255" s="39"/>
      <c r="FK255" s="39"/>
      <c r="FL255" s="39"/>
      <c r="FM255" s="39"/>
      <c r="FN255" s="39"/>
      <c r="FO255" s="39"/>
      <c r="FP255" s="39"/>
      <c r="FQ255" s="39"/>
      <c r="FR255" s="39"/>
      <c r="FS255" s="39"/>
      <c r="FT255" s="39"/>
      <c r="FU255" s="39"/>
      <c r="FV255" s="39"/>
      <c r="FW255" s="39"/>
      <c r="FX255" s="39"/>
      <c r="FY255" s="39"/>
      <c r="FZ255" s="39"/>
      <c r="GA255" s="39"/>
      <c r="GB255" s="39"/>
      <c r="GC255" s="39"/>
      <c r="GD255" s="39"/>
      <c r="GE255" s="39"/>
      <c r="GF255" s="39"/>
      <c r="GG255" s="39"/>
      <c r="GH255" s="39"/>
      <c r="GI255" s="39"/>
      <c r="GJ255" s="39"/>
      <c r="GK255" s="39"/>
      <c r="GL255" s="39"/>
      <c r="GM255" s="39"/>
      <c r="GN255" s="39"/>
      <c r="GO255" s="39"/>
      <c r="GP255" s="39"/>
      <c r="GQ255" s="39"/>
      <c r="GR255" s="39"/>
      <c r="GS255" s="39"/>
      <c r="GT255" s="39"/>
      <c r="GU255" s="39"/>
      <c r="GV255" s="39"/>
      <c r="GW255" s="39"/>
      <c r="GX255" s="39"/>
      <c r="GY255" s="39"/>
      <c r="GZ255" s="39"/>
      <c r="HA255" s="39"/>
      <c r="HB255" s="39"/>
      <c r="HC255" s="39"/>
      <c r="HD255" s="39"/>
      <c r="HE255" s="39"/>
      <c r="HF255" s="39"/>
      <c r="HG255" s="39"/>
      <c r="HH255" s="39"/>
      <c r="HI255" s="39"/>
      <c r="HJ255" s="39"/>
      <c r="HK255" s="39"/>
      <c r="HL255" s="39"/>
      <c r="HM255" s="39"/>
      <c r="HN255" s="39"/>
      <c r="HO255" s="39"/>
      <c r="HP255" s="39"/>
      <c r="HQ255" s="39"/>
      <c r="HR255" s="39"/>
      <c r="HS255" s="39"/>
      <c r="HT255" s="39"/>
      <c r="HU255" s="39"/>
      <c r="HV255" s="39"/>
      <c r="HW255" s="39"/>
      <c r="HX255" s="39"/>
      <c r="HY255" s="39"/>
      <c r="HZ255" s="39"/>
      <c r="IA255" s="39"/>
      <c r="IB255" s="39"/>
      <c r="IC255" s="39"/>
      <c r="ID255" s="39"/>
      <c r="IE255" s="39"/>
      <c r="IF255" s="39"/>
      <c r="IG255" s="39"/>
      <c r="IH255" s="39"/>
      <c r="II255" s="39"/>
      <c r="IJ255" s="39"/>
      <c r="IK255" s="39"/>
      <c r="IL255" s="39"/>
      <c r="IM255" s="39"/>
      <c r="IN255" s="39"/>
      <c r="IO255" s="39"/>
      <c r="IP255" s="39"/>
      <c r="IQ255" s="39"/>
      <c r="IR255" s="39"/>
      <c r="IS255" s="39"/>
      <c r="IT255" s="39"/>
      <c r="IU255" s="39"/>
      <c r="IV255" s="39"/>
      <c r="IW255" s="39"/>
      <c r="IX255" s="39"/>
      <c r="IY255" s="39"/>
      <c r="IZ255" s="39"/>
      <c r="JA255" s="39"/>
      <c r="JB255" s="39"/>
      <c r="JC255" s="39"/>
      <c r="JD255" s="39"/>
      <c r="JE255" s="39"/>
      <c r="JF255" s="39"/>
      <c r="JG255" s="39"/>
      <c r="JH255" s="39"/>
      <c r="JI255" s="39"/>
      <c r="JJ255" s="39"/>
      <c r="JK255" s="39"/>
      <c r="JL255" s="39"/>
      <c r="JM255" s="39"/>
      <c r="JN255" s="39"/>
      <c r="JO255" s="39"/>
      <c r="JP255" s="39"/>
      <c r="JQ255" s="39"/>
      <c r="JR255" s="39"/>
      <c r="JS255" s="39"/>
      <c r="JT255" s="39"/>
      <c r="JU255" s="39"/>
      <c r="JV255" s="39"/>
      <c r="JW255" s="39"/>
      <c r="JX255" s="39"/>
      <c r="JY255" s="39"/>
      <c r="JZ255" s="39"/>
      <c r="KA255" s="39"/>
      <c r="KB255" s="39"/>
      <c r="KC255" s="39"/>
      <c r="KD255" s="39"/>
      <c r="KE255" s="39"/>
      <c r="KF255" s="39"/>
      <c r="KG255" s="39"/>
      <c r="KH255" s="39"/>
      <c r="KI255" s="39"/>
      <c r="KJ255" s="39"/>
      <c r="KK255" s="39"/>
      <c r="KL255" s="39"/>
      <c r="KM255" s="39"/>
      <c r="KN255" s="39"/>
      <c r="KO255" s="39"/>
      <c r="KP255" s="39"/>
      <c r="KQ255" s="39"/>
      <c r="KR255" s="39"/>
      <c r="KS255" s="39"/>
      <c r="KT255" s="39"/>
      <c r="KU255" s="39"/>
      <c r="KV255" s="39"/>
      <c r="KW255" s="39"/>
      <c r="KX255" s="39"/>
      <c r="KY255" s="39"/>
      <c r="KZ255" s="39"/>
      <c r="LA255" s="39"/>
      <c r="LB255" s="39"/>
      <c r="LC255" s="39"/>
      <c r="LD255" s="39"/>
      <c r="LE255" s="39"/>
      <c r="LF255" s="39"/>
      <c r="LG255" s="39"/>
      <c r="LH255" s="39"/>
      <c r="LI255" s="39"/>
      <c r="LJ255" s="39"/>
      <c r="LK255" s="39"/>
      <c r="LL255" s="39"/>
      <c r="LM255" s="39"/>
      <c r="LN255" s="39"/>
      <c r="LO255" s="39"/>
      <c r="LP255" s="39"/>
      <c r="LQ255" s="39"/>
      <c r="LR255" s="39"/>
      <c r="LS255" s="39"/>
      <c r="LT255" s="39"/>
      <c r="LU255" s="39"/>
      <c r="LV255" s="39"/>
      <c r="LW255" s="39"/>
      <c r="LX255" s="39"/>
      <c r="LY255" s="39"/>
      <c r="LZ255" s="39"/>
      <c r="MA255" s="39"/>
      <c r="MB255" s="39"/>
      <c r="MC255" s="39"/>
      <c r="MD255" s="39"/>
      <c r="ME255" s="39"/>
      <c r="MF255" s="39"/>
      <c r="MG255" s="39"/>
      <c r="MH255" s="39"/>
      <c r="MI255" s="39"/>
      <c r="MJ255" s="39"/>
      <c r="MK255" s="39"/>
      <c r="ML255" s="39"/>
      <c r="MM255" s="39"/>
      <c r="MN255" s="39"/>
      <c r="MO255" s="39"/>
      <c r="MP255" s="39"/>
      <c r="MQ255" s="39"/>
      <c r="MR255" s="39"/>
      <c r="MS255" s="39"/>
      <c r="MT255" s="39"/>
      <c r="MU255" s="39"/>
      <c r="MV255" s="39"/>
      <c r="MW255" s="39"/>
      <c r="MX255" s="39"/>
      <c r="MY255" s="39"/>
      <c r="MZ255" s="39"/>
      <c r="NA255" s="39"/>
      <c r="NB255" s="39"/>
      <c r="NC255" s="39"/>
      <c r="ND255" s="39"/>
      <c r="NE255" s="39"/>
      <c r="NF255" s="39"/>
      <c r="NG255" s="39"/>
      <c r="NH255" s="39"/>
      <c r="NI255" s="39"/>
      <c r="NJ255" s="39"/>
      <c r="NK255" s="39"/>
      <c r="NL255" s="39"/>
      <c r="NM255" s="39"/>
      <c r="NN255" s="39"/>
      <c r="NO255" s="39"/>
      <c r="NP255" s="39"/>
      <c r="NQ255" s="39"/>
      <c r="NR255" s="39"/>
      <c r="NS255" s="39"/>
      <c r="NT255" s="39"/>
      <c r="NU255" s="39"/>
      <c r="NV255" s="39"/>
      <c r="NW255" s="39"/>
      <c r="NX255" s="39"/>
      <c r="NY255" s="39"/>
      <c r="NZ255" s="39"/>
      <c r="OA255" s="39"/>
      <c r="OB255" s="39"/>
      <c r="OC255" s="39"/>
      <c r="OD255" s="39"/>
      <c r="OE255" s="39"/>
      <c r="OF255" s="39"/>
      <c r="OG255" s="39"/>
      <c r="OH255" s="39"/>
      <c r="OI255" s="39"/>
      <c r="OJ255" s="39"/>
      <c r="OK255" s="39"/>
      <c r="OL255" s="39"/>
      <c r="OM255" s="39"/>
      <c r="ON255" s="39"/>
      <c r="OO255" s="39"/>
      <c r="OP255" s="39"/>
      <c r="OQ255" s="39"/>
      <c r="OR255" s="39"/>
      <c r="OS255" s="39"/>
      <c r="OT255" s="39"/>
      <c r="OU255" s="39"/>
      <c r="OV255" s="39"/>
      <c r="OW255" s="39"/>
      <c r="OX255" s="39"/>
      <c r="OY255" s="39"/>
      <c r="OZ255" s="39"/>
      <c r="PA255" s="39"/>
      <c r="PB255" s="39"/>
      <c r="PC255" s="39"/>
      <c r="PD255" s="39"/>
      <c r="PE255" s="39"/>
      <c r="PF255" s="39"/>
      <c r="PG255" s="39"/>
      <c r="PH255" s="39"/>
      <c r="PI255" s="39"/>
      <c r="PJ255" s="39"/>
      <c r="PK255" s="39"/>
      <c r="PL255" s="39"/>
      <c r="PM255" s="39"/>
      <c r="PN255" s="39"/>
      <c r="PO255" s="39"/>
      <c r="PP255" s="39"/>
      <c r="PQ255" s="39"/>
      <c r="PR255" s="39"/>
      <c r="PS255" s="39"/>
      <c r="PT255" s="39"/>
      <c r="PU255" s="39"/>
      <c r="PV255" s="39"/>
      <c r="PW255" s="39"/>
      <c r="PX255" s="39"/>
      <c r="PY255" s="39"/>
      <c r="PZ255" s="39"/>
      <c r="QA255" s="39"/>
      <c r="QB255" s="39"/>
      <c r="QC255" s="39"/>
      <c r="QD255" s="39"/>
      <c r="QE255" s="39"/>
      <c r="QF255" s="39"/>
      <c r="QG255" s="39"/>
      <c r="QH255" s="39"/>
      <c r="QI255" s="39"/>
      <c r="QJ255" s="39"/>
      <c r="QK255" s="39"/>
      <c r="QL255" s="39"/>
      <c r="QM255" s="39"/>
      <c r="QN255" s="39"/>
      <c r="QO255" s="39"/>
      <c r="QP255" s="39"/>
      <c r="QQ255" s="39"/>
      <c r="QR255" s="39"/>
      <c r="QS255" s="39"/>
      <c r="QT255" s="39"/>
      <c r="QU255" s="39"/>
      <c r="QV255" s="39"/>
      <c r="QW255" s="39"/>
      <c r="QX255" s="39"/>
      <c r="QY255" s="39"/>
      <c r="QZ255" s="39"/>
      <c r="RA255" s="39"/>
      <c r="RB255" s="39"/>
      <c r="RC255" s="39"/>
      <c r="RD255" s="39"/>
      <c r="RE255" s="39"/>
      <c r="RF255" s="39"/>
      <c r="RG255" s="39"/>
      <c r="RH255" s="39"/>
      <c r="RI255" s="39"/>
      <c r="RJ255" s="39"/>
      <c r="RK255" s="39"/>
      <c r="RL255" s="39"/>
      <c r="RM255" s="39"/>
      <c r="RN255" s="39"/>
      <c r="RO255" s="39"/>
      <c r="RP255" s="39"/>
      <c r="RQ255" s="39"/>
      <c r="RR255" s="39"/>
      <c r="RS255" s="39"/>
      <c r="RT255" s="39"/>
      <c r="RU255" s="39"/>
      <c r="RV255" s="39"/>
      <c r="RW255" s="39"/>
      <c r="RX255" s="39"/>
      <c r="RY255" s="39"/>
      <c r="RZ255" s="39"/>
      <c r="SA255" s="39"/>
      <c r="SB255" s="39"/>
      <c r="SC255" s="39"/>
      <c r="SD255" s="39"/>
      <c r="SE255" s="39"/>
      <c r="SF255" s="39"/>
      <c r="SG255" s="39"/>
      <c r="SH255" s="39"/>
      <c r="SI255" s="39"/>
      <c r="SJ255" s="39"/>
      <c r="SK255" s="39"/>
      <c r="SL255" s="39"/>
      <c r="SM255" s="39"/>
      <c r="SN255" s="39"/>
      <c r="SO255" s="39"/>
      <c r="SP255" s="39"/>
      <c r="SQ255" s="39"/>
      <c r="SR255" s="39"/>
      <c r="SS255" s="39"/>
      <c r="ST255" s="39"/>
      <c r="SU255" s="39"/>
      <c r="SV255" s="39"/>
      <c r="SW255" s="39"/>
      <c r="SX255" s="39"/>
      <c r="SY255" s="39"/>
      <c r="SZ255" s="39"/>
      <c r="TA255" s="39"/>
      <c r="TB255" s="39"/>
      <c r="TC255" s="39"/>
      <c r="TD255" s="39"/>
      <c r="TE255" s="39"/>
      <c r="TF255" s="39"/>
      <c r="TG255" s="39"/>
      <c r="TH255" s="39"/>
      <c r="TI255" s="39"/>
      <c r="TJ255" s="39"/>
      <c r="TK255" s="39"/>
      <c r="TL255" s="39"/>
      <c r="TM255" s="39"/>
      <c r="TN255" s="39"/>
      <c r="TO255" s="39"/>
      <c r="TP255" s="39"/>
      <c r="TQ255" s="39"/>
      <c r="TR255" s="39"/>
      <c r="TS255" s="39"/>
      <c r="TT255" s="39"/>
      <c r="TU255" s="39"/>
      <c r="TV255" s="39"/>
      <c r="TW255" s="39"/>
      <c r="TX255" s="39"/>
      <c r="TY255" s="39"/>
      <c r="TZ255" s="39"/>
      <c r="UA255" s="39"/>
      <c r="UB255" s="39"/>
      <c r="UC255" s="39"/>
      <c r="UD255" s="39"/>
      <c r="UE255" s="39"/>
      <c r="UF255" s="39"/>
      <c r="UG255" s="39"/>
      <c r="UH255" s="39"/>
      <c r="UI255" s="39"/>
      <c r="UJ255" s="39"/>
      <c r="UK255" s="39"/>
      <c r="UL255" s="39"/>
      <c r="UM255" s="39"/>
      <c r="UN255" s="39"/>
      <c r="UO255" s="39"/>
      <c r="UP255" s="39"/>
      <c r="UQ255" s="39"/>
      <c r="UR255" s="39"/>
      <c r="US255" s="39"/>
      <c r="UT255" s="39"/>
      <c r="UU255" s="39"/>
      <c r="UV255" s="39"/>
      <c r="UW255" s="39"/>
      <c r="UX255" s="39"/>
      <c r="UY255" s="39"/>
      <c r="UZ255" s="39"/>
      <c r="VA255" s="39"/>
      <c r="VB255" s="39"/>
      <c r="VC255" s="39"/>
      <c r="VD255" s="39"/>
      <c r="VE255" s="39"/>
      <c r="VF255" s="39"/>
      <c r="VG255" s="39"/>
      <c r="VH255" s="39"/>
      <c r="VI255" s="39"/>
      <c r="VJ255" s="39"/>
      <c r="VK255" s="39"/>
      <c r="VL255" s="39"/>
      <c r="VM255" s="39"/>
      <c r="VN255" s="39"/>
      <c r="VO255" s="39"/>
      <c r="VP255" s="39"/>
      <c r="VQ255" s="39"/>
      <c r="VR255" s="39"/>
      <c r="VS255" s="39"/>
      <c r="VT255" s="39"/>
      <c r="VU255" s="39"/>
      <c r="VV255" s="39"/>
      <c r="VW255" s="39"/>
      <c r="VX255" s="39"/>
      <c r="VY255" s="39"/>
      <c r="VZ255" s="39"/>
      <c r="WA255" s="39"/>
      <c r="WB255" s="39"/>
      <c r="WC255" s="39"/>
      <c r="WD255" s="39"/>
      <c r="WE255" s="39"/>
      <c r="WF255" s="39"/>
      <c r="WG255" s="39"/>
      <c r="WH255" s="39"/>
      <c r="WI255" s="39"/>
      <c r="WJ255" s="39"/>
      <c r="WK255" s="39"/>
      <c r="WL255" s="39"/>
      <c r="WM255" s="39"/>
      <c r="WN255" s="39"/>
      <c r="WO255" s="39"/>
      <c r="WP255" s="39"/>
      <c r="WQ255" s="39"/>
      <c r="WR255" s="39"/>
      <c r="WS255" s="39"/>
      <c r="WT255" s="39"/>
      <c r="WU255" s="39"/>
      <c r="WV255" s="39"/>
      <c r="WW255" s="39"/>
      <c r="WX255" s="39"/>
      <c r="WY255" s="39"/>
      <c r="WZ255" s="39"/>
      <c r="XA255" s="39"/>
      <c r="XB255" s="39"/>
      <c r="XC255" s="39"/>
      <c r="XD255" s="39"/>
      <c r="XE255" s="39"/>
      <c r="XF255" s="39"/>
      <c r="XG255" s="39"/>
      <c r="XH255" s="39"/>
      <c r="XI255" s="39"/>
      <c r="XJ255" s="39"/>
      <c r="XK255" s="39"/>
      <c r="XL255" s="39"/>
      <c r="XM255" s="39"/>
      <c r="XN255" s="39"/>
      <c r="XO255" s="39"/>
      <c r="XP255" s="39"/>
      <c r="XQ255" s="39"/>
      <c r="XR255" s="39"/>
      <c r="XS255" s="39"/>
      <c r="XT255" s="39"/>
      <c r="XU255" s="39"/>
      <c r="XV255" s="39"/>
      <c r="XW255" s="39"/>
      <c r="XX255" s="39"/>
      <c r="XY255" s="39"/>
      <c r="XZ255" s="39"/>
      <c r="YA255" s="39"/>
      <c r="YB255" s="39"/>
      <c r="YC255" s="39"/>
      <c r="YD255" s="39"/>
      <c r="YE255" s="39"/>
      <c r="YF255" s="39"/>
      <c r="YG255" s="39"/>
      <c r="YH255" s="39"/>
      <c r="YI255" s="39"/>
      <c r="YJ255" s="39"/>
      <c r="YK255" s="39"/>
      <c r="YL255" s="39"/>
      <c r="YM255" s="39"/>
      <c r="YN255" s="39"/>
      <c r="YO255" s="39"/>
      <c r="YP255" s="39"/>
      <c r="YQ255" s="39"/>
      <c r="YR255" s="39"/>
      <c r="YS255" s="39"/>
      <c r="YT255" s="39"/>
      <c r="YU255" s="39"/>
      <c r="YV255" s="39"/>
      <c r="YW255" s="39"/>
      <c r="YX255" s="39"/>
      <c r="YY255" s="39"/>
      <c r="YZ255" s="39"/>
      <c r="ZA255" s="39"/>
      <c r="ZB255" s="39"/>
      <c r="ZC255" s="39"/>
      <c r="ZD255" s="39"/>
      <c r="ZE255" s="39"/>
      <c r="ZF255" s="39"/>
      <c r="ZG255" s="39"/>
      <c r="ZH255" s="39"/>
      <c r="ZI255" s="39"/>
      <c r="ZJ255" s="39"/>
      <c r="ZK255" s="39"/>
      <c r="ZL255" s="39"/>
      <c r="ZM255" s="39"/>
      <c r="ZN255" s="39"/>
      <c r="ZO255" s="39"/>
      <c r="ZP255" s="39"/>
      <c r="ZQ255" s="39"/>
      <c r="ZR255" s="39"/>
      <c r="ZS255" s="39"/>
      <c r="ZT255" s="39"/>
      <c r="ZU255" s="39"/>
      <c r="ZV255" s="39"/>
      <c r="ZW255" s="39"/>
      <c r="ZX255" s="39"/>
      <c r="ZY255" s="39"/>
      <c r="ZZ255" s="39"/>
      <c r="AAA255" s="39"/>
      <c r="AAB255" s="39"/>
      <c r="AAC255" s="39"/>
      <c r="AAD255" s="39"/>
      <c r="AAE255" s="39"/>
      <c r="AAF255" s="39"/>
      <c r="AAG255" s="39"/>
      <c r="AAH255" s="39"/>
      <c r="AAI255" s="39"/>
      <c r="AAJ255" s="39"/>
      <c r="AAK255" s="39"/>
      <c r="AAL255" s="39"/>
      <c r="AAM255" s="39"/>
      <c r="AAN255" s="39"/>
      <c r="AAO255" s="39"/>
      <c r="AAP255" s="39"/>
      <c r="AAQ255" s="39"/>
      <c r="AAR255" s="39"/>
      <c r="AAS255" s="39"/>
      <c r="AAT255" s="39"/>
      <c r="AAU255" s="39"/>
      <c r="AAV255" s="39"/>
      <c r="AAW255" s="39"/>
      <c r="AAX255" s="39"/>
      <c r="AAY255" s="39"/>
      <c r="AAZ255" s="39"/>
      <c r="ABA255" s="39"/>
      <c r="ABB255" s="39"/>
      <c r="ABC255" s="39"/>
      <c r="ABD255" s="39"/>
      <c r="ABE255" s="39"/>
      <c r="ABF255" s="39"/>
      <c r="ABG255" s="39"/>
      <c r="ABH255" s="39"/>
      <c r="ABI255" s="39"/>
      <c r="ABJ255" s="39"/>
      <c r="ABK255" s="39"/>
      <c r="ABL255" s="39"/>
      <c r="ABM255" s="39"/>
      <c r="ABN255" s="39"/>
      <c r="ABO255" s="39"/>
      <c r="ABP255" s="39"/>
      <c r="ABQ255" s="39"/>
      <c r="ABR255" s="39"/>
      <c r="ABS255" s="39"/>
      <c r="ABT255" s="39"/>
      <c r="ABU255" s="39"/>
      <c r="ABV255" s="39"/>
      <c r="ABW255" s="39"/>
      <c r="ABX255" s="39"/>
      <c r="ABY255" s="39"/>
      <c r="ABZ255" s="39"/>
      <c r="ACA255" s="39"/>
      <c r="ACB255" s="39"/>
      <c r="ACC255" s="39"/>
      <c r="ACD255" s="39"/>
      <c r="ACE255" s="39"/>
      <c r="ACF255" s="39"/>
      <c r="ACG255" s="39"/>
      <c r="ACH255" s="39"/>
      <c r="ACI255" s="39"/>
      <c r="ACJ255" s="39"/>
      <c r="ACK255" s="39"/>
      <c r="ACL255" s="39"/>
      <c r="ACM255" s="39"/>
      <c r="ACN255" s="39"/>
      <c r="ACO255" s="39"/>
      <c r="ACP255" s="39"/>
      <c r="ACQ255" s="39"/>
      <c r="ACR255" s="39"/>
      <c r="ACS255" s="39"/>
      <c r="ACT255" s="39"/>
      <c r="ACU255" s="39"/>
      <c r="ACV255" s="39"/>
      <c r="ACW255" s="39"/>
      <c r="ACX255" s="39"/>
      <c r="ACY255" s="39"/>
      <c r="ACZ255" s="39"/>
      <c r="ADA255" s="39"/>
      <c r="ADB255" s="39"/>
      <c r="ADC255" s="39"/>
      <c r="ADD255" s="39"/>
      <c r="ADE255" s="39"/>
      <c r="ADF255" s="39"/>
      <c r="ADG255" s="39"/>
      <c r="ADH255" s="39"/>
      <c r="ADI255" s="39"/>
      <c r="ADJ255" s="39"/>
      <c r="ADK255" s="39"/>
      <c r="ADL255" s="39"/>
      <c r="ADM255" s="39"/>
      <c r="ADN255" s="39"/>
      <c r="ADO255" s="39"/>
      <c r="ADP255" s="39"/>
      <c r="ADQ255" s="39"/>
      <c r="ADR255" s="39"/>
      <c r="ADS255" s="39"/>
      <c r="ADT255" s="39"/>
      <c r="ADU255" s="39"/>
      <c r="ADV255" s="39"/>
      <c r="ADW255" s="39"/>
      <c r="ADX255" s="39"/>
      <c r="ADY255" s="39"/>
      <c r="ADZ255" s="39"/>
      <c r="AEA255" s="39"/>
      <c r="AEB255" s="39"/>
      <c r="AEC255" s="39"/>
      <c r="AED255" s="39"/>
      <c r="AEE255" s="39"/>
      <c r="AEF255" s="39"/>
      <c r="AEG255" s="39"/>
      <c r="AEH255" s="39"/>
      <c r="AEI255" s="39"/>
      <c r="AEJ255" s="39"/>
      <c r="AEK255" s="39"/>
      <c r="AEL255" s="39"/>
      <c r="AEM255" s="39"/>
      <c r="AEN255" s="39"/>
      <c r="AEO255" s="39"/>
      <c r="AEP255" s="39"/>
      <c r="AEQ255" s="39"/>
      <c r="AER255" s="39"/>
      <c r="AES255" s="39"/>
      <c r="AET255" s="39"/>
      <c r="AEU255" s="39"/>
      <c r="AEV255" s="39"/>
      <c r="AEW255" s="39"/>
      <c r="AEX255" s="39"/>
      <c r="AEY255" s="39"/>
      <c r="AEZ255" s="39"/>
      <c r="AFA255" s="39"/>
      <c r="AFB255" s="39"/>
      <c r="AFC255" s="39"/>
      <c r="AFD255" s="39"/>
      <c r="AFE255" s="39"/>
      <c r="AFF255" s="39"/>
      <c r="AFG255" s="39"/>
      <c r="AFH255" s="39"/>
      <c r="AFI255" s="39"/>
      <c r="AFJ255" s="39"/>
      <c r="AFK255" s="39"/>
      <c r="AFL255" s="39"/>
      <c r="AFM255" s="39"/>
      <c r="AFN255" s="39"/>
      <c r="AFO255" s="39"/>
      <c r="AFP255" s="39"/>
      <c r="AFQ255" s="39"/>
      <c r="AFR255" s="39"/>
      <c r="AFS255" s="39"/>
      <c r="AFT255" s="39"/>
      <c r="AFU255" s="39"/>
      <c r="AFV255" s="39"/>
      <c r="AFW255" s="39"/>
      <c r="AFX255" s="39"/>
      <c r="AFY255" s="39"/>
      <c r="AFZ255" s="39"/>
      <c r="AGA255" s="39"/>
      <c r="AGB255" s="39"/>
      <c r="AGC255" s="39"/>
      <c r="AGD255" s="39"/>
      <c r="AGE255" s="39"/>
      <c r="AGF255" s="39"/>
      <c r="AGG255" s="39"/>
      <c r="AGH255" s="39"/>
      <c r="AGI255" s="39"/>
      <c r="AGJ255" s="39"/>
      <c r="AGK255" s="39"/>
      <c r="AGL255" s="39"/>
      <c r="AGM255" s="39"/>
      <c r="AGN255" s="39"/>
      <c r="AGO255" s="39"/>
      <c r="AGP255" s="39"/>
      <c r="AGQ255" s="39"/>
      <c r="AGR255" s="39"/>
      <c r="AGS255" s="39"/>
      <c r="AGT255" s="39"/>
      <c r="AGU255" s="39"/>
      <c r="AGV255" s="39"/>
      <c r="AGW255" s="39"/>
      <c r="AGX255" s="39"/>
      <c r="AGY255" s="39"/>
      <c r="AGZ255" s="39"/>
      <c r="AHA255" s="39"/>
      <c r="AHB255" s="39"/>
      <c r="AHC255" s="39"/>
      <c r="AHD255" s="39"/>
      <c r="AHE255" s="39"/>
      <c r="AHF255" s="39"/>
      <c r="AHG255" s="39"/>
      <c r="AHH255" s="39"/>
      <c r="AHI255" s="39"/>
      <c r="AHJ255" s="39"/>
      <c r="AHK255" s="39"/>
      <c r="AHL255" s="39"/>
      <c r="AHM255" s="39"/>
      <c r="AHN255" s="39"/>
      <c r="AHO255" s="39"/>
      <c r="AHP255" s="39"/>
      <c r="AHQ255" s="39"/>
      <c r="AHR255" s="39"/>
      <c r="AHS255" s="39"/>
      <c r="AHT255" s="39"/>
      <c r="AHU255" s="39"/>
      <c r="AHV255" s="39"/>
      <c r="AHW255" s="39"/>
      <c r="AHX255" s="39"/>
      <c r="AHY255" s="39"/>
      <c r="AHZ255" s="39"/>
      <c r="AIA255" s="39"/>
      <c r="AIB255" s="39"/>
      <c r="AIC255" s="39"/>
      <c r="AID255" s="39"/>
      <c r="AIE255" s="39"/>
      <c r="AIF255" s="39"/>
      <c r="AIG255" s="39"/>
      <c r="AIH255" s="39"/>
      <c r="AII255" s="39"/>
      <c r="AIJ255" s="39"/>
      <c r="AIK255" s="39"/>
      <c r="AIL255" s="39"/>
      <c r="AIM255" s="39"/>
      <c r="AIN255" s="39"/>
      <c r="AIO255" s="39"/>
      <c r="AIP255" s="39"/>
      <c r="AIQ255" s="39"/>
      <c r="AIR255" s="39"/>
      <c r="AIS255" s="39"/>
      <c r="AIT255" s="39"/>
      <c r="AIU255" s="39"/>
      <c r="AIV255" s="39"/>
      <c r="AIW255" s="39"/>
      <c r="AIX255" s="39"/>
      <c r="AIY255" s="39"/>
      <c r="AIZ255" s="39"/>
      <c r="AJA255" s="39"/>
      <c r="AJB255" s="39"/>
      <c r="AJC255" s="39"/>
      <c r="AJD255" s="39"/>
      <c r="AJE255" s="39"/>
      <c r="AJF255" s="39"/>
      <c r="AJG255" s="39"/>
      <c r="AJH255" s="39"/>
      <c r="AJI255" s="39"/>
      <c r="AJJ255" s="39"/>
      <c r="AJK255" s="39"/>
      <c r="AJL255" s="39"/>
      <c r="AJM255" s="39"/>
      <c r="AJN255" s="39"/>
      <c r="AJO255" s="39"/>
      <c r="AJP255" s="39"/>
      <c r="AJQ255" s="39"/>
      <c r="AJR255" s="39"/>
      <c r="AJS255" s="39"/>
      <c r="AJT255" s="39"/>
      <c r="AJU255" s="39"/>
      <c r="AJV255" s="39"/>
      <c r="AJW255" s="39"/>
      <c r="AJX255" s="39"/>
      <c r="AJY255" s="39"/>
      <c r="AJZ255" s="39"/>
      <c r="AKA255" s="39"/>
      <c r="AKB255" s="39"/>
      <c r="AKC255" s="39"/>
      <c r="AKD255" s="39"/>
      <c r="AKE255" s="39"/>
      <c r="AKF255" s="39"/>
      <c r="AKG255" s="39"/>
      <c r="AKH255" s="39"/>
      <c r="AKI255" s="39"/>
      <c r="AKJ255" s="39"/>
      <c r="AKK255" s="39"/>
      <c r="AKL255" s="39"/>
      <c r="AKM255" s="39"/>
      <c r="AKN255" s="39"/>
      <c r="AKO255" s="39"/>
      <c r="AKP255" s="39"/>
      <c r="AKQ255" s="39"/>
      <c r="AKR255" s="39"/>
      <c r="AKS255" s="39"/>
      <c r="AKT255" s="39"/>
      <c r="AKU255" s="39"/>
      <c r="AKV255" s="39"/>
      <c r="AKW255" s="39"/>
      <c r="AKX255" s="39"/>
      <c r="AKY255" s="39"/>
      <c r="AKZ255" s="39"/>
      <c r="ALA255" s="39"/>
      <c r="ALB255" s="39"/>
      <c r="ALC255" s="39"/>
      <c r="ALD255" s="39"/>
      <c r="ALE255" s="39"/>
      <c r="ALF255" s="39"/>
      <c r="ALG255" s="39"/>
      <c r="ALH255" s="39"/>
      <c r="ALI255" s="39"/>
      <c r="ALJ255" s="39"/>
      <c r="ALK255" s="39"/>
      <c r="ALL255" s="39"/>
      <c r="ALM255" s="39"/>
      <c r="ALN255" s="39"/>
      <c r="ALO255" s="39"/>
      <c r="ALP255" s="39"/>
      <c r="ALQ255" s="39"/>
      <c r="ALR255" s="39"/>
      <c r="ALS255" s="39"/>
      <c r="ALT255" s="39"/>
      <c r="ALU255" s="39"/>
      <c r="ALV255" s="39"/>
      <c r="ALW255" s="39"/>
      <c r="ALX255" s="39"/>
      <c r="ALY255" s="39"/>
      <c r="ALZ255" s="39"/>
      <c r="AMA255" s="39"/>
      <c r="AMB255" s="39"/>
      <c r="AMC255" s="39"/>
      <c r="AMD255" s="39"/>
      <c r="AME255" s="39"/>
      <c r="AMF255" s="39"/>
      <c r="AMG255" s="39"/>
      <c r="AMH255" s="39"/>
      <c r="AMI255" s="39"/>
      <c r="AMJ255" s="39"/>
      <c r="AMK255" s="39"/>
      <c r="AML255" s="39"/>
      <c r="AMM255" s="39"/>
      <c r="AMN255" s="39"/>
      <c r="AMO255" s="39"/>
      <c r="AMP255" s="39"/>
      <c r="AMQ255" s="39"/>
      <c r="AMR255" s="39"/>
      <c r="AMS255" s="39"/>
      <c r="AMT255" s="39"/>
      <c r="AMU255" s="39"/>
      <c r="AMV255" s="39"/>
      <c r="AMW255" s="39"/>
      <c r="AMX255" s="39"/>
      <c r="AMY255" s="39"/>
      <c r="AMZ255" s="39"/>
      <c r="ANA255" s="39"/>
      <c r="ANB255" s="39"/>
      <c r="ANC255" s="39"/>
      <c r="AND255" s="39"/>
      <c r="ANE255" s="39"/>
      <c r="ANF255" s="39"/>
      <c r="ANG255" s="39"/>
      <c r="ANH255" s="39"/>
      <c r="ANI255" s="39"/>
      <c r="ANJ255" s="39"/>
      <c r="ANK255" s="39"/>
      <c r="ANL255" s="39"/>
      <c r="ANM255" s="39"/>
      <c r="ANN255" s="39"/>
      <c r="ANO255" s="39"/>
      <c r="ANP255" s="39"/>
      <c r="ANQ255" s="39"/>
      <c r="ANR255" s="39"/>
      <c r="ANS255" s="39"/>
      <c r="ANT255" s="39"/>
      <c r="ANU255" s="39"/>
      <c r="ANV255" s="39"/>
      <c r="ANW255" s="39"/>
      <c r="ANX255" s="39"/>
      <c r="ANY255" s="39"/>
      <c r="ANZ255" s="39"/>
      <c r="AOA255" s="39"/>
      <c r="AOB255" s="39"/>
      <c r="AOC255" s="39"/>
      <c r="AOD255" s="39"/>
      <c r="AOE255" s="39"/>
      <c r="AOF255" s="39"/>
      <c r="AOG255" s="39"/>
      <c r="AOH255" s="39"/>
      <c r="AOI255" s="39"/>
      <c r="AOJ255" s="39"/>
      <c r="AOK255" s="39"/>
      <c r="AOL255" s="39"/>
      <c r="AOM255" s="39"/>
      <c r="AON255" s="39"/>
      <c r="AOO255" s="39"/>
      <c r="AOP255" s="39"/>
      <c r="AOQ255" s="39"/>
      <c r="AOR255" s="39"/>
      <c r="AOS255" s="39"/>
      <c r="AOT255" s="39"/>
      <c r="AOU255" s="39"/>
      <c r="AOV255" s="39"/>
      <c r="AOW255" s="39"/>
      <c r="AOX255" s="39"/>
      <c r="AOY255" s="39"/>
      <c r="AOZ255" s="39"/>
      <c r="APA255" s="39"/>
      <c r="APB255" s="39"/>
      <c r="APC255" s="39"/>
      <c r="APD255" s="39"/>
      <c r="APE255" s="39"/>
      <c r="APF255" s="39"/>
      <c r="APG255" s="39"/>
      <c r="APH255" s="39"/>
      <c r="API255" s="39"/>
      <c r="APJ255" s="39"/>
      <c r="APK255" s="39"/>
      <c r="APL255" s="39"/>
      <c r="APM255" s="39"/>
      <c r="APN255" s="39"/>
      <c r="APO255" s="39"/>
      <c r="APP255" s="39"/>
      <c r="APQ255" s="39"/>
      <c r="APR255" s="39"/>
      <c r="APS255" s="39"/>
      <c r="APT255" s="39"/>
      <c r="APU255" s="39"/>
      <c r="APV255" s="39"/>
      <c r="APW255" s="39"/>
      <c r="APX255" s="39"/>
      <c r="APY255" s="39"/>
      <c r="APZ255" s="39"/>
      <c r="AQA255" s="39"/>
      <c r="AQB255" s="39"/>
      <c r="AQC255" s="39"/>
      <c r="AQD255" s="39"/>
      <c r="AQE255" s="39"/>
      <c r="AQF255" s="39"/>
      <c r="AQG255" s="39"/>
      <c r="AQH255" s="39"/>
      <c r="AQI255" s="39"/>
      <c r="AQJ255" s="39"/>
      <c r="AQK255" s="39"/>
      <c r="AQL255" s="39"/>
      <c r="AQM255" s="39"/>
      <c r="AQN255" s="39"/>
      <c r="AQO255" s="39"/>
      <c r="AQP255" s="39"/>
      <c r="AQQ255" s="39"/>
      <c r="AQR255" s="39"/>
      <c r="AQS255" s="39"/>
      <c r="AQT255" s="39"/>
      <c r="AQU255" s="39"/>
      <c r="AQV255" s="39"/>
      <c r="AQW255" s="39"/>
      <c r="AQX255" s="39"/>
      <c r="AQY255" s="39"/>
      <c r="AQZ255" s="39"/>
      <c r="ARA255" s="39"/>
      <c r="ARB255" s="39"/>
      <c r="ARC255" s="39"/>
      <c r="ARD255" s="39"/>
      <c r="ARE255" s="39"/>
      <c r="ARF255" s="39"/>
      <c r="ARG255" s="39"/>
      <c r="ARH255" s="39"/>
      <c r="ARI255" s="39"/>
      <c r="ARJ255" s="39"/>
      <c r="ARK255" s="39"/>
      <c r="ARL255" s="39"/>
      <c r="ARM255" s="39"/>
      <c r="ARN255" s="39"/>
      <c r="ARO255" s="39"/>
      <c r="ARP255" s="39"/>
      <c r="ARQ255" s="39"/>
      <c r="ARR255" s="39"/>
      <c r="ARS255" s="39"/>
      <c r="ART255" s="39"/>
      <c r="ARU255" s="39"/>
      <c r="ARV255" s="39"/>
      <c r="ARW255" s="39"/>
      <c r="ARX255" s="39"/>
      <c r="ARY255" s="39"/>
      <c r="ARZ255" s="39"/>
      <c r="ASA255" s="39"/>
      <c r="ASB255" s="39"/>
      <c r="ASC255" s="39"/>
      <c r="ASD255" s="39"/>
      <c r="ASE255" s="39"/>
      <c r="ASF255" s="39"/>
      <c r="ASG255" s="39"/>
      <c r="ASH255" s="39"/>
      <c r="ASI255" s="39"/>
      <c r="ASJ255" s="39"/>
      <c r="ASK255" s="39"/>
      <c r="ASL255" s="39"/>
      <c r="ASM255" s="39"/>
      <c r="ASN255" s="39"/>
      <c r="ASO255" s="39"/>
      <c r="ASP255" s="39"/>
      <c r="ASQ255" s="39"/>
      <c r="ASR255" s="39"/>
      <c r="ASS255" s="39"/>
      <c r="AST255" s="39"/>
      <c r="ASU255" s="39"/>
      <c r="ASV255" s="39"/>
      <c r="ASW255" s="39"/>
      <c r="ASX255" s="39"/>
      <c r="ASY255" s="39"/>
      <c r="ASZ255" s="39"/>
      <c r="ATA255" s="39"/>
      <c r="ATB255" s="39"/>
      <c r="ATC255" s="39"/>
      <c r="ATD255" s="39"/>
      <c r="ATE255" s="39"/>
      <c r="ATF255" s="39"/>
      <c r="ATG255" s="39"/>
      <c r="ATH255" s="39"/>
      <c r="ATI255" s="39"/>
      <c r="ATJ255" s="39"/>
      <c r="ATK255" s="39"/>
      <c r="ATL255" s="39"/>
      <c r="ATM255" s="39"/>
      <c r="ATN255" s="39"/>
      <c r="ATO255" s="39"/>
      <c r="ATP255" s="39"/>
      <c r="ATQ255" s="39"/>
      <c r="ATR255" s="39"/>
      <c r="ATS255" s="39"/>
      <c r="ATT255" s="39"/>
      <c r="ATU255" s="39"/>
      <c r="ATV255" s="39"/>
      <c r="ATW255" s="39"/>
      <c r="ATX255" s="39"/>
      <c r="ATY255" s="39"/>
      <c r="ATZ255" s="39"/>
      <c r="AUA255" s="39"/>
      <c r="AUB255" s="39"/>
      <c r="AUC255" s="39"/>
      <c r="AUD255" s="39"/>
      <c r="AUE255" s="39"/>
      <c r="AUF255" s="39"/>
      <c r="AUG255" s="39"/>
      <c r="AUH255" s="39"/>
      <c r="AUI255" s="39"/>
      <c r="AUJ255" s="39"/>
      <c r="AUK255" s="39"/>
      <c r="AUL255" s="39"/>
      <c r="AUM255" s="39"/>
      <c r="AUN255" s="39"/>
      <c r="AUO255" s="39"/>
      <c r="AUP255" s="39"/>
      <c r="AUQ255" s="39"/>
      <c r="AUR255" s="39"/>
      <c r="AUS255" s="39"/>
      <c r="AUT255" s="39"/>
      <c r="AUU255" s="39"/>
      <c r="AUV255" s="39"/>
      <c r="AUW255" s="39"/>
      <c r="AUX255" s="39"/>
      <c r="AUY255" s="39"/>
      <c r="AUZ255" s="39"/>
      <c r="AVA255" s="39"/>
      <c r="AVB255" s="39"/>
      <c r="AVC255" s="39"/>
      <c r="AVD255" s="39"/>
      <c r="AVE255" s="39"/>
      <c r="AVF255" s="39"/>
      <c r="AVG255" s="39"/>
      <c r="AVH255" s="39"/>
      <c r="AVI255" s="39"/>
      <c r="AVJ255" s="39"/>
      <c r="AVK255" s="39"/>
      <c r="AVL255" s="39"/>
      <c r="AVM255" s="39"/>
      <c r="AVN255" s="39"/>
      <c r="AVO255" s="39"/>
      <c r="AVP255" s="39"/>
      <c r="AVQ255" s="39"/>
      <c r="AVR255" s="39"/>
      <c r="AVS255" s="39"/>
      <c r="AVT255" s="39"/>
      <c r="AVU255" s="39"/>
      <c r="AVV255" s="39"/>
      <c r="AVW255" s="39"/>
      <c r="AVX255" s="39"/>
      <c r="AVY255" s="39"/>
      <c r="AVZ255" s="39"/>
      <c r="AWA255" s="39"/>
      <c r="AWB255" s="39"/>
      <c r="AWC255" s="39"/>
      <c r="AWD255" s="39"/>
      <c r="AWE255" s="39"/>
      <c r="AWF255" s="39"/>
      <c r="AWG255" s="39"/>
      <c r="AWH255" s="39"/>
      <c r="AWI255" s="39"/>
      <c r="AWJ255" s="39"/>
      <c r="AWK255" s="39"/>
      <c r="AWL255" s="39"/>
      <c r="AWM255" s="39"/>
      <c r="AWN255" s="39"/>
      <c r="AWO255" s="39"/>
      <c r="AWP255" s="39"/>
      <c r="AWQ255" s="39"/>
      <c r="AWR255" s="39"/>
      <c r="AWS255" s="39"/>
      <c r="AWT255" s="39"/>
      <c r="AWU255" s="39"/>
      <c r="AWV255" s="39"/>
      <c r="AWW255" s="39"/>
      <c r="AWX255" s="39"/>
      <c r="AWY255" s="39"/>
      <c r="AWZ255" s="39"/>
      <c r="AXA255" s="39"/>
      <c r="AXB255" s="39"/>
      <c r="AXC255" s="39"/>
      <c r="AXD255" s="39"/>
      <c r="AXE255" s="39"/>
      <c r="AXF255" s="39"/>
      <c r="AXG255" s="39"/>
      <c r="AXH255" s="39"/>
      <c r="AXI255" s="39"/>
      <c r="AXJ255" s="39"/>
      <c r="AXK255" s="39"/>
      <c r="AXL255" s="39"/>
      <c r="AXM255" s="39"/>
      <c r="AXN255" s="39"/>
      <c r="AXO255" s="39"/>
      <c r="AXP255" s="39"/>
      <c r="AXQ255" s="39"/>
      <c r="AXR255" s="39"/>
      <c r="AXS255" s="39"/>
      <c r="AXT255" s="39"/>
      <c r="AXU255" s="39"/>
      <c r="AXV255" s="39"/>
      <c r="AXW255" s="39"/>
      <c r="AXX255" s="39"/>
      <c r="AXY255" s="39"/>
      <c r="AXZ255" s="39"/>
      <c r="AYA255" s="39"/>
      <c r="AYB255" s="39"/>
      <c r="AYC255" s="39"/>
      <c r="AYD255" s="39"/>
      <c r="AYE255" s="39"/>
      <c r="AYF255" s="39"/>
      <c r="AYG255" s="39"/>
      <c r="AYH255" s="39"/>
      <c r="AYI255" s="39"/>
      <c r="AYJ255" s="39"/>
      <c r="AYK255" s="39"/>
      <c r="AYL255" s="39"/>
      <c r="AYM255" s="39"/>
      <c r="AYN255" s="39"/>
      <c r="AYO255" s="39"/>
      <c r="AYP255" s="39"/>
      <c r="AYQ255" s="39"/>
      <c r="AYR255" s="39"/>
      <c r="AYS255" s="39"/>
      <c r="AYT255" s="39"/>
      <c r="AYU255" s="39"/>
      <c r="AYV255" s="39"/>
      <c r="AYW255" s="39"/>
      <c r="AYX255" s="39"/>
      <c r="AYY255" s="39"/>
      <c r="AYZ255" s="39"/>
      <c r="AZA255" s="39"/>
      <c r="AZB255" s="39"/>
      <c r="AZC255" s="39"/>
      <c r="AZD255" s="39"/>
      <c r="AZE255" s="39"/>
      <c r="AZF255" s="39"/>
      <c r="AZG255" s="39"/>
      <c r="AZH255" s="39"/>
      <c r="AZI255" s="39"/>
      <c r="AZJ255" s="39"/>
      <c r="AZK255" s="39"/>
      <c r="AZL255" s="39"/>
      <c r="AZM255" s="39"/>
      <c r="AZN255" s="39"/>
      <c r="AZO255" s="39"/>
      <c r="AZP255" s="39"/>
      <c r="AZQ255" s="39"/>
      <c r="AZR255" s="39"/>
      <c r="AZS255" s="39"/>
      <c r="AZT255" s="39"/>
      <c r="AZU255" s="39"/>
      <c r="AZV255" s="39"/>
      <c r="AZW255" s="39"/>
      <c r="AZX255" s="39"/>
      <c r="AZY255" s="39"/>
      <c r="AZZ255" s="39"/>
      <c r="BAA255" s="39"/>
      <c r="BAB255" s="39"/>
      <c r="BAC255" s="39"/>
      <c r="BAD255" s="39"/>
      <c r="BAE255" s="39"/>
      <c r="BAF255" s="39"/>
      <c r="BAG255" s="39"/>
      <c r="BAH255" s="39"/>
      <c r="BAI255" s="39"/>
      <c r="BAJ255" s="39"/>
      <c r="BAK255" s="39"/>
      <c r="BAL255" s="39"/>
      <c r="BAM255" s="39"/>
      <c r="BAN255" s="39"/>
      <c r="BAO255" s="39"/>
      <c r="BAP255" s="39"/>
      <c r="BAQ255" s="39"/>
      <c r="BAR255" s="39"/>
      <c r="BAS255" s="39"/>
      <c r="BAT255" s="39"/>
      <c r="BAU255" s="39"/>
      <c r="BAV255" s="39"/>
      <c r="BAW255" s="39"/>
      <c r="BAX255" s="39"/>
      <c r="BAY255" s="39"/>
      <c r="BAZ255" s="39"/>
      <c r="BBA255" s="39"/>
      <c r="BBB255" s="39"/>
      <c r="BBC255" s="39"/>
      <c r="BBD255" s="39"/>
      <c r="BBE255" s="39"/>
      <c r="BBF255" s="39"/>
      <c r="BBG255" s="39"/>
      <c r="BBH255" s="39"/>
      <c r="BBI255" s="39"/>
      <c r="BBJ255" s="39"/>
      <c r="BBK255" s="39"/>
      <c r="BBL255" s="39"/>
      <c r="BBM255" s="39"/>
      <c r="BBN255" s="39"/>
      <c r="BBO255" s="39"/>
      <c r="BBP255" s="39"/>
      <c r="BBQ255" s="39"/>
      <c r="BBR255" s="39"/>
      <c r="BBS255" s="39"/>
      <c r="BBT255" s="39"/>
      <c r="BBU255" s="39"/>
      <c r="BBV255" s="39"/>
      <c r="BBW255" s="39"/>
      <c r="BBX255" s="39"/>
      <c r="BBY255" s="39"/>
      <c r="BBZ255" s="39"/>
      <c r="BCA255" s="39"/>
      <c r="BCB255" s="39"/>
      <c r="BCC255" s="39"/>
      <c r="BCD255" s="39"/>
      <c r="BCE255" s="39"/>
      <c r="BCF255" s="39"/>
      <c r="BCG255" s="39"/>
      <c r="BCH255" s="39"/>
      <c r="BCI255" s="39"/>
      <c r="BCJ255" s="39"/>
      <c r="BCK255" s="39"/>
      <c r="BCL255" s="39"/>
      <c r="BCM255" s="39"/>
      <c r="BCN255" s="39"/>
      <c r="BCO255" s="39"/>
      <c r="BCP255" s="39"/>
      <c r="BCQ255" s="39"/>
      <c r="BCR255" s="39"/>
      <c r="BCS255" s="39"/>
      <c r="BCT255" s="39"/>
      <c r="BCU255" s="39"/>
      <c r="BCV255" s="39"/>
      <c r="BCW255" s="39"/>
      <c r="BCX255" s="39"/>
      <c r="BCY255" s="39"/>
      <c r="BCZ255" s="39"/>
      <c r="BDA255" s="39"/>
      <c r="BDB255" s="39"/>
      <c r="BDC255" s="39"/>
      <c r="BDD255" s="39"/>
      <c r="BDE255" s="39"/>
      <c r="BDF255" s="39"/>
      <c r="BDG255" s="39"/>
      <c r="BDH255" s="39"/>
      <c r="BDI255" s="39"/>
      <c r="BDJ255" s="39"/>
      <c r="BDK255" s="39"/>
      <c r="BDL255" s="39"/>
      <c r="BDM255" s="39"/>
      <c r="BDN255" s="39"/>
      <c r="BDO255" s="39"/>
      <c r="BDP255" s="39"/>
      <c r="BDQ255" s="39"/>
      <c r="BDR255" s="39"/>
      <c r="BDS255" s="39"/>
      <c r="BDT255" s="39"/>
      <c r="BDU255" s="39"/>
      <c r="BDV255" s="39"/>
      <c r="BDW255" s="39"/>
      <c r="BDX255" s="39"/>
      <c r="BDY255" s="39"/>
      <c r="BDZ255" s="39"/>
      <c r="BEA255" s="39"/>
      <c r="BEB255" s="39"/>
      <c r="BEC255" s="39"/>
      <c r="BED255" s="39"/>
      <c r="BEE255" s="39"/>
      <c r="BEF255" s="39"/>
      <c r="BEG255" s="39"/>
      <c r="BEH255" s="39"/>
      <c r="BEI255" s="39"/>
      <c r="BEJ255" s="39"/>
      <c r="BEK255" s="39"/>
      <c r="BEL255" s="39"/>
      <c r="BEM255" s="39"/>
      <c r="BEN255" s="39"/>
      <c r="BEO255" s="39"/>
      <c r="BEP255" s="39"/>
      <c r="BEQ255" s="39"/>
      <c r="BER255" s="39"/>
      <c r="BES255" s="39"/>
      <c r="BET255" s="39"/>
      <c r="BEU255" s="39"/>
      <c r="BEV255" s="39"/>
      <c r="BEW255" s="39"/>
      <c r="BEX255" s="39"/>
      <c r="BEY255" s="39"/>
      <c r="BEZ255" s="39"/>
      <c r="BFA255" s="39"/>
      <c r="BFB255" s="39"/>
      <c r="BFC255" s="39"/>
      <c r="BFD255" s="39"/>
      <c r="BFE255" s="39"/>
      <c r="BFF255" s="39"/>
      <c r="BFG255" s="39"/>
      <c r="BFH255" s="39"/>
      <c r="BFI255" s="39"/>
      <c r="BFJ255" s="39"/>
      <c r="BFK255" s="39"/>
      <c r="BFL255" s="39"/>
      <c r="BFM255" s="39"/>
      <c r="BFN255" s="39"/>
      <c r="BFO255" s="39"/>
      <c r="BFP255" s="39"/>
      <c r="BFQ255" s="39"/>
      <c r="BFR255" s="39"/>
      <c r="BFS255" s="39"/>
      <c r="BFT255" s="39"/>
      <c r="BFU255" s="39"/>
      <c r="BFV255" s="39"/>
      <c r="BFW255" s="39"/>
      <c r="BFX255" s="39"/>
      <c r="BFY255" s="39"/>
      <c r="BFZ255" s="39"/>
      <c r="BGA255" s="39"/>
      <c r="BGB255" s="39"/>
      <c r="BGC255" s="39"/>
      <c r="BGD255" s="39"/>
      <c r="BGE255" s="39"/>
      <c r="BGF255" s="39"/>
      <c r="BGG255" s="39"/>
      <c r="BGH255" s="39"/>
      <c r="BGI255" s="39"/>
      <c r="BGJ255" s="39"/>
      <c r="BGK255" s="39"/>
      <c r="BGL255" s="39"/>
      <c r="BGM255" s="39"/>
      <c r="BGN255" s="39"/>
      <c r="BGO255" s="39"/>
      <c r="BGP255" s="39"/>
      <c r="BGQ255" s="39"/>
      <c r="BGR255" s="39"/>
      <c r="BGS255" s="39"/>
      <c r="BGT255" s="39"/>
      <c r="BGU255" s="39"/>
      <c r="BGV255" s="39"/>
      <c r="BGW255" s="39"/>
      <c r="BGX255" s="39"/>
      <c r="BGY255" s="39"/>
      <c r="BGZ255" s="39"/>
      <c r="BHA255" s="39"/>
      <c r="BHB255" s="39"/>
      <c r="BHC255" s="39"/>
      <c r="BHD255" s="39"/>
      <c r="BHE255" s="39"/>
      <c r="BHF255" s="39"/>
      <c r="BHG255" s="39"/>
      <c r="BHH255" s="39"/>
      <c r="BHI255" s="39"/>
      <c r="BHJ255" s="39"/>
      <c r="BHK255" s="39"/>
      <c r="BHL255" s="39"/>
      <c r="BHM255" s="39"/>
      <c r="BHN255" s="39"/>
      <c r="BHO255" s="39"/>
      <c r="BHP255" s="39"/>
      <c r="BHQ255" s="39"/>
      <c r="BHR255" s="39"/>
      <c r="BHS255" s="39"/>
      <c r="BHT255" s="39"/>
      <c r="BHU255" s="39"/>
      <c r="BHV255" s="39"/>
      <c r="BHW255" s="39"/>
      <c r="BHX255" s="39"/>
      <c r="BHY255" s="39"/>
      <c r="BHZ255" s="39"/>
      <c r="BIA255" s="39"/>
      <c r="BIB255" s="39"/>
      <c r="BIC255" s="39"/>
      <c r="BID255" s="39"/>
      <c r="BIE255" s="39"/>
      <c r="BIF255" s="39"/>
      <c r="BIG255" s="39"/>
      <c r="BIH255" s="39"/>
      <c r="BII255" s="39"/>
      <c r="BIJ255" s="39"/>
      <c r="BIK255" s="39"/>
      <c r="BIL255" s="39"/>
      <c r="BIM255" s="39"/>
      <c r="BIN255" s="39"/>
      <c r="BIO255" s="39"/>
      <c r="BIP255" s="39"/>
      <c r="BIQ255" s="39"/>
      <c r="BIR255" s="39"/>
      <c r="BIS255" s="39"/>
      <c r="BIT255" s="39"/>
      <c r="BIU255" s="39"/>
      <c r="BIV255" s="39"/>
      <c r="BIW255" s="39"/>
      <c r="BIX255" s="39"/>
      <c r="BIY255" s="39"/>
      <c r="BIZ255" s="39"/>
      <c r="BJA255" s="39"/>
      <c r="BJB255" s="39"/>
      <c r="BJC255" s="39"/>
      <c r="BJD255" s="39"/>
      <c r="BJE255" s="39"/>
      <c r="BJF255" s="39"/>
      <c r="BJG255" s="39"/>
      <c r="BJH255" s="39"/>
      <c r="BJI255" s="39"/>
      <c r="BJJ255" s="39"/>
      <c r="BJK255" s="39"/>
      <c r="BJL255" s="39"/>
      <c r="BJM255" s="39"/>
      <c r="BJN255" s="39"/>
      <c r="BJO255" s="39"/>
      <c r="BJP255" s="39"/>
      <c r="BJQ255" s="39"/>
      <c r="BJR255" s="39"/>
      <c r="BJS255" s="39"/>
      <c r="BJT255" s="39"/>
      <c r="BJU255" s="39"/>
      <c r="BJV255" s="39"/>
      <c r="BJW255" s="39"/>
      <c r="BJX255" s="39"/>
      <c r="BJY255" s="39"/>
      <c r="BJZ255" s="39"/>
      <c r="BKA255" s="39"/>
      <c r="BKB255" s="39"/>
      <c r="BKC255" s="39"/>
      <c r="BKD255" s="39"/>
      <c r="BKE255" s="39"/>
      <c r="BKF255" s="39"/>
      <c r="BKG255" s="39"/>
      <c r="BKH255" s="39"/>
      <c r="BKI255" s="39"/>
      <c r="BKJ255" s="39"/>
      <c r="BKK255" s="39"/>
      <c r="BKL255" s="39"/>
      <c r="BKM255" s="39"/>
      <c r="BKN255" s="39"/>
      <c r="BKO255" s="39"/>
      <c r="BKP255" s="39"/>
      <c r="BKQ255" s="39"/>
      <c r="BKR255" s="39"/>
      <c r="BKS255" s="39"/>
      <c r="BKT255" s="39"/>
      <c r="BKU255" s="39"/>
      <c r="BKV255" s="39"/>
      <c r="BKW255" s="39"/>
      <c r="BKX255" s="39"/>
      <c r="BKY255" s="39"/>
      <c r="BKZ255" s="39"/>
      <c r="BLA255" s="39"/>
      <c r="BLB255" s="39"/>
      <c r="BLC255" s="39"/>
      <c r="BLD255" s="39"/>
      <c r="BLE255" s="39"/>
      <c r="BLF255" s="39"/>
      <c r="BLG255" s="39"/>
      <c r="BLH255" s="39"/>
      <c r="BLI255" s="39"/>
      <c r="BLJ255" s="39"/>
      <c r="BLK255" s="39"/>
      <c r="BLL255" s="39"/>
      <c r="BLM255" s="39"/>
      <c r="BLN255" s="39"/>
      <c r="BLO255" s="39"/>
      <c r="BLP255" s="39"/>
      <c r="BLQ255" s="39"/>
      <c r="BLR255" s="39"/>
      <c r="BLS255" s="39"/>
      <c r="BLT255" s="39"/>
      <c r="BLU255" s="39"/>
      <c r="BLV255" s="39"/>
      <c r="BLW255" s="39"/>
      <c r="BLX255" s="39"/>
      <c r="BLY255" s="39"/>
      <c r="BLZ255" s="39"/>
      <c r="BMA255" s="39"/>
      <c r="BMB255" s="39"/>
      <c r="BMC255" s="39"/>
      <c r="BMD255" s="39"/>
      <c r="BME255" s="39"/>
      <c r="BMF255" s="39"/>
      <c r="BMG255" s="39"/>
      <c r="BMH255" s="39"/>
      <c r="BMI255" s="39"/>
      <c r="BMJ255" s="39"/>
      <c r="BMK255" s="39"/>
      <c r="BML255" s="39"/>
      <c r="BMM255" s="39"/>
      <c r="BMN255" s="39"/>
      <c r="BMO255" s="39"/>
      <c r="BMP255" s="39"/>
      <c r="BMQ255" s="39"/>
      <c r="BMR255" s="39"/>
      <c r="BMS255" s="39"/>
      <c r="BMT255" s="39"/>
      <c r="BMU255" s="39"/>
      <c r="BMV255" s="39"/>
      <c r="BMW255" s="39"/>
      <c r="BMX255" s="39"/>
      <c r="BMY255" s="39"/>
      <c r="BMZ255" s="39"/>
      <c r="BNA255" s="39"/>
      <c r="BNB255" s="39"/>
      <c r="BNC255" s="39"/>
      <c r="BND255" s="39"/>
      <c r="BNE255" s="39"/>
      <c r="BNF255" s="39"/>
      <c r="BNG255" s="39"/>
      <c r="BNH255" s="39"/>
      <c r="BNI255" s="39"/>
      <c r="BNJ255" s="39"/>
      <c r="BNK255" s="39"/>
      <c r="BNL255" s="39"/>
      <c r="BNM255" s="39"/>
      <c r="BNN255" s="39"/>
      <c r="BNO255" s="39"/>
      <c r="BNP255" s="39"/>
      <c r="BNQ255" s="39"/>
      <c r="BNR255" s="39"/>
      <c r="BNS255" s="39"/>
      <c r="BNT255" s="39"/>
      <c r="BNU255" s="39"/>
      <c r="BNV255" s="39"/>
      <c r="BNW255" s="39"/>
      <c r="BNX255" s="39"/>
      <c r="BNY255" s="39"/>
      <c r="BNZ255" s="39"/>
      <c r="BOA255" s="39"/>
      <c r="BOB255" s="39"/>
      <c r="BOC255" s="39"/>
      <c r="BOD255" s="39"/>
      <c r="BOE255" s="39"/>
      <c r="BOF255" s="39"/>
      <c r="BOG255" s="39"/>
      <c r="BOH255" s="39"/>
      <c r="BOI255" s="39"/>
      <c r="BOJ255" s="39"/>
      <c r="BOK255" s="39"/>
      <c r="BOL255" s="39"/>
      <c r="BOM255" s="39"/>
      <c r="BON255" s="39"/>
      <c r="BOO255" s="39"/>
      <c r="BOP255" s="39"/>
      <c r="BOQ255" s="39"/>
      <c r="BOR255" s="39"/>
      <c r="BOS255" s="39"/>
      <c r="BOT255" s="39"/>
      <c r="BOU255" s="39"/>
      <c r="BOV255" s="39"/>
      <c r="BOW255" s="39"/>
      <c r="BOX255" s="39"/>
      <c r="BOY255" s="39"/>
      <c r="BOZ255" s="39"/>
      <c r="BPA255" s="39"/>
      <c r="BPB255" s="39"/>
      <c r="BPC255" s="39"/>
      <c r="BPD255" s="39"/>
      <c r="BPE255" s="39"/>
      <c r="BPF255" s="39"/>
      <c r="BPG255" s="39"/>
      <c r="BPH255" s="39"/>
      <c r="BPI255" s="39"/>
      <c r="BPJ255" s="39"/>
      <c r="BPK255" s="39"/>
      <c r="BPL255" s="39"/>
      <c r="BPM255" s="39"/>
      <c r="BPN255" s="39"/>
      <c r="BPO255" s="39"/>
      <c r="BPP255" s="39"/>
      <c r="BPQ255" s="39"/>
      <c r="BPR255" s="39"/>
      <c r="BPS255" s="39"/>
      <c r="BPT255" s="39"/>
      <c r="BPU255" s="39"/>
      <c r="BPV255" s="39"/>
      <c r="BPW255" s="39"/>
      <c r="BPX255" s="39"/>
      <c r="BPY255" s="39"/>
      <c r="BPZ255" s="39"/>
      <c r="BQA255" s="39"/>
      <c r="BQB255" s="39"/>
      <c r="BQC255" s="39"/>
      <c r="BQD255" s="39"/>
      <c r="BQE255" s="39"/>
      <c r="BQF255" s="39"/>
      <c r="BQG255" s="39"/>
      <c r="BQH255" s="39"/>
      <c r="BQI255" s="39"/>
      <c r="BQJ255" s="39"/>
      <c r="BQK255" s="39"/>
      <c r="BQL255" s="39"/>
      <c r="BQM255" s="39"/>
      <c r="BQN255" s="39"/>
      <c r="BQO255" s="39"/>
      <c r="BQP255" s="39"/>
      <c r="BQQ255" s="39"/>
      <c r="BQR255" s="39"/>
      <c r="BQS255" s="39"/>
      <c r="BQT255" s="39"/>
      <c r="BQU255" s="39"/>
      <c r="BQV255" s="39"/>
      <c r="BQW255" s="39"/>
      <c r="BQX255" s="39"/>
      <c r="BQY255" s="39"/>
      <c r="BQZ255" s="39"/>
      <c r="BRA255" s="39"/>
      <c r="BRB255" s="39"/>
      <c r="BRC255" s="39"/>
      <c r="BRD255" s="39"/>
      <c r="BRE255" s="39"/>
      <c r="BRF255" s="39"/>
      <c r="BRG255" s="39"/>
      <c r="BRH255" s="39"/>
      <c r="BRI255" s="39"/>
      <c r="BRJ255" s="39"/>
      <c r="BRK255" s="39"/>
      <c r="BRL255" s="39"/>
      <c r="BRM255" s="39"/>
      <c r="BRN255" s="39"/>
      <c r="BRO255" s="39"/>
      <c r="BRP255" s="39"/>
      <c r="BRQ255" s="39"/>
      <c r="BRR255" s="39"/>
      <c r="BRS255" s="39"/>
      <c r="BRT255" s="39"/>
      <c r="BRU255" s="39"/>
      <c r="BRV255" s="39"/>
      <c r="BRW255" s="39"/>
      <c r="BRX255" s="39"/>
      <c r="BRY255" s="39"/>
      <c r="BRZ255" s="39"/>
      <c r="BSA255" s="39"/>
      <c r="BSB255" s="39"/>
      <c r="BSC255" s="39"/>
      <c r="BSD255" s="39"/>
      <c r="BSE255" s="39"/>
      <c r="BSF255" s="39"/>
      <c r="BSG255" s="39"/>
      <c r="BSH255" s="39"/>
      <c r="BSI255" s="39"/>
      <c r="BSJ255" s="39"/>
      <c r="BSK255" s="39"/>
      <c r="BSL255" s="39"/>
      <c r="BSM255" s="39"/>
      <c r="BSN255" s="39"/>
      <c r="BSO255" s="39"/>
      <c r="BSP255" s="39"/>
      <c r="BSQ255" s="39"/>
      <c r="BSR255" s="39"/>
      <c r="BSS255" s="39"/>
      <c r="BST255" s="39"/>
      <c r="BSU255" s="39"/>
      <c r="BSV255" s="39"/>
      <c r="BSW255" s="39"/>
      <c r="BSX255" s="39"/>
      <c r="BSY255" s="39"/>
      <c r="BSZ255" s="39"/>
      <c r="BTA255" s="39"/>
      <c r="BTB255" s="39"/>
      <c r="BTC255" s="39"/>
      <c r="BTD255" s="39"/>
      <c r="BTE255" s="39"/>
      <c r="BTF255" s="39"/>
      <c r="BTG255" s="39"/>
      <c r="BTH255" s="39"/>
      <c r="BTI255" s="39"/>
      <c r="BTJ255" s="39"/>
      <c r="BTK255" s="39"/>
      <c r="BTL255" s="39"/>
      <c r="BTM255" s="39"/>
      <c r="BTN255" s="39"/>
      <c r="BTO255" s="39"/>
      <c r="BTP255" s="39"/>
      <c r="BTQ255" s="39"/>
      <c r="BTR255" s="39"/>
      <c r="BTS255" s="39"/>
      <c r="BTT255" s="39"/>
      <c r="BTU255" s="39"/>
      <c r="BTV255" s="39"/>
      <c r="BTW255" s="39"/>
      <c r="BTX255" s="39"/>
      <c r="BTY255" s="39"/>
      <c r="BTZ255" s="39"/>
      <c r="BUA255" s="39"/>
      <c r="BUB255" s="39"/>
      <c r="BUC255" s="39"/>
      <c r="BUD255" s="39"/>
      <c r="BUE255" s="39"/>
      <c r="BUF255" s="39"/>
      <c r="BUG255" s="39"/>
      <c r="BUH255" s="39"/>
      <c r="BUI255" s="39"/>
      <c r="BUJ255" s="39"/>
      <c r="BUK255" s="39"/>
      <c r="BUL255" s="39"/>
      <c r="BUM255" s="39"/>
      <c r="BUN255" s="39"/>
      <c r="BUO255" s="39"/>
      <c r="BUP255" s="39"/>
      <c r="BUQ255" s="39"/>
      <c r="BUR255" s="39"/>
      <c r="BUS255" s="39"/>
      <c r="BUT255" s="39"/>
      <c r="BUU255" s="39"/>
      <c r="BUV255" s="39"/>
      <c r="BUW255" s="39"/>
      <c r="BUX255" s="39"/>
      <c r="BUY255" s="39"/>
      <c r="BUZ255" s="39"/>
      <c r="BVA255" s="39"/>
      <c r="BVB255" s="39"/>
      <c r="BVC255" s="39"/>
      <c r="BVD255" s="39"/>
      <c r="BVE255" s="39"/>
      <c r="BVF255" s="39"/>
      <c r="BVG255" s="39"/>
      <c r="BVH255" s="39"/>
      <c r="BVI255" s="39"/>
      <c r="BVJ255" s="39"/>
      <c r="BVK255" s="39"/>
      <c r="BVL255" s="39"/>
      <c r="BVM255" s="39"/>
      <c r="BVN255" s="39"/>
      <c r="BVO255" s="39"/>
      <c r="BVP255" s="39"/>
      <c r="BVQ255" s="39"/>
      <c r="BVR255" s="39"/>
      <c r="BVS255" s="39"/>
      <c r="BVT255" s="39"/>
      <c r="BVU255" s="39"/>
      <c r="BVV255" s="39"/>
      <c r="BVW255" s="39"/>
      <c r="BVX255" s="39"/>
      <c r="BVY255" s="39"/>
      <c r="BVZ255" s="39"/>
      <c r="BWA255" s="39"/>
      <c r="BWB255" s="39"/>
      <c r="BWC255" s="39"/>
      <c r="BWD255" s="39"/>
      <c r="BWE255" s="39"/>
      <c r="BWF255" s="39"/>
      <c r="BWG255" s="39"/>
      <c r="BWH255" s="39"/>
      <c r="BWI255" s="39"/>
      <c r="BWJ255" s="39"/>
      <c r="BWK255" s="39"/>
      <c r="BWL255" s="39"/>
      <c r="BWM255" s="39"/>
      <c r="BWN255" s="39"/>
      <c r="BWO255" s="39"/>
      <c r="BWP255" s="39"/>
      <c r="BWQ255" s="39"/>
      <c r="BWR255" s="39"/>
      <c r="BWS255" s="39"/>
      <c r="BWT255" s="39"/>
      <c r="BWU255" s="39"/>
      <c r="BWV255" s="39"/>
      <c r="BWW255" s="39"/>
      <c r="BWX255" s="39"/>
      <c r="BWY255" s="39"/>
      <c r="BWZ255" s="39"/>
      <c r="BXA255" s="39"/>
      <c r="BXB255" s="39"/>
      <c r="BXC255" s="39"/>
      <c r="BXD255" s="39"/>
      <c r="BXE255" s="39"/>
      <c r="BXF255" s="39"/>
      <c r="BXG255" s="39"/>
      <c r="BXH255" s="39"/>
      <c r="BXI255" s="39"/>
      <c r="BXJ255" s="39"/>
      <c r="BXK255" s="39"/>
      <c r="BXL255" s="39"/>
      <c r="BXM255" s="39"/>
      <c r="BXN255" s="39"/>
      <c r="BXO255" s="39"/>
      <c r="BXP255" s="39"/>
      <c r="BXQ255" s="39"/>
      <c r="BXR255" s="39"/>
      <c r="BXS255" s="39"/>
      <c r="BXT255" s="39"/>
      <c r="BXU255" s="39"/>
      <c r="BXV255" s="39"/>
      <c r="BXW255" s="39"/>
      <c r="BXX255" s="39"/>
      <c r="BXY255" s="39"/>
      <c r="BXZ255" s="39"/>
      <c r="BYA255" s="39"/>
      <c r="BYB255" s="39"/>
      <c r="BYC255" s="39"/>
      <c r="BYD255" s="39"/>
      <c r="BYE255" s="39"/>
      <c r="BYF255" s="39"/>
      <c r="BYG255" s="39"/>
      <c r="BYH255" s="39"/>
      <c r="BYI255" s="39"/>
      <c r="BYJ255" s="39"/>
      <c r="BYK255" s="39"/>
      <c r="BYL255" s="39"/>
      <c r="BYM255" s="39"/>
      <c r="BYN255" s="39"/>
      <c r="BYO255" s="39"/>
      <c r="BYP255" s="39"/>
      <c r="BYQ255" s="39"/>
      <c r="BYR255" s="39"/>
      <c r="BYS255" s="39"/>
      <c r="BYT255" s="39"/>
      <c r="BYU255" s="39"/>
      <c r="BYV255" s="39"/>
      <c r="BYW255" s="39"/>
      <c r="BYX255" s="39"/>
      <c r="BYY255" s="39"/>
      <c r="BYZ255" s="39"/>
      <c r="BZA255" s="39"/>
      <c r="BZB255" s="39"/>
      <c r="BZC255" s="39"/>
      <c r="BZD255" s="39"/>
      <c r="BZE255" s="39"/>
      <c r="BZF255" s="39"/>
      <c r="BZG255" s="39"/>
      <c r="BZH255" s="39"/>
      <c r="BZI255" s="39"/>
      <c r="BZJ255" s="39"/>
      <c r="BZK255" s="39"/>
      <c r="BZL255" s="39"/>
      <c r="BZM255" s="39"/>
      <c r="BZN255" s="39"/>
      <c r="BZO255" s="39"/>
      <c r="BZP255" s="39"/>
      <c r="BZQ255" s="39"/>
      <c r="BZR255" s="39"/>
      <c r="BZS255" s="39"/>
      <c r="BZT255" s="39"/>
      <c r="BZU255" s="39"/>
      <c r="BZV255" s="39"/>
      <c r="BZW255" s="39"/>
      <c r="BZX255" s="39"/>
      <c r="BZY255" s="39"/>
      <c r="BZZ255" s="39"/>
      <c r="CAA255" s="39"/>
      <c r="CAB255" s="39"/>
      <c r="CAC255" s="39"/>
      <c r="CAD255" s="39"/>
      <c r="CAE255" s="39"/>
      <c r="CAF255" s="39"/>
      <c r="CAG255" s="39"/>
      <c r="CAH255" s="39"/>
      <c r="CAI255" s="39"/>
      <c r="CAJ255" s="39"/>
      <c r="CAK255" s="39"/>
      <c r="CAL255" s="39"/>
      <c r="CAM255" s="39"/>
      <c r="CAN255" s="39"/>
      <c r="CAO255" s="39"/>
      <c r="CAP255" s="39"/>
      <c r="CAQ255" s="39"/>
      <c r="CAR255" s="39"/>
      <c r="CAS255" s="39"/>
      <c r="CAT255" s="39"/>
      <c r="CAU255" s="39"/>
      <c r="CAV255" s="39"/>
      <c r="CAW255" s="39"/>
      <c r="CAX255" s="39"/>
      <c r="CAY255" s="39"/>
      <c r="CAZ255" s="39"/>
      <c r="CBA255" s="39"/>
      <c r="CBB255" s="39"/>
      <c r="CBC255" s="39"/>
      <c r="CBD255" s="39"/>
      <c r="CBE255" s="39"/>
      <c r="CBF255" s="39"/>
      <c r="CBG255" s="39"/>
      <c r="CBH255" s="39"/>
      <c r="CBI255" s="39"/>
      <c r="CBJ255" s="39"/>
      <c r="CBK255" s="39"/>
      <c r="CBL255" s="39"/>
      <c r="CBM255" s="39"/>
      <c r="CBN255" s="39"/>
      <c r="CBO255" s="39"/>
      <c r="CBP255" s="39"/>
      <c r="CBQ255" s="39"/>
      <c r="CBR255" s="39"/>
      <c r="CBS255" s="39"/>
      <c r="CBT255" s="39"/>
      <c r="CBU255" s="39"/>
      <c r="CBV255" s="39"/>
      <c r="CBW255" s="39"/>
      <c r="CBX255" s="39"/>
      <c r="CBY255" s="39"/>
      <c r="CBZ255" s="39"/>
      <c r="CCA255" s="39"/>
      <c r="CCB255" s="39"/>
      <c r="CCC255" s="39"/>
      <c r="CCD255" s="39"/>
      <c r="CCE255" s="39"/>
      <c r="CCF255" s="39"/>
      <c r="CCG255" s="39"/>
      <c r="CCH255" s="39"/>
      <c r="CCI255" s="39"/>
      <c r="CCJ255" s="39"/>
      <c r="CCK255" s="39"/>
      <c r="CCL255" s="39"/>
      <c r="CCM255" s="39"/>
      <c r="CCN255" s="39"/>
      <c r="CCO255" s="39"/>
      <c r="CCP255" s="39"/>
      <c r="CCQ255" s="39"/>
      <c r="CCR255" s="39"/>
      <c r="CCS255" s="39"/>
      <c r="CCT255" s="39"/>
      <c r="CCU255" s="39"/>
      <c r="CCV255" s="39"/>
      <c r="CCW255" s="39"/>
      <c r="CCX255" s="39"/>
      <c r="CCY255" s="39"/>
      <c r="CCZ255" s="39"/>
      <c r="CDA255" s="39"/>
      <c r="CDB255" s="39"/>
      <c r="CDC255" s="39"/>
      <c r="CDD255" s="39"/>
      <c r="CDE255" s="39"/>
      <c r="CDF255" s="39"/>
      <c r="CDG255" s="39"/>
      <c r="CDH255" s="39"/>
      <c r="CDI255" s="39"/>
      <c r="CDJ255" s="39"/>
      <c r="CDK255" s="39"/>
      <c r="CDL255" s="39"/>
      <c r="CDM255" s="39"/>
      <c r="CDN255" s="39"/>
      <c r="CDO255" s="39"/>
      <c r="CDP255" s="39"/>
      <c r="CDQ255" s="39"/>
      <c r="CDR255" s="39"/>
      <c r="CDS255" s="39"/>
      <c r="CDT255" s="39"/>
      <c r="CDU255" s="39"/>
      <c r="CDV255" s="39"/>
      <c r="CDW255" s="39"/>
      <c r="CDX255" s="39"/>
      <c r="CDY255" s="39"/>
      <c r="CDZ255" s="39"/>
      <c r="CEA255" s="39"/>
      <c r="CEB255" s="39"/>
      <c r="CEC255" s="39"/>
      <c r="CED255" s="39"/>
      <c r="CEE255" s="39"/>
      <c r="CEF255" s="39"/>
      <c r="CEG255" s="39"/>
      <c r="CEH255" s="39"/>
      <c r="CEI255" s="39"/>
      <c r="CEJ255" s="39"/>
      <c r="CEK255" s="39"/>
      <c r="CEL255" s="39"/>
      <c r="CEM255" s="39"/>
      <c r="CEN255" s="39"/>
      <c r="CEO255" s="39"/>
      <c r="CEP255" s="39"/>
      <c r="CEQ255" s="39"/>
      <c r="CER255" s="39"/>
      <c r="CES255" s="39"/>
      <c r="CET255" s="39"/>
      <c r="CEU255" s="39"/>
      <c r="CEV255" s="39"/>
      <c r="CEW255" s="39"/>
      <c r="CEX255" s="39"/>
      <c r="CEY255" s="39"/>
      <c r="CEZ255" s="39"/>
      <c r="CFA255" s="39"/>
      <c r="CFB255" s="39"/>
      <c r="CFC255" s="39"/>
      <c r="CFD255" s="39"/>
      <c r="CFE255" s="39"/>
      <c r="CFF255" s="39"/>
      <c r="CFG255" s="39"/>
      <c r="CFH255" s="39"/>
      <c r="CFI255" s="39"/>
      <c r="CFJ255" s="39"/>
      <c r="CFK255" s="39"/>
      <c r="CFL255" s="39"/>
      <c r="CFM255" s="39"/>
      <c r="CFN255" s="39"/>
      <c r="CFO255" s="39"/>
      <c r="CFP255" s="39"/>
      <c r="CFQ255" s="39"/>
      <c r="CFR255" s="39"/>
      <c r="CFS255" s="39"/>
      <c r="CFT255" s="39"/>
      <c r="CFU255" s="39"/>
      <c r="CFV255" s="39"/>
      <c r="CFW255" s="39"/>
      <c r="CFX255" s="39"/>
      <c r="CFY255" s="39"/>
      <c r="CFZ255" s="39"/>
      <c r="CGA255" s="39"/>
      <c r="CGB255" s="39"/>
      <c r="CGC255" s="39"/>
      <c r="CGD255" s="39"/>
      <c r="CGE255" s="39"/>
      <c r="CGF255" s="39"/>
      <c r="CGG255" s="39"/>
      <c r="CGH255" s="39"/>
      <c r="CGI255" s="39"/>
      <c r="CGJ255" s="39"/>
      <c r="CGK255" s="39"/>
      <c r="CGL255" s="39"/>
      <c r="CGM255" s="39"/>
      <c r="CGN255" s="39"/>
      <c r="CGO255" s="39"/>
      <c r="CGP255" s="39"/>
      <c r="CGQ255" s="39"/>
      <c r="CGR255" s="39"/>
      <c r="CGS255" s="39"/>
      <c r="CGT255" s="39"/>
      <c r="CGU255" s="39"/>
      <c r="CGV255" s="39"/>
      <c r="CGW255" s="39"/>
      <c r="CGX255" s="39"/>
      <c r="CGY255" s="39"/>
      <c r="CGZ255" s="39"/>
      <c r="CHA255" s="39"/>
      <c r="CHB255" s="39"/>
      <c r="CHC255" s="39"/>
      <c r="CHD255" s="39"/>
      <c r="CHE255" s="39"/>
      <c r="CHF255" s="39"/>
      <c r="CHG255" s="39"/>
      <c r="CHH255" s="39"/>
      <c r="CHI255" s="39"/>
      <c r="CHJ255" s="39"/>
      <c r="CHK255" s="39"/>
      <c r="CHL255" s="39"/>
      <c r="CHM255" s="39"/>
      <c r="CHN255" s="39"/>
      <c r="CHO255" s="39"/>
      <c r="CHP255" s="39"/>
      <c r="CHQ255" s="39"/>
      <c r="CHR255" s="39"/>
      <c r="CHS255" s="39"/>
      <c r="CHT255" s="39"/>
      <c r="CHU255" s="39"/>
      <c r="CHV255" s="39"/>
      <c r="CHW255" s="39"/>
      <c r="CHX255" s="39"/>
      <c r="CHY255" s="39"/>
      <c r="CHZ255" s="39"/>
      <c r="CIA255" s="39"/>
      <c r="CIB255" s="39"/>
      <c r="CIC255" s="39"/>
      <c r="CID255" s="39"/>
      <c r="CIE255" s="39"/>
      <c r="CIF255" s="39"/>
      <c r="CIG255" s="39"/>
      <c r="CIH255" s="39"/>
      <c r="CII255" s="39"/>
      <c r="CIJ255" s="39"/>
      <c r="CIK255" s="39"/>
      <c r="CIL255" s="39"/>
      <c r="CIM255" s="39"/>
      <c r="CIN255" s="39"/>
      <c r="CIO255" s="39"/>
      <c r="CIP255" s="39"/>
      <c r="CIQ255" s="39"/>
      <c r="CIR255" s="39"/>
      <c r="CIS255" s="39"/>
      <c r="CIT255" s="39"/>
      <c r="CIU255" s="39"/>
      <c r="CIV255" s="39"/>
      <c r="CIW255" s="39"/>
      <c r="CIX255" s="39"/>
      <c r="CIY255" s="39"/>
      <c r="CIZ255" s="39"/>
      <c r="CJA255" s="39"/>
      <c r="CJB255" s="39"/>
      <c r="CJC255" s="39"/>
      <c r="CJD255" s="39"/>
      <c r="CJE255" s="39"/>
      <c r="CJF255" s="39"/>
      <c r="CJG255" s="39"/>
      <c r="CJH255" s="39"/>
      <c r="CJI255" s="39"/>
      <c r="CJJ255" s="39"/>
      <c r="CJK255" s="39"/>
      <c r="CJL255" s="39"/>
      <c r="CJM255" s="39"/>
      <c r="CJN255" s="39"/>
      <c r="CJO255" s="39"/>
      <c r="CJP255" s="39"/>
      <c r="CJQ255" s="39"/>
      <c r="CJR255" s="39"/>
      <c r="CJS255" s="39"/>
      <c r="CJT255" s="39"/>
      <c r="CJU255" s="39"/>
      <c r="CJV255" s="39"/>
      <c r="CJW255" s="39"/>
      <c r="CJX255" s="39"/>
      <c r="CJY255" s="39"/>
      <c r="CJZ255" s="39"/>
      <c r="CKA255" s="39"/>
      <c r="CKB255" s="39"/>
      <c r="CKC255" s="39"/>
      <c r="CKD255" s="39"/>
      <c r="CKE255" s="39"/>
      <c r="CKF255" s="39"/>
      <c r="CKG255" s="39"/>
      <c r="CKH255" s="39"/>
      <c r="CKI255" s="39"/>
      <c r="CKJ255" s="39"/>
      <c r="CKK255" s="39"/>
      <c r="CKL255" s="39"/>
      <c r="CKM255" s="39"/>
      <c r="CKN255" s="39"/>
      <c r="CKO255" s="39"/>
      <c r="CKP255" s="39"/>
      <c r="CKQ255" s="39"/>
      <c r="CKR255" s="39"/>
      <c r="CKS255" s="39"/>
      <c r="CKT255" s="39"/>
      <c r="CKU255" s="39"/>
      <c r="CKV255" s="39"/>
      <c r="CKW255" s="39"/>
      <c r="CKX255" s="39"/>
      <c r="CKY255" s="39"/>
      <c r="CKZ255" s="39"/>
      <c r="CLA255" s="39"/>
      <c r="CLB255" s="39"/>
      <c r="CLC255" s="39"/>
      <c r="CLD255" s="39"/>
      <c r="CLE255" s="39"/>
      <c r="CLF255" s="39"/>
      <c r="CLG255" s="39"/>
      <c r="CLH255" s="39"/>
      <c r="CLI255" s="39"/>
      <c r="CLJ255" s="39"/>
      <c r="CLK255" s="39"/>
      <c r="CLL255" s="39"/>
      <c r="CLM255" s="39"/>
      <c r="CLN255" s="39"/>
      <c r="CLO255" s="39"/>
      <c r="CLP255" s="39"/>
      <c r="CLQ255" s="39"/>
      <c r="CLR255" s="39"/>
      <c r="CLS255" s="39"/>
      <c r="CLT255" s="39"/>
      <c r="CLU255" s="39"/>
      <c r="CLV255" s="39"/>
      <c r="CLW255" s="39"/>
      <c r="CLX255" s="39"/>
      <c r="CLY255" s="39"/>
      <c r="CLZ255" s="39"/>
      <c r="CMA255" s="39"/>
      <c r="CMB255" s="39"/>
      <c r="CMC255" s="39"/>
      <c r="CMD255" s="39"/>
      <c r="CME255" s="39"/>
      <c r="CMF255" s="39"/>
      <c r="CMG255" s="39"/>
      <c r="CMH255" s="39"/>
      <c r="CMI255" s="39"/>
      <c r="CMJ255" s="39"/>
      <c r="CMK255" s="39"/>
      <c r="CML255" s="39"/>
      <c r="CMM255" s="39"/>
      <c r="CMN255" s="39"/>
      <c r="CMO255" s="39"/>
      <c r="CMP255" s="39"/>
      <c r="CMQ255" s="39"/>
      <c r="CMR255" s="39"/>
      <c r="CMS255" s="39"/>
      <c r="CMT255" s="39"/>
      <c r="CMU255" s="39"/>
      <c r="CMV255" s="39"/>
      <c r="CMW255" s="39"/>
      <c r="CMX255" s="39"/>
      <c r="CMY255" s="39"/>
      <c r="CMZ255" s="39"/>
      <c r="CNA255" s="39"/>
      <c r="CNB255" s="39"/>
      <c r="CNC255" s="39"/>
      <c r="CND255" s="39"/>
      <c r="CNE255" s="39"/>
      <c r="CNF255" s="39"/>
      <c r="CNG255" s="39"/>
      <c r="CNH255" s="39"/>
      <c r="CNI255" s="39"/>
      <c r="CNJ255" s="39"/>
      <c r="CNK255" s="39"/>
      <c r="CNL255" s="39"/>
      <c r="CNM255" s="39"/>
      <c r="CNN255" s="39"/>
      <c r="CNO255" s="39"/>
      <c r="CNP255" s="39"/>
      <c r="CNQ255" s="39"/>
      <c r="CNR255" s="39"/>
      <c r="CNS255" s="39"/>
      <c r="CNT255" s="39"/>
      <c r="CNU255" s="39"/>
      <c r="CNV255" s="39"/>
      <c r="CNW255" s="39"/>
      <c r="CNX255" s="39"/>
      <c r="CNY255" s="39"/>
      <c r="CNZ255" s="39"/>
      <c r="COA255" s="39"/>
      <c r="COB255" s="39"/>
      <c r="COC255" s="39"/>
      <c r="COD255" s="39"/>
      <c r="COE255" s="39"/>
      <c r="COF255" s="39"/>
      <c r="COG255" s="39"/>
      <c r="COH255" s="39"/>
      <c r="COI255" s="39"/>
      <c r="COJ255" s="39"/>
      <c r="COK255" s="39"/>
      <c r="COL255" s="39"/>
      <c r="COM255" s="39"/>
      <c r="CON255" s="39"/>
      <c r="COO255" s="39"/>
      <c r="COP255" s="39"/>
      <c r="COQ255" s="39"/>
      <c r="COR255" s="39"/>
      <c r="COS255" s="39"/>
      <c r="COT255" s="39"/>
      <c r="COU255" s="39"/>
      <c r="COV255" s="39"/>
      <c r="COW255" s="39"/>
      <c r="COX255" s="39"/>
      <c r="COY255" s="39"/>
      <c r="COZ255" s="39"/>
      <c r="CPA255" s="39"/>
      <c r="CPB255" s="39"/>
      <c r="CPC255" s="39"/>
      <c r="CPD255" s="39"/>
      <c r="CPE255" s="39"/>
      <c r="CPF255" s="39"/>
      <c r="CPG255" s="39"/>
      <c r="CPH255" s="39"/>
      <c r="CPI255" s="39"/>
      <c r="CPJ255" s="39"/>
      <c r="CPK255" s="39"/>
      <c r="CPL255" s="39"/>
      <c r="CPM255" s="39"/>
      <c r="CPN255" s="39"/>
      <c r="CPO255" s="39"/>
      <c r="CPP255" s="39"/>
      <c r="CPQ255" s="39"/>
      <c r="CPR255" s="39"/>
      <c r="CPS255" s="39"/>
      <c r="CPT255" s="39"/>
      <c r="CPU255" s="39"/>
      <c r="CPV255" s="39"/>
      <c r="CPW255" s="39"/>
      <c r="CPX255" s="39"/>
      <c r="CPY255" s="39"/>
      <c r="CPZ255" s="39"/>
      <c r="CQA255" s="39"/>
      <c r="CQB255" s="39"/>
      <c r="CQC255" s="39"/>
      <c r="CQD255" s="39"/>
      <c r="CQE255" s="39"/>
      <c r="CQF255" s="39"/>
      <c r="CQG255" s="39"/>
      <c r="CQH255" s="39"/>
      <c r="CQI255" s="39"/>
      <c r="CQJ255" s="39"/>
      <c r="CQK255" s="39"/>
      <c r="CQL255" s="39"/>
      <c r="CQM255" s="39"/>
      <c r="CQN255" s="39"/>
      <c r="CQO255" s="39"/>
      <c r="CQP255" s="39"/>
      <c r="CQQ255" s="39"/>
      <c r="CQR255" s="39"/>
      <c r="CQS255" s="39"/>
      <c r="CQT255" s="39"/>
      <c r="CQU255" s="39"/>
      <c r="CQV255" s="39"/>
      <c r="CQW255" s="39"/>
      <c r="CQX255" s="39"/>
      <c r="CQY255" s="39"/>
      <c r="CQZ255" s="39"/>
      <c r="CRA255" s="39"/>
      <c r="CRB255" s="39"/>
      <c r="CRC255" s="39"/>
      <c r="CRD255" s="39"/>
      <c r="CRE255" s="39"/>
      <c r="CRF255" s="39"/>
      <c r="CRG255" s="39"/>
      <c r="CRH255" s="39"/>
      <c r="CRI255" s="39"/>
      <c r="CRJ255" s="39"/>
      <c r="CRK255" s="39"/>
      <c r="CRL255" s="39"/>
      <c r="CRM255" s="39"/>
      <c r="CRN255" s="39"/>
      <c r="CRO255" s="39"/>
      <c r="CRP255" s="39"/>
      <c r="CRQ255" s="39"/>
      <c r="CRR255" s="39"/>
      <c r="CRS255" s="39"/>
      <c r="CRT255" s="39"/>
      <c r="CRU255" s="39"/>
      <c r="CRV255" s="39"/>
      <c r="CRW255" s="39"/>
      <c r="CRX255" s="39"/>
      <c r="CRY255" s="39"/>
      <c r="CRZ255" s="39"/>
      <c r="CSA255" s="39"/>
      <c r="CSB255" s="39"/>
      <c r="CSC255" s="39"/>
      <c r="CSD255" s="39"/>
      <c r="CSE255" s="39"/>
      <c r="CSF255" s="39"/>
      <c r="CSG255" s="39"/>
      <c r="CSH255" s="39"/>
      <c r="CSI255" s="39"/>
      <c r="CSJ255" s="39"/>
      <c r="CSK255" s="39"/>
      <c r="CSL255" s="39"/>
      <c r="CSM255" s="39"/>
      <c r="CSN255" s="39"/>
      <c r="CSO255" s="39"/>
      <c r="CSP255" s="39"/>
      <c r="CSQ255" s="39"/>
      <c r="CSR255" s="39"/>
      <c r="CSS255" s="39"/>
      <c r="CST255" s="39"/>
      <c r="CSU255" s="39"/>
      <c r="CSV255" s="39"/>
      <c r="CSW255" s="39"/>
      <c r="CSX255" s="39"/>
      <c r="CSY255" s="39"/>
      <c r="CSZ255" s="39"/>
      <c r="CTA255" s="39"/>
      <c r="CTB255" s="39"/>
      <c r="CTC255" s="39"/>
      <c r="CTD255" s="39"/>
      <c r="CTE255" s="39"/>
      <c r="CTF255" s="39"/>
      <c r="CTG255" s="39"/>
      <c r="CTH255" s="39"/>
      <c r="CTI255" s="39"/>
      <c r="CTJ255" s="39"/>
      <c r="CTK255" s="39"/>
      <c r="CTL255" s="39"/>
      <c r="CTM255" s="39"/>
      <c r="CTN255" s="39"/>
      <c r="CTO255" s="39"/>
      <c r="CTP255" s="39"/>
      <c r="CTQ255" s="39"/>
      <c r="CTR255" s="39"/>
      <c r="CTS255" s="39"/>
      <c r="CTT255" s="39"/>
      <c r="CTU255" s="39"/>
      <c r="CTV255" s="39"/>
      <c r="CTW255" s="39"/>
      <c r="CTX255" s="39"/>
      <c r="CTY255" s="39"/>
      <c r="CTZ255" s="39"/>
      <c r="CUA255" s="39"/>
      <c r="CUB255" s="39"/>
      <c r="CUC255" s="39"/>
      <c r="CUD255" s="39"/>
      <c r="CUE255" s="39"/>
      <c r="CUF255" s="39"/>
      <c r="CUG255" s="39"/>
      <c r="CUH255" s="39"/>
      <c r="CUI255" s="39"/>
      <c r="CUJ255" s="39"/>
      <c r="CUK255" s="39"/>
      <c r="CUL255" s="39"/>
      <c r="CUM255" s="39"/>
      <c r="CUN255" s="39"/>
      <c r="CUO255" s="39"/>
      <c r="CUP255" s="39"/>
      <c r="CUQ255" s="39"/>
      <c r="CUR255" s="39"/>
      <c r="CUS255" s="39"/>
      <c r="CUT255" s="39"/>
      <c r="CUU255" s="39"/>
      <c r="CUV255" s="39"/>
      <c r="CUW255" s="39"/>
      <c r="CUX255" s="39"/>
      <c r="CUY255" s="39"/>
      <c r="CUZ255" s="39"/>
      <c r="CVA255" s="39"/>
      <c r="CVB255" s="39"/>
      <c r="CVC255" s="39"/>
      <c r="CVD255" s="39"/>
      <c r="CVE255" s="39"/>
      <c r="CVF255" s="39"/>
      <c r="CVG255" s="39"/>
      <c r="CVH255" s="39"/>
      <c r="CVI255" s="39"/>
      <c r="CVJ255" s="39"/>
      <c r="CVK255" s="39"/>
      <c r="CVL255" s="39"/>
      <c r="CVM255" s="39"/>
      <c r="CVN255" s="39"/>
      <c r="CVO255" s="39"/>
      <c r="CVP255" s="39"/>
      <c r="CVQ255" s="39"/>
      <c r="CVR255" s="39"/>
      <c r="CVS255" s="39"/>
      <c r="CVT255" s="39"/>
      <c r="CVU255" s="39"/>
      <c r="CVV255" s="39"/>
      <c r="CVW255" s="39"/>
      <c r="CVX255" s="39"/>
      <c r="CVY255" s="39"/>
      <c r="CVZ255" s="39"/>
      <c r="CWA255" s="39"/>
      <c r="CWB255" s="39"/>
      <c r="CWC255" s="39"/>
      <c r="CWD255" s="39"/>
      <c r="CWE255" s="39"/>
      <c r="CWF255" s="39"/>
      <c r="CWG255" s="39"/>
      <c r="CWH255" s="39"/>
      <c r="CWI255" s="39"/>
      <c r="CWJ255" s="39"/>
      <c r="CWK255" s="39"/>
      <c r="CWL255" s="39"/>
      <c r="CWM255" s="39"/>
      <c r="CWN255" s="39"/>
      <c r="CWO255" s="39"/>
      <c r="CWP255" s="39"/>
      <c r="CWQ255" s="39"/>
      <c r="CWR255" s="39"/>
      <c r="CWS255" s="39"/>
      <c r="CWT255" s="39"/>
      <c r="CWU255" s="39"/>
      <c r="CWV255" s="39"/>
      <c r="CWW255" s="39"/>
      <c r="CWX255" s="39"/>
      <c r="CWY255" s="39"/>
      <c r="CWZ255" s="39"/>
      <c r="CXA255" s="39"/>
      <c r="CXB255" s="39"/>
      <c r="CXC255" s="39"/>
      <c r="CXD255" s="39"/>
      <c r="CXE255" s="39"/>
      <c r="CXF255" s="39"/>
      <c r="CXG255" s="39"/>
      <c r="CXH255" s="39"/>
      <c r="CXI255" s="39"/>
      <c r="CXJ255" s="39"/>
      <c r="CXK255" s="39"/>
      <c r="CXL255" s="39"/>
      <c r="CXM255" s="39"/>
      <c r="CXN255" s="39"/>
      <c r="CXO255" s="39"/>
      <c r="CXP255" s="39"/>
      <c r="CXQ255" s="39"/>
      <c r="CXR255" s="39"/>
      <c r="CXS255" s="39"/>
      <c r="CXT255" s="39"/>
      <c r="CXU255" s="39"/>
      <c r="CXV255" s="39"/>
      <c r="CXW255" s="39"/>
      <c r="CXX255" s="39"/>
      <c r="CXY255" s="39"/>
      <c r="CXZ255" s="39"/>
      <c r="CYA255" s="39"/>
      <c r="CYB255" s="39"/>
      <c r="CYC255" s="39"/>
      <c r="CYD255" s="39"/>
      <c r="CYE255" s="39"/>
      <c r="CYF255" s="39"/>
      <c r="CYG255" s="39"/>
      <c r="CYH255" s="39"/>
      <c r="CYI255" s="39"/>
      <c r="CYJ255" s="39"/>
      <c r="CYK255" s="39"/>
      <c r="CYL255" s="39"/>
      <c r="CYM255" s="39"/>
      <c r="CYN255" s="39"/>
      <c r="CYO255" s="39"/>
      <c r="CYP255" s="39"/>
      <c r="CYQ255" s="39"/>
      <c r="CYR255" s="39"/>
      <c r="CYS255" s="39"/>
      <c r="CYT255" s="39"/>
      <c r="CYU255" s="39"/>
      <c r="CYV255" s="39"/>
      <c r="CYW255" s="39"/>
      <c r="CYX255" s="39"/>
      <c r="CYY255" s="39"/>
      <c r="CYZ255" s="39"/>
      <c r="CZA255" s="39"/>
      <c r="CZB255" s="39"/>
      <c r="CZC255" s="39"/>
      <c r="CZD255" s="39"/>
      <c r="CZE255" s="39"/>
      <c r="CZF255" s="39"/>
      <c r="CZG255" s="39"/>
      <c r="CZH255" s="39"/>
      <c r="CZI255" s="39"/>
      <c r="CZJ255" s="39"/>
      <c r="CZK255" s="39"/>
      <c r="CZL255" s="39"/>
      <c r="CZM255" s="39"/>
      <c r="CZN255" s="39"/>
      <c r="CZO255" s="39"/>
      <c r="CZP255" s="39"/>
      <c r="CZQ255" s="39"/>
      <c r="CZR255" s="39"/>
      <c r="CZS255" s="39"/>
      <c r="CZT255" s="39"/>
      <c r="CZU255" s="39"/>
      <c r="CZV255" s="39"/>
      <c r="CZW255" s="39"/>
      <c r="CZX255" s="39"/>
      <c r="CZY255" s="39"/>
      <c r="CZZ255" s="39"/>
      <c r="DAA255" s="39"/>
      <c r="DAB255" s="39"/>
      <c r="DAC255" s="39"/>
      <c r="DAD255" s="39"/>
      <c r="DAE255" s="39"/>
      <c r="DAF255" s="39"/>
      <c r="DAG255" s="39"/>
      <c r="DAH255" s="39"/>
      <c r="DAI255" s="39"/>
      <c r="DAJ255" s="39"/>
      <c r="DAK255" s="39"/>
      <c r="DAL255" s="39"/>
      <c r="DAM255" s="39"/>
      <c r="DAN255" s="39"/>
      <c r="DAO255" s="39"/>
      <c r="DAP255" s="39"/>
      <c r="DAQ255" s="39"/>
      <c r="DAR255" s="39"/>
      <c r="DAS255" s="39"/>
      <c r="DAT255" s="39"/>
      <c r="DAU255" s="39"/>
      <c r="DAV255" s="39"/>
      <c r="DAW255" s="39"/>
      <c r="DAX255" s="39"/>
      <c r="DAY255" s="39"/>
      <c r="DAZ255" s="39"/>
      <c r="DBA255" s="39"/>
      <c r="DBB255" s="39"/>
      <c r="DBC255" s="39"/>
      <c r="DBD255" s="39"/>
      <c r="DBE255" s="39"/>
      <c r="DBF255" s="39"/>
      <c r="DBG255" s="39"/>
      <c r="DBH255" s="39"/>
      <c r="DBI255" s="39"/>
      <c r="DBJ255" s="39"/>
      <c r="DBK255" s="39"/>
      <c r="DBL255" s="39"/>
      <c r="DBM255" s="39"/>
      <c r="DBN255" s="39"/>
      <c r="DBO255" s="39"/>
      <c r="DBP255" s="39"/>
      <c r="DBQ255" s="39"/>
      <c r="DBR255" s="39"/>
      <c r="DBS255" s="39"/>
      <c r="DBT255" s="39"/>
      <c r="DBU255" s="39"/>
      <c r="DBV255" s="39"/>
      <c r="DBW255" s="39"/>
      <c r="DBX255" s="39"/>
      <c r="DBY255" s="39"/>
      <c r="DBZ255" s="39"/>
      <c r="DCA255" s="39"/>
      <c r="DCB255" s="39"/>
      <c r="DCC255" s="39"/>
      <c r="DCD255" s="39"/>
      <c r="DCE255" s="39"/>
      <c r="DCF255" s="39"/>
      <c r="DCG255" s="39"/>
      <c r="DCH255" s="39"/>
      <c r="DCI255" s="39"/>
      <c r="DCJ255" s="39"/>
      <c r="DCK255" s="39"/>
      <c r="DCL255" s="39"/>
      <c r="DCM255" s="39"/>
      <c r="DCN255" s="39"/>
      <c r="DCO255" s="39"/>
      <c r="DCP255" s="39"/>
      <c r="DCQ255" s="39"/>
      <c r="DCR255" s="39"/>
      <c r="DCS255" s="39"/>
      <c r="DCT255" s="39"/>
      <c r="DCU255" s="39"/>
      <c r="DCV255" s="39"/>
      <c r="DCW255" s="39"/>
      <c r="DCX255" s="39"/>
      <c r="DCY255" s="39"/>
      <c r="DCZ255" s="39"/>
      <c r="DDA255" s="39"/>
      <c r="DDB255" s="39"/>
      <c r="DDC255" s="39"/>
      <c r="DDD255" s="39"/>
      <c r="DDE255" s="39"/>
      <c r="DDF255" s="39"/>
      <c r="DDG255" s="39"/>
      <c r="DDH255" s="39"/>
      <c r="DDI255" s="39"/>
      <c r="DDJ255" s="39"/>
      <c r="DDK255" s="39"/>
      <c r="DDL255" s="39"/>
      <c r="DDM255" s="39"/>
      <c r="DDN255" s="39"/>
      <c r="DDO255" s="39"/>
      <c r="DDP255" s="39"/>
      <c r="DDQ255" s="39"/>
      <c r="DDR255" s="39"/>
      <c r="DDS255" s="39"/>
      <c r="DDT255" s="39"/>
      <c r="DDU255" s="39"/>
      <c r="DDV255" s="39"/>
      <c r="DDW255" s="39"/>
      <c r="DDX255" s="39"/>
      <c r="DDY255" s="39"/>
      <c r="DDZ255" s="39"/>
      <c r="DEA255" s="39"/>
      <c r="DEB255" s="39"/>
      <c r="DEC255" s="39"/>
      <c r="DED255" s="39"/>
      <c r="DEE255" s="39"/>
      <c r="DEF255" s="39"/>
      <c r="DEG255" s="39"/>
      <c r="DEH255" s="39"/>
      <c r="DEI255" s="39"/>
      <c r="DEJ255" s="39"/>
      <c r="DEK255" s="39"/>
      <c r="DEL255" s="39"/>
      <c r="DEM255" s="39"/>
      <c r="DEN255" s="39"/>
      <c r="DEO255" s="39"/>
      <c r="DEP255" s="39"/>
      <c r="DEQ255" s="39"/>
      <c r="DER255" s="39"/>
      <c r="DES255" s="39"/>
      <c r="DET255" s="39"/>
      <c r="DEU255" s="39"/>
      <c r="DEV255" s="39"/>
      <c r="DEW255" s="39"/>
      <c r="DEX255" s="39"/>
      <c r="DEY255" s="39"/>
      <c r="DEZ255" s="39"/>
      <c r="DFA255" s="39"/>
      <c r="DFB255" s="39"/>
      <c r="DFC255" s="39"/>
      <c r="DFD255" s="39"/>
      <c r="DFE255" s="39"/>
      <c r="DFF255" s="39"/>
      <c r="DFG255" s="39"/>
      <c r="DFH255" s="39"/>
      <c r="DFI255" s="39"/>
      <c r="DFJ255" s="39"/>
      <c r="DFK255" s="39"/>
      <c r="DFL255" s="39"/>
      <c r="DFM255" s="39"/>
      <c r="DFN255" s="39"/>
      <c r="DFO255" s="39"/>
      <c r="DFP255" s="39"/>
      <c r="DFQ255" s="39"/>
      <c r="DFR255" s="39"/>
      <c r="DFS255" s="39"/>
      <c r="DFT255" s="39"/>
      <c r="DFU255" s="39"/>
      <c r="DFV255" s="39"/>
      <c r="DFW255" s="39"/>
      <c r="DFX255" s="39"/>
      <c r="DFY255" s="39"/>
      <c r="DFZ255" s="39"/>
      <c r="DGA255" s="39"/>
      <c r="DGB255" s="39"/>
      <c r="DGC255" s="39"/>
      <c r="DGD255" s="39"/>
      <c r="DGE255" s="39"/>
      <c r="DGF255" s="39"/>
      <c r="DGG255" s="39"/>
      <c r="DGH255" s="39"/>
      <c r="DGI255" s="39"/>
      <c r="DGJ255" s="39"/>
      <c r="DGK255" s="39"/>
      <c r="DGL255" s="39"/>
      <c r="DGM255" s="39"/>
      <c r="DGN255" s="39"/>
      <c r="DGO255" s="39"/>
      <c r="DGP255" s="39"/>
      <c r="DGQ255" s="39"/>
      <c r="DGR255" s="39"/>
      <c r="DGS255" s="39"/>
      <c r="DGT255" s="39"/>
      <c r="DGU255" s="39"/>
      <c r="DGV255" s="39"/>
      <c r="DGW255" s="39"/>
      <c r="DGX255" s="39"/>
      <c r="DGY255" s="39"/>
      <c r="DGZ255" s="39"/>
      <c r="DHA255" s="39"/>
      <c r="DHB255" s="39"/>
      <c r="DHC255" s="39"/>
      <c r="DHD255" s="39"/>
      <c r="DHE255" s="39"/>
      <c r="DHF255" s="39"/>
      <c r="DHG255" s="39"/>
      <c r="DHH255" s="39"/>
      <c r="DHI255" s="39"/>
      <c r="DHJ255" s="39"/>
      <c r="DHK255" s="39"/>
      <c r="DHL255" s="39"/>
      <c r="DHM255" s="39"/>
      <c r="DHN255" s="39"/>
      <c r="DHO255" s="39"/>
      <c r="DHP255" s="39"/>
      <c r="DHQ255" s="39"/>
      <c r="DHR255" s="39"/>
      <c r="DHS255" s="39"/>
      <c r="DHT255" s="39"/>
      <c r="DHU255" s="39"/>
      <c r="DHV255" s="39"/>
      <c r="DHW255" s="39"/>
      <c r="DHX255" s="39"/>
      <c r="DHY255" s="39"/>
      <c r="DHZ255" s="39"/>
      <c r="DIA255" s="39"/>
      <c r="DIB255" s="39"/>
      <c r="DIC255" s="39"/>
      <c r="DID255" s="39"/>
      <c r="DIE255" s="39"/>
      <c r="DIF255" s="39"/>
      <c r="DIG255" s="39"/>
      <c r="DIH255" s="39"/>
      <c r="DII255" s="39"/>
      <c r="DIJ255" s="39"/>
      <c r="DIK255" s="39"/>
      <c r="DIL255" s="39"/>
      <c r="DIM255" s="39"/>
      <c r="DIN255" s="39"/>
      <c r="DIO255" s="39"/>
      <c r="DIP255" s="39"/>
      <c r="DIQ255" s="39"/>
      <c r="DIR255" s="39"/>
      <c r="DIS255" s="39"/>
      <c r="DIT255" s="39"/>
      <c r="DIU255" s="39"/>
      <c r="DIV255" s="39"/>
      <c r="DIW255" s="39"/>
      <c r="DIX255" s="39"/>
      <c r="DIY255" s="39"/>
      <c r="DIZ255" s="39"/>
      <c r="DJA255" s="39"/>
      <c r="DJB255" s="39"/>
      <c r="DJC255" s="39"/>
      <c r="DJD255" s="39"/>
      <c r="DJE255" s="39"/>
      <c r="DJF255" s="39"/>
      <c r="DJG255" s="39"/>
      <c r="DJH255" s="39"/>
      <c r="DJI255" s="39"/>
      <c r="DJJ255" s="39"/>
      <c r="DJK255" s="39"/>
      <c r="DJL255" s="39"/>
      <c r="DJM255" s="39"/>
      <c r="DJN255" s="39"/>
      <c r="DJO255" s="39"/>
      <c r="DJP255" s="39"/>
      <c r="DJQ255" s="39"/>
      <c r="DJR255" s="39"/>
      <c r="DJS255" s="39"/>
      <c r="DJT255" s="39"/>
      <c r="DJU255" s="39"/>
      <c r="DJV255" s="39"/>
      <c r="DJW255" s="39"/>
      <c r="DJX255" s="39"/>
      <c r="DJY255" s="39"/>
      <c r="DJZ255" s="39"/>
      <c r="DKA255" s="39"/>
      <c r="DKB255" s="39"/>
      <c r="DKC255" s="39"/>
      <c r="DKD255" s="39"/>
      <c r="DKE255" s="39"/>
      <c r="DKF255" s="39"/>
      <c r="DKG255" s="39"/>
      <c r="DKH255" s="39"/>
      <c r="DKI255" s="39"/>
      <c r="DKJ255" s="39"/>
      <c r="DKK255" s="39"/>
      <c r="DKL255" s="39"/>
      <c r="DKM255" s="39"/>
      <c r="DKN255" s="39"/>
      <c r="DKO255" s="39"/>
      <c r="DKP255" s="39"/>
      <c r="DKQ255" s="39"/>
      <c r="DKR255" s="39"/>
      <c r="DKS255" s="39"/>
      <c r="DKT255" s="39"/>
      <c r="DKU255" s="39"/>
      <c r="DKV255" s="39"/>
      <c r="DKW255" s="39"/>
      <c r="DKX255" s="39"/>
      <c r="DKY255" s="39"/>
      <c r="DKZ255" s="39"/>
      <c r="DLA255" s="39"/>
      <c r="DLB255" s="39"/>
      <c r="DLC255" s="39"/>
      <c r="DLD255" s="39"/>
      <c r="DLE255" s="39"/>
      <c r="DLF255" s="39"/>
      <c r="DLG255" s="39"/>
      <c r="DLH255" s="39"/>
      <c r="DLI255" s="39"/>
      <c r="DLJ255" s="39"/>
      <c r="DLK255" s="39"/>
      <c r="DLL255" s="39"/>
      <c r="DLM255" s="39"/>
      <c r="DLN255" s="39"/>
      <c r="DLO255" s="39"/>
      <c r="DLP255" s="39"/>
      <c r="DLQ255" s="39"/>
      <c r="DLR255" s="39"/>
      <c r="DLS255" s="39"/>
      <c r="DLT255" s="39"/>
      <c r="DLU255" s="39"/>
      <c r="DLV255" s="39"/>
      <c r="DLW255" s="39"/>
      <c r="DLX255" s="39"/>
      <c r="DLY255" s="39"/>
      <c r="DLZ255" s="39"/>
      <c r="DMA255" s="39"/>
      <c r="DMB255" s="39"/>
      <c r="DMC255" s="39"/>
      <c r="DMD255" s="39"/>
      <c r="DME255" s="39"/>
      <c r="DMF255" s="39"/>
      <c r="DMG255" s="39"/>
      <c r="DMH255" s="39"/>
      <c r="DMI255" s="39"/>
      <c r="DMJ255" s="39"/>
      <c r="DMK255" s="39"/>
      <c r="DML255" s="39"/>
      <c r="DMM255" s="39"/>
      <c r="DMN255" s="39"/>
      <c r="DMO255" s="39"/>
      <c r="DMP255" s="39"/>
      <c r="DMQ255" s="39"/>
      <c r="DMR255" s="39"/>
      <c r="DMS255" s="39"/>
      <c r="DMT255" s="39"/>
      <c r="DMU255" s="39"/>
      <c r="DMV255" s="39"/>
      <c r="DMW255" s="39"/>
      <c r="DMX255" s="39"/>
      <c r="DMY255" s="39"/>
      <c r="DMZ255" s="39"/>
      <c r="DNA255" s="39"/>
      <c r="DNB255" s="39"/>
      <c r="DNC255" s="39"/>
      <c r="DND255" s="39"/>
      <c r="DNE255" s="39"/>
      <c r="DNF255" s="39"/>
      <c r="DNG255" s="39"/>
      <c r="DNH255" s="39"/>
      <c r="DNI255" s="39"/>
      <c r="DNJ255" s="39"/>
      <c r="DNK255" s="39"/>
      <c r="DNL255" s="39"/>
      <c r="DNM255" s="39"/>
      <c r="DNN255" s="39"/>
      <c r="DNO255" s="39"/>
      <c r="DNP255" s="39"/>
      <c r="DNQ255" s="39"/>
      <c r="DNR255" s="39"/>
      <c r="DNS255" s="39"/>
      <c r="DNT255" s="39"/>
      <c r="DNU255" s="39"/>
      <c r="DNV255" s="39"/>
      <c r="DNW255" s="39"/>
      <c r="DNX255" s="39"/>
      <c r="DNY255" s="39"/>
      <c r="DNZ255" s="39"/>
      <c r="DOA255" s="39"/>
      <c r="DOB255" s="39"/>
      <c r="DOC255" s="39"/>
      <c r="DOD255" s="39"/>
      <c r="DOE255" s="39"/>
      <c r="DOF255" s="39"/>
      <c r="DOG255" s="39"/>
      <c r="DOH255" s="39"/>
      <c r="DOI255" s="39"/>
      <c r="DOJ255" s="39"/>
      <c r="DOK255" s="39"/>
      <c r="DOL255" s="39"/>
      <c r="DOM255" s="39"/>
      <c r="DON255" s="39"/>
      <c r="DOO255" s="39"/>
      <c r="DOP255" s="39"/>
      <c r="DOQ255" s="39"/>
      <c r="DOR255" s="39"/>
      <c r="DOS255" s="39"/>
      <c r="DOT255" s="39"/>
      <c r="DOU255" s="39"/>
      <c r="DOV255" s="39"/>
      <c r="DOW255" s="39"/>
      <c r="DOX255" s="39"/>
      <c r="DOY255" s="39"/>
      <c r="DOZ255" s="39"/>
      <c r="DPA255" s="39"/>
      <c r="DPB255" s="39"/>
      <c r="DPC255" s="39"/>
      <c r="DPD255" s="39"/>
      <c r="DPE255" s="39"/>
      <c r="DPF255" s="39"/>
      <c r="DPG255" s="39"/>
      <c r="DPH255" s="39"/>
      <c r="DPI255" s="39"/>
      <c r="DPJ255" s="39"/>
      <c r="DPK255" s="39"/>
      <c r="DPL255" s="39"/>
      <c r="DPM255" s="39"/>
      <c r="DPN255" s="39"/>
      <c r="DPO255" s="39"/>
      <c r="DPP255" s="39"/>
      <c r="DPQ255" s="39"/>
      <c r="DPR255" s="39"/>
      <c r="DPS255" s="39"/>
      <c r="DPT255" s="39"/>
      <c r="DPU255" s="39"/>
      <c r="DPV255" s="39"/>
      <c r="DPW255" s="39"/>
      <c r="DPX255" s="39"/>
      <c r="DPY255" s="39"/>
      <c r="DPZ255" s="39"/>
      <c r="DQA255" s="39"/>
      <c r="DQB255" s="39"/>
      <c r="DQC255" s="39"/>
      <c r="DQD255" s="39"/>
      <c r="DQE255" s="39"/>
      <c r="DQF255" s="39"/>
      <c r="DQG255" s="39"/>
      <c r="DQH255" s="39"/>
      <c r="DQI255" s="39"/>
      <c r="DQJ255" s="39"/>
      <c r="DQK255" s="39"/>
      <c r="DQL255" s="39"/>
      <c r="DQM255" s="39"/>
      <c r="DQN255" s="39"/>
      <c r="DQO255" s="39"/>
      <c r="DQP255" s="39"/>
      <c r="DQQ255" s="39"/>
      <c r="DQR255" s="39"/>
      <c r="DQS255" s="39"/>
      <c r="DQT255" s="39"/>
      <c r="DQU255" s="39"/>
      <c r="DQV255" s="39"/>
      <c r="DQW255" s="39"/>
      <c r="DQX255" s="39"/>
      <c r="DQY255" s="39"/>
      <c r="DQZ255" s="39"/>
      <c r="DRA255" s="39"/>
      <c r="DRB255" s="39"/>
      <c r="DRC255" s="39"/>
      <c r="DRD255" s="39"/>
      <c r="DRE255" s="39"/>
      <c r="DRF255" s="39"/>
      <c r="DRG255" s="39"/>
      <c r="DRH255" s="39"/>
      <c r="DRI255" s="39"/>
      <c r="DRJ255" s="39"/>
      <c r="DRK255" s="39"/>
      <c r="DRL255" s="39"/>
      <c r="DRM255" s="39"/>
      <c r="DRN255" s="39"/>
      <c r="DRO255" s="39"/>
      <c r="DRP255" s="39"/>
      <c r="DRQ255" s="39"/>
      <c r="DRR255" s="39"/>
      <c r="DRS255" s="39"/>
      <c r="DRT255" s="39"/>
      <c r="DRU255" s="39"/>
      <c r="DRV255" s="39"/>
      <c r="DRW255" s="39"/>
      <c r="DRX255" s="39"/>
      <c r="DRY255" s="39"/>
      <c r="DRZ255" s="39"/>
      <c r="DSA255" s="39"/>
      <c r="DSB255" s="39"/>
      <c r="DSC255" s="39"/>
      <c r="DSD255" s="39"/>
      <c r="DSE255" s="39"/>
      <c r="DSF255" s="39"/>
      <c r="DSG255" s="39"/>
      <c r="DSH255" s="39"/>
      <c r="DSI255" s="39"/>
      <c r="DSJ255" s="39"/>
      <c r="DSK255" s="39"/>
      <c r="DSL255" s="39"/>
      <c r="DSM255" s="39"/>
      <c r="DSN255" s="39"/>
      <c r="DSO255" s="39"/>
      <c r="DSP255" s="39"/>
      <c r="DSQ255" s="39"/>
      <c r="DSR255" s="39"/>
      <c r="DSS255" s="39"/>
      <c r="DST255" s="39"/>
      <c r="DSU255" s="39"/>
      <c r="DSV255" s="39"/>
      <c r="DSW255" s="39"/>
      <c r="DSX255" s="39"/>
      <c r="DSY255" s="39"/>
      <c r="DSZ255" s="39"/>
      <c r="DTA255" s="39"/>
      <c r="DTB255" s="39"/>
      <c r="DTC255" s="39"/>
      <c r="DTD255" s="39"/>
      <c r="DTE255" s="39"/>
      <c r="DTF255" s="39"/>
      <c r="DTG255" s="39"/>
      <c r="DTH255" s="39"/>
      <c r="DTI255" s="39"/>
      <c r="DTJ255" s="39"/>
      <c r="DTK255" s="39"/>
      <c r="DTL255" s="39"/>
      <c r="DTM255" s="39"/>
      <c r="DTN255" s="39"/>
      <c r="DTO255" s="39"/>
      <c r="DTP255" s="39"/>
      <c r="DTQ255" s="39"/>
      <c r="DTR255" s="39"/>
      <c r="DTS255" s="39"/>
      <c r="DTT255" s="39"/>
      <c r="DTU255" s="39"/>
      <c r="DTV255" s="39"/>
      <c r="DTW255" s="39"/>
      <c r="DTX255" s="39"/>
      <c r="DTY255" s="39"/>
      <c r="DTZ255" s="39"/>
      <c r="DUA255" s="39"/>
      <c r="DUB255" s="39"/>
      <c r="DUC255" s="39"/>
      <c r="DUD255" s="39"/>
      <c r="DUE255" s="39"/>
      <c r="DUF255" s="39"/>
      <c r="DUG255" s="39"/>
      <c r="DUH255" s="39"/>
      <c r="DUI255" s="39"/>
      <c r="DUJ255" s="39"/>
      <c r="DUK255" s="39"/>
      <c r="DUL255" s="39"/>
      <c r="DUM255" s="39"/>
      <c r="DUN255" s="39"/>
      <c r="DUO255" s="39"/>
      <c r="DUP255" s="39"/>
      <c r="DUQ255" s="39"/>
      <c r="DUR255" s="39"/>
      <c r="DUS255" s="39"/>
      <c r="DUT255" s="39"/>
      <c r="DUU255" s="39"/>
      <c r="DUV255" s="39"/>
      <c r="DUW255" s="39"/>
      <c r="DUX255" s="39"/>
      <c r="DUY255" s="39"/>
      <c r="DUZ255" s="39"/>
      <c r="DVA255" s="39"/>
      <c r="DVB255" s="39"/>
      <c r="DVC255" s="39"/>
      <c r="DVD255" s="39"/>
      <c r="DVE255" s="39"/>
      <c r="DVF255" s="39"/>
      <c r="DVG255" s="39"/>
      <c r="DVH255" s="39"/>
      <c r="DVI255" s="39"/>
      <c r="DVJ255" s="39"/>
      <c r="DVK255" s="39"/>
      <c r="DVL255" s="39"/>
      <c r="DVM255" s="39"/>
      <c r="DVN255" s="39"/>
      <c r="DVO255" s="39"/>
      <c r="DVP255" s="39"/>
      <c r="DVQ255" s="39"/>
      <c r="DVR255" s="39"/>
      <c r="DVS255" s="39"/>
      <c r="DVT255" s="39"/>
      <c r="DVU255" s="39"/>
      <c r="DVV255" s="39"/>
      <c r="DVW255" s="39"/>
      <c r="DVX255" s="39"/>
      <c r="DVY255" s="39"/>
      <c r="DVZ255" s="39"/>
      <c r="DWA255" s="39"/>
      <c r="DWB255" s="39"/>
      <c r="DWC255" s="39"/>
      <c r="DWD255" s="39"/>
      <c r="DWE255" s="39"/>
      <c r="DWF255" s="39"/>
      <c r="DWG255" s="39"/>
      <c r="DWH255" s="39"/>
      <c r="DWI255" s="39"/>
      <c r="DWJ255" s="39"/>
      <c r="DWK255" s="39"/>
      <c r="DWL255" s="39"/>
      <c r="DWM255" s="39"/>
      <c r="DWN255" s="39"/>
      <c r="DWO255" s="39"/>
      <c r="DWP255" s="39"/>
      <c r="DWQ255" s="39"/>
    </row>
    <row r="256" spans="1:3319" s="39" customFormat="1" ht="10">
      <c r="A256" s="35" t="s">
        <v>796</v>
      </c>
      <c r="B256" s="36" t="s">
        <v>797</v>
      </c>
      <c r="C256" s="37" t="s">
        <v>152</v>
      </c>
      <c r="D256" s="36" t="s">
        <v>798</v>
      </c>
      <c r="E256" s="38" t="str">
        <f>"SEP 18"</f>
        <v>SEP 18</v>
      </c>
      <c r="F256" s="38" t="str">
        <f>"SEP 18"</f>
        <v>SEP 18</v>
      </c>
    </row>
    <row r="257" spans="1:3319" s="64" customFormat="1" ht="60">
      <c r="A257" s="53" t="s">
        <v>799</v>
      </c>
      <c r="B257" s="54" t="s">
        <v>800</v>
      </c>
      <c r="C257" s="57" t="s">
        <v>12</v>
      </c>
      <c r="D257" s="54" t="s">
        <v>801</v>
      </c>
      <c r="E257" s="66" t="s">
        <v>367</v>
      </c>
      <c r="F257" s="66" t="s">
        <v>367</v>
      </c>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c r="EI257" s="39"/>
      <c r="EJ257" s="39"/>
      <c r="EK257" s="39"/>
      <c r="EL257" s="39"/>
      <c r="EM257" s="39"/>
      <c r="EN257" s="39"/>
      <c r="EO257" s="39"/>
      <c r="EP257" s="39"/>
      <c r="EQ257" s="39"/>
      <c r="ER257" s="39"/>
      <c r="ES257" s="39"/>
      <c r="ET257" s="39"/>
      <c r="EU257" s="39"/>
      <c r="EV257" s="39"/>
      <c r="EW257" s="39"/>
      <c r="EX257" s="39"/>
      <c r="EY257" s="39"/>
      <c r="EZ257" s="39"/>
      <c r="FA257" s="39"/>
      <c r="FB257" s="39"/>
      <c r="FC257" s="39"/>
      <c r="FD257" s="39"/>
      <c r="FE257" s="39"/>
      <c r="FF257" s="39"/>
      <c r="FG257" s="39"/>
      <c r="FH257" s="39"/>
      <c r="FI257" s="39"/>
      <c r="FJ257" s="39"/>
      <c r="FK257" s="39"/>
      <c r="FL257" s="39"/>
      <c r="FM257" s="39"/>
      <c r="FN257" s="39"/>
      <c r="FO257" s="39"/>
      <c r="FP257" s="39"/>
      <c r="FQ257" s="39"/>
      <c r="FR257" s="39"/>
      <c r="FS257" s="39"/>
      <c r="FT257" s="39"/>
      <c r="FU257" s="39"/>
      <c r="FV257" s="39"/>
      <c r="FW257" s="39"/>
      <c r="FX257" s="39"/>
      <c r="FY257" s="39"/>
      <c r="FZ257" s="39"/>
      <c r="GA257" s="39"/>
      <c r="GB257" s="39"/>
      <c r="GC257" s="39"/>
      <c r="GD257" s="39"/>
      <c r="GE257" s="39"/>
      <c r="GF257" s="39"/>
      <c r="GG257" s="39"/>
      <c r="GH257" s="39"/>
      <c r="GI257" s="39"/>
      <c r="GJ257" s="39"/>
      <c r="GK257" s="39"/>
      <c r="GL257" s="39"/>
      <c r="GM257" s="39"/>
      <c r="GN257" s="39"/>
      <c r="GO257" s="39"/>
      <c r="GP257" s="39"/>
      <c r="GQ257" s="39"/>
      <c r="GR257" s="39"/>
      <c r="GS257" s="39"/>
      <c r="GT257" s="39"/>
      <c r="GU257" s="39"/>
      <c r="GV257" s="39"/>
      <c r="GW257" s="39"/>
      <c r="GX257" s="39"/>
      <c r="GY257" s="39"/>
      <c r="GZ257" s="39"/>
      <c r="HA257" s="39"/>
      <c r="HB257" s="39"/>
      <c r="HC257" s="39"/>
      <c r="HD257" s="39"/>
      <c r="HE257" s="39"/>
      <c r="HF257" s="39"/>
      <c r="HG257" s="39"/>
      <c r="HH257" s="39"/>
      <c r="HI257" s="39"/>
      <c r="HJ257" s="39"/>
      <c r="HK257" s="39"/>
      <c r="HL257" s="39"/>
      <c r="HM257" s="39"/>
      <c r="HN257" s="39"/>
      <c r="HO257" s="39"/>
      <c r="HP257" s="39"/>
      <c r="HQ257" s="39"/>
      <c r="HR257" s="39"/>
      <c r="HS257" s="39"/>
      <c r="HT257" s="39"/>
      <c r="HU257" s="39"/>
      <c r="HV257" s="39"/>
      <c r="HW257" s="39"/>
      <c r="HX257" s="39"/>
      <c r="HY257" s="39"/>
      <c r="HZ257" s="39"/>
      <c r="IA257" s="39"/>
      <c r="IB257" s="39"/>
      <c r="IC257" s="39"/>
      <c r="ID257" s="39"/>
      <c r="IE257" s="39"/>
      <c r="IF257" s="39"/>
      <c r="IG257" s="39"/>
      <c r="IH257" s="39"/>
      <c r="II257" s="39"/>
      <c r="IJ257" s="39"/>
      <c r="IK257" s="39"/>
      <c r="IL257" s="39"/>
      <c r="IM257" s="39"/>
      <c r="IN257" s="39"/>
      <c r="IO257" s="39"/>
      <c r="IP257" s="39"/>
      <c r="IQ257" s="39"/>
      <c r="IR257" s="39"/>
      <c r="IS257" s="39"/>
      <c r="IT257" s="39"/>
      <c r="IU257" s="39"/>
      <c r="IV257" s="39"/>
      <c r="IW257" s="39"/>
      <c r="IX257" s="39"/>
      <c r="IY257" s="39"/>
      <c r="IZ257" s="39"/>
      <c r="JA257" s="39"/>
      <c r="JB257" s="39"/>
      <c r="JC257" s="39"/>
      <c r="JD257" s="39"/>
      <c r="JE257" s="39"/>
      <c r="JF257" s="39"/>
      <c r="JG257" s="39"/>
      <c r="JH257" s="39"/>
      <c r="JI257" s="39"/>
      <c r="JJ257" s="39"/>
      <c r="JK257" s="39"/>
      <c r="JL257" s="39"/>
      <c r="JM257" s="39"/>
      <c r="JN257" s="39"/>
      <c r="JO257" s="39"/>
      <c r="JP257" s="39"/>
      <c r="JQ257" s="39"/>
      <c r="JR257" s="39"/>
      <c r="JS257" s="39"/>
      <c r="JT257" s="39"/>
      <c r="JU257" s="39"/>
      <c r="JV257" s="39"/>
      <c r="JW257" s="39"/>
      <c r="JX257" s="39"/>
      <c r="JY257" s="39"/>
      <c r="JZ257" s="39"/>
      <c r="KA257" s="39"/>
      <c r="KB257" s="39"/>
      <c r="KC257" s="39"/>
      <c r="KD257" s="39"/>
      <c r="KE257" s="39"/>
      <c r="KF257" s="39"/>
      <c r="KG257" s="39"/>
      <c r="KH257" s="39"/>
      <c r="KI257" s="39"/>
      <c r="KJ257" s="39"/>
      <c r="KK257" s="39"/>
      <c r="KL257" s="39"/>
      <c r="KM257" s="39"/>
      <c r="KN257" s="39"/>
      <c r="KO257" s="39"/>
      <c r="KP257" s="39"/>
      <c r="KQ257" s="39"/>
      <c r="KR257" s="39"/>
      <c r="KS257" s="39"/>
      <c r="KT257" s="39"/>
      <c r="KU257" s="39"/>
      <c r="KV257" s="39"/>
      <c r="KW257" s="39"/>
      <c r="KX257" s="39"/>
      <c r="KY257" s="39"/>
      <c r="KZ257" s="39"/>
      <c r="LA257" s="39"/>
      <c r="LB257" s="39"/>
      <c r="LC257" s="39"/>
      <c r="LD257" s="39"/>
      <c r="LE257" s="39"/>
      <c r="LF257" s="39"/>
      <c r="LG257" s="39"/>
      <c r="LH257" s="39"/>
      <c r="LI257" s="39"/>
      <c r="LJ257" s="39"/>
      <c r="LK257" s="39"/>
      <c r="LL257" s="39"/>
      <c r="LM257" s="39"/>
      <c r="LN257" s="39"/>
      <c r="LO257" s="39"/>
      <c r="LP257" s="39"/>
      <c r="LQ257" s="39"/>
      <c r="LR257" s="39"/>
      <c r="LS257" s="39"/>
      <c r="LT257" s="39"/>
      <c r="LU257" s="39"/>
      <c r="LV257" s="39"/>
      <c r="LW257" s="39"/>
      <c r="LX257" s="39"/>
      <c r="LY257" s="39"/>
      <c r="LZ257" s="39"/>
      <c r="MA257" s="39"/>
      <c r="MB257" s="39"/>
      <c r="MC257" s="39"/>
      <c r="MD257" s="39"/>
      <c r="ME257" s="39"/>
      <c r="MF257" s="39"/>
      <c r="MG257" s="39"/>
      <c r="MH257" s="39"/>
      <c r="MI257" s="39"/>
      <c r="MJ257" s="39"/>
      <c r="MK257" s="39"/>
      <c r="ML257" s="39"/>
      <c r="MM257" s="39"/>
      <c r="MN257" s="39"/>
      <c r="MO257" s="39"/>
      <c r="MP257" s="39"/>
      <c r="MQ257" s="39"/>
      <c r="MR257" s="39"/>
      <c r="MS257" s="39"/>
      <c r="MT257" s="39"/>
      <c r="MU257" s="39"/>
      <c r="MV257" s="39"/>
      <c r="MW257" s="39"/>
      <c r="MX257" s="39"/>
      <c r="MY257" s="39"/>
      <c r="MZ257" s="39"/>
      <c r="NA257" s="39"/>
      <c r="NB257" s="39"/>
      <c r="NC257" s="39"/>
      <c r="ND257" s="39"/>
      <c r="NE257" s="39"/>
      <c r="NF257" s="39"/>
      <c r="NG257" s="39"/>
      <c r="NH257" s="39"/>
      <c r="NI257" s="39"/>
      <c r="NJ257" s="39"/>
      <c r="NK257" s="39"/>
      <c r="NL257" s="39"/>
      <c r="NM257" s="39"/>
      <c r="NN257" s="39"/>
      <c r="NO257" s="39"/>
      <c r="NP257" s="39"/>
      <c r="NQ257" s="39"/>
      <c r="NR257" s="39"/>
      <c r="NS257" s="39"/>
      <c r="NT257" s="39"/>
      <c r="NU257" s="39"/>
      <c r="NV257" s="39"/>
      <c r="NW257" s="39"/>
      <c r="NX257" s="39"/>
      <c r="NY257" s="39"/>
      <c r="NZ257" s="39"/>
      <c r="OA257" s="39"/>
      <c r="OB257" s="39"/>
      <c r="OC257" s="39"/>
      <c r="OD257" s="39"/>
      <c r="OE257" s="39"/>
      <c r="OF257" s="39"/>
      <c r="OG257" s="39"/>
      <c r="OH257" s="39"/>
      <c r="OI257" s="39"/>
      <c r="OJ257" s="39"/>
      <c r="OK257" s="39"/>
      <c r="OL257" s="39"/>
      <c r="OM257" s="39"/>
      <c r="ON257" s="39"/>
      <c r="OO257" s="39"/>
      <c r="OP257" s="39"/>
      <c r="OQ257" s="39"/>
      <c r="OR257" s="39"/>
      <c r="OS257" s="39"/>
      <c r="OT257" s="39"/>
      <c r="OU257" s="39"/>
      <c r="OV257" s="39"/>
      <c r="OW257" s="39"/>
      <c r="OX257" s="39"/>
      <c r="OY257" s="39"/>
      <c r="OZ257" s="39"/>
      <c r="PA257" s="39"/>
      <c r="PB257" s="39"/>
      <c r="PC257" s="39"/>
      <c r="PD257" s="39"/>
      <c r="PE257" s="39"/>
      <c r="PF257" s="39"/>
      <c r="PG257" s="39"/>
      <c r="PH257" s="39"/>
      <c r="PI257" s="39"/>
      <c r="PJ257" s="39"/>
      <c r="PK257" s="39"/>
      <c r="PL257" s="39"/>
      <c r="PM257" s="39"/>
      <c r="PN257" s="39"/>
      <c r="PO257" s="39"/>
      <c r="PP257" s="39"/>
      <c r="PQ257" s="39"/>
      <c r="PR257" s="39"/>
      <c r="PS257" s="39"/>
      <c r="PT257" s="39"/>
      <c r="PU257" s="39"/>
      <c r="PV257" s="39"/>
      <c r="PW257" s="39"/>
      <c r="PX257" s="39"/>
      <c r="PY257" s="39"/>
      <c r="PZ257" s="39"/>
      <c r="QA257" s="39"/>
      <c r="QB257" s="39"/>
      <c r="QC257" s="39"/>
      <c r="QD257" s="39"/>
      <c r="QE257" s="39"/>
      <c r="QF257" s="39"/>
      <c r="QG257" s="39"/>
      <c r="QH257" s="39"/>
      <c r="QI257" s="39"/>
      <c r="QJ257" s="39"/>
      <c r="QK257" s="39"/>
      <c r="QL257" s="39"/>
      <c r="QM257" s="39"/>
      <c r="QN257" s="39"/>
      <c r="QO257" s="39"/>
      <c r="QP257" s="39"/>
      <c r="QQ257" s="39"/>
      <c r="QR257" s="39"/>
      <c r="QS257" s="39"/>
      <c r="QT257" s="39"/>
      <c r="QU257" s="39"/>
      <c r="QV257" s="39"/>
      <c r="QW257" s="39"/>
      <c r="QX257" s="39"/>
      <c r="QY257" s="39"/>
      <c r="QZ257" s="39"/>
      <c r="RA257" s="39"/>
      <c r="RB257" s="39"/>
      <c r="RC257" s="39"/>
      <c r="RD257" s="39"/>
      <c r="RE257" s="39"/>
      <c r="RF257" s="39"/>
      <c r="RG257" s="39"/>
      <c r="RH257" s="39"/>
      <c r="RI257" s="39"/>
      <c r="RJ257" s="39"/>
      <c r="RK257" s="39"/>
      <c r="RL257" s="39"/>
      <c r="RM257" s="39"/>
      <c r="RN257" s="39"/>
      <c r="RO257" s="39"/>
      <c r="RP257" s="39"/>
      <c r="RQ257" s="39"/>
      <c r="RR257" s="39"/>
      <c r="RS257" s="39"/>
      <c r="RT257" s="39"/>
      <c r="RU257" s="39"/>
      <c r="RV257" s="39"/>
      <c r="RW257" s="39"/>
      <c r="RX257" s="39"/>
      <c r="RY257" s="39"/>
      <c r="RZ257" s="39"/>
      <c r="SA257" s="39"/>
      <c r="SB257" s="39"/>
      <c r="SC257" s="39"/>
      <c r="SD257" s="39"/>
      <c r="SE257" s="39"/>
      <c r="SF257" s="39"/>
      <c r="SG257" s="39"/>
      <c r="SH257" s="39"/>
      <c r="SI257" s="39"/>
      <c r="SJ257" s="39"/>
      <c r="SK257" s="39"/>
      <c r="SL257" s="39"/>
      <c r="SM257" s="39"/>
      <c r="SN257" s="39"/>
      <c r="SO257" s="39"/>
      <c r="SP257" s="39"/>
      <c r="SQ257" s="39"/>
      <c r="SR257" s="39"/>
      <c r="SS257" s="39"/>
      <c r="ST257" s="39"/>
      <c r="SU257" s="39"/>
      <c r="SV257" s="39"/>
      <c r="SW257" s="39"/>
      <c r="SX257" s="39"/>
      <c r="SY257" s="39"/>
      <c r="SZ257" s="39"/>
      <c r="TA257" s="39"/>
      <c r="TB257" s="39"/>
      <c r="TC257" s="39"/>
      <c r="TD257" s="39"/>
      <c r="TE257" s="39"/>
      <c r="TF257" s="39"/>
      <c r="TG257" s="39"/>
      <c r="TH257" s="39"/>
      <c r="TI257" s="39"/>
      <c r="TJ257" s="39"/>
      <c r="TK257" s="39"/>
      <c r="TL257" s="39"/>
      <c r="TM257" s="39"/>
      <c r="TN257" s="39"/>
      <c r="TO257" s="39"/>
      <c r="TP257" s="39"/>
      <c r="TQ257" s="39"/>
      <c r="TR257" s="39"/>
      <c r="TS257" s="39"/>
      <c r="TT257" s="39"/>
      <c r="TU257" s="39"/>
      <c r="TV257" s="39"/>
      <c r="TW257" s="39"/>
      <c r="TX257" s="39"/>
      <c r="TY257" s="39"/>
      <c r="TZ257" s="39"/>
      <c r="UA257" s="39"/>
      <c r="UB257" s="39"/>
      <c r="UC257" s="39"/>
      <c r="UD257" s="39"/>
      <c r="UE257" s="39"/>
      <c r="UF257" s="39"/>
      <c r="UG257" s="39"/>
      <c r="UH257" s="39"/>
      <c r="UI257" s="39"/>
      <c r="UJ257" s="39"/>
      <c r="UK257" s="39"/>
      <c r="UL257" s="39"/>
      <c r="UM257" s="39"/>
      <c r="UN257" s="39"/>
      <c r="UO257" s="39"/>
      <c r="UP257" s="39"/>
      <c r="UQ257" s="39"/>
      <c r="UR257" s="39"/>
      <c r="US257" s="39"/>
      <c r="UT257" s="39"/>
      <c r="UU257" s="39"/>
      <c r="UV257" s="39"/>
      <c r="UW257" s="39"/>
      <c r="UX257" s="39"/>
      <c r="UY257" s="39"/>
      <c r="UZ257" s="39"/>
      <c r="VA257" s="39"/>
      <c r="VB257" s="39"/>
      <c r="VC257" s="39"/>
      <c r="VD257" s="39"/>
      <c r="VE257" s="39"/>
      <c r="VF257" s="39"/>
      <c r="VG257" s="39"/>
      <c r="VH257" s="39"/>
      <c r="VI257" s="39"/>
      <c r="VJ257" s="39"/>
      <c r="VK257" s="39"/>
      <c r="VL257" s="39"/>
      <c r="VM257" s="39"/>
      <c r="VN257" s="39"/>
      <c r="VO257" s="39"/>
      <c r="VP257" s="39"/>
      <c r="VQ257" s="39"/>
      <c r="VR257" s="39"/>
      <c r="VS257" s="39"/>
      <c r="VT257" s="39"/>
      <c r="VU257" s="39"/>
      <c r="VV257" s="39"/>
      <c r="VW257" s="39"/>
      <c r="VX257" s="39"/>
      <c r="VY257" s="39"/>
      <c r="VZ257" s="39"/>
      <c r="WA257" s="39"/>
      <c r="WB257" s="39"/>
      <c r="WC257" s="39"/>
      <c r="WD257" s="39"/>
      <c r="WE257" s="39"/>
      <c r="WF257" s="39"/>
      <c r="WG257" s="39"/>
      <c r="WH257" s="39"/>
      <c r="WI257" s="39"/>
      <c r="WJ257" s="39"/>
      <c r="WK257" s="39"/>
      <c r="WL257" s="39"/>
      <c r="WM257" s="39"/>
      <c r="WN257" s="39"/>
      <c r="WO257" s="39"/>
      <c r="WP257" s="39"/>
      <c r="WQ257" s="39"/>
      <c r="WR257" s="39"/>
      <c r="WS257" s="39"/>
      <c r="WT257" s="39"/>
      <c r="WU257" s="39"/>
      <c r="WV257" s="39"/>
      <c r="WW257" s="39"/>
      <c r="WX257" s="39"/>
      <c r="WY257" s="39"/>
      <c r="WZ257" s="39"/>
      <c r="XA257" s="39"/>
      <c r="XB257" s="39"/>
      <c r="XC257" s="39"/>
      <c r="XD257" s="39"/>
      <c r="XE257" s="39"/>
      <c r="XF257" s="39"/>
      <c r="XG257" s="39"/>
      <c r="XH257" s="39"/>
      <c r="XI257" s="39"/>
      <c r="XJ257" s="39"/>
      <c r="XK257" s="39"/>
      <c r="XL257" s="39"/>
      <c r="XM257" s="39"/>
      <c r="XN257" s="39"/>
      <c r="XO257" s="39"/>
      <c r="XP257" s="39"/>
      <c r="XQ257" s="39"/>
      <c r="XR257" s="39"/>
      <c r="XS257" s="39"/>
      <c r="XT257" s="39"/>
      <c r="XU257" s="39"/>
      <c r="XV257" s="39"/>
      <c r="XW257" s="39"/>
      <c r="XX257" s="39"/>
      <c r="XY257" s="39"/>
      <c r="XZ257" s="39"/>
      <c r="YA257" s="39"/>
      <c r="YB257" s="39"/>
      <c r="YC257" s="39"/>
      <c r="YD257" s="39"/>
      <c r="YE257" s="39"/>
      <c r="YF257" s="39"/>
      <c r="YG257" s="39"/>
      <c r="YH257" s="39"/>
      <c r="YI257" s="39"/>
      <c r="YJ257" s="39"/>
      <c r="YK257" s="39"/>
      <c r="YL257" s="39"/>
      <c r="YM257" s="39"/>
      <c r="YN257" s="39"/>
      <c r="YO257" s="39"/>
      <c r="YP257" s="39"/>
      <c r="YQ257" s="39"/>
      <c r="YR257" s="39"/>
      <c r="YS257" s="39"/>
      <c r="YT257" s="39"/>
      <c r="YU257" s="39"/>
      <c r="YV257" s="39"/>
      <c r="YW257" s="39"/>
      <c r="YX257" s="39"/>
      <c r="YY257" s="39"/>
      <c r="YZ257" s="39"/>
      <c r="ZA257" s="39"/>
      <c r="ZB257" s="39"/>
      <c r="ZC257" s="39"/>
      <c r="ZD257" s="39"/>
      <c r="ZE257" s="39"/>
      <c r="ZF257" s="39"/>
      <c r="ZG257" s="39"/>
      <c r="ZH257" s="39"/>
      <c r="ZI257" s="39"/>
      <c r="ZJ257" s="39"/>
      <c r="ZK257" s="39"/>
      <c r="ZL257" s="39"/>
      <c r="ZM257" s="39"/>
      <c r="ZN257" s="39"/>
      <c r="ZO257" s="39"/>
      <c r="ZP257" s="39"/>
      <c r="ZQ257" s="39"/>
      <c r="ZR257" s="39"/>
      <c r="ZS257" s="39"/>
      <c r="ZT257" s="39"/>
      <c r="ZU257" s="39"/>
      <c r="ZV257" s="39"/>
      <c r="ZW257" s="39"/>
      <c r="ZX257" s="39"/>
      <c r="ZY257" s="39"/>
      <c r="ZZ257" s="39"/>
      <c r="AAA257" s="39"/>
      <c r="AAB257" s="39"/>
      <c r="AAC257" s="39"/>
      <c r="AAD257" s="39"/>
      <c r="AAE257" s="39"/>
      <c r="AAF257" s="39"/>
      <c r="AAG257" s="39"/>
      <c r="AAH257" s="39"/>
      <c r="AAI257" s="39"/>
      <c r="AAJ257" s="39"/>
      <c r="AAK257" s="39"/>
      <c r="AAL257" s="39"/>
      <c r="AAM257" s="39"/>
      <c r="AAN257" s="39"/>
      <c r="AAO257" s="39"/>
      <c r="AAP257" s="39"/>
      <c r="AAQ257" s="39"/>
      <c r="AAR257" s="39"/>
      <c r="AAS257" s="39"/>
      <c r="AAT257" s="39"/>
      <c r="AAU257" s="39"/>
      <c r="AAV257" s="39"/>
      <c r="AAW257" s="39"/>
      <c r="AAX257" s="39"/>
      <c r="AAY257" s="39"/>
      <c r="AAZ257" s="39"/>
      <c r="ABA257" s="39"/>
      <c r="ABB257" s="39"/>
      <c r="ABC257" s="39"/>
      <c r="ABD257" s="39"/>
      <c r="ABE257" s="39"/>
      <c r="ABF257" s="39"/>
      <c r="ABG257" s="39"/>
      <c r="ABH257" s="39"/>
      <c r="ABI257" s="39"/>
      <c r="ABJ257" s="39"/>
      <c r="ABK257" s="39"/>
      <c r="ABL257" s="39"/>
      <c r="ABM257" s="39"/>
      <c r="ABN257" s="39"/>
      <c r="ABO257" s="39"/>
      <c r="ABP257" s="39"/>
      <c r="ABQ257" s="39"/>
      <c r="ABR257" s="39"/>
      <c r="ABS257" s="39"/>
      <c r="ABT257" s="39"/>
      <c r="ABU257" s="39"/>
      <c r="ABV257" s="39"/>
      <c r="ABW257" s="39"/>
      <c r="ABX257" s="39"/>
      <c r="ABY257" s="39"/>
      <c r="ABZ257" s="39"/>
      <c r="ACA257" s="39"/>
      <c r="ACB257" s="39"/>
      <c r="ACC257" s="39"/>
      <c r="ACD257" s="39"/>
      <c r="ACE257" s="39"/>
      <c r="ACF257" s="39"/>
      <c r="ACG257" s="39"/>
      <c r="ACH257" s="39"/>
      <c r="ACI257" s="39"/>
      <c r="ACJ257" s="39"/>
      <c r="ACK257" s="39"/>
      <c r="ACL257" s="39"/>
      <c r="ACM257" s="39"/>
      <c r="ACN257" s="39"/>
      <c r="ACO257" s="39"/>
      <c r="ACP257" s="39"/>
      <c r="ACQ257" s="39"/>
      <c r="ACR257" s="39"/>
      <c r="ACS257" s="39"/>
      <c r="ACT257" s="39"/>
      <c r="ACU257" s="39"/>
      <c r="ACV257" s="39"/>
      <c r="ACW257" s="39"/>
      <c r="ACX257" s="39"/>
      <c r="ACY257" s="39"/>
      <c r="ACZ257" s="39"/>
      <c r="ADA257" s="39"/>
      <c r="ADB257" s="39"/>
      <c r="ADC257" s="39"/>
      <c r="ADD257" s="39"/>
      <c r="ADE257" s="39"/>
      <c r="ADF257" s="39"/>
      <c r="ADG257" s="39"/>
      <c r="ADH257" s="39"/>
      <c r="ADI257" s="39"/>
      <c r="ADJ257" s="39"/>
      <c r="ADK257" s="39"/>
      <c r="ADL257" s="39"/>
      <c r="ADM257" s="39"/>
      <c r="ADN257" s="39"/>
      <c r="ADO257" s="39"/>
      <c r="ADP257" s="39"/>
      <c r="ADQ257" s="39"/>
      <c r="ADR257" s="39"/>
      <c r="ADS257" s="39"/>
      <c r="ADT257" s="39"/>
      <c r="ADU257" s="39"/>
      <c r="ADV257" s="39"/>
      <c r="ADW257" s="39"/>
      <c r="ADX257" s="39"/>
      <c r="ADY257" s="39"/>
      <c r="ADZ257" s="39"/>
      <c r="AEA257" s="39"/>
      <c r="AEB257" s="39"/>
      <c r="AEC257" s="39"/>
      <c r="AED257" s="39"/>
      <c r="AEE257" s="39"/>
      <c r="AEF257" s="39"/>
      <c r="AEG257" s="39"/>
      <c r="AEH257" s="39"/>
      <c r="AEI257" s="39"/>
      <c r="AEJ257" s="39"/>
      <c r="AEK257" s="39"/>
      <c r="AEL257" s="39"/>
      <c r="AEM257" s="39"/>
      <c r="AEN257" s="39"/>
      <c r="AEO257" s="39"/>
      <c r="AEP257" s="39"/>
      <c r="AEQ257" s="39"/>
      <c r="AER257" s="39"/>
      <c r="AES257" s="39"/>
      <c r="AET257" s="39"/>
      <c r="AEU257" s="39"/>
      <c r="AEV257" s="39"/>
      <c r="AEW257" s="39"/>
      <c r="AEX257" s="39"/>
      <c r="AEY257" s="39"/>
      <c r="AEZ257" s="39"/>
      <c r="AFA257" s="39"/>
      <c r="AFB257" s="39"/>
      <c r="AFC257" s="39"/>
      <c r="AFD257" s="39"/>
      <c r="AFE257" s="39"/>
      <c r="AFF257" s="39"/>
      <c r="AFG257" s="39"/>
      <c r="AFH257" s="39"/>
      <c r="AFI257" s="39"/>
      <c r="AFJ257" s="39"/>
      <c r="AFK257" s="39"/>
      <c r="AFL257" s="39"/>
      <c r="AFM257" s="39"/>
      <c r="AFN257" s="39"/>
      <c r="AFO257" s="39"/>
      <c r="AFP257" s="39"/>
      <c r="AFQ257" s="39"/>
      <c r="AFR257" s="39"/>
      <c r="AFS257" s="39"/>
      <c r="AFT257" s="39"/>
      <c r="AFU257" s="39"/>
      <c r="AFV257" s="39"/>
      <c r="AFW257" s="39"/>
      <c r="AFX257" s="39"/>
      <c r="AFY257" s="39"/>
      <c r="AFZ257" s="39"/>
      <c r="AGA257" s="39"/>
      <c r="AGB257" s="39"/>
      <c r="AGC257" s="39"/>
      <c r="AGD257" s="39"/>
      <c r="AGE257" s="39"/>
      <c r="AGF257" s="39"/>
      <c r="AGG257" s="39"/>
      <c r="AGH257" s="39"/>
      <c r="AGI257" s="39"/>
      <c r="AGJ257" s="39"/>
      <c r="AGK257" s="39"/>
      <c r="AGL257" s="39"/>
      <c r="AGM257" s="39"/>
      <c r="AGN257" s="39"/>
      <c r="AGO257" s="39"/>
      <c r="AGP257" s="39"/>
      <c r="AGQ257" s="39"/>
      <c r="AGR257" s="39"/>
      <c r="AGS257" s="39"/>
      <c r="AGT257" s="39"/>
      <c r="AGU257" s="39"/>
      <c r="AGV257" s="39"/>
      <c r="AGW257" s="39"/>
      <c r="AGX257" s="39"/>
      <c r="AGY257" s="39"/>
      <c r="AGZ257" s="39"/>
      <c r="AHA257" s="39"/>
      <c r="AHB257" s="39"/>
      <c r="AHC257" s="39"/>
      <c r="AHD257" s="39"/>
      <c r="AHE257" s="39"/>
      <c r="AHF257" s="39"/>
      <c r="AHG257" s="39"/>
      <c r="AHH257" s="39"/>
      <c r="AHI257" s="39"/>
      <c r="AHJ257" s="39"/>
      <c r="AHK257" s="39"/>
      <c r="AHL257" s="39"/>
      <c r="AHM257" s="39"/>
      <c r="AHN257" s="39"/>
      <c r="AHO257" s="39"/>
      <c r="AHP257" s="39"/>
      <c r="AHQ257" s="39"/>
      <c r="AHR257" s="39"/>
      <c r="AHS257" s="39"/>
      <c r="AHT257" s="39"/>
      <c r="AHU257" s="39"/>
      <c r="AHV257" s="39"/>
      <c r="AHW257" s="39"/>
      <c r="AHX257" s="39"/>
      <c r="AHY257" s="39"/>
      <c r="AHZ257" s="39"/>
      <c r="AIA257" s="39"/>
      <c r="AIB257" s="39"/>
      <c r="AIC257" s="39"/>
      <c r="AID257" s="39"/>
      <c r="AIE257" s="39"/>
      <c r="AIF257" s="39"/>
      <c r="AIG257" s="39"/>
      <c r="AIH257" s="39"/>
      <c r="AII257" s="39"/>
      <c r="AIJ257" s="39"/>
      <c r="AIK257" s="39"/>
      <c r="AIL257" s="39"/>
      <c r="AIM257" s="39"/>
      <c r="AIN257" s="39"/>
      <c r="AIO257" s="39"/>
      <c r="AIP257" s="39"/>
      <c r="AIQ257" s="39"/>
      <c r="AIR257" s="39"/>
      <c r="AIS257" s="39"/>
      <c r="AIT257" s="39"/>
      <c r="AIU257" s="39"/>
      <c r="AIV257" s="39"/>
      <c r="AIW257" s="39"/>
      <c r="AIX257" s="39"/>
      <c r="AIY257" s="39"/>
      <c r="AIZ257" s="39"/>
      <c r="AJA257" s="39"/>
      <c r="AJB257" s="39"/>
      <c r="AJC257" s="39"/>
      <c r="AJD257" s="39"/>
      <c r="AJE257" s="39"/>
      <c r="AJF257" s="39"/>
      <c r="AJG257" s="39"/>
      <c r="AJH257" s="39"/>
      <c r="AJI257" s="39"/>
      <c r="AJJ257" s="39"/>
      <c r="AJK257" s="39"/>
      <c r="AJL257" s="39"/>
      <c r="AJM257" s="39"/>
      <c r="AJN257" s="39"/>
      <c r="AJO257" s="39"/>
      <c r="AJP257" s="39"/>
      <c r="AJQ257" s="39"/>
      <c r="AJR257" s="39"/>
      <c r="AJS257" s="39"/>
      <c r="AJT257" s="39"/>
      <c r="AJU257" s="39"/>
      <c r="AJV257" s="39"/>
      <c r="AJW257" s="39"/>
      <c r="AJX257" s="39"/>
      <c r="AJY257" s="39"/>
      <c r="AJZ257" s="39"/>
      <c r="AKA257" s="39"/>
      <c r="AKB257" s="39"/>
      <c r="AKC257" s="39"/>
      <c r="AKD257" s="39"/>
      <c r="AKE257" s="39"/>
      <c r="AKF257" s="39"/>
      <c r="AKG257" s="39"/>
      <c r="AKH257" s="39"/>
      <c r="AKI257" s="39"/>
      <c r="AKJ257" s="39"/>
      <c r="AKK257" s="39"/>
      <c r="AKL257" s="39"/>
      <c r="AKM257" s="39"/>
      <c r="AKN257" s="39"/>
      <c r="AKO257" s="39"/>
      <c r="AKP257" s="39"/>
      <c r="AKQ257" s="39"/>
      <c r="AKR257" s="39"/>
      <c r="AKS257" s="39"/>
      <c r="AKT257" s="39"/>
      <c r="AKU257" s="39"/>
      <c r="AKV257" s="39"/>
      <c r="AKW257" s="39"/>
      <c r="AKX257" s="39"/>
      <c r="AKY257" s="39"/>
      <c r="AKZ257" s="39"/>
      <c r="ALA257" s="39"/>
      <c r="ALB257" s="39"/>
      <c r="ALC257" s="39"/>
      <c r="ALD257" s="39"/>
      <c r="ALE257" s="39"/>
      <c r="ALF257" s="39"/>
      <c r="ALG257" s="39"/>
      <c r="ALH257" s="39"/>
      <c r="ALI257" s="39"/>
      <c r="ALJ257" s="39"/>
      <c r="ALK257" s="39"/>
      <c r="ALL257" s="39"/>
      <c r="ALM257" s="39"/>
      <c r="ALN257" s="39"/>
      <c r="ALO257" s="39"/>
      <c r="ALP257" s="39"/>
      <c r="ALQ257" s="39"/>
      <c r="ALR257" s="39"/>
      <c r="ALS257" s="39"/>
      <c r="ALT257" s="39"/>
      <c r="ALU257" s="39"/>
      <c r="ALV257" s="39"/>
      <c r="ALW257" s="39"/>
      <c r="ALX257" s="39"/>
      <c r="ALY257" s="39"/>
      <c r="ALZ257" s="39"/>
      <c r="AMA257" s="39"/>
      <c r="AMB257" s="39"/>
      <c r="AMC257" s="39"/>
      <c r="AMD257" s="39"/>
      <c r="AME257" s="39"/>
      <c r="AMF257" s="39"/>
      <c r="AMG257" s="39"/>
      <c r="AMH257" s="39"/>
      <c r="AMI257" s="39"/>
      <c r="AMJ257" s="39"/>
      <c r="AMK257" s="39"/>
      <c r="AML257" s="39"/>
      <c r="AMM257" s="39"/>
      <c r="AMN257" s="39"/>
      <c r="AMO257" s="39"/>
      <c r="AMP257" s="39"/>
      <c r="AMQ257" s="39"/>
      <c r="AMR257" s="39"/>
      <c r="AMS257" s="39"/>
      <c r="AMT257" s="39"/>
      <c r="AMU257" s="39"/>
      <c r="AMV257" s="39"/>
      <c r="AMW257" s="39"/>
      <c r="AMX257" s="39"/>
      <c r="AMY257" s="39"/>
      <c r="AMZ257" s="39"/>
      <c r="ANA257" s="39"/>
      <c r="ANB257" s="39"/>
      <c r="ANC257" s="39"/>
      <c r="AND257" s="39"/>
      <c r="ANE257" s="39"/>
      <c r="ANF257" s="39"/>
      <c r="ANG257" s="39"/>
      <c r="ANH257" s="39"/>
      <c r="ANI257" s="39"/>
      <c r="ANJ257" s="39"/>
      <c r="ANK257" s="39"/>
      <c r="ANL257" s="39"/>
      <c r="ANM257" s="39"/>
      <c r="ANN257" s="39"/>
      <c r="ANO257" s="39"/>
      <c r="ANP257" s="39"/>
      <c r="ANQ257" s="39"/>
      <c r="ANR257" s="39"/>
      <c r="ANS257" s="39"/>
      <c r="ANT257" s="39"/>
      <c r="ANU257" s="39"/>
      <c r="ANV257" s="39"/>
      <c r="ANW257" s="39"/>
      <c r="ANX257" s="39"/>
      <c r="ANY257" s="39"/>
      <c r="ANZ257" s="39"/>
      <c r="AOA257" s="39"/>
      <c r="AOB257" s="39"/>
      <c r="AOC257" s="39"/>
      <c r="AOD257" s="39"/>
      <c r="AOE257" s="39"/>
      <c r="AOF257" s="39"/>
      <c r="AOG257" s="39"/>
      <c r="AOH257" s="39"/>
      <c r="AOI257" s="39"/>
      <c r="AOJ257" s="39"/>
      <c r="AOK257" s="39"/>
      <c r="AOL257" s="39"/>
      <c r="AOM257" s="39"/>
      <c r="AON257" s="39"/>
      <c r="AOO257" s="39"/>
      <c r="AOP257" s="39"/>
      <c r="AOQ257" s="39"/>
      <c r="AOR257" s="39"/>
      <c r="AOS257" s="39"/>
      <c r="AOT257" s="39"/>
      <c r="AOU257" s="39"/>
      <c r="AOV257" s="39"/>
      <c r="AOW257" s="39"/>
      <c r="AOX257" s="39"/>
      <c r="AOY257" s="39"/>
      <c r="AOZ257" s="39"/>
      <c r="APA257" s="39"/>
      <c r="APB257" s="39"/>
      <c r="APC257" s="39"/>
      <c r="APD257" s="39"/>
      <c r="APE257" s="39"/>
      <c r="APF257" s="39"/>
      <c r="APG257" s="39"/>
      <c r="APH257" s="39"/>
      <c r="API257" s="39"/>
      <c r="APJ257" s="39"/>
      <c r="APK257" s="39"/>
      <c r="APL257" s="39"/>
      <c r="APM257" s="39"/>
      <c r="APN257" s="39"/>
      <c r="APO257" s="39"/>
      <c r="APP257" s="39"/>
      <c r="APQ257" s="39"/>
      <c r="APR257" s="39"/>
      <c r="APS257" s="39"/>
      <c r="APT257" s="39"/>
      <c r="APU257" s="39"/>
      <c r="APV257" s="39"/>
      <c r="APW257" s="39"/>
      <c r="APX257" s="39"/>
      <c r="APY257" s="39"/>
      <c r="APZ257" s="39"/>
      <c r="AQA257" s="39"/>
      <c r="AQB257" s="39"/>
      <c r="AQC257" s="39"/>
      <c r="AQD257" s="39"/>
      <c r="AQE257" s="39"/>
      <c r="AQF257" s="39"/>
      <c r="AQG257" s="39"/>
      <c r="AQH257" s="39"/>
      <c r="AQI257" s="39"/>
      <c r="AQJ257" s="39"/>
      <c r="AQK257" s="39"/>
      <c r="AQL257" s="39"/>
      <c r="AQM257" s="39"/>
      <c r="AQN257" s="39"/>
      <c r="AQO257" s="39"/>
      <c r="AQP257" s="39"/>
      <c r="AQQ257" s="39"/>
      <c r="AQR257" s="39"/>
      <c r="AQS257" s="39"/>
      <c r="AQT257" s="39"/>
      <c r="AQU257" s="39"/>
      <c r="AQV257" s="39"/>
      <c r="AQW257" s="39"/>
      <c r="AQX257" s="39"/>
      <c r="AQY257" s="39"/>
      <c r="AQZ257" s="39"/>
      <c r="ARA257" s="39"/>
      <c r="ARB257" s="39"/>
      <c r="ARC257" s="39"/>
      <c r="ARD257" s="39"/>
      <c r="ARE257" s="39"/>
      <c r="ARF257" s="39"/>
      <c r="ARG257" s="39"/>
      <c r="ARH257" s="39"/>
      <c r="ARI257" s="39"/>
      <c r="ARJ257" s="39"/>
      <c r="ARK257" s="39"/>
      <c r="ARL257" s="39"/>
      <c r="ARM257" s="39"/>
      <c r="ARN257" s="39"/>
      <c r="ARO257" s="39"/>
      <c r="ARP257" s="39"/>
      <c r="ARQ257" s="39"/>
      <c r="ARR257" s="39"/>
      <c r="ARS257" s="39"/>
      <c r="ART257" s="39"/>
      <c r="ARU257" s="39"/>
      <c r="ARV257" s="39"/>
      <c r="ARW257" s="39"/>
      <c r="ARX257" s="39"/>
      <c r="ARY257" s="39"/>
      <c r="ARZ257" s="39"/>
      <c r="ASA257" s="39"/>
      <c r="ASB257" s="39"/>
      <c r="ASC257" s="39"/>
      <c r="ASD257" s="39"/>
      <c r="ASE257" s="39"/>
      <c r="ASF257" s="39"/>
      <c r="ASG257" s="39"/>
      <c r="ASH257" s="39"/>
      <c r="ASI257" s="39"/>
      <c r="ASJ257" s="39"/>
      <c r="ASK257" s="39"/>
      <c r="ASL257" s="39"/>
      <c r="ASM257" s="39"/>
      <c r="ASN257" s="39"/>
      <c r="ASO257" s="39"/>
      <c r="ASP257" s="39"/>
      <c r="ASQ257" s="39"/>
      <c r="ASR257" s="39"/>
      <c r="ASS257" s="39"/>
      <c r="AST257" s="39"/>
      <c r="ASU257" s="39"/>
      <c r="ASV257" s="39"/>
      <c r="ASW257" s="39"/>
      <c r="ASX257" s="39"/>
      <c r="ASY257" s="39"/>
      <c r="ASZ257" s="39"/>
      <c r="ATA257" s="39"/>
      <c r="ATB257" s="39"/>
      <c r="ATC257" s="39"/>
      <c r="ATD257" s="39"/>
      <c r="ATE257" s="39"/>
      <c r="ATF257" s="39"/>
      <c r="ATG257" s="39"/>
      <c r="ATH257" s="39"/>
      <c r="ATI257" s="39"/>
      <c r="ATJ257" s="39"/>
      <c r="ATK257" s="39"/>
      <c r="ATL257" s="39"/>
      <c r="ATM257" s="39"/>
      <c r="ATN257" s="39"/>
      <c r="ATO257" s="39"/>
      <c r="ATP257" s="39"/>
      <c r="ATQ257" s="39"/>
      <c r="ATR257" s="39"/>
      <c r="ATS257" s="39"/>
      <c r="ATT257" s="39"/>
      <c r="ATU257" s="39"/>
      <c r="ATV257" s="39"/>
      <c r="ATW257" s="39"/>
      <c r="ATX257" s="39"/>
      <c r="ATY257" s="39"/>
      <c r="ATZ257" s="39"/>
      <c r="AUA257" s="39"/>
      <c r="AUB257" s="39"/>
      <c r="AUC257" s="39"/>
      <c r="AUD257" s="39"/>
      <c r="AUE257" s="39"/>
      <c r="AUF257" s="39"/>
      <c r="AUG257" s="39"/>
      <c r="AUH257" s="39"/>
      <c r="AUI257" s="39"/>
      <c r="AUJ257" s="39"/>
      <c r="AUK257" s="39"/>
      <c r="AUL257" s="39"/>
      <c r="AUM257" s="39"/>
      <c r="AUN257" s="39"/>
      <c r="AUO257" s="39"/>
      <c r="AUP257" s="39"/>
      <c r="AUQ257" s="39"/>
      <c r="AUR257" s="39"/>
      <c r="AUS257" s="39"/>
      <c r="AUT257" s="39"/>
      <c r="AUU257" s="39"/>
      <c r="AUV257" s="39"/>
      <c r="AUW257" s="39"/>
      <c r="AUX257" s="39"/>
      <c r="AUY257" s="39"/>
      <c r="AUZ257" s="39"/>
      <c r="AVA257" s="39"/>
      <c r="AVB257" s="39"/>
      <c r="AVC257" s="39"/>
      <c r="AVD257" s="39"/>
      <c r="AVE257" s="39"/>
      <c r="AVF257" s="39"/>
      <c r="AVG257" s="39"/>
      <c r="AVH257" s="39"/>
      <c r="AVI257" s="39"/>
      <c r="AVJ257" s="39"/>
      <c r="AVK257" s="39"/>
      <c r="AVL257" s="39"/>
      <c r="AVM257" s="39"/>
      <c r="AVN257" s="39"/>
      <c r="AVO257" s="39"/>
      <c r="AVP257" s="39"/>
      <c r="AVQ257" s="39"/>
      <c r="AVR257" s="39"/>
      <c r="AVS257" s="39"/>
      <c r="AVT257" s="39"/>
      <c r="AVU257" s="39"/>
      <c r="AVV257" s="39"/>
      <c r="AVW257" s="39"/>
      <c r="AVX257" s="39"/>
      <c r="AVY257" s="39"/>
      <c r="AVZ257" s="39"/>
      <c r="AWA257" s="39"/>
      <c r="AWB257" s="39"/>
      <c r="AWC257" s="39"/>
      <c r="AWD257" s="39"/>
      <c r="AWE257" s="39"/>
      <c r="AWF257" s="39"/>
      <c r="AWG257" s="39"/>
      <c r="AWH257" s="39"/>
      <c r="AWI257" s="39"/>
      <c r="AWJ257" s="39"/>
      <c r="AWK257" s="39"/>
      <c r="AWL257" s="39"/>
      <c r="AWM257" s="39"/>
      <c r="AWN257" s="39"/>
      <c r="AWO257" s="39"/>
      <c r="AWP257" s="39"/>
      <c r="AWQ257" s="39"/>
      <c r="AWR257" s="39"/>
      <c r="AWS257" s="39"/>
      <c r="AWT257" s="39"/>
      <c r="AWU257" s="39"/>
      <c r="AWV257" s="39"/>
      <c r="AWW257" s="39"/>
      <c r="AWX257" s="39"/>
      <c r="AWY257" s="39"/>
      <c r="AWZ257" s="39"/>
      <c r="AXA257" s="39"/>
      <c r="AXB257" s="39"/>
      <c r="AXC257" s="39"/>
      <c r="AXD257" s="39"/>
      <c r="AXE257" s="39"/>
      <c r="AXF257" s="39"/>
      <c r="AXG257" s="39"/>
      <c r="AXH257" s="39"/>
      <c r="AXI257" s="39"/>
      <c r="AXJ257" s="39"/>
      <c r="AXK257" s="39"/>
      <c r="AXL257" s="39"/>
      <c r="AXM257" s="39"/>
      <c r="AXN257" s="39"/>
      <c r="AXO257" s="39"/>
      <c r="AXP257" s="39"/>
      <c r="AXQ257" s="39"/>
      <c r="AXR257" s="39"/>
      <c r="AXS257" s="39"/>
      <c r="AXT257" s="39"/>
      <c r="AXU257" s="39"/>
      <c r="AXV257" s="39"/>
      <c r="AXW257" s="39"/>
      <c r="AXX257" s="39"/>
      <c r="AXY257" s="39"/>
      <c r="AXZ257" s="39"/>
      <c r="AYA257" s="39"/>
      <c r="AYB257" s="39"/>
      <c r="AYC257" s="39"/>
      <c r="AYD257" s="39"/>
      <c r="AYE257" s="39"/>
      <c r="AYF257" s="39"/>
      <c r="AYG257" s="39"/>
      <c r="AYH257" s="39"/>
      <c r="AYI257" s="39"/>
      <c r="AYJ257" s="39"/>
      <c r="AYK257" s="39"/>
      <c r="AYL257" s="39"/>
      <c r="AYM257" s="39"/>
      <c r="AYN257" s="39"/>
      <c r="AYO257" s="39"/>
      <c r="AYP257" s="39"/>
      <c r="AYQ257" s="39"/>
      <c r="AYR257" s="39"/>
      <c r="AYS257" s="39"/>
      <c r="AYT257" s="39"/>
      <c r="AYU257" s="39"/>
      <c r="AYV257" s="39"/>
      <c r="AYW257" s="39"/>
      <c r="AYX257" s="39"/>
      <c r="AYY257" s="39"/>
      <c r="AYZ257" s="39"/>
      <c r="AZA257" s="39"/>
      <c r="AZB257" s="39"/>
      <c r="AZC257" s="39"/>
      <c r="AZD257" s="39"/>
      <c r="AZE257" s="39"/>
      <c r="AZF257" s="39"/>
      <c r="AZG257" s="39"/>
      <c r="AZH257" s="39"/>
      <c r="AZI257" s="39"/>
      <c r="AZJ257" s="39"/>
      <c r="AZK257" s="39"/>
      <c r="AZL257" s="39"/>
      <c r="AZM257" s="39"/>
      <c r="AZN257" s="39"/>
      <c r="AZO257" s="39"/>
      <c r="AZP257" s="39"/>
      <c r="AZQ257" s="39"/>
      <c r="AZR257" s="39"/>
      <c r="AZS257" s="39"/>
      <c r="AZT257" s="39"/>
      <c r="AZU257" s="39"/>
      <c r="AZV257" s="39"/>
      <c r="AZW257" s="39"/>
      <c r="AZX257" s="39"/>
      <c r="AZY257" s="39"/>
      <c r="AZZ257" s="39"/>
      <c r="BAA257" s="39"/>
      <c r="BAB257" s="39"/>
      <c r="BAC257" s="39"/>
      <c r="BAD257" s="39"/>
      <c r="BAE257" s="39"/>
      <c r="BAF257" s="39"/>
      <c r="BAG257" s="39"/>
      <c r="BAH257" s="39"/>
      <c r="BAI257" s="39"/>
      <c r="BAJ257" s="39"/>
      <c r="BAK257" s="39"/>
      <c r="BAL257" s="39"/>
      <c r="BAM257" s="39"/>
      <c r="BAN257" s="39"/>
      <c r="BAO257" s="39"/>
      <c r="BAP257" s="39"/>
      <c r="BAQ257" s="39"/>
      <c r="BAR257" s="39"/>
      <c r="BAS257" s="39"/>
      <c r="BAT257" s="39"/>
      <c r="BAU257" s="39"/>
      <c r="BAV257" s="39"/>
      <c r="BAW257" s="39"/>
      <c r="BAX257" s="39"/>
      <c r="BAY257" s="39"/>
      <c r="BAZ257" s="39"/>
      <c r="BBA257" s="39"/>
      <c r="BBB257" s="39"/>
      <c r="BBC257" s="39"/>
      <c r="BBD257" s="39"/>
      <c r="BBE257" s="39"/>
      <c r="BBF257" s="39"/>
      <c r="BBG257" s="39"/>
      <c r="BBH257" s="39"/>
      <c r="BBI257" s="39"/>
      <c r="BBJ257" s="39"/>
      <c r="BBK257" s="39"/>
      <c r="BBL257" s="39"/>
      <c r="BBM257" s="39"/>
      <c r="BBN257" s="39"/>
      <c r="BBO257" s="39"/>
      <c r="BBP257" s="39"/>
      <c r="BBQ257" s="39"/>
      <c r="BBR257" s="39"/>
      <c r="BBS257" s="39"/>
      <c r="BBT257" s="39"/>
      <c r="BBU257" s="39"/>
      <c r="BBV257" s="39"/>
      <c r="BBW257" s="39"/>
      <c r="BBX257" s="39"/>
      <c r="BBY257" s="39"/>
      <c r="BBZ257" s="39"/>
      <c r="BCA257" s="39"/>
      <c r="BCB257" s="39"/>
      <c r="BCC257" s="39"/>
      <c r="BCD257" s="39"/>
      <c r="BCE257" s="39"/>
      <c r="BCF257" s="39"/>
      <c r="BCG257" s="39"/>
      <c r="BCH257" s="39"/>
      <c r="BCI257" s="39"/>
      <c r="BCJ257" s="39"/>
      <c r="BCK257" s="39"/>
      <c r="BCL257" s="39"/>
      <c r="BCM257" s="39"/>
      <c r="BCN257" s="39"/>
      <c r="BCO257" s="39"/>
      <c r="BCP257" s="39"/>
      <c r="BCQ257" s="39"/>
      <c r="BCR257" s="39"/>
      <c r="BCS257" s="39"/>
      <c r="BCT257" s="39"/>
      <c r="BCU257" s="39"/>
      <c r="BCV257" s="39"/>
      <c r="BCW257" s="39"/>
      <c r="BCX257" s="39"/>
      <c r="BCY257" s="39"/>
      <c r="BCZ257" s="39"/>
      <c r="BDA257" s="39"/>
      <c r="BDB257" s="39"/>
      <c r="BDC257" s="39"/>
      <c r="BDD257" s="39"/>
      <c r="BDE257" s="39"/>
      <c r="BDF257" s="39"/>
      <c r="BDG257" s="39"/>
      <c r="BDH257" s="39"/>
      <c r="BDI257" s="39"/>
      <c r="BDJ257" s="39"/>
      <c r="BDK257" s="39"/>
      <c r="BDL257" s="39"/>
      <c r="BDM257" s="39"/>
      <c r="BDN257" s="39"/>
      <c r="BDO257" s="39"/>
      <c r="BDP257" s="39"/>
      <c r="BDQ257" s="39"/>
      <c r="BDR257" s="39"/>
      <c r="BDS257" s="39"/>
      <c r="BDT257" s="39"/>
      <c r="BDU257" s="39"/>
      <c r="BDV257" s="39"/>
      <c r="BDW257" s="39"/>
      <c r="BDX257" s="39"/>
      <c r="BDY257" s="39"/>
      <c r="BDZ257" s="39"/>
      <c r="BEA257" s="39"/>
      <c r="BEB257" s="39"/>
      <c r="BEC257" s="39"/>
      <c r="BED257" s="39"/>
      <c r="BEE257" s="39"/>
      <c r="BEF257" s="39"/>
      <c r="BEG257" s="39"/>
      <c r="BEH257" s="39"/>
      <c r="BEI257" s="39"/>
      <c r="BEJ257" s="39"/>
      <c r="BEK257" s="39"/>
      <c r="BEL257" s="39"/>
      <c r="BEM257" s="39"/>
      <c r="BEN257" s="39"/>
      <c r="BEO257" s="39"/>
      <c r="BEP257" s="39"/>
      <c r="BEQ257" s="39"/>
      <c r="BER257" s="39"/>
      <c r="BES257" s="39"/>
      <c r="BET257" s="39"/>
      <c r="BEU257" s="39"/>
      <c r="BEV257" s="39"/>
      <c r="BEW257" s="39"/>
      <c r="BEX257" s="39"/>
      <c r="BEY257" s="39"/>
      <c r="BEZ257" s="39"/>
      <c r="BFA257" s="39"/>
      <c r="BFB257" s="39"/>
      <c r="BFC257" s="39"/>
      <c r="BFD257" s="39"/>
      <c r="BFE257" s="39"/>
      <c r="BFF257" s="39"/>
      <c r="BFG257" s="39"/>
      <c r="BFH257" s="39"/>
      <c r="BFI257" s="39"/>
      <c r="BFJ257" s="39"/>
      <c r="BFK257" s="39"/>
      <c r="BFL257" s="39"/>
      <c r="BFM257" s="39"/>
      <c r="BFN257" s="39"/>
      <c r="BFO257" s="39"/>
      <c r="BFP257" s="39"/>
      <c r="BFQ257" s="39"/>
      <c r="BFR257" s="39"/>
      <c r="BFS257" s="39"/>
      <c r="BFT257" s="39"/>
      <c r="BFU257" s="39"/>
      <c r="BFV257" s="39"/>
      <c r="BFW257" s="39"/>
      <c r="BFX257" s="39"/>
      <c r="BFY257" s="39"/>
      <c r="BFZ257" s="39"/>
      <c r="BGA257" s="39"/>
      <c r="BGB257" s="39"/>
      <c r="BGC257" s="39"/>
      <c r="BGD257" s="39"/>
      <c r="BGE257" s="39"/>
      <c r="BGF257" s="39"/>
      <c r="BGG257" s="39"/>
      <c r="BGH257" s="39"/>
      <c r="BGI257" s="39"/>
      <c r="BGJ257" s="39"/>
      <c r="BGK257" s="39"/>
      <c r="BGL257" s="39"/>
      <c r="BGM257" s="39"/>
      <c r="BGN257" s="39"/>
      <c r="BGO257" s="39"/>
      <c r="BGP257" s="39"/>
      <c r="BGQ257" s="39"/>
      <c r="BGR257" s="39"/>
      <c r="BGS257" s="39"/>
      <c r="BGT257" s="39"/>
      <c r="BGU257" s="39"/>
      <c r="BGV257" s="39"/>
      <c r="BGW257" s="39"/>
      <c r="BGX257" s="39"/>
      <c r="BGY257" s="39"/>
      <c r="BGZ257" s="39"/>
      <c r="BHA257" s="39"/>
      <c r="BHB257" s="39"/>
      <c r="BHC257" s="39"/>
      <c r="BHD257" s="39"/>
      <c r="BHE257" s="39"/>
      <c r="BHF257" s="39"/>
      <c r="BHG257" s="39"/>
      <c r="BHH257" s="39"/>
      <c r="BHI257" s="39"/>
      <c r="BHJ257" s="39"/>
      <c r="BHK257" s="39"/>
      <c r="BHL257" s="39"/>
      <c r="BHM257" s="39"/>
      <c r="BHN257" s="39"/>
      <c r="BHO257" s="39"/>
      <c r="BHP257" s="39"/>
      <c r="BHQ257" s="39"/>
      <c r="BHR257" s="39"/>
      <c r="BHS257" s="39"/>
      <c r="BHT257" s="39"/>
      <c r="BHU257" s="39"/>
      <c r="BHV257" s="39"/>
      <c r="BHW257" s="39"/>
      <c r="BHX257" s="39"/>
      <c r="BHY257" s="39"/>
      <c r="BHZ257" s="39"/>
      <c r="BIA257" s="39"/>
      <c r="BIB257" s="39"/>
      <c r="BIC257" s="39"/>
      <c r="BID257" s="39"/>
      <c r="BIE257" s="39"/>
      <c r="BIF257" s="39"/>
      <c r="BIG257" s="39"/>
      <c r="BIH257" s="39"/>
      <c r="BII257" s="39"/>
      <c r="BIJ257" s="39"/>
      <c r="BIK257" s="39"/>
      <c r="BIL257" s="39"/>
      <c r="BIM257" s="39"/>
      <c r="BIN257" s="39"/>
      <c r="BIO257" s="39"/>
      <c r="BIP257" s="39"/>
      <c r="BIQ257" s="39"/>
      <c r="BIR257" s="39"/>
      <c r="BIS257" s="39"/>
      <c r="BIT257" s="39"/>
      <c r="BIU257" s="39"/>
      <c r="BIV257" s="39"/>
      <c r="BIW257" s="39"/>
      <c r="BIX257" s="39"/>
      <c r="BIY257" s="39"/>
      <c r="BIZ257" s="39"/>
      <c r="BJA257" s="39"/>
      <c r="BJB257" s="39"/>
      <c r="BJC257" s="39"/>
      <c r="BJD257" s="39"/>
      <c r="BJE257" s="39"/>
      <c r="BJF257" s="39"/>
      <c r="BJG257" s="39"/>
      <c r="BJH257" s="39"/>
      <c r="BJI257" s="39"/>
      <c r="BJJ257" s="39"/>
      <c r="BJK257" s="39"/>
      <c r="BJL257" s="39"/>
      <c r="BJM257" s="39"/>
      <c r="BJN257" s="39"/>
      <c r="BJO257" s="39"/>
      <c r="BJP257" s="39"/>
      <c r="BJQ257" s="39"/>
      <c r="BJR257" s="39"/>
      <c r="BJS257" s="39"/>
      <c r="BJT257" s="39"/>
      <c r="BJU257" s="39"/>
      <c r="BJV257" s="39"/>
      <c r="BJW257" s="39"/>
      <c r="BJX257" s="39"/>
      <c r="BJY257" s="39"/>
      <c r="BJZ257" s="39"/>
      <c r="BKA257" s="39"/>
      <c r="BKB257" s="39"/>
      <c r="BKC257" s="39"/>
      <c r="BKD257" s="39"/>
      <c r="BKE257" s="39"/>
      <c r="BKF257" s="39"/>
      <c r="BKG257" s="39"/>
      <c r="BKH257" s="39"/>
      <c r="BKI257" s="39"/>
      <c r="BKJ257" s="39"/>
      <c r="BKK257" s="39"/>
      <c r="BKL257" s="39"/>
      <c r="BKM257" s="39"/>
      <c r="BKN257" s="39"/>
      <c r="BKO257" s="39"/>
      <c r="BKP257" s="39"/>
      <c r="BKQ257" s="39"/>
      <c r="BKR257" s="39"/>
      <c r="BKS257" s="39"/>
      <c r="BKT257" s="39"/>
      <c r="BKU257" s="39"/>
      <c r="BKV257" s="39"/>
      <c r="BKW257" s="39"/>
      <c r="BKX257" s="39"/>
      <c r="BKY257" s="39"/>
      <c r="BKZ257" s="39"/>
      <c r="BLA257" s="39"/>
      <c r="BLB257" s="39"/>
      <c r="BLC257" s="39"/>
      <c r="BLD257" s="39"/>
      <c r="BLE257" s="39"/>
      <c r="BLF257" s="39"/>
      <c r="BLG257" s="39"/>
      <c r="BLH257" s="39"/>
      <c r="BLI257" s="39"/>
      <c r="BLJ257" s="39"/>
      <c r="BLK257" s="39"/>
      <c r="BLL257" s="39"/>
      <c r="BLM257" s="39"/>
      <c r="BLN257" s="39"/>
      <c r="BLO257" s="39"/>
      <c r="BLP257" s="39"/>
      <c r="BLQ257" s="39"/>
      <c r="BLR257" s="39"/>
      <c r="BLS257" s="39"/>
      <c r="BLT257" s="39"/>
      <c r="BLU257" s="39"/>
      <c r="BLV257" s="39"/>
      <c r="BLW257" s="39"/>
      <c r="BLX257" s="39"/>
      <c r="BLY257" s="39"/>
      <c r="BLZ257" s="39"/>
      <c r="BMA257" s="39"/>
      <c r="BMB257" s="39"/>
      <c r="BMC257" s="39"/>
      <c r="BMD257" s="39"/>
      <c r="BME257" s="39"/>
      <c r="BMF257" s="39"/>
      <c r="BMG257" s="39"/>
      <c r="BMH257" s="39"/>
      <c r="BMI257" s="39"/>
      <c r="BMJ257" s="39"/>
      <c r="BMK257" s="39"/>
      <c r="BML257" s="39"/>
      <c r="BMM257" s="39"/>
      <c r="BMN257" s="39"/>
      <c r="BMO257" s="39"/>
      <c r="BMP257" s="39"/>
      <c r="BMQ257" s="39"/>
      <c r="BMR257" s="39"/>
      <c r="BMS257" s="39"/>
      <c r="BMT257" s="39"/>
      <c r="BMU257" s="39"/>
      <c r="BMV257" s="39"/>
      <c r="BMW257" s="39"/>
      <c r="BMX257" s="39"/>
      <c r="BMY257" s="39"/>
      <c r="BMZ257" s="39"/>
      <c r="BNA257" s="39"/>
      <c r="BNB257" s="39"/>
      <c r="BNC257" s="39"/>
      <c r="BND257" s="39"/>
      <c r="BNE257" s="39"/>
      <c r="BNF257" s="39"/>
      <c r="BNG257" s="39"/>
      <c r="BNH257" s="39"/>
      <c r="BNI257" s="39"/>
      <c r="BNJ257" s="39"/>
      <c r="BNK257" s="39"/>
      <c r="BNL257" s="39"/>
      <c r="BNM257" s="39"/>
      <c r="BNN257" s="39"/>
      <c r="BNO257" s="39"/>
      <c r="BNP257" s="39"/>
      <c r="BNQ257" s="39"/>
      <c r="BNR257" s="39"/>
      <c r="BNS257" s="39"/>
      <c r="BNT257" s="39"/>
      <c r="BNU257" s="39"/>
      <c r="BNV257" s="39"/>
      <c r="BNW257" s="39"/>
      <c r="BNX257" s="39"/>
      <c r="BNY257" s="39"/>
      <c r="BNZ257" s="39"/>
      <c r="BOA257" s="39"/>
      <c r="BOB257" s="39"/>
      <c r="BOC257" s="39"/>
      <c r="BOD257" s="39"/>
      <c r="BOE257" s="39"/>
      <c r="BOF257" s="39"/>
      <c r="BOG257" s="39"/>
      <c r="BOH257" s="39"/>
      <c r="BOI257" s="39"/>
      <c r="BOJ257" s="39"/>
      <c r="BOK257" s="39"/>
      <c r="BOL257" s="39"/>
      <c r="BOM257" s="39"/>
      <c r="BON257" s="39"/>
      <c r="BOO257" s="39"/>
      <c r="BOP257" s="39"/>
      <c r="BOQ257" s="39"/>
      <c r="BOR257" s="39"/>
      <c r="BOS257" s="39"/>
      <c r="BOT257" s="39"/>
      <c r="BOU257" s="39"/>
      <c r="BOV257" s="39"/>
      <c r="BOW257" s="39"/>
      <c r="BOX257" s="39"/>
      <c r="BOY257" s="39"/>
      <c r="BOZ257" s="39"/>
      <c r="BPA257" s="39"/>
      <c r="BPB257" s="39"/>
      <c r="BPC257" s="39"/>
      <c r="BPD257" s="39"/>
      <c r="BPE257" s="39"/>
      <c r="BPF257" s="39"/>
      <c r="BPG257" s="39"/>
      <c r="BPH257" s="39"/>
      <c r="BPI257" s="39"/>
      <c r="BPJ257" s="39"/>
      <c r="BPK257" s="39"/>
      <c r="BPL257" s="39"/>
      <c r="BPM257" s="39"/>
      <c r="BPN257" s="39"/>
      <c r="BPO257" s="39"/>
      <c r="BPP257" s="39"/>
      <c r="BPQ257" s="39"/>
      <c r="BPR257" s="39"/>
      <c r="BPS257" s="39"/>
      <c r="BPT257" s="39"/>
      <c r="BPU257" s="39"/>
      <c r="BPV257" s="39"/>
      <c r="BPW257" s="39"/>
      <c r="BPX257" s="39"/>
      <c r="BPY257" s="39"/>
      <c r="BPZ257" s="39"/>
      <c r="BQA257" s="39"/>
      <c r="BQB257" s="39"/>
      <c r="BQC257" s="39"/>
      <c r="BQD257" s="39"/>
      <c r="BQE257" s="39"/>
      <c r="BQF257" s="39"/>
      <c r="BQG257" s="39"/>
      <c r="BQH257" s="39"/>
      <c r="BQI257" s="39"/>
      <c r="BQJ257" s="39"/>
      <c r="BQK257" s="39"/>
      <c r="BQL257" s="39"/>
      <c r="BQM257" s="39"/>
      <c r="BQN257" s="39"/>
      <c r="BQO257" s="39"/>
      <c r="BQP257" s="39"/>
      <c r="BQQ257" s="39"/>
      <c r="BQR257" s="39"/>
      <c r="BQS257" s="39"/>
      <c r="BQT257" s="39"/>
      <c r="BQU257" s="39"/>
      <c r="BQV257" s="39"/>
      <c r="BQW257" s="39"/>
      <c r="BQX257" s="39"/>
      <c r="BQY257" s="39"/>
      <c r="BQZ257" s="39"/>
      <c r="BRA257" s="39"/>
      <c r="BRB257" s="39"/>
      <c r="BRC257" s="39"/>
      <c r="BRD257" s="39"/>
      <c r="BRE257" s="39"/>
      <c r="BRF257" s="39"/>
      <c r="BRG257" s="39"/>
      <c r="BRH257" s="39"/>
      <c r="BRI257" s="39"/>
      <c r="BRJ257" s="39"/>
      <c r="BRK257" s="39"/>
      <c r="BRL257" s="39"/>
      <c r="BRM257" s="39"/>
      <c r="BRN257" s="39"/>
      <c r="BRO257" s="39"/>
      <c r="BRP257" s="39"/>
      <c r="BRQ257" s="39"/>
      <c r="BRR257" s="39"/>
      <c r="BRS257" s="39"/>
      <c r="BRT257" s="39"/>
      <c r="BRU257" s="39"/>
      <c r="BRV257" s="39"/>
      <c r="BRW257" s="39"/>
      <c r="BRX257" s="39"/>
      <c r="BRY257" s="39"/>
      <c r="BRZ257" s="39"/>
      <c r="BSA257" s="39"/>
      <c r="BSB257" s="39"/>
      <c r="BSC257" s="39"/>
      <c r="BSD257" s="39"/>
      <c r="BSE257" s="39"/>
      <c r="BSF257" s="39"/>
      <c r="BSG257" s="39"/>
      <c r="BSH257" s="39"/>
      <c r="BSI257" s="39"/>
      <c r="BSJ257" s="39"/>
      <c r="BSK257" s="39"/>
      <c r="BSL257" s="39"/>
      <c r="BSM257" s="39"/>
      <c r="BSN257" s="39"/>
      <c r="BSO257" s="39"/>
      <c r="BSP257" s="39"/>
      <c r="BSQ257" s="39"/>
      <c r="BSR257" s="39"/>
      <c r="BSS257" s="39"/>
      <c r="BST257" s="39"/>
      <c r="BSU257" s="39"/>
      <c r="BSV257" s="39"/>
      <c r="BSW257" s="39"/>
      <c r="BSX257" s="39"/>
      <c r="BSY257" s="39"/>
      <c r="BSZ257" s="39"/>
      <c r="BTA257" s="39"/>
      <c r="BTB257" s="39"/>
      <c r="BTC257" s="39"/>
      <c r="BTD257" s="39"/>
      <c r="BTE257" s="39"/>
      <c r="BTF257" s="39"/>
      <c r="BTG257" s="39"/>
      <c r="BTH257" s="39"/>
      <c r="BTI257" s="39"/>
      <c r="BTJ257" s="39"/>
      <c r="BTK257" s="39"/>
      <c r="BTL257" s="39"/>
      <c r="BTM257" s="39"/>
      <c r="BTN257" s="39"/>
      <c r="BTO257" s="39"/>
      <c r="BTP257" s="39"/>
      <c r="BTQ257" s="39"/>
      <c r="BTR257" s="39"/>
      <c r="BTS257" s="39"/>
      <c r="BTT257" s="39"/>
      <c r="BTU257" s="39"/>
      <c r="BTV257" s="39"/>
      <c r="BTW257" s="39"/>
      <c r="BTX257" s="39"/>
      <c r="BTY257" s="39"/>
      <c r="BTZ257" s="39"/>
      <c r="BUA257" s="39"/>
      <c r="BUB257" s="39"/>
      <c r="BUC257" s="39"/>
      <c r="BUD257" s="39"/>
      <c r="BUE257" s="39"/>
      <c r="BUF257" s="39"/>
      <c r="BUG257" s="39"/>
      <c r="BUH257" s="39"/>
      <c r="BUI257" s="39"/>
      <c r="BUJ257" s="39"/>
      <c r="BUK257" s="39"/>
      <c r="BUL257" s="39"/>
      <c r="BUM257" s="39"/>
      <c r="BUN257" s="39"/>
      <c r="BUO257" s="39"/>
      <c r="BUP257" s="39"/>
      <c r="BUQ257" s="39"/>
      <c r="BUR257" s="39"/>
      <c r="BUS257" s="39"/>
      <c r="BUT257" s="39"/>
      <c r="BUU257" s="39"/>
      <c r="BUV257" s="39"/>
      <c r="BUW257" s="39"/>
      <c r="BUX257" s="39"/>
      <c r="BUY257" s="39"/>
      <c r="BUZ257" s="39"/>
      <c r="BVA257" s="39"/>
      <c r="BVB257" s="39"/>
      <c r="BVC257" s="39"/>
      <c r="BVD257" s="39"/>
      <c r="BVE257" s="39"/>
      <c r="BVF257" s="39"/>
      <c r="BVG257" s="39"/>
      <c r="BVH257" s="39"/>
      <c r="BVI257" s="39"/>
      <c r="BVJ257" s="39"/>
      <c r="BVK257" s="39"/>
      <c r="BVL257" s="39"/>
      <c r="BVM257" s="39"/>
      <c r="BVN257" s="39"/>
      <c r="BVO257" s="39"/>
      <c r="BVP257" s="39"/>
      <c r="BVQ257" s="39"/>
      <c r="BVR257" s="39"/>
      <c r="BVS257" s="39"/>
      <c r="BVT257" s="39"/>
      <c r="BVU257" s="39"/>
      <c r="BVV257" s="39"/>
      <c r="BVW257" s="39"/>
      <c r="BVX257" s="39"/>
      <c r="BVY257" s="39"/>
      <c r="BVZ257" s="39"/>
      <c r="BWA257" s="39"/>
      <c r="BWB257" s="39"/>
      <c r="BWC257" s="39"/>
      <c r="BWD257" s="39"/>
      <c r="BWE257" s="39"/>
      <c r="BWF257" s="39"/>
      <c r="BWG257" s="39"/>
      <c r="BWH257" s="39"/>
      <c r="BWI257" s="39"/>
      <c r="BWJ257" s="39"/>
      <c r="BWK257" s="39"/>
      <c r="BWL257" s="39"/>
      <c r="BWM257" s="39"/>
      <c r="BWN257" s="39"/>
      <c r="BWO257" s="39"/>
      <c r="BWP257" s="39"/>
      <c r="BWQ257" s="39"/>
      <c r="BWR257" s="39"/>
      <c r="BWS257" s="39"/>
      <c r="BWT257" s="39"/>
      <c r="BWU257" s="39"/>
      <c r="BWV257" s="39"/>
      <c r="BWW257" s="39"/>
      <c r="BWX257" s="39"/>
      <c r="BWY257" s="39"/>
      <c r="BWZ257" s="39"/>
      <c r="BXA257" s="39"/>
      <c r="BXB257" s="39"/>
      <c r="BXC257" s="39"/>
      <c r="BXD257" s="39"/>
      <c r="BXE257" s="39"/>
      <c r="BXF257" s="39"/>
      <c r="BXG257" s="39"/>
      <c r="BXH257" s="39"/>
      <c r="BXI257" s="39"/>
      <c r="BXJ257" s="39"/>
      <c r="BXK257" s="39"/>
      <c r="BXL257" s="39"/>
      <c r="BXM257" s="39"/>
      <c r="BXN257" s="39"/>
      <c r="BXO257" s="39"/>
      <c r="BXP257" s="39"/>
      <c r="BXQ257" s="39"/>
      <c r="BXR257" s="39"/>
      <c r="BXS257" s="39"/>
      <c r="BXT257" s="39"/>
      <c r="BXU257" s="39"/>
      <c r="BXV257" s="39"/>
      <c r="BXW257" s="39"/>
      <c r="BXX257" s="39"/>
      <c r="BXY257" s="39"/>
      <c r="BXZ257" s="39"/>
      <c r="BYA257" s="39"/>
      <c r="BYB257" s="39"/>
      <c r="BYC257" s="39"/>
      <c r="BYD257" s="39"/>
      <c r="BYE257" s="39"/>
      <c r="BYF257" s="39"/>
      <c r="BYG257" s="39"/>
      <c r="BYH257" s="39"/>
      <c r="BYI257" s="39"/>
      <c r="BYJ257" s="39"/>
      <c r="BYK257" s="39"/>
      <c r="BYL257" s="39"/>
      <c r="BYM257" s="39"/>
      <c r="BYN257" s="39"/>
      <c r="BYO257" s="39"/>
      <c r="BYP257" s="39"/>
      <c r="BYQ257" s="39"/>
      <c r="BYR257" s="39"/>
      <c r="BYS257" s="39"/>
      <c r="BYT257" s="39"/>
      <c r="BYU257" s="39"/>
      <c r="BYV257" s="39"/>
      <c r="BYW257" s="39"/>
      <c r="BYX257" s="39"/>
      <c r="BYY257" s="39"/>
      <c r="BYZ257" s="39"/>
      <c r="BZA257" s="39"/>
      <c r="BZB257" s="39"/>
      <c r="BZC257" s="39"/>
      <c r="BZD257" s="39"/>
      <c r="BZE257" s="39"/>
      <c r="BZF257" s="39"/>
      <c r="BZG257" s="39"/>
      <c r="BZH257" s="39"/>
      <c r="BZI257" s="39"/>
      <c r="BZJ257" s="39"/>
      <c r="BZK257" s="39"/>
      <c r="BZL257" s="39"/>
      <c r="BZM257" s="39"/>
      <c r="BZN257" s="39"/>
      <c r="BZO257" s="39"/>
      <c r="BZP257" s="39"/>
      <c r="BZQ257" s="39"/>
      <c r="BZR257" s="39"/>
      <c r="BZS257" s="39"/>
      <c r="BZT257" s="39"/>
      <c r="BZU257" s="39"/>
      <c r="BZV257" s="39"/>
      <c r="BZW257" s="39"/>
      <c r="BZX257" s="39"/>
      <c r="BZY257" s="39"/>
      <c r="BZZ257" s="39"/>
      <c r="CAA257" s="39"/>
      <c r="CAB257" s="39"/>
      <c r="CAC257" s="39"/>
      <c r="CAD257" s="39"/>
      <c r="CAE257" s="39"/>
      <c r="CAF257" s="39"/>
      <c r="CAG257" s="39"/>
      <c r="CAH257" s="39"/>
      <c r="CAI257" s="39"/>
      <c r="CAJ257" s="39"/>
      <c r="CAK257" s="39"/>
      <c r="CAL257" s="39"/>
      <c r="CAM257" s="39"/>
      <c r="CAN257" s="39"/>
      <c r="CAO257" s="39"/>
      <c r="CAP257" s="39"/>
      <c r="CAQ257" s="39"/>
      <c r="CAR257" s="39"/>
      <c r="CAS257" s="39"/>
      <c r="CAT257" s="39"/>
      <c r="CAU257" s="39"/>
      <c r="CAV257" s="39"/>
      <c r="CAW257" s="39"/>
      <c r="CAX257" s="39"/>
      <c r="CAY257" s="39"/>
      <c r="CAZ257" s="39"/>
      <c r="CBA257" s="39"/>
      <c r="CBB257" s="39"/>
      <c r="CBC257" s="39"/>
      <c r="CBD257" s="39"/>
      <c r="CBE257" s="39"/>
      <c r="CBF257" s="39"/>
      <c r="CBG257" s="39"/>
      <c r="CBH257" s="39"/>
      <c r="CBI257" s="39"/>
      <c r="CBJ257" s="39"/>
      <c r="CBK257" s="39"/>
      <c r="CBL257" s="39"/>
      <c r="CBM257" s="39"/>
      <c r="CBN257" s="39"/>
      <c r="CBO257" s="39"/>
      <c r="CBP257" s="39"/>
      <c r="CBQ257" s="39"/>
      <c r="CBR257" s="39"/>
      <c r="CBS257" s="39"/>
      <c r="CBT257" s="39"/>
      <c r="CBU257" s="39"/>
      <c r="CBV257" s="39"/>
      <c r="CBW257" s="39"/>
      <c r="CBX257" s="39"/>
      <c r="CBY257" s="39"/>
      <c r="CBZ257" s="39"/>
      <c r="CCA257" s="39"/>
      <c r="CCB257" s="39"/>
      <c r="CCC257" s="39"/>
      <c r="CCD257" s="39"/>
      <c r="CCE257" s="39"/>
      <c r="CCF257" s="39"/>
      <c r="CCG257" s="39"/>
      <c r="CCH257" s="39"/>
      <c r="CCI257" s="39"/>
      <c r="CCJ257" s="39"/>
      <c r="CCK257" s="39"/>
      <c r="CCL257" s="39"/>
      <c r="CCM257" s="39"/>
      <c r="CCN257" s="39"/>
      <c r="CCO257" s="39"/>
      <c r="CCP257" s="39"/>
      <c r="CCQ257" s="39"/>
      <c r="CCR257" s="39"/>
      <c r="CCS257" s="39"/>
      <c r="CCT257" s="39"/>
      <c r="CCU257" s="39"/>
      <c r="CCV257" s="39"/>
      <c r="CCW257" s="39"/>
      <c r="CCX257" s="39"/>
      <c r="CCY257" s="39"/>
      <c r="CCZ257" s="39"/>
      <c r="CDA257" s="39"/>
      <c r="CDB257" s="39"/>
      <c r="CDC257" s="39"/>
      <c r="CDD257" s="39"/>
      <c r="CDE257" s="39"/>
      <c r="CDF257" s="39"/>
      <c r="CDG257" s="39"/>
      <c r="CDH257" s="39"/>
      <c r="CDI257" s="39"/>
      <c r="CDJ257" s="39"/>
      <c r="CDK257" s="39"/>
      <c r="CDL257" s="39"/>
      <c r="CDM257" s="39"/>
      <c r="CDN257" s="39"/>
      <c r="CDO257" s="39"/>
      <c r="CDP257" s="39"/>
      <c r="CDQ257" s="39"/>
      <c r="CDR257" s="39"/>
      <c r="CDS257" s="39"/>
      <c r="CDT257" s="39"/>
      <c r="CDU257" s="39"/>
      <c r="CDV257" s="39"/>
      <c r="CDW257" s="39"/>
      <c r="CDX257" s="39"/>
      <c r="CDY257" s="39"/>
      <c r="CDZ257" s="39"/>
      <c r="CEA257" s="39"/>
      <c r="CEB257" s="39"/>
      <c r="CEC257" s="39"/>
      <c r="CED257" s="39"/>
      <c r="CEE257" s="39"/>
      <c r="CEF257" s="39"/>
      <c r="CEG257" s="39"/>
      <c r="CEH257" s="39"/>
      <c r="CEI257" s="39"/>
      <c r="CEJ257" s="39"/>
      <c r="CEK257" s="39"/>
      <c r="CEL257" s="39"/>
      <c r="CEM257" s="39"/>
      <c r="CEN257" s="39"/>
      <c r="CEO257" s="39"/>
      <c r="CEP257" s="39"/>
      <c r="CEQ257" s="39"/>
      <c r="CER257" s="39"/>
      <c r="CES257" s="39"/>
      <c r="CET257" s="39"/>
      <c r="CEU257" s="39"/>
      <c r="CEV257" s="39"/>
      <c r="CEW257" s="39"/>
      <c r="CEX257" s="39"/>
      <c r="CEY257" s="39"/>
      <c r="CEZ257" s="39"/>
      <c r="CFA257" s="39"/>
      <c r="CFB257" s="39"/>
      <c r="CFC257" s="39"/>
      <c r="CFD257" s="39"/>
      <c r="CFE257" s="39"/>
      <c r="CFF257" s="39"/>
      <c r="CFG257" s="39"/>
      <c r="CFH257" s="39"/>
      <c r="CFI257" s="39"/>
      <c r="CFJ257" s="39"/>
      <c r="CFK257" s="39"/>
      <c r="CFL257" s="39"/>
      <c r="CFM257" s="39"/>
      <c r="CFN257" s="39"/>
      <c r="CFO257" s="39"/>
      <c r="CFP257" s="39"/>
      <c r="CFQ257" s="39"/>
      <c r="CFR257" s="39"/>
      <c r="CFS257" s="39"/>
      <c r="CFT257" s="39"/>
      <c r="CFU257" s="39"/>
      <c r="CFV257" s="39"/>
      <c r="CFW257" s="39"/>
      <c r="CFX257" s="39"/>
      <c r="CFY257" s="39"/>
      <c r="CFZ257" s="39"/>
      <c r="CGA257" s="39"/>
      <c r="CGB257" s="39"/>
      <c r="CGC257" s="39"/>
      <c r="CGD257" s="39"/>
      <c r="CGE257" s="39"/>
      <c r="CGF257" s="39"/>
      <c r="CGG257" s="39"/>
      <c r="CGH257" s="39"/>
      <c r="CGI257" s="39"/>
      <c r="CGJ257" s="39"/>
      <c r="CGK257" s="39"/>
      <c r="CGL257" s="39"/>
      <c r="CGM257" s="39"/>
      <c r="CGN257" s="39"/>
      <c r="CGO257" s="39"/>
      <c r="CGP257" s="39"/>
      <c r="CGQ257" s="39"/>
      <c r="CGR257" s="39"/>
      <c r="CGS257" s="39"/>
      <c r="CGT257" s="39"/>
      <c r="CGU257" s="39"/>
      <c r="CGV257" s="39"/>
      <c r="CGW257" s="39"/>
      <c r="CGX257" s="39"/>
      <c r="CGY257" s="39"/>
      <c r="CGZ257" s="39"/>
      <c r="CHA257" s="39"/>
      <c r="CHB257" s="39"/>
      <c r="CHC257" s="39"/>
      <c r="CHD257" s="39"/>
      <c r="CHE257" s="39"/>
      <c r="CHF257" s="39"/>
      <c r="CHG257" s="39"/>
      <c r="CHH257" s="39"/>
      <c r="CHI257" s="39"/>
      <c r="CHJ257" s="39"/>
      <c r="CHK257" s="39"/>
      <c r="CHL257" s="39"/>
      <c r="CHM257" s="39"/>
      <c r="CHN257" s="39"/>
      <c r="CHO257" s="39"/>
      <c r="CHP257" s="39"/>
      <c r="CHQ257" s="39"/>
      <c r="CHR257" s="39"/>
      <c r="CHS257" s="39"/>
      <c r="CHT257" s="39"/>
      <c r="CHU257" s="39"/>
      <c r="CHV257" s="39"/>
      <c r="CHW257" s="39"/>
      <c r="CHX257" s="39"/>
      <c r="CHY257" s="39"/>
      <c r="CHZ257" s="39"/>
      <c r="CIA257" s="39"/>
      <c r="CIB257" s="39"/>
      <c r="CIC257" s="39"/>
      <c r="CID257" s="39"/>
      <c r="CIE257" s="39"/>
      <c r="CIF257" s="39"/>
      <c r="CIG257" s="39"/>
      <c r="CIH257" s="39"/>
      <c r="CII257" s="39"/>
      <c r="CIJ257" s="39"/>
      <c r="CIK257" s="39"/>
      <c r="CIL257" s="39"/>
      <c r="CIM257" s="39"/>
      <c r="CIN257" s="39"/>
      <c r="CIO257" s="39"/>
      <c r="CIP257" s="39"/>
      <c r="CIQ257" s="39"/>
      <c r="CIR257" s="39"/>
      <c r="CIS257" s="39"/>
      <c r="CIT257" s="39"/>
      <c r="CIU257" s="39"/>
      <c r="CIV257" s="39"/>
      <c r="CIW257" s="39"/>
      <c r="CIX257" s="39"/>
      <c r="CIY257" s="39"/>
      <c r="CIZ257" s="39"/>
      <c r="CJA257" s="39"/>
      <c r="CJB257" s="39"/>
      <c r="CJC257" s="39"/>
      <c r="CJD257" s="39"/>
      <c r="CJE257" s="39"/>
      <c r="CJF257" s="39"/>
      <c r="CJG257" s="39"/>
      <c r="CJH257" s="39"/>
      <c r="CJI257" s="39"/>
      <c r="CJJ257" s="39"/>
      <c r="CJK257" s="39"/>
      <c r="CJL257" s="39"/>
      <c r="CJM257" s="39"/>
      <c r="CJN257" s="39"/>
      <c r="CJO257" s="39"/>
      <c r="CJP257" s="39"/>
      <c r="CJQ257" s="39"/>
      <c r="CJR257" s="39"/>
      <c r="CJS257" s="39"/>
      <c r="CJT257" s="39"/>
      <c r="CJU257" s="39"/>
      <c r="CJV257" s="39"/>
      <c r="CJW257" s="39"/>
      <c r="CJX257" s="39"/>
      <c r="CJY257" s="39"/>
      <c r="CJZ257" s="39"/>
      <c r="CKA257" s="39"/>
      <c r="CKB257" s="39"/>
      <c r="CKC257" s="39"/>
      <c r="CKD257" s="39"/>
      <c r="CKE257" s="39"/>
      <c r="CKF257" s="39"/>
      <c r="CKG257" s="39"/>
      <c r="CKH257" s="39"/>
      <c r="CKI257" s="39"/>
      <c r="CKJ257" s="39"/>
      <c r="CKK257" s="39"/>
      <c r="CKL257" s="39"/>
      <c r="CKM257" s="39"/>
      <c r="CKN257" s="39"/>
      <c r="CKO257" s="39"/>
      <c r="CKP257" s="39"/>
      <c r="CKQ257" s="39"/>
      <c r="CKR257" s="39"/>
      <c r="CKS257" s="39"/>
      <c r="CKT257" s="39"/>
      <c r="CKU257" s="39"/>
      <c r="CKV257" s="39"/>
      <c r="CKW257" s="39"/>
      <c r="CKX257" s="39"/>
      <c r="CKY257" s="39"/>
      <c r="CKZ257" s="39"/>
      <c r="CLA257" s="39"/>
      <c r="CLB257" s="39"/>
      <c r="CLC257" s="39"/>
      <c r="CLD257" s="39"/>
      <c r="CLE257" s="39"/>
      <c r="CLF257" s="39"/>
      <c r="CLG257" s="39"/>
      <c r="CLH257" s="39"/>
      <c r="CLI257" s="39"/>
      <c r="CLJ257" s="39"/>
      <c r="CLK257" s="39"/>
      <c r="CLL257" s="39"/>
      <c r="CLM257" s="39"/>
      <c r="CLN257" s="39"/>
      <c r="CLO257" s="39"/>
      <c r="CLP257" s="39"/>
      <c r="CLQ257" s="39"/>
      <c r="CLR257" s="39"/>
      <c r="CLS257" s="39"/>
      <c r="CLT257" s="39"/>
      <c r="CLU257" s="39"/>
      <c r="CLV257" s="39"/>
      <c r="CLW257" s="39"/>
      <c r="CLX257" s="39"/>
      <c r="CLY257" s="39"/>
      <c r="CLZ257" s="39"/>
      <c r="CMA257" s="39"/>
      <c r="CMB257" s="39"/>
      <c r="CMC257" s="39"/>
      <c r="CMD257" s="39"/>
      <c r="CME257" s="39"/>
      <c r="CMF257" s="39"/>
      <c r="CMG257" s="39"/>
      <c r="CMH257" s="39"/>
      <c r="CMI257" s="39"/>
      <c r="CMJ257" s="39"/>
      <c r="CMK257" s="39"/>
      <c r="CML257" s="39"/>
      <c r="CMM257" s="39"/>
      <c r="CMN257" s="39"/>
      <c r="CMO257" s="39"/>
      <c r="CMP257" s="39"/>
      <c r="CMQ257" s="39"/>
      <c r="CMR257" s="39"/>
      <c r="CMS257" s="39"/>
      <c r="CMT257" s="39"/>
      <c r="CMU257" s="39"/>
      <c r="CMV257" s="39"/>
      <c r="CMW257" s="39"/>
      <c r="CMX257" s="39"/>
      <c r="CMY257" s="39"/>
      <c r="CMZ257" s="39"/>
      <c r="CNA257" s="39"/>
      <c r="CNB257" s="39"/>
      <c r="CNC257" s="39"/>
      <c r="CND257" s="39"/>
      <c r="CNE257" s="39"/>
      <c r="CNF257" s="39"/>
      <c r="CNG257" s="39"/>
      <c r="CNH257" s="39"/>
      <c r="CNI257" s="39"/>
      <c r="CNJ257" s="39"/>
      <c r="CNK257" s="39"/>
      <c r="CNL257" s="39"/>
      <c r="CNM257" s="39"/>
      <c r="CNN257" s="39"/>
      <c r="CNO257" s="39"/>
      <c r="CNP257" s="39"/>
      <c r="CNQ257" s="39"/>
      <c r="CNR257" s="39"/>
      <c r="CNS257" s="39"/>
      <c r="CNT257" s="39"/>
      <c r="CNU257" s="39"/>
      <c r="CNV257" s="39"/>
      <c r="CNW257" s="39"/>
      <c r="CNX257" s="39"/>
      <c r="CNY257" s="39"/>
      <c r="CNZ257" s="39"/>
      <c r="COA257" s="39"/>
      <c r="COB257" s="39"/>
      <c r="COC257" s="39"/>
      <c r="COD257" s="39"/>
      <c r="COE257" s="39"/>
      <c r="COF257" s="39"/>
      <c r="COG257" s="39"/>
      <c r="COH257" s="39"/>
      <c r="COI257" s="39"/>
      <c r="COJ257" s="39"/>
      <c r="COK257" s="39"/>
      <c r="COL257" s="39"/>
      <c r="COM257" s="39"/>
      <c r="CON257" s="39"/>
      <c r="COO257" s="39"/>
      <c r="COP257" s="39"/>
      <c r="COQ257" s="39"/>
      <c r="COR257" s="39"/>
      <c r="COS257" s="39"/>
      <c r="COT257" s="39"/>
      <c r="COU257" s="39"/>
      <c r="COV257" s="39"/>
      <c r="COW257" s="39"/>
      <c r="COX257" s="39"/>
      <c r="COY257" s="39"/>
      <c r="COZ257" s="39"/>
      <c r="CPA257" s="39"/>
      <c r="CPB257" s="39"/>
      <c r="CPC257" s="39"/>
      <c r="CPD257" s="39"/>
      <c r="CPE257" s="39"/>
      <c r="CPF257" s="39"/>
      <c r="CPG257" s="39"/>
      <c r="CPH257" s="39"/>
      <c r="CPI257" s="39"/>
      <c r="CPJ257" s="39"/>
      <c r="CPK257" s="39"/>
      <c r="CPL257" s="39"/>
      <c r="CPM257" s="39"/>
      <c r="CPN257" s="39"/>
      <c r="CPO257" s="39"/>
      <c r="CPP257" s="39"/>
      <c r="CPQ257" s="39"/>
      <c r="CPR257" s="39"/>
      <c r="CPS257" s="39"/>
      <c r="CPT257" s="39"/>
      <c r="CPU257" s="39"/>
      <c r="CPV257" s="39"/>
      <c r="CPW257" s="39"/>
      <c r="CPX257" s="39"/>
      <c r="CPY257" s="39"/>
      <c r="CPZ257" s="39"/>
      <c r="CQA257" s="39"/>
      <c r="CQB257" s="39"/>
      <c r="CQC257" s="39"/>
      <c r="CQD257" s="39"/>
      <c r="CQE257" s="39"/>
      <c r="CQF257" s="39"/>
      <c r="CQG257" s="39"/>
      <c r="CQH257" s="39"/>
      <c r="CQI257" s="39"/>
      <c r="CQJ257" s="39"/>
      <c r="CQK257" s="39"/>
      <c r="CQL257" s="39"/>
      <c r="CQM257" s="39"/>
      <c r="CQN257" s="39"/>
      <c r="CQO257" s="39"/>
      <c r="CQP257" s="39"/>
      <c r="CQQ257" s="39"/>
      <c r="CQR257" s="39"/>
      <c r="CQS257" s="39"/>
      <c r="CQT257" s="39"/>
      <c r="CQU257" s="39"/>
      <c r="CQV257" s="39"/>
      <c r="CQW257" s="39"/>
      <c r="CQX257" s="39"/>
      <c r="CQY257" s="39"/>
      <c r="CQZ257" s="39"/>
      <c r="CRA257" s="39"/>
      <c r="CRB257" s="39"/>
      <c r="CRC257" s="39"/>
      <c r="CRD257" s="39"/>
      <c r="CRE257" s="39"/>
      <c r="CRF257" s="39"/>
      <c r="CRG257" s="39"/>
      <c r="CRH257" s="39"/>
      <c r="CRI257" s="39"/>
      <c r="CRJ257" s="39"/>
      <c r="CRK257" s="39"/>
      <c r="CRL257" s="39"/>
      <c r="CRM257" s="39"/>
      <c r="CRN257" s="39"/>
      <c r="CRO257" s="39"/>
      <c r="CRP257" s="39"/>
      <c r="CRQ257" s="39"/>
      <c r="CRR257" s="39"/>
      <c r="CRS257" s="39"/>
      <c r="CRT257" s="39"/>
      <c r="CRU257" s="39"/>
      <c r="CRV257" s="39"/>
      <c r="CRW257" s="39"/>
      <c r="CRX257" s="39"/>
      <c r="CRY257" s="39"/>
      <c r="CRZ257" s="39"/>
      <c r="CSA257" s="39"/>
      <c r="CSB257" s="39"/>
      <c r="CSC257" s="39"/>
      <c r="CSD257" s="39"/>
      <c r="CSE257" s="39"/>
      <c r="CSF257" s="39"/>
      <c r="CSG257" s="39"/>
      <c r="CSH257" s="39"/>
      <c r="CSI257" s="39"/>
      <c r="CSJ257" s="39"/>
      <c r="CSK257" s="39"/>
      <c r="CSL257" s="39"/>
      <c r="CSM257" s="39"/>
      <c r="CSN257" s="39"/>
      <c r="CSO257" s="39"/>
      <c r="CSP257" s="39"/>
      <c r="CSQ257" s="39"/>
      <c r="CSR257" s="39"/>
      <c r="CSS257" s="39"/>
      <c r="CST257" s="39"/>
      <c r="CSU257" s="39"/>
      <c r="CSV257" s="39"/>
      <c r="CSW257" s="39"/>
      <c r="CSX257" s="39"/>
      <c r="CSY257" s="39"/>
      <c r="CSZ257" s="39"/>
      <c r="CTA257" s="39"/>
      <c r="CTB257" s="39"/>
      <c r="CTC257" s="39"/>
      <c r="CTD257" s="39"/>
      <c r="CTE257" s="39"/>
      <c r="CTF257" s="39"/>
      <c r="CTG257" s="39"/>
      <c r="CTH257" s="39"/>
      <c r="CTI257" s="39"/>
      <c r="CTJ257" s="39"/>
      <c r="CTK257" s="39"/>
      <c r="CTL257" s="39"/>
      <c r="CTM257" s="39"/>
      <c r="CTN257" s="39"/>
      <c r="CTO257" s="39"/>
      <c r="CTP257" s="39"/>
      <c r="CTQ257" s="39"/>
      <c r="CTR257" s="39"/>
      <c r="CTS257" s="39"/>
      <c r="CTT257" s="39"/>
      <c r="CTU257" s="39"/>
      <c r="CTV257" s="39"/>
      <c r="CTW257" s="39"/>
      <c r="CTX257" s="39"/>
      <c r="CTY257" s="39"/>
      <c r="CTZ257" s="39"/>
      <c r="CUA257" s="39"/>
      <c r="CUB257" s="39"/>
      <c r="CUC257" s="39"/>
      <c r="CUD257" s="39"/>
      <c r="CUE257" s="39"/>
      <c r="CUF257" s="39"/>
      <c r="CUG257" s="39"/>
      <c r="CUH257" s="39"/>
      <c r="CUI257" s="39"/>
      <c r="CUJ257" s="39"/>
      <c r="CUK257" s="39"/>
      <c r="CUL257" s="39"/>
      <c r="CUM257" s="39"/>
      <c r="CUN257" s="39"/>
      <c r="CUO257" s="39"/>
      <c r="CUP257" s="39"/>
      <c r="CUQ257" s="39"/>
      <c r="CUR257" s="39"/>
      <c r="CUS257" s="39"/>
      <c r="CUT257" s="39"/>
      <c r="CUU257" s="39"/>
      <c r="CUV257" s="39"/>
      <c r="CUW257" s="39"/>
      <c r="CUX257" s="39"/>
      <c r="CUY257" s="39"/>
      <c r="CUZ257" s="39"/>
      <c r="CVA257" s="39"/>
      <c r="CVB257" s="39"/>
      <c r="CVC257" s="39"/>
      <c r="CVD257" s="39"/>
      <c r="CVE257" s="39"/>
      <c r="CVF257" s="39"/>
      <c r="CVG257" s="39"/>
      <c r="CVH257" s="39"/>
      <c r="CVI257" s="39"/>
      <c r="CVJ257" s="39"/>
      <c r="CVK257" s="39"/>
      <c r="CVL257" s="39"/>
      <c r="CVM257" s="39"/>
      <c r="CVN257" s="39"/>
      <c r="CVO257" s="39"/>
      <c r="CVP257" s="39"/>
      <c r="CVQ257" s="39"/>
      <c r="CVR257" s="39"/>
      <c r="CVS257" s="39"/>
      <c r="CVT257" s="39"/>
      <c r="CVU257" s="39"/>
      <c r="CVV257" s="39"/>
      <c r="CVW257" s="39"/>
      <c r="CVX257" s="39"/>
      <c r="CVY257" s="39"/>
      <c r="CVZ257" s="39"/>
      <c r="CWA257" s="39"/>
      <c r="CWB257" s="39"/>
      <c r="CWC257" s="39"/>
      <c r="CWD257" s="39"/>
      <c r="CWE257" s="39"/>
      <c r="CWF257" s="39"/>
      <c r="CWG257" s="39"/>
      <c r="CWH257" s="39"/>
      <c r="CWI257" s="39"/>
      <c r="CWJ257" s="39"/>
      <c r="CWK257" s="39"/>
      <c r="CWL257" s="39"/>
      <c r="CWM257" s="39"/>
      <c r="CWN257" s="39"/>
      <c r="CWO257" s="39"/>
      <c r="CWP257" s="39"/>
      <c r="CWQ257" s="39"/>
      <c r="CWR257" s="39"/>
      <c r="CWS257" s="39"/>
      <c r="CWT257" s="39"/>
      <c r="CWU257" s="39"/>
      <c r="CWV257" s="39"/>
      <c r="CWW257" s="39"/>
      <c r="CWX257" s="39"/>
      <c r="CWY257" s="39"/>
      <c r="CWZ257" s="39"/>
      <c r="CXA257" s="39"/>
      <c r="CXB257" s="39"/>
      <c r="CXC257" s="39"/>
      <c r="CXD257" s="39"/>
      <c r="CXE257" s="39"/>
      <c r="CXF257" s="39"/>
      <c r="CXG257" s="39"/>
      <c r="CXH257" s="39"/>
      <c r="CXI257" s="39"/>
      <c r="CXJ257" s="39"/>
      <c r="CXK257" s="39"/>
      <c r="CXL257" s="39"/>
      <c r="CXM257" s="39"/>
      <c r="CXN257" s="39"/>
      <c r="CXO257" s="39"/>
      <c r="CXP257" s="39"/>
      <c r="CXQ257" s="39"/>
      <c r="CXR257" s="39"/>
      <c r="CXS257" s="39"/>
      <c r="CXT257" s="39"/>
      <c r="CXU257" s="39"/>
      <c r="CXV257" s="39"/>
      <c r="CXW257" s="39"/>
      <c r="CXX257" s="39"/>
      <c r="CXY257" s="39"/>
      <c r="CXZ257" s="39"/>
      <c r="CYA257" s="39"/>
      <c r="CYB257" s="39"/>
      <c r="CYC257" s="39"/>
      <c r="CYD257" s="39"/>
      <c r="CYE257" s="39"/>
      <c r="CYF257" s="39"/>
      <c r="CYG257" s="39"/>
      <c r="CYH257" s="39"/>
      <c r="CYI257" s="39"/>
      <c r="CYJ257" s="39"/>
      <c r="CYK257" s="39"/>
      <c r="CYL257" s="39"/>
      <c r="CYM257" s="39"/>
      <c r="CYN257" s="39"/>
      <c r="CYO257" s="39"/>
      <c r="CYP257" s="39"/>
      <c r="CYQ257" s="39"/>
      <c r="CYR257" s="39"/>
      <c r="CYS257" s="39"/>
      <c r="CYT257" s="39"/>
      <c r="CYU257" s="39"/>
      <c r="CYV257" s="39"/>
      <c r="CYW257" s="39"/>
      <c r="CYX257" s="39"/>
      <c r="CYY257" s="39"/>
      <c r="CYZ257" s="39"/>
      <c r="CZA257" s="39"/>
      <c r="CZB257" s="39"/>
      <c r="CZC257" s="39"/>
      <c r="CZD257" s="39"/>
      <c r="CZE257" s="39"/>
      <c r="CZF257" s="39"/>
      <c r="CZG257" s="39"/>
      <c r="CZH257" s="39"/>
      <c r="CZI257" s="39"/>
      <c r="CZJ257" s="39"/>
      <c r="CZK257" s="39"/>
      <c r="CZL257" s="39"/>
      <c r="CZM257" s="39"/>
      <c r="CZN257" s="39"/>
      <c r="CZO257" s="39"/>
      <c r="CZP257" s="39"/>
      <c r="CZQ257" s="39"/>
      <c r="CZR257" s="39"/>
      <c r="CZS257" s="39"/>
      <c r="CZT257" s="39"/>
      <c r="CZU257" s="39"/>
      <c r="CZV257" s="39"/>
      <c r="CZW257" s="39"/>
      <c r="CZX257" s="39"/>
      <c r="CZY257" s="39"/>
      <c r="CZZ257" s="39"/>
      <c r="DAA257" s="39"/>
      <c r="DAB257" s="39"/>
      <c r="DAC257" s="39"/>
      <c r="DAD257" s="39"/>
      <c r="DAE257" s="39"/>
      <c r="DAF257" s="39"/>
      <c r="DAG257" s="39"/>
      <c r="DAH257" s="39"/>
      <c r="DAI257" s="39"/>
      <c r="DAJ257" s="39"/>
      <c r="DAK257" s="39"/>
      <c r="DAL257" s="39"/>
      <c r="DAM257" s="39"/>
      <c r="DAN257" s="39"/>
      <c r="DAO257" s="39"/>
      <c r="DAP257" s="39"/>
      <c r="DAQ257" s="39"/>
      <c r="DAR257" s="39"/>
      <c r="DAS257" s="39"/>
      <c r="DAT257" s="39"/>
      <c r="DAU257" s="39"/>
      <c r="DAV257" s="39"/>
      <c r="DAW257" s="39"/>
      <c r="DAX257" s="39"/>
      <c r="DAY257" s="39"/>
      <c r="DAZ257" s="39"/>
      <c r="DBA257" s="39"/>
      <c r="DBB257" s="39"/>
      <c r="DBC257" s="39"/>
      <c r="DBD257" s="39"/>
      <c r="DBE257" s="39"/>
      <c r="DBF257" s="39"/>
      <c r="DBG257" s="39"/>
      <c r="DBH257" s="39"/>
      <c r="DBI257" s="39"/>
      <c r="DBJ257" s="39"/>
      <c r="DBK257" s="39"/>
      <c r="DBL257" s="39"/>
      <c r="DBM257" s="39"/>
      <c r="DBN257" s="39"/>
      <c r="DBO257" s="39"/>
      <c r="DBP257" s="39"/>
      <c r="DBQ257" s="39"/>
      <c r="DBR257" s="39"/>
      <c r="DBS257" s="39"/>
      <c r="DBT257" s="39"/>
      <c r="DBU257" s="39"/>
      <c r="DBV257" s="39"/>
      <c r="DBW257" s="39"/>
      <c r="DBX257" s="39"/>
      <c r="DBY257" s="39"/>
      <c r="DBZ257" s="39"/>
      <c r="DCA257" s="39"/>
      <c r="DCB257" s="39"/>
      <c r="DCC257" s="39"/>
      <c r="DCD257" s="39"/>
      <c r="DCE257" s="39"/>
      <c r="DCF257" s="39"/>
      <c r="DCG257" s="39"/>
      <c r="DCH257" s="39"/>
      <c r="DCI257" s="39"/>
      <c r="DCJ257" s="39"/>
      <c r="DCK257" s="39"/>
      <c r="DCL257" s="39"/>
      <c r="DCM257" s="39"/>
      <c r="DCN257" s="39"/>
      <c r="DCO257" s="39"/>
      <c r="DCP257" s="39"/>
      <c r="DCQ257" s="39"/>
      <c r="DCR257" s="39"/>
      <c r="DCS257" s="39"/>
      <c r="DCT257" s="39"/>
      <c r="DCU257" s="39"/>
      <c r="DCV257" s="39"/>
      <c r="DCW257" s="39"/>
      <c r="DCX257" s="39"/>
      <c r="DCY257" s="39"/>
      <c r="DCZ257" s="39"/>
      <c r="DDA257" s="39"/>
      <c r="DDB257" s="39"/>
      <c r="DDC257" s="39"/>
      <c r="DDD257" s="39"/>
      <c r="DDE257" s="39"/>
      <c r="DDF257" s="39"/>
      <c r="DDG257" s="39"/>
      <c r="DDH257" s="39"/>
      <c r="DDI257" s="39"/>
      <c r="DDJ257" s="39"/>
      <c r="DDK257" s="39"/>
      <c r="DDL257" s="39"/>
      <c r="DDM257" s="39"/>
      <c r="DDN257" s="39"/>
      <c r="DDO257" s="39"/>
      <c r="DDP257" s="39"/>
      <c r="DDQ257" s="39"/>
      <c r="DDR257" s="39"/>
      <c r="DDS257" s="39"/>
      <c r="DDT257" s="39"/>
      <c r="DDU257" s="39"/>
      <c r="DDV257" s="39"/>
      <c r="DDW257" s="39"/>
      <c r="DDX257" s="39"/>
      <c r="DDY257" s="39"/>
      <c r="DDZ257" s="39"/>
      <c r="DEA257" s="39"/>
      <c r="DEB257" s="39"/>
      <c r="DEC257" s="39"/>
      <c r="DED257" s="39"/>
      <c r="DEE257" s="39"/>
      <c r="DEF257" s="39"/>
      <c r="DEG257" s="39"/>
      <c r="DEH257" s="39"/>
      <c r="DEI257" s="39"/>
      <c r="DEJ257" s="39"/>
      <c r="DEK257" s="39"/>
      <c r="DEL257" s="39"/>
      <c r="DEM257" s="39"/>
      <c r="DEN257" s="39"/>
      <c r="DEO257" s="39"/>
      <c r="DEP257" s="39"/>
      <c r="DEQ257" s="39"/>
      <c r="DER257" s="39"/>
      <c r="DES257" s="39"/>
      <c r="DET257" s="39"/>
      <c r="DEU257" s="39"/>
      <c r="DEV257" s="39"/>
      <c r="DEW257" s="39"/>
      <c r="DEX257" s="39"/>
      <c r="DEY257" s="39"/>
      <c r="DEZ257" s="39"/>
      <c r="DFA257" s="39"/>
      <c r="DFB257" s="39"/>
      <c r="DFC257" s="39"/>
      <c r="DFD257" s="39"/>
      <c r="DFE257" s="39"/>
      <c r="DFF257" s="39"/>
      <c r="DFG257" s="39"/>
      <c r="DFH257" s="39"/>
      <c r="DFI257" s="39"/>
      <c r="DFJ257" s="39"/>
      <c r="DFK257" s="39"/>
      <c r="DFL257" s="39"/>
      <c r="DFM257" s="39"/>
      <c r="DFN257" s="39"/>
      <c r="DFO257" s="39"/>
      <c r="DFP257" s="39"/>
      <c r="DFQ257" s="39"/>
      <c r="DFR257" s="39"/>
      <c r="DFS257" s="39"/>
      <c r="DFT257" s="39"/>
      <c r="DFU257" s="39"/>
      <c r="DFV257" s="39"/>
      <c r="DFW257" s="39"/>
      <c r="DFX257" s="39"/>
      <c r="DFY257" s="39"/>
      <c r="DFZ257" s="39"/>
      <c r="DGA257" s="39"/>
      <c r="DGB257" s="39"/>
      <c r="DGC257" s="39"/>
      <c r="DGD257" s="39"/>
      <c r="DGE257" s="39"/>
      <c r="DGF257" s="39"/>
      <c r="DGG257" s="39"/>
      <c r="DGH257" s="39"/>
      <c r="DGI257" s="39"/>
      <c r="DGJ257" s="39"/>
      <c r="DGK257" s="39"/>
      <c r="DGL257" s="39"/>
      <c r="DGM257" s="39"/>
      <c r="DGN257" s="39"/>
      <c r="DGO257" s="39"/>
      <c r="DGP257" s="39"/>
      <c r="DGQ257" s="39"/>
      <c r="DGR257" s="39"/>
      <c r="DGS257" s="39"/>
      <c r="DGT257" s="39"/>
      <c r="DGU257" s="39"/>
      <c r="DGV257" s="39"/>
      <c r="DGW257" s="39"/>
      <c r="DGX257" s="39"/>
      <c r="DGY257" s="39"/>
      <c r="DGZ257" s="39"/>
      <c r="DHA257" s="39"/>
      <c r="DHB257" s="39"/>
      <c r="DHC257" s="39"/>
      <c r="DHD257" s="39"/>
      <c r="DHE257" s="39"/>
      <c r="DHF257" s="39"/>
      <c r="DHG257" s="39"/>
      <c r="DHH257" s="39"/>
      <c r="DHI257" s="39"/>
      <c r="DHJ257" s="39"/>
      <c r="DHK257" s="39"/>
      <c r="DHL257" s="39"/>
      <c r="DHM257" s="39"/>
      <c r="DHN257" s="39"/>
      <c r="DHO257" s="39"/>
      <c r="DHP257" s="39"/>
      <c r="DHQ257" s="39"/>
      <c r="DHR257" s="39"/>
      <c r="DHS257" s="39"/>
      <c r="DHT257" s="39"/>
      <c r="DHU257" s="39"/>
      <c r="DHV257" s="39"/>
      <c r="DHW257" s="39"/>
      <c r="DHX257" s="39"/>
      <c r="DHY257" s="39"/>
      <c r="DHZ257" s="39"/>
      <c r="DIA257" s="39"/>
      <c r="DIB257" s="39"/>
      <c r="DIC257" s="39"/>
      <c r="DID257" s="39"/>
      <c r="DIE257" s="39"/>
      <c r="DIF257" s="39"/>
      <c r="DIG257" s="39"/>
      <c r="DIH257" s="39"/>
      <c r="DII257" s="39"/>
      <c r="DIJ257" s="39"/>
      <c r="DIK257" s="39"/>
      <c r="DIL257" s="39"/>
      <c r="DIM257" s="39"/>
      <c r="DIN257" s="39"/>
      <c r="DIO257" s="39"/>
      <c r="DIP257" s="39"/>
      <c r="DIQ257" s="39"/>
      <c r="DIR257" s="39"/>
      <c r="DIS257" s="39"/>
      <c r="DIT257" s="39"/>
      <c r="DIU257" s="39"/>
      <c r="DIV257" s="39"/>
      <c r="DIW257" s="39"/>
      <c r="DIX257" s="39"/>
      <c r="DIY257" s="39"/>
      <c r="DIZ257" s="39"/>
      <c r="DJA257" s="39"/>
      <c r="DJB257" s="39"/>
      <c r="DJC257" s="39"/>
      <c r="DJD257" s="39"/>
      <c r="DJE257" s="39"/>
      <c r="DJF257" s="39"/>
      <c r="DJG257" s="39"/>
      <c r="DJH257" s="39"/>
      <c r="DJI257" s="39"/>
      <c r="DJJ257" s="39"/>
      <c r="DJK257" s="39"/>
      <c r="DJL257" s="39"/>
      <c r="DJM257" s="39"/>
      <c r="DJN257" s="39"/>
      <c r="DJO257" s="39"/>
      <c r="DJP257" s="39"/>
      <c r="DJQ257" s="39"/>
      <c r="DJR257" s="39"/>
      <c r="DJS257" s="39"/>
      <c r="DJT257" s="39"/>
      <c r="DJU257" s="39"/>
      <c r="DJV257" s="39"/>
      <c r="DJW257" s="39"/>
      <c r="DJX257" s="39"/>
      <c r="DJY257" s="39"/>
      <c r="DJZ257" s="39"/>
      <c r="DKA257" s="39"/>
      <c r="DKB257" s="39"/>
      <c r="DKC257" s="39"/>
      <c r="DKD257" s="39"/>
      <c r="DKE257" s="39"/>
      <c r="DKF257" s="39"/>
      <c r="DKG257" s="39"/>
      <c r="DKH257" s="39"/>
      <c r="DKI257" s="39"/>
      <c r="DKJ257" s="39"/>
      <c r="DKK257" s="39"/>
      <c r="DKL257" s="39"/>
      <c r="DKM257" s="39"/>
      <c r="DKN257" s="39"/>
      <c r="DKO257" s="39"/>
      <c r="DKP257" s="39"/>
      <c r="DKQ257" s="39"/>
      <c r="DKR257" s="39"/>
      <c r="DKS257" s="39"/>
      <c r="DKT257" s="39"/>
      <c r="DKU257" s="39"/>
      <c r="DKV257" s="39"/>
      <c r="DKW257" s="39"/>
      <c r="DKX257" s="39"/>
      <c r="DKY257" s="39"/>
      <c r="DKZ257" s="39"/>
      <c r="DLA257" s="39"/>
      <c r="DLB257" s="39"/>
      <c r="DLC257" s="39"/>
      <c r="DLD257" s="39"/>
      <c r="DLE257" s="39"/>
      <c r="DLF257" s="39"/>
      <c r="DLG257" s="39"/>
      <c r="DLH257" s="39"/>
      <c r="DLI257" s="39"/>
      <c r="DLJ257" s="39"/>
      <c r="DLK257" s="39"/>
      <c r="DLL257" s="39"/>
      <c r="DLM257" s="39"/>
      <c r="DLN257" s="39"/>
      <c r="DLO257" s="39"/>
      <c r="DLP257" s="39"/>
      <c r="DLQ257" s="39"/>
      <c r="DLR257" s="39"/>
      <c r="DLS257" s="39"/>
      <c r="DLT257" s="39"/>
      <c r="DLU257" s="39"/>
      <c r="DLV257" s="39"/>
      <c r="DLW257" s="39"/>
      <c r="DLX257" s="39"/>
      <c r="DLY257" s="39"/>
      <c r="DLZ257" s="39"/>
      <c r="DMA257" s="39"/>
      <c r="DMB257" s="39"/>
      <c r="DMC257" s="39"/>
      <c r="DMD257" s="39"/>
      <c r="DME257" s="39"/>
      <c r="DMF257" s="39"/>
      <c r="DMG257" s="39"/>
      <c r="DMH257" s="39"/>
      <c r="DMI257" s="39"/>
      <c r="DMJ257" s="39"/>
      <c r="DMK257" s="39"/>
      <c r="DML257" s="39"/>
      <c r="DMM257" s="39"/>
      <c r="DMN257" s="39"/>
      <c r="DMO257" s="39"/>
      <c r="DMP257" s="39"/>
      <c r="DMQ257" s="39"/>
      <c r="DMR257" s="39"/>
      <c r="DMS257" s="39"/>
      <c r="DMT257" s="39"/>
      <c r="DMU257" s="39"/>
      <c r="DMV257" s="39"/>
      <c r="DMW257" s="39"/>
      <c r="DMX257" s="39"/>
      <c r="DMY257" s="39"/>
      <c r="DMZ257" s="39"/>
      <c r="DNA257" s="39"/>
      <c r="DNB257" s="39"/>
      <c r="DNC257" s="39"/>
      <c r="DND257" s="39"/>
      <c r="DNE257" s="39"/>
      <c r="DNF257" s="39"/>
      <c r="DNG257" s="39"/>
      <c r="DNH257" s="39"/>
      <c r="DNI257" s="39"/>
      <c r="DNJ257" s="39"/>
      <c r="DNK257" s="39"/>
      <c r="DNL257" s="39"/>
      <c r="DNM257" s="39"/>
      <c r="DNN257" s="39"/>
      <c r="DNO257" s="39"/>
      <c r="DNP257" s="39"/>
      <c r="DNQ257" s="39"/>
      <c r="DNR257" s="39"/>
      <c r="DNS257" s="39"/>
      <c r="DNT257" s="39"/>
      <c r="DNU257" s="39"/>
      <c r="DNV257" s="39"/>
      <c r="DNW257" s="39"/>
      <c r="DNX257" s="39"/>
      <c r="DNY257" s="39"/>
      <c r="DNZ257" s="39"/>
      <c r="DOA257" s="39"/>
      <c r="DOB257" s="39"/>
      <c r="DOC257" s="39"/>
      <c r="DOD257" s="39"/>
      <c r="DOE257" s="39"/>
      <c r="DOF257" s="39"/>
      <c r="DOG257" s="39"/>
      <c r="DOH257" s="39"/>
      <c r="DOI257" s="39"/>
      <c r="DOJ257" s="39"/>
      <c r="DOK257" s="39"/>
      <c r="DOL257" s="39"/>
      <c r="DOM257" s="39"/>
      <c r="DON257" s="39"/>
      <c r="DOO257" s="39"/>
      <c r="DOP257" s="39"/>
      <c r="DOQ257" s="39"/>
      <c r="DOR257" s="39"/>
      <c r="DOS257" s="39"/>
      <c r="DOT257" s="39"/>
      <c r="DOU257" s="39"/>
      <c r="DOV257" s="39"/>
      <c r="DOW257" s="39"/>
      <c r="DOX257" s="39"/>
      <c r="DOY257" s="39"/>
      <c r="DOZ257" s="39"/>
      <c r="DPA257" s="39"/>
      <c r="DPB257" s="39"/>
      <c r="DPC257" s="39"/>
      <c r="DPD257" s="39"/>
      <c r="DPE257" s="39"/>
      <c r="DPF257" s="39"/>
      <c r="DPG257" s="39"/>
      <c r="DPH257" s="39"/>
      <c r="DPI257" s="39"/>
      <c r="DPJ257" s="39"/>
      <c r="DPK257" s="39"/>
      <c r="DPL257" s="39"/>
      <c r="DPM257" s="39"/>
      <c r="DPN257" s="39"/>
      <c r="DPO257" s="39"/>
      <c r="DPP257" s="39"/>
      <c r="DPQ257" s="39"/>
      <c r="DPR257" s="39"/>
      <c r="DPS257" s="39"/>
      <c r="DPT257" s="39"/>
      <c r="DPU257" s="39"/>
      <c r="DPV257" s="39"/>
      <c r="DPW257" s="39"/>
      <c r="DPX257" s="39"/>
      <c r="DPY257" s="39"/>
      <c r="DPZ257" s="39"/>
      <c r="DQA257" s="39"/>
      <c r="DQB257" s="39"/>
      <c r="DQC257" s="39"/>
      <c r="DQD257" s="39"/>
      <c r="DQE257" s="39"/>
      <c r="DQF257" s="39"/>
      <c r="DQG257" s="39"/>
      <c r="DQH257" s="39"/>
      <c r="DQI257" s="39"/>
      <c r="DQJ257" s="39"/>
      <c r="DQK257" s="39"/>
      <c r="DQL257" s="39"/>
      <c r="DQM257" s="39"/>
      <c r="DQN257" s="39"/>
      <c r="DQO257" s="39"/>
      <c r="DQP257" s="39"/>
      <c r="DQQ257" s="39"/>
      <c r="DQR257" s="39"/>
      <c r="DQS257" s="39"/>
      <c r="DQT257" s="39"/>
      <c r="DQU257" s="39"/>
      <c r="DQV257" s="39"/>
      <c r="DQW257" s="39"/>
      <c r="DQX257" s="39"/>
      <c r="DQY257" s="39"/>
      <c r="DQZ257" s="39"/>
      <c r="DRA257" s="39"/>
      <c r="DRB257" s="39"/>
      <c r="DRC257" s="39"/>
      <c r="DRD257" s="39"/>
      <c r="DRE257" s="39"/>
      <c r="DRF257" s="39"/>
      <c r="DRG257" s="39"/>
      <c r="DRH257" s="39"/>
      <c r="DRI257" s="39"/>
      <c r="DRJ257" s="39"/>
      <c r="DRK257" s="39"/>
      <c r="DRL257" s="39"/>
      <c r="DRM257" s="39"/>
      <c r="DRN257" s="39"/>
      <c r="DRO257" s="39"/>
      <c r="DRP257" s="39"/>
      <c r="DRQ257" s="39"/>
      <c r="DRR257" s="39"/>
      <c r="DRS257" s="39"/>
      <c r="DRT257" s="39"/>
      <c r="DRU257" s="39"/>
      <c r="DRV257" s="39"/>
      <c r="DRW257" s="39"/>
      <c r="DRX257" s="39"/>
      <c r="DRY257" s="39"/>
      <c r="DRZ257" s="39"/>
      <c r="DSA257" s="39"/>
      <c r="DSB257" s="39"/>
      <c r="DSC257" s="39"/>
      <c r="DSD257" s="39"/>
      <c r="DSE257" s="39"/>
      <c r="DSF257" s="39"/>
      <c r="DSG257" s="39"/>
      <c r="DSH257" s="39"/>
      <c r="DSI257" s="39"/>
      <c r="DSJ257" s="39"/>
      <c r="DSK257" s="39"/>
      <c r="DSL257" s="39"/>
      <c r="DSM257" s="39"/>
      <c r="DSN257" s="39"/>
      <c r="DSO257" s="39"/>
      <c r="DSP257" s="39"/>
      <c r="DSQ257" s="39"/>
      <c r="DSR257" s="39"/>
      <c r="DSS257" s="39"/>
      <c r="DST257" s="39"/>
      <c r="DSU257" s="39"/>
      <c r="DSV257" s="39"/>
      <c r="DSW257" s="39"/>
      <c r="DSX257" s="39"/>
      <c r="DSY257" s="39"/>
      <c r="DSZ257" s="39"/>
      <c r="DTA257" s="39"/>
      <c r="DTB257" s="39"/>
      <c r="DTC257" s="39"/>
      <c r="DTD257" s="39"/>
      <c r="DTE257" s="39"/>
      <c r="DTF257" s="39"/>
      <c r="DTG257" s="39"/>
      <c r="DTH257" s="39"/>
      <c r="DTI257" s="39"/>
      <c r="DTJ257" s="39"/>
      <c r="DTK257" s="39"/>
      <c r="DTL257" s="39"/>
      <c r="DTM257" s="39"/>
      <c r="DTN257" s="39"/>
      <c r="DTO257" s="39"/>
      <c r="DTP257" s="39"/>
      <c r="DTQ257" s="39"/>
      <c r="DTR257" s="39"/>
      <c r="DTS257" s="39"/>
      <c r="DTT257" s="39"/>
      <c r="DTU257" s="39"/>
      <c r="DTV257" s="39"/>
      <c r="DTW257" s="39"/>
      <c r="DTX257" s="39"/>
      <c r="DTY257" s="39"/>
      <c r="DTZ257" s="39"/>
      <c r="DUA257" s="39"/>
      <c r="DUB257" s="39"/>
      <c r="DUC257" s="39"/>
      <c r="DUD257" s="39"/>
      <c r="DUE257" s="39"/>
      <c r="DUF257" s="39"/>
      <c r="DUG257" s="39"/>
      <c r="DUH257" s="39"/>
      <c r="DUI257" s="39"/>
      <c r="DUJ257" s="39"/>
      <c r="DUK257" s="39"/>
      <c r="DUL257" s="39"/>
      <c r="DUM257" s="39"/>
      <c r="DUN257" s="39"/>
      <c r="DUO257" s="39"/>
      <c r="DUP257" s="39"/>
      <c r="DUQ257" s="39"/>
      <c r="DUR257" s="39"/>
      <c r="DUS257" s="39"/>
      <c r="DUT257" s="39"/>
      <c r="DUU257" s="39"/>
      <c r="DUV257" s="39"/>
      <c r="DUW257" s="39"/>
      <c r="DUX257" s="39"/>
      <c r="DUY257" s="39"/>
      <c r="DUZ257" s="39"/>
      <c r="DVA257" s="39"/>
      <c r="DVB257" s="39"/>
      <c r="DVC257" s="39"/>
      <c r="DVD257" s="39"/>
      <c r="DVE257" s="39"/>
      <c r="DVF257" s="39"/>
      <c r="DVG257" s="39"/>
      <c r="DVH257" s="39"/>
      <c r="DVI257" s="39"/>
      <c r="DVJ257" s="39"/>
      <c r="DVK257" s="39"/>
      <c r="DVL257" s="39"/>
      <c r="DVM257" s="39"/>
      <c r="DVN257" s="39"/>
      <c r="DVO257" s="39"/>
      <c r="DVP257" s="39"/>
      <c r="DVQ257" s="39"/>
      <c r="DVR257" s="39"/>
      <c r="DVS257" s="39"/>
      <c r="DVT257" s="39"/>
      <c r="DVU257" s="39"/>
      <c r="DVV257" s="39"/>
      <c r="DVW257" s="39"/>
      <c r="DVX257" s="39"/>
      <c r="DVY257" s="39"/>
      <c r="DVZ257" s="39"/>
      <c r="DWA257" s="39"/>
      <c r="DWB257" s="39"/>
      <c r="DWC257" s="39"/>
      <c r="DWD257" s="39"/>
      <c r="DWE257" s="39"/>
      <c r="DWF257" s="39"/>
      <c r="DWG257" s="39"/>
      <c r="DWH257" s="39"/>
      <c r="DWI257" s="39"/>
      <c r="DWJ257" s="39"/>
      <c r="DWK257" s="39"/>
      <c r="DWL257" s="39"/>
      <c r="DWM257" s="39"/>
      <c r="DWN257" s="39"/>
      <c r="DWO257" s="39"/>
      <c r="DWP257" s="39"/>
      <c r="DWQ257" s="39"/>
    </row>
    <row r="258" spans="1:3319">
      <c r="A258" s="35" t="s">
        <v>802</v>
      </c>
      <c r="B258" s="36" t="s">
        <v>803</v>
      </c>
      <c r="C258" s="37" t="s">
        <v>7</v>
      </c>
      <c r="D258" s="36" t="s">
        <v>804</v>
      </c>
      <c r="E258" s="48" t="s">
        <v>342</v>
      </c>
      <c r="F258" s="48" t="s">
        <v>342</v>
      </c>
    </row>
    <row r="259" spans="1:3319" s="64" customFormat="1" ht="10">
      <c r="A259" s="53" t="s">
        <v>1505</v>
      </c>
      <c r="B259" s="54" t="s">
        <v>805</v>
      </c>
      <c r="C259" s="57" t="s">
        <v>7</v>
      </c>
      <c r="D259" s="54" t="s">
        <v>1507</v>
      </c>
      <c r="E259" s="66" t="s">
        <v>1503</v>
      </c>
      <c r="F259" s="66" t="s">
        <v>1545</v>
      </c>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c r="EE259" s="39"/>
      <c r="EF259" s="39"/>
      <c r="EG259" s="39"/>
      <c r="EH259" s="39"/>
      <c r="EI259" s="39"/>
      <c r="EJ259" s="39"/>
      <c r="EK259" s="39"/>
      <c r="EL259" s="39"/>
      <c r="EM259" s="39"/>
      <c r="EN259" s="39"/>
      <c r="EO259" s="39"/>
      <c r="EP259" s="39"/>
      <c r="EQ259" s="39"/>
      <c r="ER259" s="39"/>
      <c r="ES259" s="39"/>
      <c r="ET259" s="39"/>
      <c r="EU259" s="39"/>
      <c r="EV259" s="39"/>
      <c r="EW259" s="39"/>
      <c r="EX259" s="39"/>
      <c r="EY259" s="39"/>
      <c r="EZ259" s="39"/>
      <c r="FA259" s="39"/>
      <c r="FB259" s="39"/>
      <c r="FC259" s="39"/>
      <c r="FD259" s="39"/>
      <c r="FE259" s="39"/>
      <c r="FF259" s="39"/>
      <c r="FG259" s="39"/>
      <c r="FH259" s="39"/>
      <c r="FI259" s="39"/>
      <c r="FJ259" s="39"/>
      <c r="FK259" s="39"/>
      <c r="FL259" s="39"/>
      <c r="FM259" s="39"/>
      <c r="FN259" s="39"/>
      <c r="FO259" s="39"/>
      <c r="FP259" s="39"/>
      <c r="FQ259" s="39"/>
      <c r="FR259" s="39"/>
      <c r="FS259" s="39"/>
      <c r="FT259" s="39"/>
      <c r="FU259" s="39"/>
      <c r="FV259" s="39"/>
      <c r="FW259" s="39"/>
      <c r="FX259" s="39"/>
      <c r="FY259" s="39"/>
      <c r="FZ259" s="39"/>
      <c r="GA259" s="39"/>
      <c r="GB259" s="39"/>
      <c r="GC259" s="39"/>
      <c r="GD259" s="39"/>
      <c r="GE259" s="39"/>
      <c r="GF259" s="39"/>
      <c r="GG259" s="39"/>
      <c r="GH259" s="39"/>
      <c r="GI259" s="39"/>
      <c r="GJ259" s="39"/>
      <c r="GK259" s="39"/>
      <c r="GL259" s="39"/>
      <c r="GM259" s="39"/>
      <c r="GN259" s="39"/>
      <c r="GO259" s="39"/>
      <c r="GP259" s="39"/>
      <c r="GQ259" s="39"/>
      <c r="GR259" s="39"/>
      <c r="GS259" s="39"/>
      <c r="GT259" s="39"/>
      <c r="GU259" s="39"/>
      <c r="GV259" s="39"/>
      <c r="GW259" s="39"/>
      <c r="GX259" s="39"/>
      <c r="GY259" s="39"/>
      <c r="GZ259" s="39"/>
      <c r="HA259" s="39"/>
      <c r="HB259" s="39"/>
      <c r="HC259" s="39"/>
      <c r="HD259" s="39"/>
      <c r="HE259" s="39"/>
      <c r="HF259" s="39"/>
      <c r="HG259" s="39"/>
      <c r="HH259" s="39"/>
      <c r="HI259" s="39"/>
      <c r="HJ259" s="39"/>
      <c r="HK259" s="39"/>
      <c r="HL259" s="39"/>
      <c r="HM259" s="39"/>
      <c r="HN259" s="39"/>
      <c r="HO259" s="39"/>
      <c r="HP259" s="39"/>
      <c r="HQ259" s="39"/>
      <c r="HR259" s="39"/>
      <c r="HS259" s="39"/>
      <c r="HT259" s="39"/>
      <c r="HU259" s="39"/>
      <c r="HV259" s="39"/>
      <c r="HW259" s="39"/>
      <c r="HX259" s="39"/>
      <c r="HY259" s="39"/>
      <c r="HZ259" s="39"/>
      <c r="IA259" s="39"/>
      <c r="IB259" s="39"/>
      <c r="IC259" s="39"/>
      <c r="ID259" s="39"/>
      <c r="IE259" s="39"/>
      <c r="IF259" s="39"/>
      <c r="IG259" s="39"/>
      <c r="IH259" s="39"/>
      <c r="II259" s="39"/>
      <c r="IJ259" s="39"/>
      <c r="IK259" s="39"/>
      <c r="IL259" s="39"/>
      <c r="IM259" s="39"/>
      <c r="IN259" s="39"/>
      <c r="IO259" s="39"/>
      <c r="IP259" s="39"/>
      <c r="IQ259" s="39"/>
      <c r="IR259" s="39"/>
      <c r="IS259" s="39"/>
      <c r="IT259" s="39"/>
      <c r="IU259" s="39"/>
      <c r="IV259" s="39"/>
      <c r="IW259" s="39"/>
      <c r="IX259" s="39"/>
      <c r="IY259" s="39"/>
      <c r="IZ259" s="39"/>
      <c r="JA259" s="39"/>
      <c r="JB259" s="39"/>
      <c r="JC259" s="39"/>
      <c r="JD259" s="39"/>
      <c r="JE259" s="39"/>
      <c r="JF259" s="39"/>
      <c r="JG259" s="39"/>
      <c r="JH259" s="39"/>
      <c r="JI259" s="39"/>
      <c r="JJ259" s="39"/>
      <c r="JK259" s="39"/>
      <c r="JL259" s="39"/>
      <c r="JM259" s="39"/>
      <c r="JN259" s="39"/>
      <c r="JO259" s="39"/>
      <c r="JP259" s="39"/>
      <c r="JQ259" s="39"/>
      <c r="JR259" s="39"/>
      <c r="JS259" s="39"/>
      <c r="JT259" s="39"/>
      <c r="JU259" s="39"/>
      <c r="JV259" s="39"/>
      <c r="JW259" s="39"/>
      <c r="JX259" s="39"/>
      <c r="JY259" s="39"/>
      <c r="JZ259" s="39"/>
      <c r="KA259" s="39"/>
      <c r="KB259" s="39"/>
      <c r="KC259" s="39"/>
      <c r="KD259" s="39"/>
      <c r="KE259" s="39"/>
      <c r="KF259" s="39"/>
      <c r="KG259" s="39"/>
      <c r="KH259" s="39"/>
      <c r="KI259" s="39"/>
      <c r="KJ259" s="39"/>
      <c r="KK259" s="39"/>
      <c r="KL259" s="39"/>
      <c r="KM259" s="39"/>
      <c r="KN259" s="39"/>
      <c r="KO259" s="39"/>
      <c r="KP259" s="39"/>
      <c r="KQ259" s="39"/>
      <c r="KR259" s="39"/>
      <c r="KS259" s="39"/>
      <c r="KT259" s="39"/>
      <c r="KU259" s="39"/>
      <c r="KV259" s="39"/>
      <c r="KW259" s="39"/>
      <c r="KX259" s="39"/>
      <c r="KY259" s="39"/>
      <c r="KZ259" s="39"/>
      <c r="LA259" s="39"/>
      <c r="LB259" s="39"/>
      <c r="LC259" s="39"/>
      <c r="LD259" s="39"/>
      <c r="LE259" s="39"/>
      <c r="LF259" s="39"/>
      <c r="LG259" s="39"/>
      <c r="LH259" s="39"/>
      <c r="LI259" s="39"/>
      <c r="LJ259" s="39"/>
      <c r="LK259" s="39"/>
      <c r="LL259" s="39"/>
      <c r="LM259" s="39"/>
      <c r="LN259" s="39"/>
      <c r="LO259" s="39"/>
      <c r="LP259" s="39"/>
      <c r="LQ259" s="39"/>
      <c r="LR259" s="39"/>
      <c r="LS259" s="39"/>
      <c r="LT259" s="39"/>
      <c r="LU259" s="39"/>
      <c r="LV259" s="39"/>
      <c r="LW259" s="39"/>
      <c r="LX259" s="39"/>
      <c r="LY259" s="39"/>
      <c r="LZ259" s="39"/>
      <c r="MA259" s="39"/>
      <c r="MB259" s="39"/>
      <c r="MC259" s="39"/>
      <c r="MD259" s="39"/>
      <c r="ME259" s="39"/>
      <c r="MF259" s="39"/>
      <c r="MG259" s="39"/>
      <c r="MH259" s="39"/>
      <c r="MI259" s="39"/>
      <c r="MJ259" s="39"/>
      <c r="MK259" s="39"/>
      <c r="ML259" s="39"/>
      <c r="MM259" s="39"/>
      <c r="MN259" s="39"/>
      <c r="MO259" s="39"/>
      <c r="MP259" s="39"/>
      <c r="MQ259" s="39"/>
      <c r="MR259" s="39"/>
      <c r="MS259" s="39"/>
      <c r="MT259" s="39"/>
      <c r="MU259" s="39"/>
      <c r="MV259" s="39"/>
      <c r="MW259" s="39"/>
      <c r="MX259" s="39"/>
      <c r="MY259" s="39"/>
      <c r="MZ259" s="39"/>
      <c r="NA259" s="39"/>
      <c r="NB259" s="39"/>
      <c r="NC259" s="39"/>
      <c r="ND259" s="39"/>
      <c r="NE259" s="39"/>
      <c r="NF259" s="39"/>
      <c r="NG259" s="39"/>
      <c r="NH259" s="39"/>
      <c r="NI259" s="39"/>
      <c r="NJ259" s="39"/>
      <c r="NK259" s="39"/>
      <c r="NL259" s="39"/>
      <c r="NM259" s="39"/>
      <c r="NN259" s="39"/>
      <c r="NO259" s="39"/>
      <c r="NP259" s="39"/>
      <c r="NQ259" s="39"/>
      <c r="NR259" s="39"/>
      <c r="NS259" s="39"/>
      <c r="NT259" s="39"/>
      <c r="NU259" s="39"/>
      <c r="NV259" s="39"/>
      <c r="NW259" s="39"/>
      <c r="NX259" s="39"/>
      <c r="NY259" s="39"/>
      <c r="NZ259" s="39"/>
      <c r="OA259" s="39"/>
      <c r="OB259" s="39"/>
      <c r="OC259" s="39"/>
      <c r="OD259" s="39"/>
      <c r="OE259" s="39"/>
      <c r="OF259" s="39"/>
      <c r="OG259" s="39"/>
      <c r="OH259" s="39"/>
      <c r="OI259" s="39"/>
      <c r="OJ259" s="39"/>
      <c r="OK259" s="39"/>
      <c r="OL259" s="39"/>
      <c r="OM259" s="39"/>
      <c r="ON259" s="39"/>
      <c r="OO259" s="39"/>
      <c r="OP259" s="39"/>
      <c r="OQ259" s="39"/>
      <c r="OR259" s="39"/>
      <c r="OS259" s="39"/>
      <c r="OT259" s="39"/>
      <c r="OU259" s="39"/>
      <c r="OV259" s="39"/>
      <c r="OW259" s="39"/>
      <c r="OX259" s="39"/>
      <c r="OY259" s="39"/>
      <c r="OZ259" s="39"/>
      <c r="PA259" s="39"/>
      <c r="PB259" s="39"/>
      <c r="PC259" s="39"/>
      <c r="PD259" s="39"/>
      <c r="PE259" s="39"/>
      <c r="PF259" s="39"/>
      <c r="PG259" s="39"/>
      <c r="PH259" s="39"/>
      <c r="PI259" s="39"/>
      <c r="PJ259" s="39"/>
      <c r="PK259" s="39"/>
      <c r="PL259" s="39"/>
      <c r="PM259" s="39"/>
      <c r="PN259" s="39"/>
      <c r="PO259" s="39"/>
      <c r="PP259" s="39"/>
      <c r="PQ259" s="39"/>
      <c r="PR259" s="39"/>
      <c r="PS259" s="39"/>
      <c r="PT259" s="39"/>
      <c r="PU259" s="39"/>
      <c r="PV259" s="39"/>
      <c r="PW259" s="39"/>
      <c r="PX259" s="39"/>
      <c r="PY259" s="39"/>
      <c r="PZ259" s="39"/>
      <c r="QA259" s="39"/>
      <c r="QB259" s="39"/>
      <c r="QC259" s="39"/>
      <c r="QD259" s="39"/>
      <c r="QE259" s="39"/>
      <c r="QF259" s="39"/>
      <c r="QG259" s="39"/>
      <c r="QH259" s="39"/>
      <c r="QI259" s="39"/>
      <c r="QJ259" s="39"/>
      <c r="QK259" s="39"/>
      <c r="QL259" s="39"/>
      <c r="QM259" s="39"/>
      <c r="QN259" s="39"/>
      <c r="QO259" s="39"/>
      <c r="QP259" s="39"/>
      <c r="QQ259" s="39"/>
      <c r="QR259" s="39"/>
      <c r="QS259" s="39"/>
      <c r="QT259" s="39"/>
      <c r="QU259" s="39"/>
      <c r="QV259" s="39"/>
      <c r="QW259" s="39"/>
      <c r="QX259" s="39"/>
      <c r="QY259" s="39"/>
      <c r="QZ259" s="39"/>
      <c r="RA259" s="39"/>
      <c r="RB259" s="39"/>
      <c r="RC259" s="39"/>
      <c r="RD259" s="39"/>
      <c r="RE259" s="39"/>
      <c r="RF259" s="39"/>
      <c r="RG259" s="39"/>
      <c r="RH259" s="39"/>
      <c r="RI259" s="39"/>
      <c r="RJ259" s="39"/>
      <c r="RK259" s="39"/>
      <c r="RL259" s="39"/>
      <c r="RM259" s="39"/>
      <c r="RN259" s="39"/>
      <c r="RO259" s="39"/>
      <c r="RP259" s="39"/>
      <c r="RQ259" s="39"/>
      <c r="RR259" s="39"/>
      <c r="RS259" s="39"/>
      <c r="RT259" s="39"/>
      <c r="RU259" s="39"/>
      <c r="RV259" s="39"/>
      <c r="RW259" s="39"/>
      <c r="RX259" s="39"/>
      <c r="RY259" s="39"/>
      <c r="RZ259" s="39"/>
      <c r="SA259" s="39"/>
      <c r="SB259" s="39"/>
      <c r="SC259" s="39"/>
      <c r="SD259" s="39"/>
      <c r="SE259" s="39"/>
      <c r="SF259" s="39"/>
      <c r="SG259" s="39"/>
      <c r="SH259" s="39"/>
      <c r="SI259" s="39"/>
      <c r="SJ259" s="39"/>
      <c r="SK259" s="39"/>
      <c r="SL259" s="39"/>
      <c r="SM259" s="39"/>
      <c r="SN259" s="39"/>
      <c r="SO259" s="39"/>
      <c r="SP259" s="39"/>
      <c r="SQ259" s="39"/>
      <c r="SR259" s="39"/>
      <c r="SS259" s="39"/>
      <c r="ST259" s="39"/>
      <c r="SU259" s="39"/>
      <c r="SV259" s="39"/>
      <c r="SW259" s="39"/>
      <c r="SX259" s="39"/>
      <c r="SY259" s="39"/>
      <c r="SZ259" s="39"/>
      <c r="TA259" s="39"/>
      <c r="TB259" s="39"/>
      <c r="TC259" s="39"/>
      <c r="TD259" s="39"/>
      <c r="TE259" s="39"/>
      <c r="TF259" s="39"/>
      <c r="TG259" s="39"/>
      <c r="TH259" s="39"/>
      <c r="TI259" s="39"/>
      <c r="TJ259" s="39"/>
      <c r="TK259" s="39"/>
      <c r="TL259" s="39"/>
      <c r="TM259" s="39"/>
      <c r="TN259" s="39"/>
      <c r="TO259" s="39"/>
      <c r="TP259" s="39"/>
      <c r="TQ259" s="39"/>
      <c r="TR259" s="39"/>
      <c r="TS259" s="39"/>
      <c r="TT259" s="39"/>
      <c r="TU259" s="39"/>
      <c r="TV259" s="39"/>
      <c r="TW259" s="39"/>
      <c r="TX259" s="39"/>
      <c r="TY259" s="39"/>
      <c r="TZ259" s="39"/>
      <c r="UA259" s="39"/>
      <c r="UB259" s="39"/>
      <c r="UC259" s="39"/>
      <c r="UD259" s="39"/>
      <c r="UE259" s="39"/>
      <c r="UF259" s="39"/>
      <c r="UG259" s="39"/>
      <c r="UH259" s="39"/>
      <c r="UI259" s="39"/>
      <c r="UJ259" s="39"/>
      <c r="UK259" s="39"/>
      <c r="UL259" s="39"/>
      <c r="UM259" s="39"/>
      <c r="UN259" s="39"/>
      <c r="UO259" s="39"/>
      <c r="UP259" s="39"/>
      <c r="UQ259" s="39"/>
      <c r="UR259" s="39"/>
      <c r="US259" s="39"/>
      <c r="UT259" s="39"/>
      <c r="UU259" s="39"/>
      <c r="UV259" s="39"/>
      <c r="UW259" s="39"/>
      <c r="UX259" s="39"/>
      <c r="UY259" s="39"/>
      <c r="UZ259" s="39"/>
      <c r="VA259" s="39"/>
      <c r="VB259" s="39"/>
      <c r="VC259" s="39"/>
      <c r="VD259" s="39"/>
      <c r="VE259" s="39"/>
      <c r="VF259" s="39"/>
      <c r="VG259" s="39"/>
      <c r="VH259" s="39"/>
      <c r="VI259" s="39"/>
      <c r="VJ259" s="39"/>
      <c r="VK259" s="39"/>
      <c r="VL259" s="39"/>
      <c r="VM259" s="39"/>
      <c r="VN259" s="39"/>
      <c r="VO259" s="39"/>
      <c r="VP259" s="39"/>
      <c r="VQ259" s="39"/>
      <c r="VR259" s="39"/>
      <c r="VS259" s="39"/>
      <c r="VT259" s="39"/>
      <c r="VU259" s="39"/>
      <c r="VV259" s="39"/>
      <c r="VW259" s="39"/>
      <c r="VX259" s="39"/>
      <c r="VY259" s="39"/>
      <c r="VZ259" s="39"/>
      <c r="WA259" s="39"/>
      <c r="WB259" s="39"/>
      <c r="WC259" s="39"/>
      <c r="WD259" s="39"/>
      <c r="WE259" s="39"/>
      <c r="WF259" s="39"/>
      <c r="WG259" s="39"/>
      <c r="WH259" s="39"/>
      <c r="WI259" s="39"/>
      <c r="WJ259" s="39"/>
      <c r="WK259" s="39"/>
      <c r="WL259" s="39"/>
      <c r="WM259" s="39"/>
      <c r="WN259" s="39"/>
      <c r="WO259" s="39"/>
      <c r="WP259" s="39"/>
      <c r="WQ259" s="39"/>
      <c r="WR259" s="39"/>
      <c r="WS259" s="39"/>
      <c r="WT259" s="39"/>
      <c r="WU259" s="39"/>
      <c r="WV259" s="39"/>
      <c r="WW259" s="39"/>
      <c r="WX259" s="39"/>
      <c r="WY259" s="39"/>
      <c r="WZ259" s="39"/>
      <c r="XA259" s="39"/>
      <c r="XB259" s="39"/>
      <c r="XC259" s="39"/>
      <c r="XD259" s="39"/>
      <c r="XE259" s="39"/>
      <c r="XF259" s="39"/>
      <c r="XG259" s="39"/>
      <c r="XH259" s="39"/>
      <c r="XI259" s="39"/>
      <c r="XJ259" s="39"/>
      <c r="XK259" s="39"/>
      <c r="XL259" s="39"/>
      <c r="XM259" s="39"/>
      <c r="XN259" s="39"/>
      <c r="XO259" s="39"/>
      <c r="XP259" s="39"/>
      <c r="XQ259" s="39"/>
      <c r="XR259" s="39"/>
      <c r="XS259" s="39"/>
      <c r="XT259" s="39"/>
      <c r="XU259" s="39"/>
      <c r="XV259" s="39"/>
      <c r="XW259" s="39"/>
      <c r="XX259" s="39"/>
      <c r="XY259" s="39"/>
      <c r="XZ259" s="39"/>
      <c r="YA259" s="39"/>
      <c r="YB259" s="39"/>
      <c r="YC259" s="39"/>
      <c r="YD259" s="39"/>
      <c r="YE259" s="39"/>
      <c r="YF259" s="39"/>
      <c r="YG259" s="39"/>
      <c r="YH259" s="39"/>
      <c r="YI259" s="39"/>
      <c r="YJ259" s="39"/>
      <c r="YK259" s="39"/>
      <c r="YL259" s="39"/>
      <c r="YM259" s="39"/>
      <c r="YN259" s="39"/>
      <c r="YO259" s="39"/>
      <c r="YP259" s="39"/>
      <c r="YQ259" s="39"/>
      <c r="YR259" s="39"/>
      <c r="YS259" s="39"/>
      <c r="YT259" s="39"/>
      <c r="YU259" s="39"/>
      <c r="YV259" s="39"/>
      <c r="YW259" s="39"/>
      <c r="YX259" s="39"/>
      <c r="YY259" s="39"/>
      <c r="YZ259" s="39"/>
      <c r="ZA259" s="39"/>
      <c r="ZB259" s="39"/>
      <c r="ZC259" s="39"/>
      <c r="ZD259" s="39"/>
      <c r="ZE259" s="39"/>
      <c r="ZF259" s="39"/>
      <c r="ZG259" s="39"/>
      <c r="ZH259" s="39"/>
      <c r="ZI259" s="39"/>
      <c r="ZJ259" s="39"/>
      <c r="ZK259" s="39"/>
      <c r="ZL259" s="39"/>
      <c r="ZM259" s="39"/>
      <c r="ZN259" s="39"/>
      <c r="ZO259" s="39"/>
      <c r="ZP259" s="39"/>
      <c r="ZQ259" s="39"/>
      <c r="ZR259" s="39"/>
      <c r="ZS259" s="39"/>
      <c r="ZT259" s="39"/>
      <c r="ZU259" s="39"/>
      <c r="ZV259" s="39"/>
      <c r="ZW259" s="39"/>
      <c r="ZX259" s="39"/>
      <c r="ZY259" s="39"/>
      <c r="ZZ259" s="39"/>
      <c r="AAA259" s="39"/>
      <c r="AAB259" s="39"/>
      <c r="AAC259" s="39"/>
      <c r="AAD259" s="39"/>
      <c r="AAE259" s="39"/>
      <c r="AAF259" s="39"/>
      <c r="AAG259" s="39"/>
      <c r="AAH259" s="39"/>
      <c r="AAI259" s="39"/>
      <c r="AAJ259" s="39"/>
      <c r="AAK259" s="39"/>
      <c r="AAL259" s="39"/>
      <c r="AAM259" s="39"/>
      <c r="AAN259" s="39"/>
      <c r="AAO259" s="39"/>
      <c r="AAP259" s="39"/>
      <c r="AAQ259" s="39"/>
      <c r="AAR259" s="39"/>
      <c r="AAS259" s="39"/>
      <c r="AAT259" s="39"/>
      <c r="AAU259" s="39"/>
      <c r="AAV259" s="39"/>
      <c r="AAW259" s="39"/>
      <c r="AAX259" s="39"/>
      <c r="AAY259" s="39"/>
      <c r="AAZ259" s="39"/>
      <c r="ABA259" s="39"/>
      <c r="ABB259" s="39"/>
      <c r="ABC259" s="39"/>
      <c r="ABD259" s="39"/>
      <c r="ABE259" s="39"/>
      <c r="ABF259" s="39"/>
      <c r="ABG259" s="39"/>
      <c r="ABH259" s="39"/>
      <c r="ABI259" s="39"/>
      <c r="ABJ259" s="39"/>
      <c r="ABK259" s="39"/>
      <c r="ABL259" s="39"/>
      <c r="ABM259" s="39"/>
      <c r="ABN259" s="39"/>
      <c r="ABO259" s="39"/>
      <c r="ABP259" s="39"/>
      <c r="ABQ259" s="39"/>
      <c r="ABR259" s="39"/>
      <c r="ABS259" s="39"/>
      <c r="ABT259" s="39"/>
      <c r="ABU259" s="39"/>
      <c r="ABV259" s="39"/>
      <c r="ABW259" s="39"/>
      <c r="ABX259" s="39"/>
      <c r="ABY259" s="39"/>
      <c r="ABZ259" s="39"/>
      <c r="ACA259" s="39"/>
      <c r="ACB259" s="39"/>
      <c r="ACC259" s="39"/>
      <c r="ACD259" s="39"/>
      <c r="ACE259" s="39"/>
      <c r="ACF259" s="39"/>
      <c r="ACG259" s="39"/>
      <c r="ACH259" s="39"/>
      <c r="ACI259" s="39"/>
      <c r="ACJ259" s="39"/>
      <c r="ACK259" s="39"/>
      <c r="ACL259" s="39"/>
      <c r="ACM259" s="39"/>
      <c r="ACN259" s="39"/>
      <c r="ACO259" s="39"/>
      <c r="ACP259" s="39"/>
      <c r="ACQ259" s="39"/>
      <c r="ACR259" s="39"/>
      <c r="ACS259" s="39"/>
      <c r="ACT259" s="39"/>
      <c r="ACU259" s="39"/>
      <c r="ACV259" s="39"/>
      <c r="ACW259" s="39"/>
      <c r="ACX259" s="39"/>
      <c r="ACY259" s="39"/>
      <c r="ACZ259" s="39"/>
      <c r="ADA259" s="39"/>
      <c r="ADB259" s="39"/>
      <c r="ADC259" s="39"/>
      <c r="ADD259" s="39"/>
      <c r="ADE259" s="39"/>
      <c r="ADF259" s="39"/>
      <c r="ADG259" s="39"/>
      <c r="ADH259" s="39"/>
      <c r="ADI259" s="39"/>
      <c r="ADJ259" s="39"/>
      <c r="ADK259" s="39"/>
      <c r="ADL259" s="39"/>
      <c r="ADM259" s="39"/>
      <c r="ADN259" s="39"/>
      <c r="ADO259" s="39"/>
      <c r="ADP259" s="39"/>
      <c r="ADQ259" s="39"/>
      <c r="ADR259" s="39"/>
      <c r="ADS259" s="39"/>
      <c r="ADT259" s="39"/>
      <c r="ADU259" s="39"/>
      <c r="ADV259" s="39"/>
      <c r="ADW259" s="39"/>
      <c r="ADX259" s="39"/>
      <c r="ADY259" s="39"/>
      <c r="ADZ259" s="39"/>
      <c r="AEA259" s="39"/>
      <c r="AEB259" s="39"/>
      <c r="AEC259" s="39"/>
      <c r="AED259" s="39"/>
      <c r="AEE259" s="39"/>
      <c r="AEF259" s="39"/>
      <c r="AEG259" s="39"/>
      <c r="AEH259" s="39"/>
      <c r="AEI259" s="39"/>
      <c r="AEJ259" s="39"/>
      <c r="AEK259" s="39"/>
      <c r="AEL259" s="39"/>
      <c r="AEM259" s="39"/>
      <c r="AEN259" s="39"/>
      <c r="AEO259" s="39"/>
      <c r="AEP259" s="39"/>
      <c r="AEQ259" s="39"/>
      <c r="AER259" s="39"/>
      <c r="AES259" s="39"/>
      <c r="AET259" s="39"/>
      <c r="AEU259" s="39"/>
      <c r="AEV259" s="39"/>
      <c r="AEW259" s="39"/>
      <c r="AEX259" s="39"/>
      <c r="AEY259" s="39"/>
      <c r="AEZ259" s="39"/>
      <c r="AFA259" s="39"/>
      <c r="AFB259" s="39"/>
      <c r="AFC259" s="39"/>
      <c r="AFD259" s="39"/>
      <c r="AFE259" s="39"/>
      <c r="AFF259" s="39"/>
      <c r="AFG259" s="39"/>
      <c r="AFH259" s="39"/>
      <c r="AFI259" s="39"/>
      <c r="AFJ259" s="39"/>
      <c r="AFK259" s="39"/>
      <c r="AFL259" s="39"/>
      <c r="AFM259" s="39"/>
      <c r="AFN259" s="39"/>
      <c r="AFO259" s="39"/>
      <c r="AFP259" s="39"/>
      <c r="AFQ259" s="39"/>
      <c r="AFR259" s="39"/>
      <c r="AFS259" s="39"/>
      <c r="AFT259" s="39"/>
      <c r="AFU259" s="39"/>
      <c r="AFV259" s="39"/>
      <c r="AFW259" s="39"/>
      <c r="AFX259" s="39"/>
      <c r="AFY259" s="39"/>
      <c r="AFZ259" s="39"/>
      <c r="AGA259" s="39"/>
      <c r="AGB259" s="39"/>
      <c r="AGC259" s="39"/>
      <c r="AGD259" s="39"/>
      <c r="AGE259" s="39"/>
      <c r="AGF259" s="39"/>
      <c r="AGG259" s="39"/>
      <c r="AGH259" s="39"/>
      <c r="AGI259" s="39"/>
      <c r="AGJ259" s="39"/>
      <c r="AGK259" s="39"/>
      <c r="AGL259" s="39"/>
      <c r="AGM259" s="39"/>
      <c r="AGN259" s="39"/>
      <c r="AGO259" s="39"/>
      <c r="AGP259" s="39"/>
      <c r="AGQ259" s="39"/>
      <c r="AGR259" s="39"/>
      <c r="AGS259" s="39"/>
      <c r="AGT259" s="39"/>
      <c r="AGU259" s="39"/>
      <c r="AGV259" s="39"/>
      <c r="AGW259" s="39"/>
      <c r="AGX259" s="39"/>
      <c r="AGY259" s="39"/>
      <c r="AGZ259" s="39"/>
      <c r="AHA259" s="39"/>
      <c r="AHB259" s="39"/>
      <c r="AHC259" s="39"/>
      <c r="AHD259" s="39"/>
      <c r="AHE259" s="39"/>
      <c r="AHF259" s="39"/>
      <c r="AHG259" s="39"/>
      <c r="AHH259" s="39"/>
      <c r="AHI259" s="39"/>
      <c r="AHJ259" s="39"/>
      <c r="AHK259" s="39"/>
      <c r="AHL259" s="39"/>
      <c r="AHM259" s="39"/>
      <c r="AHN259" s="39"/>
      <c r="AHO259" s="39"/>
      <c r="AHP259" s="39"/>
      <c r="AHQ259" s="39"/>
      <c r="AHR259" s="39"/>
      <c r="AHS259" s="39"/>
      <c r="AHT259" s="39"/>
      <c r="AHU259" s="39"/>
      <c r="AHV259" s="39"/>
      <c r="AHW259" s="39"/>
      <c r="AHX259" s="39"/>
      <c r="AHY259" s="39"/>
      <c r="AHZ259" s="39"/>
      <c r="AIA259" s="39"/>
      <c r="AIB259" s="39"/>
      <c r="AIC259" s="39"/>
      <c r="AID259" s="39"/>
      <c r="AIE259" s="39"/>
      <c r="AIF259" s="39"/>
      <c r="AIG259" s="39"/>
      <c r="AIH259" s="39"/>
      <c r="AII259" s="39"/>
      <c r="AIJ259" s="39"/>
      <c r="AIK259" s="39"/>
      <c r="AIL259" s="39"/>
      <c r="AIM259" s="39"/>
      <c r="AIN259" s="39"/>
      <c r="AIO259" s="39"/>
      <c r="AIP259" s="39"/>
      <c r="AIQ259" s="39"/>
      <c r="AIR259" s="39"/>
      <c r="AIS259" s="39"/>
      <c r="AIT259" s="39"/>
      <c r="AIU259" s="39"/>
      <c r="AIV259" s="39"/>
      <c r="AIW259" s="39"/>
      <c r="AIX259" s="39"/>
      <c r="AIY259" s="39"/>
      <c r="AIZ259" s="39"/>
      <c r="AJA259" s="39"/>
      <c r="AJB259" s="39"/>
      <c r="AJC259" s="39"/>
      <c r="AJD259" s="39"/>
      <c r="AJE259" s="39"/>
      <c r="AJF259" s="39"/>
      <c r="AJG259" s="39"/>
      <c r="AJH259" s="39"/>
      <c r="AJI259" s="39"/>
      <c r="AJJ259" s="39"/>
      <c r="AJK259" s="39"/>
      <c r="AJL259" s="39"/>
      <c r="AJM259" s="39"/>
      <c r="AJN259" s="39"/>
      <c r="AJO259" s="39"/>
      <c r="AJP259" s="39"/>
      <c r="AJQ259" s="39"/>
      <c r="AJR259" s="39"/>
      <c r="AJS259" s="39"/>
      <c r="AJT259" s="39"/>
      <c r="AJU259" s="39"/>
      <c r="AJV259" s="39"/>
      <c r="AJW259" s="39"/>
      <c r="AJX259" s="39"/>
      <c r="AJY259" s="39"/>
      <c r="AJZ259" s="39"/>
      <c r="AKA259" s="39"/>
      <c r="AKB259" s="39"/>
      <c r="AKC259" s="39"/>
      <c r="AKD259" s="39"/>
      <c r="AKE259" s="39"/>
      <c r="AKF259" s="39"/>
      <c r="AKG259" s="39"/>
      <c r="AKH259" s="39"/>
      <c r="AKI259" s="39"/>
      <c r="AKJ259" s="39"/>
      <c r="AKK259" s="39"/>
      <c r="AKL259" s="39"/>
      <c r="AKM259" s="39"/>
      <c r="AKN259" s="39"/>
      <c r="AKO259" s="39"/>
      <c r="AKP259" s="39"/>
      <c r="AKQ259" s="39"/>
      <c r="AKR259" s="39"/>
      <c r="AKS259" s="39"/>
      <c r="AKT259" s="39"/>
      <c r="AKU259" s="39"/>
      <c r="AKV259" s="39"/>
      <c r="AKW259" s="39"/>
      <c r="AKX259" s="39"/>
      <c r="AKY259" s="39"/>
      <c r="AKZ259" s="39"/>
      <c r="ALA259" s="39"/>
      <c r="ALB259" s="39"/>
      <c r="ALC259" s="39"/>
      <c r="ALD259" s="39"/>
      <c r="ALE259" s="39"/>
      <c r="ALF259" s="39"/>
      <c r="ALG259" s="39"/>
      <c r="ALH259" s="39"/>
      <c r="ALI259" s="39"/>
      <c r="ALJ259" s="39"/>
      <c r="ALK259" s="39"/>
      <c r="ALL259" s="39"/>
      <c r="ALM259" s="39"/>
      <c r="ALN259" s="39"/>
      <c r="ALO259" s="39"/>
      <c r="ALP259" s="39"/>
      <c r="ALQ259" s="39"/>
      <c r="ALR259" s="39"/>
      <c r="ALS259" s="39"/>
      <c r="ALT259" s="39"/>
      <c r="ALU259" s="39"/>
      <c r="ALV259" s="39"/>
      <c r="ALW259" s="39"/>
      <c r="ALX259" s="39"/>
      <c r="ALY259" s="39"/>
      <c r="ALZ259" s="39"/>
      <c r="AMA259" s="39"/>
      <c r="AMB259" s="39"/>
      <c r="AMC259" s="39"/>
      <c r="AMD259" s="39"/>
      <c r="AME259" s="39"/>
      <c r="AMF259" s="39"/>
      <c r="AMG259" s="39"/>
      <c r="AMH259" s="39"/>
      <c r="AMI259" s="39"/>
      <c r="AMJ259" s="39"/>
      <c r="AMK259" s="39"/>
      <c r="AML259" s="39"/>
      <c r="AMM259" s="39"/>
      <c r="AMN259" s="39"/>
      <c r="AMO259" s="39"/>
      <c r="AMP259" s="39"/>
      <c r="AMQ259" s="39"/>
      <c r="AMR259" s="39"/>
      <c r="AMS259" s="39"/>
      <c r="AMT259" s="39"/>
      <c r="AMU259" s="39"/>
      <c r="AMV259" s="39"/>
      <c r="AMW259" s="39"/>
      <c r="AMX259" s="39"/>
      <c r="AMY259" s="39"/>
      <c r="AMZ259" s="39"/>
      <c r="ANA259" s="39"/>
      <c r="ANB259" s="39"/>
      <c r="ANC259" s="39"/>
      <c r="AND259" s="39"/>
      <c r="ANE259" s="39"/>
      <c r="ANF259" s="39"/>
      <c r="ANG259" s="39"/>
      <c r="ANH259" s="39"/>
      <c r="ANI259" s="39"/>
      <c r="ANJ259" s="39"/>
      <c r="ANK259" s="39"/>
      <c r="ANL259" s="39"/>
      <c r="ANM259" s="39"/>
      <c r="ANN259" s="39"/>
      <c r="ANO259" s="39"/>
      <c r="ANP259" s="39"/>
      <c r="ANQ259" s="39"/>
      <c r="ANR259" s="39"/>
      <c r="ANS259" s="39"/>
      <c r="ANT259" s="39"/>
      <c r="ANU259" s="39"/>
      <c r="ANV259" s="39"/>
      <c r="ANW259" s="39"/>
      <c r="ANX259" s="39"/>
      <c r="ANY259" s="39"/>
      <c r="ANZ259" s="39"/>
      <c r="AOA259" s="39"/>
      <c r="AOB259" s="39"/>
      <c r="AOC259" s="39"/>
      <c r="AOD259" s="39"/>
      <c r="AOE259" s="39"/>
      <c r="AOF259" s="39"/>
      <c r="AOG259" s="39"/>
      <c r="AOH259" s="39"/>
      <c r="AOI259" s="39"/>
      <c r="AOJ259" s="39"/>
      <c r="AOK259" s="39"/>
      <c r="AOL259" s="39"/>
      <c r="AOM259" s="39"/>
      <c r="AON259" s="39"/>
      <c r="AOO259" s="39"/>
      <c r="AOP259" s="39"/>
      <c r="AOQ259" s="39"/>
      <c r="AOR259" s="39"/>
      <c r="AOS259" s="39"/>
      <c r="AOT259" s="39"/>
      <c r="AOU259" s="39"/>
      <c r="AOV259" s="39"/>
      <c r="AOW259" s="39"/>
      <c r="AOX259" s="39"/>
      <c r="AOY259" s="39"/>
      <c r="AOZ259" s="39"/>
      <c r="APA259" s="39"/>
      <c r="APB259" s="39"/>
      <c r="APC259" s="39"/>
      <c r="APD259" s="39"/>
      <c r="APE259" s="39"/>
      <c r="APF259" s="39"/>
      <c r="APG259" s="39"/>
      <c r="APH259" s="39"/>
      <c r="API259" s="39"/>
      <c r="APJ259" s="39"/>
      <c r="APK259" s="39"/>
      <c r="APL259" s="39"/>
      <c r="APM259" s="39"/>
      <c r="APN259" s="39"/>
      <c r="APO259" s="39"/>
      <c r="APP259" s="39"/>
      <c r="APQ259" s="39"/>
      <c r="APR259" s="39"/>
      <c r="APS259" s="39"/>
      <c r="APT259" s="39"/>
      <c r="APU259" s="39"/>
      <c r="APV259" s="39"/>
      <c r="APW259" s="39"/>
      <c r="APX259" s="39"/>
      <c r="APY259" s="39"/>
      <c r="APZ259" s="39"/>
      <c r="AQA259" s="39"/>
      <c r="AQB259" s="39"/>
      <c r="AQC259" s="39"/>
      <c r="AQD259" s="39"/>
      <c r="AQE259" s="39"/>
      <c r="AQF259" s="39"/>
      <c r="AQG259" s="39"/>
      <c r="AQH259" s="39"/>
      <c r="AQI259" s="39"/>
      <c r="AQJ259" s="39"/>
      <c r="AQK259" s="39"/>
      <c r="AQL259" s="39"/>
      <c r="AQM259" s="39"/>
      <c r="AQN259" s="39"/>
      <c r="AQO259" s="39"/>
      <c r="AQP259" s="39"/>
      <c r="AQQ259" s="39"/>
      <c r="AQR259" s="39"/>
      <c r="AQS259" s="39"/>
      <c r="AQT259" s="39"/>
      <c r="AQU259" s="39"/>
      <c r="AQV259" s="39"/>
      <c r="AQW259" s="39"/>
      <c r="AQX259" s="39"/>
      <c r="AQY259" s="39"/>
      <c r="AQZ259" s="39"/>
      <c r="ARA259" s="39"/>
      <c r="ARB259" s="39"/>
      <c r="ARC259" s="39"/>
      <c r="ARD259" s="39"/>
      <c r="ARE259" s="39"/>
      <c r="ARF259" s="39"/>
      <c r="ARG259" s="39"/>
      <c r="ARH259" s="39"/>
      <c r="ARI259" s="39"/>
      <c r="ARJ259" s="39"/>
      <c r="ARK259" s="39"/>
      <c r="ARL259" s="39"/>
      <c r="ARM259" s="39"/>
      <c r="ARN259" s="39"/>
      <c r="ARO259" s="39"/>
      <c r="ARP259" s="39"/>
      <c r="ARQ259" s="39"/>
      <c r="ARR259" s="39"/>
      <c r="ARS259" s="39"/>
      <c r="ART259" s="39"/>
      <c r="ARU259" s="39"/>
      <c r="ARV259" s="39"/>
      <c r="ARW259" s="39"/>
      <c r="ARX259" s="39"/>
      <c r="ARY259" s="39"/>
      <c r="ARZ259" s="39"/>
      <c r="ASA259" s="39"/>
      <c r="ASB259" s="39"/>
      <c r="ASC259" s="39"/>
      <c r="ASD259" s="39"/>
      <c r="ASE259" s="39"/>
      <c r="ASF259" s="39"/>
      <c r="ASG259" s="39"/>
      <c r="ASH259" s="39"/>
      <c r="ASI259" s="39"/>
      <c r="ASJ259" s="39"/>
      <c r="ASK259" s="39"/>
      <c r="ASL259" s="39"/>
      <c r="ASM259" s="39"/>
      <c r="ASN259" s="39"/>
      <c r="ASO259" s="39"/>
      <c r="ASP259" s="39"/>
      <c r="ASQ259" s="39"/>
      <c r="ASR259" s="39"/>
      <c r="ASS259" s="39"/>
      <c r="AST259" s="39"/>
      <c r="ASU259" s="39"/>
      <c r="ASV259" s="39"/>
      <c r="ASW259" s="39"/>
      <c r="ASX259" s="39"/>
      <c r="ASY259" s="39"/>
      <c r="ASZ259" s="39"/>
      <c r="ATA259" s="39"/>
      <c r="ATB259" s="39"/>
      <c r="ATC259" s="39"/>
      <c r="ATD259" s="39"/>
      <c r="ATE259" s="39"/>
      <c r="ATF259" s="39"/>
      <c r="ATG259" s="39"/>
      <c r="ATH259" s="39"/>
      <c r="ATI259" s="39"/>
      <c r="ATJ259" s="39"/>
      <c r="ATK259" s="39"/>
      <c r="ATL259" s="39"/>
      <c r="ATM259" s="39"/>
      <c r="ATN259" s="39"/>
      <c r="ATO259" s="39"/>
      <c r="ATP259" s="39"/>
      <c r="ATQ259" s="39"/>
      <c r="ATR259" s="39"/>
      <c r="ATS259" s="39"/>
      <c r="ATT259" s="39"/>
      <c r="ATU259" s="39"/>
      <c r="ATV259" s="39"/>
      <c r="ATW259" s="39"/>
      <c r="ATX259" s="39"/>
      <c r="ATY259" s="39"/>
      <c r="ATZ259" s="39"/>
      <c r="AUA259" s="39"/>
      <c r="AUB259" s="39"/>
      <c r="AUC259" s="39"/>
      <c r="AUD259" s="39"/>
      <c r="AUE259" s="39"/>
      <c r="AUF259" s="39"/>
      <c r="AUG259" s="39"/>
      <c r="AUH259" s="39"/>
      <c r="AUI259" s="39"/>
      <c r="AUJ259" s="39"/>
      <c r="AUK259" s="39"/>
      <c r="AUL259" s="39"/>
      <c r="AUM259" s="39"/>
      <c r="AUN259" s="39"/>
      <c r="AUO259" s="39"/>
      <c r="AUP259" s="39"/>
      <c r="AUQ259" s="39"/>
      <c r="AUR259" s="39"/>
      <c r="AUS259" s="39"/>
      <c r="AUT259" s="39"/>
      <c r="AUU259" s="39"/>
      <c r="AUV259" s="39"/>
      <c r="AUW259" s="39"/>
      <c r="AUX259" s="39"/>
      <c r="AUY259" s="39"/>
      <c r="AUZ259" s="39"/>
      <c r="AVA259" s="39"/>
      <c r="AVB259" s="39"/>
      <c r="AVC259" s="39"/>
      <c r="AVD259" s="39"/>
      <c r="AVE259" s="39"/>
      <c r="AVF259" s="39"/>
      <c r="AVG259" s="39"/>
      <c r="AVH259" s="39"/>
      <c r="AVI259" s="39"/>
      <c r="AVJ259" s="39"/>
      <c r="AVK259" s="39"/>
      <c r="AVL259" s="39"/>
      <c r="AVM259" s="39"/>
      <c r="AVN259" s="39"/>
      <c r="AVO259" s="39"/>
      <c r="AVP259" s="39"/>
      <c r="AVQ259" s="39"/>
      <c r="AVR259" s="39"/>
      <c r="AVS259" s="39"/>
      <c r="AVT259" s="39"/>
      <c r="AVU259" s="39"/>
      <c r="AVV259" s="39"/>
      <c r="AVW259" s="39"/>
      <c r="AVX259" s="39"/>
      <c r="AVY259" s="39"/>
      <c r="AVZ259" s="39"/>
      <c r="AWA259" s="39"/>
      <c r="AWB259" s="39"/>
      <c r="AWC259" s="39"/>
      <c r="AWD259" s="39"/>
      <c r="AWE259" s="39"/>
      <c r="AWF259" s="39"/>
      <c r="AWG259" s="39"/>
      <c r="AWH259" s="39"/>
      <c r="AWI259" s="39"/>
      <c r="AWJ259" s="39"/>
      <c r="AWK259" s="39"/>
      <c r="AWL259" s="39"/>
      <c r="AWM259" s="39"/>
      <c r="AWN259" s="39"/>
      <c r="AWO259" s="39"/>
      <c r="AWP259" s="39"/>
      <c r="AWQ259" s="39"/>
      <c r="AWR259" s="39"/>
      <c r="AWS259" s="39"/>
      <c r="AWT259" s="39"/>
      <c r="AWU259" s="39"/>
      <c r="AWV259" s="39"/>
      <c r="AWW259" s="39"/>
      <c r="AWX259" s="39"/>
      <c r="AWY259" s="39"/>
      <c r="AWZ259" s="39"/>
      <c r="AXA259" s="39"/>
      <c r="AXB259" s="39"/>
      <c r="AXC259" s="39"/>
      <c r="AXD259" s="39"/>
      <c r="AXE259" s="39"/>
      <c r="AXF259" s="39"/>
      <c r="AXG259" s="39"/>
      <c r="AXH259" s="39"/>
      <c r="AXI259" s="39"/>
      <c r="AXJ259" s="39"/>
      <c r="AXK259" s="39"/>
      <c r="AXL259" s="39"/>
      <c r="AXM259" s="39"/>
      <c r="AXN259" s="39"/>
      <c r="AXO259" s="39"/>
      <c r="AXP259" s="39"/>
      <c r="AXQ259" s="39"/>
      <c r="AXR259" s="39"/>
      <c r="AXS259" s="39"/>
      <c r="AXT259" s="39"/>
      <c r="AXU259" s="39"/>
      <c r="AXV259" s="39"/>
      <c r="AXW259" s="39"/>
      <c r="AXX259" s="39"/>
      <c r="AXY259" s="39"/>
      <c r="AXZ259" s="39"/>
      <c r="AYA259" s="39"/>
      <c r="AYB259" s="39"/>
      <c r="AYC259" s="39"/>
      <c r="AYD259" s="39"/>
      <c r="AYE259" s="39"/>
      <c r="AYF259" s="39"/>
      <c r="AYG259" s="39"/>
      <c r="AYH259" s="39"/>
      <c r="AYI259" s="39"/>
      <c r="AYJ259" s="39"/>
      <c r="AYK259" s="39"/>
      <c r="AYL259" s="39"/>
      <c r="AYM259" s="39"/>
      <c r="AYN259" s="39"/>
      <c r="AYO259" s="39"/>
      <c r="AYP259" s="39"/>
      <c r="AYQ259" s="39"/>
      <c r="AYR259" s="39"/>
      <c r="AYS259" s="39"/>
      <c r="AYT259" s="39"/>
      <c r="AYU259" s="39"/>
      <c r="AYV259" s="39"/>
      <c r="AYW259" s="39"/>
      <c r="AYX259" s="39"/>
      <c r="AYY259" s="39"/>
      <c r="AYZ259" s="39"/>
      <c r="AZA259" s="39"/>
      <c r="AZB259" s="39"/>
      <c r="AZC259" s="39"/>
      <c r="AZD259" s="39"/>
      <c r="AZE259" s="39"/>
      <c r="AZF259" s="39"/>
      <c r="AZG259" s="39"/>
      <c r="AZH259" s="39"/>
      <c r="AZI259" s="39"/>
      <c r="AZJ259" s="39"/>
      <c r="AZK259" s="39"/>
      <c r="AZL259" s="39"/>
      <c r="AZM259" s="39"/>
      <c r="AZN259" s="39"/>
      <c r="AZO259" s="39"/>
      <c r="AZP259" s="39"/>
      <c r="AZQ259" s="39"/>
      <c r="AZR259" s="39"/>
      <c r="AZS259" s="39"/>
      <c r="AZT259" s="39"/>
      <c r="AZU259" s="39"/>
      <c r="AZV259" s="39"/>
      <c r="AZW259" s="39"/>
      <c r="AZX259" s="39"/>
      <c r="AZY259" s="39"/>
      <c r="AZZ259" s="39"/>
      <c r="BAA259" s="39"/>
      <c r="BAB259" s="39"/>
      <c r="BAC259" s="39"/>
      <c r="BAD259" s="39"/>
      <c r="BAE259" s="39"/>
      <c r="BAF259" s="39"/>
      <c r="BAG259" s="39"/>
      <c r="BAH259" s="39"/>
      <c r="BAI259" s="39"/>
      <c r="BAJ259" s="39"/>
      <c r="BAK259" s="39"/>
      <c r="BAL259" s="39"/>
      <c r="BAM259" s="39"/>
      <c r="BAN259" s="39"/>
      <c r="BAO259" s="39"/>
      <c r="BAP259" s="39"/>
      <c r="BAQ259" s="39"/>
      <c r="BAR259" s="39"/>
      <c r="BAS259" s="39"/>
      <c r="BAT259" s="39"/>
      <c r="BAU259" s="39"/>
      <c r="BAV259" s="39"/>
      <c r="BAW259" s="39"/>
      <c r="BAX259" s="39"/>
      <c r="BAY259" s="39"/>
      <c r="BAZ259" s="39"/>
      <c r="BBA259" s="39"/>
      <c r="BBB259" s="39"/>
      <c r="BBC259" s="39"/>
      <c r="BBD259" s="39"/>
      <c r="BBE259" s="39"/>
      <c r="BBF259" s="39"/>
      <c r="BBG259" s="39"/>
      <c r="BBH259" s="39"/>
      <c r="BBI259" s="39"/>
      <c r="BBJ259" s="39"/>
      <c r="BBK259" s="39"/>
      <c r="BBL259" s="39"/>
      <c r="BBM259" s="39"/>
      <c r="BBN259" s="39"/>
      <c r="BBO259" s="39"/>
      <c r="BBP259" s="39"/>
      <c r="BBQ259" s="39"/>
      <c r="BBR259" s="39"/>
      <c r="BBS259" s="39"/>
      <c r="BBT259" s="39"/>
      <c r="BBU259" s="39"/>
      <c r="BBV259" s="39"/>
      <c r="BBW259" s="39"/>
      <c r="BBX259" s="39"/>
      <c r="BBY259" s="39"/>
      <c r="BBZ259" s="39"/>
      <c r="BCA259" s="39"/>
      <c r="BCB259" s="39"/>
      <c r="BCC259" s="39"/>
      <c r="BCD259" s="39"/>
      <c r="BCE259" s="39"/>
      <c r="BCF259" s="39"/>
      <c r="BCG259" s="39"/>
      <c r="BCH259" s="39"/>
      <c r="BCI259" s="39"/>
      <c r="BCJ259" s="39"/>
      <c r="BCK259" s="39"/>
      <c r="BCL259" s="39"/>
      <c r="BCM259" s="39"/>
      <c r="BCN259" s="39"/>
      <c r="BCO259" s="39"/>
      <c r="BCP259" s="39"/>
      <c r="BCQ259" s="39"/>
      <c r="BCR259" s="39"/>
      <c r="BCS259" s="39"/>
      <c r="BCT259" s="39"/>
      <c r="BCU259" s="39"/>
      <c r="BCV259" s="39"/>
      <c r="BCW259" s="39"/>
      <c r="BCX259" s="39"/>
      <c r="BCY259" s="39"/>
      <c r="BCZ259" s="39"/>
      <c r="BDA259" s="39"/>
      <c r="BDB259" s="39"/>
      <c r="BDC259" s="39"/>
      <c r="BDD259" s="39"/>
      <c r="BDE259" s="39"/>
      <c r="BDF259" s="39"/>
      <c r="BDG259" s="39"/>
      <c r="BDH259" s="39"/>
      <c r="BDI259" s="39"/>
      <c r="BDJ259" s="39"/>
      <c r="BDK259" s="39"/>
      <c r="BDL259" s="39"/>
      <c r="BDM259" s="39"/>
      <c r="BDN259" s="39"/>
      <c r="BDO259" s="39"/>
      <c r="BDP259" s="39"/>
      <c r="BDQ259" s="39"/>
      <c r="BDR259" s="39"/>
      <c r="BDS259" s="39"/>
      <c r="BDT259" s="39"/>
      <c r="BDU259" s="39"/>
      <c r="BDV259" s="39"/>
      <c r="BDW259" s="39"/>
      <c r="BDX259" s="39"/>
      <c r="BDY259" s="39"/>
      <c r="BDZ259" s="39"/>
      <c r="BEA259" s="39"/>
      <c r="BEB259" s="39"/>
      <c r="BEC259" s="39"/>
      <c r="BED259" s="39"/>
      <c r="BEE259" s="39"/>
      <c r="BEF259" s="39"/>
      <c r="BEG259" s="39"/>
      <c r="BEH259" s="39"/>
      <c r="BEI259" s="39"/>
      <c r="BEJ259" s="39"/>
      <c r="BEK259" s="39"/>
      <c r="BEL259" s="39"/>
      <c r="BEM259" s="39"/>
      <c r="BEN259" s="39"/>
      <c r="BEO259" s="39"/>
      <c r="BEP259" s="39"/>
      <c r="BEQ259" s="39"/>
      <c r="BER259" s="39"/>
      <c r="BES259" s="39"/>
      <c r="BET259" s="39"/>
      <c r="BEU259" s="39"/>
      <c r="BEV259" s="39"/>
      <c r="BEW259" s="39"/>
      <c r="BEX259" s="39"/>
      <c r="BEY259" s="39"/>
      <c r="BEZ259" s="39"/>
      <c r="BFA259" s="39"/>
      <c r="BFB259" s="39"/>
      <c r="BFC259" s="39"/>
      <c r="BFD259" s="39"/>
      <c r="BFE259" s="39"/>
      <c r="BFF259" s="39"/>
      <c r="BFG259" s="39"/>
      <c r="BFH259" s="39"/>
      <c r="BFI259" s="39"/>
      <c r="BFJ259" s="39"/>
      <c r="BFK259" s="39"/>
      <c r="BFL259" s="39"/>
      <c r="BFM259" s="39"/>
      <c r="BFN259" s="39"/>
      <c r="BFO259" s="39"/>
      <c r="BFP259" s="39"/>
      <c r="BFQ259" s="39"/>
      <c r="BFR259" s="39"/>
      <c r="BFS259" s="39"/>
      <c r="BFT259" s="39"/>
      <c r="BFU259" s="39"/>
      <c r="BFV259" s="39"/>
      <c r="BFW259" s="39"/>
      <c r="BFX259" s="39"/>
      <c r="BFY259" s="39"/>
      <c r="BFZ259" s="39"/>
      <c r="BGA259" s="39"/>
      <c r="BGB259" s="39"/>
      <c r="BGC259" s="39"/>
      <c r="BGD259" s="39"/>
      <c r="BGE259" s="39"/>
      <c r="BGF259" s="39"/>
      <c r="BGG259" s="39"/>
      <c r="BGH259" s="39"/>
      <c r="BGI259" s="39"/>
      <c r="BGJ259" s="39"/>
      <c r="BGK259" s="39"/>
      <c r="BGL259" s="39"/>
      <c r="BGM259" s="39"/>
      <c r="BGN259" s="39"/>
      <c r="BGO259" s="39"/>
      <c r="BGP259" s="39"/>
      <c r="BGQ259" s="39"/>
      <c r="BGR259" s="39"/>
      <c r="BGS259" s="39"/>
      <c r="BGT259" s="39"/>
      <c r="BGU259" s="39"/>
      <c r="BGV259" s="39"/>
      <c r="BGW259" s="39"/>
      <c r="BGX259" s="39"/>
      <c r="BGY259" s="39"/>
      <c r="BGZ259" s="39"/>
      <c r="BHA259" s="39"/>
      <c r="BHB259" s="39"/>
      <c r="BHC259" s="39"/>
      <c r="BHD259" s="39"/>
      <c r="BHE259" s="39"/>
      <c r="BHF259" s="39"/>
      <c r="BHG259" s="39"/>
      <c r="BHH259" s="39"/>
      <c r="BHI259" s="39"/>
      <c r="BHJ259" s="39"/>
      <c r="BHK259" s="39"/>
      <c r="BHL259" s="39"/>
      <c r="BHM259" s="39"/>
      <c r="BHN259" s="39"/>
      <c r="BHO259" s="39"/>
      <c r="BHP259" s="39"/>
      <c r="BHQ259" s="39"/>
      <c r="BHR259" s="39"/>
      <c r="BHS259" s="39"/>
      <c r="BHT259" s="39"/>
      <c r="BHU259" s="39"/>
      <c r="BHV259" s="39"/>
      <c r="BHW259" s="39"/>
      <c r="BHX259" s="39"/>
      <c r="BHY259" s="39"/>
      <c r="BHZ259" s="39"/>
      <c r="BIA259" s="39"/>
      <c r="BIB259" s="39"/>
      <c r="BIC259" s="39"/>
      <c r="BID259" s="39"/>
      <c r="BIE259" s="39"/>
      <c r="BIF259" s="39"/>
      <c r="BIG259" s="39"/>
      <c r="BIH259" s="39"/>
      <c r="BII259" s="39"/>
      <c r="BIJ259" s="39"/>
      <c r="BIK259" s="39"/>
      <c r="BIL259" s="39"/>
      <c r="BIM259" s="39"/>
      <c r="BIN259" s="39"/>
      <c r="BIO259" s="39"/>
      <c r="BIP259" s="39"/>
      <c r="BIQ259" s="39"/>
      <c r="BIR259" s="39"/>
      <c r="BIS259" s="39"/>
      <c r="BIT259" s="39"/>
      <c r="BIU259" s="39"/>
      <c r="BIV259" s="39"/>
      <c r="BIW259" s="39"/>
      <c r="BIX259" s="39"/>
      <c r="BIY259" s="39"/>
      <c r="BIZ259" s="39"/>
      <c r="BJA259" s="39"/>
      <c r="BJB259" s="39"/>
      <c r="BJC259" s="39"/>
      <c r="BJD259" s="39"/>
      <c r="BJE259" s="39"/>
      <c r="BJF259" s="39"/>
      <c r="BJG259" s="39"/>
      <c r="BJH259" s="39"/>
      <c r="BJI259" s="39"/>
      <c r="BJJ259" s="39"/>
      <c r="BJK259" s="39"/>
      <c r="BJL259" s="39"/>
      <c r="BJM259" s="39"/>
      <c r="BJN259" s="39"/>
      <c r="BJO259" s="39"/>
      <c r="BJP259" s="39"/>
      <c r="BJQ259" s="39"/>
      <c r="BJR259" s="39"/>
      <c r="BJS259" s="39"/>
      <c r="BJT259" s="39"/>
      <c r="BJU259" s="39"/>
      <c r="BJV259" s="39"/>
      <c r="BJW259" s="39"/>
      <c r="BJX259" s="39"/>
      <c r="BJY259" s="39"/>
      <c r="BJZ259" s="39"/>
      <c r="BKA259" s="39"/>
      <c r="BKB259" s="39"/>
      <c r="BKC259" s="39"/>
      <c r="BKD259" s="39"/>
      <c r="BKE259" s="39"/>
      <c r="BKF259" s="39"/>
      <c r="BKG259" s="39"/>
      <c r="BKH259" s="39"/>
      <c r="BKI259" s="39"/>
      <c r="BKJ259" s="39"/>
      <c r="BKK259" s="39"/>
      <c r="BKL259" s="39"/>
      <c r="BKM259" s="39"/>
      <c r="BKN259" s="39"/>
      <c r="BKO259" s="39"/>
      <c r="BKP259" s="39"/>
      <c r="BKQ259" s="39"/>
      <c r="BKR259" s="39"/>
      <c r="BKS259" s="39"/>
      <c r="BKT259" s="39"/>
      <c r="BKU259" s="39"/>
      <c r="BKV259" s="39"/>
      <c r="BKW259" s="39"/>
      <c r="BKX259" s="39"/>
      <c r="BKY259" s="39"/>
      <c r="BKZ259" s="39"/>
      <c r="BLA259" s="39"/>
      <c r="BLB259" s="39"/>
      <c r="BLC259" s="39"/>
      <c r="BLD259" s="39"/>
      <c r="BLE259" s="39"/>
      <c r="BLF259" s="39"/>
      <c r="BLG259" s="39"/>
      <c r="BLH259" s="39"/>
      <c r="BLI259" s="39"/>
      <c r="BLJ259" s="39"/>
      <c r="BLK259" s="39"/>
      <c r="BLL259" s="39"/>
      <c r="BLM259" s="39"/>
      <c r="BLN259" s="39"/>
      <c r="BLO259" s="39"/>
      <c r="BLP259" s="39"/>
      <c r="BLQ259" s="39"/>
      <c r="BLR259" s="39"/>
      <c r="BLS259" s="39"/>
      <c r="BLT259" s="39"/>
      <c r="BLU259" s="39"/>
      <c r="BLV259" s="39"/>
      <c r="BLW259" s="39"/>
      <c r="BLX259" s="39"/>
      <c r="BLY259" s="39"/>
      <c r="BLZ259" s="39"/>
      <c r="BMA259" s="39"/>
      <c r="BMB259" s="39"/>
      <c r="BMC259" s="39"/>
      <c r="BMD259" s="39"/>
      <c r="BME259" s="39"/>
      <c r="BMF259" s="39"/>
      <c r="BMG259" s="39"/>
      <c r="BMH259" s="39"/>
      <c r="BMI259" s="39"/>
      <c r="BMJ259" s="39"/>
      <c r="BMK259" s="39"/>
      <c r="BML259" s="39"/>
      <c r="BMM259" s="39"/>
      <c r="BMN259" s="39"/>
      <c r="BMO259" s="39"/>
      <c r="BMP259" s="39"/>
      <c r="BMQ259" s="39"/>
      <c r="BMR259" s="39"/>
      <c r="BMS259" s="39"/>
      <c r="BMT259" s="39"/>
      <c r="BMU259" s="39"/>
      <c r="BMV259" s="39"/>
      <c r="BMW259" s="39"/>
      <c r="BMX259" s="39"/>
      <c r="BMY259" s="39"/>
      <c r="BMZ259" s="39"/>
      <c r="BNA259" s="39"/>
      <c r="BNB259" s="39"/>
      <c r="BNC259" s="39"/>
      <c r="BND259" s="39"/>
      <c r="BNE259" s="39"/>
      <c r="BNF259" s="39"/>
      <c r="BNG259" s="39"/>
      <c r="BNH259" s="39"/>
      <c r="BNI259" s="39"/>
      <c r="BNJ259" s="39"/>
      <c r="BNK259" s="39"/>
      <c r="BNL259" s="39"/>
      <c r="BNM259" s="39"/>
      <c r="BNN259" s="39"/>
      <c r="BNO259" s="39"/>
      <c r="BNP259" s="39"/>
      <c r="BNQ259" s="39"/>
      <c r="BNR259" s="39"/>
      <c r="BNS259" s="39"/>
      <c r="BNT259" s="39"/>
      <c r="BNU259" s="39"/>
      <c r="BNV259" s="39"/>
      <c r="BNW259" s="39"/>
      <c r="BNX259" s="39"/>
      <c r="BNY259" s="39"/>
      <c r="BNZ259" s="39"/>
      <c r="BOA259" s="39"/>
      <c r="BOB259" s="39"/>
      <c r="BOC259" s="39"/>
      <c r="BOD259" s="39"/>
      <c r="BOE259" s="39"/>
      <c r="BOF259" s="39"/>
      <c r="BOG259" s="39"/>
      <c r="BOH259" s="39"/>
      <c r="BOI259" s="39"/>
      <c r="BOJ259" s="39"/>
      <c r="BOK259" s="39"/>
      <c r="BOL259" s="39"/>
      <c r="BOM259" s="39"/>
      <c r="BON259" s="39"/>
      <c r="BOO259" s="39"/>
      <c r="BOP259" s="39"/>
      <c r="BOQ259" s="39"/>
      <c r="BOR259" s="39"/>
      <c r="BOS259" s="39"/>
      <c r="BOT259" s="39"/>
      <c r="BOU259" s="39"/>
      <c r="BOV259" s="39"/>
      <c r="BOW259" s="39"/>
      <c r="BOX259" s="39"/>
      <c r="BOY259" s="39"/>
      <c r="BOZ259" s="39"/>
      <c r="BPA259" s="39"/>
      <c r="BPB259" s="39"/>
      <c r="BPC259" s="39"/>
      <c r="BPD259" s="39"/>
      <c r="BPE259" s="39"/>
      <c r="BPF259" s="39"/>
      <c r="BPG259" s="39"/>
      <c r="BPH259" s="39"/>
      <c r="BPI259" s="39"/>
      <c r="BPJ259" s="39"/>
      <c r="BPK259" s="39"/>
      <c r="BPL259" s="39"/>
      <c r="BPM259" s="39"/>
      <c r="BPN259" s="39"/>
      <c r="BPO259" s="39"/>
      <c r="BPP259" s="39"/>
      <c r="BPQ259" s="39"/>
      <c r="BPR259" s="39"/>
      <c r="BPS259" s="39"/>
      <c r="BPT259" s="39"/>
      <c r="BPU259" s="39"/>
      <c r="BPV259" s="39"/>
      <c r="BPW259" s="39"/>
      <c r="BPX259" s="39"/>
      <c r="BPY259" s="39"/>
      <c r="BPZ259" s="39"/>
      <c r="BQA259" s="39"/>
      <c r="BQB259" s="39"/>
      <c r="BQC259" s="39"/>
      <c r="BQD259" s="39"/>
      <c r="BQE259" s="39"/>
      <c r="BQF259" s="39"/>
      <c r="BQG259" s="39"/>
      <c r="BQH259" s="39"/>
      <c r="BQI259" s="39"/>
      <c r="BQJ259" s="39"/>
      <c r="BQK259" s="39"/>
      <c r="BQL259" s="39"/>
      <c r="BQM259" s="39"/>
      <c r="BQN259" s="39"/>
      <c r="BQO259" s="39"/>
      <c r="BQP259" s="39"/>
      <c r="BQQ259" s="39"/>
      <c r="BQR259" s="39"/>
      <c r="BQS259" s="39"/>
      <c r="BQT259" s="39"/>
      <c r="BQU259" s="39"/>
      <c r="BQV259" s="39"/>
      <c r="BQW259" s="39"/>
      <c r="BQX259" s="39"/>
      <c r="BQY259" s="39"/>
      <c r="BQZ259" s="39"/>
      <c r="BRA259" s="39"/>
      <c r="BRB259" s="39"/>
      <c r="BRC259" s="39"/>
      <c r="BRD259" s="39"/>
      <c r="BRE259" s="39"/>
      <c r="BRF259" s="39"/>
      <c r="BRG259" s="39"/>
      <c r="BRH259" s="39"/>
      <c r="BRI259" s="39"/>
      <c r="BRJ259" s="39"/>
      <c r="BRK259" s="39"/>
      <c r="BRL259" s="39"/>
      <c r="BRM259" s="39"/>
      <c r="BRN259" s="39"/>
      <c r="BRO259" s="39"/>
      <c r="BRP259" s="39"/>
      <c r="BRQ259" s="39"/>
      <c r="BRR259" s="39"/>
      <c r="BRS259" s="39"/>
      <c r="BRT259" s="39"/>
      <c r="BRU259" s="39"/>
      <c r="BRV259" s="39"/>
      <c r="BRW259" s="39"/>
      <c r="BRX259" s="39"/>
      <c r="BRY259" s="39"/>
      <c r="BRZ259" s="39"/>
      <c r="BSA259" s="39"/>
      <c r="BSB259" s="39"/>
      <c r="BSC259" s="39"/>
      <c r="BSD259" s="39"/>
      <c r="BSE259" s="39"/>
      <c r="BSF259" s="39"/>
      <c r="BSG259" s="39"/>
      <c r="BSH259" s="39"/>
      <c r="BSI259" s="39"/>
      <c r="BSJ259" s="39"/>
      <c r="BSK259" s="39"/>
      <c r="BSL259" s="39"/>
      <c r="BSM259" s="39"/>
      <c r="BSN259" s="39"/>
      <c r="BSO259" s="39"/>
      <c r="BSP259" s="39"/>
      <c r="BSQ259" s="39"/>
      <c r="BSR259" s="39"/>
      <c r="BSS259" s="39"/>
      <c r="BST259" s="39"/>
      <c r="BSU259" s="39"/>
      <c r="BSV259" s="39"/>
      <c r="BSW259" s="39"/>
      <c r="BSX259" s="39"/>
      <c r="BSY259" s="39"/>
      <c r="BSZ259" s="39"/>
      <c r="BTA259" s="39"/>
      <c r="BTB259" s="39"/>
      <c r="BTC259" s="39"/>
      <c r="BTD259" s="39"/>
      <c r="BTE259" s="39"/>
      <c r="BTF259" s="39"/>
      <c r="BTG259" s="39"/>
      <c r="BTH259" s="39"/>
      <c r="BTI259" s="39"/>
      <c r="BTJ259" s="39"/>
      <c r="BTK259" s="39"/>
      <c r="BTL259" s="39"/>
      <c r="BTM259" s="39"/>
      <c r="BTN259" s="39"/>
      <c r="BTO259" s="39"/>
      <c r="BTP259" s="39"/>
      <c r="BTQ259" s="39"/>
      <c r="BTR259" s="39"/>
      <c r="BTS259" s="39"/>
      <c r="BTT259" s="39"/>
      <c r="BTU259" s="39"/>
      <c r="BTV259" s="39"/>
      <c r="BTW259" s="39"/>
      <c r="BTX259" s="39"/>
      <c r="BTY259" s="39"/>
      <c r="BTZ259" s="39"/>
      <c r="BUA259" s="39"/>
      <c r="BUB259" s="39"/>
      <c r="BUC259" s="39"/>
      <c r="BUD259" s="39"/>
      <c r="BUE259" s="39"/>
      <c r="BUF259" s="39"/>
      <c r="BUG259" s="39"/>
      <c r="BUH259" s="39"/>
      <c r="BUI259" s="39"/>
      <c r="BUJ259" s="39"/>
      <c r="BUK259" s="39"/>
      <c r="BUL259" s="39"/>
      <c r="BUM259" s="39"/>
      <c r="BUN259" s="39"/>
      <c r="BUO259" s="39"/>
      <c r="BUP259" s="39"/>
      <c r="BUQ259" s="39"/>
      <c r="BUR259" s="39"/>
      <c r="BUS259" s="39"/>
      <c r="BUT259" s="39"/>
      <c r="BUU259" s="39"/>
      <c r="BUV259" s="39"/>
      <c r="BUW259" s="39"/>
      <c r="BUX259" s="39"/>
      <c r="BUY259" s="39"/>
      <c r="BUZ259" s="39"/>
      <c r="BVA259" s="39"/>
      <c r="BVB259" s="39"/>
      <c r="BVC259" s="39"/>
      <c r="BVD259" s="39"/>
      <c r="BVE259" s="39"/>
      <c r="BVF259" s="39"/>
      <c r="BVG259" s="39"/>
      <c r="BVH259" s="39"/>
      <c r="BVI259" s="39"/>
      <c r="BVJ259" s="39"/>
      <c r="BVK259" s="39"/>
      <c r="BVL259" s="39"/>
      <c r="BVM259" s="39"/>
      <c r="BVN259" s="39"/>
      <c r="BVO259" s="39"/>
      <c r="BVP259" s="39"/>
      <c r="BVQ259" s="39"/>
      <c r="BVR259" s="39"/>
      <c r="BVS259" s="39"/>
      <c r="BVT259" s="39"/>
      <c r="BVU259" s="39"/>
      <c r="BVV259" s="39"/>
      <c r="BVW259" s="39"/>
      <c r="BVX259" s="39"/>
      <c r="BVY259" s="39"/>
      <c r="BVZ259" s="39"/>
      <c r="BWA259" s="39"/>
      <c r="BWB259" s="39"/>
      <c r="BWC259" s="39"/>
      <c r="BWD259" s="39"/>
      <c r="BWE259" s="39"/>
      <c r="BWF259" s="39"/>
      <c r="BWG259" s="39"/>
      <c r="BWH259" s="39"/>
      <c r="BWI259" s="39"/>
      <c r="BWJ259" s="39"/>
      <c r="BWK259" s="39"/>
      <c r="BWL259" s="39"/>
      <c r="BWM259" s="39"/>
      <c r="BWN259" s="39"/>
      <c r="BWO259" s="39"/>
      <c r="BWP259" s="39"/>
      <c r="BWQ259" s="39"/>
      <c r="BWR259" s="39"/>
      <c r="BWS259" s="39"/>
      <c r="BWT259" s="39"/>
      <c r="BWU259" s="39"/>
      <c r="BWV259" s="39"/>
      <c r="BWW259" s="39"/>
      <c r="BWX259" s="39"/>
      <c r="BWY259" s="39"/>
      <c r="BWZ259" s="39"/>
      <c r="BXA259" s="39"/>
      <c r="BXB259" s="39"/>
      <c r="BXC259" s="39"/>
      <c r="BXD259" s="39"/>
      <c r="BXE259" s="39"/>
      <c r="BXF259" s="39"/>
      <c r="BXG259" s="39"/>
      <c r="BXH259" s="39"/>
      <c r="BXI259" s="39"/>
      <c r="BXJ259" s="39"/>
      <c r="BXK259" s="39"/>
      <c r="BXL259" s="39"/>
      <c r="BXM259" s="39"/>
      <c r="BXN259" s="39"/>
      <c r="BXO259" s="39"/>
      <c r="BXP259" s="39"/>
      <c r="BXQ259" s="39"/>
      <c r="BXR259" s="39"/>
      <c r="BXS259" s="39"/>
      <c r="BXT259" s="39"/>
      <c r="BXU259" s="39"/>
      <c r="BXV259" s="39"/>
      <c r="BXW259" s="39"/>
      <c r="BXX259" s="39"/>
      <c r="BXY259" s="39"/>
      <c r="BXZ259" s="39"/>
      <c r="BYA259" s="39"/>
      <c r="BYB259" s="39"/>
      <c r="BYC259" s="39"/>
      <c r="BYD259" s="39"/>
      <c r="BYE259" s="39"/>
      <c r="BYF259" s="39"/>
      <c r="BYG259" s="39"/>
      <c r="BYH259" s="39"/>
      <c r="BYI259" s="39"/>
      <c r="BYJ259" s="39"/>
      <c r="BYK259" s="39"/>
      <c r="BYL259" s="39"/>
      <c r="BYM259" s="39"/>
      <c r="BYN259" s="39"/>
      <c r="BYO259" s="39"/>
      <c r="BYP259" s="39"/>
      <c r="BYQ259" s="39"/>
      <c r="BYR259" s="39"/>
      <c r="BYS259" s="39"/>
      <c r="BYT259" s="39"/>
      <c r="BYU259" s="39"/>
      <c r="BYV259" s="39"/>
      <c r="BYW259" s="39"/>
      <c r="BYX259" s="39"/>
      <c r="BYY259" s="39"/>
      <c r="BYZ259" s="39"/>
      <c r="BZA259" s="39"/>
      <c r="BZB259" s="39"/>
      <c r="BZC259" s="39"/>
      <c r="BZD259" s="39"/>
      <c r="BZE259" s="39"/>
      <c r="BZF259" s="39"/>
      <c r="BZG259" s="39"/>
      <c r="BZH259" s="39"/>
      <c r="BZI259" s="39"/>
      <c r="BZJ259" s="39"/>
      <c r="BZK259" s="39"/>
      <c r="BZL259" s="39"/>
      <c r="BZM259" s="39"/>
      <c r="BZN259" s="39"/>
      <c r="BZO259" s="39"/>
      <c r="BZP259" s="39"/>
      <c r="BZQ259" s="39"/>
      <c r="BZR259" s="39"/>
      <c r="BZS259" s="39"/>
      <c r="BZT259" s="39"/>
      <c r="BZU259" s="39"/>
      <c r="BZV259" s="39"/>
      <c r="BZW259" s="39"/>
      <c r="BZX259" s="39"/>
      <c r="BZY259" s="39"/>
      <c r="BZZ259" s="39"/>
      <c r="CAA259" s="39"/>
      <c r="CAB259" s="39"/>
      <c r="CAC259" s="39"/>
      <c r="CAD259" s="39"/>
      <c r="CAE259" s="39"/>
      <c r="CAF259" s="39"/>
      <c r="CAG259" s="39"/>
      <c r="CAH259" s="39"/>
      <c r="CAI259" s="39"/>
      <c r="CAJ259" s="39"/>
      <c r="CAK259" s="39"/>
      <c r="CAL259" s="39"/>
      <c r="CAM259" s="39"/>
      <c r="CAN259" s="39"/>
      <c r="CAO259" s="39"/>
      <c r="CAP259" s="39"/>
      <c r="CAQ259" s="39"/>
      <c r="CAR259" s="39"/>
      <c r="CAS259" s="39"/>
      <c r="CAT259" s="39"/>
      <c r="CAU259" s="39"/>
      <c r="CAV259" s="39"/>
      <c r="CAW259" s="39"/>
      <c r="CAX259" s="39"/>
      <c r="CAY259" s="39"/>
      <c r="CAZ259" s="39"/>
      <c r="CBA259" s="39"/>
      <c r="CBB259" s="39"/>
      <c r="CBC259" s="39"/>
      <c r="CBD259" s="39"/>
      <c r="CBE259" s="39"/>
      <c r="CBF259" s="39"/>
      <c r="CBG259" s="39"/>
      <c r="CBH259" s="39"/>
      <c r="CBI259" s="39"/>
      <c r="CBJ259" s="39"/>
      <c r="CBK259" s="39"/>
      <c r="CBL259" s="39"/>
      <c r="CBM259" s="39"/>
      <c r="CBN259" s="39"/>
      <c r="CBO259" s="39"/>
      <c r="CBP259" s="39"/>
      <c r="CBQ259" s="39"/>
      <c r="CBR259" s="39"/>
      <c r="CBS259" s="39"/>
      <c r="CBT259" s="39"/>
      <c r="CBU259" s="39"/>
      <c r="CBV259" s="39"/>
      <c r="CBW259" s="39"/>
      <c r="CBX259" s="39"/>
      <c r="CBY259" s="39"/>
      <c r="CBZ259" s="39"/>
      <c r="CCA259" s="39"/>
      <c r="CCB259" s="39"/>
      <c r="CCC259" s="39"/>
      <c r="CCD259" s="39"/>
      <c r="CCE259" s="39"/>
      <c r="CCF259" s="39"/>
      <c r="CCG259" s="39"/>
      <c r="CCH259" s="39"/>
      <c r="CCI259" s="39"/>
      <c r="CCJ259" s="39"/>
      <c r="CCK259" s="39"/>
      <c r="CCL259" s="39"/>
      <c r="CCM259" s="39"/>
      <c r="CCN259" s="39"/>
      <c r="CCO259" s="39"/>
      <c r="CCP259" s="39"/>
      <c r="CCQ259" s="39"/>
      <c r="CCR259" s="39"/>
      <c r="CCS259" s="39"/>
      <c r="CCT259" s="39"/>
      <c r="CCU259" s="39"/>
      <c r="CCV259" s="39"/>
      <c r="CCW259" s="39"/>
      <c r="CCX259" s="39"/>
      <c r="CCY259" s="39"/>
      <c r="CCZ259" s="39"/>
      <c r="CDA259" s="39"/>
      <c r="CDB259" s="39"/>
      <c r="CDC259" s="39"/>
      <c r="CDD259" s="39"/>
      <c r="CDE259" s="39"/>
      <c r="CDF259" s="39"/>
      <c r="CDG259" s="39"/>
      <c r="CDH259" s="39"/>
      <c r="CDI259" s="39"/>
      <c r="CDJ259" s="39"/>
      <c r="CDK259" s="39"/>
      <c r="CDL259" s="39"/>
      <c r="CDM259" s="39"/>
      <c r="CDN259" s="39"/>
      <c r="CDO259" s="39"/>
      <c r="CDP259" s="39"/>
      <c r="CDQ259" s="39"/>
      <c r="CDR259" s="39"/>
      <c r="CDS259" s="39"/>
      <c r="CDT259" s="39"/>
      <c r="CDU259" s="39"/>
      <c r="CDV259" s="39"/>
      <c r="CDW259" s="39"/>
      <c r="CDX259" s="39"/>
      <c r="CDY259" s="39"/>
      <c r="CDZ259" s="39"/>
      <c r="CEA259" s="39"/>
      <c r="CEB259" s="39"/>
      <c r="CEC259" s="39"/>
      <c r="CED259" s="39"/>
      <c r="CEE259" s="39"/>
      <c r="CEF259" s="39"/>
      <c r="CEG259" s="39"/>
      <c r="CEH259" s="39"/>
      <c r="CEI259" s="39"/>
      <c r="CEJ259" s="39"/>
      <c r="CEK259" s="39"/>
      <c r="CEL259" s="39"/>
      <c r="CEM259" s="39"/>
      <c r="CEN259" s="39"/>
      <c r="CEO259" s="39"/>
      <c r="CEP259" s="39"/>
      <c r="CEQ259" s="39"/>
      <c r="CER259" s="39"/>
      <c r="CES259" s="39"/>
      <c r="CET259" s="39"/>
      <c r="CEU259" s="39"/>
      <c r="CEV259" s="39"/>
      <c r="CEW259" s="39"/>
      <c r="CEX259" s="39"/>
      <c r="CEY259" s="39"/>
      <c r="CEZ259" s="39"/>
      <c r="CFA259" s="39"/>
      <c r="CFB259" s="39"/>
      <c r="CFC259" s="39"/>
      <c r="CFD259" s="39"/>
      <c r="CFE259" s="39"/>
      <c r="CFF259" s="39"/>
      <c r="CFG259" s="39"/>
      <c r="CFH259" s="39"/>
      <c r="CFI259" s="39"/>
      <c r="CFJ259" s="39"/>
      <c r="CFK259" s="39"/>
      <c r="CFL259" s="39"/>
      <c r="CFM259" s="39"/>
      <c r="CFN259" s="39"/>
      <c r="CFO259" s="39"/>
      <c r="CFP259" s="39"/>
      <c r="CFQ259" s="39"/>
      <c r="CFR259" s="39"/>
      <c r="CFS259" s="39"/>
      <c r="CFT259" s="39"/>
      <c r="CFU259" s="39"/>
      <c r="CFV259" s="39"/>
      <c r="CFW259" s="39"/>
      <c r="CFX259" s="39"/>
      <c r="CFY259" s="39"/>
      <c r="CFZ259" s="39"/>
      <c r="CGA259" s="39"/>
      <c r="CGB259" s="39"/>
      <c r="CGC259" s="39"/>
      <c r="CGD259" s="39"/>
      <c r="CGE259" s="39"/>
      <c r="CGF259" s="39"/>
      <c r="CGG259" s="39"/>
      <c r="CGH259" s="39"/>
      <c r="CGI259" s="39"/>
      <c r="CGJ259" s="39"/>
      <c r="CGK259" s="39"/>
      <c r="CGL259" s="39"/>
      <c r="CGM259" s="39"/>
      <c r="CGN259" s="39"/>
      <c r="CGO259" s="39"/>
      <c r="CGP259" s="39"/>
      <c r="CGQ259" s="39"/>
      <c r="CGR259" s="39"/>
      <c r="CGS259" s="39"/>
      <c r="CGT259" s="39"/>
      <c r="CGU259" s="39"/>
      <c r="CGV259" s="39"/>
      <c r="CGW259" s="39"/>
      <c r="CGX259" s="39"/>
      <c r="CGY259" s="39"/>
      <c r="CGZ259" s="39"/>
      <c r="CHA259" s="39"/>
      <c r="CHB259" s="39"/>
      <c r="CHC259" s="39"/>
      <c r="CHD259" s="39"/>
      <c r="CHE259" s="39"/>
      <c r="CHF259" s="39"/>
      <c r="CHG259" s="39"/>
      <c r="CHH259" s="39"/>
      <c r="CHI259" s="39"/>
      <c r="CHJ259" s="39"/>
      <c r="CHK259" s="39"/>
      <c r="CHL259" s="39"/>
      <c r="CHM259" s="39"/>
      <c r="CHN259" s="39"/>
      <c r="CHO259" s="39"/>
      <c r="CHP259" s="39"/>
      <c r="CHQ259" s="39"/>
      <c r="CHR259" s="39"/>
      <c r="CHS259" s="39"/>
      <c r="CHT259" s="39"/>
      <c r="CHU259" s="39"/>
      <c r="CHV259" s="39"/>
      <c r="CHW259" s="39"/>
      <c r="CHX259" s="39"/>
      <c r="CHY259" s="39"/>
      <c r="CHZ259" s="39"/>
      <c r="CIA259" s="39"/>
      <c r="CIB259" s="39"/>
      <c r="CIC259" s="39"/>
      <c r="CID259" s="39"/>
      <c r="CIE259" s="39"/>
      <c r="CIF259" s="39"/>
      <c r="CIG259" s="39"/>
      <c r="CIH259" s="39"/>
      <c r="CII259" s="39"/>
      <c r="CIJ259" s="39"/>
      <c r="CIK259" s="39"/>
      <c r="CIL259" s="39"/>
      <c r="CIM259" s="39"/>
      <c r="CIN259" s="39"/>
      <c r="CIO259" s="39"/>
      <c r="CIP259" s="39"/>
      <c r="CIQ259" s="39"/>
      <c r="CIR259" s="39"/>
      <c r="CIS259" s="39"/>
      <c r="CIT259" s="39"/>
      <c r="CIU259" s="39"/>
      <c r="CIV259" s="39"/>
      <c r="CIW259" s="39"/>
      <c r="CIX259" s="39"/>
      <c r="CIY259" s="39"/>
      <c r="CIZ259" s="39"/>
      <c r="CJA259" s="39"/>
      <c r="CJB259" s="39"/>
      <c r="CJC259" s="39"/>
      <c r="CJD259" s="39"/>
      <c r="CJE259" s="39"/>
      <c r="CJF259" s="39"/>
      <c r="CJG259" s="39"/>
      <c r="CJH259" s="39"/>
      <c r="CJI259" s="39"/>
      <c r="CJJ259" s="39"/>
      <c r="CJK259" s="39"/>
      <c r="CJL259" s="39"/>
      <c r="CJM259" s="39"/>
      <c r="CJN259" s="39"/>
      <c r="CJO259" s="39"/>
      <c r="CJP259" s="39"/>
      <c r="CJQ259" s="39"/>
      <c r="CJR259" s="39"/>
      <c r="CJS259" s="39"/>
      <c r="CJT259" s="39"/>
      <c r="CJU259" s="39"/>
      <c r="CJV259" s="39"/>
      <c r="CJW259" s="39"/>
      <c r="CJX259" s="39"/>
      <c r="CJY259" s="39"/>
      <c r="CJZ259" s="39"/>
      <c r="CKA259" s="39"/>
      <c r="CKB259" s="39"/>
      <c r="CKC259" s="39"/>
      <c r="CKD259" s="39"/>
      <c r="CKE259" s="39"/>
      <c r="CKF259" s="39"/>
      <c r="CKG259" s="39"/>
      <c r="CKH259" s="39"/>
      <c r="CKI259" s="39"/>
      <c r="CKJ259" s="39"/>
      <c r="CKK259" s="39"/>
      <c r="CKL259" s="39"/>
      <c r="CKM259" s="39"/>
      <c r="CKN259" s="39"/>
      <c r="CKO259" s="39"/>
      <c r="CKP259" s="39"/>
      <c r="CKQ259" s="39"/>
      <c r="CKR259" s="39"/>
      <c r="CKS259" s="39"/>
      <c r="CKT259" s="39"/>
      <c r="CKU259" s="39"/>
      <c r="CKV259" s="39"/>
      <c r="CKW259" s="39"/>
      <c r="CKX259" s="39"/>
      <c r="CKY259" s="39"/>
      <c r="CKZ259" s="39"/>
      <c r="CLA259" s="39"/>
      <c r="CLB259" s="39"/>
      <c r="CLC259" s="39"/>
      <c r="CLD259" s="39"/>
      <c r="CLE259" s="39"/>
      <c r="CLF259" s="39"/>
      <c r="CLG259" s="39"/>
      <c r="CLH259" s="39"/>
      <c r="CLI259" s="39"/>
      <c r="CLJ259" s="39"/>
      <c r="CLK259" s="39"/>
      <c r="CLL259" s="39"/>
      <c r="CLM259" s="39"/>
      <c r="CLN259" s="39"/>
      <c r="CLO259" s="39"/>
      <c r="CLP259" s="39"/>
      <c r="CLQ259" s="39"/>
      <c r="CLR259" s="39"/>
      <c r="CLS259" s="39"/>
      <c r="CLT259" s="39"/>
      <c r="CLU259" s="39"/>
      <c r="CLV259" s="39"/>
      <c r="CLW259" s="39"/>
      <c r="CLX259" s="39"/>
      <c r="CLY259" s="39"/>
      <c r="CLZ259" s="39"/>
      <c r="CMA259" s="39"/>
      <c r="CMB259" s="39"/>
      <c r="CMC259" s="39"/>
      <c r="CMD259" s="39"/>
      <c r="CME259" s="39"/>
      <c r="CMF259" s="39"/>
      <c r="CMG259" s="39"/>
      <c r="CMH259" s="39"/>
      <c r="CMI259" s="39"/>
      <c r="CMJ259" s="39"/>
      <c r="CMK259" s="39"/>
      <c r="CML259" s="39"/>
      <c r="CMM259" s="39"/>
      <c r="CMN259" s="39"/>
      <c r="CMO259" s="39"/>
      <c r="CMP259" s="39"/>
      <c r="CMQ259" s="39"/>
      <c r="CMR259" s="39"/>
      <c r="CMS259" s="39"/>
      <c r="CMT259" s="39"/>
      <c r="CMU259" s="39"/>
      <c r="CMV259" s="39"/>
      <c r="CMW259" s="39"/>
      <c r="CMX259" s="39"/>
      <c r="CMY259" s="39"/>
      <c r="CMZ259" s="39"/>
      <c r="CNA259" s="39"/>
      <c r="CNB259" s="39"/>
      <c r="CNC259" s="39"/>
      <c r="CND259" s="39"/>
      <c r="CNE259" s="39"/>
      <c r="CNF259" s="39"/>
      <c r="CNG259" s="39"/>
      <c r="CNH259" s="39"/>
      <c r="CNI259" s="39"/>
      <c r="CNJ259" s="39"/>
      <c r="CNK259" s="39"/>
      <c r="CNL259" s="39"/>
      <c r="CNM259" s="39"/>
      <c r="CNN259" s="39"/>
      <c r="CNO259" s="39"/>
      <c r="CNP259" s="39"/>
      <c r="CNQ259" s="39"/>
      <c r="CNR259" s="39"/>
      <c r="CNS259" s="39"/>
      <c r="CNT259" s="39"/>
      <c r="CNU259" s="39"/>
      <c r="CNV259" s="39"/>
      <c r="CNW259" s="39"/>
      <c r="CNX259" s="39"/>
      <c r="CNY259" s="39"/>
      <c r="CNZ259" s="39"/>
      <c r="COA259" s="39"/>
      <c r="COB259" s="39"/>
      <c r="COC259" s="39"/>
      <c r="COD259" s="39"/>
      <c r="COE259" s="39"/>
      <c r="COF259" s="39"/>
      <c r="COG259" s="39"/>
      <c r="COH259" s="39"/>
      <c r="COI259" s="39"/>
      <c r="COJ259" s="39"/>
      <c r="COK259" s="39"/>
      <c r="COL259" s="39"/>
      <c r="COM259" s="39"/>
      <c r="CON259" s="39"/>
      <c r="COO259" s="39"/>
      <c r="COP259" s="39"/>
      <c r="COQ259" s="39"/>
      <c r="COR259" s="39"/>
      <c r="COS259" s="39"/>
      <c r="COT259" s="39"/>
      <c r="COU259" s="39"/>
      <c r="COV259" s="39"/>
      <c r="COW259" s="39"/>
      <c r="COX259" s="39"/>
      <c r="COY259" s="39"/>
      <c r="COZ259" s="39"/>
      <c r="CPA259" s="39"/>
      <c r="CPB259" s="39"/>
      <c r="CPC259" s="39"/>
      <c r="CPD259" s="39"/>
      <c r="CPE259" s="39"/>
      <c r="CPF259" s="39"/>
      <c r="CPG259" s="39"/>
      <c r="CPH259" s="39"/>
      <c r="CPI259" s="39"/>
      <c r="CPJ259" s="39"/>
      <c r="CPK259" s="39"/>
      <c r="CPL259" s="39"/>
      <c r="CPM259" s="39"/>
      <c r="CPN259" s="39"/>
      <c r="CPO259" s="39"/>
      <c r="CPP259" s="39"/>
      <c r="CPQ259" s="39"/>
      <c r="CPR259" s="39"/>
      <c r="CPS259" s="39"/>
      <c r="CPT259" s="39"/>
      <c r="CPU259" s="39"/>
      <c r="CPV259" s="39"/>
      <c r="CPW259" s="39"/>
      <c r="CPX259" s="39"/>
      <c r="CPY259" s="39"/>
      <c r="CPZ259" s="39"/>
      <c r="CQA259" s="39"/>
      <c r="CQB259" s="39"/>
      <c r="CQC259" s="39"/>
      <c r="CQD259" s="39"/>
      <c r="CQE259" s="39"/>
      <c r="CQF259" s="39"/>
      <c r="CQG259" s="39"/>
      <c r="CQH259" s="39"/>
      <c r="CQI259" s="39"/>
      <c r="CQJ259" s="39"/>
      <c r="CQK259" s="39"/>
      <c r="CQL259" s="39"/>
      <c r="CQM259" s="39"/>
      <c r="CQN259" s="39"/>
      <c r="CQO259" s="39"/>
      <c r="CQP259" s="39"/>
      <c r="CQQ259" s="39"/>
      <c r="CQR259" s="39"/>
      <c r="CQS259" s="39"/>
      <c r="CQT259" s="39"/>
      <c r="CQU259" s="39"/>
      <c r="CQV259" s="39"/>
      <c r="CQW259" s="39"/>
      <c r="CQX259" s="39"/>
      <c r="CQY259" s="39"/>
      <c r="CQZ259" s="39"/>
      <c r="CRA259" s="39"/>
      <c r="CRB259" s="39"/>
      <c r="CRC259" s="39"/>
      <c r="CRD259" s="39"/>
      <c r="CRE259" s="39"/>
      <c r="CRF259" s="39"/>
      <c r="CRG259" s="39"/>
      <c r="CRH259" s="39"/>
      <c r="CRI259" s="39"/>
      <c r="CRJ259" s="39"/>
      <c r="CRK259" s="39"/>
      <c r="CRL259" s="39"/>
      <c r="CRM259" s="39"/>
      <c r="CRN259" s="39"/>
      <c r="CRO259" s="39"/>
      <c r="CRP259" s="39"/>
      <c r="CRQ259" s="39"/>
      <c r="CRR259" s="39"/>
      <c r="CRS259" s="39"/>
      <c r="CRT259" s="39"/>
      <c r="CRU259" s="39"/>
      <c r="CRV259" s="39"/>
      <c r="CRW259" s="39"/>
      <c r="CRX259" s="39"/>
      <c r="CRY259" s="39"/>
      <c r="CRZ259" s="39"/>
      <c r="CSA259" s="39"/>
      <c r="CSB259" s="39"/>
      <c r="CSC259" s="39"/>
      <c r="CSD259" s="39"/>
      <c r="CSE259" s="39"/>
      <c r="CSF259" s="39"/>
      <c r="CSG259" s="39"/>
      <c r="CSH259" s="39"/>
      <c r="CSI259" s="39"/>
      <c r="CSJ259" s="39"/>
      <c r="CSK259" s="39"/>
      <c r="CSL259" s="39"/>
      <c r="CSM259" s="39"/>
      <c r="CSN259" s="39"/>
      <c r="CSO259" s="39"/>
      <c r="CSP259" s="39"/>
      <c r="CSQ259" s="39"/>
      <c r="CSR259" s="39"/>
      <c r="CSS259" s="39"/>
      <c r="CST259" s="39"/>
      <c r="CSU259" s="39"/>
      <c r="CSV259" s="39"/>
      <c r="CSW259" s="39"/>
      <c r="CSX259" s="39"/>
      <c r="CSY259" s="39"/>
      <c r="CSZ259" s="39"/>
      <c r="CTA259" s="39"/>
      <c r="CTB259" s="39"/>
      <c r="CTC259" s="39"/>
      <c r="CTD259" s="39"/>
      <c r="CTE259" s="39"/>
      <c r="CTF259" s="39"/>
      <c r="CTG259" s="39"/>
      <c r="CTH259" s="39"/>
      <c r="CTI259" s="39"/>
      <c r="CTJ259" s="39"/>
      <c r="CTK259" s="39"/>
      <c r="CTL259" s="39"/>
      <c r="CTM259" s="39"/>
      <c r="CTN259" s="39"/>
      <c r="CTO259" s="39"/>
      <c r="CTP259" s="39"/>
      <c r="CTQ259" s="39"/>
      <c r="CTR259" s="39"/>
      <c r="CTS259" s="39"/>
      <c r="CTT259" s="39"/>
      <c r="CTU259" s="39"/>
      <c r="CTV259" s="39"/>
      <c r="CTW259" s="39"/>
      <c r="CTX259" s="39"/>
      <c r="CTY259" s="39"/>
      <c r="CTZ259" s="39"/>
      <c r="CUA259" s="39"/>
      <c r="CUB259" s="39"/>
      <c r="CUC259" s="39"/>
      <c r="CUD259" s="39"/>
      <c r="CUE259" s="39"/>
      <c r="CUF259" s="39"/>
      <c r="CUG259" s="39"/>
      <c r="CUH259" s="39"/>
      <c r="CUI259" s="39"/>
      <c r="CUJ259" s="39"/>
      <c r="CUK259" s="39"/>
      <c r="CUL259" s="39"/>
      <c r="CUM259" s="39"/>
      <c r="CUN259" s="39"/>
      <c r="CUO259" s="39"/>
      <c r="CUP259" s="39"/>
      <c r="CUQ259" s="39"/>
      <c r="CUR259" s="39"/>
      <c r="CUS259" s="39"/>
      <c r="CUT259" s="39"/>
      <c r="CUU259" s="39"/>
      <c r="CUV259" s="39"/>
      <c r="CUW259" s="39"/>
      <c r="CUX259" s="39"/>
      <c r="CUY259" s="39"/>
      <c r="CUZ259" s="39"/>
      <c r="CVA259" s="39"/>
      <c r="CVB259" s="39"/>
      <c r="CVC259" s="39"/>
      <c r="CVD259" s="39"/>
      <c r="CVE259" s="39"/>
      <c r="CVF259" s="39"/>
      <c r="CVG259" s="39"/>
      <c r="CVH259" s="39"/>
      <c r="CVI259" s="39"/>
      <c r="CVJ259" s="39"/>
      <c r="CVK259" s="39"/>
      <c r="CVL259" s="39"/>
      <c r="CVM259" s="39"/>
      <c r="CVN259" s="39"/>
      <c r="CVO259" s="39"/>
      <c r="CVP259" s="39"/>
      <c r="CVQ259" s="39"/>
      <c r="CVR259" s="39"/>
      <c r="CVS259" s="39"/>
      <c r="CVT259" s="39"/>
      <c r="CVU259" s="39"/>
      <c r="CVV259" s="39"/>
      <c r="CVW259" s="39"/>
      <c r="CVX259" s="39"/>
      <c r="CVY259" s="39"/>
      <c r="CVZ259" s="39"/>
      <c r="CWA259" s="39"/>
      <c r="CWB259" s="39"/>
      <c r="CWC259" s="39"/>
      <c r="CWD259" s="39"/>
      <c r="CWE259" s="39"/>
      <c r="CWF259" s="39"/>
      <c r="CWG259" s="39"/>
      <c r="CWH259" s="39"/>
      <c r="CWI259" s="39"/>
      <c r="CWJ259" s="39"/>
      <c r="CWK259" s="39"/>
      <c r="CWL259" s="39"/>
      <c r="CWM259" s="39"/>
      <c r="CWN259" s="39"/>
      <c r="CWO259" s="39"/>
      <c r="CWP259" s="39"/>
      <c r="CWQ259" s="39"/>
      <c r="CWR259" s="39"/>
      <c r="CWS259" s="39"/>
      <c r="CWT259" s="39"/>
      <c r="CWU259" s="39"/>
      <c r="CWV259" s="39"/>
      <c r="CWW259" s="39"/>
      <c r="CWX259" s="39"/>
      <c r="CWY259" s="39"/>
      <c r="CWZ259" s="39"/>
      <c r="CXA259" s="39"/>
      <c r="CXB259" s="39"/>
      <c r="CXC259" s="39"/>
      <c r="CXD259" s="39"/>
      <c r="CXE259" s="39"/>
      <c r="CXF259" s="39"/>
      <c r="CXG259" s="39"/>
      <c r="CXH259" s="39"/>
      <c r="CXI259" s="39"/>
      <c r="CXJ259" s="39"/>
      <c r="CXK259" s="39"/>
      <c r="CXL259" s="39"/>
      <c r="CXM259" s="39"/>
      <c r="CXN259" s="39"/>
      <c r="CXO259" s="39"/>
      <c r="CXP259" s="39"/>
      <c r="CXQ259" s="39"/>
      <c r="CXR259" s="39"/>
      <c r="CXS259" s="39"/>
      <c r="CXT259" s="39"/>
      <c r="CXU259" s="39"/>
      <c r="CXV259" s="39"/>
      <c r="CXW259" s="39"/>
      <c r="CXX259" s="39"/>
      <c r="CXY259" s="39"/>
      <c r="CXZ259" s="39"/>
      <c r="CYA259" s="39"/>
      <c r="CYB259" s="39"/>
      <c r="CYC259" s="39"/>
      <c r="CYD259" s="39"/>
      <c r="CYE259" s="39"/>
      <c r="CYF259" s="39"/>
      <c r="CYG259" s="39"/>
      <c r="CYH259" s="39"/>
      <c r="CYI259" s="39"/>
      <c r="CYJ259" s="39"/>
      <c r="CYK259" s="39"/>
      <c r="CYL259" s="39"/>
      <c r="CYM259" s="39"/>
      <c r="CYN259" s="39"/>
      <c r="CYO259" s="39"/>
      <c r="CYP259" s="39"/>
      <c r="CYQ259" s="39"/>
      <c r="CYR259" s="39"/>
      <c r="CYS259" s="39"/>
      <c r="CYT259" s="39"/>
      <c r="CYU259" s="39"/>
      <c r="CYV259" s="39"/>
      <c r="CYW259" s="39"/>
      <c r="CYX259" s="39"/>
      <c r="CYY259" s="39"/>
      <c r="CYZ259" s="39"/>
      <c r="CZA259" s="39"/>
      <c r="CZB259" s="39"/>
      <c r="CZC259" s="39"/>
      <c r="CZD259" s="39"/>
      <c r="CZE259" s="39"/>
      <c r="CZF259" s="39"/>
      <c r="CZG259" s="39"/>
      <c r="CZH259" s="39"/>
      <c r="CZI259" s="39"/>
      <c r="CZJ259" s="39"/>
      <c r="CZK259" s="39"/>
      <c r="CZL259" s="39"/>
      <c r="CZM259" s="39"/>
      <c r="CZN259" s="39"/>
      <c r="CZO259" s="39"/>
      <c r="CZP259" s="39"/>
      <c r="CZQ259" s="39"/>
      <c r="CZR259" s="39"/>
      <c r="CZS259" s="39"/>
      <c r="CZT259" s="39"/>
      <c r="CZU259" s="39"/>
      <c r="CZV259" s="39"/>
      <c r="CZW259" s="39"/>
      <c r="CZX259" s="39"/>
      <c r="CZY259" s="39"/>
      <c r="CZZ259" s="39"/>
      <c r="DAA259" s="39"/>
      <c r="DAB259" s="39"/>
      <c r="DAC259" s="39"/>
      <c r="DAD259" s="39"/>
      <c r="DAE259" s="39"/>
      <c r="DAF259" s="39"/>
      <c r="DAG259" s="39"/>
      <c r="DAH259" s="39"/>
      <c r="DAI259" s="39"/>
      <c r="DAJ259" s="39"/>
      <c r="DAK259" s="39"/>
      <c r="DAL259" s="39"/>
      <c r="DAM259" s="39"/>
      <c r="DAN259" s="39"/>
      <c r="DAO259" s="39"/>
      <c r="DAP259" s="39"/>
      <c r="DAQ259" s="39"/>
      <c r="DAR259" s="39"/>
      <c r="DAS259" s="39"/>
      <c r="DAT259" s="39"/>
      <c r="DAU259" s="39"/>
      <c r="DAV259" s="39"/>
      <c r="DAW259" s="39"/>
      <c r="DAX259" s="39"/>
      <c r="DAY259" s="39"/>
      <c r="DAZ259" s="39"/>
      <c r="DBA259" s="39"/>
      <c r="DBB259" s="39"/>
      <c r="DBC259" s="39"/>
      <c r="DBD259" s="39"/>
      <c r="DBE259" s="39"/>
      <c r="DBF259" s="39"/>
      <c r="DBG259" s="39"/>
      <c r="DBH259" s="39"/>
      <c r="DBI259" s="39"/>
      <c r="DBJ259" s="39"/>
      <c r="DBK259" s="39"/>
      <c r="DBL259" s="39"/>
      <c r="DBM259" s="39"/>
      <c r="DBN259" s="39"/>
      <c r="DBO259" s="39"/>
      <c r="DBP259" s="39"/>
      <c r="DBQ259" s="39"/>
      <c r="DBR259" s="39"/>
      <c r="DBS259" s="39"/>
      <c r="DBT259" s="39"/>
      <c r="DBU259" s="39"/>
      <c r="DBV259" s="39"/>
      <c r="DBW259" s="39"/>
      <c r="DBX259" s="39"/>
      <c r="DBY259" s="39"/>
      <c r="DBZ259" s="39"/>
      <c r="DCA259" s="39"/>
      <c r="DCB259" s="39"/>
      <c r="DCC259" s="39"/>
      <c r="DCD259" s="39"/>
      <c r="DCE259" s="39"/>
      <c r="DCF259" s="39"/>
      <c r="DCG259" s="39"/>
      <c r="DCH259" s="39"/>
      <c r="DCI259" s="39"/>
      <c r="DCJ259" s="39"/>
      <c r="DCK259" s="39"/>
      <c r="DCL259" s="39"/>
      <c r="DCM259" s="39"/>
      <c r="DCN259" s="39"/>
      <c r="DCO259" s="39"/>
      <c r="DCP259" s="39"/>
      <c r="DCQ259" s="39"/>
      <c r="DCR259" s="39"/>
      <c r="DCS259" s="39"/>
      <c r="DCT259" s="39"/>
      <c r="DCU259" s="39"/>
      <c r="DCV259" s="39"/>
      <c r="DCW259" s="39"/>
      <c r="DCX259" s="39"/>
      <c r="DCY259" s="39"/>
      <c r="DCZ259" s="39"/>
      <c r="DDA259" s="39"/>
      <c r="DDB259" s="39"/>
      <c r="DDC259" s="39"/>
      <c r="DDD259" s="39"/>
      <c r="DDE259" s="39"/>
      <c r="DDF259" s="39"/>
      <c r="DDG259" s="39"/>
      <c r="DDH259" s="39"/>
      <c r="DDI259" s="39"/>
      <c r="DDJ259" s="39"/>
      <c r="DDK259" s="39"/>
      <c r="DDL259" s="39"/>
      <c r="DDM259" s="39"/>
      <c r="DDN259" s="39"/>
      <c r="DDO259" s="39"/>
      <c r="DDP259" s="39"/>
      <c r="DDQ259" s="39"/>
      <c r="DDR259" s="39"/>
      <c r="DDS259" s="39"/>
      <c r="DDT259" s="39"/>
      <c r="DDU259" s="39"/>
      <c r="DDV259" s="39"/>
      <c r="DDW259" s="39"/>
      <c r="DDX259" s="39"/>
      <c r="DDY259" s="39"/>
      <c r="DDZ259" s="39"/>
      <c r="DEA259" s="39"/>
      <c r="DEB259" s="39"/>
      <c r="DEC259" s="39"/>
      <c r="DED259" s="39"/>
      <c r="DEE259" s="39"/>
      <c r="DEF259" s="39"/>
      <c r="DEG259" s="39"/>
      <c r="DEH259" s="39"/>
      <c r="DEI259" s="39"/>
      <c r="DEJ259" s="39"/>
      <c r="DEK259" s="39"/>
      <c r="DEL259" s="39"/>
      <c r="DEM259" s="39"/>
      <c r="DEN259" s="39"/>
      <c r="DEO259" s="39"/>
      <c r="DEP259" s="39"/>
      <c r="DEQ259" s="39"/>
      <c r="DER259" s="39"/>
      <c r="DES259" s="39"/>
      <c r="DET259" s="39"/>
      <c r="DEU259" s="39"/>
      <c r="DEV259" s="39"/>
      <c r="DEW259" s="39"/>
      <c r="DEX259" s="39"/>
      <c r="DEY259" s="39"/>
      <c r="DEZ259" s="39"/>
      <c r="DFA259" s="39"/>
      <c r="DFB259" s="39"/>
      <c r="DFC259" s="39"/>
      <c r="DFD259" s="39"/>
      <c r="DFE259" s="39"/>
      <c r="DFF259" s="39"/>
      <c r="DFG259" s="39"/>
      <c r="DFH259" s="39"/>
      <c r="DFI259" s="39"/>
      <c r="DFJ259" s="39"/>
      <c r="DFK259" s="39"/>
      <c r="DFL259" s="39"/>
      <c r="DFM259" s="39"/>
      <c r="DFN259" s="39"/>
      <c r="DFO259" s="39"/>
      <c r="DFP259" s="39"/>
      <c r="DFQ259" s="39"/>
      <c r="DFR259" s="39"/>
      <c r="DFS259" s="39"/>
      <c r="DFT259" s="39"/>
      <c r="DFU259" s="39"/>
      <c r="DFV259" s="39"/>
      <c r="DFW259" s="39"/>
      <c r="DFX259" s="39"/>
      <c r="DFY259" s="39"/>
      <c r="DFZ259" s="39"/>
      <c r="DGA259" s="39"/>
      <c r="DGB259" s="39"/>
      <c r="DGC259" s="39"/>
      <c r="DGD259" s="39"/>
      <c r="DGE259" s="39"/>
      <c r="DGF259" s="39"/>
      <c r="DGG259" s="39"/>
      <c r="DGH259" s="39"/>
      <c r="DGI259" s="39"/>
      <c r="DGJ259" s="39"/>
      <c r="DGK259" s="39"/>
      <c r="DGL259" s="39"/>
      <c r="DGM259" s="39"/>
      <c r="DGN259" s="39"/>
      <c r="DGO259" s="39"/>
      <c r="DGP259" s="39"/>
      <c r="DGQ259" s="39"/>
      <c r="DGR259" s="39"/>
      <c r="DGS259" s="39"/>
      <c r="DGT259" s="39"/>
      <c r="DGU259" s="39"/>
      <c r="DGV259" s="39"/>
      <c r="DGW259" s="39"/>
      <c r="DGX259" s="39"/>
      <c r="DGY259" s="39"/>
      <c r="DGZ259" s="39"/>
      <c r="DHA259" s="39"/>
      <c r="DHB259" s="39"/>
      <c r="DHC259" s="39"/>
      <c r="DHD259" s="39"/>
      <c r="DHE259" s="39"/>
      <c r="DHF259" s="39"/>
      <c r="DHG259" s="39"/>
      <c r="DHH259" s="39"/>
      <c r="DHI259" s="39"/>
      <c r="DHJ259" s="39"/>
      <c r="DHK259" s="39"/>
      <c r="DHL259" s="39"/>
      <c r="DHM259" s="39"/>
      <c r="DHN259" s="39"/>
      <c r="DHO259" s="39"/>
      <c r="DHP259" s="39"/>
      <c r="DHQ259" s="39"/>
      <c r="DHR259" s="39"/>
      <c r="DHS259" s="39"/>
      <c r="DHT259" s="39"/>
      <c r="DHU259" s="39"/>
      <c r="DHV259" s="39"/>
      <c r="DHW259" s="39"/>
      <c r="DHX259" s="39"/>
      <c r="DHY259" s="39"/>
      <c r="DHZ259" s="39"/>
      <c r="DIA259" s="39"/>
      <c r="DIB259" s="39"/>
      <c r="DIC259" s="39"/>
      <c r="DID259" s="39"/>
      <c r="DIE259" s="39"/>
      <c r="DIF259" s="39"/>
      <c r="DIG259" s="39"/>
      <c r="DIH259" s="39"/>
      <c r="DII259" s="39"/>
      <c r="DIJ259" s="39"/>
      <c r="DIK259" s="39"/>
      <c r="DIL259" s="39"/>
      <c r="DIM259" s="39"/>
      <c r="DIN259" s="39"/>
      <c r="DIO259" s="39"/>
      <c r="DIP259" s="39"/>
      <c r="DIQ259" s="39"/>
      <c r="DIR259" s="39"/>
      <c r="DIS259" s="39"/>
      <c r="DIT259" s="39"/>
      <c r="DIU259" s="39"/>
      <c r="DIV259" s="39"/>
      <c r="DIW259" s="39"/>
      <c r="DIX259" s="39"/>
      <c r="DIY259" s="39"/>
      <c r="DIZ259" s="39"/>
      <c r="DJA259" s="39"/>
      <c r="DJB259" s="39"/>
      <c r="DJC259" s="39"/>
      <c r="DJD259" s="39"/>
      <c r="DJE259" s="39"/>
      <c r="DJF259" s="39"/>
      <c r="DJG259" s="39"/>
      <c r="DJH259" s="39"/>
      <c r="DJI259" s="39"/>
      <c r="DJJ259" s="39"/>
      <c r="DJK259" s="39"/>
      <c r="DJL259" s="39"/>
      <c r="DJM259" s="39"/>
      <c r="DJN259" s="39"/>
      <c r="DJO259" s="39"/>
      <c r="DJP259" s="39"/>
      <c r="DJQ259" s="39"/>
      <c r="DJR259" s="39"/>
      <c r="DJS259" s="39"/>
      <c r="DJT259" s="39"/>
      <c r="DJU259" s="39"/>
      <c r="DJV259" s="39"/>
      <c r="DJW259" s="39"/>
      <c r="DJX259" s="39"/>
      <c r="DJY259" s="39"/>
      <c r="DJZ259" s="39"/>
      <c r="DKA259" s="39"/>
      <c r="DKB259" s="39"/>
      <c r="DKC259" s="39"/>
      <c r="DKD259" s="39"/>
      <c r="DKE259" s="39"/>
      <c r="DKF259" s="39"/>
      <c r="DKG259" s="39"/>
      <c r="DKH259" s="39"/>
      <c r="DKI259" s="39"/>
      <c r="DKJ259" s="39"/>
      <c r="DKK259" s="39"/>
      <c r="DKL259" s="39"/>
      <c r="DKM259" s="39"/>
      <c r="DKN259" s="39"/>
      <c r="DKO259" s="39"/>
      <c r="DKP259" s="39"/>
      <c r="DKQ259" s="39"/>
      <c r="DKR259" s="39"/>
      <c r="DKS259" s="39"/>
      <c r="DKT259" s="39"/>
      <c r="DKU259" s="39"/>
      <c r="DKV259" s="39"/>
      <c r="DKW259" s="39"/>
      <c r="DKX259" s="39"/>
      <c r="DKY259" s="39"/>
      <c r="DKZ259" s="39"/>
      <c r="DLA259" s="39"/>
      <c r="DLB259" s="39"/>
      <c r="DLC259" s="39"/>
      <c r="DLD259" s="39"/>
      <c r="DLE259" s="39"/>
      <c r="DLF259" s="39"/>
      <c r="DLG259" s="39"/>
      <c r="DLH259" s="39"/>
      <c r="DLI259" s="39"/>
      <c r="DLJ259" s="39"/>
      <c r="DLK259" s="39"/>
      <c r="DLL259" s="39"/>
      <c r="DLM259" s="39"/>
      <c r="DLN259" s="39"/>
      <c r="DLO259" s="39"/>
      <c r="DLP259" s="39"/>
      <c r="DLQ259" s="39"/>
      <c r="DLR259" s="39"/>
      <c r="DLS259" s="39"/>
      <c r="DLT259" s="39"/>
      <c r="DLU259" s="39"/>
      <c r="DLV259" s="39"/>
      <c r="DLW259" s="39"/>
      <c r="DLX259" s="39"/>
      <c r="DLY259" s="39"/>
      <c r="DLZ259" s="39"/>
      <c r="DMA259" s="39"/>
      <c r="DMB259" s="39"/>
      <c r="DMC259" s="39"/>
      <c r="DMD259" s="39"/>
      <c r="DME259" s="39"/>
      <c r="DMF259" s="39"/>
      <c r="DMG259" s="39"/>
      <c r="DMH259" s="39"/>
      <c r="DMI259" s="39"/>
      <c r="DMJ259" s="39"/>
      <c r="DMK259" s="39"/>
      <c r="DML259" s="39"/>
      <c r="DMM259" s="39"/>
      <c r="DMN259" s="39"/>
      <c r="DMO259" s="39"/>
      <c r="DMP259" s="39"/>
      <c r="DMQ259" s="39"/>
      <c r="DMR259" s="39"/>
      <c r="DMS259" s="39"/>
      <c r="DMT259" s="39"/>
      <c r="DMU259" s="39"/>
      <c r="DMV259" s="39"/>
      <c r="DMW259" s="39"/>
      <c r="DMX259" s="39"/>
      <c r="DMY259" s="39"/>
      <c r="DMZ259" s="39"/>
      <c r="DNA259" s="39"/>
      <c r="DNB259" s="39"/>
      <c r="DNC259" s="39"/>
      <c r="DND259" s="39"/>
      <c r="DNE259" s="39"/>
      <c r="DNF259" s="39"/>
      <c r="DNG259" s="39"/>
      <c r="DNH259" s="39"/>
      <c r="DNI259" s="39"/>
      <c r="DNJ259" s="39"/>
      <c r="DNK259" s="39"/>
      <c r="DNL259" s="39"/>
      <c r="DNM259" s="39"/>
      <c r="DNN259" s="39"/>
      <c r="DNO259" s="39"/>
      <c r="DNP259" s="39"/>
      <c r="DNQ259" s="39"/>
      <c r="DNR259" s="39"/>
      <c r="DNS259" s="39"/>
      <c r="DNT259" s="39"/>
      <c r="DNU259" s="39"/>
      <c r="DNV259" s="39"/>
      <c r="DNW259" s="39"/>
      <c r="DNX259" s="39"/>
      <c r="DNY259" s="39"/>
      <c r="DNZ259" s="39"/>
      <c r="DOA259" s="39"/>
      <c r="DOB259" s="39"/>
      <c r="DOC259" s="39"/>
      <c r="DOD259" s="39"/>
      <c r="DOE259" s="39"/>
      <c r="DOF259" s="39"/>
      <c r="DOG259" s="39"/>
      <c r="DOH259" s="39"/>
      <c r="DOI259" s="39"/>
      <c r="DOJ259" s="39"/>
      <c r="DOK259" s="39"/>
      <c r="DOL259" s="39"/>
      <c r="DOM259" s="39"/>
      <c r="DON259" s="39"/>
      <c r="DOO259" s="39"/>
      <c r="DOP259" s="39"/>
      <c r="DOQ259" s="39"/>
      <c r="DOR259" s="39"/>
      <c r="DOS259" s="39"/>
      <c r="DOT259" s="39"/>
      <c r="DOU259" s="39"/>
      <c r="DOV259" s="39"/>
      <c r="DOW259" s="39"/>
      <c r="DOX259" s="39"/>
      <c r="DOY259" s="39"/>
      <c r="DOZ259" s="39"/>
      <c r="DPA259" s="39"/>
      <c r="DPB259" s="39"/>
      <c r="DPC259" s="39"/>
      <c r="DPD259" s="39"/>
      <c r="DPE259" s="39"/>
      <c r="DPF259" s="39"/>
      <c r="DPG259" s="39"/>
      <c r="DPH259" s="39"/>
      <c r="DPI259" s="39"/>
      <c r="DPJ259" s="39"/>
      <c r="DPK259" s="39"/>
      <c r="DPL259" s="39"/>
      <c r="DPM259" s="39"/>
      <c r="DPN259" s="39"/>
      <c r="DPO259" s="39"/>
      <c r="DPP259" s="39"/>
      <c r="DPQ259" s="39"/>
      <c r="DPR259" s="39"/>
      <c r="DPS259" s="39"/>
      <c r="DPT259" s="39"/>
      <c r="DPU259" s="39"/>
      <c r="DPV259" s="39"/>
      <c r="DPW259" s="39"/>
      <c r="DPX259" s="39"/>
      <c r="DPY259" s="39"/>
      <c r="DPZ259" s="39"/>
      <c r="DQA259" s="39"/>
      <c r="DQB259" s="39"/>
      <c r="DQC259" s="39"/>
      <c r="DQD259" s="39"/>
      <c r="DQE259" s="39"/>
      <c r="DQF259" s="39"/>
      <c r="DQG259" s="39"/>
      <c r="DQH259" s="39"/>
      <c r="DQI259" s="39"/>
      <c r="DQJ259" s="39"/>
      <c r="DQK259" s="39"/>
      <c r="DQL259" s="39"/>
      <c r="DQM259" s="39"/>
      <c r="DQN259" s="39"/>
      <c r="DQO259" s="39"/>
      <c r="DQP259" s="39"/>
      <c r="DQQ259" s="39"/>
      <c r="DQR259" s="39"/>
      <c r="DQS259" s="39"/>
      <c r="DQT259" s="39"/>
      <c r="DQU259" s="39"/>
      <c r="DQV259" s="39"/>
      <c r="DQW259" s="39"/>
      <c r="DQX259" s="39"/>
      <c r="DQY259" s="39"/>
      <c r="DQZ259" s="39"/>
      <c r="DRA259" s="39"/>
      <c r="DRB259" s="39"/>
      <c r="DRC259" s="39"/>
      <c r="DRD259" s="39"/>
      <c r="DRE259" s="39"/>
      <c r="DRF259" s="39"/>
      <c r="DRG259" s="39"/>
      <c r="DRH259" s="39"/>
      <c r="DRI259" s="39"/>
      <c r="DRJ259" s="39"/>
      <c r="DRK259" s="39"/>
      <c r="DRL259" s="39"/>
      <c r="DRM259" s="39"/>
      <c r="DRN259" s="39"/>
      <c r="DRO259" s="39"/>
      <c r="DRP259" s="39"/>
      <c r="DRQ259" s="39"/>
      <c r="DRR259" s="39"/>
      <c r="DRS259" s="39"/>
      <c r="DRT259" s="39"/>
      <c r="DRU259" s="39"/>
      <c r="DRV259" s="39"/>
      <c r="DRW259" s="39"/>
      <c r="DRX259" s="39"/>
      <c r="DRY259" s="39"/>
      <c r="DRZ259" s="39"/>
      <c r="DSA259" s="39"/>
      <c r="DSB259" s="39"/>
      <c r="DSC259" s="39"/>
      <c r="DSD259" s="39"/>
      <c r="DSE259" s="39"/>
      <c r="DSF259" s="39"/>
      <c r="DSG259" s="39"/>
      <c r="DSH259" s="39"/>
      <c r="DSI259" s="39"/>
      <c r="DSJ259" s="39"/>
      <c r="DSK259" s="39"/>
      <c r="DSL259" s="39"/>
      <c r="DSM259" s="39"/>
      <c r="DSN259" s="39"/>
      <c r="DSO259" s="39"/>
      <c r="DSP259" s="39"/>
      <c r="DSQ259" s="39"/>
      <c r="DSR259" s="39"/>
      <c r="DSS259" s="39"/>
      <c r="DST259" s="39"/>
      <c r="DSU259" s="39"/>
      <c r="DSV259" s="39"/>
      <c r="DSW259" s="39"/>
      <c r="DSX259" s="39"/>
      <c r="DSY259" s="39"/>
      <c r="DSZ259" s="39"/>
      <c r="DTA259" s="39"/>
      <c r="DTB259" s="39"/>
      <c r="DTC259" s="39"/>
      <c r="DTD259" s="39"/>
      <c r="DTE259" s="39"/>
      <c r="DTF259" s="39"/>
      <c r="DTG259" s="39"/>
      <c r="DTH259" s="39"/>
      <c r="DTI259" s="39"/>
      <c r="DTJ259" s="39"/>
      <c r="DTK259" s="39"/>
      <c r="DTL259" s="39"/>
      <c r="DTM259" s="39"/>
      <c r="DTN259" s="39"/>
      <c r="DTO259" s="39"/>
      <c r="DTP259" s="39"/>
      <c r="DTQ259" s="39"/>
      <c r="DTR259" s="39"/>
      <c r="DTS259" s="39"/>
      <c r="DTT259" s="39"/>
      <c r="DTU259" s="39"/>
      <c r="DTV259" s="39"/>
      <c r="DTW259" s="39"/>
      <c r="DTX259" s="39"/>
      <c r="DTY259" s="39"/>
      <c r="DTZ259" s="39"/>
      <c r="DUA259" s="39"/>
      <c r="DUB259" s="39"/>
      <c r="DUC259" s="39"/>
      <c r="DUD259" s="39"/>
      <c r="DUE259" s="39"/>
      <c r="DUF259" s="39"/>
      <c r="DUG259" s="39"/>
      <c r="DUH259" s="39"/>
      <c r="DUI259" s="39"/>
      <c r="DUJ259" s="39"/>
      <c r="DUK259" s="39"/>
      <c r="DUL259" s="39"/>
      <c r="DUM259" s="39"/>
      <c r="DUN259" s="39"/>
      <c r="DUO259" s="39"/>
      <c r="DUP259" s="39"/>
      <c r="DUQ259" s="39"/>
      <c r="DUR259" s="39"/>
      <c r="DUS259" s="39"/>
      <c r="DUT259" s="39"/>
      <c r="DUU259" s="39"/>
      <c r="DUV259" s="39"/>
      <c r="DUW259" s="39"/>
      <c r="DUX259" s="39"/>
      <c r="DUY259" s="39"/>
      <c r="DUZ259" s="39"/>
      <c r="DVA259" s="39"/>
      <c r="DVB259" s="39"/>
      <c r="DVC259" s="39"/>
      <c r="DVD259" s="39"/>
      <c r="DVE259" s="39"/>
      <c r="DVF259" s="39"/>
      <c r="DVG259" s="39"/>
      <c r="DVH259" s="39"/>
      <c r="DVI259" s="39"/>
      <c r="DVJ259" s="39"/>
      <c r="DVK259" s="39"/>
      <c r="DVL259" s="39"/>
      <c r="DVM259" s="39"/>
      <c r="DVN259" s="39"/>
      <c r="DVO259" s="39"/>
      <c r="DVP259" s="39"/>
      <c r="DVQ259" s="39"/>
      <c r="DVR259" s="39"/>
      <c r="DVS259" s="39"/>
      <c r="DVT259" s="39"/>
      <c r="DVU259" s="39"/>
      <c r="DVV259" s="39"/>
      <c r="DVW259" s="39"/>
      <c r="DVX259" s="39"/>
      <c r="DVY259" s="39"/>
      <c r="DVZ259" s="39"/>
      <c r="DWA259" s="39"/>
      <c r="DWB259" s="39"/>
      <c r="DWC259" s="39"/>
      <c r="DWD259" s="39"/>
      <c r="DWE259" s="39"/>
      <c r="DWF259" s="39"/>
      <c r="DWG259" s="39"/>
      <c r="DWH259" s="39"/>
      <c r="DWI259" s="39"/>
      <c r="DWJ259" s="39"/>
      <c r="DWK259" s="39"/>
      <c r="DWL259" s="39"/>
      <c r="DWM259" s="39"/>
      <c r="DWN259" s="39"/>
      <c r="DWO259" s="39"/>
      <c r="DWP259" s="39"/>
      <c r="DWQ259" s="39"/>
    </row>
    <row r="260" spans="1:3319" ht="31">
      <c r="A260" s="35" t="s">
        <v>806</v>
      </c>
      <c r="B260" s="36" t="s">
        <v>807</v>
      </c>
      <c r="C260" s="37" t="s">
        <v>152</v>
      </c>
      <c r="D260" s="36" t="s">
        <v>808</v>
      </c>
      <c r="E260" s="38" t="str">
        <f>"JUL 20"</f>
        <v>JUL 20</v>
      </c>
      <c r="F260" s="38" t="str">
        <f>"JUL 20"</f>
        <v>JUL 20</v>
      </c>
      <c r="G260" s="39"/>
      <c r="H260" s="39"/>
      <c r="I260" s="39"/>
      <c r="J260" s="39"/>
    </row>
    <row r="261" spans="1:3319" s="56" customFormat="1">
      <c r="A261" s="53" t="s">
        <v>809</v>
      </c>
      <c r="B261" s="54" t="s">
        <v>810</v>
      </c>
      <c r="C261" s="57" t="s">
        <v>7</v>
      </c>
      <c r="D261" s="54" t="s">
        <v>811</v>
      </c>
      <c r="E261" s="58" t="str">
        <f>"OCT 18"</f>
        <v>OCT 18</v>
      </c>
      <c r="F261" s="58" t="str">
        <f>"OCT 18"</f>
        <v>OCT 18</v>
      </c>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c r="DK261" s="43"/>
      <c r="DL261" s="43"/>
      <c r="DM261" s="43"/>
      <c r="DN261" s="43"/>
      <c r="DO261" s="43"/>
      <c r="DP261" s="43"/>
      <c r="DQ261" s="43"/>
      <c r="DR261" s="43"/>
      <c r="DS261" s="43"/>
      <c r="DT261" s="43"/>
      <c r="DU261" s="43"/>
      <c r="DV261" s="43"/>
      <c r="DW261" s="43"/>
      <c r="DX261" s="43"/>
      <c r="DY261" s="43"/>
      <c r="DZ261" s="43"/>
      <c r="EA261" s="43"/>
      <c r="EB261" s="43"/>
      <c r="EC261" s="43"/>
      <c r="ED261" s="43"/>
      <c r="EE261" s="43"/>
      <c r="EF261" s="43"/>
      <c r="EG261" s="43"/>
      <c r="EH261" s="43"/>
      <c r="EI261" s="43"/>
      <c r="EJ261" s="43"/>
      <c r="EK261" s="43"/>
      <c r="EL261" s="43"/>
      <c r="EM261" s="43"/>
      <c r="EN261" s="43"/>
      <c r="EO261" s="43"/>
      <c r="EP261" s="43"/>
      <c r="EQ261" s="43"/>
      <c r="ER261" s="43"/>
      <c r="ES261" s="43"/>
      <c r="ET261" s="43"/>
      <c r="EU261" s="43"/>
      <c r="EV261" s="43"/>
      <c r="EW261" s="43"/>
      <c r="EX261" s="43"/>
      <c r="EY261" s="43"/>
      <c r="EZ261" s="43"/>
      <c r="FA261" s="43"/>
      <c r="FB261" s="43"/>
      <c r="FC261" s="43"/>
      <c r="FD261" s="43"/>
      <c r="FE261" s="43"/>
      <c r="FF261" s="43"/>
      <c r="FG261" s="43"/>
      <c r="FH261" s="43"/>
      <c r="FI261" s="43"/>
      <c r="FJ261" s="43"/>
      <c r="FK261" s="43"/>
      <c r="FL261" s="43"/>
      <c r="FM261" s="43"/>
      <c r="FN261" s="43"/>
      <c r="FO261" s="43"/>
      <c r="FP261" s="43"/>
      <c r="FQ261" s="43"/>
      <c r="FR261" s="43"/>
      <c r="FS261" s="43"/>
      <c r="FT261" s="43"/>
      <c r="FU261" s="43"/>
      <c r="FV261" s="43"/>
      <c r="FW261" s="43"/>
      <c r="FX261" s="43"/>
      <c r="FY261" s="43"/>
      <c r="FZ261" s="43"/>
      <c r="GA261" s="43"/>
      <c r="GB261" s="43"/>
      <c r="GC261" s="43"/>
      <c r="GD261" s="43"/>
      <c r="GE261" s="43"/>
      <c r="GF261" s="43"/>
      <c r="GG261" s="43"/>
      <c r="GH261" s="43"/>
      <c r="GI261" s="43"/>
      <c r="GJ261" s="43"/>
      <c r="GK261" s="43"/>
      <c r="GL261" s="43"/>
      <c r="GM261" s="43"/>
      <c r="GN261" s="43"/>
      <c r="GO261" s="43"/>
      <c r="GP261" s="43"/>
      <c r="GQ261" s="43"/>
      <c r="GR261" s="43"/>
      <c r="GS261" s="43"/>
      <c r="GT261" s="43"/>
      <c r="GU261" s="43"/>
      <c r="GV261" s="43"/>
      <c r="GW261" s="43"/>
      <c r="GX261" s="43"/>
      <c r="GY261" s="43"/>
      <c r="GZ261" s="43"/>
      <c r="HA261" s="43"/>
      <c r="HB261" s="43"/>
      <c r="HC261" s="43"/>
      <c r="HD261" s="43"/>
      <c r="HE261" s="43"/>
      <c r="HF261" s="43"/>
      <c r="HG261" s="43"/>
      <c r="HH261" s="43"/>
      <c r="HI261" s="43"/>
      <c r="HJ261" s="43"/>
      <c r="HK261" s="43"/>
      <c r="HL261" s="43"/>
      <c r="HM261" s="43"/>
      <c r="HN261" s="43"/>
      <c r="HO261" s="43"/>
      <c r="HP261" s="43"/>
      <c r="HQ261" s="43"/>
      <c r="HR261" s="43"/>
      <c r="HS261" s="43"/>
      <c r="HT261" s="43"/>
      <c r="HU261" s="43"/>
      <c r="HV261" s="43"/>
      <c r="HW261" s="43"/>
      <c r="HX261" s="43"/>
      <c r="HY261" s="43"/>
      <c r="HZ261" s="43"/>
      <c r="IA261" s="43"/>
      <c r="IB261" s="43"/>
      <c r="IC261" s="43"/>
      <c r="ID261" s="43"/>
      <c r="IE261" s="43"/>
      <c r="IF261" s="43"/>
      <c r="IG261" s="43"/>
      <c r="IH261" s="43"/>
      <c r="II261" s="43"/>
      <c r="IJ261" s="43"/>
      <c r="IK261" s="43"/>
      <c r="IL261" s="43"/>
      <c r="IM261" s="43"/>
      <c r="IN261" s="43"/>
      <c r="IO261" s="43"/>
      <c r="IP261" s="43"/>
      <c r="IQ261" s="43"/>
      <c r="IR261" s="43"/>
      <c r="IS261" s="43"/>
      <c r="IT261" s="43"/>
      <c r="IU261" s="43"/>
      <c r="IV261" s="43"/>
      <c r="IW261" s="43"/>
      <c r="IX261" s="43"/>
      <c r="IY261" s="43"/>
      <c r="IZ261" s="43"/>
      <c r="JA261" s="43"/>
      <c r="JB261" s="43"/>
      <c r="JC261" s="43"/>
      <c r="JD261" s="43"/>
      <c r="JE261" s="43"/>
      <c r="JF261" s="43"/>
      <c r="JG261" s="43"/>
      <c r="JH261" s="43"/>
      <c r="JI261" s="43"/>
      <c r="JJ261" s="43"/>
      <c r="JK261" s="43"/>
      <c r="JL261" s="43"/>
      <c r="JM261" s="43"/>
      <c r="JN261" s="43"/>
      <c r="JO261" s="43"/>
      <c r="JP261" s="43"/>
      <c r="JQ261" s="43"/>
      <c r="JR261" s="43"/>
      <c r="JS261" s="43"/>
      <c r="JT261" s="43"/>
      <c r="JU261" s="43"/>
      <c r="JV261" s="43"/>
      <c r="JW261" s="43"/>
      <c r="JX261" s="43"/>
      <c r="JY261" s="43"/>
      <c r="JZ261" s="43"/>
      <c r="KA261" s="43"/>
      <c r="KB261" s="43"/>
      <c r="KC261" s="43"/>
      <c r="KD261" s="43"/>
      <c r="KE261" s="43"/>
      <c r="KF261" s="43"/>
      <c r="KG261" s="43"/>
      <c r="KH261" s="43"/>
      <c r="KI261" s="43"/>
      <c r="KJ261" s="43"/>
      <c r="KK261" s="43"/>
      <c r="KL261" s="43"/>
      <c r="KM261" s="43"/>
      <c r="KN261" s="43"/>
      <c r="KO261" s="43"/>
      <c r="KP261" s="43"/>
      <c r="KQ261" s="43"/>
      <c r="KR261" s="43"/>
      <c r="KS261" s="43"/>
      <c r="KT261" s="43"/>
      <c r="KU261" s="43"/>
      <c r="KV261" s="43"/>
      <c r="KW261" s="43"/>
      <c r="KX261" s="43"/>
      <c r="KY261" s="43"/>
      <c r="KZ261" s="43"/>
      <c r="LA261" s="43"/>
      <c r="LB261" s="43"/>
      <c r="LC261" s="43"/>
      <c r="LD261" s="43"/>
      <c r="LE261" s="43"/>
      <c r="LF261" s="43"/>
      <c r="LG261" s="43"/>
      <c r="LH261" s="43"/>
      <c r="LI261" s="43"/>
      <c r="LJ261" s="43"/>
      <c r="LK261" s="43"/>
      <c r="LL261" s="43"/>
      <c r="LM261" s="43"/>
      <c r="LN261" s="43"/>
      <c r="LO261" s="43"/>
      <c r="LP261" s="43"/>
      <c r="LQ261" s="43"/>
      <c r="LR261" s="43"/>
      <c r="LS261" s="43"/>
      <c r="LT261" s="43"/>
      <c r="LU261" s="43"/>
      <c r="LV261" s="43"/>
      <c r="LW261" s="43"/>
      <c r="LX261" s="43"/>
      <c r="LY261" s="43"/>
      <c r="LZ261" s="43"/>
      <c r="MA261" s="43"/>
      <c r="MB261" s="43"/>
      <c r="MC261" s="43"/>
      <c r="MD261" s="43"/>
      <c r="ME261" s="43"/>
      <c r="MF261" s="43"/>
      <c r="MG261" s="43"/>
      <c r="MH261" s="43"/>
      <c r="MI261" s="43"/>
      <c r="MJ261" s="43"/>
      <c r="MK261" s="43"/>
      <c r="ML261" s="43"/>
      <c r="MM261" s="43"/>
      <c r="MN261" s="43"/>
      <c r="MO261" s="43"/>
      <c r="MP261" s="43"/>
      <c r="MQ261" s="43"/>
      <c r="MR261" s="43"/>
      <c r="MS261" s="43"/>
      <c r="MT261" s="43"/>
      <c r="MU261" s="43"/>
      <c r="MV261" s="43"/>
      <c r="MW261" s="43"/>
      <c r="MX261" s="43"/>
      <c r="MY261" s="43"/>
      <c r="MZ261" s="43"/>
      <c r="NA261" s="43"/>
      <c r="NB261" s="43"/>
      <c r="NC261" s="43"/>
      <c r="ND261" s="43"/>
      <c r="NE261" s="43"/>
      <c r="NF261" s="43"/>
      <c r="NG261" s="43"/>
      <c r="NH261" s="43"/>
      <c r="NI261" s="43"/>
      <c r="NJ261" s="43"/>
      <c r="NK261" s="43"/>
      <c r="NL261" s="43"/>
      <c r="NM261" s="43"/>
      <c r="NN261" s="43"/>
      <c r="NO261" s="43"/>
      <c r="NP261" s="43"/>
      <c r="NQ261" s="43"/>
      <c r="NR261" s="43"/>
      <c r="NS261" s="43"/>
      <c r="NT261" s="43"/>
      <c r="NU261" s="43"/>
      <c r="NV261" s="43"/>
      <c r="NW261" s="43"/>
      <c r="NX261" s="43"/>
      <c r="NY261" s="43"/>
      <c r="NZ261" s="43"/>
      <c r="OA261" s="43"/>
      <c r="OB261" s="43"/>
      <c r="OC261" s="43"/>
      <c r="OD261" s="43"/>
      <c r="OE261" s="43"/>
      <c r="OF261" s="43"/>
      <c r="OG261" s="43"/>
      <c r="OH261" s="43"/>
      <c r="OI261" s="43"/>
      <c r="OJ261" s="43"/>
      <c r="OK261" s="43"/>
      <c r="OL261" s="43"/>
      <c r="OM261" s="43"/>
      <c r="ON261" s="43"/>
      <c r="OO261" s="43"/>
      <c r="OP261" s="43"/>
      <c r="OQ261" s="43"/>
      <c r="OR261" s="43"/>
      <c r="OS261" s="43"/>
      <c r="OT261" s="43"/>
      <c r="OU261" s="43"/>
      <c r="OV261" s="43"/>
      <c r="OW261" s="43"/>
      <c r="OX261" s="43"/>
      <c r="OY261" s="43"/>
      <c r="OZ261" s="43"/>
      <c r="PA261" s="43"/>
      <c r="PB261" s="43"/>
      <c r="PC261" s="43"/>
      <c r="PD261" s="43"/>
      <c r="PE261" s="43"/>
      <c r="PF261" s="43"/>
      <c r="PG261" s="43"/>
      <c r="PH261" s="43"/>
      <c r="PI261" s="43"/>
      <c r="PJ261" s="43"/>
      <c r="PK261" s="43"/>
      <c r="PL261" s="43"/>
      <c r="PM261" s="43"/>
      <c r="PN261" s="43"/>
      <c r="PO261" s="43"/>
      <c r="PP261" s="43"/>
      <c r="PQ261" s="43"/>
      <c r="PR261" s="43"/>
      <c r="PS261" s="43"/>
      <c r="PT261" s="43"/>
      <c r="PU261" s="43"/>
      <c r="PV261" s="43"/>
      <c r="PW261" s="43"/>
      <c r="PX261" s="43"/>
      <c r="PY261" s="43"/>
      <c r="PZ261" s="43"/>
      <c r="QA261" s="43"/>
      <c r="QB261" s="43"/>
      <c r="QC261" s="43"/>
      <c r="QD261" s="43"/>
      <c r="QE261" s="43"/>
      <c r="QF261" s="43"/>
      <c r="QG261" s="43"/>
      <c r="QH261" s="43"/>
      <c r="QI261" s="43"/>
      <c r="QJ261" s="43"/>
      <c r="QK261" s="43"/>
      <c r="QL261" s="43"/>
      <c r="QM261" s="43"/>
      <c r="QN261" s="43"/>
      <c r="QO261" s="43"/>
      <c r="QP261" s="43"/>
      <c r="QQ261" s="43"/>
      <c r="QR261" s="43"/>
      <c r="QS261" s="43"/>
      <c r="QT261" s="43"/>
      <c r="QU261" s="43"/>
      <c r="QV261" s="43"/>
      <c r="QW261" s="43"/>
      <c r="QX261" s="43"/>
      <c r="QY261" s="43"/>
      <c r="QZ261" s="43"/>
      <c r="RA261" s="43"/>
      <c r="RB261" s="43"/>
      <c r="RC261" s="43"/>
      <c r="RD261" s="43"/>
      <c r="RE261" s="43"/>
      <c r="RF261" s="43"/>
      <c r="RG261" s="43"/>
      <c r="RH261" s="43"/>
      <c r="RI261" s="43"/>
      <c r="RJ261" s="43"/>
      <c r="RK261" s="43"/>
      <c r="RL261" s="43"/>
      <c r="RM261" s="43"/>
      <c r="RN261" s="43"/>
      <c r="RO261" s="43"/>
      <c r="RP261" s="43"/>
      <c r="RQ261" s="43"/>
      <c r="RR261" s="43"/>
      <c r="RS261" s="43"/>
      <c r="RT261" s="43"/>
      <c r="RU261" s="43"/>
      <c r="RV261" s="43"/>
      <c r="RW261" s="43"/>
      <c r="RX261" s="43"/>
      <c r="RY261" s="43"/>
      <c r="RZ261" s="43"/>
      <c r="SA261" s="43"/>
      <c r="SB261" s="43"/>
      <c r="SC261" s="43"/>
      <c r="SD261" s="43"/>
      <c r="SE261" s="43"/>
      <c r="SF261" s="43"/>
      <c r="SG261" s="43"/>
      <c r="SH261" s="43"/>
      <c r="SI261" s="43"/>
      <c r="SJ261" s="43"/>
      <c r="SK261" s="43"/>
      <c r="SL261" s="43"/>
      <c r="SM261" s="43"/>
      <c r="SN261" s="43"/>
      <c r="SO261" s="43"/>
      <c r="SP261" s="43"/>
      <c r="SQ261" s="43"/>
      <c r="SR261" s="43"/>
      <c r="SS261" s="43"/>
      <c r="ST261" s="43"/>
      <c r="SU261" s="43"/>
      <c r="SV261" s="43"/>
      <c r="SW261" s="43"/>
      <c r="SX261" s="43"/>
      <c r="SY261" s="43"/>
      <c r="SZ261" s="43"/>
      <c r="TA261" s="43"/>
      <c r="TB261" s="43"/>
      <c r="TC261" s="43"/>
      <c r="TD261" s="43"/>
      <c r="TE261" s="43"/>
      <c r="TF261" s="43"/>
      <c r="TG261" s="43"/>
      <c r="TH261" s="43"/>
      <c r="TI261" s="43"/>
      <c r="TJ261" s="43"/>
      <c r="TK261" s="43"/>
      <c r="TL261" s="43"/>
      <c r="TM261" s="43"/>
      <c r="TN261" s="43"/>
      <c r="TO261" s="43"/>
      <c r="TP261" s="43"/>
      <c r="TQ261" s="43"/>
      <c r="TR261" s="43"/>
      <c r="TS261" s="43"/>
      <c r="TT261" s="43"/>
      <c r="TU261" s="43"/>
      <c r="TV261" s="43"/>
      <c r="TW261" s="43"/>
      <c r="TX261" s="43"/>
      <c r="TY261" s="43"/>
      <c r="TZ261" s="43"/>
      <c r="UA261" s="43"/>
      <c r="UB261" s="43"/>
      <c r="UC261" s="43"/>
      <c r="UD261" s="43"/>
      <c r="UE261" s="43"/>
      <c r="UF261" s="43"/>
      <c r="UG261" s="43"/>
      <c r="UH261" s="43"/>
      <c r="UI261" s="43"/>
      <c r="UJ261" s="43"/>
      <c r="UK261" s="43"/>
      <c r="UL261" s="43"/>
      <c r="UM261" s="43"/>
      <c r="UN261" s="43"/>
      <c r="UO261" s="43"/>
      <c r="UP261" s="43"/>
      <c r="UQ261" s="43"/>
      <c r="UR261" s="43"/>
      <c r="US261" s="43"/>
      <c r="UT261" s="43"/>
      <c r="UU261" s="43"/>
      <c r="UV261" s="43"/>
      <c r="UW261" s="43"/>
      <c r="UX261" s="43"/>
      <c r="UY261" s="43"/>
      <c r="UZ261" s="43"/>
      <c r="VA261" s="43"/>
      <c r="VB261" s="43"/>
      <c r="VC261" s="43"/>
      <c r="VD261" s="43"/>
      <c r="VE261" s="43"/>
      <c r="VF261" s="43"/>
      <c r="VG261" s="43"/>
      <c r="VH261" s="43"/>
      <c r="VI261" s="43"/>
      <c r="VJ261" s="43"/>
      <c r="VK261" s="43"/>
      <c r="VL261" s="43"/>
      <c r="VM261" s="43"/>
      <c r="VN261" s="43"/>
      <c r="VO261" s="43"/>
      <c r="VP261" s="43"/>
      <c r="VQ261" s="43"/>
      <c r="VR261" s="43"/>
      <c r="VS261" s="43"/>
      <c r="VT261" s="43"/>
      <c r="VU261" s="43"/>
      <c r="VV261" s="43"/>
      <c r="VW261" s="43"/>
      <c r="VX261" s="43"/>
      <c r="VY261" s="43"/>
      <c r="VZ261" s="43"/>
      <c r="WA261" s="43"/>
      <c r="WB261" s="43"/>
      <c r="WC261" s="43"/>
      <c r="WD261" s="43"/>
      <c r="WE261" s="43"/>
      <c r="WF261" s="43"/>
      <c r="WG261" s="43"/>
      <c r="WH261" s="43"/>
      <c r="WI261" s="43"/>
      <c r="WJ261" s="43"/>
      <c r="WK261" s="43"/>
      <c r="WL261" s="43"/>
      <c r="WM261" s="43"/>
      <c r="WN261" s="43"/>
      <c r="WO261" s="43"/>
      <c r="WP261" s="43"/>
      <c r="WQ261" s="43"/>
      <c r="WR261" s="43"/>
      <c r="WS261" s="43"/>
      <c r="WT261" s="43"/>
      <c r="WU261" s="43"/>
      <c r="WV261" s="43"/>
      <c r="WW261" s="43"/>
      <c r="WX261" s="43"/>
      <c r="WY261" s="43"/>
      <c r="WZ261" s="43"/>
      <c r="XA261" s="43"/>
      <c r="XB261" s="43"/>
      <c r="XC261" s="43"/>
      <c r="XD261" s="43"/>
      <c r="XE261" s="43"/>
      <c r="XF261" s="43"/>
      <c r="XG261" s="43"/>
      <c r="XH261" s="43"/>
      <c r="XI261" s="43"/>
      <c r="XJ261" s="43"/>
      <c r="XK261" s="43"/>
      <c r="XL261" s="43"/>
      <c r="XM261" s="43"/>
      <c r="XN261" s="43"/>
      <c r="XO261" s="43"/>
      <c r="XP261" s="43"/>
      <c r="XQ261" s="43"/>
      <c r="XR261" s="43"/>
      <c r="XS261" s="43"/>
      <c r="XT261" s="43"/>
      <c r="XU261" s="43"/>
      <c r="XV261" s="43"/>
      <c r="XW261" s="43"/>
      <c r="XX261" s="43"/>
      <c r="XY261" s="43"/>
      <c r="XZ261" s="43"/>
      <c r="YA261" s="43"/>
      <c r="YB261" s="43"/>
      <c r="YC261" s="43"/>
      <c r="YD261" s="43"/>
      <c r="YE261" s="43"/>
      <c r="YF261" s="43"/>
      <c r="YG261" s="43"/>
      <c r="YH261" s="43"/>
      <c r="YI261" s="43"/>
      <c r="YJ261" s="43"/>
      <c r="YK261" s="43"/>
      <c r="YL261" s="43"/>
      <c r="YM261" s="43"/>
      <c r="YN261" s="43"/>
      <c r="YO261" s="43"/>
      <c r="YP261" s="43"/>
      <c r="YQ261" s="43"/>
      <c r="YR261" s="43"/>
      <c r="YS261" s="43"/>
      <c r="YT261" s="43"/>
      <c r="YU261" s="43"/>
      <c r="YV261" s="43"/>
      <c r="YW261" s="43"/>
      <c r="YX261" s="43"/>
      <c r="YY261" s="43"/>
      <c r="YZ261" s="43"/>
      <c r="ZA261" s="43"/>
      <c r="ZB261" s="43"/>
      <c r="ZC261" s="43"/>
      <c r="ZD261" s="43"/>
      <c r="ZE261" s="43"/>
      <c r="ZF261" s="43"/>
      <c r="ZG261" s="43"/>
      <c r="ZH261" s="43"/>
      <c r="ZI261" s="43"/>
      <c r="ZJ261" s="43"/>
      <c r="ZK261" s="43"/>
      <c r="ZL261" s="43"/>
      <c r="ZM261" s="43"/>
      <c r="ZN261" s="43"/>
      <c r="ZO261" s="43"/>
      <c r="ZP261" s="43"/>
      <c r="ZQ261" s="43"/>
      <c r="ZR261" s="43"/>
      <c r="ZS261" s="43"/>
      <c r="ZT261" s="43"/>
      <c r="ZU261" s="43"/>
      <c r="ZV261" s="43"/>
      <c r="ZW261" s="43"/>
      <c r="ZX261" s="43"/>
      <c r="ZY261" s="43"/>
      <c r="ZZ261" s="43"/>
      <c r="AAA261" s="43"/>
      <c r="AAB261" s="43"/>
      <c r="AAC261" s="43"/>
      <c r="AAD261" s="43"/>
      <c r="AAE261" s="43"/>
      <c r="AAF261" s="43"/>
      <c r="AAG261" s="43"/>
      <c r="AAH261" s="43"/>
      <c r="AAI261" s="43"/>
      <c r="AAJ261" s="43"/>
      <c r="AAK261" s="43"/>
      <c r="AAL261" s="43"/>
      <c r="AAM261" s="43"/>
      <c r="AAN261" s="43"/>
      <c r="AAO261" s="43"/>
      <c r="AAP261" s="43"/>
      <c r="AAQ261" s="43"/>
      <c r="AAR261" s="43"/>
      <c r="AAS261" s="43"/>
      <c r="AAT261" s="43"/>
      <c r="AAU261" s="43"/>
      <c r="AAV261" s="43"/>
      <c r="AAW261" s="43"/>
      <c r="AAX261" s="43"/>
      <c r="AAY261" s="43"/>
      <c r="AAZ261" s="43"/>
      <c r="ABA261" s="43"/>
      <c r="ABB261" s="43"/>
      <c r="ABC261" s="43"/>
      <c r="ABD261" s="43"/>
      <c r="ABE261" s="43"/>
      <c r="ABF261" s="43"/>
      <c r="ABG261" s="43"/>
      <c r="ABH261" s="43"/>
      <c r="ABI261" s="43"/>
      <c r="ABJ261" s="43"/>
      <c r="ABK261" s="43"/>
      <c r="ABL261" s="43"/>
      <c r="ABM261" s="43"/>
      <c r="ABN261" s="43"/>
      <c r="ABO261" s="43"/>
      <c r="ABP261" s="43"/>
      <c r="ABQ261" s="43"/>
      <c r="ABR261" s="43"/>
      <c r="ABS261" s="43"/>
      <c r="ABT261" s="43"/>
      <c r="ABU261" s="43"/>
      <c r="ABV261" s="43"/>
      <c r="ABW261" s="43"/>
      <c r="ABX261" s="43"/>
      <c r="ABY261" s="43"/>
      <c r="ABZ261" s="43"/>
      <c r="ACA261" s="43"/>
      <c r="ACB261" s="43"/>
      <c r="ACC261" s="43"/>
      <c r="ACD261" s="43"/>
      <c r="ACE261" s="43"/>
      <c r="ACF261" s="43"/>
      <c r="ACG261" s="43"/>
      <c r="ACH261" s="43"/>
      <c r="ACI261" s="43"/>
      <c r="ACJ261" s="43"/>
      <c r="ACK261" s="43"/>
      <c r="ACL261" s="43"/>
      <c r="ACM261" s="43"/>
      <c r="ACN261" s="43"/>
      <c r="ACO261" s="43"/>
      <c r="ACP261" s="43"/>
      <c r="ACQ261" s="43"/>
      <c r="ACR261" s="43"/>
      <c r="ACS261" s="43"/>
      <c r="ACT261" s="43"/>
      <c r="ACU261" s="43"/>
      <c r="ACV261" s="43"/>
      <c r="ACW261" s="43"/>
      <c r="ACX261" s="43"/>
      <c r="ACY261" s="43"/>
      <c r="ACZ261" s="43"/>
      <c r="ADA261" s="43"/>
      <c r="ADB261" s="43"/>
      <c r="ADC261" s="43"/>
      <c r="ADD261" s="43"/>
      <c r="ADE261" s="43"/>
      <c r="ADF261" s="43"/>
      <c r="ADG261" s="43"/>
      <c r="ADH261" s="43"/>
      <c r="ADI261" s="43"/>
      <c r="ADJ261" s="43"/>
      <c r="ADK261" s="43"/>
      <c r="ADL261" s="43"/>
      <c r="ADM261" s="43"/>
      <c r="ADN261" s="43"/>
      <c r="ADO261" s="43"/>
      <c r="ADP261" s="43"/>
      <c r="ADQ261" s="43"/>
      <c r="ADR261" s="43"/>
      <c r="ADS261" s="43"/>
      <c r="ADT261" s="43"/>
      <c r="ADU261" s="43"/>
      <c r="ADV261" s="43"/>
      <c r="ADW261" s="43"/>
      <c r="ADX261" s="43"/>
      <c r="ADY261" s="43"/>
      <c r="ADZ261" s="43"/>
      <c r="AEA261" s="43"/>
      <c r="AEB261" s="43"/>
      <c r="AEC261" s="43"/>
      <c r="AED261" s="43"/>
      <c r="AEE261" s="43"/>
      <c r="AEF261" s="43"/>
      <c r="AEG261" s="43"/>
      <c r="AEH261" s="43"/>
      <c r="AEI261" s="43"/>
      <c r="AEJ261" s="43"/>
      <c r="AEK261" s="43"/>
      <c r="AEL261" s="43"/>
      <c r="AEM261" s="43"/>
      <c r="AEN261" s="43"/>
      <c r="AEO261" s="43"/>
      <c r="AEP261" s="43"/>
      <c r="AEQ261" s="43"/>
      <c r="AER261" s="43"/>
      <c r="AES261" s="43"/>
      <c r="AET261" s="43"/>
      <c r="AEU261" s="43"/>
      <c r="AEV261" s="43"/>
      <c r="AEW261" s="43"/>
      <c r="AEX261" s="43"/>
      <c r="AEY261" s="43"/>
      <c r="AEZ261" s="43"/>
      <c r="AFA261" s="43"/>
      <c r="AFB261" s="43"/>
      <c r="AFC261" s="43"/>
      <c r="AFD261" s="43"/>
      <c r="AFE261" s="43"/>
      <c r="AFF261" s="43"/>
      <c r="AFG261" s="43"/>
      <c r="AFH261" s="43"/>
      <c r="AFI261" s="43"/>
      <c r="AFJ261" s="43"/>
      <c r="AFK261" s="43"/>
      <c r="AFL261" s="43"/>
      <c r="AFM261" s="43"/>
      <c r="AFN261" s="43"/>
      <c r="AFO261" s="43"/>
      <c r="AFP261" s="43"/>
      <c r="AFQ261" s="43"/>
      <c r="AFR261" s="43"/>
      <c r="AFS261" s="43"/>
      <c r="AFT261" s="43"/>
      <c r="AFU261" s="43"/>
      <c r="AFV261" s="43"/>
      <c r="AFW261" s="43"/>
      <c r="AFX261" s="43"/>
      <c r="AFY261" s="43"/>
      <c r="AFZ261" s="43"/>
      <c r="AGA261" s="43"/>
      <c r="AGB261" s="43"/>
      <c r="AGC261" s="43"/>
      <c r="AGD261" s="43"/>
      <c r="AGE261" s="43"/>
      <c r="AGF261" s="43"/>
      <c r="AGG261" s="43"/>
      <c r="AGH261" s="43"/>
      <c r="AGI261" s="43"/>
      <c r="AGJ261" s="43"/>
      <c r="AGK261" s="43"/>
      <c r="AGL261" s="43"/>
      <c r="AGM261" s="43"/>
      <c r="AGN261" s="43"/>
      <c r="AGO261" s="43"/>
      <c r="AGP261" s="43"/>
      <c r="AGQ261" s="43"/>
      <c r="AGR261" s="43"/>
      <c r="AGS261" s="43"/>
      <c r="AGT261" s="43"/>
      <c r="AGU261" s="43"/>
      <c r="AGV261" s="43"/>
      <c r="AGW261" s="43"/>
      <c r="AGX261" s="43"/>
      <c r="AGY261" s="43"/>
      <c r="AGZ261" s="43"/>
      <c r="AHA261" s="43"/>
      <c r="AHB261" s="43"/>
      <c r="AHC261" s="43"/>
      <c r="AHD261" s="43"/>
      <c r="AHE261" s="43"/>
      <c r="AHF261" s="43"/>
      <c r="AHG261" s="43"/>
      <c r="AHH261" s="43"/>
      <c r="AHI261" s="43"/>
      <c r="AHJ261" s="43"/>
      <c r="AHK261" s="43"/>
      <c r="AHL261" s="43"/>
      <c r="AHM261" s="43"/>
      <c r="AHN261" s="43"/>
      <c r="AHO261" s="43"/>
      <c r="AHP261" s="43"/>
      <c r="AHQ261" s="43"/>
      <c r="AHR261" s="43"/>
      <c r="AHS261" s="43"/>
      <c r="AHT261" s="43"/>
      <c r="AHU261" s="43"/>
      <c r="AHV261" s="43"/>
      <c r="AHW261" s="43"/>
      <c r="AHX261" s="43"/>
      <c r="AHY261" s="43"/>
      <c r="AHZ261" s="43"/>
      <c r="AIA261" s="43"/>
      <c r="AIB261" s="43"/>
      <c r="AIC261" s="43"/>
      <c r="AID261" s="43"/>
      <c r="AIE261" s="43"/>
      <c r="AIF261" s="43"/>
      <c r="AIG261" s="43"/>
      <c r="AIH261" s="43"/>
      <c r="AII261" s="43"/>
      <c r="AIJ261" s="43"/>
      <c r="AIK261" s="43"/>
      <c r="AIL261" s="43"/>
      <c r="AIM261" s="43"/>
      <c r="AIN261" s="43"/>
      <c r="AIO261" s="43"/>
      <c r="AIP261" s="43"/>
      <c r="AIQ261" s="43"/>
      <c r="AIR261" s="43"/>
      <c r="AIS261" s="43"/>
      <c r="AIT261" s="43"/>
      <c r="AIU261" s="43"/>
      <c r="AIV261" s="43"/>
      <c r="AIW261" s="43"/>
      <c r="AIX261" s="43"/>
      <c r="AIY261" s="43"/>
      <c r="AIZ261" s="43"/>
      <c r="AJA261" s="43"/>
      <c r="AJB261" s="43"/>
      <c r="AJC261" s="43"/>
      <c r="AJD261" s="43"/>
      <c r="AJE261" s="43"/>
      <c r="AJF261" s="43"/>
      <c r="AJG261" s="43"/>
      <c r="AJH261" s="43"/>
      <c r="AJI261" s="43"/>
      <c r="AJJ261" s="43"/>
      <c r="AJK261" s="43"/>
      <c r="AJL261" s="43"/>
      <c r="AJM261" s="43"/>
      <c r="AJN261" s="43"/>
      <c r="AJO261" s="43"/>
      <c r="AJP261" s="43"/>
      <c r="AJQ261" s="43"/>
      <c r="AJR261" s="43"/>
      <c r="AJS261" s="43"/>
      <c r="AJT261" s="43"/>
      <c r="AJU261" s="43"/>
      <c r="AJV261" s="43"/>
      <c r="AJW261" s="43"/>
      <c r="AJX261" s="43"/>
      <c r="AJY261" s="43"/>
      <c r="AJZ261" s="43"/>
      <c r="AKA261" s="43"/>
      <c r="AKB261" s="43"/>
      <c r="AKC261" s="43"/>
      <c r="AKD261" s="43"/>
      <c r="AKE261" s="43"/>
      <c r="AKF261" s="43"/>
      <c r="AKG261" s="43"/>
      <c r="AKH261" s="43"/>
      <c r="AKI261" s="43"/>
      <c r="AKJ261" s="43"/>
      <c r="AKK261" s="43"/>
      <c r="AKL261" s="43"/>
      <c r="AKM261" s="43"/>
      <c r="AKN261" s="43"/>
      <c r="AKO261" s="43"/>
      <c r="AKP261" s="43"/>
      <c r="AKQ261" s="43"/>
      <c r="AKR261" s="43"/>
      <c r="AKS261" s="43"/>
      <c r="AKT261" s="43"/>
      <c r="AKU261" s="43"/>
      <c r="AKV261" s="43"/>
      <c r="AKW261" s="43"/>
      <c r="AKX261" s="43"/>
      <c r="AKY261" s="43"/>
      <c r="AKZ261" s="43"/>
      <c r="ALA261" s="43"/>
      <c r="ALB261" s="43"/>
      <c r="ALC261" s="43"/>
      <c r="ALD261" s="43"/>
      <c r="ALE261" s="43"/>
      <c r="ALF261" s="43"/>
      <c r="ALG261" s="43"/>
      <c r="ALH261" s="43"/>
      <c r="ALI261" s="43"/>
      <c r="ALJ261" s="43"/>
      <c r="ALK261" s="43"/>
      <c r="ALL261" s="43"/>
      <c r="ALM261" s="43"/>
      <c r="ALN261" s="43"/>
      <c r="ALO261" s="43"/>
      <c r="ALP261" s="43"/>
      <c r="ALQ261" s="43"/>
      <c r="ALR261" s="43"/>
      <c r="ALS261" s="43"/>
      <c r="ALT261" s="43"/>
      <c r="ALU261" s="43"/>
      <c r="ALV261" s="43"/>
      <c r="ALW261" s="43"/>
      <c r="ALX261" s="43"/>
      <c r="ALY261" s="43"/>
      <c r="ALZ261" s="43"/>
      <c r="AMA261" s="43"/>
      <c r="AMB261" s="43"/>
      <c r="AMC261" s="43"/>
      <c r="AMD261" s="43"/>
      <c r="AME261" s="43"/>
      <c r="AMF261" s="43"/>
      <c r="AMG261" s="43"/>
      <c r="AMH261" s="43"/>
      <c r="AMI261" s="43"/>
      <c r="AMJ261" s="43"/>
      <c r="AMK261" s="43"/>
      <c r="AML261" s="43"/>
      <c r="AMM261" s="43"/>
      <c r="AMN261" s="43"/>
      <c r="AMO261" s="43"/>
      <c r="AMP261" s="43"/>
      <c r="AMQ261" s="43"/>
      <c r="AMR261" s="43"/>
      <c r="AMS261" s="43"/>
      <c r="AMT261" s="43"/>
      <c r="AMU261" s="43"/>
      <c r="AMV261" s="43"/>
      <c r="AMW261" s="43"/>
      <c r="AMX261" s="43"/>
      <c r="AMY261" s="43"/>
      <c r="AMZ261" s="43"/>
      <c r="ANA261" s="43"/>
      <c r="ANB261" s="43"/>
      <c r="ANC261" s="43"/>
      <c r="AND261" s="43"/>
      <c r="ANE261" s="43"/>
      <c r="ANF261" s="43"/>
      <c r="ANG261" s="43"/>
      <c r="ANH261" s="43"/>
      <c r="ANI261" s="43"/>
      <c r="ANJ261" s="43"/>
      <c r="ANK261" s="43"/>
      <c r="ANL261" s="43"/>
      <c r="ANM261" s="43"/>
      <c r="ANN261" s="43"/>
      <c r="ANO261" s="43"/>
      <c r="ANP261" s="43"/>
      <c r="ANQ261" s="43"/>
      <c r="ANR261" s="43"/>
      <c r="ANS261" s="43"/>
      <c r="ANT261" s="43"/>
      <c r="ANU261" s="43"/>
      <c r="ANV261" s="43"/>
      <c r="ANW261" s="43"/>
      <c r="ANX261" s="43"/>
      <c r="ANY261" s="43"/>
      <c r="ANZ261" s="43"/>
      <c r="AOA261" s="43"/>
      <c r="AOB261" s="43"/>
      <c r="AOC261" s="43"/>
      <c r="AOD261" s="43"/>
      <c r="AOE261" s="43"/>
      <c r="AOF261" s="43"/>
      <c r="AOG261" s="43"/>
      <c r="AOH261" s="43"/>
      <c r="AOI261" s="43"/>
      <c r="AOJ261" s="43"/>
      <c r="AOK261" s="43"/>
      <c r="AOL261" s="43"/>
      <c r="AOM261" s="43"/>
      <c r="AON261" s="43"/>
      <c r="AOO261" s="43"/>
      <c r="AOP261" s="43"/>
      <c r="AOQ261" s="43"/>
      <c r="AOR261" s="43"/>
      <c r="AOS261" s="43"/>
      <c r="AOT261" s="43"/>
      <c r="AOU261" s="43"/>
      <c r="AOV261" s="43"/>
      <c r="AOW261" s="43"/>
      <c r="AOX261" s="43"/>
      <c r="AOY261" s="43"/>
      <c r="AOZ261" s="43"/>
      <c r="APA261" s="43"/>
      <c r="APB261" s="43"/>
      <c r="APC261" s="43"/>
      <c r="APD261" s="43"/>
      <c r="APE261" s="43"/>
      <c r="APF261" s="43"/>
      <c r="APG261" s="43"/>
      <c r="APH261" s="43"/>
      <c r="API261" s="43"/>
      <c r="APJ261" s="43"/>
      <c r="APK261" s="43"/>
      <c r="APL261" s="43"/>
      <c r="APM261" s="43"/>
      <c r="APN261" s="43"/>
      <c r="APO261" s="43"/>
      <c r="APP261" s="43"/>
      <c r="APQ261" s="43"/>
      <c r="APR261" s="43"/>
      <c r="APS261" s="43"/>
      <c r="APT261" s="43"/>
      <c r="APU261" s="43"/>
      <c r="APV261" s="43"/>
      <c r="APW261" s="43"/>
      <c r="APX261" s="43"/>
      <c r="APY261" s="43"/>
      <c r="APZ261" s="43"/>
      <c r="AQA261" s="43"/>
      <c r="AQB261" s="43"/>
      <c r="AQC261" s="43"/>
      <c r="AQD261" s="43"/>
      <c r="AQE261" s="43"/>
      <c r="AQF261" s="43"/>
      <c r="AQG261" s="43"/>
      <c r="AQH261" s="43"/>
      <c r="AQI261" s="43"/>
      <c r="AQJ261" s="43"/>
      <c r="AQK261" s="43"/>
      <c r="AQL261" s="43"/>
      <c r="AQM261" s="43"/>
      <c r="AQN261" s="43"/>
      <c r="AQO261" s="43"/>
      <c r="AQP261" s="43"/>
      <c r="AQQ261" s="43"/>
      <c r="AQR261" s="43"/>
      <c r="AQS261" s="43"/>
      <c r="AQT261" s="43"/>
      <c r="AQU261" s="43"/>
      <c r="AQV261" s="43"/>
      <c r="AQW261" s="43"/>
      <c r="AQX261" s="43"/>
      <c r="AQY261" s="43"/>
      <c r="AQZ261" s="43"/>
      <c r="ARA261" s="43"/>
      <c r="ARB261" s="43"/>
      <c r="ARC261" s="43"/>
      <c r="ARD261" s="43"/>
      <c r="ARE261" s="43"/>
      <c r="ARF261" s="43"/>
      <c r="ARG261" s="43"/>
      <c r="ARH261" s="43"/>
      <c r="ARI261" s="43"/>
      <c r="ARJ261" s="43"/>
      <c r="ARK261" s="43"/>
      <c r="ARL261" s="43"/>
      <c r="ARM261" s="43"/>
      <c r="ARN261" s="43"/>
      <c r="ARO261" s="43"/>
      <c r="ARP261" s="43"/>
      <c r="ARQ261" s="43"/>
      <c r="ARR261" s="43"/>
      <c r="ARS261" s="43"/>
      <c r="ART261" s="43"/>
      <c r="ARU261" s="43"/>
      <c r="ARV261" s="43"/>
      <c r="ARW261" s="43"/>
      <c r="ARX261" s="43"/>
      <c r="ARY261" s="43"/>
      <c r="ARZ261" s="43"/>
      <c r="ASA261" s="43"/>
      <c r="ASB261" s="43"/>
      <c r="ASC261" s="43"/>
      <c r="ASD261" s="43"/>
      <c r="ASE261" s="43"/>
      <c r="ASF261" s="43"/>
      <c r="ASG261" s="43"/>
      <c r="ASH261" s="43"/>
      <c r="ASI261" s="43"/>
      <c r="ASJ261" s="43"/>
      <c r="ASK261" s="43"/>
      <c r="ASL261" s="43"/>
      <c r="ASM261" s="43"/>
      <c r="ASN261" s="43"/>
      <c r="ASO261" s="43"/>
      <c r="ASP261" s="43"/>
      <c r="ASQ261" s="43"/>
      <c r="ASR261" s="43"/>
      <c r="ASS261" s="43"/>
      <c r="AST261" s="43"/>
      <c r="ASU261" s="43"/>
      <c r="ASV261" s="43"/>
      <c r="ASW261" s="43"/>
      <c r="ASX261" s="43"/>
      <c r="ASY261" s="43"/>
      <c r="ASZ261" s="43"/>
      <c r="ATA261" s="43"/>
      <c r="ATB261" s="43"/>
      <c r="ATC261" s="43"/>
      <c r="ATD261" s="43"/>
      <c r="ATE261" s="43"/>
      <c r="ATF261" s="43"/>
      <c r="ATG261" s="43"/>
      <c r="ATH261" s="43"/>
      <c r="ATI261" s="43"/>
      <c r="ATJ261" s="43"/>
      <c r="ATK261" s="43"/>
      <c r="ATL261" s="43"/>
      <c r="ATM261" s="43"/>
      <c r="ATN261" s="43"/>
      <c r="ATO261" s="43"/>
      <c r="ATP261" s="43"/>
      <c r="ATQ261" s="43"/>
      <c r="ATR261" s="43"/>
      <c r="ATS261" s="43"/>
      <c r="ATT261" s="43"/>
      <c r="ATU261" s="43"/>
      <c r="ATV261" s="43"/>
      <c r="ATW261" s="43"/>
      <c r="ATX261" s="43"/>
      <c r="ATY261" s="43"/>
      <c r="ATZ261" s="43"/>
      <c r="AUA261" s="43"/>
      <c r="AUB261" s="43"/>
      <c r="AUC261" s="43"/>
      <c r="AUD261" s="43"/>
      <c r="AUE261" s="43"/>
      <c r="AUF261" s="43"/>
      <c r="AUG261" s="43"/>
      <c r="AUH261" s="43"/>
      <c r="AUI261" s="43"/>
      <c r="AUJ261" s="43"/>
      <c r="AUK261" s="43"/>
      <c r="AUL261" s="43"/>
      <c r="AUM261" s="43"/>
      <c r="AUN261" s="43"/>
      <c r="AUO261" s="43"/>
      <c r="AUP261" s="43"/>
      <c r="AUQ261" s="43"/>
      <c r="AUR261" s="43"/>
      <c r="AUS261" s="43"/>
      <c r="AUT261" s="43"/>
      <c r="AUU261" s="43"/>
      <c r="AUV261" s="43"/>
      <c r="AUW261" s="43"/>
      <c r="AUX261" s="43"/>
      <c r="AUY261" s="43"/>
      <c r="AUZ261" s="43"/>
      <c r="AVA261" s="43"/>
      <c r="AVB261" s="43"/>
      <c r="AVC261" s="43"/>
      <c r="AVD261" s="43"/>
      <c r="AVE261" s="43"/>
      <c r="AVF261" s="43"/>
      <c r="AVG261" s="43"/>
      <c r="AVH261" s="43"/>
      <c r="AVI261" s="43"/>
      <c r="AVJ261" s="43"/>
      <c r="AVK261" s="43"/>
      <c r="AVL261" s="43"/>
      <c r="AVM261" s="43"/>
      <c r="AVN261" s="43"/>
      <c r="AVO261" s="43"/>
      <c r="AVP261" s="43"/>
      <c r="AVQ261" s="43"/>
      <c r="AVR261" s="43"/>
      <c r="AVS261" s="43"/>
      <c r="AVT261" s="43"/>
      <c r="AVU261" s="43"/>
      <c r="AVV261" s="43"/>
      <c r="AVW261" s="43"/>
      <c r="AVX261" s="43"/>
      <c r="AVY261" s="43"/>
      <c r="AVZ261" s="43"/>
      <c r="AWA261" s="43"/>
      <c r="AWB261" s="43"/>
      <c r="AWC261" s="43"/>
      <c r="AWD261" s="43"/>
      <c r="AWE261" s="43"/>
      <c r="AWF261" s="43"/>
      <c r="AWG261" s="43"/>
      <c r="AWH261" s="43"/>
      <c r="AWI261" s="43"/>
      <c r="AWJ261" s="43"/>
      <c r="AWK261" s="43"/>
      <c r="AWL261" s="43"/>
      <c r="AWM261" s="43"/>
      <c r="AWN261" s="43"/>
      <c r="AWO261" s="43"/>
      <c r="AWP261" s="43"/>
      <c r="AWQ261" s="43"/>
      <c r="AWR261" s="43"/>
      <c r="AWS261" s="43"/>
      <c r="AWT261" s="43"/>
      <c r="AWU261" s="43"/>
      <c r="AWV261" s="43"/>
      <c r="AWW261" s="43"/>
      <c r="AWX261" s="43"/>
      <c r="AWY261" s="43"/>
      <c r="AWZ261" s="43"/>
      <c r="AXA261" s="43"/>
      <c r="AXB261" s="43"/>
      <c r="AXC261" s="43"/>
      <c r="AXD261" s="43"/>
      <c r="AXE261" s="43"/>
      <c r="AXF261" s="43"/>
      <c r="AXG261" s="43"/>
      <c r="AXH261" s="43"/>
      <c r="AXI261" s="43"/>
      <c r="AXJ261" s="43"/>
      <c r="AXK261" s="43"/>
      <c r="AXL261" s="43"/>
      <c r="AXM261" s="43"/>
      <c r="AXN261" s="43"/>
      <c r="AXO261" s="43"/>
      <c r="AXP261" s="43"/>
      <c r="AXQ261" s="43"/>
      <c r="AXR261" s="43"/>
      <c r="AXS261" s="43"/>
      <c r="AXT261" s="43"/>
      <c r="AXU261" s="43"/>
      <c r="AXV261" s="43"/>
      <c r="AXW261" s="43"/>
      <c r="AXX261" s="43"/>
      <c r="AXY261" s="43"/>
      <c r="AXZ261" s="43"/>
      <c r="AYA261" s="43"/>
      <c r="AYB261" s="43"/>
      <c r="AYC261" s="43"/>
      <c r="AYD261" s="43"/>
      <c r="AYE261" s="43"/>
      <c r="AYF261" s="43"/>
      <c r="AYG261" s="43"/>
      <c r="AYH261" s="43"/>
      <c r="AYI261" s="43"/>
      <c r="AYJ261" s="43"/>
      <c r="AYK261" s="43"/>
      <c r="AYL261" s="43"/>
      <c r="AYM261" s="43"/>
      <c r="AYN261" s="43"/>
      <c r="AYO261" s="43"/>
      <c r="AYP261" s="43"/>
      <c r="AYQ261" s="43"/>
      <c r="AYR261" s="43"/>
      <c r="AYS261" s="43"/>
      <c r="AYT261" s="43"/>
      <c r="AYU261" s="43"/>
      <c r="AYV261" s="43"/>
      <c r="AYW261" s="43"/>
      <c r="AYX261" s="43"/>
      <c r="AYY261" s="43"/>
      <c r="AYZ261" s="43"/>
      <c r="AZA261" s="43"/>
      <c r="AZB261" s="43"/>
      <c r="AZC261" s="43"/>
      <c r="AZD261" s="43"/>
      <c r="AZE261" s="43"/>
      <c r="AZF261" s="43"/>
      <c r="AZG261" s="43"/>
      <c r="AZH261" s="43"/>
      <c r="AZI261" s="43"/>
      <c r="AZJ261" s="43"/>
      <c r="AZK261" s="43"/>
      <c r="AZL261" s="43"/>
      <c r="AZM261" s="43"/>
      <c r="AZN261" s="43"/>
      <c r="AZO261" s="43"/>
      <c r="AZP261" s="43"/>
      <c r="AZQ261" s="43"/>
      <c r="AZR261" s="43"/>
      <c r="AZS261" s="43"/>
      <c r="AZT261" s="43"/>
      <c r="AZU261" s="43"/>
      <c r="AZV261" s="43"/>
      <c r="AZW261" s="43"/>
      <c r="AZX261" s="43"/>
      <c r="AZY261" s="43"/>
      <c r="AZZ261" s="43"/>
      <c r="BAA261" s="43"/>
      <c r="BAB261" s="43"/>
      <c r="BAC261" s="43"/>
      <c r="BAD261" s="43"/>
      <c r="BAE261" s="43"/>
      <c r="BAF261" s="43"/>
      <c r="BAG261" s="43"/>
      <c r="BAH261" s="43"/>
      <c r="BAI261" s="43"/>
      <c r="BAJ261" s="43"/>
      <c r="BAK261" s="43"/>
      <c r="BAL261" s="43"/>
      <c r="BAM261" s="43"/>
      <c r="BAN261" s="43"/>
      <c r="BAO261" s="43"/>
      <c r="BAP261" s="43"/>
      <c r="BAQ261" s="43"/>
      <c r="BAR261" s="43"/>
      <c r="BAS261" s="43"/>
      <c r="BAT261" s="43"/>
      <c r="BAU261" s="43"/>
      <c r="BAV261" s="43"/>
      <c r="BAW261" s="43"/>
      <c r="BAX261" s="43"/>
      <c r="BAY261" s="43"/>
      <c r="BAZ261" s="43"/>
      <c r="BBA261" s="43"/>
      <c r="BBB261" s="43"/>
      <c r="BBC261" s="43"/>
      <c r="BBD261" s="43"/>
      <c r="BBE261" s="43"/>
      <c r="BBF261" s="43"/>
      <c r="BBG261" s="43"/>
      <c r="BBH261" s="43"/>
      <c r="BBI261" s="43"/>
      <c r="BBJ261" s="43"/>
      <c r="BBK261" s="43"/>
      <c r="BBL261" s="43"/>
      <c r="BBM261" s="43"/>
      <c r="BBN261" s="43"/>
      <c r="BBO261" s="43"/>
      <c r="BBP261" s="43"/>
      <c r="BBQ261" s="43"/>
      <c r="BBR261" s="43"/>
      <c r="BBS261" s="43"/>
      <c r="BBT261" s="43"/>
      <c r="BBU261" s="43"/>
      <c r="BBV261" s="43"/>
      <c r="BBW261" s="43"/>
      <c r="BBX261" s="43"/>
      <c r="BBY261" s="43"/>
      <c r="BBZ261" s="43"/>
      <c r="BCA261" s="43"/>
      <c r="BCB261" s="43"/>
      <c r="BCC261" s="43"/>
      <c r="BCD261" s="43"/>
      <c r="BCE261" s="43"/>
      <c r="BCF261" s="43"/>
      <c r="BCG261" s="43"/>
      <c r="BCH261" s="43"/>
      <c r="BCI261" s="43"/>
      <c r="BCJ261" s="43"/>
      <c r="BCK261" s="43"/>
      <c r="BCL261" s="43"/>
      <c r="BCM261" s="43"/>
      <c r="BCN261" s="43"/>
      <c r="BCO261" s="43"/>
      <c r="BCP261" s="43"/>
      <c r="BCQ261" s="43"/>
      <c r="BCR261" s="43"/>
      <c r="BCS261" s="43"/>
      <c r="BCT261" s="43"/>
      <c r="BCU261" s="43"/>
      <c r="BCV261" s="43"/>
      <c r="BCW261" s="43"/>
      <c r="BCX261" s="43"/>
      <c r="BCY261" s="43"/>
      <c r="BCZ261" s="43"/>
      <c r="BDA261" s="43"/>
      <c r="BDB261" s="43"/>
      <c r="BDC261" s="43"/>
      <c r="BDD261" s="43"/>
      <c r="BDE261" s="43"/>
      <c r="BDF261" s="43"/>
      <c r="BDG261" s="43"/>
      <c r="BDH261" s="43"/>
      <c r="BDI261" s="43"/>
      <c r="BDJ261" s="43"/>
      <c r="BDK261" s="43"/>
      <c r="BDL261" s="43"/>
      <c r="BDM261" s="43"/>
      <c r="BDN261" s="43"/>
      <c r="BDO261" s="43"/>
      <c r="BDP261" s="43"/>
      <c r="BDQ261" s="43"/>
      <c r="BDR261" s="43"/>
      <c r="BDS261" s="43"/>
      <c r="BDT261" s="43"/>
      <c r="BDU261" s="43"/>
      <c r="BDV261" s="43"/>
      <c r="BDW261" s="43"/>
      <c r="BDX261" s="43"/>
      <c r="BDY261" s="43"/>
      <c r="BDZ261" s="43"/>
      <c r="BEA261" s="43"/>
      <c r="BEB261" s="43"/>
      <c r="BEC261" s="43"/>
      <c r="BED261" s="43"/>
      <c r="BEE261" s="43"/>
      <c r="BEF261" s="43"/>
      <c r="BEG261" s="43"/>
      <c r="BEH261" s="43"/>
      <c r="BEI261" s="43"/>
      <c r="BEJ261" s="43"/>
      <c r="BEK261" s="43"/>
      <c r="BEL261" s="43"/>
      <c r="BEM261" s="43"/>
      <c r="BEN261" s="43"/>
      <c r="BEO261" s="43"/>
      <c r="BEP261" s="43"/>
      <c r="BEQ261" s="43"/>
      <c r="BER261" s="43"/>
      <c r="BES261" s="43"/>
      <c r="BET261" s="43"/>
      <c r="BEU261" s="43"/>
      <c r="BEV261" s="43"/>
      <c r="BEW261" s="43"/>
      <c r="BEX261" s="43"/>
      <c r="BEY261" s="43"/>
      <c r="BEZ261" s="43"/>
      <c r="BFA261" s="43"/>
      <c r="BFB261" s="43"/>
      <c r="BFC261" s="43"/>
      <c r="BFD261" s="43"/>
      <c r="BFE261" s="43"/>
      <c r="BFF261" s="43"/>
      <c r="BFG261" s="43"/>
      <c r="BFH261" s="43"/>
      <c r="BFI261" s="43"/>
      <c r="BFJ261" s="43"/>
      <c r="BFK261" s="43"/>
      <c r="BFL261" s="43"/>
      <c r="BFM261" s="43"/>
      <c r="BFN261" s="43"/>
      <c r="BFO261" s="43"/>
      <c r="BFP261" s="43"/>
      <c r="BFQ261" s="43"/>
      <c r="BFR261" s="43"/>
      <c r="BFS261" s="43"/>
      <c r="BFT261" s="43"/>
      <c r="BFU261" s="43"/>
      <c r="BFV261" s="43"/>
      <c r="BFW261" s="43"/>
      <c r="BFX261" s="43"/>
      <c r="BFY261" s="43"/>
      <c r="BFZ261" s="43"/>
      <c r="BGA261" s="43"/>
      <c r="BGB261" s="43"/>
      <c r="BGC261" s="43"/>
      <c r="BGD261" s="43"/>
      <c r="BGE261" s="43"/>
      <c r="BGF261" s="43"/>
      <c r="BGG261" s="43"/>
      <c r="BGH261" s="43"/>
      <c r="BGI261" s="43"/>
      <c r="BGJ261" s="43"/>
      <c r="BGK261" s="43"/>
      <c r="BGL261" s="43"/>
      <c r="BGM261" s="43"/>
      <c r="BGN261" s="43"/>
      <c r="BGO261" s="43"/>
      <c r="BGP261" s="43"/>
      <c r="BGQ261" s="43"/>
      <c r="BGR261" s="43"/>
      <c r="BGS261" s="43"/>
      <c r="BGT261" s="43"/>
      <c r="BGU261" s="43"/>
      <c r="BGV261" s="43"/>
      <c r="BGW261" s="43"/>
      <c r="BGX261" s="43"/>
      <c r="BGY261" s="43"/>
      <c r="BGZ261" s="43"/>
      <c r="BHA261" s="43"/>
      <c r="BHB261" s="43"/>
      <c r="BHC261" s="43"/>
      <c r="BHD261" s="43"/>
      <c r="BHE261" s="43"/>
      <c r="BHF261" s="43"/>
      <c r="BHG261" s="43"/>
      <c r="BHH261" s="43"/>
      <c r="BHI261" s="43"/>
      <c r="BHJ261" s="43"/>
      <c r="BHK261" s="43"/>
      <c r="BHL261" s="43"/>
      <c r="BHM261" s="43"/>
      <c r="BHN261" s="43"/>
      <c r="BHO261" s="43"/>
      <c r="BHP261" s="43"/>
      <c r="BHQ261" s="43"/>
      <c r="BHR261" s="43"/>
      <c r="BHS261" s="43"/>
      <c r="BHT261" s="43"/>
      <c r="BHU261" s="43"/>
      <c r="BHV261" s="43"/>
      <c r="BHW261" s="43"/>
      <c r="BHX261" s="43"/>
      <c r="BHY261" s="43"/>
      <c r="BHZ261" s="43"/>
      <c r="BIA261" s="43"/>
      <c r="BIB261" s="43"/>
      <c r="BIC261" s="43"/>
      <c r="BID261" s="43"/>
      <c r="BIE261" s="43"/>
      <c r="BIF261" s="43"/>
      <c r="BIG261" s="43"/>
      <c r="BIH261" s="43"/>
      <c r="BII261" s="43"/>
      <c r="BIJ261" s="43"/>
      <c r="BIK261" s="43"/>
      <c r="BIL261" s="43"/>
      <c r="BIM261" s="43"/>
      <c r="BIN261" s="43"/>
      <c r="BIO261" s="43"/>
      <c r="BIP261" s="43"/>
      <c r="BIQ261" s="43"/>
      <c r="BIR261" s="43"/>
      <c r="BIS261" s="43"/>
      <c r="BIT261" s="43"/>
      <c r="BIU261" s="43"/>
      <c r="BIV261" s="43"/>
      <c r="BIW261" s="43"/>
      <c r="BIX261" s="43"/>
      <c r="BIY261" s="43"/>
      <c r="BIZ261" s="43"/>
      <c r="BJA261" s="43"/>
      <c r="BJB261" s="43"/>
      <c r="BJC261" s="43"/>
      <c r="BJD261" s="43"/>
      <c r="BJE261" s="43"/>
      <c r="BJF261" s="43"/>
      <c r="BJG261" s="43"/>
      <c r="BJH261" s="43"/>
      <c r="BJI261" s="43"/>
      <c r="BJJ261" s="43"/>
      <c r="BJK261" s="43"/>
      <c r="BJL261" s="43"/>
      <c r="BJM261" s="43"/>
      <c r="BJN261" s="43"/>
      <c r="BJO261" s="43"/>
      <c r="BJP261" s="43"/>
      <c r="BJQ261" s="43"/>
      <c r="BJR261" s="43"/>
      <c r="BJS261" s="43"/>
      <c r="BJT261" s="43"/>
      <c r="BJU261" s="43"/>
      <c r="BJV261" s="43"/>
      <c r="BJW261" s="43"/>
      <c r="BJX261" s="43"/>
      <c r="BJY261" s="43"/>
      <c r="BJZ261" s="43"/>
      <c r="BKA261" s="43"/>
      <c r="BKB261" s="43"/>
      <c r="BKC261" s="43"/>
      <c r="BKD261" s="43"/>
      <c r="BKE261" s="43"/>
      <c r="BKF261" s="43"/>
      <c r="BKG261" s="43"/>
      <c r="BKH261" s="43"/>
      <c r="BKI261" s="43"/>
      <c r="BKJ261" s="43"/>
      <c r="BKK261" s="43"/>
      <c r="BKL261" s="43"/>
      <c r="BKM261" s="43"/>
      <c r="BKN261" s="43"/>
      <c r="BKO261" s="43"/>
      <c r="BKP261" s="43"/>
      <c r="BKQ261" s="43"/>
      <c r="BKR261" s="43"/>
      <c r="BKS261" s="43"/>
      <c r="BKT261" s="43"/>
      <c r="BKU261" s="43"/>
      <c r="BKV261" s="43"/>
      <c r="BKW261" s="43"/>
      <c r="BKX261" s="43"/>
      <c r="BKY261" s="43"/>
      <c r="BKZ261" s="43"/>
      <c r="BLA261" s="43"/>
      <c r="BLB261" s="43"/>
      <c r="BLC261" s="43"/>
      <c r="BLD261" s="43"/>
      <c r="BLE261" s="43"/>
      <c r="BLF261" s="43"/>
      <c r="BLG261" s="43"/>
      <c r="BLH261" s="43"/>
      <c r="BLI261" s="43"/>
      <c r="BLJ261" s="43"/>
      <c r="BLK261" s="43"/>
      <c r="BLL261" s="43"/>
      <c r="BLM261" s="43"/>
      <c r="BLN261" s="43"/>
      <c r="BLO261" s="43"/>
      <c r="BLP261" s="43"/>
      <c r="BLQ261" s="43"/>
      <c r="BLR261" s="43"/>
      <c r="BLS261" s="43"/>
      <c r="BLT261" s="43"/>
      <c r="BLU261" s="43"/>
      <c r="BLV261" s="43"/>
      <c r="BLW261" s="43"/>
      <c r="BLX261" s="43"/>
      <c r="BLY261" s="43"/>
      <c r="BLZ261" s="43"/>
      <c r="BMA261" s="43"/>
      <c r="BMB261" s="43"/>
      <c r="BMC261" s="43"/>
      <c r="BMD261" s="43"/>
      <c r="BME261" s="43"/>
      <c r="BMF261" s="43"/>
      <c r="BMG261" s="43"/>
      <c r="BMH261" s="43"/>
      <c r="BMI261" s="43"/>
      <c r="BMJ261" s="43"/>
      <c r="BMK261" s="43"/>
      <c r="BML261" s="43"/>
      <c r="BMM261" s="43"/>
      <c r="BMN261" s="43"/>
      <c r="BMO261" s="43"/>
      <c r="BMP261" s="43"/>
      <c r="BMQ261" s="43"/>
      <c r="BMR261" s="43"/>
      <c r="BMS261" s="43"/>
      <c r="BMT261" s="43"/>
      <c r="BMU261" s="43"/>
      <c r="BMV261" s="43"/>
      <c r="BMW261" s="43"/>
      <c r="BMX261" s="43"/>
      <c r="BMY261" s="43"/>
      <c r="BMZ261" s="43"/>
      <c r="BNA261" s="43"/>
      <c r="BNB261" s="43"/>
      <c r="BNC261" s="43"/>
      <c r="BND261" s="43"/>
      <c r="BNE261" s="43"/>
      <c r="BNF261" s="43"/>
      <c r="BNG261" s="43"/>
      <c r="BNH261" s="43"/>
      <c r="BNI261" s="43"/>
      <c r="BNJ261" s="43"/>
      <c r="BNK261" s="43"/>
      <c r="BNL261" s="43"/>
      <c r="BNM261" s="43"/>
      <c r="BNN261" s="43"/>
      <c r="BNO261" s="43"/>
      <c r="BNP261" s="43"/>
      <c r="BNQ261" s="43"/>
      <c r="BNR261" s="43"/>
      <c r="BNS261" s="43"/>
      <c r="BNT261" s="43"/>
      <c r="BNU261" s="43"/>
      <c r="BNV261" s="43"/>
      <c r="BNW261" s="43"/>
      <c r="BNX261" s="43"/>
      <c r="BNY261" s="43"/>
      <c r="BNZ261" s="43"/>
      <c r="BOA261" s="43"/>
      <c r="BOB261" s="43"/>
      <c r="BOC261" s="43"/>
      <c r="BOD261" s="43"/>
      <c r="BOE261" s="43"/>
      <c r="BOF261" s="43"/>
      <c r="BOG261" s="43"/>
      <c r="BOH261" s="43"/>
      <c r="BOI261" s="43"/>
      <c r="BOJ261" s="43"/>
      <c r="BOK261" s="43"/>
      <c r="BOL261" s="43"/>
      <c r="BOM261" s="43"/>
      <c r="BON261" s="43"/>
      <c r="BOO261" s="43"/>
      <c r="BOP261" s="43"/>
      <c r="BOQ261" s="43"/>
      <c r="BOR261" s="43"/>
      <c r="BOS261" s="43"/>
      <c r="BOT261" s="43"/>
      <c r="BOU261" s="43"/>
      <c r="BOV261" s="43"/>
      <c r="BOW261" s="43"/>
      <c r="BOX261" s="43"/>
      <c r="BOY261" s="43"/>
      <c r="BOZ261" s="43"/>
      <c r="BPA261" s="43"/>
      <c r="BPB261" s="43"/>
      <c r="BPC261" s="43"/>
      <c r="BPD261" s="43"/>
      <c r="BPE261" s="43"/>
      <c r="BPF261" s="43"/>
      <c r="BPG261" s="43"/>
      <c r="BPH261" s="43"/>
      <c r="BPI261" s="43"/>
      <c r="BPJ261" s="43"/>
      <c r="BPK261" s="43"/>
      <c r="BPL261" s="43"/>
      <c r="BPM261" s="43"/>
      <c r="BPN261" s="43"/>
      <c r="BPO261" s="43"/>
      <c r="BPP261" s="43"/>
      <c r="BPQ261" s="43"/>
      <c r="BPR261" s="43"/>
      <c r="BPS261" s="43"/>
      <c r="BPT261" s="43"/>
      <c r="BPU261" s="43"/>
      <c r="BPV261" s="43"/>
      <c r="BPW261" s="43"/>
      <c r="BPX261" s="43"/>
      <c r="BPY261" s="43"/>
      <c r="BPZ261" s="43"/>
      <c r="BQA261" s="43"/>
      <c r="BQB261" s="43"/>
      <c r="BQC261" s="43"/>
      <c r="BQD261" s="43"/>
      <c r="BQE261" s="43"/>
      <c r="BQF261" s="43"/>
      <c r="BQG261" s="43"/>
      <c r="BQH261" s="43"/>
      <c r="BQI261" s="43"/>
      <c r="BQJ261" s="43"/>
      <c r="BQK261" s="43"/>
      <c r="BQL261" s="43"/>
      <c r="BQM261" s="43"/>
      <c r="BQN261" s="43"/>
      <c r="BQO261" s="43"/>
      <c r="BQP261" s="43"/>
      <c r="BQQ261" s="43"/>
      <c r="BQR261" s="43"/>
      <c r="BQS261" s="43"/>
      <c r="BQT261" s="43"/>
      <c r="BQU261" s="43"/>
      <c r="BQV261" s="43"/>
      <c r="BQW261" s="43"/>
      <c r="BQX261" s="43"/>
      <c r="BQY261" s="43"/>
      <c r="BQZ261" s="43"/>
      <c r="BRA261" s="43"/>
      <c r="BRB261" s="43"/>
      <c r="BRC261" s="43"/>
      <c r="BRD261" s="43"/>
      <c r="BRE261" s="43"/>
      <c r="BRF261" s="43"/>
      <c r="BRG261" s="43"/>
      <c r="BRH261" s="43"/>
      <c r="BRI261" s="43"/>
      <c r="BRJ261" s="43"/>
      <c r="BRK261" s="43"/>
      <c r="BRL261" s="43"/>
      <c r="BRM261" s="43"/>
      <c r="BRN261" s="43"/>
      <c r="BRO261" s="43"/>
      <c r="BRP261" s="43"/>
      <c r="BRQ261" s="43"/>
      <c r="BRR261" s="43"/>
      <c r="BRS261" s="43"/>
      <c r="BRT261" s="43"/>
      <c r="BRU261" s="43"/>
      <c r="BRV261" s="43"/>
      <c r="BRW261" s="43"/>
      <c r="BRX261" s="43"/>
      <c r="BRY261" s="43"/>
      <c r="BRZ261" s="43"/>
      <c r="BSA261" s="43"/>
      <c r="BSB261" s="43"/>
      <c r="BSC261" s="43"/>
      <c r="BSD261" s="43"/>
      <c r="BSE261" s="43"/>
      <c r="BSF261" s="43"/>
      <c r="BSG261" s="43"/>
      <c r="BSH261" s="43"/>
      <c r="BSI261" s="43"/>
      <c r="BSJ261" s="43"/>
      <c r="BSK261" s="43"/>
      <c r="BSL261" s="43"/>
      <c r="BSM261" s="43"/>
      <c r="BSN261" s="43"/>
      <c r="BSO261" s="43"/>
      <c r="BSP261" s="43"/>
      <c r="BSQ261" s="43"/>
      <c r="BSR261" s="43"/>
      <c r="BSS261" s="43"/>
      <c r="BST261" s="43"/>
      <c r="BSU261" s="43"/>
      <c r="BSV261" s="43"/>
      <c r="BSW261" s="43"/>
      <c r="BSX261" s="43"/>
      <c r="BSY261" s="43"/>
      <c r="BSZ261" s="43"/>
      <c r="BTA261" s="43"/>
      <c r="BTB261" s="43"/>
      <c r="BTC261" s="43"/>
      <c r="BTD261" s="43"/>
      <c r="BTE261" s="43"/>
      <c r="BTF261" s="43"/>
      <c r="BTG261" s="43"/>
      <c r="BTH261" s="43"/>
      <c r="BTI261" s="43"/>
      <c r="BTJ261" s="43"/>
      <c r="BTK261" s="43"/>
      <c r="BTL261" s="43"/>
      <c r="BTM261" s="43"/>
      <c r="BTN261" s="43"/>
      <c r="BTO261" s="43"/>
      <c r="BTP261" s="43"/>
      <c r="BTQ261" s="43"/>
      <c r="BTR261" s="43"/>
      <c r="BTS261" s="43"/>
      <c r="BTT261" s="43"/>
      <c r="BTU261" s="43"/>
      <c r="BTV261" s="43"/>
      <c r="BTW261" s="43"/>
      <c r="BTX261" s="43"/>
      <c r="BTY261" s="43"/>
      <c r="BTZ261" s="43"/>
      <c r="BUA261" s="43"/>
      <c r="BUB261" s="43"/>
      <c r="BUC261" s="43"/>
      <c r="BUD261" s="43"/>
      <c r="BUE261" s="43"/>
      <c r="BUF261" s="43"/>
      <c r="BUG261" s="43"/>
      <c r="BUH261" s="43"/>
      <c r="BUI261" s="43"/>
      <c r="BUJ261" s="43"/>
      <c r="BUK261" s="43"/>
      <c r="BUL261" s="43"/>
      <c r="BUM261" s="43"/>
      <c r="BUN261" s="43"/>
      <c r="BUO261" s="43"/>
      <c r="BUP261" s="43"/>
      <c r="BUQ261" s="43"/>
      <c r="BUR261" s="43"/>
      <c r="BUS261" s="43"/>
      <c r="BUT261" s="43"/>
      <c r="BUU261" s="43"/>
      <c r="BUV261" s="43"/>
      <c r="BUW261" s="43"/>
      <c r="BUX261" s="43"/>
      <c r="BUY261" s="43"/>
      <c r="BUZ261" s="43"/>
      <c r="BVA261" s="43"/>
      <c r="BVB261" s="43"/>
      <c r="BVC261" s="43"/>
      <c r="BVD261" s="43"/>
      <c r="BVE261" s="43"/>
      <c r="BVF261" s="43"/>
      <c r="BVG261" s="43"/>
      <c r="BVH261" s="43"/>
      <c r="BVI261" s="43"/>
      <c r="BVJ261" s="43"/>
      <c r="BVK261" s="43"/>
      <c r="BVL261" s="43"/>
      <c r="BVM261" s="43"/>
      <c r="BVN261" s="43"/>
      <c r="BVO261" s="43"/>
      <c r="BVP261" s="43"/>
      <c r="BVQ261" s="43"/>
      <c r="BVR261" s="43"/>
      <c r="BVS261" s="43"/>
      <c r="BVT261" s="43"/>
      <c r="BVU261" s="43"/>
      <c r="BVV261" s="43"/>
      <c r="BVW261" s="43"/>
      <c r="BVX261" s="43"/>
      <c r="BVY261" s="43"/>
      <c r="BVZ261" s="43"/>
      <c r="BWA261" s="43"/>
      <c r="BWB261" s="43"/>
      <c r="BWC261" s="43"/>
      <c r="BWD261" s="43"/>
      <c r="BWE261" s="43"/>
      <c r="BWF261" s="43"/>
      <c r="BWG261" s="43"/>
      <c r="BWH261" s="43"/>
      <c r="BWI261" s="43"/>
      <c r="BWJ261" s="43"/>
      <c r="BWK261" s="43"/>
      <c r="BWL261" s="43"/>
      <c r="BWM261" s="43"/>
      <c r="BWN261" s="43"/>
      <c r="BWO261" s="43"/>
      <c r="BWP261" s="43"/>
      <c r="BWQ261" s="43"/>
      <c r="BWR261" s="43"/>
      <c r="BWS261" s="43"/>
      <c r="BWT261" s="43"/>
      <c r="BWU261" s="43"/>
      <c r="BWV261" s="43"/>
      <c r="BWW261" s="43"/>
      <c r="BWX261" s="43"/>
      <c r="BWY261" s="43"/>
      <c r="BWZ261" s="43"/>
      <c r="BXA261" s="43"/>
      <c r="BXB261" s="43"/>
      <c r="BXC261" s="43"/>
      <c r="BXD261" s="43"/>
      <c r="BXE261" s="43"/>
      <c r="BXF261" s="43"/>
      <c r="BXG261" s="43"/>
      <c r="BXH261" s="43"/>
      <c r="BXI261" s="43"/>
      <c r="BXJ261" s="43"/>
      <c r="BXK261" s="43"/>
      <c r="BXL261" s="43"/>
      <c r="BXM261" s="43"/>
      <c r="BXN261" s="43"/>
      <c r="BXO261" s="43"/>
      <c r="BXP261" s="43"/>
      <c r="BXQ261" s="43"/>
      <c r="BXR261" s="43"/>
      <c r="BXS261" s="43"/>
      <c r="BXT261" s="43"/>
      <c r="BXU261" s="43"/>
      <c r="BXV261" s="43"/>
      <c r="BXW261" s="43"/>
      <c r="BXX261" s="43"/>
      <c r="BXY261" s="43"/>
      <c r="BXZ261" s="43"/>
      <c r="BYA261" s="43"/>
      <c r="BYB261" s="43"/>
      <c r="BYC261" s="43"/>
      <c r="BYD261" s="43"/>
      <c r="BYE261" s="43"/>
      <c r="BYF261" s="43"/>
      <c r="BYG261" s="43"/>
      <c r="BYH261" s="43"/>
      <c r="BYI261" s="43"/>
      <c r="BYJ261" s="43"/>
      <c r="BYK261" s="43"/>
      <c r="BYL261" s="43"/>
      <c r="BYM261" s="43"/>
      <c r="BYN261" s="43"/>
      <c r="BYO261" s="43"/>
      <c r="BYP261" s="43"/>
      <c r="BYQ261" s="43"/>
      <c r="BYR261" s="43"/>
      <c r="BYS261" s="43"/>
      <c r="BYT261" s="43"/>
      <c r="BYU261" s="43"/>
      <c r="BYV261" s="43"/>
      <c r="BYW261" s="43"/>
      <c r="BYX261" s="43"/>
      <c r="BYY261" s="43"/>
      <c r="BYZ261" s="43"/>
      <c r="BZA261" s="43"/>
      <c r="BZB261" s="43"/>
      <c r="BZC261" s="43"/>
      <c r="BZD261" s="43"/>
      <c r="BZE261" s="43"/>
      <c r="BZF261" s="43"/>
      <c r="BZG261" s="43"/>
      <c r="BZH261" s="43"/>
      <c r="BZI261" s="43"/>
      <c r="BZJ261" s="43"/>
      <c r="BZK261" s="43"/>
      <c r="BZL261" s="43"/>
      <c r="BZM261" s="43"/>
      <c r="BZN261" s="43"/>
      <c r="BZO261" s="43"/>
      <c r="BZP261" s="43"/>
      <c r="BZQ261" s="43"/>
      <c r="BZR261" s="43"/>
      <c r="BZS261" s="43"/>
      <c r="BZT261" s="43"/>
      <c r="BZU261" s="43"/>
      <c r="BZV261" s="43"/>
      <c r="BZW261" s="43"/>
      <c r="BZX261" s="43"/>
      <c r="BZY261" s="43"/>
      <c r="BZZ261" s="43"/>
      <c r="CAA261" s="43"/>
      <c r="CAB261" s="43"/>
      <c r="CAC261" s="43"/>
      <c r="CAD261" s="43"/>
      <c r="CAE261" s="43"/>
      <c r="CAF261" s="43"/>
      <c r="CAG261" s="43"/>
      <c r="CAH261" s="43"/>
      <c r="CAI261" s="43"/>
      <c r="CAJ261" s="43"/>
      <c r="CAK261" s="43"/>
      <c r="CAL261" s="43"/>
      <c r="CAM261" s="43"/>
      <c r="CAN261" s="43"/>
      <c r="CAO261" s="43"/>
      <c r="CAP261" s="43"/>
      <c r="CAQ261" s="43"/>
      <c r="CAR261" s="43"/>
      <c r="CAS261" s="43"/>
      <c r="CAT261" s="43"/>
      <c r="CAU261" s="43"/>
      <c r="CAV261" s="43"/>
      <c r="CAW261" s="43"/>
      <c r="CAX261" s="43"/>
      <c r="CAY261" s="43"/>
      <c r="CAZ261" s="43"/>
      <c r="CBA261" s="43"/>
      <c r="CBB261" s="43"/>
      <c r="CBC261" s="43"/>
      <c r="CBD261" s="43"/>
      <c r="CBE261" s="43"/>
      <c r="CBF261" s="43"/>
      <c r="CBG261" s="43"/>
      <c r="CBH261" s="43"/>
      <c r="CBI261" s="43"/>
      <c r="CBJ261" s="43"/>
      <c r="CBK261" s="43"/>
      <c r="CBL261" s="43"/>
      <c r="CBM261" s="43"/>
      <c r="CBN261" s="43"/>
      <c r="CBO261" s="43"/>
      <c r="CBP261" s="43"/>
      <c r="CBQ261" s="43"/>
      <c r="CBR261" s="43"/>
      <c r="CBS261" s="43"/>
      <c r="CBT261" s="43"/>
      <c r="CBU261" s="43"/>
      <c r="CBV261" s="43"/>
      <c r="CBW261" s="43"/>
      <c r="CBX261" s="43"/>
      <c r="CBY261" s="43"/>
      <c r="CBZ261" s="43"/>
      <c r="CCA261" s="43"/>
      <c r="CCB261" s="43"/>
      <c r="CCC261" s="43"/>
      <c r="CCD261" s="43"/>
      <c r="CCE261" s="43"/>
      <c r="CCF261" s="43"/>
      <c r="CCG261" s="43"/>
      <c r="CCH261" s="43"/>
      <c r="CCI261" s="43"/>
      <c r="CCJ261" s="43"/>
      <c r="CCK261" s="43"/>
      <c r="CCL261" s="43"/>
      <c r="CCM261" s="43"/>
      <c r="CCN261" s="43"/>
      <c r="CCO261" s="43"/>
      <c r="CCP261" s="43"/>
      <c r="CCQ261" s="43"/>
      <c r="CCR261" s="43"/>
      <c r="CCS261" s="43"/>
      <c r="CCT261" s="43"/>
      <c r="CCU261" s="43"/>
      <c r="CCV261" s="43"/>
      <c r="CCW261" s="43"/>
      <c r="CCX261" s="43"/>
      <c r="CCY261" s="43"/>
      <c r="CCZ261" s="43"/>
      <c r="CDA261" s="43"/>
      <c r="CDB261" s="43"/>
      <c r="CDC261" s="43"/>
      <c r="CDD261" s="43"/>
      <c r="CDE261" s="43"/>
      <c r="CDF261" s="43"/>
      <c r="CDG261" s="43"/>
      <c r="CDH261" s="43"/>
      <c r="CDI261" s="43"/>
      <c r="CDJ261" s="43"/>
      <c r="CDK261" s="43"/>
      <c r="CDL261" s="43"/>
      <c r="CDM261" s="43"/>
      <c r="CDN261" s="43"/>
      <c r="CDO261" s="43"/>
      <c r="CDP261" s="43"/>
      <c r="CDQ261" s="43"/>
      <c r="CDR261" s="43"/>
      <c r="CDS261" s="43"/>
      <c r="CDT261" s="43"/>
      <c r="CDU261" s="43"/>
      <c r="CDV261" s="43"/>
      <c r="CDW261" s="43"/>
      <c r="CDX261" s="43"/>
      <c r="CDY261" s="43"/>
      <c r="CDZ261" s="43"/>
      <c r="CEA261" s="43"/>
      <c r="CEB261" s="43"/>
      <c r="CEC261" s="43"/>
      <c r="CED261" s="43"/>
      <c r="CEE261" s="43"/>
      <c r="CEF261" s="43"/>
      <c r="CEG261" s="43"/>
      <c r="CEH261" s="43"/>
      <c r="CEI261" s="43"/>
      <c r="CEJ261" s="43"/>
      <c r="CEK261" s="43"/>
      <c r="CEL261" s="43"/>
      <c r="CEM261" s="43"/>
      <c r="CEN261" s="43"/>
      <c r="CEO261" s="43"/>
      <c r="CEP261" s="43"/>
      <c r="CEQ261" s="43"/>
      <c r="CER261" s="43"/>
      <c r="CES261" s="43"/>
      <c r="CET261" s="43"/>
      <c r="CEU261" s="43"/>
      <c r="CEV261" s="43"/>
      <c r="CEW261" s="43"/>
      <c r="CEX261" s="43"/>
      <c r="CEY261" s="43"/>
      <c r="CEZ261" s="43"/>
      <c r="CFA261" s="43"/>
      <c r="CFB261" s="43"/>
      <c r="CFC261" s="43"/>
      <c r="CFD261" s="43"/>
      <c r="CFE261" s="43"/>
      <c r="CFF261" s="43"/>
      <c r="CFG261" s="43"/>
      <c r="CFH261" s="43"/>
      <c r="CFI261" s="43"/>
      <c r="CFJ261" s="43"/>
      <c r="CFK261" s="43"/>
      <c r="CFL261" s="43"/>
      <c r="CFM261" s="43"/>
      <c r="CFN261" s="43"/>
      <c r="CFO261" s="43"/>
      <c r="CFP261" s="43"/>
      <c r="CFQ261" s="43"/>
      <c r="CFR261" s="43"/>
      <c r="CFS261" s="43"/>
      <c r="CFT261" s="43"/>
      <c r="CFU261" s="43"/>
      <c r="CFV261" s="43"/>
      <c r="CFW261" s="43"/>
      <c r="CFX261" s="43"/>
      <c r="CFY261" s="43"/>
      <c r="CFZ261" s="43"/>
      <c r="CGA261" s="43"/>
      <c r="CGB261" s="43"/>
      <c r="CGC261" s="43"/>
      <c r="CGD261" s="43"/>
      <c r="CGE261" s="43"/>
      <c r="CGF261" s="43"/>
      <c r="CGG261" s="43"/>
      <c r="CGH261" s="43"/>
      <c r="CGI261" s="43"/>
      <c r="CGJ261" s="43"/>
      <c r="CGK261" s="43"/>
      <c r="CGL261" s="43"/>
      <c r="CGM261" s="43"/>
      <c r="CGN261" s="43"/>
      <c r="CGO261" s="43"/>
      <c r="CGP261" s="43"/>
      <c r="CGQ261" s="43"/>
      <c r="CGR261" s="43"/>
      <c r="CGS261" s="43"/>
      <c r="CGT261" s="43"/>
      <c r="CGU261" s="43"/>
      <c r="CGV261" s="43"/>
      <c r="CGW261" s="43"/>
      <c r="CGX261" s="43"/>
      <c r="CGY261" s="43"/>
      <c r="CGZ261" s="43"/>
      <c r="CHA261" s="43"/>
      <c r="CHB261" s="43"/>
      <c r="CHC261" s="43"/>
      <c r="CHD261" s="43"/>
      <c r="CHE261" s="43"/>
      <c r="CHF261" s="43"/>
      <c r="CHG261" s="43"/>
      <c r="CHH261" s="43"/>
      <c r="CHI261" s="43"/>
      <c r="CHJ261" s="43"/>
      <c r="CHK261" s="43"/>
      <c r="CHL261" s="43"/>
      <c r="CHM261" s="43"/>
      <c r="CHN261" s="43"/>
      <c r="CHO261" s="43"/>
      <c r="CHP261" s="43"/>
      <c r="CHQ261" s="43"/>
      <c r="CHR261" s="43"/>
      <c r="CHS261" s="43"/>
      <c r="CHT261" s="43"/>
      <c r="CHU261" s="43"/>
      <c r="CHV261" s="43"/>
      <c r="CHW261" s="43"/>
      <c r="CHX261" s="43"/>
      <c r="CHY261" s="43"/>
      <c r="CHZ261" s="43"/>
      <c r="CIA261" s="43"/>
      <c r="CIB261" s="43"/>
      <c r="CIC261" s="43"/>
      <c r="CID261" s="43"/>
      <c r="CIE261" s="43"/>
      <c r="CIF261" s="43"/>
      <c r="CIG261" s="43"/>
      <c r="CIH261" s="43"/>
      <c r="CII261" s="43"/>
      <c r="CIJ261" s="43"/>
      <c r="CIK261" s="43"/>
      <c r="CIL261" s="43"/>
      <c r="CIM261" s="43"/>
      <c r="CIN261" s="43"/>
      <c r="CIO261" s="43"/>
      <c r="CIP261" s="43"/>
      <c r="CIQ261" s="43"/>
      <c r="CIR261" s="43"/>
      <c r="CIS261" s="43"/>
      <c r="CIT261" s="43"/>
      <c r="CIU261" s="43"/>
      <c r="CIV261" s="43"/>
      <c r="CIW261" s="43"/>
      <c r="CIX261" s="43"/>
      <c r="CIY261" s="43"/>
      <c r="CIZ261" s="43"/>
      <c r="CJA261" s="43"/>
      <c r="CJB261" s="43"/>
      <c r="CJC261" s="43"/>
      <c r="CJD261" s="43"/>
      <c r="CJE261" s="43"/>
      <c r="CJF261" s="43"/>
      <c r="CJG261" s="43"/>
      <c r="CJH261" s="43"/>
      <c r="CJI261" s="43"/>
      <c r="CJJ261" s="43"/>
      <c r="CJK261" s="43"/>
      <c r="CJL261" s="43"/>
      <c r="CJM261" s="43"/>
      <c r="CJN261" s="43"/>
      <c r="CJO261" s="43"/>
      <c r="CJP261" s="43"/>
      <c r="CJQ261" s="43"/>
      <c r="CJR261" s="43"/>
      <c r="CJS261" s="43"/>
      <c r="CJT261" s="43"/>
      <c r="CJU261" s="43"/>
      <c r="CJV261" s="43"/>
      <c r="CJW261" s="43"/>
      <c r="CJX261" s="43"/>
      <c r="CJY261" s="43"/>
      <c r="CJZ261" s="43"/>
      <c r="CKA261" s="43"/>
      <c r="CKB261" s="43"/>
      <c r="CKC261" s="43"/>
      <c r="CKD261" s="43"/>
      <c r="CKE261" s="43"/>
      <c r="CKF261" s="43"/>
      <c r="CKG261" s="43"/>
      <c r="CKH261" s="43"/>
      <c r="CKI261" s="43"/>
      <c r="CKJ261" s="43"/>
      <c r="CKK261" s="43"/>
      <c r="CKL261" s="43"/>
      <c r="CKM261" s="43"/>
      <c r="CKN261" s="43"/>
      <c r="CKO261" s="43"/>
      <c r="CKP261" s="43"/>
      <c r="CKQ261" s="43"/>
      <c r="CKR261" s="43"/>
      <c r="CKS261" s="43"/>
      <c r="CKT261" s="43"/>
      <c r="CKU261" s="43"/>
      <c r="CKV261" s="43"/>
      <c r="CKW261" s="43"/>
      <c r="CKX261" s="43"/>
      <c r="CKY261" s="43"/>
      <c r="CKZ261" s="43"/>
      <c r="CLA261" s="43"/>
      <c r="CLB261" s="43"/>
      <c r="CLC261" s="43"/>
      <c r="CLD261" s="43"/>
      <c r="CLE261" s="43"/>
      <c r="CLF261" s="43"/>
      <c r="CLG261" s="43"/>
      <c r="CLH261" s="43"/>
      <c r="CLI261" s="43"/>
      <c r="CLJ261" s="43"/>
      <c r="CLK261" s="43"/>
      <c r="CLL261" s="43"/>
      <c r="CLM261" s="43"/>
      <c r="CLN261" s="43"/>
      <c r="CLO261" s="43"/>
      <c r="CLP261" s="43"/>
      <c r="CLQ261" s="43"/>
      <c r="CLR261" s="43"/>
      <c r="CLS261" s="43"/>
      <c r="CLT261" s="43"/>
      <c r="CLU261" s="43"/>
      <c r="CLV261" s="43"/>
      <c r="CLW261" s="43"/>
      <c r="CLX261" s="43"/>
      <c r="CLY261" s="43"/>
      <c r="CLZ261" s="43"/>
      <c r="CMA261" s="43"/>
      <c r="CMB261" s="43"/>
      <c r="CMC261" s="43"/>
      <c r="CMD261" s="43"/>
      <c r="CME261" s="43"/>
      <c r="CMF261" s="43"/>
      <c r="CMG261" s="43"/>
      <c r="CMH261" s="43"/>
      <c r="CMI261" s="43"/>
      <c r="CMJ261" s="43"/>
      <c r="CMK261" s="43"/>
      <c r="CML261" s="43"/>
      <c r="CMM261" s="43"/>
      <c r="CMN261" s="43"/>
      <c r="CMO261" s="43"/>
      <c r="CMP261" s="43"/>
      <c r="CMQ261" s="43"/>
      <c r="CMR261" s="43"/>
      <c r="CMS261" s="43"/>
      <c r="CMT261" s="43"/>
      <c r="CMU261" s="43"/>
      <c r="CMV261" s="43"/>
      <c r="CMW261" s="43"/>
      <c r="CMX261" s="43"/>
      <c r="CMY261" s="43"/>
      <c r="CMZ261" s="43"/>
      <c r="CNA261" s="43"/>
      <c r="CNB261" s="43"/>
      <c r="CNC261" s="43"/>
      <c r="CND261" s="43"/>
      <c r="CNE261" s="43"/>
      <c r="CNF261" s="43"/>
      <c r="CNG261" s="43"/>
      <c r="CNH261" s="43"/>
      <c r="CNI261" s="43"/>
      <c r="CNJ261" s="43"/>
      <c r="CNK261" s="43"/>
      <c r="CNL261" s="43"/>
      <c r="CNM261" s="43"/>
      <c r="CNN261" s="43"/>
      <c r="CNO261" s="43"/>
      <c r="CNP261" s="43"/>
      <c r="CNQ261" s="43"/>
      <c r="CNR261" s="43"/>
      <c r="CNS261" s="43"/>
      <c r="CNT261" s="43"/>
      <c r="CNU261" s="43"/>
      <c r="CNV261" s="43"/>
      <c r="CNW261" s="43"/>
      <c r="CNX261" s="43"/>
      <c r="CNY261" s="43"/>
      <c r="CNZ261" s="43"/>
      <c r="COA261" s="43"/>
      <c r="COB261" s="43"/>
      <c r="COC261" s="43"/>
      <c r="COD261" s="43"/>
      <c r="COE261" s="43"/>
      <c r="COF261" s="43"/>
      <c r="COG261" s="43"/>
      <c r="COH261" s="43"/>
      <c r="COI261" s="43"/>
      <c r="COJ261" s="43"/>
      <c r="COK261" s="43"/>
      <c r="COL261" s="43"/>
      <c r="COM261" s="43"/>
      <c r="CON261" s="43"/>
      <c r="COO261" s="43"/>
      <c r="COP261" s="43"/>
      <c r="COQ261" s="43"/>
      <c r="COR261" s="43"/>
      <c r="COS261" s="43"/>
      <c r="COT261" s="43"/>
      <c r="COU261" s="43"/>
      <c r="COV261" s="43"/>
      <c r="COW261" s="43"/>
      <c r="COX261" s="43"/>
      <c r="COY261" s="43"/>
      <c r="COZ261" s="43"/>
      <c r="CPA261" s="43"/>
      <c r="CPB261" s="43"/>
      <c r="CPC261" s="43"/>
      <c r="CPD261" s="43"/>
      <c r="CPE261" s="43"/>
      <c r="CPF261" s="43"/>
      <c r="CPG261" s="43"/>
      <c r="CPH261" s="43"/>
      <c r="CPI261" s="43"/>
      <c r="CPJ261" s="43"/>
      <c r="CPK261" s="43"/>
      <c r="CPL261" s="43"/>
      <c r="CPM261" s="43"/>
      <c r="CPN261" s="43"/>
      <c r="CPO261" s="43"/>
      <c r="CPP261" s="43"/>
      <c r="CPQ261" s="43"/>
      <c r="CPR261" s="43"/>
      <c r="CPS261" s="43"/>
      <c r="CPT261" s="43"/>
      <c r="CPU261" s="43"/>
      <c r="CPV261" s="43"/>
      <c r="CPW261" s="43"/>
      <c r="CPX261" s="43"/>
      <c r="CPY261" s="43"/>
      <c r="CPZ261" s="43"/>
      <c r="CQA261" s="43"/>
      <c r="CQB261" s="43"/>
      <c r="CQC261" s="43"/>
      <c r="CQD261" s="43"/>
      <c r="CQE261" s="43"/>
      <c r="CQF261" s="43"/>
      <c r="CQG261" s="43"/>
      <c r="CQH261" s="43"/>
      <c r="CQI261" s="43"/>
      <c r="CQJ261" s="43"/>
      <c r="CQK261" s="43"/>
      <c r="CQL261" s="43"/>
      <c r="CQM261" s="43"/>
      <c r="CQN261" s="43"/>
      <c r="CQO261" s="43"/>
      <c r="CQP261" s="43"/>
      <c r="CQQ261" s="43"/>
      <c r="CQR261" s="43"/>
      <c r="CQS261" s="43"/>
      <c r="CQT261" s="43"/>
      <c r="CQU261" s="43"/>
      <c r="CQV261" s="43"/>
      <c r="CQW261" s="43"/>
      <c r="CQX261" s="43"/>
      <c r="CQY261" s="43"/>
      <c r="CQZ261" s="43"/>
      <c r="CRA261" s="43"/>
      <c r="CRB261" s="43"/>
      <c r="CRC261" s="43"/>
      <c r="CRD261" s="43"/>
      <c r="CRE261" s="43"/>
      <c r="CRF261" s="43"/>
      <c r="CRG261" s="43"/>
      <c r="CRH261" s="43"/>
      <c r="CRI261" s="43"/>
      <c r="CRJ261" s="43"/>
      <c r="CRK261" s="43"/>
      <c r="CRL261" s="43"/>
      <c r="CRM261" s="43"/>
      <c r="CRN261" s="43"/>
      <c r="CRO261" s="43"/>
      <c r="CRP261" s="43"/>
      <c r="CRQ261" s="43"/>
      <c r="CRR261" s="43"/>
      <c r="CRS261" s="43"/>
      <c r="CRT261" s="43"/>
      <c r="CRU261" s="43"/>
      <c r="CRV261" s="43"/>
      <c r="CRW261" s="43"/>
      <c r="CRX261" s="43"/>
      <c r="CRY261" s="43"/>
      <c r="CRZ261" s="43"/>
      <c r="CSA261" s="43"/>
      <c r="CSB261" s="43"/>
      <c r="CSC261" s="43"/>
      <c r="CSD261" s="43"/>
      <c r="CSE261" s="43"/>
      <c r="CSF261" s="43"/>
      <c r="CSG261" s="43"/>
      <c r="CSH261" s="43"/>
      <c r="CSI261" s="43"/>
      <c r="CSJ261" s="43"/>
      <c r="CSK261" s="43"/>
      <c r="CSL261" s="43"/>
      <c r="CSM261" s="43"/>
      <c r="CSN261" s="43"/>
      <c r="CSO261" s="43"/>
      <c r="CSP261" s="43"/>
      <c r="CSQ261" s="43"/>
      <c r="CSR261" s="43"/>
      <c r="CSS261" s="43"/>
      <c r="CST261" s="43"/>
      <c r="CSU261" s="43"/>
      <c r="CSV261" s="43"/>
      <c r="CSW261" s="43"/>
      <c r="CSX261" s="43"/>
      <c r="CSY261" s="43"/>
      <c r="CSZ261" s="43"/>
      <c r="CTA261" s="43"/>
      <c r="CTB261" s="43"/>
      <c r="CTC261" s="43"/>
      <c r="CTD261" s="43"/>
      <c r="CTE261" s="43"/>
      <c r="CTF261" s="43"/>
      <c r="CTG261" s="43"/>
      <c r="CTH261" s="43"/>
      <c r="CTI261" s="43"/>
      <c r="CTJ261" s="43"/>
      <c r="CTK261" s="43"/>
      <c r="CTL261" s="43"/>
      <c r="CTM261" s="43"/>
      <c r="CTN261" s="43"/>
      <c r="CTO261" s="43"/>
      <c r="CTP261" s="43"/>
      <c r="CTQ261" s="43"/>
      <c r="CTR261" s="43"/>
      <c r="CTS261" s="43"/>
      <c r="CTT261" s="43"/>
      <c r="CTU261" s="43"/>
      <c r="CTV261" s="43"/>
      <c r="CTW261" s="43"/>
      <c r="CTX261" s="43"/>
      <c r="CTY261" s="43"/>
      <c r="CTZ261" s="43"/>
      <c r="CUA261" s="43"/>
      <c r="CUB261" s="43"/>
      <c r="CUC261" s="43"/>
      <c r="CUD261" s="43"/>
      <c r="CUE261" s="43"/>
      <c r="CUF261" s="43"/>
      <c r="CUG261" s="43"/>
      <c r="CUH261" s="43"/>
      <c r="CUI261" s="43"/>
      <c r="CUJ261" s="43"/>
      <c r="CUK261" s="43"/>
      <c r="CUL261" s="43"/>
      <c r="CUM261" s="43"/>
      <c r="CUN261" s="43"/>
      <c r="CUO261" s="43"/>
      <c r="CUP261" s="43"/>
      <c r="CUQ261" s="43"/>
      <c r="CUR261" s="43"/>
      <c r="CUS261" s="43"/>
      <c r="CUT261" s="43"/>
      <c r="CUU261" s="43"/>
      <c r="CUV261" s="43"/>
      <c r="CUW261" s="43"/>
      <c r="CUX261" s="43"/>
      <c r="CUY261" s="43"/>
      <c r="CUZ261" s="43"/>
      <c r="CVA261" s="43"/>
      <c r="CVB261" s="43"/>
      <c r="CVC261" s="43"/>
      <c r="CVD261" s="43"/>
      <c r="CVE261" s="43"/>
      <c r="CVF261" s="43"/>
      <c r="CVG261" s="43"/>
      <c r="CVH261" s="43"/>
      <c r="CVI261" s="43"/>
      <c r="CVJ261" s="43"/>
      <c r="CVK261" s="43"/>
      <c r="CVL261" s="43"/>
      <c r="CVM261" s="43"/>
      <c r="CVN261" s="43"/>
      <c r="CVO261" s="43"/>
      <c r="CVP261" s="43"/>
      <c r="CVQ261" s="43"/>
      <c r="CVR261" s="43"/>
      <c r="CVS261" s="43"/>
      <c r="CVT261" s="43"/>
      <c r="CVU261" s="43"/>
      <c r="CVV261" s="43"/>
      <c r="CVW261" s="43"/>
      <c r="CVX261" s="43"/>
      <c r="CVY261" s="43"/>
      <c r="CVZ261" s="43"/>
      <c r="CWA261" s="43"/>
      <c r="CWB261" s="43"/>
      <c r="CWC261" s="43"/>
      <c r="CWD261" s="43"/>
      <c r="CWE261" s="43"/>
      <c r="CWF261" s="43"/>
      <c r="CWG261" s="43"/>
      <c r="CWH261" s="43"/>
      <c r="CWI261" s="43"/>
      <c r="CWJ261" s="43"/>
      <c r="CWK261" s="43"/>
      <c r="CWL261" s="43"/>
      <c r="CWM261" s="43"/>
      <c r="CWN261" s="43"/>
      <c r="CWO261" s="43"/>
      <c r="CWP261" s="43"/>
      <c r="CWQ261" s="43"/>
      <c r="CWR261" s="43"/>
      <c r="CWS261" s="43"/>
      <c r="CWT261" s="43"/>
      <c r="CWU261" s="43"/>
      <c r="CWV261" s="43"/>
      <c r="CWW261" s="43"/>
      <c r="CWX261" s="43"/>
      <c r="CWY261" s="43"/>
      <c r="CWZ261" s="43"/>
      <c r="CXA261" s="43"/>
      <c r="CXB261" s="43"/>
      <c r="CXC261" s="43"/>
      <c r="CXD261" s="43"/>
      <c r="CXE261" s="43"/>
      <c r="CXF261" s="43"/>
      <c r="CXG261" s="43"/>
      <c r="CXH261" s="43"/>
      <c r="CXI261" s="43"/>
      <c r="CXJ261" s="43"/>
      <c r="CXK261" s="43"/>
      <c r="CXL261" s="43"/>
      <c r="CXM261" s="43"/>
      <c r="CXN261" s="43"/>
      <c r="CXO261" s="43"/>
      <c r="CXP261" s="43"/>
      <c r="CXQ261" s="43"/>
      <c r="CXR261" s="43"/>
      <c r="CXS261" s="43"/>
      <c r="CXT261" s="43"/>
      <c r="CXU261" s="43"/>
      <c r="CXV261" s="43"/>
      <c r="CXW261" s="43"/>
      <c r="CXX261" s="43"/>
      <c r="CXY261" s="43"/>
      <c r="CXZ261" s="43"/>
      <c r="CYA261" s="43"/>
      <c r="CYB261" s="43"/>
      <c r="CYC261" s="43"/>
      <c r="CYD261" s="43"/>
      <c r="CYE261" s="43"/>
      <c r="CYF261" s="43"/>
      <c r="CYG261" s="43"/>
      <c r="CYH261" s="43"/>
      <c r="CYI261" s="43"/>
      <c r="CYJ261" s="43"/>
      <c r="CYK261" s="43"/>
      <c r="CYL261" s="43"/>
      <c r="CYM261" s="43"/>
      <c r="CYN261" s="43"/>
      <c r="CYO261" s="43"/>
      <c r="CYP261" s="43"/>
      <c r="CYQ261" s="43"/>
      <c r="CYR261" s="43"/>
      <c r="CYS261" s="43"/>
      <c r="CYT261" s="43"/>
      <c r="CYU261" s="43"/>
      <c r="CYV261" s="43"/>
      <c r="CYW261" s="43"/>
      <c r="CYX261" s="43"/>
      <c r="CYY261" s="43"/>
      <c r="CYZ261" s="43"/>
      <c r="CZA261" s="43"/>
      <c r="CZB261" s="43"/>
      <c r="CZC261" s="43"/>
      <c r="CZD261" s="43"/>
      <c r="CZE261" s="43"/>
      <c r="CZF261" s="43"/>
      <c r="CZG261" s="43"/>
      <c r="CZH261" s="43"/>
      <c r="CZI261" s="43"/>
      <c r="CZJ261" s="43"/>
      <c r="CZK261" s="43"/>
      <c r="CZL261" s="43"/>
      <c r="CZM261" s="43"/>
      <c r="CZN261" s="43"/>
      <c r="CZO261" s="43"/>
      <c r="CZP261" s="43"/>
      <c r="CZQ261" s="43"/>
      <c r="CZR261" s="43"/>
      <c r="CZS261" s="43"/>
      <c r="CZT261" s="43"/>
      <c r="CZU261" s="43"/>
      <c r="CZV261" s="43"/>
      <c r="CZW261" s="43"/>
      <c r="CZX261" s="43"/>
      <c r="CZY261" s="43"/>
      <c r="CZZ261" s="43"/>
      <c r="DAA261" s="43"/>
      <c r="DAB261" s="43"/>
      <c r="DAC261" s="43"/>
      <c r="DAD261" s="43"/>
      <c r="DAE261" s="43"/>
      <c r="DAF261" s="43"/>
      <c r="DAG261" s="43"/>
      <c r="DAH261" s="43"/>
      <c r="DAI261" s="43"/>
      <c r="DAJ261" s="43"/>
      <c r="DAK261" s="43"/>
      <c r="DAL261" s="43"/>
      <c r="DAM261" s="43"/>
      <c r="DAN261" s="43"/>
      <c r="DAO261" s="43"/>
      <c r="DAP261" s="43"/>
      <c r="DAQ261" s="43"/>
      <c r="DAR261" s="43"/>
      <c r="DAS261" s="43"/>
      <c r="DAT261" s="43"/>
      <c r="DAU261" s="43"/>
      <c r="DAV261" s="43"/>
      <c r="DAW261" s="43"/>
      <c r="DAX261" s="43"/>
      <c r="DAY261" s="43"/>
      <c r="DAZ261" s="43"/>
      <c r="DBA261" s="43"/>
      <c r="DBB261" s="43"/>
      <c r="DBC261" s="43"/>
      <c r="DBD261" s="43"/>
      <c r="DBE261" s="43"/>
      <c r="DBF261" s="43"/>
      <c r="DBG261" s="43"/>
      <c r="DBH261" s="43"/>
      <c r="DBI261" s="43"/>
      <c r="DBJ261" s="43"/>
      <c r="DBK261" s="43"/>
      <c r="DBL261" s="43"/>
      <c r="DBM261" s="43"/>
      <c r="DBN261" s="43"/>
      <c r="DBO261" s="43"/>
      <c r="DBP261" s="43"/>
      <c r="DBQ261" s="43"/>
      <c r="DBR261" s="43"/>
      <c r="DBS261" s="43"/>
      <c r="DBT261" s="43"/>
      <c r="DBU261" s="43"/>
      <c r="DBV261" s="43"/>
      <c r="DBW261" s="43"/>
      <c r="DBX261" s="43"/>
      <c r="DBY261" s="43"/>
      <c r="DBZ261" s="43"/>
      <c r="DCA261" s="43"/>
      <c r="DCB261" s="43"/>
      <c r="DCC261" s="43"/>
      <c r="DCD261" s="43"/>
      <c r="DCE261" s="43"/>
      <c r="DCF261" s="43"/>
      <c r="DCG261" s="43"/>
      <c r="DCH261" s="43"/>
      <c r="DCI261" s="43"/>
      <c r="DCJ261" s="43"/>
      <c r="DCK261" s="43"/>
      <c r="DCL261" s="43"/>
      <c r="DCM261" s="43"/>
      <c r="DCN261" s="43"/>
      <c r="DCO261" s="43"/>
      <c r="DCP261" s="43"/>
      <c r="DCQ261" s="43"/>
      <c r="DCR261" s="43"/>
      <c r="DCS261" s="43"/>
      <c r="DCT261" s="43"/>
      <c r="DCU261" s="43"/>
      <c r="DCV261" s="43"/>
      <c r="DCW261" s="43"/>
      <c r="DCX261" s="43"/>
      <c r="DCY261" s="43"/>
      <c r="DCZ261" s="43"/>
      <c r="DDA261" s="43"/>
      <c r="DDB261" s="43"/>
      <c r="DDC261" s="43"/>
      <c r="DDD261" s="43"/>
      <c r="DDE261" s="43"/>
      <c r="DDF261" s="43"/>
      <c r="DDG261" s="43"/>
      <c r="DDH261" s="43"/>
      <c r="DDI261" s="43"/>
      <c r="DDJ261" s="43"/>
      <c r="DDK261" s="43"/>
      <c r="DDL261" s="43"/>
      <c r="DDM261" s="43"/>
      <c r="DDN261" s="43"/>
      <c r="DDO261" s="43"/>
      <c r="DDP261" s="43"/>
      <c r="DDQ261" s="43"/>
      <c r="DDR261" s="43"/>
      <c r="DDS261" s="43"/>
      <c r="DDT261" s="43"/>
      <c r="DDU261" s="43"/>
      <c r="DDV261" s="43"/>
      <c r="DDW261" s="43"/>
      <c r="DDX261" s="43"/>
      <c r="DDY261" s="43"/>
      <c r="DDZ261" s="43"/>
      <c r="DEA261" s="43"/>
      <c r="DEB261" s="43"/>
      <c r="DEC261" s="43"/>
      <c r="DED261" s="43"/>
      <c r="DEE261" s="43"/>
      <c r="DEF261" s="43"/>
      <c r="DEG261" s="43"/>
      <c r="DEH261" s="43"/>
      <c r="DEI261" s="43"/>
      <c r="DEJ261" s="43"/>
      <c r="DEK261" s="43"/>
      <c r="DEL261" s="43"/>
      <c r="DEM261" s="43"/>
      <c r="DEN261" s="43"/>
      <c r="DEO261" s="43"/>
      <c r="DEP261" s="43"/>
      <c r="DEQ261" s="43"/>
      <c r="DER261" s="43"/>
      <c r="DES261" s="43"/>
      <c r="DET261" s="43"/>
      <c r="DEU261" s="43"/>
      <c r="DEV261" s="43"/>
      <c r="DEW261" s="43"/>
      <c r="DEX261" s="43"/>
      <c r="DEY261" s="43"/>
      <c r="DEZ261" s="43"/>
      <c r="DFA261" s="43"/>
      <c r="DFB261" s="43"/>
      <c r="DFC261" s="43"/>
      <c r="DFD261" s="43"/>
      <c r="DFE261" s="43"/>
      <c r="DFF261" s="43"/>
      <c r="DFG261" s="43"/>
      <c r="DFH261" s="43"/>
      <c r="DFI261" s="43"/>
      <c r="DFJ261" s="43"/>
      <c r="DFK261" s="43"/>
      <c r="DFL261" s="43"/>
      <c r="DFM261" s="43"/>
      <c r="DFN261" s="43"/>
      <c r="DFO261" s="43"/>
      <c r="DFP261" s="43"/>
      <c r="DFQ261" s="43"/>
      <c r="DFR261" s="43"/>
      <c r="DFS261" s="43"/>
      <c r="DFT261" s="43"/>
      <c r="DFU261" s="43"/>
      <c r="DFV261" s="43"/>
      <c r="DFW261" s="43"/>
      <c r="DFX261" s="43"/>
      <c r="DFY261" s="43"/>
      <c r="DFZ261" s="43"/>
      <c r="DGA261" s="43"/>
      <c r="DGB261" s="43"/>
      <c r="DGC261" s="43"/>
      <c r="DGD261" s="43"/>
      <c r="DGE261" s="43"/>
      <c r="DGF261" s="43"/>
      <c r="DGG261" s="43"/>
      <c r="DGH261" s="43"/>
      <c r="DGI261" s="43"/>
      <c r="DGJ261" s="43"/>
      <c r="DGK261" s="43"/>
      <c r="DGL261" s="43"/>
      <c r="DGM261" s="43"/>
      <c r="DGN261" s="43"/>
      <c r="DGO261" s="43"/>
      <c r="DGP261" s="43"/>
      <c r="DGQ261" s="43"/>
      <c r="DGR261" s="43"/>
      <c r="DGS261" s="43"/>
      <c r="DGT261" s="43"/>
      <c r="DGU261" s="43"/>
      <c r="DGV261" s="43"/>
      <c r="DGW261" s="43"/>
      <c r="DGX261" s="43"/>
      <c r="DGY261" s="43"/>
      <c r="DGZ261" s="43"/>
      <c r="DHA261" s="43"/>
      <c r="DHB261" s="43"/>
      <c r="DHC261" s="43"/>
      <c r="DHD261" s="43"/>
      <c r="DHE261" s="43"/>
      <c r="DHF261" s="43"/>
      <c r="DHG261" s="43"/>
      <c r="DHH261" s="43"/>
      <c r="DHI261" s="43"/>
      <c r="DHJ261" s="43"/>
      <c r="DHK261" s="43"/>
      <c r="DHL261" s="43"/>
      <c r="DHM261" s="43"/>
      <c r="DHN261" s="43"/>
      <c r="DHO261" s="43"/>
      <c r="DHP261" s="43"/>
      <c r="DHQ261" s="43"/>
      <c r="DHR261" s="43"/>
      <c r="DHS261" s="43"/>
      <c r="DHT261" s="43"/>
      <c r="DHU261" s="43"/>
      <c r="DHV261" s="43"/>
      <c r="DHW261" s="43"/>
      <c r="DHX261" s="43"/>
      <c r="DHY261" s="43"/>
      <c r="DHZ261" s="43"/>
      <c r="DIA261" s="43"/>
      <c r="DIB261" s="43"/>
      <c r="DIC261" s="43"/>
      <c r="DID261" s="43"/>
      <c r="DIE261" s="43"/>
      <c r="DIF261" s="43"/>
      <c r="DIG261" s="43"/>
      <c r="DIH261" s="43"/>
      <c r="DII261" s="43"/>
      <c r="DIJ261" s="43"/>
      <c r="DIK261" s="43"/>
      <c r="DIL261" s="43"/>
      <c r="DIM261" s="43"/>
      <c r="DIN261" s="43"/>
      <c r="DIO261" s="43"/>
      <c r="DIP261" s="43"/>
      <c r="DIQ261" s="43"/>
      <c r="DIR261" s="43"/>
      <c r="DIS261" s="43"/>
      <c r="DIT261" s="43"/>
      <c r="DIU261" s="43"/>
      <c r="DIV261" s="43"/>
      <c r="DIW261" s="43"/>
      <c r="DIX261" s="43"/>
      <c r="DIY261" s="43"/>
      <c r="DIZ261" s="43"/>
      <c r="DJA261" s="43"/>
      <c r="DJB261" s="43"/>
      <c r="DJC261" s="43"/>
      <c r="DJD261" s="43"/>
      <c r="DJE261" s="43"/>
      <c r="DJF261" s="43"/>
      <c r="DJG261" s="43"/>
      <c r="DJH261" s="43"/>
      <c r="DJI261" s="43"/>
      <c r="DJJ261" s="43"/>
      <c r="DJK261" s="43"/>
      <c r="DJL261" s="43"/>
      <c r="DJM261" s="43"/>
      <c r="DJN261" s="43"/>
      <c r="DJO261" s="43"/>
      <c r="DJP261" s="43"/>
      <c r="DJQ261" s="43"/>
      <c r="DJR261" s="43"/>
      <c r="DJS261" s="43"/>
      <c r="DJT261" s="43"/>
      <c r="DJU261" s="43"/>
      <c r="DJV261" s="43"/>
      <c r="DJW261" s="43"/>
      <c r="DJX261" s="43"/>
      <c r="DJY261" s="43"/>
      <c r="DJZ261" s="43"/>
      <c r="DKA261" s="43"/>
      <c r="DKB261" s="43"/>
      <c r="DKC261" s="43"/>
      <c r="DKD261" s="43"/>
      <c r="DKE261" s="43"/>
      <c r="DKF261" s="43"/>
      <c r="DKG261" s="43"/>
      <c r="DKH261" s="43"/>
      <c r="DKI261" s="43"/>
      <c r="DKJ261" s="43"/>
      <c r="DKK261" s="43"/>
      <c r="DKL261" s="43"/>
      <c r="DKM261" s="43"/>
      <c r="DKN261" s="43"/>
      <c r="DKO261" s="43"/>
      <c r="DKP261" s="43"/>
      <c r="DKQ261" s="43"/>
      <c r="DKR261" s="43"/>
      <c r="DKS261" s="43"/>
      <c r="DKT261" s="43"/>
      <c r="DKU261" s="43"/>
      <c r="DKV261" s="43"/>
      <c r="DKW261" s="43"/>
      <c r="DKX261" s="43"/>
      <c r="DKY261" s="43"/>
      <c r="DKZ261" s="43"/>
      <c r="DLA261" s="43"/>
      <c r="DLB261" s="43"/>
      <c r="DLC261" s="43"/>
      <c r="DLD261" s="43"/>
      <c r="DLE261" s="43"/>
      <c r="DLF261" s="43"/>
      <c r="DLG261" s="43"/>
      <c r="DLH261" s="43"/>
      <c r="DLI261" s="43"/>
      <c r="DLJ261" s="43"/>
      <c r="DLK261" s="43"/>
      <c r="DLL261" s="43"/>
      <c r="DLM261" s="43"/>
      <c r="DLN261" s="43"/>
      <c r="DLO261" s="43"/>
      <c r="DLP261" s="43"/>
      <c r="DLQ261" s="43"/>
      <c r="DLR261" s="43"/>
      <c r="DLS261" s="43"/>
      <c r="DLT261" s="43"/>
      <c r="DLU261" s="43"/>
      <c r="DLV261" s="43"/>
      <c r="DLW261" s="43"/>
      <c r="DLX261" s="43"/>
      <c r="DLY261" s="43"/>
      <c r="DLZ261" s="43"/>
      <c r="DMA261" s="43"/>
      <c r="DMB261" s="43"/>
      <c r="DMC261" s="43"/>
      <c r="DMD261" s="43"/>
      <c r="DME261" s="43"/>
      <c r="DMF261" s="43"/>
      <c r="DMG261" s="43"/>
      <c r="DMH261" s="43"/>
      <c r="DMI261" s="43"/>
      <c r="DMJ261" s="43"/>
      <c r="DMK261" s="43"/>
      <c r="DML261" s="43"/>
      <c r="DMM261" s="43"/>
      <c r="DMN261" s="43"/>
      <c r="DMO261" s="43"/>
      <c r="DMP261" s="43"/>
      <c r="DMQ261" s="43"/>
      <c r="DMR261" s="43"/>
      <c r="DMS261" s="43"/>
      <c r="DMT261" s="43"/>
      <c r="DMU261" s="43"/>
      <c r="DMV261" s="43"/>
      <c r="DMW261" s="43"/>
      <c r="DMX261" s="43"/>
      <c r="DMY261" s="43"/>
      <c r="DMZ261" s="43"/>
      <c r="DNA261" s="43"/>
      <c r="DNB261" s="43"/>
      <c r="DNC261" s="43"/>
      <c r="DND261" s="43"/>
      <c r="DNE261" s="43"/>
      <c r="DNF261" s="43"/>
      <c r="DNG261" s="43"/>
      <c r="DNH261" s="43"/>
      <c r="DNI261" s="43"/>
      <c r="DNJ261" s="43"/>
      <c r="DNK261" s="43"/>
      <c r="DNL261" s="43"/>
      <c r="DNM261" s="43"/>
      <c r="DNN261" s="43"/>
      <c r="DNO261" s="43"/>
      <c r="DNP261" s="43"/>
      <c r="DNQ261" s="43"/>
      <c r="DNR261" s="43"/>
      <c r="DNS261" s="43"/>
      <c r="DNT261" s="43"/>
      <c r="DNU261" s="43"/>
      <c r="DNV261" s="43"/>
      <c r="DNW261" s="43"/>
      <c r="DNX261" s="43"/>
      <c r="DNY261" s="43"/>
      <c r="DNZ261" s="43"/>
      <c r="DOA261" s="43"/>
      <c r="DOB261" s="43"/>
      <c r="DOC261" s="43"/>
      <c r="DOD261" s="43"/>
      <c r="DOE261" s="43"/>
      <c r="DOF261" s="43"/>
      <c r="DOG261" s="43"/>
      <c r="DOH261" s="43"/>
      <c r="DOI261" s="43"/>
      <c r="DOJ261" s="43"/>
      <c r="DOK261" s="43"/>
      <c r="DOL261" s="43"/>
      <c r="DOM261" s="43"/>
      <c r="DON261" s="43"/>
      <c r="DOO261" s="43"/>
      <c r="DOP261" s="43"/>
      <c r="DOQ261" s="43"/>
      <c r="DOR261" s="43"/>
      <c r="DOS261" s="43"/>
      <c r="DOT261" s="43"/>
      <c r="DOU261" s="43"/>
      <c r="DOV261" s="43"/>
      <c r="DOW261" s="43"/>
      <c r="DOX261" s="43"/>
      <c r="DOY261" s="43"/>
      <c r="DOZ261" s="43"/>
      <c r="DPA261" s="43"/>
      <c r="DPB261" s="43"/>
      <c r="DPC261" s="43"/>
      <c r="DPD261" s="43"/>
      <c r="DPE261" s="43"/>
      <c r="DPF261" s="43"/>
      <c r="DPG261" s="43"/>
      <c r="DPH261" s="43"/>
      <c r="DPI261" s="43"/>
      <c r="DPJ261" s="43"/>
      <c r="DPK261" s="43"/>
      <c r="DPL261" s="43"/>
      <c r="DPM261" s="43"/>
      <c r="DPN261" s="43"/>
      <c r="DPO261" s="43"/>
      <c r="DPP261" s="43"/>
      <c r="DPQ261" s="43"/>
      <c r="DPR261" s="43"/>
      <c r="DPS261" s="43"/>
      <c r="DPT261" s="43"/>
      <c r="DPU261" s="43"/>
      <c r="DPV261" s="43"/>
      <c r="DPW261" s="43"/>
      <c r="DPX261" s="43"/>
      <c r="DPY261" s="43"/>
      <c r="DPZ261" s="43"/>
      <c r="DQA261" s="43"/>
      <c r="DQB261" s="43"/>
      <c r="DQC261" s="43"/>
      <c r="DQD261" s="43"/>
      <c r="DQE261" s="43"/>
      <c r="DQF261" s="43"/>
      <c r="DQG261" s="43"/>
      <c r="DQH261" s="43"/>
      <c r="DQI261" s="43"/>
      <c r="DQJ261" s="43"/>
      <c r="DQK261" s="43"/>
      <c r="DQL261" s="43"/>
      <c r="DQM261" s="43"/>
      <c r="DQN261" s="43"/>
      <c r="DQO261" s="43"/>
      <c r="DQP261" s="43"/>
      <c r="DQQ261" s="43"/>
      <c r="DQR261" s="43"/>
      <c r="DQS261" s="43"/>
      <c r="DQT261" s="43"/>
      <c r="DQU261" s="43"/>
      <c r="DQV261" s="43"/>
      <c r="DQW261" s="43"/>
      <c r="DQX261" s="43"/>
      <c r="DQY261" s="43"/>
      <c r="DQZ261" s="43"/>
      <c r="DRA261" s="43"/>
      <c r="DRB261" s="43"/>
      <c r="DRC261" s="43"/>
      <c r="DRD261" s="43"/>
      <c r="DRE261" s="43"/>
      <c r="DRF261" s="43"/>
      <c r="DRG261" s="43"/>
      <c r="DRH261" s="43"/>
      <c r="DRI261" s="43"/>
      <c r="DRJ261" s="43"/>
      <c r="DRK261" s="43"/>
      <c r="DRL261" s="43"/>
      <c r="DRM261" s="43"/>
      <c r="DRN261" s="43"/>
      <c r="DRO261" s="43"/>
      <c r="DRP261" s="43"/>
      <c r="DRQ261" s="43"/>
      <c r="DRR261" s="43"/>
      <c r="DRS261" s="43"/>
      <c r="DRT261" s="43"/>
      <c r="DRU261" s="43"/>
      <c r="DRV261" s="43"/>
      <c r="DRW261" s="43"/>
      <c r="DRX261" s="43"/>
      <c r="DRY261" s="43"/>
      <c r="DRZ261" s="43"/>
      <c r="DSA261" s="43"/>
      <c r="DSB261" s="43"/>
      <c r="DSC261" s="43"/>
      <c r="DSD261" s="43"/>
      <c r="DSE261" s="43"/>
      <c r="DSF261" s="43"/>
      <c r="DSG261" s="43"/>
      <c r="DSH261" s="43"/>
      <c r="DSI261" s="43"/>
      <c r="DSJ261" s="43"/>
      <c r="DSK261" s="43"/>
      <c r="DSL261" s="43"/>
      <c r="DSM261" s="43"/>
      <c r="DSN261" s="43"/>
      <c r="DSO261" s="43"/>
      <c r="DSP261" s="43"/>
      <c r="DSQ261" s="43"/>
      <c r="DSR261" s="43"/>
      <c r="DSS261" s="43"/>
      <c r="DST261" s="43"/>
      <c r="DSU261" s="43"/>
      <c r="DSV261" s="43"/>
      <c r="DSW261" s="43"/>
      <c r="DSX261" s="43"/>
      <c r="DSY261" s="43"/>
      <c r="DSZ261" s="43"/>
      <c r="DTA261" s="43"/>
      <c r="DTB261" s="43"/>
      <c r="DTC261" s="43"/>
      <c r="DTD261" s="43"/>
      <c r="DTE261" s="43"/>
      <c r="DTF261" s="43"/>
      <c r="DTG261" s="43"/>
      <c r="DTH261" s="43"/>
      <c r="DTI261" s="43"/>
      <c r="DTJ261" s="43"/>
      <c r="DTK261" s="43"/>
      <c r="DTL261" s="43"/>
      <c r="DTM261" s="43"/>
      <c r="DTN261" s="43"/>
      <c r="DTO261" s="43"/>
      <c r="DTP261" s="43"/>
      <c r="DTQ261" s="43"/>
      <c r="DTR261" s="43"/>
      <c r="DTS261" s="43"/>
      <c r="DTT261" s="43"/>
      <c r="DTU261" s="43"/>
      <c r="DTV261" s="43"/>
      <c r="DTW261" s="43"/>
      <c r="DTX261" s="43"/>
      <c r="DTY261" s="43"/>
      <c r="DTZ261" s="43"/>
      <c r="DUA261" s="43"/>
      <c r="DUB261" s="43"/>
      <c r="DUC261" s="43"/>
      <c r="DUD261" s="43"/>
      <c r="DUE261" s="43"/>
      <c r="DUF261" s="43"/>
      <c r="DUG261" s="43"/>
      <c r="DUH261" s="43"/>
      <c r="DUI261" s="43"/>
      <c r="DUJ261" s="43"/>
      <c r="DUK261" s="43"/>
      <c r="DUL261" s="43"/>
      <c r="DUM261" s="43"/>
      <c r="DUN261" s="43"/>
      <c r="DUO261" s="43"/>
      <c r="DUP261" s="43"/>
      <c r="DUQ261" s="43"/>
      <c r="DUR261" s="43"/>
      <c r="DUS261" s="43"/>
      <c r="DUT261" s="43"/>
      <c r="DUU261" s="43"/>
      <c r="DUV261" s="43"/>
      <c r="DUW261" s="43"/>
      <c r="DUX261" s="43"/>
      <c r="DUY261" s="43"/>
      <c r="DUZ261" s="43"/>
      <c r="DVA261" s="43"/>
      <c r="DVB261" s="43"/>
      <c r="DVC261" s="43"/>
      <c r="DVD261" s="43"/>
      <c r="DVE261" s="43"/>
      <c r="DVF261" s="43"/>
      <c r="DVG261" s="43"/>
      <c r="DVH261" s="43"/>
      <c r="DVI261" s="43"/>
      <c r="DVJ261" s="43"/>
      <c r="DVK261" s="43"/>
      <c r="DVL261" s="43"/>
      <c r="DVM261" s="43"/>
      <c r="DVN261" s="43"/>
      <c r="DVO261" s="43"/>
      <c r="DVP261" s="43"/>
      <c r="DVQ261" s="43"/>
      <c r="DVR261" s="43"/>
      <c r="DVS261" s="43"/>
      <c r="DVT261" s="43"/>
      <c r="DVU261" s="43"/>
      <c r="DVV261" s="43"/>
      <c r="DVW261" s="43"/>
      <c r="DVX261" s="43"/>
      <c r="DVY261" s="43"/>
      <c r="DVZ261" s="43"/>
      <c r="DWA261" s="43"/>
      <c r="DWB261" s="43"/>
      <c r="DWC261" s="43"/>
      <c r="DWD261" s="43"/>
      <c r="DWE261" s="43"/>
      <c r="DWF261" s="43"/>
      <c r="DWG261" s="43"/>
      <c r="DWH261" s="43"/>
      <c r="DWI261" s="43"/>
      <c r="DWJ261" s="43"/>
      <c r="DWK261" s="43"/>
      <c r="DWL261" s="43"/>
      <c r="DWM261" s="43"/>
      <c r="DWN261" s="43"/>
      <c r="DWO261" s="43"/>
      <c r="DWP261" s="43"/>
      <c r="DWQ261" s="43"/>
    </row>
    <row r="262" spans="1:3319" s="39" customFormat="1" ht="30">
      <c r="A262" s="35" t="s">
        <v>812</v>
      </c>
      <c r="B262" s="36" t="s">
        <v>813</v>
      </c>
      <c r="C262" s="37" t="s">
        <v>7</v>
      </c>
      <c r="D262" s="36" t="s">
        <v>814</v>
      </c>
      <c r="E262" s="38" t="s">
        <v>815</v>
      </c>
      <c r="F262" s="38" t="s">
        <v>815</v>
      </c>
    </row>
    <row r="263" spans="1:3319" s="64" customFormat="1" ht="10">
      <c r="A263" s="53" t="s">
        <v>816</v>
      </c>
      <c r="B263" s="54" t="s">
        <v>817</v>
      </c>
      <c r="C263" s="57" t="s">
        <v>7</v>
      </c>
      <c r="D263" s="54" t="s">
        <v>818</v>
      </c>
      <c r="E263" s="66" t="str">
        <f>"OCT 18"</f>
        <v>OCT 18</v>
      </c>
      <c r="F263" s="66" t="str">
        <f>"OCT 18"</f>
        <v>OCT 18</v>
      </c>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c r="EE263" s="39"/>
      <c r="EF263" s="39"/>
      <c r="EG263" s="39"/>
      <c r="EH263" s="39"/>
      <c r="EI263" s="39"/>
      <c r="EJ263" s="39"/>
      <c r="EK263" s="39"/>
      <c r="EL263" s="39"/>
      <c r="EM263" s="39"/>
      <c r="EN263" s="39"/>
      <c r="EO263" s="39"/>
      <c r="EP263" s="39"/>
      <c r="EQ263" s="39"/>
      <c r="ER263" s="39"/>
      <c r="ES263" s="39"/>
      <c r="ET263" s="39"/>
      <c r="EU263" s="39"/>
      <c r="EV263" s="39"/>
      <c r="EW263" s="39"/>
      <c r="EX263" s="39"/>
      <c r="EY263" s="39"/>
      <c r="EZ263" s="39"/>
      <c r="FA263" s="39"/>
      <c r="FB263" s="39"/>
      <c r="FC263" s="39"/>
      <c r="FD263" s="39"/>
      <c r="FE263" s="39"/>
      <c r="FF263" s="39"/>
      <c r="FG263" s="39"/>
      <c r="FH263" s="39"/>
      <c r="FI263" s="39"/>
      <c r="FJ263" s="39"/>
      <c r="FK263" s="39"/>
      <c r="FL263" s="39"/>
      <c r="FM263" s="39"/>
      <c r="FN263" s="39"/>
      <c r="FO263" s="39"/>
      <c r="FP263" s="39"/>
      <c r="FQ263" s="39"/>
      <c r="FR263" s="39"/>
      <c r="FS263" s="39"/>
      <c r="FT263" s="39"/>
      <c r="FU263" s="39"/>
      <c r="FV263" s="39"/>
      <c r="FW263" s="39"/>
      <c r="FX263" s="39"/>
      <c r="FY263" s="39"/>
      <c r="FZ263" s="39"/>
      <c r="GA263" s="39"/>
      <c r="GB263" s="39"/>
      <c r="GC263" s="39"/>
      <c r="GD263" s="39"/>
      <c r="GE263" s="39"/>
      <c r="GF263" s="39"/>
      <c r="GG263" s="39"/>
      <c r="GH263" s="39"/>
      <c r="GI263" s="39"/>
      <c r="GJ263" s="39"/>
      <c r="GK263" s="39"/>
      <c r="GL263" s="39"/>
      <c r="GM263" s="39"/>
      <c r="GN263" s="39"/>
      <c r="GO263" s="39"/>
      <c r="GP263" s="39"/>
      <c r="GQ263" s="39"/>
      <c r="GR263" s="39"/>
      <c r="GS263" s="39"/>
      <c r="GT263" s="39"/>
      <c r="GU263" s="39"/>
      <c r="GV263" s="39"/>
      <c r="GW263" s="39"/>
      <c r="GX263" s="39"/>
      <c r="GY263" s="39"/>
      <c r="GZ263" s="39"/>
      <c r="HA263" s="39"/>
      <c r="HB263" s="39"/>
      <c r="HC263" s="39"/>
      <c r="HD263" s="39"/>
      <c r="HE263" s="39"/>
      <c r="HF263" s="39"/>
      <c r="HG263" s="39"/>
      <c r="HH263" s="39"/>
      <c r="HI263" s="39"/>
      <c r="HJ263" s="39"/>
      <c r="HK263" s="39"/>
      <c r="HL263" s="39"/>
      <c r="HM263" s="39"/>
      <c r="HN263" s="39"/>
      <c r="HO263" s="39"/>
      <c r="HP263" s="39"/>
      <c r="HQ263" s="39"/>
      <c r="HR263" s="39"/>
      <c r="HS263" s="39"/>
      <c r="HT263" s="39"/>
      <c r="HU263" s="39"/>
      <c r="HV263" s="39"/>
      <c r="HW263" s="39"/>
      <c r="HX263" s="39"/>
      <c r="HY263" s="39"/>
      <c r="HZ263" s="39"/>
      <c r="IA263" s="39"/>
      <c r="IB263" s="39"/>
      <c r="IC263" s="39"/>
      <c r="ID263" s="39"/>
      <c r="IE263" s="39"/>
      <c r="IF263" s="39"/>
      <c r="IG263" s="39"/>
      <c r="IH263" s="39"/>
      <c r="II263" s="39"/>
      <c r="IJ263" s="39"/>
      <c r="IK263" s="39"/>
      <c r="IL263" s="39"/>
      <c r="IM263" s="39"/>
      <c r="IN263" s="39"/>
      <c r="IO263" s="39"/>
      <c r="IP263" s="39"/>
      <c r="IQ263" s="39"/>
      <c r="IR263" s="39"/>
      <c r="IS263" s="39"/>
      <c r="IT263" s="39"/>
      <c r="IU263" s="39"/>
      <c r="IV263" s="39"/>
      <c r="IW263" s="39"/>
      <c r="IX263" s="39"/>
      <c r="IY263" s="39"/>
      <c r="IZ263" s="39"/>
      <c r="JA263" s="39"/>
      <c r="JB263" s="39"/>
      <c r="JC263" s="39"/>
      <c r="JD263" s="39"/>
      <c r="JE263" s="39"/>
      <c r="JF263" s="39"/>
      <c r="JG263" s="39"/>
      <c r="JH263" s="39"/>
      <c r="JI263" s="39"/>
      <c r="JJ263" s="39"/>
      <c r="JK263" s="39"/>
      <c r="JL263" s="39"/>
      <c r="JM263" s="39"/>
      <c r="JN263" s="39"/>
      <c r="JO263" s="39"/>
      <c r="JP263" s="39"/>
      <c r="JQ263" s="39"/>
      <c r="JR263" s="39"/>
      <c r="JS263" s="39"/>
      <c r="JT263" s="39"/>
      <c r="JU263" s="39"/>
      <c r="JV263" s="39"/>
      <c r="JW263" s="39"/>
      <c r="JX263" s="39"/>
      <c r="JY263" s="39"/>
      <c r="JZ263" s="39"/>
      <c r="KA263" s="39"/>
      <c r="KB263" s="39"/>
      <c r="KC263" s="39"/>
      <c r="KD263" s="39"/>
      <c r="KE263" s="39"/>
      <c r="KF263" s="39"/>
      <c r="KG263" s="39"/>
      <c r="KH263" s="39"/>
      <c r="KI263" s="39"/>
      <c r="KJ263" s="39"/>
      <c r="KK263" s="39"/>
      <c r="KL263" s="39"/>
      <c r="KM263" s="39"/>
      <c r="KN263" s="39"/>
      <c r="KO263" s="39"/>
      <c r="KP263" s="39"/>
      <c r="KQ263" s="39"/>
      <c r="KR263" s="39"/>
      <c r="KS263" s="39"/>
      <c r="KT263" s="39"/>
      <c r="KU263" s="39"/>
      <c r="KV263" s="39"/>
      <c r="KW263" s="39"/>
      <c r="KX263" s="39"/>
      <c r="KY263" s="39"/>
      <c r="KZ263" s="39"/>
      <c r="LA263" s="39"/>
      <c r="LB263" s="39"/>
      <c r="LC263" s="39"/>
      <c r="LD263" s="39"/>
      <c r="LE263" s="39"/>
      <c r="LF263" s="39"/>
      <c r="LG263" s="39"/>
      <c r="LH263" s="39"/>
      <c r="LI263" s="39"/>
      <c r="LJ263" s="39"/>
      <c r="LK263" s="39"/>
      <c r="LL263" s="39"/>
      <c r="LM263" s="39"/>
      <c r="LN263" s="39"/>
      <c r="LO263" s="39"/>
      <c r="LP263" s="39"/>
      <c r="LQ263" s="39"/>
      <c r="LR263" s="39"/>
      <c r="LS263" s="39"/>
      <c r="LT263" s="39"/>
      <c r="LU263" s="39"/>
      <c r="LV263" s="39"/>
      <c r="LW263" s="39"/>
      <c r="LX263" s="39"/>
      <c r="LY263" s="39"/>
      <c r="LZ263" s="39"/>
      <c r="MA263" s="39"/>
      <c r="MB263" s="39"/>
      <c r="MC263" s="39"/>
      <c r="MD263" s="39"/>
      <c r="ME263" s="39"/>
      <c r="MF263" s="39"/>
      <c r="MG263" s="39"/>
      <c r="MH263" s="39"/>
      <c r="MI263" s="39"/>
      <c r="MJ263" s="39"/>
      <c r="MK263" s="39"/>
      <c r="ML263" s="39"/>
      <c r="MM263" s="39"/>
      <c r="MN263" s="39"/>
      <c r="MO263" s="39"/>
      <c r="MP263" s="39"/>
      <c r="MQ263" s="39"/>
      <c r="MR263" s="39"/>
      <c r="MS263" s="39"/>
      <c r="MT263" s="39"/>
      <c r="MU263" s="39"/>
      <c r="MV263" s="39"/>
      <c r="MW263" s="39"/>
      <c r="MX263" s="39"/>
      <c r="MY263" s="39"/>
      <c r="MZ263" s="39"/>
      <c r="NA263" s="39"/>
      <c r="NB263" s="39"/>
      <c r="NC263" s="39"/>
      <c r="ND263" s="39"/>
      <c r="NE263" s="39"/>
      <c r="NF263" s="39"/>
      <c r="NG263" s="39"/>
      <c r="NH263" s="39"/>
      <c r="NI263" s="39"/>
      <c r="NJ263" s="39"/>
      <c r="NK263" s="39"/>
      <c r="NL263" s="39"/>
      <c r="NM263" s="39"/>
      <c r="NN263" s="39"/>
      <c r="NO263" s="39"/>
      <c r="NP263" s="39"/>
      <c r="NQ263" s="39"/>
      <c r="NR263" s="39"/>
      <c r="NS263" s="39"/>
      <c r="NT263" s="39"/>
      <c r="NU263" s="39"/>
      <c r="NV263" s="39"/>
      <c r="NW263" s="39"/>
      <c r="NX263" s="39"/>
      <c r="NY263" s="39"/>
      <c r="NZ263" s="39"/>
      <c r="OA263" s="39"/>
      <c r="OB263" s="39"/>
      <c r="OC263" s="39"/>
      <c r="OD263" s="39"/>
      <c r="OE263" s="39"/>
      <c r="OF263" s="39"/>
      <c r="OG263" s="39"/>
      <c r="OH263" s="39"/>
      <c r="OI263" s="39"/>
      <c r="OJ263" s="39"/>
      <c r="OK263" s="39"/>
      <c r="OL263" s="39"/>
      <c r="OM263" s="39"/>
      <c r="ON263" s="39"/>
      <c r="OO263" s="39"/>
      <c r="OP263" s="39"/>
      <c r="OQ263" s="39"/>
      <c r="OR263" s="39"/>
      <c r="OS263" s="39"/>
      <c r="OT263" s="39"/>
      <c r="OU263" s="39"/>
      <c r="OV263" s="39"/>
      <c r="OW263" s="39"/>
      <c r="OX263" s="39"/>
      <c r="OY263" s="39"/>
      <c r="OZ263" s="39"/>
      <c r="PA263" s="39"/>
      <c r="PB263" s="39"/>
      <c r="PC263" s="39"/>
      <c r="PD263" s="39"/>
      <c r="PE263" s="39"/>
      <c r="PF263" s="39"/>
      <c r="PG263" s="39"/>
      <c r="PH263" s="39"/>
      <c r="PI263" s="39"/>
      <c r="PJ263" s="39"/>
      <c r="PK263" s="39"/>
      <c r="PL263" s="39"/>
      <c r="PM263" s="39"/>
      <c r="PN263" s="39"/>
      <c r="PO263" s="39"/>
      <c r="PP263" s="39"/>
      <c r="PQ263" s="39"/>
      <c r="PR263" s="39"/>
      <c r="PS263" s="39"/>
      <c r="PT263" s="39"/>
      <c r="PU263" s="39"/>
      <c r="PV263" s="39"/>
      <c r="PW263" s="39"/>
      <c r="PX263" s="39"/>
      <c r="PY263" s="39"/>
      <c r="PZ263" s="39"/>
      <c r="QA263" s="39"/>
      <c r="QB263" s="39"/>
      <c r="QC263" s="39"/>
      <c r="QD263" s="39"/>
      <c r="QE263" s="39"/>
      <c r="QF263" s="39"/>
      <c r="QG263" s="39"/>
      <c r="QH263" s="39"/>
      <c r="QI263" s="39"/>
      <c r="QJ263" s="39"/>
      <c r="QK263" s="39"/>
      <c r="QL263" s="39"/>
      <c r="QM263" s="39"/>
      <c r="QN263" s="39"/>
      <c r="QO263" s="39"/>
      <c r="QP263" s="39"/>
      <c r="QQ263" s="39"/>
      <c r="QR263" s="39"/>
      <c r="QS263" s="39"/>
      <c r="QT263" s="39"/>
      <c r="QU263" s="39"/>
      <c r="QV263" s="39"/>
      <c r="QW263" s="39"/>
      <c r="QX263" s="39"/>
      <c r="QY263" s="39"/>
      <c r="QZ263" s="39"/>
      <c r="RA263" s="39"/>
      <c r="RB263" s="39"/>
      <c r="RC263" s="39"/>
      <c r="RD263" s="39"/>
      <c r="RE263" s="39"/>
      <c r="RF263" s="39"/>
      <c r="RG263" s="39"/>
      <c r="RH263" s="39"/>
      <c r="RI263" s="39"/>
      <c r="RJ263" s="39"/>
      <c r="RK263" s="39"/>
      <c r="RL263" s="39"/>
      <c r="RM263" s="39"/>
      <c r="RN263" s="39"/>
      <c r="RO263" s="39"/>
      <c r="RP263" s="39"/>
      <c r="RQ263" s="39"/>
      <c r="RR263" s="39"/>
      <c r="RS263" s="39"/>
      <c r="RT263" s="39"/>
      <c r="RU263" s="39"/>
      <c r="RV263" s="39"/>
      <c r="RW263" s="39"/>
      <c r="RX263" s="39"/>
      <c r="RY263" s="39"/>
      <c r="RZ263" s="39"/>
      <c r="SA263" s="39"/>
      <c r="SB263" s="39"/>
      <c r="SC263" s="39"/>
      <c r="SD263" s="39"/>
      <c r="SE263" s="39"/>
      <c r="SF263" s="39"/>
      <c r="SG263" s="39"/>
      <c r="SH263" s="39"/>
      <c r="SI263" s="39"/>
      <c r="SJ263" s="39"/>
      <c r="SK263" s="39"/>
      <c r="SL263" s="39"/>
      <c r="SM263" s="39"/>
      <c r="SN263" s="39"/>
      <c r="SO263" s="39"/>
      <c r="SP263" s="39"/>
      <c r="SQ263" s="39"/>
      <c r="SR263" s="39"/>
      <c r="SS263" s="39"/>
      <c r="ST263" s="39"/>
      <c r="SU263" s="39"/>
      <c r="SV263" s="39"/>
      <c r="SW263" s="39"/>
      <c r="SX263" s="39"/>
      <c r="SY263" s="39"/>
      <c r="SZ263" s="39"/>
      <c r="TA263" s="39"/>
      <c r="TB263" s="39"/>
      <c r="TC263" s="39"/>
      <c r="TD263" s="39"/>
      <c r="TE263" s="39"/>
      <c r="TF263" s="39"/>
      <c r="TG263" s="39"/>
      <c r="TH263" s="39"/>
      <c r="TI263" s="39"/>
      <c r="TJ263" s="39"/>
      <c r="TK263" s="39"/>
      <c r="TL263" s="39"/>
      <c r="TM263" s="39"/>
      <c r="TN263" s="39"/>
      <c r="TO263" s="39"/>
      <c r="TP263" s="39"/>
      <c r="TQ263" s="39"/>
      <c r="TR263" s="39"/>
      <c r="TS263" s="39"/>
      <c r="TT263" s="39"/>
      <c r="TU263" s="39"/>
      <c r="TV263" s="39"/>
      <c r="TW263" s="39"/>
      <c r="TX263" s="39"/>
      <c r="TY263" s="39"/>
      <c r="TZ263" s="39"/>
      <c r="UA263" s="39"/>
      <c r="UB263" s="39"/>
      <c r="UC263" s="39"/>
      <c r="UD263" s="39"/>
      <c r="UE263" s="39"/>
      <c r="UF263" s="39"/>
      <c r="UG263" s="39"/>
      <c r="UH263" s="39"/>
      <c r="UI263" s="39"/>
      <c r="UJ263" s="39"/>
      <c r="UK263" s="39"/>
      <c r="UL263" s="39"/>
      <c r="UM263" s="39"/>
      <c r="UN263" s="39"/>
      <c r="UO263" s="39"/>
      <c r="UP263" s="39"/>
      <c r="UQ263" s="39"/>
      <c r="UR263" s="39"/>
      <c r="US263" s="39"/>
      <c r="UT263" s="39"/>
      <c r="UU263" s="39"/>
      <c r="UV263" s="39"/>
      <c r="UW263" s="39"/>
      <c r="UX263" s="39"/>
      <c r="UY263" s="39"/>
      <c r="UZ263" s="39"/>
      <c r="VA263" s="39"/>
      <c r="VB263" s="39"/>
      <c r="VC263" s="39"/>
      <c r="VD263" s="39"/>
      <c r="VE263" s="39"/>
      <c r="VF263" s="39"/>
      <c r="VG263" s="39"/>
      <c r="VH263" s="39"/>
      <c r="VI263" s="39"/>
      <c r="VJ263" s="39"/>
      <c r="VK263" s="39"/>
      <c r="VL263" s="39"/>
      <c r="VM263" s="39"/>
      <c r="VN263" s="39"/>
      <c r="VO263" s="39"/>
      <c r="VP263" s="39"/>
      <c r="VQ263" s="39"/>
      <c r="VR263" s="39"/>
      <c r="VS263" s="39"/>
      <c r="VT263" s="39"/>
      <c r="VU263" s="39"/>
      <c r="VV263" s="39"/>
      <c r="VW263" s="39"/>
      <c r="VX263" s="39"/>
      <c r="VY263" s="39"/>
      <c r="VZ263" s="39"/>
      <c r="WA263" s="39"/>
      <c r="WB263" s="39"/>
      <c r="WC263" s="39"/>
      <c r="WD263" s="39"/>
      <c r="WE263" s="39"/>
      <c r="WF263" s="39"/>
      <c r="WG263" s="39"/>
      <c r="WH263" s="39"/>
      <c r="WI263" s="39"/>
      <c r="WJ263" s="39"/>
      <c r="WK263" s="39"/>
      <c r="WL263" s="39"/>
      <c r="WM263" s="39"/>
      <c r="WN263" s="39"/>
      <c r="WO263" s="39"/>
      <c r="WP263" s="39"/>
      <c r="WQ263" s="39"/>
      <c r="WR263" s="39"/>
      <c r="WS263" s="39"/>
      <c r="WT263" s="39"/>
      <c r="WU263" s="39"/>
      <c r="WV263" s="39"/>
      <c r="WW263" s="39"/>
      <c r="WX263" s="39"/>
      <c r="WY263" s="39"/>
      <c r="WZ263" s="39"/>
      <c r="XA263" s="39"/>
      <c r="XB263" s="39"/>
      <c r="XC263" s="39"/>
      <c r="XD263" s="39"/>
      <c r="XE263" s="39"/>
      <c r="XF263" s="39"/>
      <c r="XG263" s="39"/>
      <c r="XH263" s="39"/>
      <c r="XI263" s="39"/>
      <c r="XJ263" s="39"/>
      <c r="XK263" s="39"/>
      <c r="XL263" s="39"/>
      <c r="XM263" s="39"/>
      <c r="XN263" s="39"/>
      <c r="XO263" s="39"/>
      <c r="XP263" s="39"/>
      <c r="XQ263" s="39"/>
      <c r="XR263" s="39"/>
      <c r="XS263" s="39"/>
      <c r="XT263" s="39"/>
      <c r="XU263" s="39"/>
      <c r="XV263" s="39"/>
      <c r="XW263" s="39"/>
      <c r="XX263" s="39"/>
      <c r="XY263" s="39"/>
      <c r="XZ263" s="39"/>
      <c r="YA263" s="39"/>
      <c r="YB263" s="39"/>
      <c r="YC263" s="39"/>
      <c r="YD263" s="39"/>
      <c r="YE263" s="39"/>
      <c r="YF263" s="39"/>
      <c r="YG263" s="39"/>
      <c r="YH263" s="39"/>
      <c r="YI263" s="39"/>
      <c r="YJ263" s="39"/>
      <c r="YK263" s="39"/>
      <c r="YL263" s="39"/>
      <c r="YM263" s="39"/>
      <c r="YN263" s="39"/>
      <c r="YO263" s="39"/>
      <c r="YP263" s="39"/>
      <c r="YQ263" s="39"/>
      <c r="YR263" s="39"/>
      <c r="YS263" s="39"/>
      <c r="YT263" s="39"/>
      <c r="YU263" s="39"/>
      <c r="YV263" s="39"/>
      <c r="YW263" s="39"/>
      <c r="YX263" s="39"/>
      <c r="YY263" s="39"/>
      <c r="YZ263" s="39"/>
      <c r="ZA263" s="39"/>
      <c r="ZB263" s="39"/>
      <c r="ZC263" s="39"/>
      <c r="ZD263" s="39"/>
      <c r="ZE263" s="39"/>
      <c r="ZF263" s="39"/>
      <c r="ZG263" s="39"/>
      <c r="ZH263" s="39"/>
      <c r="ZI263" s="39"/>
      <c r="ZJ263" s="39"/>
      <c r="ZK263" s="39"/>
      <c r="ZL263" s="39"/>
      <c r="ZM263" s="39"/>
      <c r="ZN263" s="39"/>
      <c r="ZO263" s="39"/>
      <c r="ZP263" s="39"/>
      <c r="ZQ263" s="39"/>
      <c r="ZR263" s="39"/>
      <c r="ZS263" s="39"/>
      <c r="ZT263" s="39"/>
      <c r="ZU263" s="39"/>
      <c r="ZV263" s="39"/>
      <c r="ZW263" s="39"/>
      <c r="ZX263" s="39"/>
      <c r="ZY263" s="39"/>
      <c r="ZZ263" s="39"/>
      <c r="AAA263" s="39"/>
      <c r="AAB263" s="39"/>
      <c r="AAC263" s="39"/>
      <c r="AAD263" s="39"/>
      <c r="AAE263" s="39"/>
      <c r="AAF263" s="39"/>
      <c r="AAG263" s="39"/>
      <c r="AAH263" s="39"/>
      <c r="AAI263" s="39"/>
      <c r="AAJ263" s="39"/>
      <c r="AAK263" s="39"/>
      <c r="AAL263" s="39"/>
      <c r="AAM263" s="39"/>
      <c r="AAN263" s="39"/>
      <c r="AAO263" s="39"/>
      <c r="AAP263" s="39"/>
      <c r="AAQ263" s="39"/>
      <c r="AAR263" s="39"/>
      <c r="AAS263" s="39"/>
      <c r="AAT263" s="39"/>
      <c r="AAU263" s="39"/>
      <c r="AAV263" s="39"/>
      <c r="AAW263" s="39"/>
      <c r="AAX263" s="39"/>
      <c r="AAY263" s="39"/>
      <c r="AAZ263" s="39"/>
      <c r="ABA263" s="39"/>
      <c r="ABB263" s="39"/>
      <c r="ABC263" s="39"/>
      <c r="ABD263" s="39"/>
      <c r="ABE263" s="39"/>
      <c r="ABF263" s="39"/>
      <c r="ABG263" s="39"/>
      <c r="ABH263" s="39"/>
      <c r="ABI263" s="39"/>
      <c r="ABJ263" s="39"/>
      <c r="ABK263" s="39"/>
      <c r="ABL263" s="39"/>
      <c r="ABM263" s="39"/>
      <c r="ABN263" s="39"/>
      <c r="ABO263" s="39"/>
      <c r="ABP263" s="39"/>
      <c r="ABQ263" s="39"/>
      <c r="ABR263" s="39"/>
      <c r="ABS263" s="39"/>
      <c r="ABT263" s="39"/>
      <c r="ABU263" s="39"/>
      <c r="ABV263" s="39"/>
      <c r="ABW263" s="39"/>
      <c r="ABX263" s="39"/>
      <c r="ABY263" s="39"/>
      <c r="ABZ263" s="39"/>
      <c r="ACA263" s="39"/>
      <c r="ACB263" s="39"/>
      <c r="ACC263" s="39"/>
      <c r="ACD263" s="39"/>
      <c r="ACE263" s="39"/>
      <c r="ACF263" s="39"/>
      <c r="ACG263" s="39"/>
      <c r="ACH263" s="39"/>
      <c r="ACI263" s="39"/>
      <c r="ACJ263" s="39"/>
      <c r="ACK263" s="39"/>
      <c r="ACL263" s="39"/>
      <c r="ACM263" s="39"/>
      <c r="ACN263" s="39"/>
      <c r="ACO263" s="39"/>
      <c r="ACP263" s="39"/>
      <c r="ACQ263" s="39"/>
      <c r="ACR263" s="39"/>
      <c r="ACS263" s="39"/>
      <c r="ACT263" s="39"/>
      <c r="ACU263" s="39"/>
      <c r="ACV263" s="39"/>
      <c r="ACW263" s="39"/>
      <c r="ACX263" s="39"/>
      <c r="ACY263" s="39"/>
      <c r="ACZ263" s="39"/>
      <c r="ADA263" s="39"/>
      <c r="ADB263" s="39"/>
      <c r="ADC263" s="39"/>
      <c r="ADD263" s="39"/>
      <c r="ADE263" s="39"/>
      <c r="ADF263" s="39"/>
      <c r="ADG263" s="39"/>
      <c r="ADH263" s="39"/>
      <c r="ADI263" s="39"/>
      <c r="ADJ263" s="39"/>
      <c r="ADK263" s="39"/>
      <c r="ADL263" s="39"/>
      <c r="ADM263" s="39"/>
      <c r="ADN263" s="39"/>
      <c r="ADO263" s="39"/>
      <c r="ADP263" s="39"/>
      <c r="ADQ263" s="39"/>
      <c r="ADR263" s="39"/>
      <c r="ADS263" s="39"/>
      <c r="ADT263" s="39"/>
      <c r="ADU263" s="39"/>
      <c r="ADV263" s="39"/>
      <c r="ADW263" s="39"/>
      <c r="ADX263" s="39"/>
      <c r="ADY263" s="39"/>
      <c r="ADZ263" s="39"/>
      <c r="AEA263" s="39"/>
      <c r="AEB263" s="39"/>
      <c r="AEC263" s="39"/>
      <c r="AED263" s="39"/>
      <c r="AEE263" s="39"/>
      <c r="AEF263" s="39"/>
      <c r="AEG263" s="39"/>
      <c r="AEH263" s="39"/>
      <c r="AEI263" s="39"/>
      <c r="AEJ263" s="39"/>
      <c r="AEK263" s="39"/>
      <c r="AEL263" s="39"/>
      <c r="AEM263" s="39"/>
      <c r="AEN263" s="39"/>
      <c r="AEO263" s="39"/>
      <c r="AEP263" s="39"/>
      <c r="AEQ263" s="39"/>
      <c r="AER263" s="39"/>
      <c r="AES263" s="39"/>
      <c r="AET263" s="39"/>
      <c r="AEU263" s="39"/>
      <c r="AEV263" s="39"/>
      <c r="AEW263" s="39"/>
      <c r="AEX263" s="39"/>
      <c r="AEY263" s="39"/>
      <c r="AEZ263" s="39"/>
      <c r="AFA263" s="39"/>
      <c r="AFB263" s="39"/>
      <c r="AFC263" s="39"/>
      <c r="AFD263" s="39"/>
      <c r="AFE263" s="39"/>
      <c r="AFF263" s="39"/>
      <c r="AFG263" s="39"/>
      <c r="AFH263" s="39"/>
      <c r="AFI263" s="39"/>
      <c r="AFJ263" s="39"/>
      <c r="AFK263" s="39"/>
      <c r="AFL263" s="39"/>
      <c r="AFM263" s="39"/>
      <c r="AFN263" s="39"/>
      <c r="AFO263" s="39"/>
      <c r="AFP263" s="39"/>
      <c r="AFQ263" s="39"/>
      <c r="AFR263" s="39"/>
      <c r="AFS263" s="39"/>
      <c r="AFT263" s="39"/>
      <c r="AFU263" s="39"/>
      <c r="AFV263" s="39"/>
      <c r="AFW263" s="39"/>
      <c r="AFX263" s="39"/>
      <c r="AFY263" s="39"/>
      <c r="AFZ263" s="39"/>
      <c r="AGA263" s="39"/>
      <c r="AGB263" s="39"/>
      <c r="AGC263" s="39"/>
      <c r="AGD263" s="39"/>
      <c r="AGE263" s="39"/>
      <c r="AGF263" s="39"/>
      <c r="AGG263" s="39"/>
      <c r="AGH263" s="39"/>
      <c r="AGI263" s="39"/>
      <c r="AGJ263" s="39"/>
      <c r="AGK263" s="39"/>
      <c r="AGL263" s="39"/>
      <c r="AGM263" s="39"/>
      <c r="AGN263" s="39"/>
      <c r="AGO263" s="39"/>
      <c r="AGP263" s="39"/>
      <c r="AGQ263" s="39"/>
      <c r="AGR263" s="39"/>
      <c r="AGS263" s="39"/>
      <c r="AGT263" s="39"/>
      <c r="AGU263" s="39"/>
      <c r="AGV263" s="39"/>
      <c r="AGW263" s="39"/>
      <c r="AGX263" s="39"/>
      <c r="AGY263" s="39"/>
      <c r="AGZ263" s="39"/>
      <c r="AHA263" s="39"/>
      <c r="AHB263" s="39"/>
      <c r="AHC263" s="39"/>
      <c r="AHD263" s="39"/>
      <c r="AHE263" s="39"/>
      <c r="AHF263" s="39"/>
      <c r="AHG263" s="39"/>
      <c r="AHH263" s="39"/>
      <c r="AHI263" s="39"/>
      <c r="AHJ263" s="39"/>
      <c r="AHK263" s="39"/>
      <c r="AHL263" s="39"/>
      <c r="AHM263" s="39"/>
      <c r="AHN263" s="39"/>
      <c r="AHO263" s="39"/>
      <c r="AHP263" s="39"/>
      <c r="AHQ263" s="39"/>
      <c r="AHR263" s="39"/>
      <c r="AHS263" s="39"/>
      <c r="AHT263" s="39"/>
      <c r="AHU263" s="39"/>
      <c r="AHV263" s="39"/>
      <c r="AHW263" s="39"/>
      <c r="AHX263" s="39"/>
      <c r="AHY263" s="39"/>
      <c r="AHZ263" s="39"/>
      <c r="AIA263" s="39"/>
      <c r="AIB263" s="39"/>
      <c r="AIC263" s="39"/>
      <c r="AID263" s="39"/>
      <c r="AIE263" s="39"/>
      <c r="AIF263" s="39"/>
      <c r="AIG263" s="39"/>
      <c r="AIH263" s="39"/>
      <c r="AII263" s="39"/>
      <c r="AIJ263" s="39"/>
      <c r="AIK263" s="39"/>
      <c r="AIL263" s="39"/>
      <c r="AIM263" s="39"/>
      <c r="AIN263" s="39"/>
      <c r="AIO263" s="39"/>
      <c r="AIP263" s="39"/>
      <c r="AIQ263" s="39"/>
      <c r="AIR263" s="39"/>
      <c r="AIS263" s="39"/>
      <c r="AIT263" s="39"/>
      <c r="AIU263" s="39"/>
      <c r="AIV263" s="39"/>
      <c r="AIW263" s="39"/>
      <c r="AIX263" s="39"/>
      <c r="AIY263" s="39"/>
      <c r="AIZ263" s="39"/>
      <c r="AJA263" s="39"/>
      <c r="AJB263" s="39"/>
      <c r="AJC263" s="39"/>
      <c r="AJD263" s="39"/>
      <c r="AJE263" s="39"/>
      <c r="AJF263" s="39"/>
      <c r="AJG263" s="39"/>
      <c r="AJH263" s="39"/>
      <c r="AJI263" s="39"/>
      <c r="AJJ263" s="39"/>
      <c r="AJK263" s="39"/>
      <c r="AJL263" s="39"/>
      <c r="AJM263" s="39"/>
      <c r="AJN263" s="39"/>
      <c r="AJO263" s="39"/>
      <c r="AJP263" s="39"/>
      <c r="AJQ263" s="39"/>
      <c r="AJR263" s="39"/>
      <c r="AJS263" s="39"/>
      <c r="AJT263" s="39"/>
      <c r="AJU263" s="39"/>
      <c r="AJV263" s="39"/>
      <c r="AJW263" s="39"/>
      <c r="AJX263" s="39"/>
      <c r="AJY263" s="39"/>
      <c r="AJZ263" s="39"/>
      <c r="AKA263" s="39"/>
      <c r="AKB263" s="39"/>
      <c r="AKC263" s="39"/>
      <c r="AKD263" s="39"/>
      <c r="AKE263" s="39"/>
      <c r="AKF263" s="39"/>
      <c r="AKG263" s="39"/>
      <c r="AKH263" s="39"/>
      <c r="AKI263" s="39"/>
      <c r="AKJ263" s="39"/>
      <c r="AKK263" s="39"/>
      <c r="AKL263" s="39"/>
      <c r="AKM263" s="39"/>
      <c r="AKN263" s="39"/>
      <c r="AKO263" s="39"/>
      <c r="AKP263" s="39"/>
      <c r="AKQ263" s="39"/>
      <c r="AKR263" s="39"/>
      <c r="AKS263" s="39"/>
      <c r="AKT263" s="39"/>
      <c r="AKU263" s="39"/>
      <c r="AKV263" s="39"/>
      <c r="AKW263" s="39"/>
      <c r="AKX263" s="39"/>
      <c r="AKY263" s="39"/>
      <c r="AKZ263" s="39"/>
      <c r="ALA263" s="39"/>
      <c r="ALB263" s="39"/>
      <c r="ALC263" s="39"/>
      <c r="ALD263" s="39"/>
      <c r="ALE263" s="39"/>
      <c r="ALF263" s="39"/>
      <c r="ALG263" s="39"/>
      <c r="ALH263" s="39"/>
      <c r="ALI263" s="39"/>
      <c r="ALJ263" s="39"/>
      <c r="ALK263" s="39"/>
      <c r="ALL263" s="39"/>
      <c r="ALM263" s="39"/>
      <c r="ALN263" s="39"/>
      <c r="ALO263" s="39"/>
      <c r="ALP263" s="39"/>
      <c r="ALQ263" s="39"/>
      <c r="ALR263" s="39"/>
      <c r="ALS263" s="39"/>
      <c r="ALT263" s="39"/>
      <c r="ALU263" s="39"/>
      <c r="ALV263" s="39"/>
      <c r="ALW263" s="39"/>
      <c r="ALX263" s="39"/>
      <c r="ALY263" s="39"/>
      <c r="ALZ263" s="39"/>
      <c r="AMA263" s="39"/>
      <c r="AMB263" s="39"/>
      <c r="AMC263" s="39"/>
      <c r="AMD263" s="39"/>
      <c r="AME263" s="39"/>
      <c r="AMF263" s="39"/>
      <c r="AMG263" s="39"/>
      <c r="AMH263" s="39"/>
      <c r="AMI263" s="39"/>
      <c r="AMJ263" s="39"/>
      <c r="AMK263" s="39"/>
      <c r="AML263" s="39"/>
      <c r="AMM263" s="39"/>
      <c r="AMN263" s="39"/>
      <c r="AMO263" s="39"/>
      <c r="AMP263" s="39"/>
      <c r="AMQ263" s="39"/>
      <c r="AMR263" s="39"/>
      <c r="AMS263" s="39"/>
      <c r="AMT263" s="39"/>
      <c r="AMU263" s="39"/>
      <c r="AMV263" s="39"/>
      <c r="AMW263" s="39"/>
      <c r="AMX263" s="39"/>
      <c r="AMY263" s="39"/>
      <c r="AMZ263" s="39"/>
      <c r="ANA263" s="39"/>
      <c r="ANB263" s="39"/>
      <c r="ANC263" s="39"/>
      <c r="AND263" s="39"/>
      <c r="ANE263" s="39"/>
      <c r="ANF263" s="39"/>
      <c r="ANG263" s="39"/>
      <c r="ANH263" s="39"/>
      <c r="ANI263" s="39"/>
      <c r="ANJ263" s="39"/>
      <c r="ANK263" s="39"/>
      <c r="ANL263" s="39"/>
      <c r="ANM263" s="39"/>
      <c r="ANN263" s="39"/>
      <c r="ANO263" s="39"/>
      <c r="ANP263" s="39"/>
      <c r="ANQ263" s="39"/>
      <c r="ANR263" s="39"/>
      <c r="ANS263" s="39"/>
      <c r="ANT263" s="39"/>
      <c r="ANU263" s="39"/>
      <c r="ANV263" s="39"/>
      <c r="ANW263" s="39"/>
      <c r="ANX263" s="39"/>
      <c r="ANY263" s="39"/>
      <c r="ANZ263" s="39"/>
      <c r="AOA263" s="39"/>
      <c r="AOB263" s="39"/>
      <c r="AOC263" s="39"/>
      <c r="AOD263" s="39"/>
      <c r="AOE263" s="39"/>
      <c r="AOF263" s="39"/>
      <c r="AOG263" s="39"/>
      <c r="AOH263" s="39"/>
      <c r="AOI263" s="39"/>
      <c r="AOJ263" s="39"/>
      <c r="AOK263" s="39"/>
      <c r="AOL263" s="39"/>
      <c r="AOM263" s="39"/>
      <c r="AON263" s="39"/>
      <c r="AOO263" s="39"/>
      <c r="AOP263" s="39"/>
      <c r="AOQ263" s="39"/>
      <c r="AOR263" s="39"/>
      <c r="AOS263" s="39"/>
      <c r="AOT263" s="39"/>
      <c r="AOU263" s="39"/>
      <c r="AOV263" s="39"/>
      <c r="AOW263" s="39"/>
      <c r="AOX263" s="39"/>
      <c r="AOY263" s="39"/>
      <c r="AOZ263" s="39"/>
      <c r="APA263" s="39"/>
      <c r="APB263" s="39"/>
      <c r="APC263" s="39"/>
      <c r="APD263" s="39"/>
      <c r="APE263" s="39"/>
      <c r="APF263" s="39"/>
      <c r="APG263" s="39"/>
      <c r="APH263" s="39"/>
      <c r="API263" s="39"/>
      <c r="APJ263" s="39"/>
      <c r="APK263" s="39"/>
      <c r="APL263" s="39"/>
      <c r="APM263" s="39"/>
      <c r="APN263" s="39"/>
      <c r="APO263" s="39"/>
      <c r="APP263" s="39"/>
      <c r="APQ263" s="39"/>
      <c r="APR263" s="39"/>
      <c r="APS263" s="39"/>
      <c r="APT263" s="39"/>
      <c r="APU263" s="39"/>
      <c r="APV263" s="39"/>
      <c r="APW263" s="39"/>
      <c r="APX263" s="39"/>
      <c r="APY263" s="39"/>
      <c r="APZ263" s="39"/>
      <c r="AQA263" s="39"/>
      <c r="AQB263" s="39"/>
      <c r="AQC263" s="39"/>
      <c r="AQD263" s="39"/>
      <c r="AQE263" s="39"/>
      <c r="AQF263" s="39"/>
      <c r="AQG263" s="39"/>
      <c r="AQH263" s="39"/>
      <c r="AQI263" s="39"/>
      <c r="AQJ263" s="39"/>
      <c r="AQK263" s="39"/>
      <c r="AQL263" s="39"/>
      <c r="AQM263" s="39"/>
      <c r="AQN263" s="39"/>
      <c r="AQO263" s="39"/>
      <c r="AQP263" s="39"/>
      <c r="AQQ263" s="39"/>
      <c r="AQR263" s="39"/>
      <c r="AQS263" s="39"/>
      <c r="AQT263" s="39"/>
      <c r="AQU263" s="39"/>
      <c r="AQV263" s="39"/>
      <c r="AQW263" s="39"/>
      <c r="AQX263" s="39"/>
      <c r="AQY263" s="39"/>
      <c r="AQZ263" s="39"/>
      <c r="ARA263" s="39"/>
      <c r="ARB263" s="39"/>
      <c r="ARC263" s="39"/>
      <c r="ARD263" s="39"/>
      <c r="ARE263" s="39"/>
      <c r="ARF263" s="39"/>
      <c r="ARG263" s="39"/>
      <c r="ARH263" s="39"/>
      <c r="ARI263" s="39"/>
      <c r="ARJ263" s="39"/>
      <c r="ARK263" s="39"/>
      <c r="ARL263" s="39"/>
      <c r="ARM263" s="39"/>
      <c r="ARN263" s="39"/>
      <c r="ARO263" s="39"/>
      <c r="ARP263" s="39"/>
      <c r="ARQ263" s="39"/>
      <c r="ARR263" s="39"/>
      <c r="ARS263" s="39"/>
      <c r="ART263" s="39"/>
      <c r="ARU263" s="39"/>
      <c r="ARV263" s="39"/>
      <c r="ARW263" s="39"/>
      <c r="ARX263" s="39"/>
      <c r="ARY263" s="39"/>
      <c r="ARZ263" s="39"/>
      <c r="ASA263" s="39"/>
      <c r="ASB263" s="39"/>
      <c r="ASC263" s="39"/>
      <c r="ASD263" s="39"/>
      <c r="ASE263" s="39"/>
      <c r="ASF263" s="39"/>
      <c r="ASG263" s="39"/>
      <c r="ASH263" s="39"/>
      <c r="ASI263" s="39"/>
      <c r="ASJ263" s="39"/>
      <c r="ASK263" s="39"/>
      <c r="ASL263" s="39"/>
      <c r="ASM263" s="39"/>
      <c r="ASN263" s="39"/>
      <c r="ASO263" s="39"/>
      <c r="ASP263" s="39"/>
      <c r="ASQ263" s="39"/>
      <c r="ASR263" s="39"/>
      <c r="ASS263" s="39"/>
      <c r="AST263" s="39"/>
      <c r="ASU263" s="39"/>
      <c r="ASV263" s="39"/>
      <c r="ASW263" s="39"/>
      <c r="ASX263" s="39"/>
      <c r="ASY263" s="39"/>
      <c r="ASZ263" s="39"/>
      <c r="ATA263" s="39"/>
      <c r="ATB263" s="39"/>
      <c r="ATC263" s="39"/>
      <c r="ATD263" s="39"/>
      <c r="ATE263" s="39"/>
      <c r="ATF263" s="39"/>
      <c r="ATG263" s="39"/>
      <c r="ATH263" s="39"/>
      <c r="ATI263" s="39"/>
      <c r="ATJ263" s="39"/>
      <c r="ATK263" s="39"/>
      <c r="ATL263" s="39"/>
      <c r="ATM263" s="39"/>
      <c r="ATN263" s="39"/>
      <c r="ATO263" s="39"/>
      <c r="ATP263" s="39"/>
      <c r="ATQ263" s="39"/>
      <c r="ATR263" s="39"/>
      <c r="ATS263" s="39"/>
      <c r="ATT263" s="39"/>
      <c r="ATU263" s="39"/>
      <c r="ATV263" s="39"/>
      <c r="ATW263" s="39"/>
      <c r="ATX263" s="39"/>
      <c r="ATY263" s="39"/>
      <c r="ATZ263" s="39"/>
      <c r="AUA263" s="39"/>
      <c r="AUB263" s="39"/>
      <c r="AUC263" s="39"/>
      <c r="AUD263" s="39"/>
      <c r="AUE263" s="39"/>
      <c r="AUF263" s="39"/>
      <c r="AUG263" s="39"/>
      <c r="AUH263" s="39"/>
      <c r="AUI263" s="39"/>
      <c r="AUJ263" s="39"/>
      <c r="AUK263" s="39"/>
      <c r="AUL263" s="39"/>
      <c r="AUM263" s="39"/>
      <c r="AUN263" s="39"/>
      <c r="AUO263" s="39"/>
      <c r="AUP263" s="39"/>
      <c r="AUQ263" s="39"/>
      <c r="AUR263" s="39"/>
      <c r="AUS263" s="39"/>
      <c r="AUT263" s="39"/>
      <c r="AUU263" s="39"/>
      <c r="AUV263" s="39"/>
      <c r="AUW263" s="39"/>
      <c r="AUX263" s="39"/>
      <c r="AUY263" s="39"/>
      <c r="AUZ263" s="39"/>
      <c r="AVA263" s="39"/>
      <c r="AVB263" s="39"/>
      <c r="AVC263" s="39"/>
      <c r="AVD263" s="39"/>
      <c r="AVE263" s="39"/>
      <c r="AVF263" s="39"/>
      <c r="AVG263" s="39"/>
      <c r="AVH263" s="39"/>
      <c r="AVI263" s="39"/>
      <c r="AVJ263" s="39"/>
      <c r="AVK263" s="39"/>
      <c r="AVL263" s="39"/>
      <c r="AVM263" s="39"/>
      <c r="AVN263" s="39"/>
      <c r="AVO263" s="39"/>
      <c r="AVP263" s="39"/>
      <c r="AVQ263" s="39"/>
      <c r="AVR263" s="39"/>
      <c r="AVS263" s="39"/>
      <c r="AVT263" s="39"/>
      <c r="AVU263" s="39"/>
      <c r="AVV263" s="39"/>
      <c r="AVW263" s="39"/>
      <c r="AVX263" s="39"/>
      <c r="AVY263" s="39"/>
      <c r="AVZ263" s="39"/>
      <c r="AWA263" s="39"/>
      <c r="AWB263" s="39"/>
      <c r="AWC263" s="39"/>
      <c r="AWD263" s="39"/>
      <c r="AWE263" s="39"/>
      <c r="AWF263" s="39"/>
      <c r="AWG263" s="39"/>
      <c r="AWH263" s="39"/>
      <c r="AWI263" s="39"/>
      <c r="AWJ263" s="39"/>
      <c r="AWK263" s="39"/>
      <c r="AWL263" s="39"/>
      <c r="AWM263" s="39"/>
      <c r="AWN263" s="39"/>
      <c r="AWO263" s="39"/>
      <c r="AWP263" s="39"/>
      <c r="AWQ263" s="39"/>
      <c r="AWR263" s="39"/>
      <c r="AWS263" s="39"/>
      <c r="AWT263" s="39"/>
      <c r="AWU263" s="39"/>
      <c r="AWV263" s="39"/>
      <c r="AWW263" s="39"/>
      <c r="AWX263" s="39"/>
      <c r="AWY263" s="39"/>
      <c r="AWZ263" s="39"/>
      <c r="AXA263" s="39"/>
      <c r="AXB263" s="39"/>
      <c r="AXC263" s="39"/>
      <c r="AXD263" s="39"/>
      <c r="AXE263" s="39"/>
      <c r="AXF263" s="39"/>
      <c r="AXG263" s="39"/>
      <c r="AXH263" s="39"/>
      <c r="AXI263" s="39"/>
      <c r="AXJ263" s="39"/>
      <c r="AXK263" s="39"/>
      <c r="AXL263" s="39"/>
      <c r="AXM263" s="39"/>
      <c r="AXN263" s="39"/>
      <c r="AXO263" s="39"/>
      <c r="AXP263" s="39"/>
      <c r="AXQ263" s="39"/>
      <c r="AXR263" s="39"/>
      <c r="AXS263" s="39"/>
      <c r="AXT263" s="39"/>
      <c r="AXU263" s="39"/>
      <c r="AXV263" s="39"/>
      <c r="AXW263" s="39"/>
      <c r="AXX263" s="39"/>
      <c r="AXY263" s="39"/>
      <c r="AXZ263" s="39"/>
      <c r="AYA263" s="39"/>
      <c r="AYB263" s="39"/>
      <c r="AYC263" s="39"/>
      <c r="AYD263" s="39"/>
      <c r="AYE263" s="39"/>
      <c r="AYF263" s="39"/>
      <c r="AYG263" s="39"/>
      <c r="AYH263" s="39"/>
      <c r="AYI263" s="39"/>
      <c r="AYJ263" s="39"/>
      <c r="AYK263" s="39"/>
      <c r="AYL263" s="39"/>
      <c r="AYM263" s="39"/>
      <c r="AYN263" s="39"/>
      <c r="AYO263" s="39"/>
      <c r="AYP263" s="39"/>
      <c r="AYQ263" s="39"/>
      <c r="AYR263" s="39"/>
      <c r="AYS263" s="39"/>
      <c r="AYT263" s="39"/>
      <c r="AYU263" s="39"/>
      <c r="AYV263" s="39"/>
      <c r="AYW263" s="39"/>
      <c r="AYX263" s="39"/>
      <c r="AYY263" s="39"/>
      <c r="AYZ263" s="39"/>
      <c r="AZA263" s="39"/>
      <c r="AZB263" s="39"/>
      <c r="AZC263" s="39"/>
      <c r="AZD263" s="39"/>
      <c r="AZE263" s="39"/>
      <c r="AZF263" s="39"/>
      <c r="AZG263" s="39"/>
      <c r="AZH263" s="39"/>
      <c r="AZI263" s="39"/>
      <c r="AZJ263" s="39"/>
      <c r="AZK263" s="39"/>
      <c r="AZL263" s="39"/>
      <c r="AZM263" s="39"/>
      <c r="AZN263" s="39"/>
      <c r="AZO263" s="39"/>
      <c r="AZP263" s="39"/>
      <c r="AZQ263" s="39"/>
      <c r="AZR263" s="39"/>
      <c r="AZS263" s="39"/>
      <c r="AZT263" s="39"/>
      <c r="AZU263" s="39"/>
      <c r="AZV263" s="39"/>
      <c r="AZW263" s="39"/>
      <c r="AZX263" s="39"/>
      <c r="AZY263" s="39"/>
      <c r="AZZ263" s="39"/>
      <c r="BAA263" s="39"/>
      <c r="BAB263" s="39"/>
      <c r="BAC263" s="39"/>
      <c r="BAD263" s="39"/>
      <c r="BAE263" s="39"/>
      <c r="BAF263" s="39"/>
      <c r="BAG263" s="39"/>
      <c r="BAH263" s="39"/>
      <c r="BAI263" s="39"/>
      <c r="BAJ263" s="39"/>
      <c r="BAK263" s="39"/>
      <c r="BAL263" s="39"/>
      <c r="BAM263" s="39"/>
      <c r="BAN263" s="39"/>
      <c r="BAO263" s="39"/>
      <c r="BAP263" s="39"/>
      <c r="BAQ263" s="39"/>
      <c r="BAR263" s="39"/>
      <c r="BAS263" s="39"/>
      <c r="BAT263" s="39"/>
      <c r="BAU263" s="39"/>
      <c r="BAV263" s="39"/>
      <c r="BAW263" s="39"/>
      <c r="BAX263" s="39"/>
      <c r="BAY263" s="39"/>
      <c r="BAZ263" s="39"/>
      <c r="BBA263" s="39"/>
      <c r="BBB263" s="39"/>
      <c r="BBC263" s="39"/>
      <c r="BBD263" s="39"/>
      <c r="BBE263" s="39"/>
      <c r="BBF263" s="39"/>
      <c r="BBG263" s="39"/>
      <c r="BBH263" s="39"/>
      <c r="BBI263" s="39"/>
      <c r="BBJ263" s="39"/>
      <c r="BBK263" s="39"/>
      <c r="BBL263" s="39"/>
      <c r="BBM263" s="39"/>
      <c r="BBN263" s="39"/>
      <c r="BBO263" s="39"/>
      <c r="BBP263" s="39"/>
      <c r="BBQ263" s="39"/>
      <c r="BBR263" s="39"/>
      <c r="BBS263" s="39"/>
      <c r="BBT263" s="39"/>
      <c r="BBU263" s="39"/>
      <c r="BBV263" s="39"/>
      <c r="BBW263" s="39"/>
      <c r="BBX263" s="39"/>
      <c r="BBY263" s="39"/>
      <c r="BBZ263" s="39"/>
      <c r="BCA263" s="39"/>
      <c r="BCB263" s="39"/>
      <c r="BCC263" s="39"/>
      <c r="BCD263" s="39"/>
      <c r="BCE263" s="39"/>
      <c r="BCF263" s="39"/>
      <c r="BCG263" s="39"/>
      <c r="BCH263" s="39"/>
      <c r="BCI263" s="39"/>
      <c r="BCJ263" s="39"/>
      <c r="BCK263" s="39"/>
      <c r="BCL263" s="39"/>
      <c r="BCM263" s="39"/>
      <c r="BCN263" s="39"/>
      <c r="BCO263" s="39"/>
      <c r="BCP263" s="39"/>
      <c r="BCQ263" s="39"/>
      <c r="BCR263" s="39"/>
      <c r="BCS263" s="39"/>
      <c r="BCT263" s="39"/>
      <c r="BCU263" s="39"/>
      <c r="BCV263" s="39"/>
      <c r="BCW263" s="39"/>
      <c r="BCX263" s="39"/>
      <c r="BCY263" s="39"/>
      <c r="BCZ263" s="39"/>
      <c r="BDA263" s="39"/>
      <c r="BDB263" s="39"/>
      <c r="BDC263" s="39"/>
      <c r="BDD263" s="39"/>
      <c r="BDE263" s="39"/>
      <c r="BDF263" s="39"/>
      <c r="BDG263" s="39"/>
      <c r="BDH263" s="39"/>
      <c r="BDI263" s="39"/>
      <c r="BDJ263" s="39"/>
      <c r="BDK263" s="39"/>
      <c r="BDL263" s="39"/>
      <c r="BDM263" s="39"/>
      <c r="BDN263" s="39"/>
      <c r="BDO263" s="39"/>
      <c r="BDP263" s="39"/>
      <c r="BDQ263" s="39"/>
      <c r="BDR263" s="39"/>
      <c r="BDS263" s="39"/>
      <c r="BDT263" s="39"/>
      <c r="BDU263" s="39"/>
      <c r="BDV263" s="39"/>
      <c r="BDW263" s="39"/>
      <c r="BDX263" s="39"/>
      <c r="BDY263" s="39"/>
      <c r="BDZ263" s="39"/>
      <c r="BEA263" s="39"/>
      <c r="BEB263" s="39"/>
      <c r="BEC263" s="39"/>
      <c r="BED263" s="39"/>
      <c r="BEE263" s="39"/>
      <c r="BEF263" s="39"/>
      <c r="BEG263" s="39"/>
      <c r="BEH263" s="39"/>
      <c r="BEI263" s="39"/>
      <c r="BEJ263" s="39"/>
      <c r="BEK263" s="39"/>
      <c r="BEL263" s="39"/>
      <c r="BEM263" s="39"/>
      <c r="BEN263" s="39"/>
      <c r="BEO263" s="39"/>
      <c r="BEP263" s="39"/>
      <c r="BEQ263" s="39"/>
      <c r="BER263" s="39"/>
      <c r="BES263" s="39"/>
      <c r="BET263" s="39"/>
      <c r="BEU263" s="39"/>
      <c r="BEV263" s="39"/>
      <c r="BEW263" s="39"/>
      <c r="BEX263" s="39"/>
      <c r="BEY263" s="39"/>
      <c r="BEZ263" s="39"/>
      <c r="BFA263" s="39"/>
      <c r="BFB263" s="39"/>
      <c r="BFC263" s="39"/>
      <c r="BFD263" s="39"/>
      <c r="BFE263" s="39"/>
      <c r="BFF263" s="39"/>
      <c r="BFG263" s="39"/>
      <c r="BFH263" s="39"/>
      <c r="BFI263" s="39"/>
      <c r="BFJ263" s="39"/>
      <c r="BFK263" s="39"/>
      <c r="BFL263" s="39"/>
      <c r="BFM263" s="39"/>
      <c r="BFN263" s="39"/>
      <c r="BFO263" s="39"/>
      <c r="BFP263" s="39"/>
      <c r="BFQ263" s="39"/>
      <c r="BFR263" s="39"/>
      <c r="BFS263" s="39"/>
      <c r="BFT263" s="39"/>
      <c r="BFU263" s="39"/>
      <c r="BFV263" s="39"/>
      <c r="BFW263" s="39"/>
      <c r="BFX263" s="39"/>
      <c r="BFY263" s="39"/>
      <c r="BFZ263" s="39"/>
      <c r="BGA263" s="39"/>
      <c r="BGB263" s="39"/>
      <c r="BGC263" s="39"/>
      <c r="BGD263" s="39"/>
      <c r="BGE263" s="39"/>
      <c r="BGF263" s="39"/>
      <c r="BGG263" s="39"/>
      <c r="BGH263" s="39"/>
      <c r="BGI263" s="39"/>
      <c r="BGJ263" s="39"/>
      <c r="BGK263" s="39"/>
      <c r="BGL263" s="39"/>
      <c r="BGM263" s="39"/>
      <c r="BGN263" s="39"/>
      <c r="BGO263" s="39"/>
      <c r="BGP263" s="39"/>
      <c r="BGQ263" s="39"/>
      <c r="BGR263" s="39"/>
      <c r="BGS263" s="39"/>
      <c r="BGT263" s="39"/>
      <c r="BGU263" s="39"/>
      <c r="BGV263" s="39"/>
      <c r="BGW263" s="39"/>
      <c r="BGX263" s="39"/>
      <c r="BGY263" s="39"/>
      <c r="BGZ263" s="39"/>
      <c r="BHA263" s="39"/>
      <c r="BHB263" s="39"/>
      <c r="BHC263" s="39"/>
      <c r="BHD263" s="39"/>
      <c r="BHE263" s="39"/>
      <c r="BHF263" s="39"/>
      <c r="BHG263" s="39"/>
      <c r="BHH263" s="39"/>
      <c r="BHI263" s="39"/>
      <c r="BHJ263" s="39"/>
      <c r="BHK263" s="39"/>
      <c r="BHL263" s="39"/>
      <c r="BHM263" s="39"/>
      <c r="BHN263" s="39"/>
      <c r="BHO263" s="39"/>
      <c r="BHP263" s="39"/>
      <c r="BHQ263" s="39"/>
      <c r="BHR263" s="39"/>
      <c r="BHS263" s="39"/>
      <c r="BHT263" s="39"/>
      <c r="BHU263" s="39"/>
      <c r="BHV263" s="39"/>
      <c r="BHW263" s="39"/>
      <c r="BHX263" s="39"/>
      <c r="BHY263" s="39"/>
      <c r="BHZ263" s="39"/>
      <c r="BIA263" s="39"/>
      <c r="BIB263" s="39"/>
      <c r="BIC263" s="39"/>
      <c r="BID263" s="39"/>
      <c r="BIE263" s="39"/>
      <c r="BIF263" s="39"/>
      <c r="BIG263" s="39"/>
      <c r="BIH263" s="39"/>
      <c r="BII263" s="39"/>
      <c r="BIJ263" s="39"/>
      <c r="BIK263" s="39"/>
      <c r="BIL263" s="39"/>
      <c r="BIM263" s="39"/>
      <c r="BIN263" s="39"/>
      <c r="BIO263" s="39"/>
      <c r="BIP263" s="39"/>
      <c r="BIQ263" s="39"/>
      <c r="BIR263" s="39"/>
      <c r="BIS263" s="39"/>
      <c r="BIT263" s="39"/>
      <c r="BIU263" s="39"/>
      <c r="BIV263" s="39"/>
      <c r="BIW263" s="39"/>
      <c r="BIX263" s="39"/>
      <c r="BIY263" s="39"/>
      <c r="BIZ263" s="39"/>
      <c r="BJA263" s="39"/>
      <c r="BJB263" s="39"/>
      <c r="BJC263" s="39"/>
      <c r="BJD263" s="39"/>
      <c r="BJE263" s="39"/>
      <c r="BJF263" s="39"/>
      <c r="BJG263" s="39"/>
      <c r="BJH263" s="39"/>
      <c r="BJI263" s="39"/>
      <c r="BJJ263" s="39"/>
      <c r="BJK263" s="39"/>
      <c r="BJL263" s="39"/>
      <c r="BJM263" s="39"/>
      <c r="BJN263" s="39"/>
      <c r="BJO263" s="39"/>
      <c r="BJP263" s="39"/>
      <c r="BJQ263" s="39"/>
      <c r="BJR263" s="39"/>
      <c r="BJS263" s="39"/>
      <c r="BJT263" s="39"/>
      <c r="BJU263" s="39"/>
      <c r="BJV263" s="39"/>
      <c r="BJW263" s="39"/>
      <c r="BJX263" s="39"/>
      <c r="BJY263" s="39"/>
      <c r="BJZ263" s="39"/>
      <c r="BKA263" s="39"/>
      <c r="BKB263" s="39"/>
      <c r="BKC263" s="39"/>
      <c r="BKD263" s="39"/>
      <c r="BKE263" s="39"/>
      <c r="BKF263" s="39"/>
      <c r="BKG263" s="39"/>
      <c r="BKH263" s="39"/>
      <c r="BKI263" s="39"/>
      <c r="BKJ263" s="39"/>
      <c r="BKK263" s="39"/>
      <c r="BKL263" s="39"/>
      <c r="BKM263" s="39"/>
      <c r="BKN263" s="39"/>
      <c r="BKO263" s="39"/>
      <c r="BKP263" s="39"/>
      <c r="BKQ263" s="39"/>
      <c r="BKR263" s="39"/>
      <c r="BKS263" s="39"/>
      <c r="BKT263" s="39"/>
      <c r="BKU263" s="39"/>
      <c r="BKV263" s="39"/>
      <c r="BKW263" s="39"/>
      <c r="BKX263" s="39"/>
      <c r="BKY263" s="39"/>
      <c r="BKZ263" s="39"/>
      <c r="BLA263" s="39"/>
      <c r="BLB263" s="39"/>
      <c r="BLC263" s="39"/>
      <c r="BLD263" s="39"/>
      <c r="BLE263" s="39"/>
      <c r="BLF263" s="39"/>
      <c r="BLG263" s="39"/>
      <c r="BLH263" s="39"/>
      <c r="BLI263" s="39"/>
      <c r="BLJ263" s="39"/>
      <c r="BLK263" s="39"/>
      <c r="BLL263" s="39"/>
      <c r="BLM263" s="39"/>
      <c r="BLN263" s="39"/>
      <c r="BLO263" s="39"/>
      <c r="BLP263" s="39"/>
      <c r="BLQ263" s="39"/>
      <c r="BLR263" s="39"/>
      <c r="BLS263" s="39"/>
      <c r="BLT263" s="39"/>
      <c r="BLU263" s="39"/>
      <c r="BLV263" s="39"/>
      <c r="BLW263" s="39"/>
      <c r="BLX263" s="39"/>
      <c r="BLY263" s="39"/>
      <c r="BLZ263" s="39"/>
      <c r="BMA263" s="39"/>
      <c r="BMB263" s="39"/>
      <c r="BMC263" s="39"/>
      <c r="BMD263" s="39"/>
      <c r="BME263" s="39"/>
      <c r="BMF263" s="39"/>
      <c r="BMG263" s="39"/>
      <c r="BMH263" s="39"/>
      <c r="BMI263" s="39"/>
      <c r="BMJ263" s="39"/>
      <c r="BMK263" s="39"/>
      <c r="BML263" s="39"/>
      <c r="BMM263" s="39"/>
      <c r="BMN263" s="39"/>
      <c r="BMO263" s="39"/>
      <c r="BMP263" s="39"/>
      <c r="BMQ263" s="39"/>
      <c r="BMR263" s="39"/>
      <c r="BMS263" s="39"/>
      <c r="BMT263" s="39"/>
      <c r="BMU263" s="39"/>
      <c r="BMV263" s="39"/>
      <c r="BMW263" s="39"/>
      <c r="BMX263" s="39"/>
      <c r="BMY263" s="39"/>
      <c r="BMZ263" s="39"/>
      <c r="BNA263" s="39"/>
      <c r="BNB263" s="39"/>
      <c r="BNC263" s="39"/>
      <c r="BND263" s="39"/>
      <c r="BNE263" s="39"/>
      <c r="BNF263" s="39"/>
      <c r="BNG263" s="39"/>
      <c r="BNH263" s="39"/>
      <c r="BNI263" s="39"/>
      <c r="BNJ263" s="39"/>
      <c r="BNK263" s="39"/>
      <c r="BNL263" s="39"/>
      <c r="BNM263" s="39"/>
      <c r="BNN263" s="39"/>
      <c r="BNO263" s="39"/>
      <c r="BNP263" s="39"/>
      <c r="BNQ263" s="39"/>
      <c r="BNR263" s="39"/>
      <c r="BNS263" s="39"/>
      <c r="BNT263" s="39"/>
      <c r="BNU263" s="39"/>
      <c r="BNV263" s="39"/>
      <c r="BNW263" s="39"/>
      <c r="BNX263" s="39"/>
      <c r="BNY263" s="39"/>
      <c r="BNZ263" s="39"/>
      <c r="BOA263" s="39"/>
      <c r="BOB263" s="39"/>
      <c r="BOC263" s="39"/>
      <c r="BOD263" s="39"/>
      <c r="BOE263" s="39"/>
      <c r="BOF263" s="39"/>
      <c r="BOG263" s="39"/>
      <c r="BOH263" s="39"/>
      <c r="BOI263" s="39"/>
      <c r="BOJ263" s="39"/>
      <c r="BOK263" s="39"/>
      <c r="BOL263" s="39"/>
      <c r="BOM263" s="39"/>
      <c r="BON263" s="39"/>
      <c r="BOO263" s="39"/>
      <c r="BOP263" s="39"/>
      <c r="BOQ263" s="39"/>
      <c r="BOR263" s="39"/>
      <c r="BOS263" s="39"/>
      <c r="BOT263" s="39"/>
      <c r="BOU263" s="39"/>
      <c r="BOV263" s="39"/>
      <c r="BOW263" s="39"/>
      <c r="BOX263" s="39"/>
      <c r="BOY263" s="39"/>
      <c r="BOZ263" s="39"/>
      <c r="BPA263" s="39"/>
      <c r="BPB263" s="39"/>
      <c r="BPC263" s="39"/>
      <c r="BPD263" s="39"/>
      <c r="BPE263" s="39"/>
      <c r="BPF263" s="39"/>
      <c r="BPG263" s="39"/>
      <c r="BPH263" s="39"/>
      <c r="BPI263" s="39"/>
      <c r="BPJ263" s="39"/>
      <c r="BPK263" s="39"/>
      <c r="BPL263" s="39"/>
      <c r="BPM263" s="39"/>
      <c r="BPN263" s="39"/>
      <c r="BPO263" s="39"/>
      <c r="BPP263" s="39"/>
      <c r="BPQ263" s="39"/>
      <c r="BPR263" s="39"/>
      <c r="BPS263" s="39"/>
      <c r="BPT263" s="39"/>
      <c r="BPU263" s="39"/>
      <c r="BPV263" s="39"/>
      <c r="BPW263" s="39"/>
      <c r="BPX263" s="39"/>
      <c r="BPY263" s="39"/>
      <c r="BPZ263" s="39"/>
      <c r="BQA263" s="39"/>
      <c r="BQB263" s="39"/>
      <c r="BQC263" s="39"/>
      <c r="BQD263" s="39"/>
      <c r="BQE263" s="39"/>
      <c r="BQF263" s="39"/>
      <c r="BQG263" s="39"/>
      <c r="BQH263" s="39"/>
      <c r="BQI263" s="39"/>
      <c r="BQJ263" s="39"/>
      <c r="BQK263" s="39"/>
      <c r="BQL263" s="39"/>
      <c r="BQM263" s="39"/>
      <c r="BQN263" s="39"/>
      <c r="BQO263" s="39"/>
      <c r="BQP263" s="39"/>
      <c r="BQQ263" s="39"/>
      <c r="BQR263" s="39"/>
      <c r="BQS263" s="39"/>
      <c r="BQT263" s="39"/>
      <c r="BQU263" s="39"/>
      <c r="BQV263" s="39"/>
      <c r="BQW263" s="39"/>
      <c r="BQX263" s="39"/>
      <c r="BQY263" s="39"/>
      <c r="BQZ263" s="39"/>
      <c r="BRA263" s="39"/>
      <c r="BRB263" s="39"/>
      <c r="BRC263" s="39"/>
      <c r="BRD263" s="39"/>
      <c r="BRE263" s="39"/>
      <c r="BRF263" s="39"/>
      <c r="BRG263" s="39"/>
      <c r="BRH263" s="39"/>
      <c r="BRI263" s="39"/>
      <c r="BRJ263" s="39"/>
      <c r="BRK263" s="39"/>
      <c r="BRL263" s="39"/>
      <c r="BRM263" s="39"/>
      <c r="BRN263" s="39"/>
      <c r="BRO263" s="39"/>
      <c r="BRP263" s="39"/>
      <c r="BRQ263" s="39"/>
      <c r="BRR263" s="39"/>
      <c r="BRS263" s="39"/>
      <c r="BRT263" s="39"/>
      <c r="BRU263" s="39"/>
      <c r="BRV263" s="39"/>
      <c r="BRW263" s="39"/>
      <c r="BRX263" s="39"/>
      <c r="BRY263" s="39"/>
      <c r="BRZ263" s="39"/>
      <c r="BSA263" s="39"/>
      <c r="BSB263" s="39"/>
      <c r="BSC263" s="39"/>
      <c r="BSD263" s="39"/>
      <c r="BSE263" s="39"/>
      <c r="BSF263" s="39"/>
      <c r="BSG263" s="39"/>
      <c r="BSH263" s="39"/>
      <c r="BSI263" s="39"/>
      <c r="BSJ263" s="39"/>
      <c r="BSK263" s="39"/>
      <c r="BSL263" s="39"/>
      <c r="BSM263" s="39"/>
      <c r="BSN263" s="39"/>
      <c r="BSO263" s="39"/>
      <c r="BSP263" s="39"/>
      <c r="BSQ263" s="39"/>
      <c r="BSR263" s="39"/>
      <c r="BSS263" s="39"/>
      <c r="BST263" s="39"/>
      <c r="BSU263" s="39"/>
      <c r="BSV263" s="39"/>
      <c r="BSW263" s="39"/>
      <c r="BSX263" s="39"/>
      <c r="BSY263" s="39"/>
      <c r="BSZ263" s="39"/>
      <c r="BTA263" s="39"/>
      <c r="BTB263" s="39"/>
      <c r="BTC263" s="39"/>
      <c r="BTD263" s="39"/>
      <c r="BTE263" s="39"/>
      <c r="BTF263" s="39"/>
      <c r="BTG263" s="39"/>
      <c r="BTH263" s="39"/>
      <c r="BTI263" s="39"/>
      <c r="BTJ263" s="39"/>
      <c r="BTK263" s="39"/>
      <c r="BTL263" s="39"/>
      <c r="BTM263" s="39"/>
      <c r="BTN263" s="39"/>
      <c r="BTO263" s="39"/>
      <c r="BTP263" s="39"/>
      <c r="BTQ263" s="39"/>
      <c r="BTR263" s="39"/>
      <c r="BTS263" s="39"/>
      <c r="BTT263" s="39"/>
      <c r="BTU263" s="39"/>
      <c r="BTV263" s="39"/>
      <c r="BTW263" s="39"/>
      <c r="BTX263" s="39"/>
      <c r="BTY263" s="39"/>
      <c r="BTZ263" s="39"/>
      <c r="BUA263" s="39"/>
      <c r="BUB263" s="39"/>
      <c r="BUC263" s="39"/>
      <c r="BUD263" s="39"/>
      <c r="BUE263" s="39"/>
      <c r="BUF263" s="39"/>
      <c r="BUG263" s="39"/>
      <c r="BUH263" s="39"/>
      <c r="BUI263" s="39"/>
      <c r="BUJ263" s="39"/>
      <c r="BUK263" s="39"/>
      <c r="BUL263" s="39"/>
      <c r="BUM263" s="39"/>
      <c r="BUN263" s="39"/>
      <c r="BUO263" s="39"/>
      <c r="BUP263" s="39"/>
      <c r="BUQ263" s="39"/>
      <c r="BUR263" s="39"/>
      <c r="BUS263" s="39"/>
      <c r="BUT263" s="39"/>
      <c r="BUU263" s="39"/>
      <c r="BUV263" s="39"/>
      <c r="BUW263" s="39"/>
      <c r="BUX263" s="39"/>
      <c r="BUY263" s="39"/>
      <c r="BUZ263" s="39"/>
      <c r="BVA263" s="39"/>
      <c r="BVB263" s="39"/>
      <c r="BVC263" s="39"/>
      <c r="BVD263" s="39"/>
      <c r="BVE263" s="39"/>
      <c r="BVF263" s="39"/>
      <c r="BVG263" s="39"/>
      <c r="BVH263" s="39"/>
      <c r="BVI263" s="39"/>
      <c r="BVJ263" s="39"/>
      <c r="BVK263" s="39"/>
      <c r="BVL263" s="39"/>
      <c r="BVM263" s="39"/>
      <c r="BVN263" s="39"/>
      <c r="BVO263" s="39"/>
      <c r="BVP263" s="39"/>
      <c r="BVQ263" s="39"/>
      <c r="BVR263" s="39"/>
      <c r="BVS263" s="39"/>
      <c r="BVT263" s="39"/>
      <c r="BVU263" s="39"/>
      <c r="BVV263" s="39"/>
      <c r="BVW263" s="39"/>
      <c r="BVX263" s="39"/>
      <c r="BVY263" s="39"/>
      <c r="BVZ263" s="39"/>
      <c r="BWA263" s="39"/>
      <c r="BWB263" s="39"/>
      <c r="BWC263" s="39"/>
      <c r="BWD263" s="39"/>
      <c r="BWE263" s="39"/>
      <c r="BWF263" s="39"/>
      <c r="BWG263" s="39"/>
      <c r="BWH263" s="39"/>
      <c r="BWI263" s="39"/>
      <c r="BWJ263" s="39"/>
      <c r="BWK263" s="39"/>
      <c r="BWL263" s="39"/>
      <c r="BWM263" s="39"/>
      <c r="BWN263" s="39"/>
      <c r="BWO263" s="39"/>
      <c r="BWP263" s="39"/>
      <c r="BWQ263" s="39"/>
      <c r="BWR263" s="39"/>
      <c r="BWS263" s="39"/>
      <c r="BWT263" s="39"/>
      <c r="BWU263" s="39"/>
      <c r="BWV263" s="39"/>
      <c r="BWW263" s="39"/>
      <c r="BWX263" s="39"/>
      <c r="BWY263" s="39"/>
      <c r="BWZ263" s="39"/>
      <c r="BXA263" s="39"/>
      <c r="BXB263" s="39"/>
      <c r="BXC263" s="39"/>
      <c r="BXD263" s="39"/>
      <c r="BXE263" s="39"/>
      <c r="BXF263" s="39"/>
      <c r="BXG263" s="39"/>
      <c r="BXH263" s="39"/>
      <c r="BXI263" s="39"/>
      <c r="BXJ263" s="39"/>
      <c r="BXK263" s="39"/>
      <c r="BXL263" s="39"/>
      <c r="BXM263" s="39"/>
      <c r="BXN263" s="39"/>
      <c r="BXO263" s="39"/>
      <c r="BXP263" s="39"/>
      <c r="BXQ263" s="39"/>
      <c r="BXR263" s="39"/>
      <c r="BXS263" s="39"/>
      <c r="BXT263" s="39"/>
      <c r="BXU263" s="39"/>
      <c r="BXV263" s="39"/>
      <c r="BXW263" s="39"/>
      <c r="BXX263" s="39"/>
      <c r="BXY263" s="39"/>
      <c r="BXZ263" s="39"/>
      <c r="BYA263" s="39"/>
      <c r="BYB263" s="39"/>
      <c r="BYC263" s="39"/>
      <c r="BYD263" s="39"/>
      <c r="BYE263" s="39"/>
      <c r="BYF263" s="39"/>
      <c r="BYG263" s="39"/>
      <c r="BYH263" s="39"/>
      <c r="BYI263" s="39"/>
      <c r="BYJ263" s="39"/>
      <c r="BYK263" s="39"/>
      <c r="BYL263" s="39"/>
      <c r="BYM263" s="39"/>
      <c r="BYN263" s="39"/>
      <c r="BYO263" s="39"/>
      <c r="BYP263" s="39"/>
      <c r="BYQ263" s="39"/>
      <c r="BYR263" s="39"/>
      <c r="BYS263" s="39"/>
      <c r="BYT263" s="39"/>
      <c r="BYU263" s="39"/>
      <c r="BYV263" s="39"/>
      <c r="BYW263" s="39"/>
      <c r="BYX263" s="39"/>
      <c r="BYY263" s="39"/>
      <c r="BYZ263" s="39"/>
      <c r="BZA263" s="39"/>
      <c r="BZB263" s="39"/>
      <c r="BZC263" s="39"/>
      <c r="BZD263" s="39"/>
      <c r="BZE263" s="39"/>
      <c r="BZF263" s="39"/>
      <c r="BZG263" s="39"/>
      <c r="BZH263" s="39"/>
      <c r="BZI263" s="39"/>
      <c r="BZJ263" s="39"/>
      <c r="BZK263" s="39"/>
      <c r="BZL263" s="39"/>
      <c r="BZM263" s="39"/>
      <c r="BZN263" s="39"/>
      <c r="BZO263" s="39"/>
      <c r="BZP263" s="39"/>
      <c r="BZQ263" s="39"/>
      <c r="BZR263" s="39"/>
      <c r="BZS263" s="39"/>
      <c r="BZT263" s="39"/>
      <c r="BZU263" s="39"/>
      <c r="BZV263" s="39"/>
      <c r="BZW263" s="39"/>
      <c r="BZX263" s="39"/>
      <c r="BZY263" s="39"/>
      <c r="BZZ263" s="39"/>
      <c r="CAA263" s="39"/>
      <c r="CAB263" s="39"/>
      <c r="CAC263" s="39"/>
      <c r="CAD263" s="39"/>
      <c r="CAE263" s="39"/>
      <c r="CAF263" s="39"/>
      <c r="CAG263" s="39"/>
      <c r="CAH263" s="39"/>
      <c r="CAI263" s="39"/>
      <c r="CAJ263" s="39"/>
      <c r="CAK263" s="39"/>
      <c r="CAL263" s="39"/>
      <c r="CAM263" s="39"/>
      <c r="CAN263" s="39"/>
      <c r="CAO263" s="39"/>
      <c r="CAP263" s="39"/>
      <c r="CAQ263" s="39"/>
      <c r="CAR263" s="39"/>
      <c r="CAS263" s="39"/>
      <c r="CAT263" s="39"/>
      <c r="CAU263" s="39"/>
      <c r="CAV263" s="39"/>
      <c r="CAW263" s="39"/>
      <c r="CAX263" s="39"/>
      <c r="CAY263" s="39"/>
      <c r="CAZ263" s="39"/>
      <c r="CBA263" s="39"/>
      <c r="CBB263" s="39"/>
      <c r="CBC263" s="39"/>
      <c r="CBD263" s="39"/>
      <c r="CBE263" s="39"/>
      <c r="CBF263" s="39"/>
      <c r="CBG263" s="39"/>
      <c r="CBH263" s="39"/>
      <c r="CBI263" s="39"/>
      <c r="CBJ263" s="39"/>
      <c r="CBK263" s="39"/>
      <c r="CBL263" s="39"/>
      <c r="CBM263" s="39"/>
      <c r="CBN263" s="39"/>
      <c r="CBO263" s="39"/>
      <c r="CBP263" s="39"/>
      <c r="CBQ263" s="39"/>
      <c r="CBR263" s="39"/>
      <c r="CBS263" s="39"/>
      <c r="CBT263" s="39"/>
      <c r="CBU263" s="39"/>
      <c r="CBV263" s="39"/>
      <c r="CBW263" s="39"/>
      <c r="CBX263" s="39"/>
      <c r="CBY263" s="39"/>
      <c r="CBZ263" s="39"/>
      <c r="CCA263" s="39"/>
      <c r="CCB263" s="39"/>
      <c r="CCC263" s="39"/>
      <c r="CCD263" s="39"/>
      <c r="CCE263" s="39"/>
      <c r="CCF263" s="39"/>
      <c r="CCG263" s="39"/>
      <c r="CCH263" s="39"/>
      <c r="CCI263" s="39"/>
      <c r="CCJ263" s="39"/>
      <c r="CCK263" s="39"/>
      <c r="CCL263" s="39"/>
      <c r="CCM263" s="39"/>
      <c r="CCN263" s="39"/>
      <c r="CCO263" s="39"/>
      <c r="CCP263" s="39"/>
      <c r="CCQ263" s="39"/>
      <c r="CCR263" s="39"/>
      <c r="CCS263" s="39"/>
      <c r="CCT263" s="39"/>
      <c r="CCU263" s="39"/>
      <c r="CCV263" s="39"/>
      <c r="CCW263" s="39"/>
      <c r="CCX263" s="39"/>
      <c r="CCY263" s="39"/>
      <c r="CCZ263" s="39"/>
      <c r="CDA263" s="39"/>
      <c r="CDB263" s="39"/>
      <c r="CDC263" s="39"/>
      <c r="CDD263" s="39"/>
      <c r="CDE263" s="39"/>
      <c r="CDF263" s="39"/>
      <c r="CDG263" s="39"/>
      <c r="CDH263" s="39"/>
      <c r="CDI263" s="39"/>
      <c r="CDJ263" s="39"/>
      <c r="CDK263" s="39"/>
      <c r="CDL263" s="39"/>
      <c r="CDM263" s="39"/>
      <c r="CDN263" s="39"/>
      <c r="CDO263" s="39"/>
      <c r="CDP263" s="39"/>
      <c r="CDQ263" s="39"/>
      <c r="CDR263" s="39"/>
      <c r="CDS263" s="39"/>
      <c r="CDT263" s="39"/>
      <c r="CDU263" s="39"/>
      <c r="CDV263" s="39"/>
      <c r="CDW263" s="39"/>
      <c r="CDX263" s="39"/>
      <c r="CDY263" s="39"/>
      <c r="CDZ263" s="39"/>
      <c r="CEA263" s="39"/>
      <c r="CEB263" s="39"/>
      <c r="CEC263" s="39"/>
      <c r="CED263" s="39"/>
      <c r="CEE263" s="39"/>
      <c r="CEF263" s="39"/>
      <c r="CEG263" s="39"/>
      <c r="CEH263" s="39"/>
      <c r="CEI263" s="39"/>
      <c r="CEJ263" s="39"/>
      <c r="CEK263" s="39"/>
      <c r="CEL263" s="39"/>
      <c r="CEM263" s="39"/>
      <c r="CEN263" s="39"/>
      <c r="CEO263" s="39"/>
      <c r="CEP263" s="39"/>
      <c r="CEQ263" s="39"/>
      <c r="CER263" s="39"/>
      <c r="CES263" s="39"/>
      <c r="CET263" s="39"/>
      <c r="CEU263" s="39"/>
      <c r="CEV263" s="39"/>
      <c r="CEW263" s="39"/>
      <c r="CEX263" s="39"/>
      <c r="CEY263" s="39"/>
      <c r="CEZ263" s="39"/>
      <c r="CFA263" s="39"/>
      <c r="CFB263" s="39"/>
      <c r="CFC263" s="39"/>
      <c r="CFD263" s="39"/>
      <c r="CFE263" s="39"/>
      <c r="CFF263" s="39"/>
      <c r="CFG263" s="39"/>
      <c r="CFH263" s="39"/>
      <c r="CFI263" s="39"/>
      <c r="CFJ263" s="39"/>
      <c r="CFK263" s="39"/>
      <c r="CFL263" s="39"/>
      <c r="CFM263" s="39"/>
      <c r="CFN263" s="39"/>
      <c r="CFO263" s="39"/>
      <c r="CFP263" s="39"/>
      <c r="CFQ263" s="39"/>
      <c r="CFR263" s="39"/>
      <c r="CFS263" s="39"/>
      <c r="CFT263" s="39"/>
      <c r="CFU263" s="39"/>
      <c r="CFV263" s="39"/>
      <c r="CFW263" s="39"/>
      <c r="CFX263" s="39"/>
      <c r="CFY263" s="39"/>
      <c r="CFZ263" s="39"/>
      <c r="CGA263" s="39"/>
      <c r="CGB263" s="39"/>
      <c r="CGC263" s="39"/>
      <c r="CGD263" s="39"/>
      <c r="CGE263" s="39"/>
      <c r="CGF263" s="39"/>
      <c r="CGG263" s="39"/>
      <c r="CGH263" s="39"/>
      <c r="CGI263" s="39"/>
      <c r="CGJ263" s="39"/>
      <c r="CGK263" s="39"/>
      <c r="CGL263" s="39"/>
      <c r="CGM263" s="39"/>
      <c r="CGN263" s="39"/>
      <c r="CGO263" s="39"/>
      <c r="CGP263" s="39"/>
      <c r="CGQ263" s="39"/>
      <c r="CGR263" s="39"/>
      <c r="CGS263" s="39"/>
      <c r="CGT263" s="39"/>
      <c r="CGU263" s="39"/>
      <c r="CGV263" s="39"/>
      <c r="CGW263" s="39"/>
      <c r="CGX263" s="39"/>
      <c r="CGY263" s="39"/>
      <c r="CGZ263" s="39"/>
      <c r="CHA263" s="39"/>
      <c r="CHB263" s="39"/>
      <c r="CHC263" s="39"/>
      <c r="CHD263" s="39"/>
      <c r="CHE263" s="39"/>
      <c r="CHF263" s="39"/>
      <c r="CHG263" s="39"/>
      <c r="CHH263" s="39"/>
      <c r="CHI263" s="39"/>
      <c r="CHJ263" s="39"/>
      <c r="CHK263" s="39"/>
      <c r="CHL263" s="39"/>
      <c r="CHM263" s="39"/>
      <c r="CHN263" s="39"/>
      <c r="CHO263" s="39"/>
      <c r="CHP263" s="39"/>
      <c r="CHQ263" s="39"/>
      <c r="CHR263" s="39"/>
      <c r="CHS263" s="39"/>
      <c r="CHT263" s="39"/>
      <c r="CHU263" s="39"/>
      <c r="CHV263" s="39"/>
      <c r="CHW263" s="39"/>
      <c r="CHX263" s="39"/>
      <c r="CHY263" s="39"/>
      <c r="CHZ263" s="39"/>
      <c r="CIA263" s="39"/>
      <c r="CIB263" s="39"/>
      <c r="CIC263" s="39"/>
      <c r="CID263" s="39"/>
      <c r="CIE263" s="39"/>
      <c r="CIF263" s="39"/>
      <c r="CIG263" s="39"/>
      <c r="CIH263" s="39"/>
      <c r="CII263" s="39"/>
      <c r="CIJ263" s="39"/>
      <c r="CIK263" s="39"/>
      <c r="CIL263" s="39"/>
      <c r="CIM263" s="39"/>
      <c r="CIN263" s="39"/>
      <c r="CIO263" s="39"/>
      <c r="CIP263" s="39"/>
      <c r="CIQ263" s="39"/>
      <c r="CIR263" s="39"/>
      <c r="CIS263" s="39"/>
      <c r="CIT263" s="39"/>
      <c r="CIU263" s="39"/>
      <c r="CIV263" s="39"/>
      <c r="CIW263" s="39"/>
      <c r="CIX263" s="39"/>
      <c r="CIY263" s="39"/>
      <c r="CIZ263" s="39"/>
      <c r="CJA263" s="39"/>
      <c r="CJB263" s="39"/>
      <c r="CJC263" s="39"/>
      <c r="CJD263" s="39"/>
      <c r="CJE263" s="39"/>
      <c r="CJF263" s="39"/>
      <c r="CJG263" s="39"/>
      <c r="CJH263" s="39"/>
      <c r="CJI263" s="39"/>
      <c r="CJJ263" s="39"/>
      <c r="CJK263" s="39"/>
      <c r="CJL263" s="39"/>
      <c r="CJM263" s="39"/>
      <c r="CJN263" s="39"/>
      <c r="CJO263" s="39"/>
      <c r="CJP263" s="39"/>
      <c r="CJQ263" s="39"/>
      <c r="CJR263" s="39"/>
      <c r="CJS263" s="39"/>
      <c r="CJT263" s="39"/>
      <c r="CJU263" s="39"/>
      <c r="CJV263" s="39"/>
      <c r="CJW263" s="39"/>
      <c r="CJX263" s="39"/>
      <c r="CJY263" s="39"/>
      <c r="CJZ263" s="39"/>
      <c r="CKA263" s="39"/>
      <c r="CKB263" s="39"/>
      <c r="CKC263" s="39"/>
      <c r="CKD263" s="39"/>
      <c r="CKE263" s="39"/>
      <c r="CKF263" s="39"/>
      <c r="CKG263" s="39"/>
      <c r="CKH263" s="39"/>
      <c r="CKI263" s="39"/>
      <c r="CKJ263" s="39"/>
      <c r="CKK263" s="39"/>
      <c r="CKL263" s="39"/>
      <c r="CKM263" s="39"/>
      <c r="CKN263" s="39"/>
      <c r="CKO263" s="39"/>
      <c r="CKP263" s="39"/>
      <c r="CKQ263" s="39"/>
      <c r="CKR263" s="39"/>
      <c r="CKS263" s="39"/>
      <c r="CKT263" s="39"/>
      <c r="CKU263" s="39"/>
      <c r="CKV263" s="39"/>
      <c r="CKW263" s="39"/>
      <c r="CKX263" s="39"/>
      <c r="CKY263" s="39"/>
      <c r="CKZ263" s="39"/>
      <c r="CLA263" s="39"/>
      <c r="CLB263" s="39"/>
      <c r="CLC263" s="39"/>
      <c r="CLD263" s="39"/>
      <c r="CLE263" s="39"/>
      <c r="CLF263" s="39"/>
      <c r="CLG263" s="39"/>
      <c r="CLH263" s="39"/>
      <c r="CLI263" s="39"/>
      <c r="CLJ263" s="39"/>
      <c r="CLK263" s="39"/>
      <c r="CLL263" s="39"/>
      <c r="CLM263" s="39"/>
      <c r="CLN263" s="39"/>
      <c r="CLO263" s="39"/>
      <c r="CLP263" s="39"/>
      <c r="CLQ263" s="39"/>
      <c r="CLR263" s="39"/>
      <c r="CLS263" s="39"/>
      <c r="CLT263" s="39"/>
      <c r="CLU263" s="39"/>
      <c r="CLV263" s="39"/>
      <c r="CLW263" s="39"/>
      <c r="CLX263" s="39"/>
      <c r="CLY263" s="39"/>
      <c r="CLZ263" s="39"/>
      <c r="CMA263" s="39"/>
      <c r="CMB263" s="39"/>
      <c r="CMC263" s="39"/>
      <c r="CMD263" s="39"/>
      <c r="CME263" s="39"/>
      <c r="CMF263" s="39"/>
      <c r="CMG263" s="39"/>
      <c r="CMH263" s="39"/>
      <c r="CMI263" s="39"/>
      <c r="CMJ263" s="39"/>
      <c r="CMK263" s="39"/>
      <c r="CML263" s="39"/>
      <c r="CMM263" s="39"/>
      <c r="CMN263" s="39"/>
      <c r="CMO263" s="39"/>
      <c r="CMP263" s="39"/>
      <c r="CMQ263" s="39"/>
      <c r="CMR263" s="39"/>
      <c r="CMS263" s="39"/>
      <c r="CMT263" s="39"/>
      <c r="CMU263" s="39"/>
      <c r="CMV263" s="39"/>
      <c r="CMW263" s="39"/>
      <c r="CMX263" s="39"/>
      <c r="CMY263" s="39"/>
      <c r="CMZ263" s="39"/>
      <c r="CNA263" s="39"/>
      <c r="CNB263" s="39"/>
      <c r="CNC263" s="39"/>
      <c r="CND263" s="39"/>
      <c r="CNE263" s="39"/>
      <c r="CNF263" s="39"/>
      <c r="CNG263" s="39"/>
      <c r="CNH263" s="39"/>
      <c r="CNI263" s="39"/>
      <c r="CNJ263" s="39"/>
      <c r="CNK263" s="39"/>
      <c r="CNL263" s="39"/>
      <c r="CNM263" s="39"/>
      <c r="CNN263" s="39"/>
      <c r="CNO263" s="39"/>
      <c r="CNP263" s="39"/>
      <c r="CNQ263" s="39"/>
      <c r="CNR263" s="39"/>
      <c r="CNS263" s="39"/>
      <c r="CNT263" s="39"/>
      <c r="CNU263" s="39"/>
      <c r="CNV263" s="39"/>
      <c r="CNW263" s="39"/>
      <c r="CNX263" s="39"/>
      <c r="CNY263" s="39"/>
      <c r="CNZ263" s="39"/>
      <c r="COA263" s="39"/>
      <c r="COB263" s="39"/>
      <c r="COC263" s="39"/>
      <c r="COD263" s="39"/>
      <c r="COE263" s="39"/>
      <c r="COF263" s="39"/>
      <c r="COG263" s="39"/>
      <c r="COH263" s="39"/>
      <c r="COI263" s="39"/>
      <c r="COJ263" s="39"/>
      <c r="COK263" s="39"/>
      <c r="COL263" s="39"/>
      <c r="COM263" s="39"/>
      <c r="CON263" s="39"/>
      <c r="COO263" s="39"/>
      <c r="COP263" s="39"/>
      <c r="COQ263" s="39"/>
      <c r="COR263" s="39"/>
      <c r="COS263" s="39"/>
      <c r="COT263" s="39"/>
      <c r="COU263" s="39"/>
      <c r="COV263" s="39"/>
      <c r="COW263" s="39"/>
      <c r="COX263" s="39"/>
      <c r="COY263" s="39"/>
      <c r="COZ263" s="39"/>
      <c r="CPA263" s="39"/>
      <c r="CPB263" s="39"/>
      <c r="CPC263" s="39"/>
      <c r="CPD263" s="39"/>
      <c r="CPE263" s="39"/>
      <c r="CPF263" s="39"/>
      <c r="CPG263" s="39"/>
      <c r="CPH263" s="39"/>
      <c r="CPI263" s="39"/>
      <c r="CPJ263" s="39"/>
      <c r="CPK263" s="39"/>
      <c r="CPL263" s="39"/>
      <c r="CPM263" s="39"/>
      <c r="CPN263" s="39"/>
      <c r="CPO263" s="39"/>
      <c r="CPP263" s="39"/>
      <c r="CPQ263" s="39"/>
      <c r="CPR263" s="39"/>
      <c r="CPS263" s="39"/>
      <c r="CPT263" s="39"/>
      <c r="CPU263" s="39"/>
      <c r="CPV263" s="39"/>
      <c r="CPW263" s="39"/>
      <c r="CPX263" s="39"/>
      <c r="CPY263" s="39"/>
      <c r="CPZ263" s="39"/>
      <c r="CQA263" s="39"/>
      <c r="CQB263" s="39"/>
      <c r="CQC263" s="39"/>
      <c r="CQD263" s="39"/>
      <c r="CQE263" s="39"/>
      <c r="CQF263" s="39"/>
      <c r="CQG263" s="39"/>
      <c r="CQH263" s="39"/>
      <c r="CQI263" s="39"/>
      <c r="CQJ263" s="39"/>
      <c r="CQK263" s="39"/>
      <c r="CQL263" s="39"/>
      <c r="CQM263" s="39"/>
      <c r="CQN263" s="39"/>
      <c r="CQO263" s="39"/>
      <c r="CQP263" s="39"/>
      <c r="CQQ263" s="39"/>
      <c r="CQR263" s="39"/>
      <c r="CQS263" s="39"/>
      <c r="CQT263" s="39"/>
      <c r="CQU263" s="39"/>
      <c r="CQV263" s="39"/>
      <c r="CQW263" s="39"/>
      <c r="CQX263" s="39"/>
      <c r="CQY263" s="39"/>
      <c r="CQZ263" s="39"/>
      <c r="CRA263" s="39"/>
      <c r="CRB263" s="39"/>
      <c r="CRC263" s="39"/>
      <c r="CRD263" s="39"/>
      <c r="CRE263" s="39"/>
      <c r="CRF263" s="39"/>
      <c r="CRG263" s="39"/>
      <c r="CRH263" s="39"/>
      <c r="CRI263" s="39"/>
      <c r="CRJ263" s="39"/>
      <c r="CRK263" s="39"/>
      <c r="CRL263" s="39"/>
      <c r="CRM263" s="39"/>
      <c r="CRN263" s="39"/>
      <c r="CRO263" s="39"/>
      <c r="CRP263" s="39"/>
      <c r="CRQ263" s="39"/>
      <c r="CRR263" s="39"/>
      <c r="CRS263" s="39"/>
      <c r="CRT263" s="39"/>
      <c r="CRU263" s="39"/>
      <c r="CRV263" s="39"/>
      <c r="CRW263" s="39"/>
      <c r="CRX263" s="39"/>
      <c r="CRY263" s="39"/>
      <c r="CRZ263" s="39"/>
      <c r="CSA263" s="39"/>
      <c r="CSB263" s="39"/>
      <c r="CSC263" s="39"/>
      <c r="CSD263" s="39"/>
      <c r="CSE263" s="39"/>
      <c r="CSF263" s="39"/>
      <c r="CSG263" s="39"/>
      <c r="CSH263" s="39"/>
      <c r="CSI263" s="39"/>
      <c r="CSJ263" s="39"/>
      <c r="CSK263" s="39"/>
      <c r="CSL263" s="39"/>
      <c r="CSM263" s="39"/>
      <c r="CSN263" s="39"/>
      <c r="CSO263" s="39"/>
      <c r="CSP263" s="39"/>
      <c r="CSQ263" s="39"/>
      <c r="CSR263" s="39"/>
      <c r="CSS263" s="39"/>
      <c r="CST263" s="39"/>
      <c r="CSU263" s="39"/>
      <c r="CSV263" s="39"/>
      <c r="CSW263" s="39"/>
      <c r="CSX263" s="39"/>
      <c r="CSY263" s="39"/>
      <c r="CSZ263" s="39"/>
      <c r="CTA263" s="39"/>
      <c r="CTB263" s="39"/>
      <c r="CTC263" s="39"/>
      <c r="CTD263" s="39"/>
      <c r="CTE263" s="39"/>
      <c r="CTF263" s="39"/>
      <c r="CTG263" s="39"/>
      <c r="CTH263" s="39"/>
      <c r="CTI263" s="39"/>
      <c r="CTJ263" s="39"/>
      <c r="CTK263" s="39"/>
      <c r="CTL263" s="39"/>
      <c r="CTM263" s="39"/>
      <c r="CTN263" s="39"/>
      <c r="CTO263" s="39"/>
      <c r="CTP263" s="39"/>
      <c r="CTQ263" s="39"/>
      <c r="CTR263" s="39"/>
      <c r="CTS263" s="39"/>
      <c r="CTT263" s="39"/>
      <c r="CTU263" s="39"/>
      <c r="CTV263" s="39"/>
      <c r="CTW263" s="39"/>
      <c r="CTX263" s="39"/>
      <c r="CTY263" s="39"/>
      <c r="CTZ263" s="39"/>
      <c r="CUA263" s="39"/>
      <c r="CUB263" s="39"/>
      <c r="CUC263" s="39"/>
      <c r="CUD263" s="39"/>
      <c r="CUE263" s="39"/>
      <c r="CUF263" s="39"/>
      <c r="CUG263" s="39"/>
      <c r="CUH263" s="39"/>
      <c r="CUI263" s="39"/>
      <c r="CUJ263" s="39"/>
      <c r="CUK263" s="39"/>
      <c r="CUL263" s="39"/>
      <c r="CUM263" s="39"/>
      <c r="CUN263" s="39"/>
      <c r="CUO263" s="39"/>
      <c r="CUP263" s="39"/>
      <c r="CUQ263" s="39"/>
      <c r="CUR263" s="39"/>
      <c r="CUS263" s="39"/>
      <c r="CUT263" s="39"/>
      <c r="CUU263" s="39"/>
      <c r="CUV263" s="39"/>
      <c r="CUW263" s="39"/>
      <c r="CUX263" s="39"/>
      <c r="CUY263" s="39"/>
      <c r="CUZ263" s="39"/>
      <c r="CVA263" s="39"/>
      <c r="CVB263" s="39"/>
      <c r="CVC263" s="39"/>
      <c r="CVD263" s="39"/>
      <c r="CVE263" s="39"/>
      <c r="CVF263" s="39"/>
      <c r="CVG263" s="39"/>
      <c r="CVH263" s="39"/>
      <c r="CVI263" s="39"/>
      <c r="CVJ263" s="39"/>
      <c r="CVK263" s="39"/>
      <c r="CVL263" s="39"/>
      <c r="CVM263" s="39"/>
      <c r="CVN263" s="39"/>
      <c r="CVO263" s="39"/>
      <c r="CVP263" s="39"/>
      <c r="CVQ263" s="39"/>
      <c r="CVR263" s="39"/>
      <c r="CVS263" s="39"/>
      <c r="CVT263" s="39"/>
      <c r="CVU263" s="39"/>
      <c r="CVV263" s="39"/>
      <c r="CVW263" s="39"/>
      <c r="CVX263" s="39"/>
      <c r="CVY263" s="39"/>
      <c r="CVZ263" s="39"/>
      <c r="CWA263" s="39"/>
      <c r="CWB263" s="39"/>
      <c r="CWC263" s="39"/>
      <c r="CWD263" s="39"/>
      <c r="CWE263" s="39"/>
      <c r="CWF263" s="39"/>
      <c r="CWG263" s="39"/>
      <c r="CWH263" s="39"/>
      <c r="CWI263" s="39"/>
      <c r="CWJ263" s="39"/>
      <c r="CWK263" s="39"/>
      <c r="CWL263" s="39"/>
      <c r="CWM263" s="39"/>
      <c r="CWN263" s="39"/>
      <c r="CWO263" s="39"/>
      <c r="CWP263" s="39"/>
      <c r="CWQ263" s="39"/>
      <c r="CWR263" s="39"/>
      <c r="CWS263" s="39"/>
      <c r="CWT263" s="39"/>
      <c r="CWU263" s="39"/>
      <c r="CWV263" s="39"/>
      <c r="CWW263" s="39"/>
      <c r="CWX263" s="39"/>
      <c r="CWY263" s="39"/>
      <c r="CWZ263" s="39"/>
      <c r="CXA263" s="39"/>
      <c r="CXB263" s="39"/>
      <c r="CXC263" s="39"/>
      <c r="CXD263" s="39"/>
      <c r="CXE263" s="39"/>
      <c r="CXF263" s="39"/>
      <c r="CXG263" s="39"/>
      <c r="CXH263" s="39"/>
      <c r="CXI263" s="39"/>
      <c r="CXJ263" s="39"/>
      <c r="CXK263" s="39"/>
      <c r="CXL263" s="39"/>
      <c r="CXM263" s="39"/>
      <c r="CXN263" s="39"/>
      <c r="CXO263" s="39"/>
      <c r="CXP263" s="39"/>
      <c r="CXQ263" s="39"/>
      <c r="CXR263" s="39"/>
      <c r="CXS263" s="39"/>
      <c r="CXT263" s="39"/>
      <c r="CXU263" s="39"/>
      <c r="CXV263" s="39"/>
      <c r="CXW263" s="39"/>
      <c r="CXX263" s="39"/>
      <c r="CXY263" s="39"/>
      <c r="CXZ263" s="39"/>
      <c r="CYA263" s="39"/>
      <c r="CYB263" s="39"/>
      <c r="CYC263" s="39"/>
      <c r="CYD263" s="39"/>
      <c r="CYE263" s="39"/>
      <c r="CYF263" s="39"/>
      <c r="CYG263" s="39"/>
      <c r="CYH263" s="39"/>
      <c r="CYI263" s="39"/>
      <c r="CYJ263" s="39"/>
      <c r="CYK263" s="39"/>
      <c r="CYL263" s="39"/>
      <c r="CYM263" s="39"/>
      <c r="CYN263" s="39"/>
      <c r="CYO263" s="39"/>
      <c r="CYP263" s="39"/>
      <c r="CYQ263" s="39"/>
      <c r="CYR263" s="39"/>
      <c r="CYS263" s="39"/>
      <c r="CYT263" s="39"/>
      <c r="CYU263" s="39"/>
      <c r="CYV263" s="39"/>
      <c r="CYW263" s="39"/>
      <c r="CYX263" s="39"/>
      <c r="CYY263" s="39"/>
      <c r="CYZ263" s="39"/>
      <c r="CZA263" s="39"/>
      <c r="CZB263" s="39"/>
      <c r="CZC263" s="39"/>
      <c r="CZD263" s="39"/>
      <c r="CZE263" s="39"/>
      <c r="CZF263" s="39"/>
      <c r="CZG263" s="39"/>
      <c r="CZH263" s="39"/>
      <c r="CZI263" s="39"/>
      <c r="CZJ263" s="39"/>
      <c r="CZK263" s="39"/>
      <c r="CZL263" s="39"/>
      <c r="CZM263" s="39"/>
      <c r="CZN263" s="39"/>
      <c r="CZO263" s="39"/>
      <c r="CZP263" s="39"/>
      <c r="CZQ263" s="39"/>
      <c r="CZR263" s="39"/>
      <c r="CZS263" s="39"/>
      <c r="CZT263" s="39"/>
      <c r="CZU263" s="39"/>
      <c r="CZV263" s="39"/>
      <c r="CZW263" s="39"/>
      <c r="CZX263" s="39"/>
      <c r="CZY263" s="39"/>
      <c r="CZZ263" s="39"/>
      <c r="DAA263" s="39"/>
      <c r="DAB263" s="39"/>
      <c r="DAC263" s="39"/>
      <c r="DAD263" s="39"/>
      <c r="DAE263" s="39"/>
      <c r="DAF263" s="39"/>
      <c r="DAG263" s="39"/>
      <c r="DAH263" s="39"/>
      <c r="DAI263" s="39"/>
      <c r="DAJ263" s="39"/>
      <c r="DAK263" s="39"/>
      <c r="DAL263" s="39"/>
      <c r="DAM263" s="39"/>
      <c r="DAN263" s="39"/>
      <c r="DAO263" s="39"/>
      <c r="DAP263" s="39"/>
      <c r="DAQ263" s="39"/>
      <c r="DAR263" s="39"/>
      <c r="DAS263" s="39"/>
      <c r="DAT263" s="39"/>
      <c r="DAU263" s="39"/>
      <c r="DAV263" s="39"/>
      <c r="DAW263" s="39"/>
      <c r="DAX263" s="39"/>
      <c r="DAY263" s="39"/>
      <c r="DAZ263" s="39"/>
      <c r="DBA263" s="39"/>
      <c r="DBB263" s="39"/>
      <c r="DBC263" s="39"/>
      <c r="DBD263" s="39"/>
      <c r="DBE263" s="39"/>
      <c r="DBF263" s="39"/>
      <c r="DBG263" s="39"/>
      <c r="DBH263" s="39"/>
      <c r="DBI263" s="39"/>
      <c r="DBJ263" s="39"/>
      <c r="DBK263" s="39"/>
      <c r="DBL263" s="39"/>
      <c r="DBM263" s="39"/>
      <c r="DBN263" s="39"/>
      <c r="DBO263" s="39"/>
      <c r="DBP263" s="39"/>
      <c r="DBQ263" s="39"/>
      <c r="DBR263" s="39"/>
      <c r="DBS263" s="39"/>
      <c r="DBT263" s="39"/>
      <c r="DBU263" s="39"/>
      <c r="DBV263" s="39"/>
      <c r="DBW263" s="39"/>
      <c r="DBX263" s="39"/>
      <c r="DBY263" s="39"/>
      <c r="DBZ263" s="39"/>
      <c r="DCA263" s="39"/>
      <c r="DCB263" s="39"/>
      <c r="DCC263" s="39"/>
      <c r="DCD263" s="39"/>
      <c r="DCE263" s="39"/>
      <c r="DCF263" s="39"/>
      <c r="DCG263" s="39"/>
      <c r="DCH263" s="39"/>
      <c r="DCI263" s="39"/>
      <c r="DCJ263" s="39"/>
      <c r="DCK263" s="39"/>
      <c r="DCL263" s="39"/>
      <c r="DCM263" s="39"/>
      <c r="DCN263" s="39"/>
      <c r="DCO263" s="39"/>
      <c r="DCP263" s="39"/>
      <c r="DCQ263" s="39"/>
      <c r="DCR263" s="39"/>
      <c r="DCS263" s="39"/>
      <c r="DCT263" s="39"/>
      <c r="DCU263" s="39"/>
      <c r="DCV263" s="39"/>
      <c r="DCW263" s="39"/>
      <c r="DCX263" s="39"/>
      <c r="DCY263" s="39"/>
      <c r="DCZ263" s="39"/>
      <c r="DDA263" s="39"/>
      <c r="DDB263" s="39"/>
      <c r="DDC263" s="39"/>
      <c r="DDD263" s="39"/>
      <c r="DDE263" s="39"/>
      <c r="DDF263" s="39"/>
      <c r="DDG263" s="39"/>
      <c r="DDH263" s="39"/>
      <c r="DDI263" s="39"/>
      <c r="DDJ263" s="39"/>
      <c r="DDK263" s="39"/>
      <c r="DDL263" s="39"/>
      <c r="DDM263" s="39"/>
      <c r="DDN263" s="39"/>
      <c r="DDO263" s="39"/>
      <c r="DDP263" s="39"/>
      <c r="DDQ263" s="39"/>
      <c r="DDR263" s="39"/>
      <c r="DDS263" s="39"/>
      <c r="DDT263" s="39"/>
      <c r="DDU263" s="39"/>
      <c r="DDV263" s="39"/>
      <c r="DDW263" s="39"/>
      <c r="DDX263" s="39"/>
      <c r="DDY263" s="39"/>
      <c r="DDZ263" s="39"/>
      <c r="DEA263" s="39"/>
      <c r="DEB263" s="39"/>
      <c r="DEC263" s="39"/>
      <c r="DED263" s="39"/>
      <c r="DEE263" s="39"/>
      <c r="DEF263" s="39"/>
      <c r="DEG263" s="39"/>
      <c r="DEH263" s="39"/>
      <c r="DEI263" s="39"/>
      <c r="DEJ263" s="39"/>
      <c r="DEK263" s="39"/>
      <c r="DEL263" s="39"/>
      <c r="DEM263" s="39"/>
      <c r="DEN263" s="39"/>
      <c r="DEO263" s="39"/>
      <c r="DEP263" s="39"/>
      <c r="DEQ263" s="39"/>
      <c r="DER263" s="39"/>
      <c r="DES263" s="39"/>
      <c r="DET263" s="39"/>
      <c r="DEU263" s="39"/>
      <c r="DEV263" s="39"/>
      <c r="DEW263" s="39"/>
      <c r="DEX263" s="39"/>
      <c r="DEY263" s="39"/>
      <c r="DEZ263" s="39"/>
      <c r="DFA263" s="39"/>
      <c r="DFB263" s="39"/>
      <c r="DFC263" s="39"/>
      <c r="DFD263" s="39"/>
      <c r="DFE263" s="39"/>
      <c r="DFF263" s="39"/>
      <c r="DFG263" s="39"/>
      <c r="DFH263" s="39"/>
      <c r="DFI263" s="39"/>
      <c r="DFJ263" s="39"/>
      <c r="DFK263" s="39"/>
      <c r="DFL263" s="39"/>
      <c r="DFM263" s="39"/>
      <c r="DFN263" s="39"/>
      <c r="DFO263" s="39"/>
      <c r="DFP263" s="39"/>
      <c r="DFQ263" s="39"/>
      <c r="DFR263" s="39"/>
      <c r="DFS263" s="39"/>
      <c r="DFT263" s="39"/>
      <c r="DFU263" s="39"/>
      <c r="DFV263" s="39"/>
      <c r="DFW263" s="39"/>
      <c r="DFX263" s="39"/>
      <c r="DFY263" s="39"/>
      <c r="DFZ263" s="39"/>
      <c r="DGA263" s="39"/>
      <c r="DGB263" s="39"/>
      <c r="DGC263" s="39"/>
      <c r="DGD263" s="39"/>
      <c r="DGE263" s="39"/>
      <c r="DGF263" s="39"/>
      <c r="DGG263" s="39"/>
      <c r="DGH263" s="39"/>
      <c r="DGI263" s="39"/>
      <c r="DGJ263" s="39"/>
      <c r="DGK263" s="39"/>
      <c r="DGL263" s="39"/>
      <c r="DGM263" s="39"/>
      <c r="DGN263" s="39"/>
      <c r="DGO263" s="39"/>
      <c r="DGP263" s="39"/>
      <c r="DGQ263" s="39"/>
      <c r="DGR263" s="39"/>
      <c r="DGS263" s="39"/>
      <c r="DGT263" s="39"/>
      <c r="DGU263" s="39"/>
      <c r="DGV263" s="39"/>
      <c r="DGW263" s="39"/>
      <c r="DGX263" s="39"/>
      <c r="DGY263" s="39"/>
      <c r="DGZ263" s="39"/>
      <c r="DHA263" s="39"/>
      <c r="DHB263" s="39"/>
      <c r="DHC263" s="39"/>
      <c r="DHD263" s="39"/>
      <c r="DHE263" s="39"/>
      <c r="DHF263" s="39"/>
      <c r="DHG263" s="39"/>
      <c r="DHH263" s="39"/>
      <c r="DHI263" s="39"/>
      <c r="DHJ263" s="39"/>
      <c r="DHK263" s="39"/>
      <c r="DHL263" s="39"/>
      <c r="DHM263" s="39"/>
      <c r="DHN263" s="39"/>
      <c r="DHO263" s="39"/>
      <c r="DHP263" s="39"/>
      <c r="DHQ263" s="39"/>
      <c r="DHR263" s="39"/>
      <c r="DHS263" s="39"/>
      <c r="DHT263" s="39"/>
      <c r="DHU263" s="39"/>
      <c r="DHV263" s="39"/>
      <c r="DHW263" s="39"/>
      <c r="DHX263" s="39"/>
      <c r="DHY263" s="39"/>
      <c r="DHZ263" s="39"/>
      <c r="DIA263" s="39"/>
      <c r="DIB263" s="39"/>
      <c r="DIC263" s="39"/>
      <c r="DID263" s="39"/>
      <c r="DIE263" s="39"/>
      <c r="DIF263" s="39"/>
      <c r="DIG263" s="39"/>
      <c r="DIH263" s="39"/>
      <c r="DII263" s="39"/>
      <c r="DIJ263" s="39"/>
      <c r="DIK263" s="39"/>
      <c r="DIL263" s="39"/>
      <c r="DIM263" s="39"/>
      <c r="DIN263" s="39"/>
      <c r="DIO263" s="39"/>
      <c r="DIP263" s="39"/>
      <c r="DIQ263" s="39"/>
      <c r="DIR263" s="39"/>
      <c r="DIS263" s="39"/>
      <c r="DIT263" s="39"/>
      <c r="DIU263" s="39"/>
      <c r="DIV263" s="39"/>
      <c r="DIW263" s="39"/>
      <c r="DIX263" s="39"/>
      <c r="DIY263" s="39"/>
      <c r="DIZ263" s="39"/>
      <c r="DJA263" s="39"/>
      <c r="DJB263" s="39"/>
      <c r="DJC263" s="39"/>
      <c r="DJD263" s="39"/>
      <c r="DJE263" s="39"/>
      <c r="DJF263" s="39"/>
      <c r="DJG263" s="39"/>
      <c r="DJH263" s="39"/>
      <c r="DJI263" s="39"/>
      <c r="DJJ263" s="39"/>
      <c r="DJK263" s="39"/>
      <c r="DJL263" s="39"/>
      <c r="DJM263" s="39"/>
      <c r="DJN263" s="39"/>
      <c r="DJO263" s="39"/>
      <c r="DJP263" s="39"/>
      <c r="DJQ263" s="39"/>
      <c r="DJR263" s="39"/>
      <c r="DJS263" s="39"/>
      <c r="DJT263" s="39"/>
      <c r="DJU263" s="39"/>
      <c r="DJV263" s="39"/>
      <c r="DJW263" s="39"/>
      <c r="DJX263" s="39"/>
      <c r="DJY263" s="39"/>
      <c r="DJZ263" s="39"/>
      <c r="DKA263" s="39"/>
      <c r="DKB263" s="39"/>
      <c r="DKC263" s="39"/>
      <c r="DKD263" s="39"/>
      <c r="DKE263" s="39"/>
      <c r="DKF263" s="39"/>
      <c r="DKG263" s="39"/>
      <c r="DKH263" s="39"/>
      <c r="DKI263" s="39"/>
      <c r="DKJ263" s="39"/>
      <c r="DKK263" s="39"/>
      <c r="DKL263" s="39"/>
      <c r="DKM263" s="39"/>
      <c r="DKN263" s="39"/>
      <c r="DKO263" s="39"/>
      <c r="DKP263" s="39"/>
      <c r="DKQ263" s="39"/>
      <c r="DKR263" s="39"/>
      <c r="DKS263" s="39"/>
      <c r="DKT263" s="39"/>
      <c r="DKU263" s="39"/>
      <c r="DKV263" s="39"/>
      <c r="DKW263" s="39"/>
      <c r="DKX263" s="39"/>
      <c r="DKY263" s="39"/>
      <c r="DKZ263" s="39"/>
      <c r="DLA263" s="39"/>
      <c r="DLB263" s="39"/>
      <c r="DLC263" s="39"/>
      <c r="DLD263" s="39"/>
      <c r="DLE263" s="39"/>
      <c r="DLF263" s="39"/>
      <c r="DLG263" s="39"/>
      <c r="DLH263" s="39"/>
      <c r="DLI263" s="39"/>
      <c r="DLJ263" s="39"/>
      <c r="DLK263" s="39"/>
      <c r="DLL263" s="39"/>
      <c r="DLM263" s="39"/>
      <c r="DLN263" s="39"/>
      <c r="DLO263" s="39"/>
      <c r="DLP263" s="39"/>
      <c r="DLQ263" s="39"/>
      <c r="DLR263" s="39"/>
      <c r="DLS263" s="39"/>
      <c r="DLT263" s="39"/>
      <c r="DLU263" s="39"/>
      <c r="DLV263" s="39"/>
      <c r="DLW263" s="39"/>
      <c r="DLX263" s="39"/>
      <c r="DLY263" s="39"/>
      <c r="DLZ263" s="39"/>
      <c r="DMA263" s="39"/>
      <c r="DMB263" s="39"/>
      <c r="DMC263" s="39"/>
      <c r="DMD263" s="39"/>
      <c r="DME263" s="39"/>
      <c r="DMF263" s="39"/>
      <c r="DMG263" s="39"/>
      <c r="DMH263" s="39"/>
      <c r="DMI263" s="39"/>
      <c r="DMJ263" s="39"/>
      <c r="DMK263" s="39"/>
      <c r="DML263" s="39"/>
      <c r="DMM263" s="39"/>
      <c r="DMN263" s="39"/>
      <c r="DMO263" s="39"/>
      <c r="DMP263" s="39"/>
      <c r="DMQ263" s="39"/>
      <c r="DMR263" s="39"/>
      <c r="DMS263" s="39"/>
      <c r="DMT263" s="39"/>
      <c r="DMU263" s="39"/>
      <c r="DMV263" s="39"/>
      <c r="DMW263" s="39"/>
      <c r="DMX263" s="39"/>
      <c r="DMY263" s="39"/>
      <c r="DMZ263" s="39"/>
      <c r="DNA263" s="39"/>
      <c r="DNB263" s="39"/>
      <c r="DNC263" s="39"/>
      <c r="DND263" s="39"/>
      <c r="DNE263" s="39"/>
      <c r="DNF263" s="39"/>
      <c r="DNG263" s="39"/>
      <c r="DNH263" s="39"/>
      <c r="DNI263" s="39"/>
      <c r="DNJ263" s="39"/>
      <c r="DNK263" s="39"/>
      <c r="DNL263" s="39"/>
      <c r="DNM263" s="39"/>
      <c r="DNN263" s="39"/>
      <c r="DNO263" s="39"/>
      <c r="DNP263" s="39"/>
      <c r="DNQ263" s="39"/>
      <c r="DNR263" s="39"/>
      <c r="DNS263" s="39"/>
      <c r="DNT263" s="39"/>
      <c r="DNU263" s="39"/>
      <c r="DNV263" s="39"/>
      <c r="DNW263" s="39"/>
      <c r="DNX263" s="39"/>
      <c r="DNY263" s="39"/>
      <c r="DNZ263" s="39"/>
      <c r="DOA263" s="39"/>
      <c r="DOB263" s="39"/>
      <c r="DOC263" s="39"/>
      <c r="DOD263" s="39"/>
      <c r="DOE263" s="39"/>
      <c r="DOF263" s="39"/>
      <c r="DOG263" s="39"/>
      <c r="DOH263" s="39"/>
      <c r="DOI263" s="39"/>
      <c r="DOJ263" s="39"/>
      <c r="DOK263" s="39"/>
      <c r="DOL263" s="39"/>
      <c r="DOM263" s="39"/>
      <c r="DON263" s="39"/>
      <c r="DOO263" s="39"/>
      <c r="DOP263" s="39"/>
      <c r="DOQ263" s="39"/>
      <c r="DOR263" s="39"/>
      <c r="DOS263" s="39"/>
      <c r="DOT263" s="39"/>
      <c r="DOU263" s="39"/>
      <c r="DOV263" s="39"/>
      <c r="DOW263" s="39"/>
      <c r="DOX263" s="39"/>
      <c r="DOY263" s="39"/>
      <c r="DOZ263" s="39"/>
      <c r="DPA263" s="39"/>
      <c r="DPB263" s="39"/>
      <c r="DPC263" s="39"/>
      <c r="DPD263" s="39"/>
      <c r="DPE263" s="39"/>
      <c r="DPF263" s="39"/>
      <c r="DPG263" s="39"/>
      <c r="DPH263" s="39"/>
      <c r="DPI263" s="39"/>
      <c r="DPJ263" s="39"/>
      <c r="DPK263" s="39"/>
      <c r="DPL263" s="39"/>
      <c r="DPM263" s="39"/>
      <c r="DPN263" s="39"/>
      <c r="DPO263" s="39"/>
      <c r="DPP263" s="39"/>
      <c r="DPQ263" s="39"/>
      <c r="DPR263" s="39"/>
      <c r="DPS263" s="39"/>
      <c r="DPT263" s="39"/>
      <c r="DPU263" s="39"/>
      <c r="DPV263" s="39"/>
      <c r="DPW263" s="39"/>
      <c r="DPX263" s="39"/>
      <c r="DPY263" s="39"/>
      <c r="DPZ263" s="39"/>
      <c r="DQA263" s="39"/>
      <c r="DQB263" s="39"/>
      <c r="DQC263" s="39"/>
      <c r="DQD263" s="39"/>
      <c r="DQE263" s="39"/>
      <c r="DQF263" s="39"/>
      <c r="DQG263" s="39"/>
      <c r="DQH263" s="39"/>
      <c r="DQI263" s="39"/>
      <c r="DQJ263" s="39"/>
      <c r="DQK263" s="39"/>
      <c r="DQL263" s="39"/>
      <c r="DQM263" s="39"/>
      <c r="DQN263" s="39"/>
      <c r="DQO263" s="39"/>
      <c r="DQP263" s="39"/>
      <c r="DQQ263" s="39"/>
      <c r="DQR263" s="39"/>
      <c r="DQS263" s="39"/>
      <c r="DQT263" s="39"/>
      <c r="DQU263" s="39"/>
      <c r="DQV263" s="39"/>
      <c r="DQW263" s="39"/>
      <c r="DQX263" s="39"/>
      <c r="DQY263" s="39"/>
      <c r="DQZ263" s="39"/>
      <c r="DRA263" s="39"/>
      <c r="DRB263" s="39"/>
      <c r="DRC263" s="39"/>
      <c r="DRD263" s="39"/>
      <c r="DRE263" s="39"/>
      <c r="DRF263" s="39"/>
      <c r="DRG263" s="39"/>
      <c r="DRH263" s="39"/>
      <c r="DRI263" s="39"/>
      <c r="DRJ263" s="39"/>
      <c r="DRK263" s="39"/>
      <c r="DRL263" s="39"/>
      <c r="DRM263" s="39"/>
      <c r="DRN263" s="39"/>
      <c r="DRO263" s="39"/>
      <c r="DRP263" s="39"/>
      <c r="DRQ263" s="39"/>
      <c r="DRR263" s="39"/>
      <c r="DRS263" s="39"/>
      <c r="DRT263" s="39"/>
      <c r="DRU263" s="39"/>
      <c r="DRV263" s="39"/>
      <c r="DRW263" s="39"/>
      <c r="DRX263" s="39"/>
      <c r="DRY263" s="39"/>
      <c r="DRZ263" s="39"/>
      <c r="DSA263" s="39"/>
      <c r="DSB263" s="39"/>
      <c r="DSC263" s="39"/>
      <c r="DSD263" s="39"/>
      <c r="DSE263" s="39"/>
      <c r="DSF263" s="39"/>
      <c r="DSG263" s="39"/>
      <c r="DSH263" s="39"/>
      <c r="DSI263" s="39"/>
      <c r="DSJ263" s="39"/>
      <c r="DSK263" s="39"/>
      <c r="DSL263" s="39"/>
      <c r="DSM263" s="39"/>
      <c r="DSN263" s="39"/>
      <c r="DSO263" s="39"/>
      <c r="DSP263" s="39"/>
      <c r="DSQ263" s="39"/>
      <c r="DSR263" s="39"/>
      <c r="DSS263" s="39"/>
      <c r="DST263" s="39"/>
      <c r="DSU263" s="39"/>
      <c r="DSV263" s="39"/>
      <c r="DSW263" s="39"/>
      <c r="DSX263" s="39"/>
      <c r="DSY263" s="39"/>
      <c r="DSZ263" s="39"/>
      <c r="DTA263" s="39"/>
      <c r="DTB263" s="39"/>
      <c r="DTC263" s="39"/>
      <c r="DTD263" s="39"/>
      <c r="DTE263" s="39"/>
      <c r="DTF263" s="39"/>
      <c r="DTG263" s="39"/>
      <c r="DTH263" s="39"/>
      <c r="DTI263" s="39"/>
      <c r="DTJ263" s="39"/>
      <c r="DTK263" s="39"/>
      <c r="DTL263" s="39"/>
      <c r="DTM263" s="39"/>
      <c r="DTN263" s="39"/>
      <c r="DTO263" s="39"/>
      <c r="DTP263" s="39"/>
      <c r="DTQ263" s="39"/>
      <c r="DTR263" s="39"/>
      <c r="DTS263" s="39"/>
      <c r="DTT263" s="39"/>
      <c r="DTU263" s="39"/>
      <c r="DTV263" s="39"/>
      <c r="DTW263" s="39"/>
      <c r="DTX263" s="39"/>
      <c r="DTY263" s="39"/>
      <c r="DTZ263" s="39"/>
      <c r="DUA263" s="39"/>
      <c r="DUB263" s="39"/>
      <c r="DUC263" s="39"/>
      <c r="DUD263" s="39"/>
      <c r="DUE263" s="39"/>
      <c r="DUF263" s="39"/>
      <c r="DUG263" s="39"/>
      <c r="DUH263" s="39"/>
      <c r="DUI263" s="39"/>
      <c r="DUJ263" s="39"/>
      <c r="DUK263" s="39"/>
      <c r="DUL263" s="39"/>
      <c r="DUM263" s="39"/>
      <c r="DUN263" s="39"/>
      <c r="DUO263" s="39"/>
      <c r="DUP263" s="39"/>
      <c r="DUQ263" s="39"/>
      <c r="DUR263" s="39"/>
      <c r="DUS263" s="39"/>
      <c r="DUT263" s="39"/>
      <c r="DUU263" s="39"/>
      <c r="DUV263" s="39"/>
      <c r="DUW263" s="39"/>
      <c r="DUX263" s="39"/>
      <c r="DUY263" s="39"/>
      <c r="DUZ263" s="39"/>
      <c r="DVA263" s="39"/>
      <c r="DVB263" s="39"/>
      <c r="DVC263" s="39"/>
      <c r="DVD263" s="39"/>
      <c r="DVE263" s="39"/>
      <c r="DVF263" s="39"/>
      <c r="DVG263" s="39"/>
      <c r="DVH263" s="39"/>
      <c r="DVI263" s="39"/>
      <c r="DVJ263" s="39"/>
      <c r="DVK263" s="39"/>
      <c r="DVL263" s="39"/>
      <c r="DVM263" s="39"/>
      <c r="DVN263" s="39"/>
      <c r="DVO263" s="39"/>
      <c r="DVP263" s="39"/>
      <c r="DVQ263" s="39"/>
      <c r="DVR263" s="39"/>
      <c r="DVS263" s="39"/>
      <c r="DVT263" s="39"/>
      <c r="DVU263" s="39"/>
      <c r="DVV263" s="39"/>
      <c r="DVW263" s="39"/>
      <c r="DVX263" s="39"/>
      <c r="DVY263" s="39"/>
      <c r="DVZ263" s="39"/>
      <c r="DWA263" s="39"/>
      <c r="DWB263" s="39"/>
      <c r="DWC263" s="39"/>
      <c r="DWD263" s="39"/>
      <c r="DWE263" s="39"/>
      <c r="DWF263" s="39"/>
      <c r="DWG263" s="39"/>
      <c r="DWH263" s="39"/>
      <c r="DWI263" s="39"/>
      <c r="DWJ263" s="39"/>
      <c r="DWK263" s="39"/>
      <c r="DWL263" s="39"/>
      <c r="DWM263" s="39"/>
      <c r="DWN263" s="39"/>
      <c r="DWO263" s="39"/>
      <c r="DWP263" s="39"/>
      <c r="DWQ263" s="39"/>
    </row>
    <row r="264" spans="1:3319" s="39" customFormat="1" ht="20">
      <c r="A264" s="35" t="s">
        <v>819</v>
      </c>
      <c r="B264" s="36" t="s">
        <v>820</v>
      </c>
      <c r="C264" s="37" t="s">
        <v>152</v>
      </c>
      <c r="D264" s="36" t="s">
        <v>821</v>
      </c>
      <c r="E264" s="38" t="str">
        <f>"NOV 18"</f>
        <v>NOV 18</v>
      </c>
      <c r="F264" s="38" t="str">
        <f>"NOV 18"</f>
        <v>NOV 18</v>
      </c>
    </row>
    <row r="265" spans="1:3319" s="64" customFormat="1" ht="10">
      <c r="A265" s="53" t="s">
        <v>822</v>
      </c>
      <c r="B265" s="54" t="s">
        <v>823</v>
      </c>
      <c r="C265" s="57" t="s">
        <v>7</v>
      </c>
      <c r="D265" s="54" t="s">
        <v>798</v>
      </c>
      <c r="E265" s="66" t="str">
        <f>"MAR 19"</f>
        <v>MAR 19</v>
      </c>
      <c r="F265" s="66" t="str">
        <f>"MAR 19"</f>
        <v>MAR 19</v>
      </c>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c r="EI265" s="39"/>
      <c r="EJ265" s="39"/>
      <c r="EK265" s="39"/>
      <c r="EL265" s="39"/>
      <c r="EM265" s="39"/>
      <c r="EN265" s="39"/>
      <c r="EO265" s="39"/>
      <c r="EP265" s="39"/>
      <c r="EQ265" s="39"/>
      <c r="ER265" s="39"/>
      <c r="ES265" s="39"/>
      <c r="ET265" s="39"/>
      <c r="EU265" s="39"/>
      <c r="EV265" s="39"/>
      <c r="EW265" s="39"/>
      <c r="EX265" s="39"/>
      <c r="EY265" s="39"/>
      <c r="EZ265" s="39"/>
      <c r="FA265" s="39"/>
      <c r="FB265" s="39"/>
      <c r="FC265" s="39"/>
      <c r="FD265" s="39"/>
      <c r="FE265" s="39"/>
      <c r="FF265" s="39"/>
      <c r="FG265" s="39"/>
      <c r="FH265" s="39"/>
      <c r="FI265" s="39"/>
      <c r="FJ265" s="39"/>
      <c r="FK265" s="39"/>
      <c r="FL265" s="39"/>
      <c r="FM265" s="39"/>
      <c r="FN265" s="39"/>
      <c r="FO265" s="39"/>
      <c r="FP265" s="39"/>
      <c r="FQ265" s="39"/>
      <c r="FR265" s="39"/>
      <c r="FS265" s="39"/>
      <c r="FT265" s="39"/>
      <c r="FU265" s="39"/>
      <c r="FV265" s="39"/>
      <c r="FW265" s="39"/>
      <c r="FX265" s="39"/>
      <c r="FY265" s="39"/>
      <c r="FZ265" s="39"/>
      <c r="GA265" s="39"/>
      <c r="GB265" s="39"/>
      <c r="GC265" s="39"/>
      <c r="GD265" s="39"/>
      <c r="GE265" s="39"/>
      <c r="GF265" s="39"/>
      <c r="GG265" s="39"/>
      <c r="GH265" s="39"/>
      <c r="GI265" s="39"/>
      <c r="GJ265" s="39"/>
      <c r="GK265" s="39"/>
      <c r="GL265" s="39"/>
      <c r="GM265" s="39"/>
      <c r="GN265" s="39"/>
      <c r="GO265" s="39"/>
      <c r="GP265" s="39"/>
      <c r="GQ265" s="39"/>
      <c r="GR265" s="39"/>
      <c r="GS265" s="39"/>
      <c r="GT265" s="39"/>
      <c r="GU265" s="39"/>
      <c r="GV265" s="39"/>
      <c r="GW265" s="39"/>
      <c r="GX265" s="39"/>
      <c r="GY265" s="39"/>
      <c r="GZ265" s="39"/>
      <c r="HA265" s="39"/>
      <c r="HB265" s="39"/>
      <c r="HC265" s="39"/>
      <c r="HD265" s="39"/>
      <c r="HE265" s="39"/>
      <c r="HF265" s="39"/>
      <c r="HG265" s="39"/>
      <c r="HH265" s="39"/>
      <c r="HI265" s="39"/>
      <c r="HJ265" s="39"/>
      <c r="HK265" s="39"/>
      <c r="HL265" s="39"/>
      <c r="HM265" s="39"/>
      <c r="HN265" s="39"/>
      <c r="HO265" s="39"/>
      <c r="HP265" s="39"/>
      <c r="HQ265" s="39"/>
      <c r="HR265" s="39"/>
      <c r="HS265" s="39"/>
      <c r="HT265" s="39"/>
      <c r="HU265" s="39"/>
      <c r="HV265" s="39"/>
      <c r="HW265" s="39"/>
      <c r="HX265" s="39"/>
      <c r="HY265" s="39"/>
      <c r="HZ265" s="39"/>
      <c r="IA265" s="39"/>
      <c r="IB265" s="39"/>
      <c r="IC265" s="39"/>
      <c r="ID265" s="39"/>
      <c r="IE265" s="39"/>
      <c r="IF265" s="39"/>
      <c r="IG265" s="39"/>
      <c r="IH265" s="39"/>
      <c r="II265" s="39"/>
      <c r="IJ265" s="39"/>
      <c r="IK265" s="39"/>
      <c r="IL265" s="39"/>
      <c r="IM265" s="39"/>
      <c r="IN265" s="39"/>
      <c r="IO265" s="39"/>
      <c r="IP265" s="39"/>
      <c r="IQ265" s="39"/>
      <c r="IR265" s="39"/>
      <c r="IS265" s="39"/>
      <c r="IT265" s="39"/>
      <c r="IU265" s="39"/>
      <c r="IV265" s="39"/>
      <c r="IW265" s="39"/>
      <c r="IX265" s="39"/>
      <c r="IY265" s="39"/>
      <c r="IZ265" s="39"/>
      <c r="JA265" s="39"/>
      <c r="JB265" s="39"/>
      <c r="JC265" s="39"/>
      <c r="JD265" s="39"/>
      <c r="JE265" s="39"/>
      <c r="JF265" s="39"/>
      <c r="JG265" s="39"/>
      <c r="JH265" s="39"/>
      <c r="JI265" s="39"/>
      <c r="JJ265" s="39"/>
      <c r="JK265" s="39"/>
      <c r="JL265" s="39"/>
      <c r="JM265" s="39"/>
      <c r="JN265" s="39"/>
      <c r="JO265" s="39"/>
      <c r="JP265" s="39"/>
      <c r="JQ265" s="39"/>
      <c r="JR265" s="39"/>
      <c r="JS265" s="39"/>
      <c r="JT265" s="39"/>
      <c r="JU265" s="39"/>
      <c r="JV265" s="39"/>
      <c r="JW265" s="39"/>
      <c r="JX265" s="39"/>
      <c r="JY265" s="39"/>
      <c r="JZ265" s="39"/>
      <c r="KA265" s="39"/>
      <c r="KB265" s="39"/>
      <c r="KC265" s="39"/>
      <c r="KD265" s="39"/>
      <c r="KE265" s="39"/>
      <c r="KF265" s="39"/>
      <c r="KG265" s="39"/>
      <c r="KH265" s="39"/>
      <c r="KI265" s="39"/>
      <c r="KJ265" s="39"/>
      <c r="KK265" s="39"/>
      <c r="KL265" s="39"/>
      <c r="KM265" s="39"/>
      <c r="KN265" s="39"/>
      <c r="KO265" s="39"/>
      <c r="KP265" s="39"/>
      <c r="KQ265" s="39"/>
      <c r="KR265" s="39"/>
      <c r="KS265" s="39"/>
      <c r="KT265" s="39"/>
      <c r="KU265" s="39"/>
      <c r="KV265" s="39"/>
      <c r="KW265" s="39"/>
      <c r="KX265" s="39"/>
      <c r="KY265" s="39"/>
      <c r="KZ265" s="39"/>
      <c r="LA265" s="39"/>
      <c r="LB265" s="39"/>
      <c r="LC265" s="39"/>
      <c r="LD265" s="39"/>
      <c r="LE265" s="39"/>
      <c r="LF265" s="39"/>
      <c r="LG265" s="39"/>
      <c r="LH265" s="39"/>
      <c r="LI265" s="39"/>
      <c r="LJ265" s="39"/>
      <c r="LK265" s="39"/>
      <c r="LL265" s="39"/>
      <c r="LM265" s="39"/>
      <c r="LN265" s="39"/>
      <c r="LO265" s="39"/>
      <c r="LP265" s="39"/>
      <c r="LQ265" s="39"/>
      <c r="LR265" s="39"/>
      <c r="LS265" s="39"/>
      <c r="LT265" s="39"/>
      <c r="LU265" s="39"/>
      <c r="LV265" s="39"/>
      <c r="LW265" s="39"/>
      <c r="LX265" s="39"/>
      <c r="LY265" s="39"/>
      <c r="LZ265" s="39"/>
      <c r="MA265" s="39"/>
      <c r="MB265" s="39"/>
      <c r="MC265" s="39"/>
      <c r="MD265" s="39"/>
      <c r="ME265" s="39"/>
      <c r="MF265" s="39"/>
      <c r="MG265" s="39"/>
      <c r="MH265" s="39"/>
      <c r="MI265" s="39"/>
      <c r="MJ265" s="39"/>
      <c r="MK265" s="39"/>
      <c r="ML265" s="39"/>
      <c r="MM265" s="39"/>
      <c r="MN265" s="39"/>
      <c r="MO265" s="39"/>
      <c r="MP265" s="39"/>
      <c r="MQ265" s="39"/>
      <c r="MR265" s="39"/>
      <c r="MS265" s="39"/>
      <c r="MT265" s="39"/>
      <c r="MU265" s="39"/>
      <c r="MV265" s="39"/>
      <c r="MW265" s="39"/>
      <c r="MX265" s="39"/>
      <c r="MY265" s="39"/>
      <c r="MZ265" s="39"/>
      <c r="NA265" s="39"/>
      <c r="NB265" s="39"/>
      <c r="NC265" s="39"/>
      <c r="ND265" s="39"/>
      <c r="NE265" s="39"/>
      <c r="NF265" s="39"/>
      <c r="NG265" s="39"/>
      <c r="NH265" s="39"/>
      <c r="NI265" s="39"/>
      <c r="NJ265" s="39"/>
      <c r="NK265" s="39"/>
      <c r="NL265" s="39"/>
      <c r="NM265" s="39"/>
      <c r="NN265" s="39"/>
      <c r="NO265" s="39"/>
      <c r="NP265" s="39"/>
      <c r="NQ265" s="39"/>
      <c r="NR265" s="39"/>
      <c r="NS265" s="39"/>
      <c r="NT265" s="39"/>
      <c r="NU265" s="39"/>
      <c r="NV265" s="39"/>
      <c r="NW265" s="39"/>
      <c r="NX265" s="39"/>
      <c r="NY265" s="39"/>
      <c r="NZ265" s="39"/>
      <c r="OA265" s="39"/>
      <c r="OB265" s="39"/>
      <c r="OC265" s="39"/>
      <c r="OD265" s="39"/>
      <c r="OE265" s="39"/>
      <c r="OF265" s="39"/>
      <c r="OG265" s="39"/>
      <c r="OH265" s="39"/>
      <c r="OI265" s="39"/>
      <c r="OJ265" s="39"/>
      <c r="OK265" s="39"/>
      <c r="OL265" s="39"/>
      <c r="OM265" s="39"/>
      <c r="ON265" s="39"/>
      <c r="OO265" s="39"/>
      <c r="OP265" s="39"/>
      <c r="OQ265" s="39"/>
      <c r="OR265" s="39"/>
      <c r="OS265" s="39"/>
      <c r="OT265" s="39"/>
      <c r="OU265" s="39"/>
      <c r="OV265" s="39"/>
      <c r="OW265" s="39"/>
      <c r="OX265" s="39"/>
      <c r="OY265" s="39"/>
      <c r="OZ265" s="39"/>
      <c r="PA265" s="39"/>
      <c r="PB265" s="39"/>
      <c r="PC265" s="39"/>
      <c r="PD265" s="39"/>
      <c r="PE265" s="39"/>
      <c r="PF265" s="39"/>
      <c r="PG265" s="39"/>
      <c r="PH265" s="39"/>
      <c r="PI265" s="39"/>
      <c r="PJ265" s="39"/>
      <c r="PK265" s="39"/>
      <c r="PL265" s="39"/>
      <c r="PM265" s="39"/>
      <c r="PN265" s="39"/>
      <c r="PO265" s="39"/>
      <c r="PP265" s="39"/>
      <c r="PQ265" s="39"/>
      <c r="PR265" s="39"/>
      <c r="PS265" s="39"/>
      <c r="PT265" s="39"/>
      <c r="PU265" s="39"/>
      <c r="PV265" s="39"/>
      <c r="PW265" s="39"/>
      <c r="PX265" s="39"/>
      <c r="PY265" s="39"/>
      <c r="PZ265" s="39"/>
      <c r="QA265" s="39"/>
      <c r="QB265" s="39"/>
      <c r="QC265" s="39"/>
      <c r="QD265" s="39"/>
      <c r="QE265" s="39"/>
      <c r="QF265" s="39"/>
      <c r="QG265" s="39"/>
      <c r="QH265" s="39"/>
      <c r="QI265" s="39"/>
      <c r="QJ265" s="39"/>
      <c r="QK265" s="39"/>
      <c r="QL265" s="39"/>
      <c r="QM265" s="39"/>
      <c r="QN265" s="39"/>
      <c r="QO265" s="39"/>
      <c r="QP265" s="39"/>
      <c r="QQ265" s="39"/>
      <c r="QR265" s="39"/>
      <c r="QS265" s="39"/>
      <c r="QT265" s="39"/>
      <c r="QU265" s="39"/>
      <c r="QV265" s="39"/>
      <c r="QW265" s="39"/>
      <c r="QX265" s="39"/>
      <c r="QY265" s="39"/>
      <c r="QZ265" s="39"/>
      <c r="RA265" s="39"/>
      <c r="RB265" s="39"/>
      <c r="RC265" s="39"/>
      <c r="RD265" s="39"/>
      <c r="RE265" s="39"/>
      <c r="RF265" s="39"/>
      <c r="RG265" s="39"/>
      <c r="RH265" s="39"/>
      <c r="RI265" s="39"/>
      <c r="RJ265" s="39"/>
      <c r="RK265" s="39"/>
      <c r="RL265" s="39"/>
      <c r="RM265" s="39"/>
      <c r="RN265" s="39"/>
      <c r="RO265" s="39"/>
      <c r="RP265" s="39"/>
      <c r="RQ265" s="39"/>
      <c r="RR265" s="39"/>
      <c r="RS265" s="39"/>
      <c r="RT265" s="39"/>
      <c r="RU265" s="39"/>
      <c r="RV265" s="39"/>
      <c r="RW265" s="39"/>
      <c r="RX265" s="39"/>
      <c r="RY265" s="39"/>
      <c r="RZ265" s="39"/>
      <c r="SA265" s="39"/>
      <c r="SB265" s="39"/>
      <c r="SC265" s="39"/>
      <c r="SD265" s="39"/>
      <c r="SE265" s="39"/>
      <c r="SF265" s="39"/>
      <c r="SG265" s="39"/>
      <c r="SH265" s="39"/>
      <c r="SI265" s="39"/>
      <c r="SJ265" s="39"/>
      <c r="SK265" s="39"/>
      <c r="SL265" s="39"/>
      <c r="SM265" s="39"/>
      <c r="SN265" s="39"/>
      <c r="SO265" s="39"/>
      <c r="SP265" s="39"/>
      <c r="SQ265" s="39"/>
      <c r="SR265" s="39"/>
      <c r="SS265" s="39"/>
      <c r="ST265" s="39"/>
      <c r="SU265" s="39"/>
      <c r="SV265" s="39"/>
      <c r="SW265" s="39"/>
      <c r="SX265" s="39"/>
      <c r="SY265" s="39"/>
      <c r="SZ265" s="39"/>
      <c r="TA265" s="39"/>
      <c r="TB265" s="39"/>
      <c r="TC265" s="39"/>
      <c r="TD265" s="39"/>
      <c r="TE265" s="39"/>
      <c r="TF265" s="39"/>
      <c r="TG265" s="39"/>
      <c r="TH265" s="39"/>
      <c r="TI265" s="39"/>
      <c r="TJ265" s="39"/>
      <c r="TK265" s="39"/>
      <c r="TL265" s="39"/>
      <c r="TM265" s="39"/>
      <c r="TN265" s="39"/>
      <c r="TO265" s="39"/>
      <c r="TP265" s="39"/>
      <c r="TQ265" s="39"/>
      <c r="TR265" s="39"/>
      <c r="TS265" s="39"/>
      <c r="TT265" s="39"/>
      <c r="TU265" s="39"/>
      <c r="TV265" s="39"/>
      <c r="TW265" s="39"/>
      <c r="TX265" s="39"/>
      <c r="TY265" s="39"/>
      <c r="TZ265" s="39"/>
      <c r="UA265" s="39"/>
      <c r="UB265" s="39"/>
      <c r="UC265" s="39"/>
      <c r="UD265" s="39"/>
      <c r="UE265" s="39"/>
      <c r="UF265" s="39"/>
      <c r="UG265" s="39"/>
      <c r="UH265" s="39"/>
      <c r="UI265" s="39"/>
      <c r="UJ265" s="39"/>
      <c r="UK265" s="39"/>
      <c r="UL265" s="39"/>
      <c r="UM265" s="39"/>
      <c r="UN265" s="39"/>
      <c r="UO265" s="39"/>
      <c r="UP265" s="39"/>
      <c r="UQ265" s="39"/>
      <c r="UR265" s="39"/>
      <c r="US265" s="39"/>
      <c r="UT265" s="39"/>
      <c r="UU265" s="39"/>
      <c r="UV265" s="39"/>
      <c r="UW265" s="39"/>
      <c r="UX265" s="39"/>
      <c r="UY265" s="39"/>
      <c r="UZ265" s="39"/>
      <c r="VA265" s="39"/>
      <c r="VB265" s="39"/>
      <c r="VC265" s="39"/>
      <c r="VD265" s="39"/>
      <c r="VE265" s="39"/>
      <c r="VF265" s="39"/>
      <c r="VG265" s="39"/>
      <c r="VH265" s="39"/>
      <c r="VI265" s="39"/>
      <c r="VJ265" s="39"/>
      <c r="VK265" s="39"/>
      <c r="VL265" s="39"/>
      <c r="VM265" s="39"/>
      <c r="VN265" s="39"/>
      <c r="VO265" s="39"/>
      <c r="VP265" s="39"/>
      <c r="VQ265" s="39"/>
      <c r="VR265" s="39"/>
      <c r="VS265" s="39"/>
      <c r="VT265" s="39"/>
      <c r="VU265" s="39"/>
      <c r="VV265" s="39"/>
      <c r="VW265" s="39"/>
      <c r="VX265" s="39"/>
      <c r="VY265" s="39"/>
      <c r="VZ265" s="39"/>
      <c r="WA265" s="39"/>
      <c r="WB265" s="39"/>
      <c r="WC265" s="39"/>
      <c r="WD265" s="39"/>
      <c r="WE265" s="39"/>
      <c r="WF265" s="39"/>
      <c r="WG265" s="39"/>
      <c r="WH265" s="39"/>
      <c r="WI265" s="39"/>
      <c r="WJ265" s="39"/>
      <c r="WK265" s="39"/>
      <c r="WL265" s="39"/>
      <c r="WM265" s="39"/>
      <c r="WN265" s="39"/>
      <c r="WO265" s="39"/>
      <c r="WP265" s="39"/>
      <c r="WQ265" s="39"/>
      <c r="WR265" s="39"/>
      <c r="WS265" s="39"/>
      <c r="WT265" s="39"/>
      <c r="WU265" s="39"/>
      <c r="WV265" s="39"/>
      <c r="WW265" s="39"/>
      <c r="WX265" s="39"/>
      <c r="WY265" s="39"/>
      <c r="WZ265" s="39"/>
      <c r="XA265" s="39"/>
      <c r="XB265" s="39"/>
      <c r="XC265" s="39"/>
      <c r="XD265" s="39"/>
      <c r="XE265" s="39"/>
      <c r="XF265" s="39"/>
      <c r="XG265" s="39"/>
      <c r="XH265" s="39"/>
      <c r="XI265" s="39"/>
      <c r="XJ265" s="39"/>
      <c r="XK265" s="39"/>
      <c r="XL265" s="39"/>
      <c r="XM265" s="39"/>
      <c r="XN265" s="39"/>
      <c r="XO265" s="39"/>
      <c r="XP265" s="39"/>
      <c r="XQ265" s="39"/>
      <c r="XR265" s="39"/>
      <c r="XS265" s="39"/>
      <c r="XT265" s="39"/>
      <c r="XU265" s="39"/>
      <c r="XV265" s="39"/>
      <c r="XW265" s="39"/>
      <c r="XX265" s="39"/>
      <c r="XY265" s="39"/>
      <c r="XZ265" s="39"/>
      <c r="YA265" s="39"/>
      <c r="YB265" s="39"/>
      <c r="YC265" s="39"/>
      <c r="YD265" s="39"/>
      <c r="YE265" s="39"/>
      <c r="YF265" s="39"/>
      <c r="YG265" s="39"/>
      <c r="YH265" s="39"/>
      <c r="YI265" s="39"/>
      <c r="YJ265" s="39"/>
      <c r="YK265" s="39"/>
      <c r="YL265" s="39"/>
      <c r="YM265" s="39"/>
      <c r="YN265" s="39"/>
      <c r="YO265" s="39"/>
      <c r="YP265" s="39"/>
      <c r="YQ265" s="39"/>
      <c r="YR265" s="39"/>
      <c r="YS265" s="39"/>
      <c r="YT265" s="39"/>
      <c r="YU265" s="39"/>
      <c r="YV265" s="39"/>
      <c r="YW265" s="39"/>
      <c r="YX265" s="39"/>
      <c r="YY265" s="39"/>
      <c r="YZ265" s="39"/>
      <c r="ZA265" s="39"/>
      <c r="ZB265" s="39"/>
      <c r="ZC265" s="39"/>
      <c r="ZD265" s="39"/>
      <c r="ZE265" s="39"/>
      <c r="ZF265" s="39"/>
      <c r="ZG265" s="39"/>
      <c r="ZH265" s="39"/>
      <c r="ZI265" s="39"/>
      <c r="ZJ265" s="39"/>
      <c r="ZK265" s="39"/>
      <c r="ZL265" s="39"/>
      <c r="ZM265" s="39"/>
      <c r="ZN265" s="39"/>
      <c r="ZO265" s="39"/>
      <c r="ZP265" s="39"/>
      <c r="ZQ265" s="39"/>
      <c r="ZR265" s="39"/>
      <c r="ZS265" s="39"/>
      <c r="ZT265" s="39"/>
      <c r="ZU265" s="39"/>
      <c r="ZV265" s="39"/>
      <c r="ZW265" s="39"/>
      <c r="ZX265" s="39"/>
      <c r="ZY265" s="39"/>
      <c r="ZZ265" s="39"/>
      <c r="AAA265" s="39"/>
      <c r="AAB265" s="39"/>
      <c r="AAC265" s="39"/>
      <c r="AAD265" s="39"/>
      <c r="AAE265" s="39"/>
      <c r="AAF265" s="39"/>
      <c r="AAG265" s="39"/>
      <c r="AAH265" s="39"/>
      <c r="AAI265" s="39"/>
      <c r="AAJ265" s="39"/>
      <c r="AAK265" s="39"/>
      <c r="AAL265" s="39"/>
      <c r="AAM265" s="39"/>
      <c r="AAN265" s="39"/>
      <c r="AAO265" s="39"/>
      <c r="AAP265" s="39"/>
      <c r="AAQ265" s="39"/>
      <c r="AAR265" s="39"/>
      <c r="AAS265" s="39"/>
      <c r="AAT265" s="39"/>
      <c r="AAU265" s="39"/>
      <c r="AAV265" s="39"/>
      <c r="AAW265" s="39"/>
      <c r="AAX265" s="39"/>
      <c r="AAY265" s="39"/>
      <c r="AAZ265" s="39"/>
      <c r="ABA265" s="39"/>
      <c r="ABB265" s="39"/>
      <c r="ABC265" s="39"/>
      <c r="ABD265" s="39"/>
      <c r="ABE265" s="39"/>
      <c r="ABF265" s="39"/>
      <c r="ABG265" s="39"/>
      <c r="ABH265" s="39"/>
      <c r="ABI265" s="39"/>
      <c r="ABJ265" s="39"/>
      <c r="ABK265" s="39"/>
      <c r="ABL265" s="39"/>
      <c r="ABM265" s="39"/>
      <c r="ABN265" s="39"/>
      <c r="ABO265" s="39"/>
      <c r="ABP265" s="39"/>
      <c r="ABQ265" s="39"/>
      <c r="ABR265" s="39"/>
      <c r="ABS265" s="39"/>
      <c r="ABT265" s="39"/>
      <c r="ABU265" s="39"/>
      <c r="ABV265" s="39"/>
      <c r="ABW265" s="39"/>
      <c r="ABX265" s="39"/>
      <c r="ABY265" s="39"/>
      <c r="ABZ265" s="39"/>
      <c r="ACA265" s="39"/>
      <c r="ACB265" s="39"/>
      <c r="ACC265" s="39"/>
      <c r="ACD265" s="39"/>
      <c r="ACE265" s="39"/>
      <c r="ACF265" s="39"/>
      <c r="ACG265" s="39"/>
      <c r="ACH265" s="39"/>
      <c r="ACI265" s="39"/>
      <c r="ACJ265" s="39"/>
      <c r="ACK265" s="39"/>
      <c r="ACL265" s="39"/>
      <c r="ACM265" s="39"/>
      <c r="ACN265" s="39"/>
      <c r="ACO265" s="39"/>
      <c r="ACP265" s="39"/>
      <c r="ACQ265" s="39"/>
      <c r="ACR265" s="39"/>
      <c r="ACS265" s="39"/>
      <c r="ACT265" s="39"/>
      <c r="ACU265" s="39"/>
      <c r="ACV265" s="39"/>
      <c r="ACW265" s="39"/>
      <c r="ACX265" s="39"/>
      <c r="ACY265" s="39"/>
      <c r="ACZ265" s="39"/>
      <c r="ADA265" s="39"/>
      <c r="ADB265" s="39"/>
      <c r="ADC265" s="39"/>
      <c r="ADD265" s="39"/>
      <c r="ADE265" s="39"/>
      <c r="ADF265" s="39"/>
      <c r="ADG265" s="39"/>
      <c r="ADH265" s="39"/>
      <c r="ADI265" s="39"/>
      <c r="ADJ265" s="39"/>
      <c r="ADK265" s="39"/>
      <c r="ADL265" s="39"/>
      <c r="ADM265" s="39"/>
      <c r="ADN265" s="39"/>
      <c r="ADO265" s="39"/>
      <c r="ADP265" s="39"/>
      <c r="ADQ265" s="39"/>
      <c r="ADR265" s="39"/>
      <c r="ADS265" s="39"/>
      <c r="ADT265" s="39"/>
      <c r="ADU265" s="39"/>
      <c r="ADV265" s="39"/>
      <c r="ADW265" s="39"/>
      <c r="ADX265" s="39"/>
      <c r="ADY265" s="39"/>
      <c r="ADZ265" s="39"/>
      <c r="AEA265" s="39"/>
      <c r="AEB265" s="39"/>
      <c r="AEC265" s="39"/>
      <c r="AED265" s="39"/>
      <c r="AEE265" s="39"/>
      <c r="AEF265" s="39"/>
      <c r="AEG265" s="39"/>
      <c r="AEH265" s="39"/>
      <c r="AEI265" s="39"/>
      <c r="AEJ265" s="39"/>
      <c r="AEK265" s="39"/>
      <c r="AEL265" s="39"/>
      <c r="AEM265" s="39"/>
      <c r="AEN265" s="39"/>
      <c r="AEO265" s="39"/>
      <c r="AEP265" s="39"/>
      <c r="AEQ265" s="39"/>
      <c r="AER265" s="39"/>
      <c r="AES265" s="39"/>
      <c r="AET265" s="39"/>
      <c r="AEU265" s="39"/>
      <c r="AEV265" s="39"/>
      <c r="AEW265" s="39"/>
      <c r="AEX265" s="39"/>
      <c r="AEY265" s="39"/>
      <c r="AEZ265" s="39"/>
      <c r="AFA265" s="39"/>
      <c r="AFB265" s="39"/>
      <c r="AFC265" s="39"/>
      <c r="AFD265" s="39"/>
      <c r="AFE265" s="39"/>
      <c r="AFF265" s="39"/>
      <c r="AFG265" s="39"/>
      <c r="AFH265" s="39"/>
      <c r="AFI265" s="39"/>
      <c r="AFJ265" s="39"/>
      <c r="AFK265" s="39"/>
      <c r="AFL265" s="39"/>
      <c r="AFM265" s="39"/>
      <c r="AFN265" s="39"/>
      <c r="AFO265" s="39"/>
      <c r="AFP265" s="39"/>
      <c r="AFQ265" s="39"/>
      <c r="AFR265" s="39"/>
      <c r="AFS265" s="39"/>
      <c r="AFT265" s="39"/>
      <c r="AFU265" s="39"/>
      <c r="AFV265" s="39"/>
      <c r="AFW265" s="39"/>
      <c r="AFX265" s="39"/>
      <c r="AFY265" s="39"/>
      <c r="AFZ265" s="39"/>
      <c r="AGA265" s="39"/>
      <c r="AGB265" s="39"/>
      <c r="AGC265" s="39"/>
      <c r="AGD265" s="39"/>
      <c r="AGE265" s="39"/>
      <c r="AGF265" s="39"/>
      <c r="AGG265" s="39"/>
      <c r="AGH265" s="39"/>
      <c r="AGI265" s="39"/>
      <c r="AGJ265" s="39"/>
      <c r="AGK265" s="39"/>
      <c r="AGL265" s="39"/>
      <c r="AGM265" s="39"/>
      <c r="AGN265" s="39"/>
      <c r="AGO265" s="39"/>
      <c r="AGP265" s="39"/>
      <c r="AGQ265" s="39"/>
      <c r="AGR265" s="39"/>
      <c r="AGS265" s="39"/>
      <c r="AGT265" s="39"/>
      <c r="AGU265" s="39"/>
      <c r="AGV265" s="39"/>
      <c r="AGW265" s="39"/>
      <c r="AGX265" s="39"/>
      <c r="AGY265" s="39"/>
      <c r="AGZ265" s="39"/>
      <c r="AHA265" s="39"/>
      <c r="AHB265" s="39"/>
      <c r="AHC265" s="39"/>
      <c r="AHD265" s="39"/>
      <c r="AHE265" s="39"/>
      <c r="AHF265" s="39"/>
      <c r="AHG265" s="39"/>
      <c r="AHH265" s="39"/>
      <c r="AHI265" s="39"/>
      <c r="AHJ265" s="39"/>
      <c r="AHK265" s="39"/>
      <c r="AHL265" s="39"/>
      <c r="AHM265" s="39"/>
      <c r="AHN265" s="39"/>
      <c r="AHO265" s="39"/>
      <c r="AHP265" s="39"/>
      <c r="AHQ265" s="39"/>
      <c r="AHR265" s="39"/>
      <c r="AHS265" s="39"/>
      <c r="AHT265" s="39"/>
      <c r="AHU265" s="39"/>
      <c r="AHV265" s="39"/>
      <c r="AHW265" s="39"/>
      <c r="AHX265" s="39"/>
      <c r="AHY265" s="39"/>
      <c r="AHZ265" s="39"/>
      <c r="AIA265" s="39"/>
      <c r="AIB265" s="39"/>
      <c r="AIC265" s="39"/>
      <c r="AID265" s="39"/>
      <c r="AIE265" s="39"/>
      <c r="AIF265" s="39"/>
      <c r="AIG265" s="39"/>
      <c r="AIH265" s="39"/>
      <c r="AII265" s="39"/>
      <c r="AIJ265" s="39"/>
      <c r="AIK265" s="39"/>
      <c r="AIL265" s="39"/>
      <c r="AIM265" s="39"/>
      <c r="AIN265" s="39"/>
      <c r="AIO265" s="39"/>
      <c r="AIP265" s="39"/>
      <c r="AIQ265" s="39"/>
      <c r="AIR265" s="39"/>
      <c r="AIS265" s="39"/>
      <c r="AIT265" s="39"/>
      <c r="AIU265" s="39"/>
      <c r="AIV265" s="39"/>
      <c r="AIW265" s="39"/>
      <c r="AIX265" s="39"/>
      <c r="AIY265" s="39"/>
      <c r="AIZ265" s="39"/>
      <c r="AJA265" s="39"/>
      <c r="AJB265" s="39"/>
      <c r="AJC265" s="39"/>
      <c r="AJD265" s="39"/>
      <c r="AJE265" s="39"/>
      <c r="AJF265" s="39"/>
      <c r="AJG265" s="39"/>
      <c r="AJH265" s="39"/>
      <c r="AJI265" s="39"/>
      <c r="AJJ265" s="39"/>
      <c r="AJK265" s="39"/>
      <c r="AJL265" s="39"/>
      <c r="AJM265" s="39"/>
      <c r="AJN265" s="39"/>
      <c r="AJO265" s="39"/>
      <c r="AJP265" s="39"/>
      <c r="AJQ265" s="39"/>
      <c r="AJR265" s="39"/>
      <c r="AJS265" s="39"/>
      <c r="AJT265" s="39"/>
      <c r="AJU265" s="39"/>
      <c r="AJV265" s="39"/>
      <c r="AJW265" s="39"/>
      <c r="AJX265" s="39"/>
      <c r="AJY265" s="39"/>
      <c r="AJZ265" s="39"/>
      <c r="AKA265" s="39"/>
      <c r="AKB265" s="39"/>
      <c r="AKC265" s="39"/>
      <c r="AKD265" s="39"/>
      <c r="AKE265" s="39"/>
      <c r="AKF265" s="39"/>
      <c r="AKG265" s="39"/>
      <c r="AKH265" s="39"/>
      <c r="AKI265" s="39"/>
      <c r="AKJ265" s="39"/>
      <c r="AKK265" s="39"/>
      <c r="AKL265" s="39"/>
      <c r="AKM265" s="39"/>
      <c r="AKN265" s="39"/>
      <c r="AKO265" s="39"/>
      <c r="AKP265" s="39"/>
      <c r="AKQ265" s="39"/>
      <c r="AKR265" s="39"/>
      <c r="AKS265" s="39"/>
      <c r="AKT265" s="39"/>
      <c r="AKU265" s="39"/>
      <c r="AKV265" s="39"/>
      <c r="AKW265" s="39"/>
      <c r="AKX265" s="39"/>
      <c r="AKY265" s="39"/>
      <c r="AKZ265" s="39"/>
      <c r="ALA265" s="39"/>
      <c r="ALB265" s="39"/>
      <c r="ALC265" s="39"/>
      <c r="ALD265" s="39"/>
      <c r="ALE265" s="39"/>
      <c r="ALF265" s="39"/>
      <c r="ALG265" s="39"/>
      <c r="ALH265" s="39"/>
      <c r="ALI265" s="39"/>
      <c r="ALJ265" s="39"/>
      <c r="ALK265" s="39"/>
      <c r="ALL265" s="39"/>
      <c r="ALM265" s="39"/>
      <c r="ALN265" s="39"/>
      <c r="ALO265" s="39"/>
      <c r="ALP265" s="39"/>
      <c r="ALQ265" s="39"/>
      <c r="ALR265" s="39"/>
      <c r="ALS265" s="39"/>
      <c r="ALT265" s="39"/>
      <c r="ALU265" s="39"/>
      <c r="ALV265" s="39"/>
      <c r="ALW265" s="39"/>
      <c r="ALX265" s="39"/>
      <c r="ALY265" s="39"/>
      <c r="ALZ265" s="39"/>
      <c r="AMA265" s="39"/>
      <c r="AMB265" s="39"/>
      <c r="AMC265" s="39"/>
      <c r="AMD265" s="39"/>
      <c r="AME265" s="39"/>
      <c r="AMF265" s="39"/>
      <c r="AMG265" s="39"/>
      <c r="AMH265" s="39"/>
      <c r="AMI265" s="39"/>
      <c r="AMJ265" s="39"/>
      <c r="AMK265" s="39"/>
      <c r="AML265" s="39"/>
      <c r="AMM265" s="39"/>
      <c r="AMN265" s="39"/>
      <c r="AMO265" s="39"/>
      <c r="AMP265" s="39"/>
      <c r="AMQ265" s="39"/>
      <c r="AMR265" s="39"/>
      <c r="AMS265" s="39"/>
      <c r="AMT265" s="39"/>
      <c r="AMU265" s="39"/>
      <c r="AMV265" s="39"/>
      <c r="AMW265" s="39"/>
      <c r="AMX265" s="39"/>
      <c r="AMY265" s="39"/>
      <c r="AMZ265" s="39"/>
      <c r="ANA265" s="39"/>
      <c r="ANB265" s="39"/>
      <c r="ANC265" s="39"/>
      <c r="AND265" s="39"/>
      <c r="ANE265" s="39"/>
      <c r="ANF265" s="39"/>
      <c r="ANG265" s="39"/>
      <c r="ANH265" s="39"/>
      <c r="ANI265" s="39"/>
      <c r="ANJ265" s="39"/>
      <c r="ANK265" s="39"/>
      <c r="ANL265" s="39"/>
      <c r="ANM265" s="39"/>
      <c r="ANN265" s="39"/>
      <c r="ANO265" s="39"/>
      <c r="ANP265" s="39"/>
      <c r="ANQ265" s="39"/>
      <c r="ANR265" s="39"/>
      <c r="ANS265" s="39"/>
      <c r="ANT265" s="39"/>
      <c r="ANU265" s="39"/>
      <c r="ANV265" s="39"/>
      <c r="ANW265" s="39"/>
      <c r="ANX265" s="39"/>
      <c r="ANY265" s="39"/>
      <c r="ANZ265" s="39"/>
      <c r="AOA265" s="39"/>
      <c r="AOB265" s="39"/>
      <c r="AOC265" s="39"/>
      <c r="AOD265" s="39"/>
      <c r="AOE265" s="39"/>
      <c r="AOF265" s="39"/>
      <c r="AOG265" s="39"/>
      <c r="AOH265" s="39"/>
      <c r="AOI265" s="39"/>
      <c r="AOJ265" s="39"/>
      <c r="AOK265" s="39"/>
      <c r="AOL265" s="39"/>
      <c r="AOM265" s="39"/>
      <c r="AON265" s="39"/>
      <c r="AOO265" s="39"/>
      <c r="AOP265" s="39"/>
      <c r="AOQ265" s="39"/>
      <c r="AOR265" s="39"/>
      <c r="AOS265" s="39"/>
      <c r="AOT265" s="39"/>
      <c r="AOU265" s="39"/>
      <c r="AOV265" s="39"/>
      <c r="AOW265" s="39"/>
      <c r="AOX265" s="39"/>
      <c r="AOY265" s="39"/>
      <c r="AOZ265" s="39"/>
      <c r="APA265" s="39"/>
      <c r="APB265" s="39"/>
      <c r="APC265" s="39"/>
      <c r="APD265" s="39"/>
      <c r="APE265" s="39"/>
      <c r="APF265" s="39"/>
      <c r="APG265" s="39"/>
      <c r="APH265" s="39"/>
      <c r="API265" s="39"/>
      <c r="APJ265" s="39"/>
      <c r="APK265" s="39"/>
      <c r="APL265" s="39"/>
      <c r="APM265" s="39"/>
      <c r="APN265" s="39"/>
      <c r="APO265" s="39"/>
      <c r="APP265" s="39"/>
      <c r="APQ265" s="39"/>
      <c r="APR265" s="39"/>
      <c r="APS265" s="39"/>
      <c r="APT265" s="39"/>
      <c r="APU265" s="39"/>
      <c r="APV265" s="39"/>
      <c r="APW265" s="39"/>
      <c r="APX265" s="39"/>
      <c r="APY265" s="39"/>
      <c r="APZ265" s="39"/>
      <c r="AQA265" s="39"/>
      <c r="AQB265" s="39"/>
      <c r="AQC265" s="39"/>
      <c r="AQD265" s="39"/>
      <c r="AQE265" s="39"/>
      <c r="AQF265" s="39"/>
      <c r="AQG265" s="39"/>
      <c r="AQH265" s="39"/>
      <c r="AQI265" s="39"/>
      <c r="AQJ265" s="39"/>
      <c r="AQK265" s="39"/>
      <c r="AQL265" s="39"/>
      <c r="AQM265" s="39"/>
      <c r="AQN265" s="39"/>
      <c r="AQO265" s="39"/>
      <c r="AQP265" s="39"/>
      <c r="AQQ265" s="39"/>
      <c r="AQR265" s="39"/>
      <c r="AQS265" s="39"/>
      <c r="AQT265" s="39"/>
      <c r="AQU265" s="39"/>
      <c r="AQV265" s="39"/>
      <c r="AQW265" s="39"/>
      <c r="AQX265" s="39"/>
      <c r="AQY265" s="39"/>
      <c r="AQZ265" s="39"/>
      <c r="ARA265" s="39"/>
      <c r="ARB265" s="39"/>
      <c r="ARC265" s="39"/>
      <c r="ARD265" s="39"/>
      <c r="ARE265" s="39"/>
      <c r="ARF265" s="39"/>
      <c r="ARG265" s="39"/>
      <c r="ARH265" s="39"/>
      <c r="ARI265" s="39"/>
      <c r="ARJ265" s="39"/>
      <c r="ARK265" s="39"/>
      <c r="ARL265" s="39"/>
      <c r="ARM265" s="39"/>
      <c r="ARN265" s="39"/>
      <c r="ARO265" s="39"/>
      <c r="ARP265" s="39"/>
      <c r="ARQ265" s="39"/>
      <c r="ARR265" s="39"/>
      <c r="ARS265" s="39"/>
      <c r="ART265" s="39"/>
      <c r="ARU265" s="39"/>
      <c r="ARV265" s="39"/>
      <c r="ARW265" s="39"/>
      <c r="ARX265" s="39"/>
      <c r="ARY265" s="39"/>
      <c r="ARZ265" s="39"/>
      <c r="ASA265" s="39"/>
      <c r="ASB265" s="39"/>
      <c r="ASC265" s="39"/>
      <c r="ASD265" s="39"/>
      <c r="ASE265" s="39"/>
      <c r="ASF265" s="39"/>
      <c r="ASG265" s="39"/>
      <c r="ASH265" s="39"/>
      <c r="ASI265" s="39"/>
      <c r="ASJ265" s="39"/>
      <c r="ASK265" s="39"/>
      <c r="ASL265" s="39"/>
      <c r="ASM265" s="39"/>
      <c r="ASN265" s="39"/>
      <c r="ASO265" s="39"/>
      <c r="ASP265" s="39"/>
      <c r="ASQ265" s="39"/>
      <c r="ASR265" s="39"/>
      <c r="ASS265" s="39"/>
      <c r="AST265" s="39"/>
      <c r="ASU265" s="39"/>
      <c r="ASV265" s="39"/>
      <c r="ASW265" s="39"/>
      <c r="ASX265" s="39"/>
      <c r="ASY265" s="39"/>
      <c r="ASZ265" s="39"/>
      <c r="ATA265" s="39"/>
      <c r="ATB265" s="39"/>
      <c r="ATC265" s="39"/>
      <c r="ATD265" s="39"/>
      <c r="ATE265" s="39"/>
      <c r="ATF265" s="39"/>
      <c r="ATG265" s="39"/>
      <c r="ATH265" s="39"/>
      <c r="ATI265" s="39"/>
      <c r="ATJ265" s="39"/>
      <c r="ATK265" s="39"/>
      <c r="ATL265" s="39"/>
      <c r="ATM265" s="39"/>
      <c r="ATN265" s="39"/>
      <c r="ATO265" s="39"/>
      <c r="ATP265" s="39"/>
      <c r="ATQ265" s="39"/>
      <c r="ATR265" s="39"/>
      <c r="ATS265" s="39"/>
      <c r="ATT265" s="39"/>
      <c r="ATU265" s="39"/>
      <c r="ATV265" s="39"/>
      <c r="ATW265" s="39"/>
      <c r="ATX265" s="39"/>
      <c r="ATY265" s="39"/>
      <c r="ATZ265" s="39"/>
      <c r="AUA265" s="39"/>
      <c r="AUB265" s="39"/>
      <c r="AUC265" s="39"/>
      <c r="AUD265" s="39"/>
      <c r="AUE265" s="39"/>
      <c r="AUF265" s="39"/>
      <c r="AUG265" s="39"/>
      <c r="AUH265" s="39"/>
      <c r="AUI265" s="39"/>
      <c r="AUJ265" s="39"/>
      <c r="AUK265" s="39"/>
      <c r="AUL265" s="39"/>
      <c r="AUM265" s="39"/>
      <c r="AUN265" s="39"/>
      <c r="AUO265" s="39"/>
      <c r="AUP265" s="39"/>
      <c r="AUQ265" s="39"/>
      <c r="AUR265" s="39"/>
      <c r="AUS265" s="39"/>
      <c r="AUT265" s="39"/>
      <c r="AUU265" s="39"/>
      <c r="AUV265" s="39"/>
      <c r="AUW265" s="39"/>
      <c r="AUX265" s="39"/>
      <c r="AUY265" s="39"/>
      <c r="AUZ265" s="39"/>
      <c r="AVA265" s="39"/>
      <c r="AVB265" s="39"/>
      <c r="AVC265" s="39"/>
      <c r="AVD265" s="39"/>
      <c r="AVE265" s="39"/>
      <c r="AVF265" s="39"/>
      <c r="AVG265" s="39"/>
      <c r="AVH265" s="39"/>
      <c r="AVI265" s="39"/>
      <c r="AVJ265" s="39"/>
      <c r="AVK265" s="39"/>
      <c r="AVL265" s="39"/>
      <c r="AVM265" s="39"/>
      <c r="AVN265" s="39"/>
      <c r="AVO265" s="39"/>
      <c r="AVP265" s="39"/>
      <c r="AVQ265" s="39"/>
      <c r="AVR265" s="39"/>
      <c r="AVS265" s="39"/>
      <c r="AVT265" s="39"/>
      <c r="AVU265" s="39"/>
      <c r="AVV265" s="39"/>
      <c r="AVW265" s="39"/>
      <c r="AVX265" s="39"/>
      <c r="AVY265" s="39"/>
      <c r="AVZ265" s="39"/>
      <c r="AWA265" s="39"/>
      <c r="AWB265" s="39"/>
      <c r="AWC265" s="39"/>
      <c r="AWD265" s="39"/>
      <c r="AWE265" s="39"/>
      <c r="AWF265" s="39"/>
      <c r="AWG265" s="39"/>
      <c r="AWH265" s="39"/>
      <c r="AWI265" s="39"/>
      <c r="AWJ265" s="39"/>
      <c r="AWK265" s="39"/>
      <c r="AWL265" s="39"/>
      <c r="AWM265" s="39"/>
      <c r="AWN265" s="39"/>
      <c r="AWO265" s="39"/>
      <c r="AWP265" s="39"/>
      <c r="AWQ265" s="39"/>
      <c r="AWR265" s="39"/>
      <c r="AWS265" s="39"/>
      <c r="AWT265" s="39"/>
      <c r="AWU265" s="39"/>
      <c r="AWV265" s="39"/>
      <c r="AWW265" s="39"/>
      <c r="AWX265" s="39"/>
      <c r="AWY265" s="39"/>
      <c r="AWZ265" s="39"/>
      <c r="AXA265" s="39"/>
      <c r="AXB265" s="39"/>
      <c r="AXC265" s="39"/>
      <c r="AXD265" s="39"/>
      <c r="AXE265" s="39"/>
      <c r="AXF265" s="39"/>
      <c r="AXG265" s="39"/>
      <c r="AXH265" s="39"/>
      <c r="AXI265" s="39"/>
      <c r="AXJ265" s="39"/>
      <c r="AXK265" s="39"/>
      <c r="AXL265" s="39"/>
      <c r="AXM265" s="39"/>
      <c r="AXN265" s="39"/>
      <c r="AXO265" s="39"/>
      <c r="AXP265" s="39"/>
      <c r="AXQ265" s="39"/>
      <c r="AXR265" s="39"/>
      <c r="AXS265" s="39"/>
      <c r="AXT265" s="39"/>
      <c r="AXU265" s="39"/>
      <c r="AXV265" s="39"/>
      <c r="AXW265" s="39"/>
      <c r="AXX265" s="39"/>
      <c r="AXY265" s="39"/>
      <c r="AXZ265" s="39"/>
      <c r="AYA265" s="39"/>
      <c r="AYB265" s="39"/>
      <c r="AYC265" s="39"/>
      <c r="AYD265" s="39"/>
      <c r="AYE265" s="39"/>
      <c r="AYF265" s="39"/>
      <c r="AYG265" s="39"/>
      <c r="AYH265" s="39"/>
      <c r="AYI265" s="39"/>
      <c r="AYJ265" s="39"/>
      <c r="AYK265" s="39"/>
      <c r="AYL265" s="39"/>
      <c r="AYM265" s="39"/>
      <c r="AYN265" s="39"/>
      <c r="AYO265" s="39"/>
      <c r="AYP265" s="39"/>
      <c r="AYQ265" s="39"/>
      <c r="AYR265" s="39"/>
      <c r="AYS265" s="39"/>
      <c r="AYT265" s="39"/>
      <c r="AYU265" s="39"/>
      <c r="AYV265" s="39"/>
      <c r="AYW265" s="39"/>
      <c r="AYX265" s="39"/>
      <c r="AYY265" s="39"/>
      <c r="AYZ265" s="39"/>
      <c r="AZA265" s="39"/>
      <c r="AZB265" s="39"/>
      <c r="AZC265" s="39"/>
      <c r="AZD265" s="39"/>
      <c r="AZE265" s="39"/>
      <c r="AZF265" s="39"/>
      <c r="AZG265" s="39"/>
      <c r="AZH265" s="39"/>
      <c r="AZI265" s="39"/>
      <c r="AZJ265" s="39"/>
      <c r="AZK265" s="39"/>
      <c r="AZL265" s="39"/>
      <c r="AZM265" s="39"/>
      <c r="AZN265" s="39"/>
      <c r="AZO265" s="39"/>
      <c r="AZP265" s="39"/>
      <c r="AZQ265" s="39"/>
      <c r="AZR265" s="39"/>
      <c r="AZS265" s="39"/>
      <c r="AZT265" s="39"/>
      <c r="AZU265" s="39"/>
      <c r="AZV265" s="39"/>
      <c r="AZW265" s="39"/>
      <c r="AZX265" s="39"/>
      <c r="AZY265" s="39"/>
      <c r="AZZ265" s="39"/>
      <c r="BAA265" s="39"/>
      <c r="BAB265" s="39"/>
      <c r="BAC265" s="39"/>
      <c r="BAD265" s="39"/>
      <c r="BAE265" s="39"/>
      <c r="BAF265" s="39"/>
      <c r="BAG265" s="39"/>
      <c r="BAH265" s="39"/>
      <c r="BAI265" s="39"/>
      <c r="BAJ265" s="39"/>
      <c r="BAK265" s="39"/>
      <c r="BAL265" s="39"/>
      <c r="BAM265" s="39"/>
      <c r="BAN265" s="39"/>
      <c r="BAO265" s="39"/>
      <c r="BAP265" s="39"/>
      <c r="BAQ265" s="39"/>
      <c r="BAR265" s="39"/>
      <c r="BAS265" s="39"/>
      <c r="BAT265" s="39"/>
      <c r="BAU265" s="39"/>
      <c r="BAV265" s="39"/>
      <c r="BAW265" s="39"/>
      <c r="BAX265" s="39"/>
      <c r="BAY265" s="39"/>
      <c r="BAZ265" s="39"/>
      <c r="BBA265" s="39"/>
      <c r="BBB265" s="39"/>
      <c r="BBC265" s="39"/>
      <c r="BBD265" s="39"/>
      <c r="BBE265" s="39"/>
      <c r="BBF265" s="39"/>
      <c r="BBG265" s="39"/>
      <c r="BBH265" s="39"/>
      <c r="BBI265" s="39"/>
      <c r="BBJ265" s="39"/>
      <c r="BBK265" s="39"/>
      <c r="BBL265" s="39"/>
      <c r="BBM265" s="39"/>
      <c r="BBN265" s="39"/>
      <c r="BBO265" s="39"/>
      <c r="BBP265" s="39"/>
      <c r="BBQ265" s="39"/>
      <c r="BBR265" s="39"/>
      <c r="BBS265" s="39"/>
      <c r="BBT265" s="39"/>
      <c r="BBU265" s="39"/>
      <c r="BBV265" s="39"/>
      <c r="BBW265" s="39"/>
      <c r="BBX265" s="39"/>
      <c r="BBY265" s="39"/>
      <c r="BBZ265" s="39"/>
      <c r="BCA265" s="39"/>
      <c r="BCB265" s="39"/>
      <c r="BCC265" s="39"/>
      <c r="BCD265" s="39"/>
      <c r="BCE265" s="39"/>
      <c r="BCF265" s="39"/>
      <c r="BCG265" s="39"/>
      <c r="BCH265" s="39"/>
      <c r="BCI265" s="39"/>
      <c r="BCJ265" s="39"/>
      <c r="BCK265" s="39"/>
      <c r="BCL265" s="39"/>
      <c r="BCM265" s="39"/>
      <c r="BCN265" s="39"/>
      <c r="BCO265" s="39"/>
      <c r="BCP265" s="39"/>
      <c r="BCQ265" s="39"/>
      <c r="BCR265" s="39"/>
      <c r="BCS265" s="39"/>
      <c r="BCT265" s="39"/>
      <c r="BCU265" s="39"/>
      <c r="BCV265" s="39"/>
      <c r="BCW265" s="39"/>
      <c r="BCX265" s="39"/>
      <c r="BCY265" s="39"/>
      <c r="BCZ265" s="39"/>
      <c r="BDA265" s="39"/>
      <c r="BDB265" s="39"/>
      <c r="BDC265" s="39"/>
      <c r="BDD265" s="39"/>
      <c r="BDE265" s="39"/>
      <c r="BDF265" s="39"/>
      <c r="BDG265" s="39"/>
      <c r="BDH265" s="39"/>
      <c r="BDI265" s="39"/>
      <c r="BDJ265" s="39"/>
      <c r="BDK265" s="39"/>
      <c r="BDL265" s="39"/>
      <c r="BDM265" s="39"/>
      <c r="BDN265" s="39"/>
      <c r="BDO265" s="39"/>
      <c r="BDP265" s="39"/>
      <c r="BDQ265" s="39"/>
      <c r="BDR265" s="39"/>
      <c r="BDS265" s="39"/>
      <c r="BDT265" s="39"/>
      <c r="BDU265" s="39"/>
      <c r="BDV265" s="39"/>
      <c r="BDW265" s="39"/>
      <c r="BDX265" s="39"/>
      <c r="BDY265" s="39"/>
      <c r="BDZ265" s="39"/>
      <c r="BEA265" s="39"/>
      <c r="BEB265" s="39"/>
      <c r="BEC265" s="39"/>
      <c r="BED265" s="39"/>
      <c r="BEE265" s="39"/>
      <c r="BEF265" s="39"/>
      <c r="BEG265" s="39"/>
      <c r="BEH265" s="39"/>
      <c r="BEI265" s="39"/>
      <c r="BEJ265" s="39"/>
      <c r="BEK265" s="39"/>
      <c r="BEL265" s="39"/>
      <c r="BEM265" s="39"/>
      <c r="BEN265" s="39"/>
      <c r="BEO265" s="39"/>
      <c r="BEP265" s="39"/>
      <c r="BEQ265" s="39"/>
      <c r="BER265" s="39"/>
      <c r="BES265" s="39"/>
      <c r="BET265" s="39"/>
      <c r="BEU265" s="39"/>
      <c r="BEV265" s="39"/>
      <c r="BEW265" s="39"/>
      <c r="BEX265" s="39"/>
      <c r="BEY265" s="39"/>
      <c r="BEZ265" s="39"/>
      <c r="BFA265" s="39"/>
      <c r="BFB265" s="39"/>
      <c r="BFC265" s="39"/>
      <c r="BFD265" s="39"/>
      <c r="BFE265" s="39"/>
      <c r="BFF265" s="39"/>
      <c r="BFG265" s="39"/>
      <c r="BFH265" s="39"/>
      <c r="BFI265" s="39"/>
      <c r="BFJ265" s="39"/>
      <c r="BFK265" s="39"/>
      <c r="BFL265" s="39"/>
      <c r="BFM265" s="39"/>
      <c r="BFN265" s="39"/>
      <c r="BFO265" s="39"/>
      <c r="BFP265" s="39"/>
      <c r="BFQ265" s="39"/>
      <c r="BFR265" s="39"/>
      <c r="BFS265" s="39"/>
      <c r="BFT265" s="39"/>
      <c r="BFU265" s="39"/>
      <c r="BFV265" s="39"/>
      <c r="BFW265" s="39"/>
      <c r="BFX265" s="39"/>
      <c r="BFY265" s="39"/>
      <c r="BFZ265" s="39"/>
      <c r="BGA265" s="39"/>
      <c r="BGB265" s="39"/>
      <c r="BGC265" s="39"/>
      <c r="BGD265" s="39"/>
      <c r="BGE265" s="39"/>
      <c r="BGF265" s="39"/>
      <c r="BGG265" s="39"/>
      <c r="BGH265" s="39"/>
      <c r="BGI265" s="39"/>
      <c r="BGJ265" s="39"/>
      <c r="BGK265" s="39"/>
      <c r="BGL265" s="39"/>
      <c r="BGM265" s="39"/>
      <c r="BGN265" s="39"/>
      <c r="BGO265" s="39"/>
      <c r="BGP265" s="39"/>
      <c r="BGQ265" s="39"/>
      <c r="BGR265" s="39"/>
      <c r="BGS265" s="39"/>
      <c r="BGT265" s="39"/>
      <c r="BGU265" s="39"/>
      <c r="BGV265" s="39"/>
      <c r="BGW265" s="39"/>
      <c r="BGX265" s="39"/>
      <c r="BGY265" s="39"/>
      <c r="BGZ265" s="39"/>
      <c r="BHA265" s="39"/>
      <c r="BHB265" s="39"/>
      <c r="BHC265" s="39"/>
      <c r="BHD265" s="39"/>
      <c r="BHE265" s="39"/>
      <c r="BHF265" s="39"/>
      <c r="BHG265" s="39"/>
      <c r="BHH265" s="39"/>
      <c r="BHI265" s="39"/>
      <c r="BHJ265" s="39"/>
      <c r="BHK265" s="39"/>
      <c r="BHL265" s="39"/>
      <c r="BHM265" s="39"/>
      <c r="BHN265" s="39"/>
      <c r="BHO265" s="39"/>
      <c r="BHP265" s="39"/>
      <c r="BHQ265" s="39"/>
      <c r="BHR265" s="39"/>
      <c r="BHS265" s="39"/>
      <c r="BHT265" s="39"/>
      <c r="BHU265" s="39"/>
      <c r="BHV265" s="39"/>
      <c r="BHW265" s="39"/>
      <c r="BHX265" s="39"/>
      <c r="BHY265" s="39"/>
      <c r="BHZ265" s="39"/>
      <c r="BIA265" s="39"/>
      <c r="BIB265" s="39"/>
      <c r="BIC265" s="39"/>
      <c r="BID265" s="39"/>
      <c r="BIE265" s="39"/>
      <c r="BIF265" s="39"/>
      <c r="BIG265" s="39"/>
      <c r="BIH265" s="39"/>
      <c r="BII265" s="39"/>
      <c r="BIJ265" s="39"/>
      <c r="BIK265" s="39"/>
      <c r="BIL265" s="39"/>
      <c r="BIM265" s="39"/>
      <c r="BIN265" s="39"/>
      <c r="BIO265" s="39"/>
      <c r="BIP265" s="39"/>
      <c r="BIQ265" s="39"/>
      <c r="BIR265" s="39"/>
      <c r="BIS265" s="39"/>
      <c r="BIT265" s="39"/>
      <c r="BIU265" s="39"/>
      <c r="BIV265" s="39"/>
      <c r="BIW265" s="39"/>
      <c r="BIX265" s="39"/>
      <c r="BIY265" s="39"/>
      <c r="BIZ265" s="39"/>
      <c r="BJA265" s="39"/>
      <c r="BJB265" s="39"/>
      <c r="BJC265" s="39"/>
      <c r="BJD265" s="39"/>
      <c r="BJE265" s="39"/>
      <c r="BJF265" s="39"/>
      <c r="BJG265" s="39"/>
      <c r="BJH265" s="39"/>
      <c r="BJI265" s="39"/>
      <c r="BJJ265" s="39"/>
      <c r="BJK265" s="39"/>
      <c r="BJL265" s="39"/>
      <c r="BJM265" s="39"/>
      <c r="BJN265" s="39"/>
      <c r="BJO265" s="39"/>
      <c r="BJP265" s="39"/>
      <c r="BJQ265" s="39"/>
      <c r="BJR265" s="39"/>
      <c r="BJS265" s="39"/>
      <c r="BJT265" s="39"/>
      <c r="BJU265" s="39"/>
      <c r="BJV265" s="39"/>
      <c r="BJW265" s="39"/>
      <c r="BJX265" s="39"/>
      <c r="BJY265" s="39"/>
      <c r="BJZ265" s="39"/>
      <c r="BKA265" s="39"/>
      <c r="BKB265" s="39"/>
      <c r="BKC265" s="39"/>
      <c r="BKD265" s="39"/>
      <c r="BKE265" s="39"/>
      <c r="BKF265" s="39"/>
      <c r="BKG265" s="39"/>
      <c r="BKH265" s="39"/>
      <c r="BKI265" s="39"/>
      <c r="BKJ265" s="39"/>
      <c r="BKK265" s="39"/>
      <c r="BKL265" s="39"/>
      <c r="BKM265" s="39"/>
      <c r="BKN265" s="39"/>
      <c r="BKO265" s="39"/>
      <c r="BKP265" s="39"/>
      <c r="BKQ265" s="39"/>
      <c r="BKR265" s="39"/>
      <c r="BKS265" s="39"/>
      <c r="BKT265" s="39"/>
      <c r="BKU265" s="39"/>
      <c r="BKV265" s="39"/>
      <c r="BKW265" s="39"/>
      <c r="BKX265" s="39"/>
      <c r="BKY265" s="39"/>
      <c r="BKZ265" s="39"/>
      <c r="BLA265" s="39"/>
      <c r="BLB265" s="39"/>
      <c r="BLC265" s="39"/>
      <c r="BLD265" s="39"/>
      <c r="BLE265" s="39"/>
      <c r="BLF265" s="39"/>
      <c r="BLG265" s="39"/>
      <c r="BLH265" s="39"/>
      <c r="BLI265" s="39"/>
      <c r="BLJ265" s="39"/>
      <c r="BLK265" s="39"/>
      <c r="BLL265" s="39"/>
      <c r="BLM265" s="39"/>
      <c r="BLN265" s="39"/>
      <c r="BLO265" s="39"/>
      <c r="BLP265" s="39"/>
      <c r="BLQ265" s="39"/>
      <c r="BLR265" s="39"/>
      <c r="BLS265" s="39"/>
      <c r="BLT265" s="39"/>
      <c r="BLU265" s="39"/>
      <c r="BLV265" s="39"/>
      <c r="BLW265" s="39"/>
      <c r="BLX265" s="39"/>
      <c r="BLY265" s="39"/>
      <c r="BLZ265" s="39"/>
      <c r="BMA265" s="39"/>
      <c r="BMB265" s="39"/>
      <c r="BMC265" s="39"/>
      <c r="BMD265" s="39"/>
      <c r="BME265" s="39"/>
      <c r="BMF265" s="39"/>
      <c r="BMG265" s="39"/>
      <c r="BMH265" s="39"/>
      <c r="BMI265" s="39"/>
      <c r="BMJ265" s="39"/>
      <c r="BMK265" s="39"/>
      <c r="BML265" s="39"/>
      <c r="BMM265" s="39"/>
      <c r="BMN265" s="39"/>
      <c r="BMO265" s="39"/>
      <c r="BMP265" s="39"/>
      <c r="BMQ265" s="39"/>
      <c r="BMR265" s="39"/>
      <c r="BMS265" s="39"/>
      <c r="BMT265" s="39"/>
      <c r="BMU265" s="39"/>
      <c r="BMV265" s="39"/>
      <c r="BMW265" s="39"/>
      <c r="BMX265" s="39"/>
      <c r="BMY265" s="39"/>
      <c r="BMZ265" s="39"/>
      <c r="BNA265" s="39"/>
      <c r="BNB265" s="39"/>
      <c r="BNC265" s="39"/>
      <c r="BND265" s="39"/>
      <c r="BNE265" s="39"/>
      <c r="BNF265" s="39"/>
      <c r="BNG265" s="39"/>
      <c r="BNH265" s="39"/>
      <c r="BNI265" s="39"/>
      <c r="BNJ265" s="39"/>
      <c r="BNK265" s="39"/>
      <c r="BNL265" s="39"/>
      <c r="BNM265" s="39"/>
      <c r="BNN265" s="39"/>
      <c r="BNO265" s="39"/>
      <c r="BNP265" s="39"/>
      <c r="BNQ265" s="39"/>
      <c r="BNR265" s="39"/>
      <c r="BNS265" s="39"/>
      <c r="BNT265" s="39"/>
      <c r="BNU265" s="39"/>
      <c r="BNV265" s="39"/>
      <c r="BNW265" s="39"/>
      <c r="BNX265" s="39"/>
      <c r="BNY265" s="39"/>
      <c r="BNZ265" s="39"/>
      <c r="BOA265" s="39"/>
      <c r="BOB265" s="39"/>
      <c r="BOC265" s="39"/>
      <c r="BOD265" s="39"/>
      <c r="BOE265" s="39"/>
      <c r="BOF265" s="39"/>
      <c r="BOG265" s="39"/>
      <c r="BOH265" s="39"/>
      <c r="BOI265" s="39"/>
      <c r="BOJ265" s="39"/>
      <c r="BOK265" s="39"/>
      <c r="BOL265" s="39"/>
      <c r="BOM265" s="39"/>
      <c r="BON265" s="39"/>
      <c r="BOO265" s="39"/>
      <c r="BOP265" s="39"/>
      <c r="BOQ265" s="39"/>
      <c r="BOR265" s="39"/>
      <c r="BOS265" s="39"/>
      <c r="BOT265" s="39"/>
      <c r="BOU265" s="39"/>
      <c r="BOV265" s="39"/>
      <c r="BOW265" s="39"/>
      <c r="BOX265" s="39"/>
      <c r="BOY265" s="39"/>
      <c r="BOZ265" s="39"/>
      <c r="BPA265" s="39"/>
      <c r="BPB265" s="39"/>
      <c r="BPC265" s="39"/>
      <c r="BPD265" s="39"/>
      <c r="BPE265" s="39"/>
      <c r="BPF265" s="39"/>
      <c r="BPG265" s="39"/>
      <c r="BPH265" s="39"/>
      <c r="BPI265" s="39"/>
      <c r="BPJ265" s="39"/>
      <c r="BPK265" s="39"/>
      <c r="BPL265" s="39"/>
      <c r="BPM265" s="39"/>
      <c r="BPN265" s="39"/>
      <c r="BPO265" s="39"/>
      <c r="BPP265" s="39"/>
      <c r="BPQ265" s="39"/>
      <c r="BPR265" s="39"/>
      <c r="BPS265" s="39"/>
      <c r="BPT265" s="39"/>
      <c r="BPU265" s="39"/>
      <c r="BPV265" s="39"/>
      <c r="BPW265" s="39"/>
      <c r="BPX265" s="39"/>
      <c r="BPY265" s="39"/>
      <c r="BPZ265" s="39"/>
      <c r="BQA265" s="39"/>
      <c r="BQB265" s="39"/>
      <c r="BQC265" s="39"/>
      <c r="BQD265" s="39"/>
      <c r="BQE265" s="39"/>
      <c r="BQF265" s="39"/>
      <c r="BQG265" s="39"/>
      <c r="BQH265" s="39"/>
      <c r="BQI265" s="39"/>
      <c r="BQJ265" s="39"/>
      <c r="BQK265" s="39"/>
      <c r="BQL265" s="39"/>
      <c r="BQM265" s="39"/>
      <c r="BQN265" s="39"/>
      <c r="BQO265" s="39"/>
      <c r="BQP265" s="39"/>
      <c r="BQQ265" s="39"/>
      <c r="BQR265" s="39"/>
      <c r="BQS265" s="39"/>
      <c r="BQT265" s="39"/>
      <c r="BQU265" s="39"/>
      <c r="BQV265" s="39"/>
      <c r="BQW265" s="39"/>
      <c r="BQX265" s="39"/>
      <c r="BQY265" s="39"/>
      <c r="BQZ265" s="39"/>
      <c r="BRA265" s="39"/>
      <c r="BRB265" s="39"/>
      <c r="BRC265" s="39"/>
      <c r="BRD265" s="39"/>
      <c r="BRE265" s="39"/>
      <c r="BRF265" s="39"/>
      <c r="BRG265" s="39"/>
      <c r="BRH265" s="39"/>
      <c r="BRI265" s="39"/>
      <c r="BRJ265" s="39"/>
      <c r="BRK265" s="39"/>
      <c r="BRL265" s="39"/>
      <c r="BRM265" s="39"/>
      <c r="BRN265" s="39"/>
      <c r="BRO265" s="39"/>
      <c r="BRP265" s="39"/>
      <c r="BRQ265" s="39"/>
      <c r="BRR265" s="39"/>
      <c r="BRS265" s="39"/>
      <c r="BRT265" s="39"/>
      <c r="BRU265" s="39"/>
      <c r="BRV265" s="39"/>
      <c r="BRW265" s="39"/>
      <c r="BRX265" s="39"/>
      <c r="BRY265" s="39"/>
      <c r="BRZ265" s="39"/>
      <c r="BSA265" s="39"/>
      <c r="BSB265" s="39"/>
      <c r="BSC265" s="39"/>
      <c r="BSD265" s="39"/>
      <c r="BSE265" s="39"/>
      <c r="BSF265" s="39"/>
      <c r="BSG265" s="39"/>
      <c r="BSH265" s="39"/>
      <c r="BSI265" s="39"/>
      <c r="BSJ265" s="39"/>
      <c r="BSK265" s="39"/>
      <c r="BSL265" s="39"/>
      <c r="BSM265" s="39"/>
      <c r="BSN265" s="39"/>
      <c r="BSO265" s="39"/>
      <c r="BSP265" s="39"/>
      <c r="BSQ265" s="39"/>
      <c r="BSR265" s="39"/>
      <c r="BSS265" s="39"/>
      <c r="BST265" s="39"/>
      <c r="BSU265" s="39"/>
      <c r="BSV265" s="39"/>
      <c r="BSW265" s="39"/>
      <c r="BSX265" s="39"/>
      <c r="BSY265" s="39"/>
      <c r="BSZ265" s="39"/>
      <c r="BTA265" s="39"/>
      <c r="BTB265" s="39"/>
      <c r="BTC265" s="39"/>
      <c r="BTD265" s="39"/>
      <c r="BTE265" s="39"/>
      <c r="BTF265" s="39"/>
      <c r="BTG265" s="39"/>
      <c r="BTH265" s="39"/>
      <c r="BTI265" s="39"/>
      <c r="BTJ265" s="39"/>
      <c r="BTK265" s="39"/>
      <c r="BTL265" s="39"/>
      <c r="BTM265" s="39"/>
      <c r="BTN265" s="39"/>
      <c r="BTO265" s="39"/>
      <c r="BTP265" s="39"/>
      <c r="BTQ265" s="39"/>
      <c r="BTR265" s="39"/>
      <c r="BTS265" s="39"/>
      <c r="BTT265" s="39"/>
      <c r="BTU265" s="39"/>
      <c r="BTV265" s="39"/>
      <c r="BTW265" s="39"/>
      <c r="BTX265" s="39"/>
      <c r="BTY265" s="39"/>
      <c r="BTZ265" s="39"/>
      <c r="BUA265" s="39"/>
      <c r="BUB265" s="39"/>
      <c r="BUC265" s="39"/>
      <c r="BUD265" s="39"/>
      <c r="BUE265" s="39"/>
      <c r="BUF265" s="39"/>
      <c r="BUG265" s="39"/>
      <c r="BUH265" s="39"/>
      <c r="BUI265" s="39"/>
      <c r="BUJ265" s="39"/>
      <c r="BUK265" s="39"/>
      <c r="BUL265" s="39"/>
      <c r="BUM265" s="39"/>
      <c r="BUN265" s="39"/>
      <c r="BUO265" s="39"/>
      <c r="BUP265" s="39"/>
      <c r="BUQ265" s="39"/>
      <c r="BUR265" s="39"/>
      <c r="BUS265" s="39"/>
      <c r="BUT265" s="39"/>
      <c r="BUU265" s="39"/>
      <c r="BUV265" s="39"/>
      <c r="BUW265" s="39"/>
      <c r="BUX265" s="39"/>
      <c r="BUY265" s="39"/>
      <c r="BUZ265" s="39"/>
      <c r="BVA265" s="39"/>
      <c r="BVB265" s="39"/>
      <c r="BVC265" s="39"/>
      <c r="BVD265" s="39"/>
      <c r="BVE265" s="39"/>
      <c r="BVF265" s="39"/>
      <c r="BVG265" s="39"/>
      <c r="BVH265" s="39"/>
      <c r="BVI265" s="39"/>
      <c r="BVJ265" s="39"/>
      <c r="BVK265" s="39"/>
      <c r="BVL265" s="39"/>
      <c r="BVM265" s="39"/>
      <c r="BVN265" s="39"/>
      <c r="BVO265" s="39"/>
      <c r="BVP265" s="39"/>
      <c r="BVQ265" s="39"/>
      <c r="BVR265" s="39"/>
      <c r="BVS265" s="39"/>
      <c r="BVT265" s="39"/>
      <c r="BVU265" s="39"/>
      <c r="BVV265" s="39"/>
      <c r="BVW265" s="39"/>
      <c r="BVX265" s="39"/>
      <c r="BVY265" s="39"/>
      <c r="BVZ265" s="39"/>
      <c r="BWA265" s="39"/>
      <c r="BWB265" s="39"/>
      <c r="BWC265" s="39"/>
      <c r="BWD265" s="39"/>
      <c r="BWE265" s="39"/>
      <c r="BWF265" s="39"/>
      <c r="BWG265" s="39"/>
      <c r="BWH265" s="39"/>
      <c r="BWI265" s="39"/>
      <c r="BWJ265" s="39"/>
      <c r="BWK265" s="39"/>
      <c r="BWL265" s="39"/>
      <c r="BWM265" s="39"/>
      <c r="BWN265" s="39"/>
      <c r="BWO265" s="39"/>
      <c r="BWP265" s="39"/>
      <c r="BWQ265" s="39"/>
      <c r="BWR265" s="39"/>
      <c r="BWS265" s="39"/>
      <c r="BWT265" s="39"/>
      <c r="BWU265" s="39"/>
      <c r="BWV265" s="39"/>
      <c r="BWW265" s="39"/>
      <c r="BWX265" s="39"/>
      <c r="BWY265" s="39"/>
      <c r="BWZ265" s="39"/>
      <c r="BXA265" s="39"/>
      <c r="BXB265" s="39"/>
      <c r="BXC265" s="39"/>
      <c r="BXD265" s="39"/>
      <c r="BXE265" s="39"/>
      <c r="BXF265" s="39"/>
      <c r="BXG265" s="39"/>
      <c r="BXH265" s="39"/>
      <c r="BXI265" s="39"/>
      <c r="BXJ265" s="39"/>
      <c r="BXK265" s="39"/>
      <c r="BXL265" s="39"/>
      <c r="BXM265" s="39"/>
      <c r="BXN265" s="39"/>
      <c r="BXO265" s="39"/>
      <c r="BXP265" s="39"/>
      <c r="BXQ265" s="39"/>
      <c r="BXR265" s="39"/>
      <c r="BXS265" s="39"/>
      <c r="BXT265" s="39"/>
      <c r="BXU265" s="39"/>
      <c r="BXV265" s="39"/>
      <c r="BXW265" s="39"/>
      <c r="BXX265" s="39"/>
      <c r="BXY265" s="39"/>
      <c r="BXZ265" s="39"/>
      <c r="BYA265" s="39"/>
      <c r="BYB265" s="39"/>
      <c r="BYC265" s="39"/>
      <c r="BYD265" s="39"/>
      <c r="BYE265" s="39"/>
      <c r="BYF265" s="39"/>
      <c r="BYG265" s="39"/>
      <c r="BYH265" s="39"/>
      <c r="BYI265" s="39"/>
      <c r="BYJ265" s="39"/>
      <c r="BYK265" s="39"/>
      <c r="BYL265" s="39"/>
      <c r="BYM265" s="39"/>
      <c r="BYN265" s="39"/>
      <c r="BYO265" s="39"/>
      <c r="BYP265" s="39"/>
      <c r="BYQ265" s="39"/>
      <c r="BYR265" s="39"/>
      <c r="BYS265" s="39"/>
      <c r="BYT265" s="39"/>
      <c r="BYU265" s="39"/>
      <c r="BYV265" s="39"/>
      <c r="BYW265" s="39"/>
      <c r="BYX265" s="39"/>
      <c r="BYY265" s="39"/>
      <c r="BYZ265" s="39"/>
      <c r="BZA265" s="39"/>
      <c r="BZB265" s="39"/>
      <c r="BZC265" s="39"/>
      <c r="BZD265" s="39"/>
      <c r="BZE265" s="39"/>
      <c r="BZF265" s="39"/>
      <c r="BZG265" s="39"/>
      <c r="BZH265" s="39"/>
      <c r="BZI265" s="39"/>
      <c r="BZJ265" s="39"/>
      <c r="BZK265" s="39"/>
      <c r="BZL265" s="39"/>
      <c r="BZM265" s="39"/>
      <c r="BZN265" s="39"/>
      <c r="BZO265" s="39"/>
      <c r="BZP265" s="39"/>
      <c r="BZQ265" s="39"/>
      <c r="BZR265" s="39"/>
      <c r="BZS265" s="39"/>
      <c r="BZT265" s="39"/>
      <c r="BZU265" s="39"/>
      <c r="BZV265" s="39"/>
      <c r="BZW265" s="39"/>
      <c r="BZX265" s="39"/>
      <c r="BZY265" s="39"/>
      <c r="BZZ265" s="39"/>
      <c r="CAA265" s="39"/>
      <c r="CAB265" s="39"/>
      <c r="CAC265" s="39"/>
      <c r="CAD265" s="39"/>
      <c r="CAE265" s="39"/>
      <c r="CAF265" s="39"/>
      <c r="CAG265" s="39"/>
      <c r="CAH265" s="39"/>
      <c r="CAI265" s="39"/>
      <c r="CAJ265" s="39"/>
      <c r="CAK265" s="39"/>
      <c r="CAL265" s="39"/>
      <c r="CAM265" s="39"/>
      <c r="CAN265" s="39"/>
      <c r="CAO265" s="39"/>
      <c r="CAP265" s="39"/>
      <c r="CAQ265" s="39"/>
      <c r="CAR265" s="39"/>
      <c r="CAS265" s="39"/>
      <c r="CAT265" s="39"/>
      <c r="CAU265" s="39"/>
      <c r="CAV265" s="39"/>
      <c r="CAW265" s="39"/>
      <c r="CAX265" s="39"/>
      <c r="CAY265" s="39"/>
      <c r="CAZ265" s="39"/>
      <c r="CBA265" s="39"/>
      <c r="CBB265" s="39"/>
      <c r="CBC265" s="39"/>
      <c r="CBD265" s="39"/>
      <c r="CBE265" s="39"/>
      <c r="CBF265" s="39"/>
      <c r="CBG265" s="39"/>
      <c r="CBH265" s="39"/>
      <c r="CBI265" s="39"/>
      <c r="CBJ265" s="39"/>
      <c r="CBK265" s="39"/>
      <c r="CBL265" s="39"/>
      <c r="CBM265" s="39"/>
      <c r="CBN265" s="39"/>
      <c r="CBO265" s="39"/>
      <c r="CBP265" s="39"/>
      <c r="CBQ265" s="39"/>
      <c r="CBR265" s="39"/>
      <c r="CBS265" s="39"/>
      <c r="CBT265" s="39"/>
      <c r="CBU265" s="39"/>
      <c r="CBV265" s="39"/>
      <c r="CBW265" s="39"/>
      <c r="CBX265" s="39"/>
      <c r="CBY265" s="39"/>
      <c r="CBZ265" s="39"/>
      <c r="CCA265" s="39"/>
      <c r="CCB265" s="39"/>
      <c r="CCC265" s="39"/>
      <c r="CCD265" s="39"/>
      <c r="CCE265" s="39"/>
      <c r="CCF265" s="39"/>
      <c r="CCG265" s="39"/>
      <c r="CCH265" s="39"/>
      <c r="CCI265" s="39"/>
      <c r="CCJ265" s="39"/>
      <c r="CCK265" s="39"/>
      <c r="CCL265" s="39"/>
      <c r="CCM265" s="39"/>
      <c r="CCN265" s="39"/>
      <c r="CCO265" s="39"/>
      <c r="CCP265" s="39"/>
      <c r="CCQ265" s="39"/>
      <c r="CCR265" s="39"/>
      <c r="CCS265" s="39"/>
      <c r="CCT265" s="39"/>
      <c r="CCU265" s="39"/>
      <c r="CCV265" s="39"/>
      <c r="CCW265" s="39"/>
      <c r="CCX265" s="39"/>
      <c r="CCY265" s="39"/>
      <c r="CCZ265" s="39"/>
      <c r="CDA265" s="39"/>
      <c r="CDB265" s="39"/>
      <c r="CDC265" s="39"/>
      <c r="CDD265" s="39"/>
      <c r="CDE265" s="39"/>
      <c r="CDF265" s="39"/>
      <c r="CDG265" s="39"/>
      <c r="CDH265" s="39"/>
      <c r="CDI265" s="39"/>
      <c r="CDJ265" s="39"/>
      <c r="CDK265" s="39"/>
      <c r="CDL265" s="39"/>
      <c r="CDM265" s="39"/>
      <c r="CDN265" s="39"/>
      <c r="CDO265" s="39"/>
      <c r="CDP265" s="39"/>
      <c r="CDQ265" s="39"/>
      <c r="CDR265" s="39"/>
      <c r="CDS265" s="39"/>
      <c r="CDT265" s="39"/>
      <c r="CDU265" s="39"/>
      <c r="CDV265" s="39"/>
      <c r="CDW265" s="39"/>
      <c r="CDX265" s="39"/>
      <c r="CDY265" s="39"/>
      <c r="CDZ265" s="39"/>
      <c r="CEA265" s="39"/>
      <c r="CEB265" s="39"/>
      <c r="CEC265" s="39"/>
      <c r="CED265" s="39"/>
      <c r="CEE265" s="39"/>
      <c r="CEF265" s="39"/>
      <c r="CEG265" s="39"/>
      <c r="CEH265" s="39"/>
      <c r="CEI265" s="39"/>
      <c r="CEJ265" s="39"/>
      <c r="CEK265" s="39"/>
      <c r="CEL265" s="39"/>
      <c r="CEM265" s="39"/>
      <c r="CEN265" s="39"/>
      <c r="CEO265" s="39"/>
      <c r="CEP265" s="39"/>
      <c r="CEQ265" s="39"/>
      <c r="CER265" s="39"/>
      <c r="CES265" s="39"/>
      <c r="CET265" s="39"/>
      <c r="CEU265" s="39"/>
      <c r="CEV265" s="39"/>
      <c r="CEW265" s="39"/>
      <c r="CEX265" s="39"/>
      <c r="CEY265" s="39"/>
      <c r="CEZ265" s="39"/>
      <c r="CFA265" s="39"/>
      <c r="CFB265" s="39"/>
      <c r="CFC265" s="39"/>
      <c r="CFD265" s="39"/>
      <c r="CFE265" s="39"/>
      <c r="CFF265" s="39"/>
      <c r="CFG265" s="39"/>
      <c r="CFH265" s="39"/>
      <c r="CFI265" s="39"/>
      <c r="CFJ265" s="39"/>
      <c r="CFK265" s="39"/>
      <c r="CFL265" s="39"/>
      <c r="CFM265" s="39"/>
      <c r="CFN265" s="39"/>
      <c r="CFO265" s="39"/>
      <c r="CFP265" s="39"/>
      <c r="CFQ265" s="39"/>
      <c r="CFR265" s="39"/>
      <c r="CFS265" s="39"/>
      <c r="CFT265" s="39"/>
      <c r="CFU265" s="39"/>
      <c r="CFV265" s="39"/>
      <c r="CFW265" s="39"/>
      <c r="CFX265" s="39"/>
      <c r="CFY265" s="39"/>
      <c r="CFZ265" s="39"/>
      <c r="CGA265" s="39"/>
      <c r="CGB265" s="39"/>
      <c r="CGC265" s="39"/>
      <c r="CGD265" s="39"/>
      <c r="CGE265" s="39"/>
      <c r="CGF265" s="39"/>
      <c r="CGG265" s="39"/>
      <c r="CGH265" s="39"/>
      <c r="CGI265" s="39"/>
      <c r="CGJ265" s="39"/>
      <c r="CGK265" s="39"/>
      <c r="CGL265" s="39"/>
      <c r="CGM265" s="39"/>
      <c r="CGN265" s="39"/>
      <c r="CGO265" s="39"/>
      <c r="CGP265" s="39"/>
      <c r="CGQ265" s="39"/>
      <c r="CGR265" s="39"/>
      <c r="CGS265" s="39"/>
      <c r="CGT265" s="39"/>
      <c r="CGU265" s="39"/>
      <c r="CGV265" s="39"/>
      <c r="CGW265" s="39"/>
      <c r="CGX265" s="39"/>
      <c r="CGY265" s="39"/>
      <c r="CGZ265" s="39"/>
      <c r="CHA265" s="39"/>
      <c r="CHB265" s="39"/>
      <c r="CHC265" s="39"/>
      <c r="CHD265" s="39"/>
      <c r="CHE265" s="39"/>
      <c r="CHF265" s="39"/>
      <c r="CHG265" s="39"/>
      <c r="CHH265" s="39"/>
      <c r="CHI265" s="39"/>
      <c r="CHJ265" s="39"/>
      <c r="CHK265" s="39"/>
      <c r="CHL265" s="39"/>
      <c r="CHM265" s="39"/>
      <c r="CHN265" s="39"/>
      <c r="CHO265" s="39"/>
      <c r="CHP265" s="39"/>
      <c r="CHQ265" s="39"/>
      <c r="CHR265" s="39"/>
      <c r="CHS265" s="39"/>
      <c r="CHT265" s="39"/>
      <c r="CHU265" s="39"/>
      <c r="CHV265" s="39"/>
      <c r="CHW265" s="39"/>
      <c r="CHX265" s="39"/>
      <c r="CHY265" s="39"/>
      <c r="CHZ265" s="39"/>
      <c r="CIA265" s="39"/>
      <c r="CIB265" s="39"/>
      <c r="CIC265" s="39"/>
      <c r="CID265" s="39"/>
      <c r="CIE265" s="39"/>
      <c r="CIF265" s="39"/>
      <c r="CIG265" s="39"/>
      <c r="CIH265" s="39"/>
      <c r="CII265" s="39"/>
      <c r="CIJ265" s="39"/>
      <c r="CIK265" s="39"/>
      <c r="CIL265" s="39"/>
      <c r="CIM265" s="39"/>
      <c r="CIN265" s="39"/>
      <c r="CIO265" s="39"/>
      <c r="CIP265" s="39"/>
      <c r="CIQ265" s="39"/>
      <c r="CIR265" s="39"/>
      <c r="CIS265" s="39"/>
      <c r="CIT265" s="39"/>
      <c r="CIU265" s="39"/>
      <c r="CIV265" s="39"/>
      <c r="CIW265" s="39"/>
      <c r="CIX265" s="39"/>
      <c r="CIY265" s="39"/>
      <c r="CIZ265" s="39"/>
      <c r="CJA265" s="39"/>
      <c r="CJB265" s="39"/>
      <c r="CJC265" s="39"/>
      <c r="CJD265" s="39"/>
      <c r="CJE265" s="39"/>
      <c r="CJF265" s="39"/>
      <c r="CJG265" s="39"/>
      <c r="CJH265" s="39"/>
      <c r="CJI265" s="39"/>
      <c r="CJJ265" s="39"/>
      <c r="CJK265" s="39"/>
      <c r="CJL265" s="39"/>
      <c r="CJM265" s="39"/>
      <c r="CJN265" s="39"/>
      <c r="CJO265" s="39"/>
      <c r="CJP265" s="39"/>
      <c r="CJQ265" s="39"/>
      <c r="CJR265" s="39"/>
      <c r="CJS265" s="39"/>
      <c r="CJT265" s="39"/>
      <c r="CJU265" s="39"/>
      <c r="CJV265" s="39"/>
      <c r="CJW265" s="39"/>
      <c r="CJX265" s="39"/>
      <c r="CJY265" s="39"/>
      <c r="CJZ265" s="39"/>
      <c r="CKA265" s="39"/>
      <c r="CKB265" s="39"/>
      <c r="CKC265" s="39"/>
      <c r="CKD265" s="39"/>
      <c r="CKE265" s="39"/>
      <c r="CKF265" s="39"/>
      <c r="CKG265" s="39"/>
      <c r="CKH265" s="39"/>
      <c r="CKI265" s="39"/>
      <c r="CKJ265" s="39"/>
      <c r="CKK265" s="39"/>
      <c r="CKL265" s="39"/>
      <c r="CKM265" s="39"/>
      <c r="CKN265" s="39"/>
      <c r="CKO265" s="39"/>
      <c r="CKP265" s="39"/>
      <c r="CKQ265" s="39"/>
      <c r="CKR265" s="39"/>
      <c r="CKS265" s="39"/>
      <c r="CKT265" s="39"/>
      <c r="CKU265" s="39"/>
      <c r="CKV265" s="39"/>
      <c r="CKW265" s="39"/>
      <c r="CKX265" s="39"/>
      <c r="CKY265" s="39"/>
      <c r="CKZ265" s="39"/>
      <c r="CLA265" s="39"/>
      <c r="CLB265" s="39"/>
      <c r="CLC265" s="39"/>
      <c r="CLD265" s="39"/>
      <c r="CLE265" s="39"/>
      <c r="CLF265" s="39"/>
      <c r="CLG265" s="39"/>
      <c r="CLH265" s="39"/>
      <c r="CLI265" s="39"/>
      <c r="CLJ265" s="39"/>
      <c r="CLK265" s="39"/>
      <c r="CLL265" s="39"/>
      <c r="CLM265" s="39"/>
      <c r="CLN265" s="39"/>
      <c r="CLO265" s="39"/>
      <c r="CLP265" s="39"/>
      <c r="CLQ265" s="39"/>
      <c r="CLR265" s="39"/>
      <c r="CLS265" s="39"/>
      <c r="CLT265" s="39"/>
      <c r="CLU265" s="39"/>
      <c r="CLV265" s="39"/>
      <c r="CLW265" s="39"/>
      <c r="CLX265" s="39"/>
      <c r="CLY265" s="39"/>
      <c r="CLZ265" s="39"/>
      <c r="CMA265" s="39"/>
      <c r="CMB265" s="39"/>
      <c r="CMC265" s="39"/>
      <c r="CMD265" s="39"/>
      <c r="CME265" s="39"/>
      <c r="CMF265" s="39"/>
      <c r="CMG265" s="39"/>
      <c r="CMH265" s="39"/>
      <c r="CMI265" s="39"/>
      <c r="CMJ265" s="39"/>
      <c r="CMK265" s="39"/>
      <c r="CML265" s="39"/>
      <c r="CMM265" s="39"/>
      <c r="CMN265" s="39"/>
      <c r="CMO265" s="39"/>
      <c r="CMP265" s="39"/>
      <c r="CMQ265" s="39"/>
      <c r="CMR265" s="39"/>
      <c r="CMS265" s="39"/>
      <c r="CMT265" s="39"/>
      <c r="CMU265" s="39"/>
      <c r="CMV265" s="39"/>
      <c r="CMW265" s="39"/>
      <c r="CMX265" s="39"/>
      <c r="CMY265" s="39"/>
      <c r="CMZ265" s="39"/>
      <c r="CNA265" s="39"/>
      <c r="CNB265" s="39"/>
      <c r="CNC265" s="39"/>
      <c r="CND265" s="39"/>
      <c r="CNE265" s="39"/>
      <c r="CNF265" s="39"/>
      <c r="CNG265" s="39"/>
      <c r="CNH265" s="39"/>
      <c r="CNI265" s="39"/>
      <c r="CNJ265" s="39"/>
      <c r="CNK265" s="39"/>
      <c r="CNL265" s="39"/>
      <c r="CNM265" s="39"/>
      <c r="CNN265" s="39"/>
      <c r="CNO265" s="39"/>
      <c r="CNP265" s="39"/>
      <c r="CNQ265" s="39"/>
      <c r="CNR265" s="39"/>
      <c r="CNS265" s="39"/>
      <c r="CNT265" s="39"/>
      <c r="CNU265" s="39"/>
      <c r="CNV265" s="39"/>
      <c r="CNW265" s="39"/>
      <c r="CNX265" s="39"/>
      <c r="CNY265" s="39"/>
      <c r="CNZ265" s="39"/>
      <c r="COA265" s="39"/>
      <c r="COB265" s="39"/>
      <c r="COC265" s="39"/>
      <c r="COD265" s="39"/>
      <c r="COE265" s="39"/>
      <c r="COF265" s="39"/>
      <c r="COG265" s="39"/>
      <c r="COH265" s="39"/>
      <c r="COI265" s="39"/>
      <c r="COJ265" s="39"/>
      <c r="COK265" s="39"/>
      <c r="COL265" s="39"/>
      <c r="COM265" s="39"/>
      <c r="CON265" s="39"/>
      <c r="COO265" s="39"/>
      <c r="COP265" s="39"/>
      <c r="COQ265" s="39"/>
      <c r="COR265" s="39"/>
      <c r="COS265" s="39"/>
      <c r="COT265" s="39"/>
      <c r="COU265" s="39"/>
      <c r="COV265" s="39"/>
      <c r="COW265" s="39"/>
      <c r="COX265" s="39"/>
      <c r="COY265" s="39"/>
      <c r="COZ265" s="39"/>
      <c r="CPA265" s="39"/>
      <c r="CPB265" s="39"/>
      <c r="CPC265" s="39"/>
      <c r="CPD265" s="39"/>
      <c r="CPE265" s="39"/>
      <c r="CPF265" s="39"/>
      <c r="CPG265" s="39"/>
      <c r="CPH265" s="39"/>
      <c r="CPI265" s="39"/>
      <c r="CPJ265" s="39"/>
      <c r="CPK265" s="39"/>
      <c r="CPL265" s="39"/>
      <c r="CPM265" s="39"/>
      <c r="CPN265" s="39"/>
      <c r="CPO265" s="39"/>
      <c r="CPP265" s="39"/>
      <c r="CPQ265" s="39"/>
      <c r="CPR265" s="39"/>
      <c r="CPS265" s="39"/>
      <c r="CPT265" s="39"/>
      <c r="CPU265" s="39"/>
      <c r="CPV265" s="39"/>
      <c r="CPW265" s="39"/>
      <c r="CPX265" s="39"/>
      <c r="CPY265" s="39"/>
      <c r="CPZ265" s="39"/>
      <c r="CQA265" s="39"/>
      <c r="CQB265" s="39"/>
      <c r="CQC265" s="39"/>
      <c r="CQD265" s="39"/>
      <c r="CQE265" s="39"/>
      <c r="CQF265" s="39"/>
      <c r="CQG265" s="39"/>
      <c r="CQH265" s="39"/>
      <c r="CQI265" s="39"/>
      <c r="CQJ265" s="39"/>
      <c r="CQK265" s="39"/>
      <c r="CQL265" s="39"/>
      <c r="CQM265" s="39"/>
      <c r="CQN265" s="39"/>
      <c r="CQO265" s="39"/>
      <c r="CQP265" s="39"/>
      <c r="CQQ265" s="39"/>
      <c r="CQR265" s="39"/>
      <c r="CQS265" s="39"/>
      <c r="CQT265" s="39"/>
      <c r="CQU265" s="39"/>
      <c r="CQV265" s="39"/>
      <c r="CQW265" s="39"/>
      <c r="CQX265" s="39"/>
      <c r="CQY265" s="39"/>
      <c r="CQZ265" s="39"/>
      <c r="CRA265" s="39"/>
      <c r="CRB265" s="39"/>
      <c r="CRC265" s="39"/>
      <c r="CRD265" s="39"/>
      <c r="CRE265" s="39"/>
      <c r="CRF265" s="39"/>
      <c r="CRG265" s="39"/>
      <c r="CRH265" s="39"/>
      <c r="CRI265" s="39"/>
      <c r="CRJ265" s="39"/>
      <c r="CRK265" s="39"/>
      <c r="CRL265" s="39"/>
      <c r="CRM265" s="39"/>
      <c r="CRN265" s="39"/>
      <c r="CRO265" s="39"/>
      <c r="CRP265" s="39"/>
      <c r="CRQ265" s="39"/>
      <c r="CRR265" s="39"/>
      <c r="CRS265" s="39"/>
      <c r="CRT265" s="39"/>
      <c r="CRU265" s="39"/>
      <c r="CRV265" s="39"/>
      <c r="CRW265" s="39"/>
      <c r="CRX265" s="39"/>
      <c r="CRY265" s="39"/>
      <c r="CRZ265" s="39"/>
      <c r="CSA265" s="39"/>
      <c r="CSB265" s="39"/>
      <c r="CSC265" s="39"/>
      <c r="CSD265" s="39"/>
      <c r="CSE265" s="39"/>
      <c r="CSF265" s="39"/>
      <c r="CSG265" s="39"/>
      <c r="CSH265" s="39"/>
      <c r="CSI265" s="39"/>
      <c r="CSJ265" s="39"/>
      <c r="CSK265" s="39"/>
      <c r="CSL265" s="39"/>
      <c r="CSM265" s="39"/>
      <c r="CSN265" s="39"/>
      <c r="CSO265" s="39"/>
      <c r="CSP265" s="39"/>
      <c r="CSQ265" s="39"/>
      <c r="CSR265" s="39"/>
      <c r="CSS265" s="39"/>
      <c r="CST265" s="39"/>
      <c r="CSU265" s="39"/>
      <c r="CSV265" s="39"/>
      <c r="CSW265" s="39"/>
      <c r="CSX265" s="39"/>
      <c r="CSY265" s="39"/>
      <c r="CSZ265" s="39"/>
      <c r="CTA265" s="39"/>
      <c r="CTB265" s="39"/>
      <c r="CTC265" s="39"/>
      <c r="CTD265" s="39"/>
      <c r="CTE265" s="39"/>
      <c r="CTF265" s="39"/>
      <c r="CTG265" s="39"/>
      <c r="CTH265" s="39"/>
      <c r="CTI265" s="39"/>
      <c r="CTJ265" s="39"/>
      <c r="CTK265" s="39"/>
      <c r="CTL265" s="39"/>
      <c r="CTM265" s="39"/>
      <c r="CTN265" s="39"/>
      <c r="CTO265" s="39"/>
      <c r="CTP265" s="39"/>
      <c r="CTQ265" s="39"/>
      <c r="CTR265" s="39"/>
      <c r="CTS265" s="39"/>
      <c r="CTT265" s="39"/>
      <c r="CTU265" s="39"/>
      <c r="CTV265" s="39"/>
      <c r="CTW265" s="39"/>
      <c r="CTX265" s="39"/>
      <c r="CTY265" s="39"/>
      <c r="CTZ265" s="39"/>
      <c r="CUA265" s="39"/>
      <c r="CUB265" s="39"/>
      <c r="CUC265" s="39"/>
      <c r="CUD265" s="39"/>
      <c r="CUE265" s="39"/>
      <c r="CUF265" s="39"/>
      <c r="CUG265" s="39"/>
      <c r="CUH265" s="39"/>
      <c r="CUI265" s="39"/>
      <c r="CUJ265" s="39"/>
      <c r="CUK265" s="39"/>
      <c r="CUL265" s="39"/>
      <c r="CUM265" s="39"/>
      <c r="CUN265" s="39"/>
      <c r="CUO265" s="39"/>
      <c r="CUP265" s="39"/>
      <c r="CUQ265" s="39"/>
      <c r="CUR265" s="39"/>
      <c r="CUS265" s="39"/>
      <c r="CUT265" s="39"/>
      <c r="CUU265" s="39"/>
      <c r="CUV265" s="39"/>
      <c r="CUW265" s="39"/>
      <c r="CUX265" s="39"/>
      <c r="CUY265" s="39"/>
      <c r="CUZ265" s="39"/>
      <c r="CVA265" s="39"/>
      <c r="CVB265" s="39"/>
      <c r="CVC265" s="39"/>
      <c r="CVD265" s="39"/>
      <c r="CVE265" s="39"/>
      <c r="CVF265" s="39"/>
      <c r="CVG265" s="39"/>
      <c r="CVH265" s="39"/>
      <c r="CVI265" s="39"/>
      <c r="CVJ265" s="39"/>
      <c r="CVK265" s="39"/>
      <c r="CVL265" s="39"/>
      <c r="CVM265" s="39"/>
      <c r="CVN265" s="39"/>
      <c r="CVO265" s="39"/>
      <c r="CVP265" s="39"/>
      <c r="CVQ265" s="39"/>
      <c r="CVR265" s="39"/>
      <c r="CVS265" s="39"/>
      <c r="CVT265" s="39"/>
      <c r="CVU265" s="39"/>
      <c r="CVV265" s="39"/>
      <c r="CVW265" s="39"/>
      <c r="CVX265" s="39"/>
      <c r="CVY265" s="39"/>
      <c r="CVZ265" s="39"/>
      <c r="CWA265" s="39"/>
      <c r="CWB265" s="39"/>
      <c r="CWC265" s="39"/>
      <c r="CWD265" s="39"/>
      <c r="CWE265" s="39"/>
      <c r="CWF265" s="39"/>
      <c r="CWG265" s="39"/>
      <c r="CWH265" s="39"/>
      <c r="CWI265" s="39"/>
      <c r="CWJ265" s="39"/>
      <c r="CWK265" s="39"/>
      <c r="CWL265" s="39"/>
      <c r="CWM265" s="39"/>
      <c r="CWN265" s="39"/>
      <c r="CWO265" s="39"/>
      <c r="CWP265" s="39"/>
      <c r="CWQ265" s="39"/>
      <c r="CWR265" s="39"/>
      <c r="CWS265" s="39"/>
      <c r="CWT265" s="39"/>
      <c r="CWU265" s="39"/>
      <c r="CWV265" s="39"/>
      <c r="CWW265" s="39"/>
      <c r="CWX265" s="39"/>
      <c r="CWY265" s="39"/>
      <c r="CWZ265" s="39"/>
      <c r="CXA265" s="39"/>
      <c r="CXB265" s="39"/>
      <c r="CXC265" s="39"/>
      <c r="CXD265" s="39"/>
      <c r="CXE265" s="39"/>
      <c r="CXF265" s="39"/>
      <c r="CXG265" s="39"/>
      <c r="CXH265" s="39"/>
      <c r="CXI265" s="39"/>
      <c r="CXJ265" s="39"/>
      <c r="CXK265" s="39"/>
      <c r="CXL265" s="39"/>
      <c r="CXM265" s="39"/>
      <c r="CXN265" s="39"/>
      <c r="CXO265" s="39"/>
      <c r="CXP265" s="39"/>
      <c r="CXQ265" s="39"/>
      <c r="CXR265" s="39"/>
      <c r="CXS265" s="39"/>
      <c r="CXT265" s="39"/>
      <c r="CXU265" s="39"/>
      <c r="CXV265" s="39"/>
      <c r="CXW265" s="39"/>
      <c r="CXX265" s="39"/>
      <c r="CXY265" s="39"/>
      <c r="CXZ265" s="39"/>
      <c r="CYA265" s="39"/>
      <c r="CYB265" s="39"/>
      <c r="CYC265" s="39"/>
      <c r="CYD265" s="39"/>
      <c r="CYE265" s="39"/>
      <c r="CYF265" s="39"/>
      <c r="CYG265" s="39"/>
      <c r="CYH265" s="39"/>
      <c r="CYI265" s="39"/>
      <c r="CYJ265" s="39"/>
      <c r="CYK265" s="39"/>
      <c r="CYL265" s="39"/>
      <c r="CYM265" s="39"/>
      <c r="CYN265" s="39"/>
      <c r="CYO265" s="39"/>
      <c r="CYP265" s="39"/>
      <c r="CYQ265" s="39"/>
      <c r="CYR265" s="39"/>
      <c r="CYS265" s="39"/>
      <c r="CYT265" s="39"/>
      <c r="CYU265" s="39"/>
      <c r="CYV265" s="39"/>
      <c r="CYW265" s="39"/>
      <c r="CYX265" s="39"/>
      <c r="CYY265" s="39"/>
      <c r="CYZ265" s="39"/>
      <c r="CZA265" s="39"/>
      <c r="CZB265" s="39"/>
      <c r="CZC265" s="39"/>
      <c r="CZD265" s="39"/>
      <c r="CZE265" s="39"/>
      <c r="CZF265" s="39"/>
      <c r="CZG265" s="39"/>
      <c r="CZH265" s="39"/>
      <c r="CZI265" s="39"/>
      <c r="CZJ265" s="39"/>
      <c r="CZK265" s="39"/>
      <c r="CZL265" s="39"/>
      <c r="CZM265" s="39"/>
      <c r="CZN265" s="39"/>
      <c r="CZO265" s="39"/>
      <c r="CZP265" s="39"/>
      <c r="CZQ265" s="39"/>
      <c r="CZR265" s="39"/>
      <c r="CZS265" s="39"/>
      <c r="CZT265" s="39"/>
      <c r="CZU265" s="39"/>
      <c r="CZV265" s="39"/>
      <c r="CZW265" s="39"/>
      <c r="CZX265" s="39"/>
      <c r="CZY265" s="39"/>
      <c r="CZZ265" s="39"/>
      <c r="DAA265" s="39"/>
      <c r="DAB265" s="39"/>
      <c r="DAC265" s="39"/>
      <c r="DAD265" s="39"/>
      <c r="DAE265" s="39"/>
      <c r="DAF265" s="39"/>
      <c r="DAG265" s="39"/>
      <c r="DAH265" s="39"/>
      <c r="DAI265" s="39"/>
      <c r="DAJ265" s="39"/>
      <c r="DAK265" s="39"/>
      <c r="DAL265" s="39"/>
      <c r="DAM265" s="39"/>
      <c r="DAN265" s="39"/>
      <c r="DAO265" s="39"/>
      <c r="DAP265" s="39"/>
      <c r="DAQ265" s="39"/>
      <c r="DAR265" s="39"/>
      <c r="DAS265" s="39"/>
      <c r="DAT265" s="39"/>
      <c r="DAU265" s="39"/>
      <c r="DAV265" s="39"/>
      <c r="DAW265" s="39"/>
      <c r="DAX265" s="39"/>
      <c r="DAY265" s="39"/>
      <c r="DAZ265" s="39"/>
      <c r="DBA265" s="39"/>
      <c r="DBB265" s="39"/>
      <c r="DBC265" s="39"/>
      <c r="DBD265" s="39"/>
      <c r="DBE265" s="39"/>
      <c r="DBF265" s="39"/>
      <c r="DBG265" s="39"/>
      <c r="DBH265" s="39"/>
      <c r="DBI265" s="39"/>
      <c r="DBJ265" s="39"/>
      <c r="DBK265" s="39"/>
      <c r="DBL265" s="39"/>
      <c r="DBM265" s="39"/>
      <c r="DBN265" s="39"/>
      <c r="DBO265" s="39"/>
      <c r="DBP265" s="39"/>
      <c r="DBQ265" s="39"/>
      <c r="DBR265" s="39"/>
      <c r="DBS265" s="39"/>
      <c r="DBT265" s="39"/>
      <c r="DBU265" s="39"/>
      <c r="DBV265" s="39"/>
      <c r="DBW265" s="39"/>
      <c r="DBX265" s="39"/>
      <c r="DBY265" s="39"/>
      <c r="DBZ265" s="39"/>
      <c r="DCA265" s="39"/>
      <c r="DCB265" s="39"/>
      <c r="DCC265" s="39"/>
      <c r="DCD265" s="39"/>
      <c r="DCE265" s="39"/>
      <c r="DCF265" s="39"/>
      <c r="DCG265" s="39"/>
      <c r="DCH265" s="39"/>
      <c r="DCI265" s="39"/>
      <c r="DCJ265" s="39"/>
      <c r="DCK265" s="39"/>
      <c r="DCL265" s="39"/>
      <c r="DCM265" s="39"/>
      <c r="DCN265" s="39"/>
      <c r="DCO265" s="39"/>
      <c r="DCP265" s="39"/>
      <c r="DCQ265" s="39"/>
      <c r="DCR265" s="39"/>
      <c r="DCS265" s="39"/>
      <c r="DCT265" s="39"/>
      <c r="DCU265" s="39"/>
      <c r="DCV265" s="39"/>
      <c r="DCW265" s="39"/>
      <c r="DCX265" s="39"/>
      <c r="DCY265" s="39"/>
      <c r="DCZ265" s="39"/>
      <c r="DDA265" s="39"/>
      <c r="DDB265" s="39"/>
      <c r="DDC265" s="39"/>
      <c r="DDD265" s="39"/>
      <c r="DDE265" s="39"/>
      <c r="DDF265" s="39"/>
      <c r="DDG265" s="39"/>
      <c r="DDH265" s="39"/>
      <c r="DDI265" s="39"/>
      <c r="DDJ265" s="39"/>
      <c r="DDK265" s="39"/>
      <c r="DDL265" s="39"/>
      <c r="DDM265" s="39"/>
      <c r="DDN265" s="39"/>
      <c r="DDO265" s="39"/>
      <c r="DDP265" s="39"/>
      <c r="DDQ265" s="39"/>
      <c r="DDR265" s="39"/>
      <c r="DDS265" s="39"/>
      <c r="DDT265" s="39"/>
      <c r="DDU265" s="39"/>
      <c r="DDV265" s="39"/>
      <c r="DDW265" s="39"/>
      <c r="DDX265" s="39"/>
      <c r="DDY265" s="39"/>
      <c r="DDZ265" s="39"/>
      <c r="DEA265" s="39"/>
      <c r="DEB265" s="39"/>
      <c r="DEC265" s="39"/>
      <c r="DED265" s="39"/>
      <c r="DEE265" s="39"/>
      <c r="DEF265" s="39"/>
      <c r="DEG265" s="39"/>
      <c r="DEH265" s="39"/>
      <c r="DEI265" s="39"/>
      <c r="DEJ265" s="39"/>
      <c r="DEK265" s="39"/>
      <c r="DEL265" s="39"/>
      <c r="DEM265" s="39"/>
      <c r="DEN265" s="39"/>
      <c r="DEO265" s="39"/>
      <c r="DEP265" s="39"/>
      <c r="DEQ265" s="39"/>
      <c r="DER265" s="39"/>
      <c r="DES265" s="39"/>
      <c r="DET265" s="39"/>
      <c r="DEU265" s="39"/>
      <c r="DEV265" s="39"/>
      <c r="DEW265" s="39"/>
      <c r="DEX265" s="39"/>
      <c r="DEY265" s="39"/>
      <c r="DEZ265" s="39"/>
      <c r="DFA265" s="39"/>
      <c r="DFB265" s="39"/>
      <c r="DFC265" s="39"/>
      <c r="DFD265" s="39"/>
      <c r="DFE265" s="39"/>
      <c r="DFF265" s="39"/>
      <c r="DFG265" s="39"/>
      <c r="DFH265" s="39"/>
      <c r="DFI265" s="39"/>
      <c r="DFJ265" s="39"/>
      <c r="DFK265" s="39"/>
      <c r="DFL265" s="39"/>
      <c r="DFM265" s="39"/>
      <c r="DFN265" s="39"/>
      <c r="DFO265" s="39"/>
      <c r="DFP265" s="39"/>
      <c r="DFQ265" s="39"/>
      <c r="DFR265" s="39"/>
      <c r="DFS265" s="39"/>
      <c r="DFT265" s="39"/>
      <c r="DFU265" s="39"/>
      <c r="DFV265" s="39"/>
      <c r="DFW265" s="39"/>
      <c r="DFX265" s="39"/>
      <c r="DFY265" s="39"/>
      <c r="DFZ265" s="39"/>
      <c r="DGA265" s="39"/>
      <c r="DGB265" s="39"/>
      <c r="DGC265" s="39"/>
      <c r="DGD265" s="39"/>
      <c r="DGE265" s="39"/>
      <c r="DGF265" s="39"/>
      <c r="DGG265" s="39"/>
      <c r="DGH265" s="39"/>
      <c r="DGI265" s="39"/>
      <c r="DGJ265" s="39"/>
      <c r="DGK265" s="39"/>
      <c r="DGL265" s="39"/>
      <c r="DGM265" s="39"/>
      <c r="DGN265" s="39"/>
      <c r="DGO265" s="39"/>
      <c r="DGP265" s="39"/>
      <c r="DGQ265" s="39"/>
      <c r="DGR265" s="39"/>
      <c r="DGS265" s="39"/>
      <c r="DGT265" s="39"/>
      <c r="DGU265" s="39"/>
      <c r="DGV265" s="39"/>
      <c r="DGW265" s="39"/>
      <c r="DGX265" s="39"/>
      <c r="DGY265" s="39"/>
      <c r="DGZ265" s="39"/>
      <c r="DHA265" s="39"/>
      <c r="DHB265" s="39"/>
      <c r="DHC265" s="39"/>
      <c r="DHD265" s="39"/>
      <c r="DHE265" s="39"/>
      <c r="DHF265" s="39"/>
      <c r="DHG265" s="39"/>
      <c r="DHH265" s="39"/>
      <c r="DHI265" s="39"/>
      <c r="DHJ265" s="39"/>
      <c r="DHK265" s="39"/>
      <c r="DHL265" s="39"/>
      <c r="DHM265" s="39"/>
      <c r="DHN265" s="39"/>
      <c r="DHO265" s="39"/>
      <c r="DHP265" s="39"/>
      <c r="DHQ265" s="39"/>
      <c r="DHR265" s="39"/>
      <c r="DHS265" s="39"/>
      <c r="DHT265" s="39"/>
      <c r="DHU265" s="39"/>
      <c r="DHV265" s="39"/>
      <c r="DHW265" s="39"/>
      <c r="DHX265" s="39"/>
      <c r="DHY265" s="39"/>
      <c r="DHZ265" s="39"/>
      <c r="DIA265" s="39"/>
      <c r="DIB265" s="39"/>
      <c r="DIC265" s="39"/>
      <c r="DID265" s="39"/>
      <c r="DIE265" s="39"/>
      <c r="DIF265" s="39"/>
      <c r="DIG265" s="39"/>
      <c r="DIH265" s="39"/>
      <c r="DII265" s="39"/>
      <c r="DIJ265" s="39"/>
      <c r="DIK265" s="39"/>
      <c r="DIL265" s="39"/>
      <c r="DIM265" s="39"/>
      <c r="DIN265" s="39"/>
      <c r="DIO265" s="39"/>
      <c r="DIP265" s="39"/>
      <c r="DIQ265" s="39"/>
      <c r="DIR265" s="39"/>
      <c r="DIS265" s="39"/>
      <c r="DIT265" s="39"/>
      <c r="DIU265" s="39"/>
      <c r="DIV265" s="39"/>
      <c r="DIW265" s="39"/>
      <c r="DIX265" s="39"/>
      <c r="DIY265" s="39"/>
      <c r="DIZ265" s="39"/>
      <c r="DJA265" s="39"/>
      <c r="DJB265" s="39"/>
      <c r="DJC265" s="39"/>
      <c r="DJD265" s="39"/>
      <c r="DJE265" s="39"/>
      <c r="DJF265" s="39"/>
      <c r="DJG265" s="39"/>
      <c r="DJH265" s="39"/>
      <c r="DJI265" s="39"/>
      <c r="DJJ265" s="39"/>
      <c r="DJK265" s="39"/>
      <c r="DJL265" s="39"/>
      <c r="DJM265" s="39"/>
      <c r="DJN265" s="39"/>
      <c r="DJO265" s="39"/>
      <c r="DJP265" s="39"/>
      <c r="DJQ265" s="39"/>
      <c r="DJR265" s="39"/>
      <c r="DJS265" s="39"/>
      <c r="DJT265" s="39"/>
      <c r="DJU265" s="39"/>
      <c r="DJV265" s="39"/>
      <c r="DJW265" s="39"/>
      <c r="DJX265" s="39"/>
      <c r="DJY265" s="39"/>
      <c r="DJZ265" s="39"/>
      <c r="DKA265" s="39"/>
      <c r="DKB265" s="39"/>
      <c r="DKC265" s="39"/>
      <c r="DKD265" s="39"/>
      <c r="DKE265" s="39"/>
      <c r="DKF265" s="39"/>
      <c r="DKG265" s="39"/>
      <c r="DKH265" s="39"/>
      <c r="DKI265" s="39"/>
      <c r="DKJ265" s="39"/>
      <c r="DKK265" s="39"/>
      <c r="DKL265" s="39"/>
      <c r="DKM265" s="39"/>
      <c r="DKN265" s="39"/>
      <c r="DKO265" s="39"/>
      <c r="DKP265" s="39"/>
      <c r="DKQ265" s="39"/>
      <c r="DKR265" s="39"/>
      <c r="DKS265" s="39"/>
      <c r="DKT265" s="39"/>
      <c r="DKU265" s="39"/>
      <c r="DKV265" s="39"/>
      <c r="DKW265" s="39"/>
      <c r="DKX265" s="39"/>
      <c r="DKY265" s="39"/>
      <c r="DKZ265" s="39"/>
      <c r="DLA265" s="39"/>
      <c r="DLB265" s="39"/>
      <c r="DLC265" s="39"/>
      <c r="DLD265" s="39"/>
      <c r="DLE265" s="39"/>
      <c r="DLF265" s="39"/>
      <c r="DLG265" s="39"/>
      <c r="DLH265" s="39"/>
      <c r="DLI265" s="39"/>
      <c r="DLJ265" s="39"/>
      <c r="DLK265" s="39"/>
      <c r="DLL265" s="39"/>
      <c r="DLM265" s="39"/>
      <c r="DLN265" s="39"/>
      <c r="DLO265" s="39"/>
      <c r="DLP265" s="39"/>
      <c r="DLQ265" s="39"/>
      <c r="DLR265" s="39"/>
      <c r="DLS265" s="39"/>
      <c r="DLT265" s="39"/>
      <c r="DLU265" s="39"/>
      <c r="DLV265" s="39"/>
      <c r="DLW265" s="39"/>
      <c r="DLX265" s="39"/>
      <c r="DLY265" s="39"/>
      <c r="DLZ265" s="39"/>
      <c r="DMA265" s="39"/>
      <c r="DMB265" s="39"/>
      <c r="DMC265" s="39"/>
      <c r="DMD265" s="39"/>
      <c r="DME265" s="39"/>
      <c r="DMF265" s="39"/>
      <c r="DMG265" s="39"/>
      <c r="DMH265" s="39"/>
      <c r="DMI265" s="39"/>
      <c r="DMJ265" s="39"/>
      <c r="DMK265" s="39"/>
      <c r="DML265" s="39"/>
      <c r="DMM265" s="39"/>
      <c r="DMN265" s="39"/>
      <c r="DMO265" s="39"/>
      <c r="DMP265" s="39"/>
      <c r="DMQ265" s="39"/>
      <c r="DMR265" s="39"/>
      <c r="DMS265" s="39"/>
      <c r="DMT265" s="39"/>
      <c r="DMU265" s="39"/>
      <c r="DMV265" s="39"/>
      <c r="DMW265" s="39"/>
      <c r="DMX265" s="39"/>
      <c r="DMY265" s="39"/>
      <c r="DMZ265" s="39"/>
      <c r="DNA265" s="39"/>
      <c r="DNB265" s="39"/>
      <c r="DNC265" s="39"/>
      <c r="DND265" s="39"/>
      <c r="DNE265" s="39"/>
      <c r="DNF265" s="39"/>
      <c r="DNG265" s="39"/>
      <c r="DNH265" s="39"/>
      <c r="DNI265" s="39"/>
      <c r="DNJ265" s="39"/>
      <c r="DNK265" s="39"/>
      <c r="DNL265" s="39"/>
      <c r="DNM265" s="39"/>
      <c r="DNN265" s="39"/>
      <c r="DNO265" s="39"/>
      <c r="DNP265" s="39"/>
      <c r="DNQ265" s="39"/>
      <c r="DNR265" s="39"/>
      <c r="DNS265" s="39"/>
      <c r="DNT265" s="39"/>
      <c r="DNU265" s="39"/>
      <c r="DNV265" s="39"/>
      <c r="DNW265" s="39"/>
      <c r="DNX265" s="39"/>
      <c r="DNY265" s="39"/>
      <c r="DNZ265" s="39"/>
      <c r="DOA265" s="39"/>
      <c r="DOB265" s="39"/>
      <c r="DOC265" s="39"/>
      <c r="DOD265" s="39"/>
      <c r="DOE265" s="39"/>
      <c r="DOF265" s="39"/>
      <c r="DOG265" s="39"/>
      <c r="DOH265" s="39"/>
      <c r="DOI265" s="39"/>
      <c r="DOJ265" s="39"/>
      <c r="DOK265" s="39"/>
      <c r="DOL265" s="39"/>
      <c r="DOM265" s="39"/>
      <c r="DON265" s="39"/>
      <c r="DOO265" s="39"/>
      <c r="DOP265" s="39"/>
      <c r="DOQ265" s="39"/>
      <c r="DOR265" s="39"/>
      <c r="DOS265" s="39"/>
      <c r="DOT265" s="39"/>
      <c r="DOU265" s="39"/>
      <c r="DOV265" s="39"/>
      <c r="DOW265" s="39"/>
      <c r="DOX265" s="39"/>
      <c r="DOY265" s="39"/>
      <c r="DOZ265" s="39"/>
      <c r="DPA265" s="39"/>
      <c r="DPB265" s="39"/>
      <c r="DPC265" s="39"/>
      <c r="DPD265" s="39"/>
      <c r="DPE265" s="39"/>
      <c r="DPF265" s="39"/>
      <c r="DPG265" s="39"/>
      <c r="DPH265" s="39"/>
      <c r="DPI265" s="39"/>
      <c r="DPJ265" s="39"/>
      <c r="DPK265" s="39"/>
      <c r="DPL265" s="39"/>
      <c r="DPM265" s="39"/>
      <c r="DPN265" s="39"/>
      <c r="DPO265" s="39"/>
      <c r="DPP265" s="39"/>
      <c r="DPQ265" s="39"/>
      <c r="DPR265" s="39"/>
      <c r="DPS265" s="39"/>
      <c r="DPT265" s="39"/>
      <c r="DPU265" s="39"/>
      <c r="DPV265" s="39"/>
      <c r="DPW265" s="39"/>
      <c r="DPX265" s="39"/>
      <c r="DPY265" s="39"/>
      <c r="DPZ265" s="39"/>
      <c r="DQA265" s="39"/>
      <c r="DQB265" s="39"/>
      <c r="DQC265" s="39"/>
      <c r="DQD265" s="39"/>
      <c r="DQE265" s="39"/>
      <c r="DQF265" s="39"/>
      <c r="DQG265" s="39"/>
      <c r="DQH265" s="39"/>
      <c r="DQI265" s="39"/>
      <c r="DQJ265" s="39"/>
      <c r="DQK265" s="39"/>
      <c r="DQL265" s="39"/>
      <c r="DQM265" s="39"/>
      <c r="DQN265" s="39"/>
      <c r="DQO265" s="39"/>
      <c r="DQP265" s="39"/>
      <c r="DQQ265" s="39"/>
      <c r="DQR265" s="39"/>
      <c r="DQS265" s="39"/>
      <c r="DQT265" s="39"/>
      <c r="DQU265" s="39"/>
      <c r="DQV265" s="39"/>
      <c r="DQW265" s="39"/>
      <c r="DQX265" s="39"/>
      <c r="DQY265" s="39"/>
      <c r="DQZ265" s="39"/>
      <c r="DRA265" s="39"/>
      <c r="DRB265" s="39"/>
      <c r="DRC265" s="39"/>
      <c r="DRD265" s="39"/>
      <c r="DRE265" s="39"/>
      <c r="DRF265" s="39"/>
      <c r="DRG265" s="39"/>
      <c r="DRH265" s="39"/>
      <c r="DRI265" s="39"/>
      <c r="DRJ265" s="39"/>
      <c r="DRK265" s="39"/>
      <c r="DRL265" s="39"/>
      <c r="DRM265" s="39"/>
      <c r="DRN265" s="39"/>
      <c r="DRO265" s="39"/>
      <c r="DRP265" s="39"/>
      <c r="DRQ265" s="39"/>
      <c r="DRR265" s="39"/>
      <c r="DRS265" s="39"/>
      <c r="DRT265" s="39"/>
      <c r="DRU265" s="39"/>
      <c r="DRV265" s="39"/>
      <c r="DRW265" s="39"/>
      <c r="DRX265" s="39"/>
      <c r="DRY265" s="39"/>
      <c r="DRZ265" s="39"/>
      <c r="DSA265" s="39"/>
      <c r="DSB265" s="39"/>
      <c r="DSC265" s="39"/>
      <c r="DSD265" s="39"/>
      <c r="DSE265" s="39"/>
      <c r="DSF265" s="39"/>
      <c r="DSG265" s="39"/>
      <c r="DSH265" s="39"/>
      <c r="DSI265" s="39"/>
      <c r="DSJ265" s="39"/>
      <c r="DSK265" s="39"/>
      <c r="DSL265" s="39"/>
      <c r="DSM265" s="39"/>
      <c r="DSN265" s="39"/>
      <c r="DSO265" s="39"/>
      <c r="DSP265" s="39"/>
      <c r="DSQ265" s="39"/>
      <c r="DSR265" s="39"/>
      <c r="DSS265" s="39"/>
      <c r="DST265" s="39"/>
      <c r="DSU265" s="39"/>
      <c r="DSV265" s="39"/>
      <c r="DSW265" s="39"/>
      <c r="DSX265" s="39"/>
      <c r="DSY265" s="39"/>
      <c r="DSZ265" s="39"/>
      <c r="DTA265" s="39"/>
      <c r="DTB265" s="39"/>
      <c r="DTC265" s="39"/>
      <c r="DTD265" s="39"/>
      <c r="DTE265" s="39"/>
      <c r="DTF265" s="39"/>
      <c r="DTG265" s="39"/>
      <c r="DTH265" s="39"/>
      <c r="DTI265" s="39"/>
      <c r="DTJ265" s="39"/>
      <c r="DTK265" s="39"/>
      <c r="DTL265" s="39"/>
      <c r="DTM265" s="39"/>
      <c r="DTN265" s="39"/>
      <c r="DTO265" s="39"/>
      <c r="DTP265" s="39"/>
      <c r="DTQ265" s="39"/>
      <c r="DTR265" s="39"/>
      <c r="DTS265" s="39"/>
      <c r="DTT265" s="39"/>
      <c r="DTU265" s="39"/>
      <c r="DTV265" s="39"/>
      <c r="DTW265" s="39"/>
      <c r="DTX265" s="39"/>
      <c r="DTY265" s="39"/>
      <c r="DTZ265" s="39"/>
      <c r="DUA265" s="39"/>
      <c r="DUB265" s="39"/>
      <c r="DUC265" s="39"/>
      <c r="DUD265" s="39"/>
      <c r="DUE265" s="39"/>
      <c r="DUF265" s="39"/>
      <c r="DUG265" s="39"/>
      <c r="DUH265" s="39"/>
      <c r="DUI265" s="39"/>
      <c r="DUJ265" s="39"/>
      <c r="DUK265" s="39"/>
      <c r="DUL265" s="39"/>
      <c r="DUM265" s="39"/>
      <c r="DUN265" s="39"/>
      <c r="DUO265" s="39"/>
      <c r="DUP265" s="39"/>
      <c r="DUQ265" s="39"/>
      <c r="DUR265" s="39"/>
      <c r="DUS265" s="39"/>
      <c r="DUT265" s="39"/>
      <c r="DUU265" s="39"/>
      <c r="DUV265" s="39"/>
      <c r="DUW265" s="39"/>
      <c r="DUX265" s="39"/>
      <c r="DUY265" s="39"/>
      <c r="DUZ265" s="39"/>
      <c r="DVA265" s="39"/>
      <c r="DVB265" s="39"/>
      <c r="DVC265" s="39"/>
      <c r="DVD265" s="39"/>
      <c r="DVE265" s="39"/>
      <c r="DVF265" s="39"/>
      <c r="DVG265" s="39"/>
      <c r="DVH265" s="39"/>
      <c r="DVI265" s="39"/>
      <c r="DVJ265" s="39"/>
      <c r="DVK265" s="39"/>
      <c r="DVL265" s="39"/>
      <c r="DVM265" s="39"/>
      <c r="DVN265" s="39"/>
      <c r="DVO265" s="39"/>
      <c r="DVP265" s="39"/>
      <c r="DVQ265" s="39"/>
      <c r="DVR265" s="39"/>
      <c r="DVS265" s="39"/>
      <c r="DVT265" s="39"/>
      <c r="DVU265" s="39"/>
      <c r="DVV265" s="39"/>
      <c r="DVW265" s="39"/>
      <c r="DVX265" s="39"/>
      <c r="DVY265" s="39"/>
      <c r="DVZ265" s="39"/>
      <c r="DWA265" s="39"/>
      <c r="DWB265" s="39"/>
      <c r="DWC265" s="39"/>
      <c r="DWD265" s="39"/>
      <c r="DWE265" s="39"/>
      <c r="DWF265" s="39"/>
      <c r="DWG265" s="39"/>
      <c r="DWH265" s="39"/>
      <c r="DWI265" s="39"/>
      <c r="DWJ265" s="39"/>
      <c r="DWK265" s="39"/>
      <c r="DWL265" s="39"/>
      <c r="DWM265" s="39"/>
      <c r="DWN265" s="39"/>
      <c r="DWO265" s="39"/>
      <c r="DWP265" s="39"/>
      <c r="DWQ265" s="39"/>
    </row>
    <row r="266" spans="1:3319" s="39" customFormat="1" ht="12.65" customHeight="1">
      <c r="A266" s="71" t="s">
        <v>1493</v>
      </c>
      <c r="B266" s="36" t="s">
        <v>1494</v>
      </c>
      <c r="C266" s="37" t="s">
        <v>152</v>
      </c>
      <c r="D266" s="36" t="s">
        <v>1482</v>
      </c>
      <c r="E266" s="38" t="str">
        <f>"SEP 22"</f>
        <v>SEP 22</v>
      </c>
      <c r="F266" s="38" t="str">
        <f>"SEP 22"</f>
        <v>SEP 22</v>
      </c>
    </row>
    <row r="267" spans="1:3319" s="64" customFormat="1" ht="20">
      <c r="A267" s="53" t="s">
        <v>824</v>
      </c>
      <c r="B267" s="54" t="s">
        <v>825</v>
      </c>
      <c r="C267" s="57" t="s">
        <v>152</v>
      </c>
      <c r="D267" s="54" t="s">
        <v>826</v>
      </c>
      <c r="E267" s="66" t="s">
        <v>827</v>
      </c>
      <c r="F267" s="66" t="s">
        <v>827</v>
      </c>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c r="EI267" s="39"/>
      <c r="EJ267" s="39"/>
      <c r="EK267" s="39"/>
      <c r="EL267" s="39"/>
      <c r="EM267" s="39"/>
      <c r="EN267" s="39"/>
      <c r="EO267" s="39"/>
      <c r="EP267" s="39"/>
      <c r="EQ267" s="39"/>
      <c r="ER267" s="39"/>
      <c r="ES267" s="39"/>
      <c r="ET267" s="39"/>
      <c r="EU267" s="39"/>
      <c r="EV267" s="39"/>
      <c r="EW267" s="39"/>
      <c r="EX267" s="39"/>
      <c r="EY267" s="39"/>
      <c r="EZ267" s="39"/>
      <c r="FA267" s="39"/>
      <c r="FB267" s="39"/>
      <c r="FC267" s="39"/>
      <c r="FD267" s="39"/>
      <c r="FE267" s="39"/>
      <c r="FF267" s="39"/>
      <c r="FG267" s="39"/>
      <c r="FH267" s="39"/>
      <c r="FI267" s="39"/>
      <c r="FJ267" s="39"/>
      <c r="FK267" s="39"/>
      <c r="FL267" s="39"/>
      <c r="FM267" s="39"/>
      <c r="FN267" s="39"/>
      <c r="FO267" s="39"/>
      <c r="FP267" s="39"/>
      <c r="FQ267" s="39"/>
      <c r="FR267" s="39"/>
      <c r="FS267" s="39"/>
      <c r="FT267" s="39"/>
      <c r="FU267" s="39"/>
      <c r="FV267" s="39"/>
      <c r="FW267" s="39"/>
      <c r="FX267" s="39"/>
      <c r="FY267" s="39"/>
      <c r="FZ267" s="39"/>
      <c r="GA267" s="39"/>
      <c r="GB267" s="39"/>
      <c r="GC267" s="39"/>
      <c r="GD267" s="39"/>
      <c r="GE267" s="39"/>
      <c r="GF267" s="39"/>
      <c r="GG267" s="39"/>
      <c r="GH267" s="39"/>
      <c r="GI267" s="39"/>
      <c r="GJ267" s="39"/>
      <c r="GK267" s="39"/>
      <c r="GL267" s="39"/>
      <c r="GM267" s="39"/>
      <c r="GN267" s="39"/>
      <c r="GO267" s="39"/>
      <c r="GP267" s="39"/>
      <c r="GQ267" s="39"/>
      <c r="GR267" s="39"/>
      <c r="GS267" s="39"/>
      <c r="GT267" s="39"/>
      <c r="GU267" s="39"/>
      <c r="GV267" s="39"/>
      <c r="GW267" s="39"/>
      <c r="GX267" s="39"/>
      <c r="GY267" s="39"/>
      <c r="GZ267" s="39"/>
      <c r="HA267" s="39"/>
      <c r="HB267" s="39"/>
      <c r="HC267" s="39"/>
      <c r="HD267" s="39"/>
      <c r="HE267" s="39"/>
      <c r="HF267" s="39"/>
      <c r="HG267" s="39"/>
      <c r="HH267" s="39"/>
      <c r="HI267" s="39"/>
      <c r="HJ267" s="39"/>
      <c r="HK267" s="39"/>
      <c r="HL267" s="39"/>
      <c r="HM267" s="39"/>
      <c r="HN267" s="39"/>
      <c r="HO267" s="39"/>
      <c r="HP267" s="39"/>
      <c r="HQ267" s="39"/>
      <c r="HR267" s="39"/>
      <c r="HS267" s="39"/>
      <c r="HT267" s="39"/>
      <c r="HU267" s="39"/>
      <c r="HV267" s="39"/>
      <c r="HW267" s="39"/>
      <c r="HX267" s="39"/>
      <c r="HY267" s="39"/>
      <c r="HZ267" s="39"/>
      <c r="IA267" s="39"/>
      <c r="IB267" s="39"/>
      <c r="IC267" s="39"/>
      <c r="ID267" s="39"/>
      <c r="IE267" s="39"/>
      <c r="IF267" s="39"/>
      <c r="IG267" s="39"/>
      <c r="IH267" s="39"/>
      <c r="II267" s="39"/>
      <c r="IJ267" s="39"/>
      <c r="IK267" s="39"/>
      <c r="IL267" s="39"/>
      <c r="IM267" s="39"/>
      <c r="IN267" s="39"/>
      <c r="IO267" s="39"/>
      <c r="IP267" s="39"/>
      <c r="IQ267" s="39"/>
      <c r="IR267" s="39"/>
      <c r="IS267" s="39"/>
      <c r="IT267" s="39"/>
      <c r="IU267" s="39"/>
      <c r="IV267" s="39"/>
      <c r="IW267" s="39"/>
      <c r="IX267" s="39"/>
      <c r="IY267" s="39"/>
      <c r="IZ267" s="39"/>
      <c r="JA267" s="39"/>
      <c r="JB267" s="39"/>
      <c r="JC267" s="39"/>
      <c r="JD267" s="39"/>
      <c r="JE267" s="39"/>
      <c r="JF267" s="39"/>
      <c r="JG267" s="39"/>
      <c r="JH267" s="39"/>
      <c r="JI267" s="39"/>
      <c r="JJ267" s="39"/>
      <c r="JK267" s="39"/>
      <c r="JL267" s="39"/>
      <c r="JM267" s="39"/>
      <c r="JN267" s="39"/>
      <c r="JO267" s="39"/>
      <c r="JP267" s="39"/>
      <c r="JQ267" s="39"/>
      <c r="JR267" s="39"/>
      <c r="JS267" s="39"/>
      <c r="JT267" s="39"/>
      <c r="JU267" s="39"/>
      <c r="JV267" s="39"/>
      <c r="JW267" s="39"/>
      <c r="JX267" s="39"/>
      <c r="JY267" s="39"/>
      <c r="JZ267" s="39"/>
      <c r="KA267" s="39"/>
      <c r="KB267" s="39"/>
      <c r="KC267" s="39"/>
      <c r="KD267" s="39"/>
      <c r="KE267" s="39"/>
      <c r="KF267" s="39"/>
      <c r="KG267" s="39"/>
      <c r="KH267" s="39"/>
      <c r="KI267" s="39"/>
      <c r="KJ267" s="39"/>
      <c r="KK267" s="39"/>
      <c r="KL267" s="39"/>
      <c r="KM267" s="39"/>
      <c r="KN267" s="39"/>
      <c r="KO267" s="39"/>
      <c r="KP267" s="39"/>
      <c r="KQ267" s="39"/>
      <c r="KR267" s="39"/>
      <c r="KS267" s="39"/>
      <c r="KT267" s="39"/>
      <c r="KU267" s="39"/>
      <c r="KV267" s="39"/>
      <c r="KW267" s="39"/>
      <c r="KX267" s="39"/>
      <c r="KY267" s="39"/>
      <c r="KZ267" s="39"/>
      <c r="LA267" s="39"/>
      <c r="LB267" s="39"/>
      <c r="LC267" s="39"/>
      <c r="LD267" s="39"/>
      <c r="LE267" s="39"/>
      <c r="LF267" s="39"/>
      <c r="LG267" s="39"/>
      <c r="LH267" s="39"/>
      <c r="LI267" s="39"/>
      <c r="LJ267" s="39"/>
      <c r="LK267" s="39"/>
      <c r="LL267" s="39"/>
      <c r="LM267" s="39"/>
      <c r="LN267" s="39"/>
      <c r="LO267" s="39"/>
      <c r="LP267" s="39"/>
      <c r="LQ267" s="39"/>
      <c r="LR267" s="39"/>
      <c r="LS267" s="39"/>
      <c r="LT267" s="39"/>
      <c r="LU267" s="39"/>
      <c r="LV267" s="39"/>
      <c r="LW267" s="39"/>
      <c r="LX267" s="39"/>
      <c r="LY267" s="39"/>
      <c r="LZ267" s="39"/>
      <c r="MA267" s="39"/>
      <c r="MB267" s="39"/>
      <c r="MC267" s="39"/>
      <c r="MD267" s="39"/>
      <c r="ME267" s="39"/>
      <c r="MF267" s="39"/>
      <c r="MG267" s="39"/>
      <c r="MH267" s="39"/>
      <c r="MI267" s="39"/>
      <c r="MJ267" s="39"/>
      <c r="MK267" s="39"/>
      <c r="ML267" s="39"/>
      <c r="MM267" s="39"/>
      <c r="MN267" s="39"/>
      <c r="MO267" s="39"/>
      <c r="MP267" s="39"/>
      <c r="MQ267" s="39"/>
      <c r="MR267" s="39"/>
      <c r="MS267" s="39"/>
      <c r="MT267" s="39"/>
      <c r="MU267" s="39"/>
      <c r="MV267" s="39"/>
      <c r="MW267" s="39"/>
      <c r="MX267" s="39"/>
      <c r="MY267" s="39"/>
      <c r="MZ267" s="39"/>
      <c r="NA267" s="39"/>
      <c r="NB267" s="39"/>
      <c r="NC267" s="39"/>
      <c r="ND267" s="39"/>
      <c r="NE267" s="39"/>
      <c r="NF267" s="39"/>
      <c r="NG267" s="39"/>
      <c r="NH267" s="39"/>
      <c r="NI267" s="39"/>
      <c r="NJ267" s="39"/>
      <c r="NK267" s="39"/>
      <c r="NL267" s="39"/>
      <c r="NM267" s="39"/>
      <c r="NN267" s="39"/>
      <c r="NO267" s="39"/>
      <c r="NP267" s="39"/>
      <c r="NQ267" s="39"/>
      <c r="NR267" s="39"/>
      <c r="NS267" s="39"/>
      <c r="NT267" s="39"/>
      <c r="NU267" s="39"/>
      <c r="NV267" s="39"/>
      <c r="NW267" s="39"/>
      <c r="NX267" s="39"/>
      <c r="NY267" s="39"/>
      <c r="NZ267" s="39"/>
      <c r="OA267" s="39"/>
      <c r="OB267" s="39"/>
      <c r="OC267" s="39"/>
      <c r="OD267" s="39"/>
      <c r="OE267" s="39"/>
      <c r="OF267" s="39"/>
      <c r="OG267" s="39"/>
      <c r="OH267" s="39"/>
      <c r="OI267" s="39"/>
      <c r="OJ267" s="39"/>
      <c r="OK267" s="39"/>
      <c r="OL267" s="39"/>
      <c r="OM267" s="39"/>
      <c r="ON267" s="39"/>
      <c r="OO267" s="39"/>
      <c r="OP267" s="39"/>
      <c r="OQ267" s="39"/>
      <c r="OR267" s="39"/>
      <c r="OS267" s="39"/>
      <c r="OT267" s="39"/>
      <c r="OU267" s="39"/>
      <c r="OV267" s="39"/>
      <c r="OW267" s="39"/>
      <c r="OX267" s="39"/>
      <c r="OY267" s="39"/>
      <c r="OZ267" s="39"/>
      <c r="PA267" s="39"/>
      <c r="PB267" s="39"/>
      <c r="PC267" s="39"/>
      <c r="PD267" s="39"/>
      <c r="PE267" s="39"/>
      <c r="PF267" s="39"/>
      <c r="PG267" s="39"/>
      <c r="PH267" s="39"/>
      <c r="PI267" s="39"/>
      <c r="PJ267" s="39"/>
      <c r="PK267" s="39"/>
      <c r="PL267" s="39"/>
      <c r="PM267" s="39"/>
      <c r="PN267" s="39"/>
      <c r="PO267" s="39"/>
      <c r="PP267" s="39"/>
      <c r="PQ267" s="39"/>
      <c r="PR267" s="39"/>
      <c r="PS267" s="39"/>
      <c r="PT267" s="39"/>
      <c r="PU267" s="39"/>
      <c r="PV267" s="39"/>
      <c r="PW267" s="39"/>
      <c r="PX267" s="39"/>
      <c r="PY267" s="39"/>
      <c r="PZ267" s="39"/>
      <c r="QA267" s="39"/>
      <c r="QB267" s="39"/>
      <c r="QC267" s="39"/>
      <c r="QD267" s="39"/>
      <c r="QE267" s="39"/>
      <c r="QF267" s="39"/>
      <c r="QG267" s="39"/>
      <c r="QH267" s="39"/>
      <c r="QI267" s="39"/>
      <c r="QJ267" s="39"/>
      <c r="QK267" s="39"/>
      <c r="QL267" s="39"/>
      <c r="QM267" s="39"/>
      <c r="QN267" s="39"/>
      <c r="QO267" s="39"/>
      <c r="QP267" s="39"/>
      <c r="QQ267" s="39"/>
      <c r="QR267" s="39"/>
      <c r="QS267" s="39"/>
      <c r="QT267" s="39"/>
      <c r="QU267" s="39"/>
      <c r="QV267" s="39"/>
      <c r="QW267" s="39"/>
      <c r="QX267" s="39"/>
      <c r="QY267" s="39"/>
      <c r="QZ267" s="39"/>
      <c r="RA267" s="39"/>
      <c r="RB267" s="39"/>
      <c r="RC267" s="39"/>
      <c r="RD267" s="39"/>
      <c r="RE267" s="39"/>
      <c r="RF267" s="39"/>
      <c r="RG267" s="39"/>
      <c r="RH267" s="39"/>
      <c r="RI267" s="39"/>
      <c r="RJ267" s="39"/>
      <c r="RK267" s="39"/>
      <c r="RL267" s="39"/>
      <c r="RM267" s="39"/>
      <c r="RN267" s="39"/>
      <c r="RO267" s="39"/>
      <c r="RP267" s="39"/>
      <c r="RQ267" s="39"/>
      <c r="RR267" s="39"/>
      <c r="RS267" s="39"/>
      <c r="RT267" s="39"/>
      <c r="RU267" s="39"/>
      <c r="RV267" s="39"/>
      <c r="RW267" s="39"/>
      <c r="RX267" s="39"/>
      <c r="RY267" s="39"/>
      <c r="RZ267" s="39"/>
      <c r="SA267" s="39"/>
      <c r="SB267" s="39"/>
      <c r="SC267" s="39"/>
      <c r="SD267" s="39"/>
      <c r="SE267" s="39"/>
      <c r="SF267" s="39"/>
      <c r="SG267" s="39"/>
      <c r="SH267" s="39"/>
      <c r="SI267" s="39"/>
      <c r="SJ267" s="39"/>
      <c r="SK267" s="39"/>
      <c r="SL267" s="39"/>
      <c r="SM267" s="39"/>
      <c r="SN267" s="39"/>
      <c r="SO267" s="39"/>
      <c r="SP267" s="39"/>
      <c r="SQ267" s="39"/>
      <c r="SR267" s="39"/>
      <c r="SS267" s="39"/>
      <c r="ST267" s="39"/>
      <c r="SU267" s="39"/>
      <c r="SV267" s="39"/>
      <c r="SW267" s="39"/>
      <c r="SX267" s="39"/>
      <c r="SY267" s="39"/>
      <c r="SZ267" s="39"/>
      <c r="TA267" s="39"/>
      <c r="TB267" s="39"/>
      <c r="TC267" s="39"/>
      <c r="TD267" s="39"/>
      <c r="TE267" s="39"/>
      <c r="TF267" s="39"/>
      <c r="TG267" s="39"/>
      <c r="TH267" s="39"/>
      <c r="TI267" s="39"/>
      <c r="TJ267" s="39"/>
      <c r="TK267" s="39"/>
      <c r="TL267" s="39"/>
      <c r="TM267" s="39"/>
      <c r="TN267" s="39"/>
      <c r="TO267" s="39"/>
      <c r="TP267" s="39"/>
      <c r="TQ267" s="39"/>
      <c r="TR267" s="39"/>
      <c r="TS267" s="39"/>
      <c r="TT267" s="39"/>
      <c r="TU267" s="39"/>
      <c r="TV267" s="39"/>
      <c r="TW267" s="39"/>
      <c r="TX267" s="39"/>
      <c r="TY267" s="39"/>
      <c r="TZ267" s="39"/>
      <c r="UA267" s="39"/>
      <c r="UB267" s="39"/>
      <c r="UC267" s="39"/>
      <c r="UD267" s="39"/>
      <c r="UE267" s="39"/>
      <c r="UF267" s="39"/>
      <c r="UG267" s="39"/>
      <c r="UH267" s="39"/>
      <c r="UI267" s="39"/>
      <c r="UJ267" s="39"/>
      <c r="UK267" s="39"/>
      <c r="UL267" s="39"/>
      <c r="UM267" s="39"/>
      <c r="UN267" s="39"/>
      <c r="UO267" s="39"/>
      <c r="UP267" s="39"/>
      <c r="UQ267" s="39"/>
      <c r="UR267" s="39"/>
      <c r="US267" s="39"/>
      <c r="UT267" s="39"/>
      <c r="UU267" s="39"/>
      <c r="UV267" s="39"/>
      <c r="UW267" s="39"/>
      <c r="UX267" s="39"/>
      <c r="UY267" s="39"/>
      <c r="UZ267" s="39"/>
      <c r="VA267" s="39"/>
      <c r="VB267" s="39"/>
      <c r="VC267" s="39"/>
      <c r="VD267" s="39"/>
      <c r="VE267" s="39"/>
      <c r="VF267" s="39"/>
      <c r="VG267" s="39"/>
      <c r="VH267" s="39"/>
      <c r="VI267" s="39"/>
      <c r="VJ267" s="39"/>
      <c r="VK267" s="39"/>
      <c r="VL267" s="39"/>
      <c r="VM267" s="39"/>
      <c r="VN267" s="39"/>
      <c r="VO267" s="39"/>
      <c r="VP267" s="39"/>
      <c r="VQ267" s="39"/>
      <c r="VR267" s="39"/>
      <c r="VS267" s="39"/>
      <c r="VT267" s="39"/>
      <c r="VU267" s="39"/>
      <c r="VV267" s="39"/>
      <c r="VW267" s="39"/>
      <c r="VX267" s="39"/>
      <c r="VY267" s="39"/>
      <c r="VZ267" s="39"/>
      <c r="WA267" s="39"/>
      <c r="WB267" s="39"/>
      <c r="WC267" s="39"/>
      <c r="WD267" s="39"/>
      <c r="WE267" s="39"/>
      <c r="WF267" s="39"/>
      <c r="WG267" s="39"/>
      <c r="WH267" s="39"/>
      <c r="WI267" s="39"/>
      <c r="WJ267" s="39"/>
      <c r="WK267" s="39"/>
      <c r="WL267" s="39"/>
      <c r="WM267" s="39"/>
      <c r="WN267" s="39"/>
      <c r="WO267" s="39"/>
      <c r="WP267" s="39"/>
      <c r="WQ267" s="39"/>
      <c r="WR267" s="39"/>
      <c r="WS267" s="39"/>
      <c r="WT267" s="39"/>
      <c r="WU267" s="39"/>
      <c r="WV267" s="39"/>
      <c r="WW267" s="39"/>
      <c r="WX267" s="39"/>
      <c r="WY267" s="39"/>
      <c r="WZ267" s="39"/>
      <c r="XA267" s="39"/>
      <c r="XB267" s="39"/>
      <c r="XC267" s="39"/>
      <c r="XD267" s="39"/>
      <c r="XE267" s="39"/>
      <c r="XF267" s="39"/>
      <c r="XG267" s="39"/>
      <c r="XH267" s="39"/>
      <c r="XI267" s="39"/>
      <c r="XJ267" s="39"/>
      <c r="XK267" s="39"/>
      <c r="XL267" s="39"/>
      <c r="XM267" s="39"/>
      <c r="XN267" s="39"/>
      <c r="XO267" s="39"/>
      <c r="XP267" s="39"/>
      <c r="XQ267" s="39"/>
      <c r="XR267" s="39"/>
      <c r="XS267" s="39"/>
      <c r="XT267" s="39"/>
      <c r="XU267" s="39"/>
      <c r="XV267" s="39"/>
      <c r="XW267" s="39"/>
      <c r="XX267" s="39"/>
      <c r="XY267" s="39"/>
      <c r="XZ267" s="39"/>
      <c r="YA267" s="39"/>
      <c r="YB267" s="39"/>
      <c r="YC267" s="39"/>
      <c r="YD267" s="39"/>
      <c r="YE267" s="39"/>
      <c r="YF267" s="39"/>
      <c r="YG267" s="39"/>
      <c r="YH267" s="39"/>
      <c r="YI267" s="39"/>
      <c r="YJ267" s="39"/>
      <c r="YK267" s="39"/>
      <c r="YL267" s="39"/>
      <c r="YM267" s="39"/>
      <c r="YN267" s="39"/>
      <c r="YO267" s="39"/>
      <c r="YP267" s="39"/>
      <c r="YQ267" s="39"/>
      <c r="YR267" s="39"/>
      <c r="YS267" s="39"/>
      <c r="YT267" s="39"/>
      <c r="YU267" s="39"/>
      <c r="YV267" s="39"/>
      <c r="YW267" s="39"/>
      <c r="YX267" s="39"/>
      <c r="YY267" s="39"/>
      <c r="YZ267" s="39"/>
      <c r="ZA267" s="39"/>
      <c r="ZB267" s="39"/>
      <c r="ZC267" s="39"/>
      <c r="ZD267" s="39"/>
      <c r="ZE267" s="39"/>
      <c r="ZF267" s="39"/>
      <c r="ZG267" s="39"/>
      <c r="ZH267" s="39"/>
      <c r="ZI267" s="39"/>
      <c r="ZJ267" s="39"/>
      <c r="ZK267" s="39"/>
      <c r="ZL267" s="39"/>
      <c r="ZM267" s="39"/>
      <c r="ZN267" s="39"/>
      <c r="ZO267" s="39"/>
      <c r="ZP267" s="39"/>
      <c r="ZQ267" s="39"/>
      <c r="ZR267" s="39"/>
      <c r="ZS267" s="39"/>
      <c r="ZT267" s="39"/>
      <c r="ZU267" s="39"/>
      <c r="ZV267" s="39"/>
      <c r="ZW267" s="39"/>
      <c r="ZX267" s="39"/>
      <c r="ZY267" s="39"/>
      <c r="ZZ267" s="39"/>
      <c r="AAA267" s="39"/>
      <c r="AAB267" s="39"/>
      <c r="AAC267" s="39"/>
      <c r="AAD267" s="39"/>
      <c r="AAE267" s="39"/>
      <c r="AAF267" s="39"/>
      <c r="AAG267" s="39"/>
      <c r="AAH267" s="39"/>
      <c r="AAI267" s="39"/>
      <c r="AAJ267" s="39"/>
      <c r="AAK267" s="39"/>
      <c r="AAL267" s="39"/>
      <c r="AAM267" s="39"/>
      <c r="AAN267" s="39"/>
      <c r="AAO267" s="39"/>
      <c r="AAP267" s="39"/>
      <c r="AAQ267" s="39"/>
      <c r="AAR267" s="39"/>
      <c r="AAS267" s="39"/>
      <c r="AAT267" s="39"/>
      <c r="AAU267" s="39"/>
      <c r="AAV267" s="39"/>
      <c r="AAW267" s="39"/>
      <c r="AAX267" s="39"/>
      <c r="AAY267" s="39"/>
      <c r="AAZ267" s="39"/>
      <c r="ABA267" s="39"/>
      <c r="ABB267" s="39"/>
      <c r="ABC267" s="39"/>
      <c r="ABD267" s="39"/>
      <c r="ABE267" s="39"/>
      <c r="ABF267" s="39"/>
      <c r="ABG267" s="39"/>
      <c r="ABH267" s="39"/>
      <c r="ABI267" s="39"/>
      <c r="ABJ267" s="39"/>
      <c r="ABK267" s="39"/>
      <c r="ABL267" s="39"/>
      <c r="ABM267" s="39"/>
      <c r="ABN267" s="39"/>
      <c r="ABO267" s="39"/>
      <c r="ABP267" s="39"/>
      <c r="ABQ267" s="39"/>
      <c r="ABR267" s="39"/>
      <c r="ABS267" s="39"/>
      <c r="ABT267" s="39"/>
      <c r="ABU267" s="39"/>
      <c r="ABV267" s="39"/>
      <c r="ABW267" s="39"/>
      <c r="ABX267" s="39"/>
      <c r="ABY267" s="39"/>
      <c r="ABZ267" s="39"/>
      <c r="ACA267" s="39"/>
      <c r="ACB267" s="39"/>
      <c r="ACC267" s="39"/>
      <c r="ACD267" s="39"/>
      <c r="ACE267" s="39"/>
      <c r="ACF267" s="39"/>
      <c r="ACG267" s="39"/>
      <c r="ACH267" s="39"/>
      <c r="ACI267" s="39"/>
      <c r="ACJ267" s="39"/>
      <c r="ACK267" s="39"/>
      <c r="ACL267" s="39"/>
      <c r="ACM267" s="39"/>
      <c r="ACN267" s="39"/>
      <c r="ACO267" s="39"/>
      <c r="ACP267" s="39"/>
      <c r="ACQ267" s="39"/>
      <c r="ACR267" s="39"/>
      <c r="ACS267" s="39"/>
      <c r="ACT267" s="39"/>
      <c r="ACU267" s="39"/>
      <c r="ACV267" s="39"/>
      <c r="ACW267" s="39"/>
      <c r="ACX267" s="39"/>
      <c r="ACY267" s="39"/>
      <c r="ACZ267" s="39"/>
      <c r="ADA267" s="39"/>
      <c r="ADB267" s="39"/>
      <c r="ADC267" s="39"/>
      <c r="ADD267" s="39"/>
      <c r="ADE267" s="39"/>
      <c r="ADF267" s="39"/>
      <c r="ADG267" s="39"/>
      <c r="ADH267" s="39"/>
      <c r="ADI267" s="39"/>
      <c r="ADJ267" s="39"/>
      <c r="ADK267" s="39"/>
      <c r="ADL267" s="39"/>
      <c r="ADM267" s="39"/>
      <c r="ADN267" s="39"/>
      <c r="ADO267" s="39"/>
      <c r="ADP267" s="39"/>
      <c r="ADQ267" s="39"/>
      <c r="ADR267" s="39"/>
      <c r="ADS267" s="39"/>
      <c r="ADT267" s="39"/>
      <c r="ADU267" s="39"/>
      <c r="ADV267" s="39"/>
      <c r="ADW267" s="39"/>
      <c r="ADX267" s="39"/>
      <c r="ADY267" s="39"/>
      <c r="ADZ267" s="39"/>
      <c r="AEA267" s="39"/>
      <c r="AEB267" s="39"/>
      <c r="AEC267" s="39"/>
      <c r="AED267" s="39"/>
      <c r="AEE267" s="39"/>
      <c r="AEF267" s="39"/>
      <c r="AEG267" s="39"/>
      <c r="AEH267" s="39"/>
      <c r="AEI267" s="39"/>
      <c r="AEJ267" s="39"/>
      <c r="AEK267" s="39"/>
      <c r="AEL267" s="39"/>
      <c r="AEM267" s="39"/>
      <c r="AEN267" s="39"/>
      <c r="AEO267" s="39"/>
      <c r="AEP267" s="39"/>
      <c r="AEQ267" s="39"/>
      <c r="AER267" s="39"/>
      <c r="AES267" s="39"/>
      <c r="AET267" s="39"/>
      <c r="AEU267" s="39"/>
      <c r="AEV267" s="39"/>
      <c r="AEW267" s="39"/>
      <c r="AEX267" s="39"/>
      <c r="AEY267" s="39"/>
      <c r="AEZ267" s="39"/>
      <c r="AFA267" s="39"/>
      <c r="AFB267" s="39"/>
      <c r="AFC267" s="39"/>
      <c r="AFD267" s="39"/>
      <c r="AFE267" s="39"/>
      <c r="AFF267" s="39"/>
      <c r="AFG267" s="39"/>
      <c r="AFH267" s="39"/>
      <c r="AFI267" s="39"/>
      <c r="AFJ267" s="39"/>
      <c r="AFK267" s="39"/>
      <c r="AFL267" s="39"/>
      <c r="AFM267" s="39"/>
      <c r="AFN267" s="39"/>
      <c r="AFO267" s="39"/>
      <c r="AFP267" s="39"/>
      <c r="AFQ267" s="39"/>
      <c r="AFR267" s="39"/>
      <c r="AFS267" s="39"/>
      <c r="AFT267" s="39"/>
      <c r="AFU267" s="39"/>
      <c r="AFV267" s="39"/>
      <c r="AFW267" s="39"/>
      <c r="AFX267" s="39"/>
      <c r="AFY267" s="39"/>
      <c r="AFZ267" s="39"/>
      <c r="AGA267" s="39"/>
      <c r="AGB267" s="39"/>
      <c r="AGC267" s="39"/>
      <c r="AGD267" s="39"/>
      <c r="AGE267" s="39"/>
      <c r="AGF267" s="39"/>
      <c r="AGG267" s="39"/>
      <c r="AGH267" s="39"/>
      <c r="AGI267" s="39"/>
      <c r="AGJ267" s="39"/>
      <c r="AGK267" s="39"/>
      <c r="AGL267" s="39"/>
      <c r="AGM267" s="39"/>
      <c r="AGN267" s="39"/>
      <c r="AGO267" s="39"/>
      <c r="AGP267" s="39"/>
      <c r="AGQ267" s="39"/>
      <c r="AGR267" s="39"/>
      <c r="AGS267" s="39"/>
      <c r="AGT267" s="39"/>
      <c r="AGU267" s="39"/>
      <c r="AGV267" s="39"/>
      <c r="AGW267" s="39"/>
      <c r="AGX267" s="39"/>
      <c r="AGY267" s="39"/>
      <c r="AGZ267" s="39"/>
      <c r="AHA267" s="39"/>
      <c r="AHB267" s="39"/>
      <c r="AHC267" s="39"/>
      <c r="AHD267" s="39"/>
      <c r="AHE267" s="39"/>
      <c r="AHF267" s="39"/>
      <c r="AHG267" s="39"/>
      <c r="AHH267" s="39"/>
      <c r="AHI267" s="39"/>
      <c r="AHJ267" s="39"/>
      <c r="AHK267" s="39"/>
      <c r="AHL267" s="39"/>
      <c r="AHM267" s="39"/>
      <c r="AHN267" s="39"/>
      <c r="AHO267" s="39"/>
      <c r="AHP267" s="39"/>
      <c r="AHQ267" s="39"/>
      <c r="AHR267" s="39"/>
      <c r="AHS267" s="39"/>
      <c r="AHT267" s="39"/>
      <c r="AHU267" s="39"/>
      <c r="AHV267" s="39"/>
      <c r="AHW267" s="39"/>
      <c r="AHX267" s="39"/>
      <c r="AHY267" s="39"/>
      <c r="AHZ267" s="39"/>
      <c r="AIA267" s="39"/>
      <c r="AIB267" s="39"/>
      <c r="AIC267" s="39"/>
      <c r="AID267" s="39"/>
      <c r="AIE267" s="39"/>
      <c r="AIF267" s="39"/>
      <c r="AIG267" s="39"/>
      <c r="AIH267" s="39"/>
      <c r="AII267" s="39"/>
      <c r="AIJ267" s="39"/>
      <c r="AIK267" s="39"/>
      <c r="AIL267" s="39"/>
      <c r="AIM267" s="39"/>
      <c r="AIN267" s="39"/>
      <c r="AIO267" s="39"/>
      <c r="AIP267" s="39"/>
      <c r="AIQ267" s="39"/>
      <c r="AIR267" s="39"/>
      <c r="AIS267" s="39"/>
      <c r="AIT267" s="39"/>
      <c r="AIU267" s="39"/>
      <c r="AIV267" s="39"/>
      <c r="AIW267" s="39"/>
      <c r="AIX267" s="39"/>
      <c r="AIY267" s="39"/>
      <c r="AIZ267" s="39"/>
      <c r="AJA267" s="39"/>
      <c r="AJB267" s="39"/>
      <c r="AJC267" s="39"/>
      <c r="AJD267" s="39"/>
      <c r="AJE267" s="39"/>
      <c r="AJF267" s="39"/>
      <c r="AJG267" s="39"/>
      <c r="AJH267" s="39"/>
      <c r="AJI267" s="39"/>
      <c r="AJJ267" s="39"/>
      <c r="AJK267" s="39"/>
      <c r="AJL267" s="39"/>
      <c r="AJM267" s="39"/>
      <c r="AJN267" s="39"/>
      <c r="AJO267" s="39"/>
      <c r="AJP267" s="39"/>
      <c r="AJQ267" s="39"/>
      <c r="AJR267" s="39"/>
      <c r="AJS267" s="39"/>
      <c r="AJT267" s="39"/>
      <c r="AJU267" s="39"/>
      <c r="AJV267" s="39"/>
      <c r="AJW267" s="39"/>
      <c r="AJX267" s="39"/>
      <c r="AJY267" s="39"/>
      <c r="AJZ267" s="39"/>
      <c r="AKA267" s="39"/>
      <c r="AKB267" s="39"/>
      <c r="AKC267" s="39"/>
      <c r="AKD267" s="39"/>
      <c r="AKE267" s="39"/>
      <c r="AKF267" s="39"/>
      <c r="AKG267" s="39"/>
      <c r="AKH267" s="39"/>
      <c r="AKI267" s="39"/>
      <c r="AKJ267" s="39"/>
      <c r="AKK267" s="39"/>
      <c r="AKL267" s="39"/>
      <c r="AKM267" s="39"/>
      <c r="AKN267" s="39"/>
      <c r="AKO267" s="39"/>
      <c r="AKP267" s="39"/>
      <c r="AKQ267" s="39"/>
      <c r="AKR267" s="39"/>
      <c r="AKS267" s="39"/>
      <c r="AKT267" s="39"/>
      <c r="AKU267" s="39"/>
      <c r="AKV267" s="39"/>
      <c r="AKW267" s="39"/>
      <c r="AKX267" s="39"/>
      <c r="AKY267" s="39"/>
      <c r="AKZ267" s="39"/>
      <c r="ALA267" s="39"/>
      <c r="ALB267" s="39"/>
      <c r="ALC267" s="39"/>
      <c r="ALD267" s="39"/>
      <c r="ALE267" s="39"/>
      <c r="ALF267" s="39"/>
      <c r="ALG267" s="39"/>
      <c r="ALH267" s="39"/>
      <c r="ALI267" s="39"/>
      <c r="ALJ267" s="39"/>
      <c r="ALK267" s="39"/>
      <c r="ALL267" s="39"/>
      <c r="ALM267" s="39"/>
      <c r="ALN267" s="39"/>
      <c r="ALO267" s="39"/>
      <c r="ALP267" s="39"/>
      <c r="ALQ267" s="39"/>
      <c r="ALR267" s="39"/>
      <c r="ALS267" s="39"/>
      <c r="ALT267" s="39"/>
      <c r="ALU267" s="39"/>
      <c r="ALV267" s="39"/>
      <c r="ALW267" s="39"/>
      <c r="ALX267" s="39"/>
      <c r="ALY267" s="39"/>
      <c r="ALZ267" s="39"/>
      <c r="AMA267" s="39"/>
      <c r="AMB267" s="39"/>
      <c r="AMC267" s="39"/>
      <c r="AMD267" s="39"/>
      <c r="AME267" s="39"/>
      <c r="AMF267" s="39"/>
      <c r="AMG267" s="39"/>
      <c r="AMH267" s="39"/>
      <c r="AMI267" s="39"/>
      <c r="AMJ267" s="39"/>
      <c r="AMK267" s="39"/>
      <c r="AML267" s="39"/>
      <c r="AMM267" s="39"/>
      <c r="AMN267" s="39"/>
      <c r="AMO267" s="39"/>
      <c r="AMP267" s="39"/>
      <c r="AMQ267" s="39"/>
      <c r="AMR267" s="39"/>
      <c r="AMS267" s="39"/>
      <c r="AMT267" s="39"/>
      <c r="AMU267" s="39"/>
      <c r="AMV267" s="39"/>
      <c r="AMW267" s="39"/>
      <c r="AMX267" s="39"/>
      <c r="AMY267" s="39"/>
      <c r="AMZ267" s="39"/>
      <c r="ANA267" s="39"/>
      <c r="ANB267" s="39"/>
      <c r="ANC267" s="39"/>
      <c r="AND267" s="39"/>
      <c r="ANE267" s="39"/>
      <c r="ANF267" s="39"/>
      <c r="ANG267" s="39"/>
      <c r="ANH267" s="39"/>
      <c r="ANI267" s="39"/>
      <c r="ANJ267" s="39"/>
      <c r="ANK267" s="39"/>
      <c r="ANL267" s="39"/>
      <c r="ANM267" s="39"/>
      <c r="ANN267" s="39"/>
      <c r="ANO267" s="39"/>
      <c r="ANP267" s="39"/>
      <c r="ANQ267" s="39"/>
      <c r="ANR267" s="39"/>
      <c r="ANS267" s="39"/>
      <c r="ANT267" s="39"/>
      <c r="ANU267" s="39"/>
      <c r="ANV267" s="39"/>
      <c r="ANW267" s="39"/>
      <c r="ANX267" s="39"/>
      <c r="ANY267" s="39"/>
      <c r="ANZ267" s="39"/>
      <c r="AOA267" s="39"/>
      <c r="AOB267" s="39"/>
      <c r="AOC267" s="39"/>
      <c r="AOD267" s="39"/>
      <c r="AOE267" s="39"/>
      <c r="AOF267" s="39"/>
      <c r="AOG267" s="39"/>
      <c r="AOH267" s="39"/>
      <c r="AOI267" s="39"/>
      <c r="AOJ267" s="39"/>
      <c r="AOK267" s="39"/>
      <c r="AOL267" s="39"/>
      <c r="AOM267" s="39"/>
      <c r="AON267" s="39"/>
      <c r="AOO267" s="39"/>
      <c r="AOP267" s="39"/>
      <c r="AOQ267" s="39"/>
      <c r="AOR267" s="39"/>
      <c r="AOS267" s="39"/>
      <c r="AOT267" s="39"/>
      <c r="AOU267" s="39"/>
      <c r="AOV267" s="39"/>
      <c r="AOW267" s="39"/>
      <c r="AOX267" s="39"/>
      <c r="AOY267" s="39"/>
      <c r="AOZ267" s="39"/>
      <c r="APA267" s="39"/>
      <c r="APB267" s="39"/>
      <c r="APC267" s="39"/>
      <c r="APD267" s="39"/>
      <c r="APE267" s="39"/>
      <c r="APF267" s="39"/>
      <c r="APG267" s="39"/>
      <c r="APH267" s="39"/>
      <c r="API267" s="39"/>
      <c r="APJ267" s="39"/>
      <c r="APK267" s="39"/>
      <c r="APL267" s="39"/>
      <c r="APM267" s="39"/>
      <c r="APN267" s="39"/>
      <c r="APO267" s="39"/>
      <c r="APP267" s="39"/>
      <c r="APQ267" s="39"/>
      <c r="APR267" s="39"/>
      <c r="APS267" s="39"/>
      <c r="APT267" s="39"/>
      <c r="APU267" s="39"/>
      <c r="APV267" s="39"/>
      <c r="APW267" s="39"/>
      <c r="APX267" s="39"/>
      <c r="APY267" s="39"/>
      <c r="APZ267" s="39"/>
      <c r="AQA267" s="39"/>
      <c r="AQB267" s="39"/>
      <c r="AQC267" s="39"/>
      <c r="AQD267" s="39"/>
      <c r="AQE267" s="39"/>
      <c r="AQF267" s="39"/>
      <c r="AQG267" s="39"/>
      <c r="AQH267" s="39"/>
      <c r="AQI267" s="39"/>
      <c r="AQJ267" s="39"/>
      <c r="AQK267" s="39"/>
      <c r="AQL267" s="39"/>
      <c r="AQM267" s="39"/>
      <c r="AQN267" s="39"/>
      <c r="AQO267" s="39"/>
      <c r="AQP267" s="39"/>
      <c r="AQQ267" s="39"/>
      <c r="AQR267" s="39"/>
      <c r="AQS267" s="39"/>
      <c r="AQT267" s="39"/>
      <c r="AQU267" s="39"/>
      <c r="AQV267" s="39"/>
      <c r="AQW267" s="39"/>
      <c r="AQX267" s="39"/>
      <c r="AQY267" s="39"/>
      <c r="AQZ267" s="39"/>
      <c r="ARA267" s="39"/>
      <c r="ARB267" s="39"/>
      <c r="ARC267" s="39"/>
      <c r="ARD267" s="39"/>
      <c r="ARE267" s="39"/>
      <c r="ARF267" s="39"/>
      <c r="ARG267" s="39"/>
      <c r="ARH267" s="39"/>
      <c r="ARI267" s="39"/>
      <c r="ARJ267" s="39"/>
      <c r="ARK267" s="39"/>
      <c r="ARL267" s="39"/>
      <c r="ARM267" s="39"/>
      <c r="ARN267" s="39"/>
      <c r="ARO267" s="39"/>
      <c r="ARP267" s="39"/>
      <c r="ARQ267" s="39"/>
      <c r="ARR267" s="39"/>
      <c r="ARS267" s="39"/>
      <c r="ART267" s="39"/>
      <c r="ARU267" s="39"/>
      <c r="ARV267" s="39"/>
      <c r="ARW267" s="39"/>
      <c r="ARX267" s="39"/>
      <c r="ARY267" s="39"/>
      <c r="ARZ267" s="39"/>
      <c r="ASA267" s="39"/>
      <c r="ASB267" s="39"/>
      <c r="ASC267" s="39"/>
      <c r="ASD267" s="39"/>
      <c r="ASE267" s="39"/>
      <c r="ASF267" s="39"/>
      <c r="ASG267" s="39"/>
      <c r="ASH267" s="39"/>
      <c r="ASI267" s="39"/>
      <c r="ASJ267" s="39"/>
      <c r="ASK267" s="39"/>
      <c r="ASL267" s="39"/>
      <c r="ASM267" s="39"/>
      <c r="ASN267" s="39"/>
      <c r="ASO267" s="39"/>
      <c r="ASP267" s="39"/>
      <c r="ASQ267" s="39"/>
      <c r="ASR267" s="39"/>
      <c r="ASS267" s="39"/>
      <c r="AST267" s="39"/>
      <c r="ASU267" s="39"/>
      <c r="ASV267" s="39"/>
      <c r="ASW267" s="39"/>
      <c r="ASX267" s="39"/>
      <c r="ASY267" s="39"/>
      <c r="ASZ267" s="39"/>
      <c r="ATA267" s="39"/>
      <c r="ATB267" s="39"/>
      <c r="ATC267" s="39"/>
      <c r="ATD267" s="39"/>
      <c r="ATE267" s="39"/>
      <c r="ATF267" s="39"/>
      <c r="ATG267" s="39"/>
      <c r="ATH267" s="39"/>
      <c r="ATI267" s="39"/>
      <c r="ATJ267" s="39"/>
      <c r="ATK267" s="39"/>
      <c r="ATL267" s="39"/>
      <c r="ATM267" s="39"/>
      <c r="ATN267" s="39"/>
      <c r="ATO267" s="39"/>
      <c r="ATP267" s="39"/>
      <c r="ATQ267" s="39"/>
      <c r="ATR267" s="39"/>
      <c r="ATS267" s="39"/>
      <c r="ATT267" s="39"/>
      <c r="ATU267" s="39"/>
      <c r="ATV267" s="39"/>
      <c r="ATW267" s="39"/>
      <c r="ATX267" s="39"/>
      <c r="ATY267" s="39"/>
      <c r="ATZ267" s="39"/>
      <c r="AUA267" s="39"/>
      <c r="AUB267" s="39"/>
      <c r="AUC267" s="39"/>
      <c r="AUD267" s="39"/>
      <c r="AUE267" s="39"/>
      <c r="AUF267" s="39"/>
      <c r="AUG267" s="39"/>
      <c r="AUH267" s="39"/>
      <c r="AUI267" s="39"/>
      <c r="AUJ267" s="39"/>
      <c r="AUK267" s="39"/>
      <c r="AUL267" s="39"/>
      <c r="AUM267" s="39"/>
      <c r="AUN267" s="39"/>
      <c r="AUO267" s="39"/>
      <c r="AUP267" s="39"/>
      <c r="AUQ267" s="39"/>
      <c r="AUR267" s="39"/>
      <c r="AUS267" s="39"/>
      <c r="AUT267" s="39"/>
      <c r="AUU267" s="39"/>
      <c r="AUV267" s="39"/>
      <c r="AUW267" s="39"/>
      <c r="AUX267" s="39"/>
      <c r="AUY267" s="39"/>
      <c r="AUZ267" s="39"/>
      <c r="AVA267" s="39"/>
      <c r="AVB267" s="39"/>
      <c r="AVC267" s="39"/>
      <c r="AVD267" s="39"/>
      <c r="AVE267" s="39"/>
      <c r="AVF267" s="39"/>
      <c r="AVG267" s="39"/>
      <c r="AVH267" s="39"/>
      <c r="AVI267" s="39"/>
      <c r="AVJ267" s="39"/>
      <c r="AVK267" s="39"/>
      <c r="AVL267" s="39"/>
      <c r="AVM267" s="39"/>
      <c r="AVN267" s="39"/>
      <c r="AVO267" s="39"/>
      <c r="AVP267" s="39"/>
      <c r="AVQ267" s="39"/>
      <c r="AVR267" s="39"/>
      <c r="AVS267" s="39"/>
      <c r="AVT267" s="39"/>
      <c r="AVU267" s="39"/>
      <c r="AVV267" s="39"/>
      <c r="AVW267" s="39"/>
      <c r="AVX267" s="39"/>
      <c r="AVY267" s="39"/>
      <c r="AVZ267" s="39"/>
      <c r="AWA267" s="39"/>
      <c r="AWB267" s="39"/>
      <c r="AWC267" s="39"/>
      <c r="AWD267" s="39"/>
      <c r="AWE267" s="39"/>
      <c r="AWF267" s="39"/>
      <c r="AWG267" s="39"/>
      <c r="AWH267" s="39"/>
      <c r="AWI267" s="39"/>
      <c r="AWJ267" s="39"/>
      <c r="AWK267" s="39"/>
      <c r="AWL267" s="39"/>
      <c r="AWM267" s="39"/>
      <c r="AWN267" s="39"/>
      <c r="AWO267" s="39"/>
      <c r="AWP267" s="39"/>
      <c r="AWQ267" s="39"/>
      <c r="AWR267" s="39"/>
      <c r="AWS267" s="39"/>
      <c r="AWT267" s="39"/>
      <c r="AWU267" s="39"/>
      <c r="AWV267" s="39"/>
      <c r="AWW267" s="39"/>
      <c r="AWX267" s="39"/>
      <c r="AWY267" s="39"/>
      <c r="AWZ267" s="39"/>
      <c r="AXA267" s="39"/>
      <c r="AXB267" s="39"/>
      <c r="AXC267" s="39"/>
      <c r="AXD267" s="39"/>
      <c r="AXE267" s="39"/>
      <c r="AXF267" s="39"/>
      <c r="AXG267" s="39"/>
      <c r="AXH267" s="39"/>
      <c r="AXI267" s="39"/>
      <c r="AXJ267" s="39"/>
      <c r="AXK267" s="39"/>
      <c r="AXL267" s="39"/>
      <c r="AXM267" s="39"/>
      <c r="AXN267" s="39"/>
      <c r="AXO267" s="39"/>
      <c r="AXP267" s="39"/>
      <c r="AXQ267" s="39"/>
      <c r="AXR267" s="39"/>
      <c r="AXS267" s="39"/>
      <c r="AXT267" s="39"/>
      <c r="AXU267" s="39"/>
      <c r="AXV267" s="39"/>
      <c r="AXW267" s="39"/>
      <c r="AXX267" s="39"/>
      <c r="AXY267" s="39"/>
      <c r="AXZ267" s="39"/>
      <c r="AYA267" s="39"/>
      <c r="AYB267" s="39"/>
      <c r="AYC267" s="39"/>
      <c r="AYD267" s="39"/>
      <c r="AYE267" s="39"/>
      <c r="AYF267" s="39"/>
      <c r="AYG267" s="39"/>
      <c r="AYH267" s="39"/>
      <c r="AYI267" s="39"/>
      <c r="AYJ267" s="39"/>
      <c r="AYK267" s="39"/>
      <c r="AYL267" s="39"/>
      <c r="AYM267" s="39"/>
      <c r="AYN267" s="39"/>
      <c r="AYO267" s="39"/>
      <c r="AYP267" s="39"/>
      <c r="AYQ267" s="39"/>
      <c r="AYR267" s="39"/>
      <c r="AYS267" s="39"/>
      <c r="AYT267" s="39"/>
      <c r="AYU267" s="39"/>
      <c r="AYV267" s="39"/>
      <c r="AYW267" s="39"/>
      <c r="AYX267" s="39"/>
      <c r="AYY267" s="39"/>
      <c r="AYZ267" s="39"/>
      <c r="AZA267" s="39"/>
      <c r="AZB267" s="39"/>
      <c r="AZC267" s="39"/>
      <c r="AZD267" s="39"/>
      <c r="AZE267" s="39"/>
      <c r="AZF267" s="39"/>
      <c r="AZG267" s="39"/>
      <c r="AZH267" s="39"/>
      <c r="AZI267" s="39"/>
      <c r="AZJ267" s="39"/>
      <c r="AZK267" s="39"/>
      <c r="AZL267" s="39"/>
      <c r="AZM267" s="39"/>
      <c r="AZN267" s="39"/>
      <c r="AZO267" s="39"/>
      <c r="AZP267" s="39"/>
      <c r="AZQ267" s="39"/>
      <c r="AZR267" s="39"/>
      <c r="AZS267" s="39"/>
      <c r="AZT267" s="39"/>
      <c r="AZU267" s="39"/>
      <c r="AZV267" s="39"/>
      <c r="AZW267" s="39"/>
      <c r="AZX267" s="39"/>
      <c r="AZY267" s="39"/>
      <c r="AZZ267" s="39"/>
      <c r="BAA267" s="39"/>
      <c r="BAB267" s="39"/>
      <c r="BAC267" s="39"/>
      <c r="BAD267" s="39"/>
      <c r="BAE267" s="39"/>
      <c r="BAF267" s="39"/>
      <c r="BAG267" s="39"/>
      <c r="BAH267" s="39"/>
      <c r="BAI267" s="39"/>
      <c r="BAJ267" s="39"/>
      <c r="BAK267" s="39"/>
      <c r="BAL267" s="39"/>
      <c r="BAM267" s="39"/>
      <c r="BAN267" s="39"/>
      <c r="BAO267" s="39"/>
      <c r="BAP267" s="39"/>
      <c r="BAQ267" s="39"/>
      <c r="BAR267" s="39"/>
      <c r="BAS267" s="39"/>
      <c r="BAT267" s="39"/>
      <c r="BAU267" s="39"/>
      <c r="BAV267" s="39"/>
      <c r="BAW267" s="39"/>
      <c r="BAX267" s="39"/>
      <c r="BAY267" s="39"/>
      <c r="BAZ267" s="39"/>
      <c r="BBA267" s="39"/>
      <c r="BBB267" s="39"/>
      <c r="BBC267" s="39"/>
      <c r="BBD267" s="39"/>
      <c r="BBE267" s="39"/>
      <c r="BBF267" s="39"/>
      <c r="BBG267" s="39"/>
      <c r="BBH267" s="39"/>
      <c r="BBI267" s="39"/>
      <c r="BBJ267" s="39"/>
      <c r="BBK267" s="39"/>
      <c r="BBL267" s="39"/>
      <c r="BBM267" s="39"/>
      <c r="BBN267" s="39"/>
      <c r="BBO267" s="39"/>
      <c r="BBP267" s="39"/>
      <c r="BBQ267" s="39"/>
      <c r="BBR267" s="39"/>
      <c r="BBS267" s="39"/>
      <c r="BBT267" s="39"/>
      <c r="BBU267" s="39"/>
      <c r="BBV267" s="39"/>
      <c r="BBW267" s="39"/>
      <c r="BBX267" s="39"/>
      <c r="BBY267" s="39"/>
      <c r="BBZ267" s="39"/>
      <c r="BCA267" s="39"/>
      <c r="BCB267" s="39"/>
      <c r="BCC267" s="39"/>
      <c r="BCD267" s="39"/>
      <c r="BCE267" s="39"/>
      <c r="BCF267" s="39"/>
      <c r="BCG267" s="39"/>
      <c r="BCH267" s="39"/>
      <c r="BCI267" s="39"/>
      <c r="BCJ267" s="39"/>
      <c r="BCK267" s="39"/>
      <c r="BCL267" s="39"/>
      <c r="BCM267" s="39"/>
      <c r="BCN267" s="39"/>
      <c r="BCO267" s="39"/>
      <c r="BCP267" s="39"/>
      <c r="BCQ267" s="39"/>
      <c r="BCR267" s="39"/>
      <c r="BCS267" s="39"/>
      <c r="BCT267" s="39"/>
      <c r="BCU267" s="39"/>
      <c r="BCV267" s="39"/>
      <c r="BCW267" s="39"/>
      <c r="BCX267" s="39"/>
      <c r="BCY267" s="39"/>
      <c r="BCZ267" s="39"/>
      <c r="BDA267" s="39"/>
      <c r="BDB267" s="39"/>
      <c r="BDC267" s="39"/>
      <c r="BDD267" s="39"/>
      <c r="BDE267" s="39"/>
      <c r="BDF267" s="39"/>
      <c r="BDG267" s="39"/>
      <c r="BDH267" s="39"/>
      <c r="BDI267" s="39"/>
      <c r="BDJ267" s="39"/>
      <c r="BDK267" s="39"/>
      <c r="BDL267" s="39"/>
      <c r="BDM267" s="39"/>
      <c r="BDN267" s="39"/>
      <c r="BDO267" s="39"/>
      <c r="BDP267" s="39"/>
      <c r="BDQ267" s="39"/>
      <c r="BDR267" s="39"/>
      <c r="BDS267" s="39"/>
      <c r="BDT267" s="39"/>
      <c r="BDU267" s="39"/>
      <c r="BDV267" s="39"/>
      <c r="BDW267" s="39"/>
      <c r="BDX267" s="39"/>
      <c r="BDY267" s="39"/>
      <c r="BDZ267" s="39"/>
      <c r="BEA267" s="39"/>
      <c r="BEB267" s="39"/>
      <c r="BEC267" s="39"/>
      <c r="BED267" s="39"/>
      <c r="BEE267" s="39"/>
      <c r="BEF267" s="39"/>
      <c r="BEG267" s="39"/>
      <c r="BEH267" s="39"/>
      <c r="BEI267" s="39"/>
      <c r="BEJ267" s="39"/>
      <c r="BEK267" s="39"/>
      <c r="BEL267" s="39"/>
      <c r="BEM267" s="39"/>
      <c r="BEN267" s="39"/>
      <c r="BEO267" s="39"/>
      <c r="BEP267" s="39"/>
      <c r="BEQ267" s="39"/>
      <c r="BER267" s="39"/>
      <c r="BES267" s="39"/>
      <c r="BET267" s="39"/>
      <c r="BEU267" s="39"/>
      <c r="BEV267" s="39"/>
      <c r="BEW267" s="39"/>
      <c r="BEX267" s="39"/>
      <c r="BEY267" s="39"/>
      <c r="BEZ267" s="39"/>
      <c r="BFA267" s="39"/>
      <c r="BFB267" s="39"/>
      <c r="BFC267" s="39"/>
      <c r="BFD267" s="39"/>
      <c r="BFE267" s="39"/>
      <c r="BFF267" s="39"/>
      <c r="BFG267" s="39"/>
      <c r="BFH267" s="39"/>
      <c r="BFI267" s="39"/>
      <c r="BFJ267" s="39"/>
      <c r="BFK267" s="39"/>
      <c r="BFL267" s="39"/>
      <c r="BFM267" s="39"/>
      <c r="BFN267" s="39"/>
      <c r="BFO267" s="39"/>
      <c r="BFP267" s="39"/>
      <c r="BFQ267" s="39"/>
      <c r="BFR267" s="39"/>
      <c r="BFS267" s="39"/>
      <c r="BFT267" s="39"/>
      <c r="BFU267" s="39"/>
      <c r="BFV267" s="39"/>
      <c r="BFW267" s="39"/>
      <c r="BFX267" s="39"/>
      <c r="BFY267" s="39"/>
      <c r="BFZ267" s="39"/>
      <c r="BGA267" s="39"/>
      <c r="BGB267" s="39"/>
      <c r="BGC267" s="39"/>
      <c r="BGD267" s="39"/>
      <c r="BGE267" s="39"/>
      <c r="BGF267" s="39"/>
      <c r="BGG267" s="39"/>
      <c r="BGH267" s="39"/>
      <c r="BGI267" s="39"/>
      <c r="BGJ267" s="39"/>
      <c r="BGK267" s="39"/>
      <c r="BGL267" s="39"/>
      <c r="BGM267" s="39"/>
      <c r="BGN267" s="39"/>
      <c r="BGO267" s="39"/>
      <c r="BGP267" s="39"/>
      <c r="BGQ267" s="39"/>
      <c r="BGR267" s="39"/>
      <c r="BGS267" s="39"/>
      <c r="BGT267" s="39"/>
      <c r="BGU267" s="39"/>
      <c r="BGV267" s="39"/>
      <c r="BGW267" s="39"/>
      <c r="BGX267" s="39"/>
      <c r="BGY267" s="39"/>
      <c r="BGZ267" s="39"/>
      <c r="BHA267" s="39"/>
      <c r="BHB267" s="39"/>
      <c r="BHC267" s="39"/>
      <c r="BHD267" s="39"/>
      <c r="BHE267" s="39"/>
      <c r="BHF267" s="39"/>
      <c r="BHG267" s="39"/>
      <c r="BHH267" s="39"/>
      <c r="BHI267" s="39"/>
      <c r="BHJ267" s="39"/>
      <c r="BHK267" s="39"/>
      <c r="BHL267" s="39"/>
      <c r="BHM267" s="39"/>
      <c r="BHN267" s="39"/>
      <c r="BHO267" s="39"/>
      <c r="BHP267" s="39"/>
      <c r="BHQ267" s="39"/>
      <c r="BHR267" s="39"/>
      <c r="BHS267" s="39"/>
      <c r="BHT267" s="39"/>
      <c r="BHU267" s="39"/>
      <c r="BHV267" s="39"/>
      <c r="BHW267" s="39"/>
      <c r="BHX267" s="39"/>
      <c r="BHY267" s="39"/>
      <c r="BHZ267" s="39"/>
      <c r="BIA267" s="39"/>
      <c r="BIB267" s="39"/>
      <c r="BIC267" s="39"/>
      <c r="BID267" s="39"/>
      <c r="BIE267" s="39"/>
      <c r="BIF267" s="39"/>
      <c r="BIG267" s="39"/>
      <c r="BIH267" s="39"/>
      <c r="BII267" s="39"/>
      <c r="BIJ267" s="39"/>
      <c r="BIK267" s="39"/>
      <c r="BIL267" s="39"/>
      <c r="BIM267" s="39"/>
      <c r="BIN267" s="39"/>
      <c r="BIO267" s="39"/>
      <c r="BIP267" s="39"/>
      <c r="BIQ267" s="39"/>
      <c r="BIR267" s="39"/>
      <c r="BIS267" s="39"/>
      <c r="BIT267" s="39"/>
      <c r="BIU267" s="39"/>
      <c r="BIV267" s="39"/>
      <c r="BIW267" s="39"/>
      <c r="BIX267" s="39"/>
      <c r="BIY267" s="39"/>
      <c r="BIZ267" s="39"/>
      <c r="BJA267" s="39"/>
      <c r="BJB267" s="39"/>
      <c r="BJC267" s="39"/>
      <c r="BJD267" s="39"/>
      <c r="BJE267" s="39"/>
      <c r="BJF267" s="39"/>
      <c r="BJG267" s="39"/>
      <c r="BJH267" s="39"/>
      <c r="BJI267" s="39"/>
      <c r="BJJ267" s="39"/>
      <c r="BJK267" s="39"/>
      <c r="BJL267" s="39"/>
      <c r="BJM267" s="39"/>
      <c r="BJN267" s="39"/>
      <c r="BJO267" s="39"/>
      <c r="BJP267" s="39"/>
      <c r="BJQ267" s="39"/>
      <c r="BJR267" s="39"/>
      <c r="BJS267" s="39"/>
      <c r="BJT267" s="39"/>
      <c r="BJU267" s="39"/>
      <c r="BJV267" s="39"/>
      <c r="BJW267" s="39"/>
      <c r="BJX267" s="39"/>
      <c r="BJY267" s="39"/>
      <c r="BJZ267" s="39"/>
      <c r="BKA267" s="39"/>
      <c r="BKB267" s="39"/>
      <c r="BKC267" s="39"/>
      <c r="BKD267" s="39"/>
      <c r="BKE267" s="39"/>
      <c r="BKF267" s="39"/>
      <c r="BKG267" s="39"/>
      <c r="BKH267" s="39"/>
      <c r="BKI267" s="39"/>
      <c r="BKJ267" s="39"/>
      <c r="BKK267" s="39"/>
      <c r="BKL267" s="39"/>
      <c r="BKM267" s="39"/>
      <c r="BKN267" s="39"/>
      <c r="BKO267" s="39"/>
      <c r="BKP267" s="39"/>
      <c r="BKQ267" s="39"/>
      <c r="BKR267" s="39"/>
      <c r="BKS267" s="39"/>
      <c r="BKT267" s="39"/>
      <c r="BKU267" s="39"/>
      <c r="BKV267" s="39"/>
      <c r="BKW267" s="39"/>
      <c r="BKX267" s="39"/>
      <c r="BKY267" s="39"/>
      <c r="BKZ267" s="39"/>
      <c r="BLA267" s="39"/>
      <c r="BLB267" s="39"/>
      <c r="BLC267" s="39"/>
      <c r="BLD267" s="39"/>
      <c r="BLE267" s="39"/>
      <c r="BLF267" s="39"/>
      <c r="BLG267" s="39"/>
      <c r="BLH267" s="39"/>
      <c r="BLI267" s="39"/>
      <c r="BLJ267" s="39"/>
      <c r="BLK267" s="39"/>
      <c r="BLL267" s="39"/>
      <c r="BLM267" s="39"/>
      <c r="BLN267" s="39"/>
      <c r="BLO267" s="39"/>
      <c r="BLP267" s="39"/>
      <c r="BLQ267" s="39"/>
      <c r="BLR267" s="39"/>
      <c r="BLS267" s="39"/>
      <c r="BLT267" s="39"/>
      <c r="BLU267" s="39"/>
      <c r="BLV267" s="39"/>
      <c r="BLW267" s="39"/>
      <c r="BLX267" s="39"/>
      <c r="BLY267" s="39"/>
      <c r="BLZ267" s="39"/>
      <c r="BMA267" s="39"/>
      <c r="BMB267" s="39"/>
      <c r="BMC267" s="39"/>
      <c r="BMD267" s="39"/>
      <c r="BME267" s="39"/>
      <c r="BMF267" s="39"/>
      <c r="BMG267" s="39"/>
      <c r="BMH267" s="39"/>
      <c r="BMI267" s="39"/>
      <c r="BMJ267" s="39"/>
      <c r="BMK267" s="39"/>
      <c r="BML267" s="39"/>
      <c r="BMM267" s="39"/>
      <c r="BMN267" s="39"/>
      <c r="BMO267" s="39"/>
      <c r="BMP267" s="39"/>
      <c r="BMQ267" s="39"/>
      <c r="BMR267" s="39"/>
      <c r="BMS267" s="39"/>
      <c r="BMT267" s="39"/>
      <c r="BMU267" s="39"/>
      <c r="BMV267" s="39"/>
      <c r="BMW267" s="39"/>
      <c r="BMX267" s="39"/>
      <c r="BMY267" s="39"/>
      <c r="BMZ267" s="39"/>
      <c r="BNA267" s="39"/>
      <c r="BNB267" s="39"/>
      <c r="BNC267" s="39"/>
      <c r="BND267" s="39"/>
      <c r="BNE267" s="39"/>
      <c r="BNF267" s="39"/>
      <c r="BNG267" s="39"/>
      <c r="BNH267" s="39"/>
      <c r="BNI267" s="39"/>
      <c r="BNJ267" s="39"/>
      <c r="BNK267" s="39"/>
      <c r="BNL267" s="39"/>
      <c r="BNM267" s="39"/>
      <c r="BNN267" s="39"/>
      <c r="BNO267" s="39"/>
      <c r="BNP267" s="39"/>
      <c r="BNQ267" s="39"/>
      <c r="BNR267" s="39"/>
      <c r="BNS267" s="39"/>
      <c r="BNT267" s="39"/>
      <c r="BNU267" s="39"/>
      <c r="BNV267" s="39"/>
      <c r="BNW267" s="39"/>
      <c r="BNX267" s="39"/>
      <c r="BNY267" s="39"/>
      <c r="BNZ267" s="39"/>
      <c r="BOA267" s="39"/>
      <c r="BOB267" s="39"/>
      <c r="BOC267" s="39"/>
      <c r="BOD267" s="39"/>
      <c r="BOE267" s="39"/>
      <c r="BOF267" s="39"/>
      <c r="BOG267" s="39"/>
      <c r="BOH267" s="39"/>
      <c r="BOI267" s="39"/>
      <c r="BOJ267" s="39"/>
      <c r="BOK267" s="39"/>
      <c r="BOL267" s="39"/>
      <c r="BOM267" s="39"/>
      <c r="BON267" s="39"/>
      <c r="BOO267" s="39"/>
      <c r="BOP267" s="39"/>
      <c r="BOQ267" s="39"/>
      <c r="BOR267" s="39"/>
      <c r="BOS267" s="39"/>
      <c r="BOT267" s="39"/>
      <c r="BOU267" s="39"/>
      <c r="BOV267" s="39"/>
      <c r="BOW267" s="39"/>
      <c r="BOX267" s="39"/>
      <c r="BOY267" s="39"/>
      <c r="BOZ267" s="39"/>
      <c r="BPA267" s="39"/>
      <c r="BPB267" s="39"/>
      <c r="BPC267" s="39"/>
      <c r="BPD267" s="39"/>
      <c r="BPE267" s="39"/>
      <c r="BPF267" s="39"/>
      <c r="BPG267" s="39"/>
      <c r="BPH267" s="39"/>
      <c r="BPI267" s="39"/>
      <c r="BPJ267" s="39"/>
      <c r="BPK267" s="39"/>
      <c r="BPL267" s="39"/>
      <c r="BPM267" s="39"/>
      <c r="BPN267" s="39"/>
      <c r="BPO267" s="39"/>
      <c r="BPP267" s="39"/>
      <c r="BPQ267" s="39"/>
      <c r="BPR267" s="39"/>
      <c r="BPS267" s="39"/>
      <c r="BPT267" s="39"/>
      <c r="BPU267" s="39"/>
      <c r="BPV267" s="39"/>
      <c r="BPW267" s="39"/>
      <c r="BPX267" s="39"/>
      <c r="BPY267" s="39"/>
      <c r="BPZ267" s="39"/>
      <c r="BQA267" s="39"/>
      <c r="BQB267" s="39"/>
      <c r="BQC267" s="39"/>
      <c r="BQD267" s="39"/>
      <c r="BQE267" s="39"/>
      <c r="BQF267" s="39"/>
      <c r="BQG267" s="39"/>
      <c r="BQH267" s="39"/>
      <c r="BQI267" s="39"/>
      <c r="BQJ267" s="39"/>
      <c r="BQK267" s="39"/>
      <c r="BQL267" s="39"/>
      <c r="BQM267" s="39"/>
      <c r="BQN267" s="39"/>
      <c r="BQO267" s="39"/>
      <c r="BQP267" s="39"/>
      <c r="BQQ267" s="39"/>
      <c r="BQR267" s="39"/>
      <c r="BQS267" s="39"/>
      <c r="BQT267" s="39"/>
      <c r="BQU267" s="39"/>
      <c r="BQV267" s="39"/>
      <c r="BQW267" s="39"/>
      <c r="BQX267" s="39"/>
      <c r="BQY267" s="39"/>
      <c r="BQZ267" s="39"/>
      <c r="BRA267" s="39"/>
      <c r="BRB267" s="39"/>
      <c r="BRC267" s="39"/>
      <c r="BRD267" s="39"/>
      <c r="BRE267" s="39"/>
      <c r="BRF267" s="39"/>
      <c r="BRG267" s="39"/>
      <c r="BRH267" s="39"/>
      <c r="BRI267" s="39"/>
      <c r="BRJ267" s="39"/>
      <c r="BRK267" s="39"/>
      <c r="BRL267" s="39"/>
      <c r="BRM267" s="39"/>
      <c r="BRN267" s="39"/>
      <c r="BRO267" s="39"/>
      <c r="BRP267" s="39"/>
      <c r="BRQ267" s="39"/>
      <c r="BRR267" s="39"/>
      <c r="BRS267" s="39"/>
      <c r="BRT267" s="39"/>
      <c r="BRU267" s="39"/>
      <c r="BRV267" s="39"/>
      <c r="BRW267" s="39"/>
      <c r="BRX267" s="39"/>
      <c r="BRY267" s="39"/>
      <c r="BRZ267" s="39"/>
      <c r="BSA267" s="39"/>
      <c r="BSB267" s="39"/>
      <c r="BSC267" s="39"/>
      <c r="BSD267" s="39"/>
      <c r="BSE267" s="39"/>
      <c r="BSF267" s="39"/>
      <c r="BSG267" s="39"/>
      <c r="BSH267" s="39"/>
      <c r="BSI267" s="39"/>
      <c r="BSJ267" s="39"/>
      <c r="BSK267" s="39"/>
      <c r="BSL267" s="39"/>
      <c r="BSM267" s="39"/>
      <c r="BSN267" s="39"/>
      <c r="BSO267" s="39"/>
      <c r="BSP267" s="39"/>
      <c r="BSQ267" s="39"/>
      <c r="BSR267" s="39"/>
      <c r="BSS267" s="39"/>
      <c r="BST267" s="39"/>
      <c r="BSU267" s="39"/>
      <c r="BSV267" s="39"/>
      <c r="BSW267" s="39"/>
      <c r="BSX267" s="39"/>
      <c r="BSY267" s="39"/>
      <c r="BSZ267" s="39"/>
      <c r="BTA267" s="39"/>
      <c r="BTB267" s="39"/>
      <c r="BTC267" s="39"/>
      <c r="BTD267" s="39"/>
      <c r="BTE267" s="39"/>
      <c r="BTF267" s="39"/>
      <c r="BTG267" s="39"/>
      <c r="BTH267" s="39"/>
      <c r="BTI267" s="39"/>
      <c r="BTJ267" s="39"/>
      <c r="BTK267" s="39"/>
      <c r="BTL267" s="39"/>
      <c r="BTM267" s="39"/>
      <c r="BTN267" s="39"/>
      <c r="BTO267" s="39"/>
      <c r="BTP267" s="39"/>
      <c r="BTQ267" s="39"/>
      <c r="BTR267" s="39"/>
      <c r="BTS267" s="39"/>
      <c r="BTT267" s="39"/>
      <c r="BTU267" s="39"/>
      <c r="BTV267" s="39"/>
      <c r="BTW267" s="39"/>
      <c r="BTX267" s="39"/>
      <c r="BTY267" s="39"/>
      <c r="BTZ267" s="39"/>
      <c r="BUA267" s="39"/>
      <c r="BUB267" s="39"/>
      <c r="BUC267" s="39"/>
      <c r="BUD267" s="39"/>
      <c r="BUE267" s="39"/>
      <c r="BUF267" s="39"/>
      <c r="BUG267" s="39"/>
      <c r="BUH267" s="39"/>
      <c r="BUI267" s="39"/>
      <c r="BUJ267" s="39"/>
      <c r="BUK267" s="39"/>
      <c r="BUL267" s="39"/>
      <c r="BUM267" s="39"/>
      <c r="BUN267" s="39"/>
      <c r="BUO267" s="39"/>
      <c r="BUP267" s="39"/>
      <c r="BUQ267" s="39"/>
      <c r="BUR267" s="39"/>
      <c r="BUS267" s="39"/>
      <c r="BUT267" s="39"/>
      <c r="BUU267" s="39"/>
      <c r="BUV267" s="39"/>
      <c r="BUW267" s="39"/>
      <c r="BUX267" s="39"/>
      <c r="BUY267" s="39"/>
      <c r="BUZ267" s="39"/>
      <c r="BVA267" s="39"/>
      <c r="BVB267" s="39"/>
      <c r="BVC267" s="39"/>
      <c r="BVD267" s="39"/>
      <c r="BVE267" s="39"/>
      <c r="BVF267" s="39"/>
      <c r="BVG267" s="39"/>
      <c r="BVH267" s="39"/>
      <c r="BVI267" s="39"/>
      <c r="BVJ267" s="39"/>
      <c r="BVK267" s="39"/>
      <c r="BVL267" s="39"/>
      <c r="BVM267" s="39"/>
      <c r="BVN267" s="39"/>
      <c r="BVO267" s="39"/>
      <c r="BVP267" s="39"/>
      <c r="BVQ267" s="39"/>
      <c r="BVR267" s="39"/>
      <c r="BVS267" s="39"/>
      <c r="BVT267" s="39"/>
      <c r="BVU267" s="39"/>
      <c r="BVV267" s="39"/>
      <c r="BVW267" s="39"/>
      <c r="BVX267" s="39"/>
      <c r="BVY267" s="39"/>
      <c r="BVZ267" s="39"/>
      <c r="BWA267" s="39"/>
      <c r="BWB267" s="39"/>
      <c r="BWC267" s="39"/>
      <c r="BWD267" s="39"/>
      <c r="BWE267" s="39"/>
      <c r="BWF267" s="39"/>
      <c r="BWG267" s="39"/>
      <c r="BWH267" s="39"/>
      <c r="BWI267" s="39"/>
      <c r="BWJ267" s="39"/>
      <c r="BWK267" s="39"/>
      <c r="BWL267" s="39"/>
      <c r="BWM267" s="39"/>
      <c r="BWN267" s="39"/>
      <c r="BWO267" s="39"/>
      <c r="BWP267" s="39"/>
      <c r="BWQ267" s="39"/>
      <c r="BWR267" s="39"/>
      <c r="BWS267" s="39"/>
      <c r="BWT267" s="39"/>
      <c r="BWU267" s="39"/>
      <c r="BWV267" s="39"/>
      <c r="BWW267" s="39"/>
      <c r="BWX267" s="39"/>
      <c r="BWY267" s="39"/>
      <c r="BWZ267" s="39"/>
      <c r="BXA267" s="39"/>
      <c r="BXB267" s="39"/>
      <c r="BXC267" s="39"/>
      <c r="BXD267" s="39"/>
      <c r="BXE267" s="39"/>
      <c r="BXF267" s="39"/>
      <c r="BXG267" s="39"/>
      <c r="BXH267" s="39"/>
      <c r="BXI267" s="39"/>
      <c r="BXJ267" s="39"/>
      <c r="BXK267" s="39"/>
      <c r="BXL267" s="39"/>
      <c r="BXM267" s="39"/>
      <c r="BXN267" s="39"/>
      <c r="BXO267" s="39"/>
      <c r="BXP267" s="39"/>
      <c r="BXQ267" s="39"/>
      <c r="BXR267" s="39"/>
      <c r="BXS267" s="39"/>
      <c r="BXT267" s="39"/>
      <c r="BXU267" s="39"/>
      <c r="BXV267" s="39"/>
      <c r="BXW267" s="39"/>
      <c r="BXX267" s="39"/>
      <c r="BXY267" s="39"/>
      <c r="BXZ267" s="39"/>
      <c r="BYA267" s="39"/>
      <c r="BYB267" s="39"/>
      <c r="BYC267" s="39"/>
      <c r="BYD267" s="39"/>
      <c r="BYE267" s="39"/>
      <c r="BYF267" s="39"/>
      <c r="BYG267" s="39"/>
      <c r="BYH267" s="39"/>
      <c r="BYI267" s="39"/>
      <c r="BYJ267" s="39"/>
      <c r="BYK267" s="39"/>
      <c r="BYL267" s="39"/>
      <c r="BYM267" s="39"/>
      <c r="BYN267" s="39"/>
      <c r="BYO267" s="39"/>
      <c r="BYP267" s="39"/>
      <c r="BYQ267" s="39"/>
      <c r="BYR267" s="39"/>
      <c r="BYS267" s="39"/>
      <c r="BYT267" s="39"/>
      <c r="BYU267" s="39"/>
      <c r="BYV267" s="39"/>
      <c r="BYW267" s="39"/>
      <c r="BYX267" s="39"/>
      <c r="BYY267" s="39"/>
      <c r="BYZ267" s="39"/>
      <c r="BZA267" s="39"/>
      <c r="BZB267" s="39"/>
      <c r="BZC267" s="39"/>
      <c r="BZD267" s="39"/>
      <c r="BZE267" s="39"/>
      <c r="BZF267" s="39"/>
      <c r="BZG267" s="39"/>
      <c r="BZH267" s="39"/>
      <c r="BZI267" s="39"/>
      <c r="BZJ267" s="39"/>
      <c r="BZK267" s="39"/>
      <c r="BZL267" s="39"/>
      <c r="BZM267" s="39"/>
      <c r="BZN267" s="39"/>
      <c r="BZO267" s="39"/>
      <c r="BZP267" s="39"/>
      <c r="BZQ267" s="39"/>
      <c r="BZR267" s="39"/>
      <c r="BZS267" s="39"/>
      <c r="BZT267" s="39"/>
      <c r="BZU267" s="39"/>
      <c r="BZV267" s="39"/>
      <c r="BZW267" s="39"/>
      <c r="BZX267" s="39"/>
      <c r="BZY267" s="39"/>
      <c r="BZZ267" s="39"/>
      <c r="CAA267" s="39"/>
      <c r="CAB267" s="39"/>
      <c r="CAC267" s="39"/>
      <c r="CAD267" s="39"/>
      <c r="CAE267" s="39"/>
      <c r="CAF267" s="39"/>
      <c r="CAG267" s="39"/>
      <c r="CAH267" s="39"/>
      <c r="CAI267" s="39"/>
      <c r="CAJ267" s="39"/>
      <c r="CAK267" s="39"/>
      <c r="CAL267" s="39"/>
      <c r="CAM267" s="39"/>
      <c r="CAN267" s="39"/>
      <c r="CAO267" s="39"/>
      <c r="CAP267" s="39"/>
      <c r="CAQ267" s="39"/>
      <c r="CAR267" s="39"/>
      <c r="CAS267" s="39"/>
      <c r="CAT267" s="39"/>
      <c r="CAU267" s="39"/>
      <c r="CAV267" s="39"/>
      <c r="CAW267" s="39"/>
      <c r="CAX267" s="39"/>
      <c r="CAY267" s="39"/>
      <c r="CAZ267" s="39"/>
      <c r="CBA267" s="39"/>
      <c r="CBB267" s="39"/>
      <c r="CBC267" s="39"/>
      <c r="CBD267" s="39"/>
      <c r="CBE267" s="39"/>
      <c r="CBF267" s="39"/>
      <c r="CBG267" s="39"/>
      <c r="CBH267" s="39"/>
      <c r="CBI267" s="39"/>
      <c r="CBJ267" s="39"/>
      <c r="CBK267" s="39"/>
      <c r="CBL267" s="39"/>
      <c r="CBM267" s="39"/>
      <c r="CBN267" s="39"/>
      <c r="CBO267" s="39"/>
      <c r="CBP267" s="39"/>
      <c r="CBQ267" s="39"/>
      <c r="CBR267" s="39"/>
      <c r="CBS267" s="39"/>
      <c r="CBT267" s="39"/>
      <c r="CBU267" s="39"/>
      <c r="CBV267" s="39"/>
      <c r="CBW267" s="39"/>
      <c r="CBX267" s="39"/>
      <c r="CBY267" s="39"/>
      <c r="CBZ267" s="39"/>
      <c r="CCA267" s="39"/>
      <c r="CCB267" s="39"/>
      <c r="CCC267" s="39"/>
      <c r="CCD267" s="39"/>
      <c r="CCE267" s="39"/>
      <c r="CCF267" s="39"/>
      <c r="CCG267" s="39"/>
      <c r="CCH267" s="39"/>
      <c r="CCI267" s="39"/>
      <c r="CCJ267" s="39"/>
      <c r="CCK267" s="39"/>
      <c r="CCL267" s="39"/>
      <c r="CCM267" s="39"/>
      <c r="CCN267" s="39"/>
      <c r="CCO267" s="39"/>
      <c r="CCP267" s="39"/>
      <c r="CCQ267" s="39"/>
      <c r="CCR267" s="39"/>
      <c r="CCS267" s="39"/>
      <c r="CCT267" s="39"/>
      <c r="CCU267" s="39"/>
      <c r="CCV267" s="39"/>
      <c r="CCW267" s="39"/>
      <c r="CCX267" s="39"/>
      <c r="CCY267" s="39"/>
      <c r="CCZ267" s="39"/>
      <c r="CDA267" s="39"/>
      <c r="CDB267" s="39"/>
      <c r="CDC267" s="39"/>
      <c r="CDD267" s="39"/>
      <c r="CDE267" s="39"/>
      <c r="CDF267" s="39"/>
      <c r="CDG267" s="39"/>
      <c r="CDH267" s="39"/>
      <c r="CDI267" s="39"/>
      <c r="CDJ267" s="39"/>
      <c r="CDK267" s="39"/>
      <c r="CDL267" s="39"/>
      <c r="CDM267" s="39"/>
      <c r="CDN267" s="39"/>
      <c r="CDO267" s="39"/>
      <c r="CDP267" s="39"/>
      <c r="CDQ267" s="39"/>
      <c r="CDR267" s="39"/>
      <c r="CDS267" s="39"/>
      <c r="CDT267" s="39"/>
      <c r="CDU267" s="39"/>
      <c r="CDV267" s="39"/>
      <c r="CDW267" s="39"/>
      <c r="CDX267" s="39"/>
      <c r="CDY267" s="39"/>
      <c r="CDZ267" s="39"/>
      <c r="CEA267" s="39"/>
      <c r="CEB267" s="39"/>
      <c r="CEC267" s="39"/>
      <c r="CED267" s="39"/>
      <c r="CEE267" s="39"/>
      <c r="CEF267" s="39"/>
      <c r="CEG267" s="39"/>
      <c r="CEH267" s="39"/>
      <c r="CEI267" s="39"/>
      <c r="CEJ267" s="39"/>
      <c r="CEK267" s="39"/>
      <c r="CEL267" s="39"/>
      <c r="CEM267" s="39"/>
      <c r="CEN267" s="39"/>
      <c r="CEO267" s="39"/>
      <c r="CEP267" s="39"/>
      <c r="CEQ267" s="39"/>
      <c r="CER267" s="39"/>
      <c r="CES267" s="39"/>
      <c r="CET267" s="39"/>
      <c r="CEU267" s="39"/>
      <c r="CEV267" s="39"/>
      <c r="CEW267" s="39"/>
      <c r="CEX267" s="39"/>
      <c r="CEY267" s="39"/>
      <c r="CEZ267" s="39"/>
      <c r="CFA267" s="39"/>
      <c r="CFB267" s="39"/>
      <c r="CFC267" s="39"/>
      <c r="CFD267" s="39"/>
      <c r="CFE267" s="39"/>
      <c r="CFF267" s="39"/>
      <c r="CFG267" s="39"/>
      <c r="CFH267" s="39"/>
      <c r="CFI267" s="39"/>
      <c r="CFJ267" s="39"/>
      <c r="CFK267" s="39"/>
      <c r="CFL267" s="39"/>
      <c r="CFM267" s="39"/>
      <c r="CFN267" s="39"/>
      <c r="CFO267" s="39"/>
      <c r="CFP267" s="39"/>
      <c r="CFQ267" s="39"/>
      <c r="CFR267" s="39"/>
      <c r="CFS267" s="39"/>
      <c r="CFT267" s="39"/>
      <c r="CFU267" s="39"/>
      <c r="CFV267" s="39"/>
      <c r="CFW267" s="39"/>
      <c r="CFX267" s="39"/>
      <c r="CFY267" s="39"/>
      <c r="CFZ267" s="39"/>
      <c r="CGA267" s="39"/>
      <c r="CGB267" s="39"/>
      <c r="CGC267" s="39"/>
      <c r="CGD267" s="39"/>
      <c r="CGE267" s="39"/>
      <c r="CGF267" s="39"/>
      <c r="CGG267" s="39"/>
      <c r="CGH267" s="39"/>
      <c r="CGI267" s="39"/>
      <c r="CGJ267" s="39"/>
      <c r="CGK267" s="39"/>
      <c r="CGL267" s="39"/>
      <c r="CGM267" s="39"/>
      <c r="CGN267" s="39"/>
      <c r="CGO267" s="39"/>
      <c r="CGP267" s="39"/>
      <c r="CGQ267" s="39"/>
      <c r="CGR267" s="39"/>
      <c r="CGS267" s="39"/>
      <c r="CGT267" s="39"/>
      <c r="CGU267" s="39"/>
      <c r="CGV267" s="39"/>
      <c r="CGW267" s="39"/>
      <c r="CGX267" s="39"/>
      <c r="CGY267" s="39"/>
      <c r="CGZ267" s="39"/>
      <c r="CHA267" s="39"/>
      <c r="CHB267" s="39"/>
      <c r="CHC267" s="39"/>
      <c r="CHD267" s="39"/>
      <c r="CHE267" s="39"/>
      <c r="CHF267" s="39"/>
      <c r="CHG267" s="39"/>
      <c r="CHH267" s="39"/>
      <c r="CHI267" s="39"/>
      <c r="CHJ267" s="39"/>
      <c r="CHK267" s="39"/>
      <c r="CHL267" s="39"/>
      <c r="CHM267" s="39"/>
      <c r="CHN267" s="39"/>
      <c r="CHO267" s="39"/>
      <c r="CHP267" s="39"/>
      <c r="CHQ267" s="39"/>
      <c r="CHR267" s="39"/>
      <c r="CHS267" s="39"/>
      <c r="CHT267" s="39"/>
      <c r="CHU267" s="39"/>
      <c r="CHV267" s="39"/>
      <c r="CHW267" s="39"/>
      <c r="CHX267" s="39"/>
      <c r="CHY267" s="39"/>
      <c r="CHZ267" s="39"/>
      <c r="CIA267" s="39"/>
      <c r="CIB267" s="39"/>
      <c r="CIC267" s="39"/>
      <c r="CID267" s="39"/>
      <c r="CIE267" s="39"/>
      <c r="CIF267" s="39"/>
      <c r="CIG267" s="39"/>
      <c r="CIH267" s="39"/>
      <c r="CII267" s="39"/>
      <c r="CIJ267" s="39"/>
      <c r="CIK267" s="39"/>
      <c r="CIL267" s="39"/>
      <c r="CIM267" s="39"/>
      <c r="CIN267" s="39"/>
      <c r="CIO267" s="39"/>
      <c r="CIP267" s="39"/>
      <c r="CIQ267" s="39"/>
      <c r="CIR267" s="39"/>
      <c r="CIS267" s="39"/>
      <c r="CIT267" s="39"/>
      <c r="CIU267" s="39"/>
      <c r="CIV267" s="39"/>
      <c r="CIW267" s="39"/>
      <c r="CIX267" s="39"/>
      <c r="CIY267" s="39"/>
      <c r="CIZ267" s="39"/>
      <c r="CJA267" s="39"/>
      <c r="CJB267" s="39"/>
      <c r="CJC267" s="39"/>
      <c r="CJD267" s="39"/>
      <c r="CJE267" s="39"/>
      <c r="CJF267" s="39"/>
      <c r="CJG267" s="39"/>
      <c r="CJH267" s="39"/>
      <c r="CJI267" s="39"/>
      <c r="CJJ267" s="39"/>
      <c r="CJK267" s="39"/>
      <c r="CJL267" s="39"/>
      <c r="CJM267" s="39"/>
      <c r="CJN267" s="39"/>
      <c r="CJO267" s="39"/>
      <c r="CJP267" s="39"/>
      <c r="CJQ267" s="39"/>
      <c r="CJR267" s="39"/>
      <c r="CJS267" s="39"/>
      <c r="CJT267" s="39"/>
      <c r="CJU267" s="39"/>
      <c r="CJV267" s="39"/>
      <c r="CJW267" s="39"/>
      <c r="CJX267" s="39"/>
      <c r="CJY267" s="39"/>
      <c r="CJZ267" s="39"/>
      <c r="CKA267" s="39"/>
      <c r="CKB267" s="39"/>
      <c r="CKC267" s="39"/>
      <c r="CKD267" s="39"/>
      <c r="CKE267" s="39"/>
      <c r="CKF267" s="39"/>
      <c r="CKG267" s="39"/>
      <c r="CKH267" s="39"/>
      <c r="CKI267" s="39"/>
      <c r="CKJ267" s="39"/>
      <c r="CKK267" s="39"/>
      <c r="CKL267" s="39"/>
      <c r="CKM267" s="39"/>
      <c r="CKN267" s="39"/>
      <c r="CKO267" s="39"/>
      <c r="CKP267" s="39"/>
      <c r="CKQ267" s="39"/>
      <c r="CKR267" s="39"/>
      <c r="CKS267" s="39"/>
      <c r="CKT267" s="39"/>
      <c r="CKU267" s="39"/>
      <c r="CKV267" s="39"/>
      <c r="CKW267" s="39"/>
      <c r="CKX267" s="39"/>
      <c r="CKY267" s="39"/>
      <c r="CKZ267" s="39"/>
      <c r="CLA267" s="39"/>
      <c r="CLB267" s="39"/>
      <c r="CLC267" s="39"/>
      <c r="CLD267" s="39"/>
      <c r="CLE267" s="39"/>
      <c r="CLF267" s="39"/>
      <c r="CLG267" s="39"/>
      <c r="CLH267" s="39"/>
      <c r="CLI267" s="39"/>
      <c r="CLJ267" s="39"/>
      <c r="CLK267" s="39"/>
      <c r="CLL267" s="39"/>
      <c r="CLM267" s="39"/>
      <c r="CLN267" s="39"/>
      <c r="CLO267" s="39"/>
      <c r="CLP267" s="39"/>
      <c r="CLQ267" s="39"/>
      <c r="CLR267" s="39"/>
      <c r="CLS267" s="39"/>
      <c r="CLT267" s="39"/>
      <c r="CLU267" s="39"/>
      <c r="CLV267" s="39"/>
      <c r="CLW267" s="39"/>
      <c r="CLX267" s="39"/>
      <c r="CLY267" s="39"/>
      <c r="CLZ267" s="39"/>
      <c r="CMA267" s="39"/>
      <c r="CMB267" s="39"/>
      <c r="CMC267" s="39"/>
      <c r="CMD267" s="39"/>
      <c r="CME267" s="39"/>
      <c r="CMF267" s="39"/>
      <c r="CMG267" s="39"/>
      <c r="CMH267" s="39"/>
      <c r="CMI267" s="39"/>
      <c r="CMJ267" s="39"/>
      <c r="CMK267" s="39"/>
      <c r="CML267" s="39"/>
      <c r="CMM267" s="39"/>
      <c r="CMN267" s="39"/>
      <c r="CMO267" s="39"/>
      <c r="CMP267" s="39"/>
      <c r="CMQ267" s="39"/>
      <c r="CMR267" s="39"/>
      <c r="CMS267" s="39"/>
      <c r="CMT267" s="39"/>
      <c r="CMU267" s="39"/>
      <c r="CMV267" s="39"/>
      <c r="CMW267" s="39"/>
      <c r="CMX267" s="39"/>
      <c r="CMY267" s="39"/>
      <c r="CMZ267" s="39"/>
      <c r="CNA267" s="39"/>
      <c r="CNB267" s="39"/>
      <c r="CNC267" s="39"/>
      <c r="CND267" s="39"/>
      <c r="CNE267" s="39"/>
      <c r="CNF267" s="39"/>
      <c r="CNG267" s="39"/>
      <c r="CNH267" s="39"/>
      <c r="CNI267" s="39"/>
      <c r="CNJ267" s="39"/>
      <c r="CNK267" s="39"/>
      <c r="CNL267" s="39"/>
      <c r="CNM267" s="39"/>
      <c r="CNN267" s="39"/>
      <c r="CNO267" s="39"/>
      <c r="CNP267" s="39"/>
      <c r="CNQ267" s="39"/>
      <c r="CNR267" s="39"/>
      <c r="CNS267" s="39"/>
      <c r="CNT267" s="39"/>
      <c r="CNU267" s="39"/>
      <c r="CNV267" s="39"/>
      <c r="CNW267" s="39"/>
      <c r="CNX267" s="39"/>
      <c r="CNY267" s="39"/>
      <c r="CNZ267" s="39"/>
      <c r="COA267" s="39"/>
      <c r="COB267" s="39"/>
      <c r="COC267" s="39"/>
      <c r="COD267" s="39"/>
      <c r="COE267" s="39"/>
      <c r="COF267" s="39"/>
      <c r="COG267" s="39"/>
      <c r="COH267" s="39"/>
      <c r="COI267" s="39"/>
      <c r="COJ267" s="39"/>
      <c r="COK267" s="39"/>
      <c r="COL267" s="39"/>
      <c r="COM267" s="39"/>
      <c r="CON267" s="39"/>
      <c r="COO267" s="39"/>
      <c r="COP267" s="39"/>
      <c r="COQ267" s="39"/>
      <c r="COR267" s="39"/>
      <c r="COS267" s="39"/>
      <c r="COT267" s="39"/>
      <c r="COU267" s="39"/>
      <c r="COV267" s="39"/>
      <c r="COW267" s="39"/>
      <c r="COX267" s="39"/>
      <c r="COY267" s="39"/>
      <c r="COZ267" s="39"/>
      <c r="CPA267" s="39"/>
      <c r="CPB267" s="39"/>
      <c r="CPC267" s="39"/>
      <c r="CPD267" s="39"/>
      <c r="CPE267" s="39"/>
      <c r="CPF267" s="39"/>
      <c r="CPG267" s="39"/>
      <c r="CPH267" s="39"/>
      <c r="CPI267" s="39"/>
      <c r="CPJ267" s="39"/>
      <c r="CPK267" s="39"/>
      <c r="CPL267" s="39"/>
      <c r="CPM267" s="39"/>
      <c r="CPN267" s="39"/>
      <c r="CPO267" s="39"/>
      <c r="CPP267" s="39"/>
      <c r="CPQ267" s="39"/>
      <c r="CPR267" s="39"/>
      <c r="CPS267" s="39"/>
      <c r="CPT267" s="39"/>
      <c r="CPU267" s="39"/>
      <c r="CPV267" s="39"/>
      <c r="CPW267" s="39"/>
      <c r="CPX267" s="39"/>
      <c r="CPY267" s="39"/>
      <c r="CPZ267" s="39"/>
      <c r="CQA267" s="39"/>
      <c r="CQB267" s="39"/>
      <c r="CQC267" s="39"/>
      <c r="CQD267" s="39"/>
      <c r="CQE267" s="39"/>
      <c r="CQF267" s="39"/>
      <c r="CQG267" s="39"/>
      <c r="CQH267" s="39"/>
      <c r="CQI267" s="39"/>
      <c r="CQJ267" s="39"/>
      <c r="CQK267" s="39"/>
      <c r="CQL267" s="39"/>
      <c r="CQM267" s="39"/>
      <c r="CQN267" s="39"/>
      <c r="CQO267" s="39"/>
      <c r="CQP267" s="39"/>
      <c r="CQQ267" s="39"/>
      <c r="CQR267" s="39"/>
      <c r="CQS267" s="39"/>
      <c r="CQT267" s="39"/>
      <c r="CQU267" s="39"/>
      <c r="CQV267" s="39"/>
      <c r="CQW267" s="39"/>
      <c r="CQX267" s="39"/>
      <c r="CQY267" s="39"/>
      <c r="CQZ267" s="39"/>
      <c r="CRA267" s="39"/>
      <c r="CRB267" s="39"/>
      <c r="CRC267" s="39"/>
      <c r="CRD267" s="39"/>
      <c r="CRE267" s="39"/>
      <c r="CRF267" s="39"/>
      <c r="CRG267" s="39"/>
      <c r="CRH267" s="39"/>
      <c r="CRI267" s="39"/>
      <c r="CRJ267" s="39"/>
      <c r="CRK267" s="39"/>
      <c r="CRL267" s="39"/>
      <c r="CRM267" s="39"/>
      <c r="CRN267" s="39"/>
      <c r="CRO267" s="39"/>
      <c r="CRP267" s="39"/>
      <c r="CRQ267" s="39"/>
      <c r="CRR267" s="39"/>
      <c r="CRS267" s="39"/>
      <c r="CRT267" s="39"/>
      <c r="CRU267" s="39"/>
      <c r="CRV267" s="39"/>
      <c r="CRW267" s="39"/>
      <c r="CRX267" s="39"/>
      <c r="CRY267" s="39"/>
      <c r="CRZ267" s="39"/>
      <c r="CSA267" s="39"/>
      <c r="CSB267" s="39"/>
      <c r="CSC267" s="39"/>
      <c r="CSD267" s="39"/>
      <c r="CSE267" s="39"/>
      <c r="CSF267" s="39"/>
      <c r="CSG267" s="39"/>
      <c r="CSH267" s="39"/>
      <c r="CSI267" s="39"/>
      <c r="CSJ267" s="39"/>
      <c r="CSK267" s="39"/>
      <c r="CSL267" s="39"/>
      <c r="CSM267" s="39"/>
      <c r="CSN267" s="39"/>
      <c r="CSO267" s="39"/>
      <c r="CSP267" s="39"/>
      <c r="CSQ267" s="39"/>
      <c r="CSR267" s="39"/>
      <c r="CSS267" s="39"/>
      <c r="CST267" s="39"/>
      <c r="CSU267" s="39"/>
      <c r="CSV267" s="39"/>
      <c r="CSW267" s="39"/>
      <c r="CSX267" s="39"/>
      <c r="CSY267" s="39"/>
      <c r="CSZ267" s="39"/>
      <c r="CTA267" s="39"/>
      <c r="CTB267" s="39"/>
      <c r="CTC267" s="39"/>
      <c r="CTD267" s="39"/>
      <c r="CTE267" s="39"/>
      <c r="CTF267" s="39"/>
      <c r="CTG267" s="39"/>
      <c r="CTH267" s="39"/>
      <c r="CTI267" s="39"/>
      <c r="CTJ267" s="39"/>
      <c r="CTK267" s="39"/>
      <c r="CTL267" s="39"/>
      <c r="CTM267" s="39"/>
      <c r="CTN267" s="39"/>
      <c r="CTO267" s="39"/>
      <c r="CTP267" s="39"/>
      <c r="CTQ267" s="39"/>
      <c r="CTR267" s="39"/>
      <c r="CTS267" s="39"/>
      <c r="CTT267" s="39"/>
      <c r="CTU267" s="39"/>
      <c r="CTV267" s="39"/>
      <c r="CTW267" s="39"/>
      <c r="CTX267" s="39"/>
      <c r="CTY267" s="39"/>
      <c r="CTZ267" s="39"/>
      <c r="CUA267" s="39"/>
      <c r="CUB267" s="39"/>
      <c r="CUC267" s="39"/>
      <c r="CUD267" s="39"/>
      <c r="CUE267" s="39"/>
      <c r="CUF267" s="39"/>
      <c r="CUG267" s="39"/>
      <c r="CUH267" s="39"/>
      <c r="CUI267" s="39"/>
      <c r="CUJ267" s="39"/>
      <c r="CUK267" s="39"/>
      <c r="CUL267" s="39"/>
      <c r="CUM267" s="39"/>
      <c r="CUN267" s="39"/>
      <c r="CUO267" s="39"/>
      <c r="CUP267" s="39"/>
      <c r="CUQ267" s="39"/>
      <c r="CUR267" s="39"/>
      <c r="CUS267" s="39"/>
      <c r="CUT267" s="39"/>
      <c r="CUU267" s="39"/>
      <c r="CUV267" s="39"/>
      <c r="CUW267" s="39"/>
      <c r="CUX267" s="39"/>
      <c r="CUY267" s="39"/>
      <c r="CUZ267" s="39"/>
      <c r="CVA267" s="39"/>
      <c r="CVB267" s="39"/>
      <c r="CVC267" s="39"/>
      <c r="CVD267" s="39"/>
      <c r="CVE267" s="39"/>
      <c r="CVF267" s="39"/>
      <c r="CVG267" s="39"/>
      <c r="CVH267" s="39"/>
      <c r="CVI267" s="39"/>
      <c r="CVJ267" s="39"/>
      <c r="CVK267" s="39"/>
      <c r="CVL267" s="39"/>
      <c r="CVM267" s="39"/>
      <c r="CVN267" s="39"/>
      <c r="CVO267" s="39"/>
      <c r="CVP267" s="39"/>
      <c r="CVQ267" s="39"/>
      <c r="CVR267" s="39"/>
      <c r="CVS267" s="39"/>
      <c r="CVT267" s="39"/>
      <c r="CVU267" s="39"/>
      <c r="CVV267" s="39"/>
      <c r="CVW267" s="39"/>
      <c r="CVX267" s="39"/>
      <c r="CVY267" s="39"/>
      <c r="CVZ267" s="39"/>
      <c r="CWA267" s="39"/>
      <c r="CWB267" s="39"/>
      <c r="CWC267" s="39"/>
      <c r="CWD267" s="39"/>
      <c r="CWE267" s="39"/>
      <c r="CWF267" s="39"/>
      <c r="CWG267" s="39"/>
      <c r="CWH267" s="39"/>
      <c r="CWI267" s="39"/>
      <c r="CWJ267" s="39"/>
      <c r="CWK267" s="39"/>
      <c r="CWL267" s="39"/>
      <c r="CWM267" s="39"/>
      <c r="CWN267" s="39"/>
      <c r="CWO267" s="39"/>
      <c r="CWP267" s="39"/>
      <c r="CWQ267" s="39"/>
      <c r="CWR267" s="39"/>
      <c r="CWS267" s="39"/>
      <c r="CWT267" s="39"/>
      <c r="CWU267" s="39"/>
      <c r="CWV267" s="39"/>
      <c r="CWW267" s="39"/>
      <c r="CWX267" s="39"/>
      <c r="CWY267" s="39"/>
      <c r="CWZ267" s="39"/>
      <c r="CXA267" s="39"/>
      <c r="CXB267" s="39"/>
      <c r="CXC267" s="39"/>
      <c r="CXD267" s="39"/>
      <c r="CXE267" s="39"/>
      <c r="CXF267" s="39"/>
      <c r="CXG267" s="39"/>
      <c r="CXH267" s="39"/>
      <c r="CXI267" s="39"/>
      <c r="CXJ267" s="39"/>
      <c r="CXK267" s="39"/>
      <c r="CXL267" s="39"/>
      <c r="CXM267" s="39"/>
      <c r="CXN267" s="39"/>
      <c r="CXO267" s="39"/>
      <c r="CXP267" s="39"/>
      <c r="CXQ267" s="39"/>
      <c r="CXR267" s="39"/>
      <c r="CXS267" s="39"/>
      <c r="CXT267" s="39"/>
      <c r="CXU267" s="39"/>
      <c r="CXV267" s="39"/>
      <c r="CXW267" s="39"/>
      <c r="CXX267" s="39"/>
      <c r="CXY267" s="39"/>
      <c r="CXZ267" s="39"/>
      <c r="CYA267" s="39"/>
      <c r="CYB267" s="39"/>
      <c r="CYC267" s="39"/>
      <c r="CYD267" s="39"/>
      <c r="CYE267" s="39"/>
      <c r="CYF267" s="39"/>
      <c r="CYG267" s="39"/>
      <c r="CYH267" s="39"/>
      <c r="CYI267" s="39"/>
      <c r="CYJ267" s="39"/>
      <c r="CYK267" s="39"/>
      <c r="CYL267" s="39"/>
      <c r="CYM267" s="39"/>
      <c r="CYN267" s="39"/>
      <c r="CYO267" s="39"/>
      <c r="CYP267" s="39"/>
      <c r="CYQ267" s="39"/>
      <c r="CYR267" s="39"/>
      <c r="CYS267" s="39"/>
      <c r="CYT267" s="39"/>
      <c r="CYU267" s="39"/>
      <c r="CYV267" s="39"/>
      <c r="CYW267" s="39"/>
      <c r="CYX267" s="39"/>
      <c r="CYY267" s="39"/>
      <c r="CYZ267" s="39"/>
      <c r="CZA267" s="39"/>
      <c r="CZB267" s="39"/>
      <c r="CZC267" s="39"/>
      <c r="CZD267" s="39"/>
      <c r="CZE267" s="39"/>
      <c r="CZF267" s="39"/>
      <c r="CZG267" s="39"/>
      <c r="CZH267" s="39"/>
      <c r="CZI267" s="39"/>
      <c r="CZJ267" s="39"/>
      <c r="CZK267" s="39"/>
      <c r="CZL267" s="39"/>
      <c r="CZM267" s="39"/>
      <c r="CZN267" s="39"/>
      <c r="CZO267" s="39"/>
      <c r="CZP267" s="39"/>
      <c r="CZQ267" s="39"/>
      <c r="CZR267" s="39"/>
      <c r="CZS267" s="39"/>
      <c r="CZT267" s="39"/>
      <c r="CZU267" s="39"/>
      <c r="CZV267" s="39"/>
      <c r="CZW267" s="39"/>
      <c r="CZX267" s="39"/>
      <c r="CZY267" s="39"/>
      <c r="CZZ267" s="39"/>
      <c r="DAA267" s="39"/>
      <c r="DAB267" s="39"/>
      <c r="DAC267" s="39"/>
      <c r="DAD267" s="39"/>
      <c r="DAE267" s="39"/>
      <c r="DAF267" s="39"/>
      <c r="DAG267" s="39"/>
      <c r="DAH267" s="39"/>
      <c r="DAI267" s="39"/>
      <c r="DAJ267" s="39"/>
      <c r="DAK267" s="39"/>
      <c r="DAL267" s="39"/>
      <c r="DAM267" s="39"/>
      <c r="DAN267" s="39"/>
      <c r="DAO267" s="39"/>
      <c r="DAP267" s="39"/>
      <c r="DAQ267" s="39"/>
      <c r="DAR267" s="39"/>
      <c r="DAS267" s="39"/>
      <c r="DAT267" s="39"/>
      <c r="DAU267" s="39"/>
      <c r="DAV267" s="39"/>
      <c r="DAW267" s="39"/>
      <c r="DAX267" s="39"/>
      <c r="DAY267" s="39"/>
      <c r="DAZ267" s="39"/>
      <c r="DBA267" s="39"/>
      <c r="DBB267" s="39"/>
      <c r="DBC267" s="39"/>
      <c r="DBD267" s="39"/>
      <c r="DBE267" s="39"/>
      <c r="DBF267" s="39"/>
      <c r="DBG267" s="39"/>
      <c r="DBH267" s="39"/>
      <c r="DBI267" s="39"/>
      <c r="DBJ267" s="39"/>
      <c r="DBK267" s="39"/>
      <c r="DBL267" s="39"/>
      <c r="DBM267" s="39"/>
      <c r="DBN267" s="39"/>
      <c r="DBO267" s="39"/>
      <c r="DBP267" s="39"/>
      <c r="DBQ267" s="39"/>
      <c r="DBR267" s="39"/>
      <c r="DBS267" s="39"/>
      <c r="DBT267" s="39"/>
      <c r="DBU267" s="39"/>
      <c r="DBV267" s="39"/>
      <c r="DBW267" s="39"/>
      <c r="DBX267" s="39"/>
      <c r="DBY267" s="39"/>
      <c r="DBZ267" s="39"/>
      <c r="DCA267" s="39"/>
      <c r="DCB267" s="39"/>
      <c r="DCC267" s="39"/>
      <c r="DCD267" s="39"/>
      <c r="DCE267" s="39"/>
      <c r="DCF267" s="39"/>
      <c r="DCG267" s="39"/>
      <c r="DCH267" s="39"/>
      <c r="DCI267" s="39"/>
      <c r="DCJ267" s="39"/>
      <c r="DCK267" s="39"/>
      <c r="DCL267" s="39"/>
      <c r="DCM267" s="39"/>
      <c r="DCN267" s="39"/>
      <c r="DCO267" s="39"/>
      <c r="DCP267" s="39"/>
      <c r="DCQ267" s="39"/>
      <c r="DCR267" s="39"/>
      <c r="DCS267" s="39"/>
      <c r="DCT267" s="39"/>
      <c r="DCU267" s="39"/>
      <c r="DCV267" s="39"/>
      <c r="DCW267" s="39"/>
      <c r="DCX267" s="39"/>
      <c r="DCY267" s="39"/>
      <c r="DCZ267" s="39"/>
      <c r="DDA267" s="39"/>
      <c r="DDB267" s="39"/>
      <c r="DDC267" s="39"/>
      <c r="DDD267" s="39"/>
      <c r="DDE267" s="39"/>
      <c r="DDF267" s="39"/>
      <c r="DDG267" s="39"/>
      <c r="DDH267" s="39"/>
      <c r="DDI267" s="39"/>
      <c r="DDJ267" s="39"/>
      <c r="DDK267" s="39"/>
      <c r="DDL267" s="39"/>
      <c r="DDM267" s="39"/>
      <c r="DDN267" s="39"/>
      <c r="DDO267" s="39"/>
      <c r="DDP267" s="39"/>
      <c r="DDQ267" s="39"/>
      <c r="DDR267" s="39"/>
      <c r="DDS267" s="39"/>
      <c r="DDT267" s="39"/>
      <c r="DDU267" s="39"/>
      <c r="DDV267" s="39"/>
      <c r="DDW267" s="39"/>
      <c r="DDX267" s="39"/>
      <c r="DDY267" s="39"/>
      <c r="DDZ267" s="39"/>
      <c r="DEA267" s="39"/>
      <c r="DEB267" s="39"/>
      <c r="DEC267" s="39"/>
      <c r="DED267" s="39"/>
      <c r="DEE267" s="39"/>
      <c r="DEF267" s="39"/>
      <c r="DEG267" s="39"/>
      <c r="DEH267" s="39"/>
      <c r="DEI267" s="39"/>
      <c r="DEJ267" s="39"/>
      <c r="DEK267" s="39"/>
      <c r="DEL267" s="39"/>
      <c r="DEM267" s="39"/>
      <c r="DEN267" s="39"/>
      <c r="DEO267" s="39"/>
      <c r="DEP267" s="39"/>
      <c r="DEQ267" s="39"/>
      <c r="DER267" s="39"/>
      <c r="DES267" s="39"/>
      <c r="DET267" s="39"/>
      <c r="DEU267" s="39"/>
      <c r="DEV267" s="39"/>
      <c r="DEW267" s="39"/>
      <c r="DEX267" s="39"/>
      <c r="DEY267" s="39"/>
      <c r="DEZ267" s="39"/>
      <c r="DFA267" s="39"/>
      <c r="DFB267" s="39"/>
      <c r="DFC267" s="39"/>
      <c r="DFD267" s="39"/>
      <c r="DFE267" s="39"/>
      <c r="DFF267" s="39"/>
      <c r="DFG267" s="39"/>
      <c r="DFH267" s="39"/>
      <c r="DFI267" s="39"/>
      <c r="DFJ267" s="39"/>
      <c r="DFK267" s="39"/>
      <c r="DFL267" s="39"/>
      <c r="DFM267" s="39"/>
      <c r="DFN267" s="39"/>
      <c r="DFO267" s="39"/>
      <c r="DFP267" s="39"/>
      <c r="DFQ267" s="39"/>
      <c r="DFR267" s="39"/>
      <c r="DFS267" s="39"/>
      <c r="DFT267" s="39"/>
      <c r="DFU267" s="39"/>
      <c r="DFV267" s="39"/>
      <c r="DFW267" s="39"/>
      <c r="DFX267" s="39"/>
      <c r="DFY267" s="39"/>
      <c r="DFZ267" s="39"/>
      <c r="DGA267" s="39"/>
      <c r="DGB267" s="39"/>
      <c r="DGC267" s="39"/>
      <c r="DGD267" s="39"/>
      <c r="DGE267" s="39"/>
      <c r="DGF267" s="39"/>
      <c r="DGG267" s="39"/>
      <c r="DGH267" s="39"/>
      <c r="DGI267" s="39"/>
      <c r="DGJ267" s="39"/>
      <c r="DGK267" s="39"/>
      <c r="DGL267" s="39"/>
      <c r="DGM267" s="39"/>
      <c r="DGN267" s="39"/>
      <c r="DGO267" s="39"/>
      <c r="DGP267" s="39"/>
      <c r="DGQ267" s="39"/>
      <c r="DGR267" s="39"/>
      <c r="DGS267" s="39"/>
      <c r="DGT267" s="39"/>
      <c r="DGU267" s="39"/>
      <c r="DGV267" s="39"/>
      <c r="DGW267" s="39"/>
      <c r="DGX267" s="39"/>
      <c r="DGY267" s="39"/>
      <c r="DGZ267" s="39"/>
      <c r="DHA267" s="39"/>
      <c r="DHB267" s="39"/>
      <c r="DHC267" s="39"/>
      <c r="DHD267" s="39"/>
      <c r="DHE267" s="39"/>
      <c r="DHF267" s="39"/>
      <c r="DHG267" s="39"/>
      <c r="DHH267" s="39"/>
      <c r="DHI267" s="39"/>
      <c r="DHJ267" s="39"/>
      <c r="DHK267" s="39"/>
      <c r="DHL267" s="39"/>
      <c r="DHM267" s="39"/>
      <c r="DHN267" s="39"/>
      <c r="DHO267" s="39"/>
      <c r="DHP267" s="39"/>
      <c r="DHQ267" s="39"/>
      <c r="DHR267" s="39"/>
      <c r="DHS267" s="39"/>
      <c r="DHT267" s="39"/>
      <c r="DHU267" s="39"/>
      <c r="DHV267" s="39"/>
      <c r="DHW267" s="39"/>
      <c r="DHX267" s="39"/>
      <c r="DHY267" s="39"/>
      <c r="DHZ267" s="39"/>
      <c r="DIA267" s="39"/>
      <c r="DIB267" s="39"/>
      <c r="DIC267" s="39"/>
      <c r="DID267" s="39"/>
      <c r="DIE267" s="39"/>
      <c r="DIF267" s="39"/>
      <c r="DIG267" s="39"/>
      <c r="DIH267" s="39"/>
      <c r="DII267" s="39"/>
      <c r="DIJ267" s="39"/>
      <c r="DIK267" s="39"/>
      <c r="DIL267" s="39"/>
      <c r="DIM267" s="39"/>
      <c r="DIN267" s="39"/>
      <c r="DIO267" s="39"/>
      <c r="DIP267" s="39"/>
      <c r="DIQ267" s="39"/>
      <c r="DIR267" s="39"/>
      <c r="DIS267" s="39"/>
      <c r="DIT267" s="39"/>
      <c r="DIU267" s="39"/>
      <c r="DIV267" s="39"/>
      <c r="DIW267" s="39"/>
      <c r="DIX267" s="39"/>
      <c r="DIY267" s="39"/>
      <c r="DIZ267" s="39"/>
      <c r="DJA267" s="39"/>
      <c r="DJB267" s="39"/>
      <c r="DJC267" s="39"/>
      <c r="DJD267" s="39"/>
      <c r="DJE267" s="39"/>
      <c r="DJF267" s="39"/>
      <c r="DJG267" s="39"/>
      <c r="DJH267" s="39"/>
      <c r="DJI267" s="39"/>
      <c r="DJJ267" s="39"/>
      <c r="DJK267" s="39"/>
      <c r="DJL267" s="39"/>
      <c r="DJM267" s="39"/>
      <c r="DJN267" s="39"/>
      <c r="DJO267" s="39"/>
      <c r="DJP267" s="39"/>
      <c r="DJQ267" s="39"/>
      <c r="DJR267" s="39"/>
      <c r="DJS267" s="39"/>
      <c r="DJT267" s="39"/>
      <c r="DJU267" s="39"/>
      <c r="DJV267" s="39"/>
      <c r="DJW267" s="39"/>
      <c r="DJX267" s="39"/>
      <c r="DJY267" s="39"/>
      <c r="DJZ267" s="39"/>
      <c r="DKA267" s="39"/>
      <c r="DKB267" s="39"/>
      <c r="DKC267" s="39"/>
      <c r="DKD267" s="39"/>
      <c r="DKE267" s="39"/>
      <c r="DKF267" s="39"/>
      <c r="DKG267" s="39"/>
      <c r="DKH267" s="39"/>
      <c r="DKI267" s="39"/>
      <c r="DKJ267" s="39"/>
      <c r="DKK267" s="39"/>
      <c r="DKL267" s="39"/>
      <c r="DKM267" s="39"/>
      <c r="DKN267" s="39"/>
      <c r="DKO267" s="39"/>
      <c r="DKP267" s="39"/>
      <c r="DKQ267" s="39"/>
      <c r="DKR267" s="39"/>
      <c r="DKS267" s="39"/>
      <c r="DKT267" s="39"/>
      <c r="DKU267" s="39"/>
      <c r="DKV267" s="39"/>
      <c r="DKW267" s="39"/>
      <c r="DKX267" s="39"/>
      <c r="DKY267" s="39"/>
      <c r="DKZ267" s="39"/>
      <c r="DLA267" s="39"/>
      <c r="DLB267" s="39"/>
      <c r="DLC267" s="39"/>
      <c r="DLD267" s="39"/>
      <c r="DLE267" s="39"/>
      <c r="DLF267" s="39"/>
      <c r="DLG267" s="39"/>
      <c r="DLH267" s="39"/>
      <c r="DLI267" s="39"/>
      <c r="DLJ267" s="39"/>
      <c r="DLK267" s="39"/>
      <c r="DLL267" s="39"/>
      <c r="DLM267" s="39"/>
      <c r="DLN267" s="39"/>
      <c r="DLO267" s="39"/>
      <c r="DLP267" s="39"/>
      <c r="DLQ267" s="39"/>
      <c r="DLR267" s="39"/>
      <c r="DLS267" s="39"/>
      <c r="DLT267" s="39"/>
      <c r="DLU267" s="39"/>
      <c r="DLV267" s="39"/>
      <c r="DLW267" s="39"/>
      <c r="DLX267" s="39"/>
      <c r="DLY267" s="39"/>
      <c r="DLZ267" s="39"/>
      <c r="DMA267" s="39"/>
      <c r="DMB267" s="39"/>
      <c r="DMC267" s="39"/>
      <c r="DMD267" s="39"/>
      <c r="DME267" s="39"/>
      <c r="DMF267" s="39"/>
      <c r="DMG267" s="39"/>
      <c r="DMH267" s="39"/>
      <c r="DMI267" s="39"/>
      <c r="DMJ267" s="39"/>
      <c r="DMK267" s="39"/>
      <c r="DML267" s="39"/>
      <c r="DMM267" s="39"/>
      <c r="DMN267" s="39"/>
      <c r="DMO267" s="39"/>
      <c r="DMP267" s="39"/>
      <c r="DMQ267" s="39"/>
      <c r="DMR267" s="39"/>
      <c r="DMS267" s="39"/>
      <c r="DMT267" s="39"/>
      <c r="DMU267" s="39"/>
      <c r="DMV267" s="39"/>
      <c r="DMW267" s="39"/>
      <c r="DMX267" s="39"/>
      <c r="DMY267" s="39"/>
      <c r="DMZ267" s="39"/>
      <c r="DNA267" s="39"/>
      <c r="DNB267" s="39"/>
      <c r="DNC267" s="39"/>
      <c r="DND267" s="39"/>
      <c r="DNE267" s="39"/>
      <c r="DNF267" s="39"/>
      <c r="DNG267" s="39"/>
      <c r="DNH267" s="39"/>
      <c r="DNI267" s="39"/>
      <c r="DNJ267" s="39"/>
      <c r="DNK267" s="39"/>
      <c r="DNL267" s="39"/>
      <c r="DNM267" s="39"/>
      <c r="DNN267" s="39"/>
      <c r="DNO267" s="39"/>
      <c r="DNP267" s="39"/>
      <c r="DNQ267" s="39"/>
      <c r="DNR267" s="39"/>
      <c r="DNS267" s="39"/>
      <c r="DNT267" s="39"/>
      <c r="DNU267" s="39"/>
      <c r="DNV267" s="39"/>
      <c r="DNW267" s="39"/>
      <c r="DNX267" s="39"/>
      <c r="DNY267" s="39"/>
      <c r="DNZ267" s="39"/>
      <c r="DOA267" s="39"/>
      <c r="DOB267" s="39"/>
      <c r="DOC267" s="39"/>
      <c r="DOD267" s="39"/>
      <c r="DOE267" s="39"/>
      <c r="DOF267" s="39"/>
      <c r="DOG267" s="39"/>
      <c r="DOH267" s="39"/>
      <c r="DOI267" s="39"/>
      <c r="DOJ267" s="39"/>
      <c r="DOK267" s="39"/>
      <c r="DOL267" s="39"/>
      <c r="DOM267" s="39"/>
      <c r="DON267" s="39"/>
      <c r="DOO267" s="39"/>
      <c r="DOP267" s="39"/>
      <c r="DOQ267" s="39"/>
      <c r="DOR267" s="39"/>
      <c r="DOS267" s="39"/>
      <c r="DOT267" s="39"/>
      <c r="DOU267" s="39"/>
      <c r="DOV267" s="39"/>
      <c r="DOW267" s="39"/>
      <c r="DOX267" s="39"/>
      <c r="DOY267" s="39"/>
      <c r="DOZ267" s="39"/>
      <c r="DPA267" s="39"/>
      <c r="DPB267" s="39"/>
      <c r="DPC267" s="39"/>
      <c r="DPD267" s="39"/>
      <c r="DPE267" s="39"/>
      <c r="DPF267" s="39"/>
      <c r="DPG267" s="39"/>
      <c r="DPH267" s="39"/>
      <c r="DPI267" s="39"/>
      <c r="DPJ267" s="39"/>
      <c r="DPK267" s="39"/>
      <c r="DPL267" s="39"/>
      <c r="DPM267" s="39"/>
      <c r="DPN267" s="39"/>
      <c r="DPO267" s="39"/>
      <c r="DPP267" s="39"/>
      <c r="DPQ267" s="39"/>
      <c r="DPR267" s="39"/>
      <c r="DPS267" s="39"/>
      <c r="DPT267" s="39"/>
      <c r="DPU267" s="39"/>
      <c r="DPV267" s="39"/>
      <c r="DPW267" s="39"/>
      <c r="DPX267" s="39"/>
      <c r="DPY267" s="39"/>
      <c r="DPZ267" s="39"/>
      <c r="DQA267" s="39"/>
      <c r="DQB267" s="39"/>
      <c r="DQC267" s="39"/>
      <c r="DQD267" s="39"/>
      <c r="DQE267" s="39"/>
      <c r="DQF267" s="39"/>
      <c r="DQG267" s="39"/>
      <c r="DQH267" s="39"/>
      <c r="DQI267" s="39"/>
      <c r="DQJ267" s="39"/>
      <c r="DQK267" s="39"/>
      <c r="DQL267" s="39"/>
      <c r="DQM267" s="39"/>
      <c r="DQN267" s="39"/>
      <c r="DQO267" s="39"/>
      <c r="DQP267" s="39"/>
      <c r="DQQ267" s="39"/>
      <c r="DQR267" s="39"/>
      <c r="DQS267" s="39"/>
      <c r="DQT267" s="39"/>
      <c r="DQU267" s="39"/>
      <c r="DQV267" s="39"/>
      <c r="DQW267" s="39"/>
      <c r="DQX267" s="39"/>
      <c r="DQY267" s="39"/>
      <c r="DQZ267" s="39"/>
      <c r="DRA267" s="39"/>
      <c r="DRB267" s="39"/>
      <c r="DRC267" s="39"/>
      <c r="DRD267" s="39"/>
      <c r="DRE267" s="39"/>
      <c r="DRF267" s="39"/>
      <c r="DRG267" s="39"/>
      <c r="DRH267" s="39"/>
      <c r="DRI267" s="39"/>
      <c r="DRJ267" s="39"/>
      <c r="DRK267" s="39"/>
      <c r="DRL267" s="39"/>
      <c r="DRM267" s="39"/>
      <c r="DRN267" s="39"/>
      <c r="DRO267" s="39"/>
      <c r="DRP267" s="39"/>
      <c r="DRQ267" s="39"/>
      <c r="DRR267" s="39"/>
      <c r="DRS267" s="39"/>
      <c r="DRT267" s="39"/>
      <c r="DRU267" s="39"/>
      <c r="DRV267" s="39"/>
      <c r="DRW267" s="39"/>
      <c r="DRX267" s="39"/>
      <c r="DRY267" s="39"/>
      <c r="DRZ267" s="39"/>
      <c r="DSA267" s="39"/>
      <c r="DSB267" s="39"/>
      <c r="DSC267" s="39"/>
      <c r="DSD267" s="39"/>
      <c r="DSE267" s="39"/>
      <c r="DSF267" s="39"/>
      <c r="DSG267" s="39"/>
      <c r="DSH267" s="39"/>
      <c r="DSI267" s="39"/>
      <c r="DSJ267" s="39"/>
      <c r="DSK267" s="39"/>
      <c r="DSL267" s="39"/>
      <c r="DSM267" s="39"/>
      <c r="DSN267" s="39"/>
      <c r="DSO267" s="39"/>
      <c r="DSP267" s="39"/>
      <c r="DSQ267" s="39"/>
      <c r="DSR267" s="39"/>
      <c r="DSS267" s="39"/>
      <c r="DST267" s="39"/>
      <c r="DSU267" s="39"/>
      <c r="DSV267" s="39"/>
      <c r="DSW267" s="39"/>
      <c r="DSX267" s="39"/>
      <c r="DSY267" s="39"/>
      <c r="DSZ267" s="39"/>
      <c r="DTA267" s="39"/>
      <c r="DTB267" s="39"/>
      <c r="DTC267" s="39"/>
      <c r="DTD267" s="39"/>
      <c r="DTE267" s="39"/>
      <c r="DTF267" s="39"/>
      <c r="DTG267" s="39"/>
      <c r="DTH267" s="39"/>
      <c r="DTI267" s="39"/>
      <c r="DTJ267" s="39"/>
      <c r="DTK267" s="39"/>
      <c r="DTL267" s="39"/>
      <c r="DTM267" s="39"/>
      <c r="DTN267" s="39"/>
      <c r="DTO267" s="39"/>
      <c r="DTP267" s="39"/>
      <c r="DTQ267" s="39"/>
      <c r="DTR267" s="39"/>
      <c r="DTS267" s="39"/>
      <c r="DTT267" s="39"/>
      <c r="DTU267" s="39"/>
      <c r="DTV267" s="39"/>
      <c r="DTW267" s="39"/>
      <c r="DTX267" s="39"/>
      <c r="DTY267" s="39"/>
      <c r="DTZ267" s="39"/>
      <c r="DUA267" s="39"/>
      <c r="DUB267" s="39"/>
      <c r="DUC267" s="39"/>
      <c r="DUD267" s="39"/>
      <c r="DUE267" s="39"/>
      <c r="DUF267" s="39"/>
      <c r="DUG267" s="39"/>
      <c r="DUH267" s="39"/>
      <c r="DUI267" s="39"/>
      <c r="DUJ267" s="39"/>
      <c r="DUK267" s="39"/>
      <c r="DUL267" s="39"/>
      <c r="DUM267" s="39"/>
      <c r="DUN267" s="39"/>
      <c r="DUO267" s="39"/>
      <c r="DUP267" s="39"/>
      <c r="DUQ267" s="39"/>
      <c r="DUR267" s="39"/>
      <c r="DUS267" s="39"/>
      <c r="DUT267" s="39"/>
      <c r="DUU267" s="39"/>
      <c r="DUV267" s="39"/>
      <c r="DUW267" s="39"/>
      <c r="DUX267" s="39"/>
      <c r="DUY267" s="39"/>
      <c r="DUZ267" s="39"/>
      <c r="DVA267" s="39"/>
      <c r="DVB267" s="39"/>
      <c r="DVC267" s="39"/>
      <c r="DVD267" s="39"/>
      <c r="DVE267" s="39"/>
      <c r="DVF267" s="39"/>
      <c r="DVG267" s="39"/>
      <c r="DVH267" s="39"/>
      <c r="DVI267" s="39"/>
      <c r="DVJ267" s="39"/>
      <c r="DVK267" s="39"/>
      <c r="DVL267" s="39"/>
      <c r="DVM267" s="39"/>
      <c r="DVN267" s="39"/>
      <c r="DVO267" s="39"/>
      <c r="DVP267" s="39"/>
      <c r="DVQ267" s="39"/>
      <c r="DVR267" s="39"/>
      <c r="DVS267" s="39"/>
      <c r="DVT267" s="39"/>
      <c r="DVU267" s="39"/>
      <c r="DVV267" s="39"/>
      <c r="DVW267" s="39"/>
      <c r="DVX267" s="39"/>
      <c r="DVY267" s="39"/>
      <c r="DVZ267" s="39"/>
      <c r="DWA267" s="39"/>
      <c r="DWB267" s="39"/>
      <c r="DWC267" s="39"/>
      <c r="DWD267" s="39"/>
      <c r="DWE267" s="39"/>
      <c r="DWF267" s="39"/>
      <c r="DWG267" s="39"/>
      <c r="DWH267" s="39"/>
      <c r="DWI267" s="39"/>
      <c r="DWJ267" s="39"/>
      <c r="DWK267" s="39"/>
      <c r="DWL267" s="39"/>
      <c r="DWM267" s="39"/>
      <c r="DWN267" s="39"/>
      <c r="DWO267" s="39"/>
      <c r="DWP267" s="39"/>
      <c r="DWQ267" s="39"/>
    </row>
    <row r="268" spans="1:3319" s="39" customFormat="1" ht="204.75" customHeight="1">
      <c r="A268" s="35" t="s">
        <v>828</v>
      </c>
      <c r="B268" s="36" t="s">
        <v>829</v>
      </c>
      <c r="C268" s="37" t="s">
        <v>7</v>
      </c>
      <c r="D268" s="36" t="s">
        <v>830</v>
      </c>
      <c r="E268" s="38" t="s">
        <v>721</v>
      </c>
      <c r="F268" s="38" t="s">
        <v>721</v>
      </c>
    </row>
    <row r="269" spans="1:3319" s="64" customFormat="1" ht="10">
      <c r="A269" s="53" t="s">
        <v>1413</v>
      </c>
      <c r="B269" s="54" t="s">
        <v>831</v>
      </c>
      <c r="C269" s="57" t="s">
        <v>7</v>
      </c>
      <c r="D269" s="54" t="s">
        <v>832</v>
      </c>
      <c r="E269" s="66" t="s">
        <v>1414</v>
      </c>
      <c r="F269" s="66" t="s">
        <v>1414</v>
      </c>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c r="EE269" s="39"/>
      <c r="EF269" s="39"/>
      <c r="EG269" s="39"/>
      <c r="EH269" s="39"/>
      <c r="EI269" s="39"/>
      <c r="EJ269" s="39"/>
      <c r="EK269" s="39"/>
      <c r="EL269" s="39"/>
      <c r="EM269" s="39"/>
      <c r="EN269" s="39"/>
      <c r="EO269" s="39"/>
      <c r="EP269" s="39"/>
      <c r="EQ269" s="39"/>
      <c r="ER269" s="39"/>
      <c r="ES269" s="39"/>
      <c r="ET269" s="39"/>
      <c r="EU269" s="39"/>
      <c r="EV269" s="39"/>
      <c r="EW269" s="39"/>
      <c r="EX269" s="39"/>
      <c r="EY269" s="39"/>
      <c r="EZ269" s="39"/>
      <c r="FA269" s="39"/>
      <c r="FB269" s="39"/>
      <c r="FC269" s="39"/>
      <c r="FD269" s="39"/>
      <c r="FE269" s="39"/>
      <c r="FF269" s="39"/>
      <c r="FG269" s="39"/>
      <c r="FH269" s="39"/>
      <c r="FI269" s="39"/>
      <c r="FJ269" s="39"/>
      <c r="FK269" s="39"/>
      <c r="FL269" s="39"/>
      <c r="FM269" s="39"/>
      <c r="FN269" s="39"/>
      <c r="FO269" s="39"/>
      <c r="FP269" s="39"/>
      <c r="FQ269" s="39"/>
      <c r="FR269" s="39"/>
      <c r="FS269" s="39"/>
      <c r="FT269" s="39"/>
      <c r="FU269" s="39"/>
      <c r="FV269" s="39"/>
      <c r="FW269" s="39"/>
      <c r="FX269" s="39"/>
      <c r="FY269" s="39"/>
      <c r="FZ269" s="39"/>
      <c r="GA269" s="39"/>
      <c r="GB269" s="39"/>
      <c r="GC269" s="39"/>
      <c r="GD269" s="39"/>
      <c r="GE269" s="39"/>
      <c r="GF269" s="39"/>
      <c r="GG269" s="39"/>
      <c r="GH269" s="39"/>
      <c r="GI269" s="39"/>
      <c r="GJ269" s="39"/>
      <c r="GK269" s="39"/>
      <c r="GL269" s="39"/>
      <c r="GM269" s="39"/>
      <c r="GN269" s="39"/>
      <c r="GO269" s="39"/>
      <c r="GP269" s="39"/>
      <c r="GQ269" s="39"/>
      <c r="GR269" s="39"/>
      <c r="GS269" s="39"/>
      <c r="GT269" s="39"/>
      <c r="GU269" s="39"/>
      <c r="GV269" s="39"/>
      <c r="GW269" s="39"/>
      <c r="GX269" s="39"/>
      <c r="GY269" s="39"/>
      <c r="GZ269" s="39"/>
      <c r="HA269" s="39"/>
      <c r="HB269" s="39"/>
      <c r="HC269" s="39"/>
      <c r="HD269" s="39"/>
      <c r="HE269" s="39"/>
      <c r="HF269" s="39"/>
      <c r="HG269" s="39"/>
      <c r="HH269" s="39"/>
      <c r="HI269" s="39"/>
      <c r="HJ269" s="39"/>
      <c r="HK269" s="39"/>
      <c r="HL269" s="39"/>
      <c r="HM269" s="39"/>
      <c r="HN269" s="39"/>
      <c r="HO269" s="39"/>
      <c r="HP269" s="39"/>
      <c r="HQ269" s="39"/>
      <c r="HR269" s="39"/>
      <c r="HS269" s="39"/>
      <c r="HT269" s="39"/>
      <c r="HU269" s="39"/>
      <c r="HV269" s="39"/>
      <c r="HW269" s="39"/>
      <c r="HX269" s="39"/>
      <c r="HY269" s="39"/>
      <c r="HZ269" s="39"/>
      <c r="IA269" s="39"/>
      <c r="IB269" s="39"/>
      <c r="IC269" s="39"/>
      <c r="ID269" s="39"/>
      <c r="IE269" s="39"/>
      <c r="IF269" s="39"/>
      <c r="IG269" s="39"/>
      <c r="IH269" s="39"/>
      <c r="II269" s="39"/>
      <c r="IJ269" s="39"/>
      <c r="IK269" s="39"/>
      <c r="IL269" s="39"/>
      <c r="IM269" s="39"/>
      <c r="IN269" s="39"/>
      <c r="IO269" s="39"/>
      <c r="IP269" s="39"/>
      <c r="IQ269" s="39"/>
      <c r="IR269" s="39"/>
      <c r="IS269" s="39"/>
      <c r="IT269" s="39"/>
      <c r="IU269" s="39"/>
      <c r="IV269" s="39"/>
      <c r="IW269" s="39"/>
      <c r="IX269" s="39"/>
      <c r="IY269" s="39"/>
      <c r="IZ269" s="39"/>
      <c r="JA269" s="39"/>
      <c r="JB269" s="39"/>
      <c r="JC269" s="39"/>
      <c r="JD269" s="39"/>
      <c r="JE269" s="39"/>
      <c r="JF269" s="39"/>
      <c r="JG269" s="39"/>
      <c r="JH269" s="39"/>
      <c r="JI269" s="39"/>
      <c r="JJ269" s="39"/>
      <c r="JK269" s="39"/>
      <c r="JL269" s="39"/>
      <c r="JM269" s="39"/>
      <c r="JN269" s="39"/>
      <c r="JO269" s="39"/>
      <c r="JP269" s="39"/>
      <c r="JQ269" s="39"/>
      <c r="JR269" s="39"/>
      <c r="JS269" s="39"/>
      <c r="JT269" s="39"/>
      <c r="JU269" s="39"/>
      <c r="JV269" s="39"/>
      <c r="JW269" s="39"/>
      <c r="JX269" s="39"/>
      <c r="JY269" s="39"/>
      <c r="JZ269" s="39"/>
      <c r="KA269" s="39"/>
      <c r="KB269" s="39"/>
      <c r="KC269" s="39"/>
      <c r="KD269" s="39"/>
      <c r="KE269" s="39"/>
      <c r="KF269" s="39"/>
      <c r="KG269" s="39"/>
      <c r="KH269" s="39"/>
      <c r="KI269" s="39"/>
      <c r="KJ269" s="39"/>
      <c r="KK269" s="39"/>
      <c r="KL269" s="39"/>
      <c r="KM269" s="39"/>
      <c r="KN269" s="39"/>
      <c r="KO269" s="39"/>
      <c r="KP269" s="39"/>
      <c r="KQ269" s="39"/>
      <c r="KR269" s="39"/>
      <c r="KS269" s="39"/>
      <c r="KT269" s="39"/>
      <c r="KU269" s="39"/>
      <c r="KV269" s="39"/>
      <c r="KW269" s="39"/>
      <c r="KX269" s="39"/>
      <c r="KY269" s="39"/>
      <c r="KZ269" s="39"/>
      <c r="LA269" s="39"/>
      <c r="LB269" s="39"/>
      <c r="LC269" s="39"/>
      <c r="LD269" s="39"/>
      <c r="LE269" s="39"/>
      <c r="LF269" s="39"/>
      <c r="LG269" s="39"/>
      <c r="LH269" s="39"/>
      <c r="LI269" s="39"/>
      <c r="LJ269" s="39"/>
      <c r="LK269" s="39"/>
      <c r="LL269" s="39"/>
      <c r="LM269" s="39"/>
      <c r="LN269" s="39"/>
      <c r="LO269" s="39"/>
      <c r="LP269" s="39"/>
      <c r="LQ269" s="39"/>
      <c r="LR269" s="39"/>
      <c r="LS269" s="39"/>
      <c r="LT269" s="39"/>
      <c r="LU269" s="39"/>
      <c r="LV269" s="39"/>
      <c r="LW269" s="39"/>
      <c r="LX269" s="39"/>
      <c r="LY269" s="39"/>
      <c r="LZ269" s="39"/>
      <c r="MA269" s="39"/>
      <c r="MB269" s="39"/>
      <c r="MC269" s="39"/>
      <c r="MD269" s="39"/>
      <c r="ME269" s="39"/>
      <c r="MF269" s="39"/>
      <c r="MG269" s="39"/>
      <c r="MH269" s="39"/>
      <c r="MI269" s="39"/>
      <c r="MJ269" s="39"/>
      <c r="MK269" s="39"/>
      <c r="ML269" s="39"/>
      <c r="MM269" s="39"/>
      <c r="MN269" s="39"/>
      <c r="MO269" s="39"/>
      <c r="MP269" s="39"/>
      <c r="MQ269" s="39"/>
      <c r="MR269" s="39"/>
      <c r="MS269" s="39"/>
      <c r="MT269" s="39"/>
      <c r="MU269" s="39"/>
      <c r="MV269" s="39"/>
      <c r="MW269" s="39"/>
      <c r="MX269" s="39"/>
      <c r="MY269" s="39"/>
      <c r="MZ269" s="39"/>
      <c r="NA269" s="39"/>
      <c r="NB269" s="39"/>
      <c r="NC269" s="39"/>
      <c r="ND269" s="39"/>
      <c r="NE269" s="39"/>
      <c r="NF269" s="39"/>
      <c r="NG269" s="39"/>
      <c r="NH269" s="39"/>
      <c r="NI269" s="39"/>
      <c r="NJ269" s="39"/>
      <c r="NK269" s="39"/>
      <c r="NL269" s="39"/>
      <c r="NM269" s="39"/>
      <c r="NN269" s="39"/>
      <c r="NO269" s="39"/>
      <c r="NP269" s="39"/>
      <c r="NQ269" s="39"/>
      <c r="NR269" s="39"/>
      <c r="NS269" s="39"/>
      <c r="NT269" s="39"/>
      <c r="NU269" s="39"/>
      <c r="NV269" s="39"/>
      <c r="NW269" s="39"/>
      <c r="NX269" s="39"/>
      <c r="NY269" s="39"/>
      <c r="NZ269" s="39"/>
      <c r="OA269" s="39"/>
      <c r="OB269" s="39"/>
      <c r="OC269" s="39"/>
      <c r="OD269" s="39"/>
      <c r="OE269" s="39"/>
      <c r="OF269" s="39"/>
      <c r="OG269" s="39"/>
      <c r="OH269" s="39"/>
      <c r="OI269" s="39"/>
      <c r="OJ269" s="39"/>
      <c r="OK269" s="39"/>
      <c r="OL269" s="39"/>
      <c r="OM269" s="39"/>
      <c r="ON269" s="39"/>
      <c r="OO269" s="39"/>
      <c r="OP269" s="39"/>
      <c r="OQ269" s="39"/>
      <c r="OR269" s="39"/>
      <c r="OS269" s="39"/>
      <c r="OT269" s="39"/>
      <c r="OU269" s="39"/>
      <c r="OV269" s="39"/>
      <c r="OW269" s="39"/>
      <c r="OX269" s="39"/>
      <c r="OY269" s="39"/>
      <c r="OZ269" s="39"/>
      <c r="PA269" s="39"/>
      <c r="PB269" s="39"/>
      <c r="PC269" s="39"/>
      <c r="PD269" s="39"/>
      <c r="PE269" s="39"/>
      <c r="PF269" s="39"/>
      <c r="PG269" s="39"/>
      <c r="PH269" s="39"/>
      <c r="PI269" s="39"/>
      <c r="PJ269" s="39"/>
      <c r="PK269" s="39"/>
      <c r="PL269" s="39"/>
      <c r="PM269" s="39"/>
      <c r="PN269" s="39"/>
      <c r="PO269" s="39"/>
      <c r="PP269" s="39"/>
      <c r="PQ269" s="39"/>
      <c r="PR269" s="39"/>
      <c r="PS269" s="39"/>
      <c r="PT269" s="39"/>
      <c r="PU269" s="39"/>
      <c r="PV269" s="39"/>
      <c r="PW269" s="39"/>
      <c r="PX269" s="39"/>
      <c r="PY269" s="39"/>
      <c r="PZ269" s="39"/>
      <c r="QA269" s="39"/>
      <c r="QB269" s="39"/>
      <c r="QC269" s="39"/>
      <c r="QD269" s="39"/>
      <c r="QE269" s="39"/>
      <c r="QF269" s="39"/>
      <c r="QG269" s="39"/>
      <c r="QH269" s="39"/>
      <c r="QI269" s="39"/>
      <c r="QJ269" s="39"/>
      <c r="QK269" s="39"/>
      <c r="QL269" s="39"/>
      <c r="QM269" s="39"/>
      <c r="QN269" s="39"/>
      <c r="QO269" s="39"/>
      <c r="QP269" s="39"/>
      <c r="QQ269" s="39"/>
      <c r="QR269" s="39"/>
      <c r="QS269" s="39"/>
      <c r="QT269" s="39"/>
      <c r="QU269" s="39"/>
      <c r="QV269" s="39"/>
      <c r="QW269" s="39"/>
      <c r="QX269" s="39"/>
      <c r="QY269" s="39"/>
      <c r="QZ269" s="39"/>
      <c r="RA269" s="39"/>
      <c r="RB269" s="39"/>
      <c r="RC269" s="39"/>
      <c r="RD269" s="39"/>
      <c r="RE269" s="39"/>
      <c r="RF269" s="39"/>
      <c r="RG269" s="39"/>
      <c r="RH269" s="39"/>
      <c r="RI269" s="39"/>
      <c r="RJ269" s="39"/>
      <c r="RK269" s="39"/>
      <c r="RL269" s="39"/>
      <c r="RM269" s="39"/>
      <c r="RN269" s="39"/>
      <c r="RO269" s="39"/>
      <c r="RP269" s="39"/>
      <c r="RQ269" s="39"/>
      <c r="RR269" s="39"/>
      <c r="RS269" s="39"/>
      <c r="RT269" s="39"/>
      <c r="RU269" s="39"/>
      <c r="RV269" s="39"/>
      <c r="RW269" s="39"/>
      <c r="RX269" s="39"/>
      <c r="RY269" s="39"/>
      <c r="RZ269" s="39"/>
      <c r="SA269" s="39"/>
      <c r="SB269" s="39"/>
      <c r="SC269" s="39"/>
      <c r="SD269" s="39"/>
      <c r="SE269" s="39"/>
      <c r="SF269" s="39"/>
      <c r="SG269" s="39"/>
      <c r="SH269" s="39"/>
      <c r="SI269" s="39"/>
      <c r="SJ269" s="39"/>
      <c r="SK269" s="39"/>
      <c r="SL269" s="39"/>
      <c r="SM269" s="39"/>
      <c r="SN269" s="39"/>
      <c r="SO269" s="39"/>
      <c r="SP269" s="39"/>
      <c r="SQ269" s="39"/>
      <c r="SR269" s="39"/>
      <c r="SS269" s="39"/>
      <c r="ST269" s="39"/>
      <c r="SU269" s="39"/>
      <c r="SV269" s="39"/>
      <c r="SW269" s="39"/>
      <c r="SX269" s="39"/>
      <c r="SY269" s="39"/>
      <c r="SZ269" s="39"/>
      <c r="TA269" s="39"/>
      <c r="TB269" s="39"/>
      <c r="TC269" s="39"/>
      <c r="TD269" s="39"/>
      <c r="TE269" s="39"/>
      <c r="TF269" s="39"/>
      <c r="TG269" s="39"/>
      <c r="TH269" s="39"/>
      <c r="TI269" s="39"/>
      <c r="TJ269" s="39"/>
      <c r="TK269" s="39"/>
      <c r="TL269" s="39"/>
      <c r="TM269" s="39"/>
      <c r="TN269" s="39"/>
      <c r="TO269" s="39"/>
      <c r="TP269" s="39"/>
      <c r="TQ269" s="39"/>
      <c r="TR269" s="39"/>
      <c r="TS269" s="39"/>
      <c r="TT269" s="39"/>
      <c r="TU269" s="39"/>
      <c r="TV269" s="39"/>
      <c r="TW269" s="39"/>
      <c r="TX269" s="39"/>
      <c r="TY269" s="39"/>
      <c r="TZ269" s="39"/>
      <c r="UA269" s="39"/>
      <c r="UB269" s="39"/>
      <c r="UC269" s="39"/>
      <c r="UD269" s="39"/>
      <c r="UE269" s="39"/>
      <c r="UF269" s="39"/>
      <c r="UG269" s="39"/>
      <c r="UH269" s="39"/>
      <c r="UI269" s="39"/>
      <c r="UJ269" s="39"/>
      <c r="UK269" s="39"/>
      <c r="UL269" s="39"/>
      <c r="UM269" s="39"/>
      <c r="UN269" s="39"/>
      <c r="UO269" s="39"/>
      <c r="UP269" s="39"/>
      <c r="UQ269" s="39"/>
      <c r="UR269" s="39"/>
      <c r="US269" s="39"/>
      <c r="UT269" s="39"/>
      <c r="UU269" s="39"/>
      <c r="UV269" s="39"/>
      <c r="UW269" s="39"/>
      <c r="UX269" s="39"/>
      <c r="UY269" s="39"/>
      <c r="UZ269" s="39"/>
      <c r="VA269" s="39"/>
      <c r="VB269" s="39"/>
      <c r="VC269" s="39"/>
      <c r="VD269" s="39"/>
      <c r="VE269" s="39"/>
      <c r="VF269" s="39"/>
      <c r="VG269" s="39"/>
      <c r="VH269" s="39"/>
      <c r="VI269" s="39"/>
      <c r="VJ269" s="39"/>
      <c r="VK269" s="39"/>
      <c r="VL269" s="39"/>
      <c r="VM269" s="39"/>
      <c r="VN269" s="39"/>
      <c r="VO269" s="39"/>
      <c r="VP269" s="39"/>
      <c r="VQ269" s="39"/>
      <c r="VR269" s="39"/>
      <c r="VS269" s="39"/>
      <c r="VT269" s="39"/>
      <c r="VU269" s="39"/>
      <c r="VV269" s="39"/>
      <c r="VW269" s="39"/>
      <c r="VX269" s="39"/>
      <c r="VY269" s="39"/>
      <c r="VZ269" s="39"/>
      <c r="WA269" s="39"/>
      <c r="WB269" s="39"/>
      <c r="WC269" s="39"/>
      <c r="WD269" s="39"/>
      <c r="WE269" s="39"/>
      <c r="WF269" s="39"/>
      <c r="WG269" s="39"/>
      <c r="WH269" s="39"/>
      <c r="WI269" s="39"/>
      <c r="WJ269" s="39"/>
      <c r="WK269" s="39"/>
      <c r="WL269" s="39"/>
      <c r="WM269" s="39"/>
      <c r="WN269" s="39"/>
      <c r="WO269" s="39"/>
      <c r="WP269" s="39"/>
      <c r="WQ269" s="39"/>
      <c r="WR269" s="39"/>
      <c r="WS269" s="39"/>
      <c r="WT269" s="39"/>
      <c r="WU269" s="39"/>
      <c r="WV269" s="39"/>
      <c r="WW269" s="39"/>
      <c r="WX269" s="39"/>
      <c r="WY269" s="39"/>
      <c r="WZ269" s="39"/>
      <c r="XA269" s="39"/>
      <c r="XB269" s="39"/>
      <c r="XC269" s="39"/>
      <c r="XD269" s="39"/>
      <c r="XE269" s="39"/>
      <c r="XF269" s="39"/>
      <c r="XG269" s="39"/>
      <c r="XH269" s="39"/>
      <c r="XI269" s="39"/>
      <c r="XJ269" s="39"/>
      <c r="XK269" s="39"/>
      <c r="XL269" s="39"/>
      <c r="XM269" s="39"/>
      <c r="XN269" s="39"/>
      <c r="XO269" s="39"/>
      <c r="XP269" s="39"/>
      <c r="XQ269" s="39"/>
      <c r="XR269" s="39"/>
      <c r="XS269" s="39"/>
      <c r="XT269" s="39"/>
      <c r="XU269" s="39"/>
      <c r="XV269" s="39"/>
      <c r="XW269" s="39"/>
      <c r="XX269" s="39"/>
      <c r="XY269" s="39"/>
      <c r="XZ269" s="39"/>
      <c r="YA269" s="39"/>
      <c r="YB269" s="39"/>
      <c r="YC269" s="39"/>
      <c r="YD269" s="39"/>
      <c r="YE269" s="39"/>
      <c r="YF269" s="39"/>
      <c r="YG269" s="39"/>
      <c r="YH269" s="39"/>
      <c r="YI269" s="39"/>
      <c r="YJ269" s="39"/>
      <c r="YK269" s="39"/>
      <c r="YL269" s="39"/>
      <c r="YM269" s="39"/>
      <c r="YN269" s="39"/>
      <c r="YO269" s="39"/>
      <c r="YP269" s="39"/>
      <c r="YQ269" s="39"/>
      <c r="YR269" s="39"/>
      <c r="YS269" s="39"/>
      <c r="YT269" s="39"/>
      <c r="YU269" s="39"/>
      <c r="YV269" s="39"/>
      <c r="YW269" s="39"/>
      <c r="YX269" s="39"/>
      <c r="YY269" s="39"/>
      <c r="YZ269" s="39"/>
      <c r="ZA269" s="39"/>
      <c r="ZB269" s="39"/>
      <c r="ZC269" s="39"/>
      <c r="ZD269" s="39"/>
      <c r="ZE269" s="39"/>
      <c r="ZF269" s="39"/>
      <c r="ZG269" s="39"/>
      <c r="ZH269" s="39"/>
      <c r="ZI269" s="39"/>
      <c r="ZJ269" s="39"/>
      <c r="ZK269" s="39"/>
      <c r="ZL269" s="39"/>
      <c r="ZM269" s="39"/>
      <c r="ZN269" s="39"/>
      <c r="ZO269" s="39"/>
      <c r="ZP269" s="39"/>
      <c r="ZQ269" s="39"/>
      <c r="ZR269" s="39"/>
      <c r="ZS269" s="39"/>
      <c r="ZT269" s="39"/>
      <c r="ZU269" s="39"/>
      <c r="ZV269" s="39"/>
      <c r="ZW269" s="39"/>
      <c r="ZX269" s="39"/>
      <c r="ZY269" s="39"/>
      <c r="ZZ269" s="39"/>
      <c r="AAA269" s="39"/>
      <c r="AAB269" s="39"/>
      <c r="AAC269" s="39"/>
      <c r="AAD269" s="39"/>
      <c r="AAE269" s="39"/>
      <c r="AAF269" s="39"/>
      <c r="AAG269" s="39"/>
      <c r="AAH269" s="39"/>
      <c r="AAI269" s="39"/>
      <c r="AAJ269" s="39"/>
      <c r="AAK269" s="39"/>
      <c r="AAL269" s="39"/>
      <c r="AAM269" s="39"/>
      <c r="AAN269" s="39"/>
      <c r="AAO269" s="39"/>
      <c r="AAP269" s="39"/>
      <c r="AAQ269" s="39"/>
      <c r="AAR269" s="39"/>
      <c r="AAS269" s="39"/>
      <c r="AAT269" s="39"/>
      <c r="AAU269" s="39"/>
      <c r="AAV269" s="39"/>
      <c r="AAW269" s="39"/>
      <c r="AAX269" s="39"/>
      <c r="AAY269" s="39"/>
      <c r="AAZ269" s="39"/>
      <c r="ABA269" s="39"/>
      <c r="ABB269" s="39"/>
      <c r="ABC269" s="39"/>
      <c r="ABD269" s="39"/>
      <c r="ABE269" s="39"/>
      <c r="ABF269" s="39"/>
      <c r="ABG269" s="39"/>
      <c r="ABH269" s="39"/>
      <c r="ABI269" s="39"/>
      <c r="ABJ269" s="39"/>
      <c r="ABK269" s="39"/>
      <c r="ABL269" s="39"/>
      <c r="ABM269" s="39"/>
      <c r="ABN269" s="39"/>
      <c r="ABO269" s="39"/>
      <c r="ABP269" s="39"/>
      <c r="ABQ269" s="39"/>
      <c r="ABR269" s="39"/>
      <c r="ABS269" s="39"/>
      <c r="ABT269" s="39"/>
      <c r="ABU269" s="39"/>
      <c r="ABV269" s="39"/>
      <c r="ABW269" s="39"/>
      <c r="ABX269" s="39"/>
      <c r="ABY269" s="39"/>
      <c r="ABZ269" s="39"/>
      <c r="ACA269" s="39"/>
      <c r="ACB269" s="39"/>
      <c r="ACC269" s="39"/>
      <c r="ACD269" s="39"/>
      <c r="ACE269" s="39"/>
      <c r="ACF269" s="39"/>
      <c r="ACG269" s="39"/>
      <c r="ACH269" s="39"/>
      <c r="ACI269" s="39"/>
      <c r="ACJ269" s="39"/>
      <c r="ACK269" s="39"/>
      <c r="ACL269" s="39"/>
      <c r="ACM269" s="39"/>
      <c r="ACN269" s="39"/>
      <c r="ACO269" s="39"/>
      <c r="ACP269" s="39"/>
      <c r="ACQ269" s="39"/>
      <c r="ACR269" s="39"/>
      <c r="ACS269" s="39"/>
      <c r="ACT269" s="39"/>
      <c r="ACU269" s="39"/>
      <c r="ACV269" s="39"/>
      <c r="ACW269" s="39"/>
      <c r="ACX269" s="39"/>
      <c r="ACY269" s="39"/>
      <c r="ACZ269" s="39"/>
      <c r="ADA269" s="39"/>
      <c r="ADB269" s="39"/>
      <c r="ADC269" s="39"/>
      <c r="ADD269" s="39"/>
      <c r="ADE269" s="39"/>
      <c r="ADF269" s="39"/>
      <c r="ADG269" s="39"/>
      <c r="ADH269" s="39"/>
      <c r="ADI269" s="39"/>
      <c r="ADJ269" s="39"/>
      <c r="ADK269" s="39"/>
      <c r="ADL269" s="39"/>
      <c r="ADM269" s="39"/>
      <c r="ADN269" s="39"/>
      <c r="ADO269" s="39"/>
      <c r="ADP269" s="39"/>
      <c r="ADQ269" s="39"/>
      <c r="ADR269" s="39"/>
      <c r="ADS269" s="39"/>
      <c r="ADT269" s="39"/>
      <c r="ADU269" s="39"/>
      <c r="ADV269" s="39"/>
      <c r="ADW269" s="39"/>
      <c r="ADX269" s="39"/>
      <c r="ADY269" s="39"/>
      <c r="ADZ269" s="39"/>
      <c r="AEA269" s="39"/>
      <c r="AEB269" s="39"/>
      <c r="AEC269" s="39"/>
      <c r="AED269" s="39"/>
      <c r="AEE269" s="39"/>
      <c r="AEF269" s="39"/>
      <c r="AEG269" s="39"/>
      <c r="AEH269" s="39"/>
      <c r="AEI269" s="39"/>
      <c r="AEJ269" s="39"/>
      <c r="AEK269" s="39"/>
      <c r="AEL269" s="39"/>
      <c r="AEM269" s="39"/>
      <c r="AEN269" s="39"/>
      <c r="AEO269" s="39"/>
      <c r="AEP269" s="39"/>
      <c r="AEQ269" s="39"/>
      <c r="AER269" s="39"/>
      <c r="AES269" s="39"/>
      <c r="AET269" s="39"/>
      <c r="AEU269" s="39"/>
      <c r="AEV269" s="39"/>
      <c r="AEW269" s="39"/>
      <c r="AEX269" s="39"/>
      <c r="AEY269" s="39"/>
      <c r="AEZ269" s="39"/>
      <c r="AFA269" s="39"/>
      <c r="AFB269" s="39"/>
      <c r="AFC269" s="39"/>
      <c r="AFD269" s="39"/>
      <c r="AFE269" s="39"/>
      <c r="AFF269" s="39"/>
      <c r="AFG269" s="39"/>
      <c r="AFH269" s="39"/>
      <c r="AFI269" s="39"/>
      <c r="AFJ269" s="39"/>
      <c r="AFK269" s="39"/>
      <c r="AFL269" s="39"/>
      <c r="AFM269" s="39"/>
      <c r="AFN269" s="39"/>
      <c r="AFO269" s="39"/>
      <c r="AFP269" s="39"/>
      <c r="AFQ269" s="39"/>
      <c r="AFR269" s="39"/>
      <c r="AFS269" s="39"/>
      <c r="AFT269" s="39"/>
      <c r="AFU269" s="39"/>
      <c r="AFV269" s="39"/>
      <c r="AFW269" s="39"/>
      <c r="AFX269" s="39"/>
      <c r="AFY269" s="39"/>
      <c r="AFZ269" s="39"/>
      <c r="AGA269" s="39"/>
      <c r="AGB269" s="39"/>
      <c r="AGC269" s="39"/>
      <c r="AGD269" s="39"/>
      <c r="AGE269" s="39"/>
      <c r="AGF269" s="39"/>
      <c r="AGG269" s="39"/>
      <c r="AGH269" s="39"/>
      <c r="AGI269" s="39"/>
      <c r="AGJ269" s="39"/>
      <c r="AGK269" s="39"/>
      <c r="AGL269" s="39"/>
      <c r="AGM269" s="39"/>
      <c r="AGN269" s="39"/>
      <c r="AGO269" s="39"/>
      <c r="AGP269" s="39"/>
      <c r="AGQ269" s="39"/>
      <c r="AGR269" s="39"/>
      <c r="AGS269" s="39"/>
      <c r="AGT269" s="39"/>
      <c r="AGU269" s="39"/>
      <c r="AGV269" s="39"/>
      <c r="AGW269" s="39"/>
      <c r="AGX269" s="39"/>
      <c r="AGY269" s="39"/>
      <c r="AGZ269" s="39"/>
      <c r="AHA269" s="39"/>
      <c r="AHB269" s="39"/>
      <c r="AHC269" s="39"/>
      <c r="AHD269" s="39"/>
      <c r="AHE269" s="39"/>
      <c r="AHF269" s="39"/>
      <c r="AHG269" s="39"/>
      <c r="AHH269" s="39"/>
      <c r="AHI269" s="39"/>
      <c r="AHJ269" s="39"/>
      <c r="AHK269" s="39"/>
      <c r="AHL269" s="39"/>
      <c r="AHM269" s="39"/>
      <c r="AHN269" s="39"/>
      <c r="AHO269" s="39"/>
      <c r="AHP269" s="39"/>
      <c r="AHQ269" s="39"/>
      <c r="AHR269" s="39"/>
      <c r="AHS269" s="39"/>
      <c r="AHT269" s="39"/>
      <c r="AHU269" s="39"/>
      <c r="AHV269" s="39"/>
      <c r="AHW269" s="39"/>
      <c r="AHX269" s="39"/>
      <c r="AHY269" s="39"/>
      <c r="AHZ269" s="39"/>
      <c r="AIA269" s="39"/>
      <c r="AIB269" s="39"/>
      <c r="AIC269" s="39"/>
      <c r="AID269" s="39"/>
      <c r="AIE269" s="39"/>
      <c r="AIF269" s="39"/>
      <c r="AIG269" s="39"/>
      <c r="AIH269" s="39"/>
      <c r="AII269" s="39"/>
      <c r="AIJ269" s="39"/>
      <c r="AIK269" s="39"/>
      <c r="AIL269" s="39"/>
      <c r="AIM269" s="39"/>
      <c r="AIN269" s="39"/>
      <c r="AIO269" s="39"/>
      <c r="AIP269" s="39"/>
      <c r="AIQ269" s="39"/>
      <c r="AIR269" s="39"/>
      <c r="AIS269" s="39"/>
      <c r="AIT269" s="39"/>
      <c r="AIU269" s="39"/>
      <c r="AIV269" s="39"/>
      <c r="AIW269" s="39"/>
      <c r="AIX269" s="39"/>
      <c r="AIY269" s="39"/>
      <c r="AIZ269" s="39"/>
      <c r="AJA269" s="39"/>
      <c r="AJB269" s="39"/>
      <c r="AJC269" s="39"/>
      <c r="AJD269" s="39"/>
      <c r="AJE269" s="39"/>
      <c r="AJF269" s="39"/>
      <c r="AJG269" s="39"/>
      <c r="AJH269" s="39"/>
      <c r="AJI269" s="39"/>
      <c r="AJJ269" s="39"/>
      <c r="AJK269" s="39"/>
      <c r="AJL269" s="39"/>
      <c r="AJM269" s="39"/>
      <c r="AJN269" s="39"/>
      <c r="AJO269" s="39"/>
      <c r="AJP269" s="39"/>
      <c r="AJQ269" s="39"/>
      <c r="AJR269" s="39"/>
      <c r="AJS269" s="39"/>
      <c r="AJT269" s="39"/>
      <c r="AJU269" s="39"/>
      <c r="AJV269" s="39"/>
      <c r="AJW269" s="39"/>
      <c r="AJX269" s="39"/>
      <c r="AJY269" s="39"/>
      <c r="AJZ269" s="39"/>
      <c r="AKA269" s="39"/>
      <c r="AKB269" s="39"/>
      <c r="AKC269" s="39"/>
      <c r="AKD269" s="39"/>
      <c r="AKE269" s="39"/>
      <c r="AKF269" s="39"/>
      <c r="AKG269" s="39"/>
      <c r="AKH269" s="39"/>
      <c r="AKI269" s="39"/>
      <c r="AKJ269" s="39"/>
      <c r="AKK269" s="39"/>
      <c r="AKL269" s="39"/>
      <c r="AKM269" s="39"/>
      <c r="AKN269" s="39"/>
      <c r="AKO269" s="39"/>
      <c r="AKP269" s="39"/>
      <c r="AKQ269" s="39"/>
      <c r="AKR269" s="39"/>
      <c r="AKS269" s="39"/>
      <c r="AKT269" s="39"/>
      <c r="AKU269" s="39"/>
      <c r="AKV269" s="39"/>
      <c r="AKW269" s="39"/>
      <c r="AKX269" s="39"/>
      <c r="AKY269" s="39"/>
      <c r="AKZ269" s="39"/>
      <c r="ALA269" s="39"/>
      <c r="ALB269" s="39"/>
      <c r="ALC269" s="39"/>
      <c r="ALD269" s="39"/>
      <c r="ALE269" s="39"/>
      <c r="ALF269" s="39"/>
      <c r="ALG269" s="39"/>
      <c r="ALH269" s="39"/>
      <c r="ALI269" s="39"/>
      <c r="ALJ269" s="39"/>
      <c r="ALK269" s="39"/>
      <c r="ALL269" s="39"/>
      <c r="ALM269" s="39"/>
      <c r="ALN269" s="39"/>
      <c r="ALO269" s="39"/>
      <c r="ALP269" s="39"/>
      <c r="ALQ269" s="39"/>
      <c r="ALR269" s="39"/>
      <c r="ALS269" s="39"/>
      <c r="ALT269" s="39"/>
      <c r="ALU269" s="39"/>
      <c r="ALV269" s="39"/>
      <c r="ALW269" s="39"/>
      <c r="ALX269" s="39"/>
      <c r="ALY269" s="39"/>
      <c r="ALZ269" s="39"/>
      <c r="AMA269" s="39"/>
      <c r="AMB269" s="39"/>
      <c r="AMC269" s="39"/>
      <c r="AMD269" s="39"/>
      <c r="AME269" s="39"/>
      <c r="AMF269" s="39"/>
      <c r="AMG269" s="39"/>
      <c r="AMH269" s="39"/>
      <c r="AMI269" s="39"/>
      <c r="AMJ269" s="39"/>
      <c r="AMK269" s="39"/>
      <c r="AML269" s="39"/>
      <c r="AMM269" s="39"/>
      <c r="AMN269" s="39"/>
      <c r="AMO269" s="39"/>
      <c r="AMP269" s="39"/>
      <c r="AMQ269" s="39"/>
      <c r="AMR269" s="39"/>
      <c r="AMS269" s="39"/>
      <c r="AMT269" s="39"/>
      <c r="AMU269" s="39"/>
      <c r="AMV269" s="39"/>
      <c r="AMW269" s="39"/>
      <c r="AMX269" s="39"/>
      <c r="AMY269" s="39"/>
      <c r="AMZ269" s="39"/>
      <c r="ANA269" s="39"/>
      <c r="ANB269" s="39"/>
      <c r="ANC269" s="39"/>
      <c r="AND269" s="39"/>
      <c r="ANE269" s="39"/>
      <c r="ANF269" s="39"/>
      <c r="ANG269" s="39"/>
      <c r="ANH269" s="39"/>
      <c r="ANI269" s="39"/>
      <c r="ANJ269" s="39"/>
      <c r="ANK269" s="39"/>
      <c r="ANL269" s="39"/>
      <c r="ANM269" s="39"/>
      <c r="ANN269" s="39"/>
      <c r="ANO269" s="39"/>
      <c r="ANP269" s="39"/>
      <c r="ANQ269" s="39"/>
      <c r="ANR269" s="39"/>
      <c r="ANS269" s="39"/>
      <c r="ANT269" s="39"/>
      <c r="ANU269" s="39"/>
      <c r="ANV269" s="39"/>
      <c r="ANW269" s="39"/>
      <c r="ANX269" s="39"/>
      <c r="ANY269" s="39"/>
      <c r="ANZ269" s="39"/>
      <c r="AOA269" s="39"/>
      <c r="AOB269" s="39"/>
      <c r="AOC269" s="39"/>
      <c r="AOD269" s="39"/>
      <c r="AOE269" s="39"/>
      <c r="AOF269" s="39"/>
      <c r="AOG269" s="39"/>
      <c r="AOH269" s="39"/>
      <c r="AOI269" s="39"/>
      <c r="AOJ269" s="39"/>
      <c r="AOK269" s="39"/>
      <c r="AOL269" s="39"/>
      <c r="AOM269" s="39"/>
      <c r="AON269" s="39"/>
      <c r="AOO269" s="39"/>
      <c r="AOP269" s="39"/>
      <c r="AOQ269" s="39"/>
      <c r="AOR269" s="39"/>
      <c r="AOS269" s="39"/>
      <c r="AOT269" s="39"/>
      <c r="AOU269" s="39"/>
      <c r="AOV269" s="39"/>
      <c r="AOW269" s="39"/>
      <c r="AOX269" s="39"/>
      <c r="AOY269" s="39"/>
      <c r="AOZ269" s="39"/>
      <c r="APA269" s="39"/>
      <c r="APB269" s="39"/>
      <c r="APC269" s="39"/>
      <c r="APD269" s="39"/>
      <c r="APE269" s="39"/>
      <c r="APF269" s="39"/>
      <c r="APG269" s="39"/>
      <c r="APH269" s="39"/>
      <c r="API269" s="39"/>
      <c r="APJ269" s="39"/>
      <c r="APK269" s="39"/>
      <c r="APL269" s="39"/>
      <c r="APM269" s="39"/>
      <c r="APN269" s="39"/>
      <c r="APO269" s="39"/>
      <c r="APP269" s="39"/>
      <c r="APQ269" s="39"/>
      <c r="APR269" s="39"/>
      <c r="APS269" s="39"/>
      <c r="APT269" s="39"/>
      <c r="APU269" s="39"/>
      <c r="APV269" s="39"/>
      <c r="APW269" s="39"/>
      <c r="APX269" s="39"/>
      <c r="APY269" s="39"/>
      <c r="APZ269" s="39"/>
      <c r="AQA269" s="39"/>
      <c r="AQB269" s="39"/>
      <c r="AQC269" s="39"/>
      <c r="AQD269" s="39"/>
      <c r="AQE269" s="39"/>
      <c r="AQF269" s="39"/>
      <c r="AQG269" s="39"/>
      <c r="AQH269" s="39"/>
      <c r="AQI269" s="39"/>
      <c r="AQJ269" s="39"/>
      <c r="AQK269" s="39"/>
      <c r="AQL269" s="39"/>
      <c r="AQM269" s="39"/>
      <c r="AQN269" s="39"/>
      <c r="AQO269" s="39"/>
      <c r="AQP269" s="39"/>
      <c r="AQQ269" s="39"/>
      <c r="AQR269" s="39"/>
      <c r="AQS269" s="39"/>
      <c r="AQT269" s="39"/>
      <c r="AQU269" s="39"/>
      <c r="AQV269" s="39"/>
      <c r="AQW269" s="39"/>
      <c r="AQX269" s="39"/>
      <c r="AQY269" s="39"/>
      <c r="AQZ269" s="39"/>
      <c r="ARA269" s="39"/>
      <c r="ARB269" s="39"/>
      <c r="ARC269" s="39"/>
      <c r="ARD269" s="39"/>
      <c r="ARE269" s="39"/>
      <c r="ARF269" s="39"/>
      <c r="ARG269" s="39"/>
      <c r="ARH269" s="39"/>
      <c r="ARI269" s="39"/>
      <c r="ARJ269" s="39"/>
      <c r="ARK269" s="39"/>
      <c r="ARL269" s="39"/>
      <c r="ARM269" s="39"/>
      <c r="ARN269" s="39"/>
      <c r="ARO269" s="39"/>
      <c r="ARP269" s="39"/>
      <c r="ARQ269" s="39"/>
      <c r="ARR269" s="39"/>
      <c r="ARS269" s="39"/>
      <c r="ART269" s="39"/>
      <c r="ARU269" s="39"/>
      <c r="ARV269" s="39"/>
      <c r="ARW269" s="39"/>
      <c r="ARX269" s="39"/>
      <c r="ARY269" s="39"/>
      <c r="ARZ269" s="39"/>
      <c r="ASA269" s="39"/>
      <c r="ASB269" s="39"/>
      <c r="ASC269" s="39"/>
      <c r="ASD269" s="39"/>
      <c r="ASE269" s="39"/>
      <c r="ASF269" s="39"/>
      <c r="ASG269" s="39"/>
      <c r="ASH269" s="39"/>
      <c r="ASI269" s="39"/>
      <c r="ASJ269" s="39"/>
      <c r="ASK269" s="39"/>
      <c r="ASL269" s="39"/>
      <c r="ASM269" s="39"/>
      <c r="ASN269" s="39"/>
      <c r="ASO269" s="39"/>
      <c r="ASP269" s="39"/>
      <c r="ASQ269" s="39"/>
      <c r="ASR269" s="39"/>
      <c r="ASS269" s="39"/>
      <c r="AST269" s="39"/>
      <c r="ASU269" s="39"/>
      <c r="ASV269" s="39"/>
      <c r="ASW269" s="39"/>
      <c r="ASX269" s="39"/>
      <c r="ASY269" s="39"/>
      <c r="ASZ269" s="39"/>
      <c r="ATA269" s="39"/>
      <c r="ATB269" s="39"/>
      <c r="ATC269" s="39"/>
      <c r="ATD269" s="39"/>
      <c r="ATE269" s="39"/>
      <c r="ATF269" s="39"/>
      <c r="ATG269" s="39"/>
      <c r="ATH269" s="39"/>
      <c r="ATI269" s="39"/>
      <c r="ATJ269" s="39"/>
      <c r="ATK269" s="39"/>
      <c r="ATL269" s="39"/>
      <c r="ATM269" s="39"/>
      <c r="ATN269" s="39"/>
      <c r="ATO269" s="39"/>
      <c r="ATP269" s="39"/>
      <c r="ATQ269" s="39"/>
      <c r="ATR269" s="39"/>
      <c r="ATS269" s="39"/>
      <c r="ATT269" s="39"/>
      <c r="ATU269" s="39"/>
      <c r="ATV269" s="39"/>
      <c r="ATW269" s="39"/>
      <c r="ATX269" s="39"/>
      <c r="ATY269" s="39"/>
      <c r="ATZ269" s="39"/>
      <c r="AUA269" s="39"/>
      <c r="AUB269" s="39"/>
      <c r="AUC269" s="39"/>
      <c r="AUD269" s="39"/>
      <c r="AUE269" s="39"/>
      <c r="AUF269" s="39"/>
      <c r="AUG269" s="39"/>
      <c r="AUH269" s="39"/>
      <c r="AUI269" s="39"/>
      <c r="AUJ269" s="39"/>
      <c r="AUK269" s="39"/>
      <c r="AUL269" s="39"/>
      <c r="AUM269" s="39"/>
      <c r="AUN269" s="39"/>
      <c r="AUO269" s="39"/>
      <c r="AUP269" s="39"/>
      <c r="AUQ269" s="39"/>
      <c r="AUR269" s="39"/>
      <c r="AUS269" s="39"/>
      <c r="AUT269" s="39"/>
      <c r="AUU269" s="39"/>
      <c r="AUV269" s="39"/>
      <c r="AUW269" s="39"/>
      <c r="AUX269" s="39"/>
      <c r="AUY269" s="39"/>
      <c r="AUZ269" s="39"/>
      <c r="AVA269" s="39"/>
      <c r="AVB269" s="39"/>
      <c r="AVC269" s="39"/>
      <c r="AVD269" s="39"/>
      <c r="AVE269" s="39"/>
      <c r="AVF269" s="39"/>
      <c r="AVG269" s="39"/>
      <c r="AVH269" s="39"/>
      <c r="AVI269" s="39"/>
      <c r="AVJ269" s="39"/>
      <c r="AVK269" s="39"/>
      <c r="AVL269" s="39"/>
      <c r="AVM269" s="39"/>
      <c r="AVN269" s="39"/>
      <c r="AVO269" s="39"/>
      <c r="AVP269" s="39"/>
      <c r="AVQ269" s="39"/>
      <c r="AVR269" s="39"/>
      <c r="AVS269" s="39"/>
      <c r="AVT269" s="39"/>
      <c r="AVU269" s="39"/>
      <c r="AVV269" s="39"/>
      <c r="AVW269" s="39"/>
      <c r="AVX269" s="39"/>
      <c r="AVY269" s="39"/>
      <c r="AVZ269" s="39"/>
      <c r="AWA269" s="39"/>
      <c r="AWB269" s="39"/>
      <c r="AWC269" s="39"/>
      <c r="AWD269" s="39"/>
      <c r="AWE269" s="39"/>
      <c r="AWF269" s="39"/>
      <c r="AWG269" s="39"/>
      <c r="AWH269" s="39"/>
      <c r="AWI269" s="39"/>
      <c r="AWJ269" s="39"/>
      <c r="AWK269" s="39"/>
      <c r="AWL269" s="39"/>
      <c r="AWM269" s="39"/>
      <c r="AWN269" s="39"/>
      <c r="AWO269" s="39"/>
      <c r="AWP269" s="39"/>
      <c r="AWQ269" s="39"/>
      <c r="AWR269" s="39"/>
      <c r="AWS269" s="39"/>
      <c r="AWT269" s="39"/>
      <c r="AWU269" s="39"/>
      <c r="AWV269" s="39"/>
      <c r="AWW269" s="39"/>
      <c r="AWX269" s="39"/>
      <c r="AWY269" s="39"/>
      <c r="AWZ269" s="39"/>
      <c r="AXA269" s="39"/>
      <c r="AXB269" s="39"/>
      <c r="AXC269" s="39"/>
      <c r="AXD269" s="39"/>
      <c r="AXE269" s="39"/>
      <c r="AXF269" s="39"/>
      <c r="AXG269" s="39"/>
      <c r="AXH269" s="39"/>
      <c r="AXI269" s="39"/>
      <c r="AXJ269" s="39"/>
      <c r="AXK269" s="39"/>
      <c r="AXL269" s="39"/>
      <c r="AXM269" s="39"/>
      <c r="AXN269" s="39"/>
      <c r="AXO269" s="39"/>
      <c r="AXP269" s="39"/>
      <c r="AXQ269" s="39"/>
      <c r="AXR269" s="39"/>
      <c r="AXS269" s="39"/>
      <c r="AXT269" s="39"/>
      <c r="AXU269" s="39"/>
      <c r="AXV269" s="39"/>
      <c r="AXW269" s="39"/>
      <c r="AXX269" s="39"/>
      <c r="AXY269" s="39"/>
      <c r="AXZ269" s="39"/>
      <c r="AYA269" s="39"/>
      <c r="AYB269" s="39"/>
      <c r="AYC269" s="39"/>
      <c r="AYD269" s="39"/>
      <c r="AYE269" s="39"/>
      <c r="AYF269" s="39"/>
      <c r="AYG269" s="39"/>
      <c r="AYH269" s="39"/>
      <c r="AYI269" s="39"/>
      <c r="AYJ269" s="39"/>
      <c r="AYK269" s="39"/>
      <c r="AYL269" s="39"/>
      <c r="AYM269" s="39"/>
      <c r="AYN269" s="39"/>
      <c r="AYO269" s="39"/>
      <c r="AYP269" s="39"/>
      <c r="AYQ269" s="39"/>
      <c r="AYR269" s="39"/>
      <c r="AYS269" s="39"/>
      <c r="AYT269" s="39"/>
      <c r="AYU269" s="39"/>
      <c r="AYV269" s="39"/>
      <c r="AYW269" s="39"/>
      <c r="AYX269" s="39"/>
      <c r="AYY269" s="39"/>
      <c r="AYZ269" s="39"/>
      <c r="AZA269" s="39"/>
      <c r="AZB269" s="39"/>
      <c r="AZC269" s="39"/>
      <c r="AZD269" s="39"/>
      <c r="AZE269" s="39"/>
      <c r="AZF269" s="39"/>
      <c r="AZG269" s="39"/>
      <c r="AZH269" s="39"/>
      <c r="AZI269" s="39"/>
      <c r="AZJ269" s="39"/>
      <c r="AZK269" s="39"/>
      <c r="AZL269" s="39"/>
      <c r="AZM269" s="39"/>
      <c r="AZN269" s="39"/>
      <c r="AZO269" s="39"/>
      <c r="AZP269" s="39"/>
      <c r="AZQ269" s="39"/>
      <c r="AZR269" s="39"/>
      <c r="AZS269" s="39"/>
      <c r="AZT269" s="39"/>
      <c r="AZU269" s="39"/>
      <c r="AZV269" s="39"/>
      <c r="AZW269" s="39"/>
      <c r="AZX269" s="39"/>
      <c r="AZY269" s="39"/>
      <c r="AZZ269" s="39"/>
      <c r="BAA269" s="39"/>
      <c r="BAB269" s="39"/>
      <c r="BAC269" s="39"/>
      <c r="BAD269" s="39"/>
      <c r="BAE269" s="39"/>
      <c r="BAF269" s="39"/>
      <c r="BAG269" s="39"/>
      <c r="BAH269" s="39"/>
      <c r="BAI269" s="39"/>
      <c r="BAJ269" s="39"/>
      <c r="BAK269" s="39"/>
      <c r="BAL269" s="39"/>
      <c r="BAM269" s="39"/>
      <c r="BAN269" s="39"/>
      <c r="BAO269" s="39"/>
      <c r="BAP269" s="39"/>
      <c r="BAQ269" s="39"/>
      <c r="BAR269" s="39"/>
      <c r="BAS269" s="39"/>
      <c r="BAT269" s="39"/>
      <c r="BAU269" s="39"/>
      <c r="BAV269" s="39"/>
      <c r="BAW269" s="39"/>
      <c r="BAX269" s="39"/>
      <c r="BAY269" s="39"/>
      <c r="BAZ269" s="39"/>
      <c r="BBA269" s="39"/>
      <c r="BBB269" s="39"/>
      <c r="BBC269" s="39"/>
      <c r="BBD269" s="39"/>
      <c r="BBE269" s="39"/>
      <c r="BBF269" s="39"/>
      <c r="BBG269" s="39"/>
      <c r="BBH269" s="39"/>
      <c r="BBI269" s="39"/>
      <c r="BBJ269" s="39"/>
      <c r="BBK269" s="39"/>
      <c r="BBL269" s="39"/>
      <c r="BBM269" s="39"/>
      <c r="BBN269" s="39"/>
      <c r="BBO269" s="39"/>
      <c r="BBP269" s="39"/>
      <c r="BBQ269" s="39"/>
      <c r="BBR269" s="39"/>
      <c r="BBS269" s="39"/>
      <c r="BBT269" s="39"/>
      <c r="BBU269" s="39"/>
      <c r="BBV269" s="39"/>
      <c r="BBW269" s="39"/>
      <c r="BBX269" s="39"/>
      <c r="BBY269" s="39"/>
      <c r="BBZ269" s="39"/>
      <c r="BCA269" s="39"/>
      <c r="BCB269" s="39"/>
      <c r="BCC269" s="39"/>
      <c r="BCD269" s="39"/>
      <c r="BCE269" s="39"/>
      <c r="BCF269" s="39"/>
      <c r="BCG269" s="39"/>
      <c r="BCH269" s="39"/>
      <c r="BCI269" s="39"/>
      <c r="BCJ269" s="39"/>
      <c r="BCK269" s="39"/>
      <c r="BCL269" s="39"/>
      <c r="BCM269" s="39"/>
      <c r="BCN269" s="39"/>
      <c r="BCO269" s="39"/>
      <c r="BCP269" s="39"/>
      <c r="BCQ269" s="39"/>
      <c r="BCR269" s="39"/>
      <c r="BCS269" s="39"/>
      <c r="BCT269" s="39"/>
      <c r="BCU269" s="39"/>
      <c r="BCV269" s="39"/>
      <c r="BCW269" s="39"/>
      <c r="BCX269" s="39"/>
      <c r="BCY269" s="39"/>
      <c r="BCZ269" s="39"/>
      <c r="BDA269" s="39"/>
      <c r="BDB269" s="39"/>
      <c r="BDC269" s="39"/>
      <c r="BDD269" s="39"/>
      <c r="BDE269" s="39"/>
      <c r="BDF269" s="39"/>
      <c r="BDG269" s="39"/>
      <c r="BDH269" s="39"/>
      <c r="BDI269" s="39"/>
      <c r="BDJ269" s="39"/>
      <c r="BDK269" s="39"/>
      <c r="BDL269" s="39"/>
      <c r="BDM269" s="39"/>
      <c r="BDN269" s="39"/>
      <c r="BDO269" s="39"/>
      <c r="BDP269" s="39"/>
      <c r="BDQ269" s="39"/>
      <c r="BDR269" s="39"/>
      <c r="BDS269" s="39"/>
      <c r="BDT269" s="39"/>
      <c r="BDU269" s="39"/>
      <c r="BDV269" s="39"/>
      <c r="BDW269" s="39"/>
      <c r="BDX269" s="39"/>
      <c r="BDY269" s="39"/>
      <c r="BDZ269" s="39"/>
      <c r="BEA269" s="39"/>
      <c r="BEB269" s="39"/>
      <c r="BEC269" s="39"/>
      <c r="BED269" s="39"/>
      <c r="BEE269" s="39"/>
      <c r="BEF269" s="39"/>
      <c r="BEG269" s="39"/>
      <c r="BEH269" s="39"/>
      <c r="BEI269" s="39"/>
      <c r="BEJ269" s="39"/>
      <c r="BEK269" s="39"/>
      <c r="BEL269" s="39"/>
      <c r="BEM269" s="39"/>
      <c r="BEN269" s="39"/>
      <c r="BEO269" s="39"/>
      <c r="BEP269" s="39"/>
      <c r="BEQ269" s="39"/>
      <c r="BER269" s="39"/>
      <c r="BES269" s="39"/>
      <c r="BET269" s="39"/>
      <c r="BEU269" s="39"/>
      <c r="BEV269" s="39"/>
      <c r="BEW269" s="39"/>
      <c r="BEX269" s="39"/>
      <c r="BEY269" s="39"/>
      <c r="BEZ269" s="39"/>
      <c r="BFA269" s="39"/>
      <c r="BFB269" s="39"/>
      <c r="BFC269" s="39"/>
      <c r="BFD269" s="39"/>
      <c r="BFE269" s="39"/>
      <c r="BFF269" s="39"/>
      <c r="BFG269" s="39"/>
      <c r="BFH269" s="39"/>
      <c r="BFI269" s="39"/>
      <c r="BFJ269" s="39"/>
      <c r="BFK269" s="39"/>
      <c r="BFL269" s="39"/>
      <c r="BFM269" s="39"/>
      <c r="BFN269" s="39"/>
      <c r="BFO269" s="39"/>
      <c r="BFP269" s="39"/>
      <c r="BFQ269" s="39"/>
      <c r="BFR269" s="39"/>
      <c r="BFS269" s="39"/>
      <c r="BFT269" s="39"/>
      <c r="BFU269" s="39"/>
      <c r="BFV269" s="39"/>
      <c r="BFW269" s="39"/>
      <c r="BFX269" s="39"/>
      <c r="BFY269" s="39"/>
      <c r="BFZ269" s="39"/>
      <c r="BGA269" s="39"/>
      <c r="BGB269" s="39"/>
      <c r="BGC269" s="39"/>
      <c r="BGD269" s="39"/>
      <c r="BGE269" s="39"/>
      <c r="BGF269" s="39"/>
      <c r="BGG269" s="39"/>
      <c r="BGH269" s="39"/>
      <c r="BGI269" s="39"/>
      <c r="BGJ269" s="39"/>
      <c r="BGK269" s="39"/>
      <c r="BGL269" s="39"/>
      <c r="BGM269" s="39"/>
      <c r="BGN269" s="39"/>
      <c r="BGO269" s="39"/>
      <c r="BGP269" s="39"/>
      <c r="BGQ269" s="39"/>
      <c r="BGR269" s="39"/>
      <c r="BGS269" s="39"/>
      <c r="BGT269" s="39"/>
      <c r="BGU269" s="39"/>
      <c r="BGV269" s="39"/>
      <c r="BGW269" s="39"/>
      <c r="BGX269" s="39"/>
      <c r="BGY269" s="39"/>
      <c r="BGZ269" s="39"/>
      <c r="BHA269" s="39"/>
      <c r="BHB269" s="39"/>
      <c r="BHC269" s="39"/>
      <c r="BHD269" s="39"/>
      <c r="BHE269" s="39"/>
      <c r="BHF269" s="39"/>
      <c r="BHG269" s="39"/>
      <c r="BHH269" s="39"/>
      <c r="BHI269" s="39"/>
      <c r="BHJ269" s="39"/>
      <c r="BHK269" s="39"/>
      <c r="BHL269" s="39"/>
      <c r="BHM269" s="39"/>
      <c r="BHN269" s="39"/>
      <c r="BHO269" s="39"/>
      <c r="BHP269" s="39"/>
      <c r="BHQ269" s="39"/>
      <c r="BHR269" s="39"/>
      <c r="BHS269" s="39"/>
      <c r="BHT269" s="39"/>
      <c r="BHU269" s="39"/>
      <c r="BHV269" s="39"/>
      <c r="BHW269" s="39"/>
      <c r="BHX269" s="39"/>
      <c r="BHY269" s="39"/>
      <c r="BHZ269" s="39"/>
      <c r="BIA269" s="39"/>
      <c r="BIB269" s="39"/>
      <c r="BIC269" s="39"/>
      <c r="BID269" s="39"/>
      <c r="BIE269" s="39"/>
      <c r="BIF269" s="39"/>
      <c r="BIG269" s="39"/>
      <c r="BIH269" s="39"/>
      <c r="BII269" s="39"/>
      <c r="BIJ269" s="39"/>
      <c r="BIK269" s="39"/>
      <c r="BIL269" s="39"/>
      <c r="BIM269" s="39"/>
      <c r="BIN269" s="39"/>
      <c r="BIO269" s="39"/>
      <c r="BIP269" s="39"/>
      <c r="BIQ269" s="39"/>
      <c r="BIR269" s="39"/>
      <c r="BIS269" s="39"/>
      <c r="BIT269" s="39"/>
      <c r="BIU269" s="39"/>
      <c r="BIV269" s="39"/>
      <c r="BIW269" s="39"/>
      <c r="BIX269" s="39"/>
      <c r="BIY269" s="39"/>
      <c r="BIZ269" s="39"/>
      <c r="BJA269" s="39"/>
      <c r="BJB269" s="39"/>
      <c r="BJC269" s="39"/>
      <c r="BJD269" s="39"/>
      <c r="BJE269" s="39"/>
      <c r="BJF269" s="39"/>
      <c r="BJG269" s="39"/>
      <c r="BJH269" s="39"/>
      <c r="BJI269" s="39"/>
      <c r="BJJ269" s="39"/>
      <c r="BJK269" s="39"/>
      <c r="BJL269" s="39"/>
      <c r="BJM269" s="39"/>
      <c r="BJN269" s="39"/>
      <c r="BJO269" s="39"/>
      <c r="BJP269" s="39"/>
      <c r="BJQ269" s="39"/>
      <c r="BJR269" s="39"/>
      <c r="BJS269" s="39"/>
      <c r="BJT269" s="39"/>
      <c r="BJU269" s="39"/>
      <c r="BJV269" s="39"/>
      <c r="BJW269" s="39"/>
      <c r="BJX269" s="39"/>
      <c r="BJY269" s="39"/>
      <c r="BJZ269" s="39"/>
      <c r="BKA269" s="39"/>
      <c r="BKB269" s="39"/>
      <c r="BKC269" s="39"/>
      <c r="BKD269" s="39"/>
      <c r="BKE269" s="39"/>
      <c r="BKF269" s="39"/>
      <c r="BKG269" s="39"/>
      <c r="BKH269" s="39"/>
      <c r="BKI269" s="39"/>
      <c r="BKJ269" s="39"/>
      <c r="BKK269" s="39"/>
      <c r="BKL269" s="39"/>
      <c r="BKM269" s="39"/>
      <c r="BKN269" s="39"/>
      <c r="BKO269" s="39"/>
      <c r="BKP269" s="39"/>
      <c r="BKQ269" s="39"/>
      <c r="BKR269" s="39"/>
      <c r="BKS269" s="39"/>
      <c r="BKT269" s="39"/>
      <c r="BKU269" s="39"/>
      <c r="BKV269" s="39"/>
      <c r="BKW269" s="39"/>
      <c r="BKX269" s="39"/>
      <c r="BKY269" s="39"/>
      <c r="BKZ269" s="39"/>
      <c r="BLA269" s="39"/>
      <c r="BLB269" s="39"/>
      <c r="BLC269" s="39"/>
      <c r="BLD269" s="39"/>
      <c r="BLE269" s="39"/>
      <c r="BLF269" s="39"/>
      <c r="BLG269" s="39"/>
      <c r="BLH269" s="39"/>
      <c r="BLI269" s="39"/>
      <c r="BLJ269" s="39"/>
      <c r="BLK269" s="39"/>
      <c r="BLL269" s="39"/>
      <c r="BLM269" s="39"/>
      <c r="BLN269" s="39"/>
      <c r="BLO269" s="39"/>
      <c r="BLP269" s="39"/>
      <c r="BLQ269" s="39"/>
      <c r="BLR269" s="39"/>
      <c r="BLS269" s="39"/>
      <c r="BLT269" s="39"/>
      <c r="BLU269" s="39"/>
      <c r="BLV269" s="39"/>
      <c r="BLW269" s="39"/>
      <c r="BLX269" s="39"/>
      <c r="BLY269" s="39"/>
      <c r="BLZ269" s="39"/>
      <c r="BMA269" s="39"/>
      <c r="BMB269" s="39"/>
      <c r="BMC269" s="39"/>
      <c r="BMD269" s="39"/>
      <c r="BME269" s="39"/>
      <c r="BMF269" s="39"/>
      <c r="BMG269" s="39"/>
      <c r="BMH269" s="39"/>
      <c r="BMI269" s="39"/>
      <c r="BMJ269" s="39"/>
      <c r="BMK269" s="39"/>
      <c r="BML269" s="39"/>
      <c r="BMM269" s="39"/>
      <c r="BMN269" s="39"/>
      <c r="BMO269" s="39"/>
      <c r="BMP269" s="39"/>
      <c r="BMQ269" s="39"/>
      <c r="BMR269" s="39"/>
      <c r="BMS269" s="39"/>
      <c r="BMT269" s="39"/>
      <c r="BMU269" s="39"/>
      <c r="BMV269" s="39"/>
      <c r="BMW269" s="39"/>
      <c r="BMX269" s="39"/>
      <c r="BMY269" s="39"/>
      <c r="BMZ269" s="39"/>
      <c r="BNA269" s="39"/>
      <c r="BNB269" s="39"/>
      <c r="BNC269" s="39"/>
      <c r="BND269" s="39"/>
      <c r="BNE269" s="39"/>
      <c r="BNF269" s="39"/>
      <c r="BNG269" s="39"/>
      <c r="BNH269" s="39"/>
      <c r="BNI269" s="39"/>
      <c r="BNJ269" s="39"/>
      <c r="BNK269" s="39"/>
      <c r="BNL269" s="39"/>
      <c r="BNM269" s="39"/>
      <c r="BNN269" s="39"/>
      <c r="BNO269" s="39"/>
      <c r="BNP269" s="39"/>
      <c r="BNQ269" s="39"/>
      <c r="BNR269" s="39"/>
      <c r="BNS269" s="39"/>
      <c r="BNT269" s="39"/>
      <c r="BNU269" s="39"/>
      <c r="BNV269" s="39"/>
      <c r="BNW269" s="39"/>
      <c r="BNX269" s="39"/>
      <c r="BNY269" s="39"/>
      <c r="BNZ269" s="39"/>
      <c r="BOA269" s="39"/>
      <c r="BOB269" s="39"/>
      <c r="BOC269" s="39"/>
      <c r="BOD269" s="39"/>
      <c r="BOE269" s="39"/>
      <c r="BOF269" s="39"/>
      <c r="BOG269" s="39"/>
      <c r="BOH269" s="39"/>
      <c r="BOI269" s="39"/>
      <c r="BOJ269" s="39"/>
      <c r="BOK269" s="39"/>
      <c r="BOL269" s="39"/>
      <c r="BOM269" s="39"/>
      <c r="BON269" s="39"/>
      <c r="BOO269" s="39"/>
      <c r="BOP269" s="39"/>
      <c r="BOQ269" s="39"/>
      <c r="BOR269" s="39"/>
      <c r="BOS269" s="39"/>
      <c r="BOT269" s="39"/>
      <c r="BOU269" s="39"/>
      <c r="BOV269" s="39"/>
      <c r="BOW269" s="39"/>
      <c r="BOX269" s="39"/>
      <c r="BOY269" s="39"/>
      <c r="BOZ269" s="39"/>
      <c r="BPA269" s="39"/>
      <c r="BPB269" s="39"/>
      <c r="BPC269" s="39"/>
      <c r="BPD269" s="39"/>
      <c r="BPE269" s="39"/>
      <c r="BPF269" s="39"/>
      <c r="BPG269" s="39"/>
      <c r="BPH269" s="39"/>
      <c r="BPI269" s="39"/>
      <c r="BPJ269" s="39"/>
      <c r="BPK269" s="39"/>
      <c r="BPL269" s="39"/>
      <c r="BPM269" s="39"/>
      <c r="BPN269" s="39"/>
      <c r="BPO269" s="39"/>
      <c r="BPP269" s="39"/>
      <c r="BPQ269" s="39"/>
      <c r="BPR269" s="39"/>
      <c r="BPS269" s="39"/>
      <c r="BPT269" s="39"/>
      <c r="BPU269" s="39"/>
      <c r="BPV269" s="39"/>
      <c r="BPW269" s="39"/>
      <c r="BPX269" s="39"/>
      <c r="BPY269" s="39"/>
      <c r="BPZ269" s="39"/>
      <c r="BQA269" s="39"/>
      <c r="BQB269" s="39"/>
      <c r="BQC269" s="39"/>
      <c r="BQD269" s="39"/>
      <c r="BQE269" s="39"/>
      <c r="BQF269" s="39"/>
      <c r="BQG269" s="39"/>
      <c r="BQH269" s="39"/>
      <c r="BQI269" s="39"/>
      <c r="BQJ269" s="39"/>
      <c r="BQK269" s="39"/>
      <c r="BQL269" s="39"/>
      <c r="BQM269" s="39"/>
      <c r="BQN269" s="39"/>
      <c r="BQO269" s="39"/>
      <c r="BQP269" s="39"/>
      <c r="BQQ269" s="39"/>
      <c r="BQR269" s="39"/>
      <c r="BQS269" s="39"/>
      <c r="BQT269" s="39"/>
      <c r="BQU269" s="39"/>
      <c r="BQV269" s="39"/>
      <c r="BQW269" s="39"/>
      <c r="BQX269" s="39"/>
      <c r="BQY269" s="39"/>
      <c r="BQZ269" s="39"/>
      <c r="BRA269" s="39"/>
      <c r="BRB269" s="39"/>
      <c r="BRC269" s="39"/>
      <c r="BRD269" s="39"/>
      <c r="BRE269" s="39"/>
      <c r="BRF269" s="39"/>
      <c r="BRG269" s="39"/>
      <c r="BRH269" s="39"/>
      <c r="BRI269" s="39"/>
      <c r="BRJ269" s="39"/>
      <c r="BRK269" s="39"/>
      <c r="BRL269" s="39"/>
      <c r="BRM269" s="39"/>
      <c r="BRN269" s="39"/>
      <c r="BRO269" s="39"/>
      <c r="BRP269" s="39"/>
      <c r="BRQ269" s="39"/>
      <c r="BRR269" s="39"/>
      <c r="BRS269" s="39"/>
      <c r="BRT269" s="39"/>
      <c r="BRU269" s="39"/>
      <c r="BRV269" s="39"/>
      <c r="BRW269" s="39"/>
      <c r="BRX269" s="39"/>
      <c r="BRY269" s="39"/>
      <c r="BRZ269" s="39"/>
      <c r="BSA269" s="39"/>
      <c r="BSB269" s="39"/>
      <c r="BSC269" s="39"/>
      <c r="BSD269" s="39"/>
      <c r="BSE269" s="39"/>
      <c r="BSF269" s="39"/>
      <c r="BSG269" s="39"/>
      <c r="BSH269" s="39"/>
      <c r="BSI269" s="39"/>
      <c r="BSJ269" s="39"/>
      <c r="BSK269" s="39"/>
      <c r="BSL269" s="39"/>
      <c r="BSM269" s="39"/>
      <c r="BSN269" s="39"/>
      <c r="BSO269" s="39"/>
      <c r="BSP269" s="39"/>
      <c r="BSQ269" s="39"/>
      <c r="BSR269" s="39"/>
      <c r="BSS269" s="39"/>
      <c r="BST269" s="39"/>
      <c r="BSU269" s="39"/>
      <c r="BSV269" s="39"/>
      <c r="BSW269" s="39"/>
      <c r="BSX269" s="39"/>
      <c r="BSY269" s="39"/>
      <c r="BSZ269" s="39"/>
      <c r="BTA269" s="39"/>
      <c r="BTB269" s="39"/>
      <c r="BTC269" s="39"/>
      <c r="BTD269" s="39"/>
      <c r="BTE269" s="39"/>
      <c r="BTF269" s="39"/>
      <c r="BTG269" s="39"/>
      <c r="BTH269" s="39"/>
      <c r="BTI269" s="39"/>
      <c r="BTJ269" s="39"/>
      <c r="BTK269" s="39"/>
      <c r="BTL269" s="39"/>
      <c r="BTM269" s="39"/>
      <c r="BTN269" s="39"/>
      <c r="BTO269" s="39"/>
      <c r="BTP269" s="39"/>
      <c r="BTQ269" s="39"/>
      <c r="BTR269" s="39"/>
      <c r="BTS269" s="39"/>
      <c r="BTT269" s="39"/>
      <c r="BTU269" s="39"/>
      <c r="BTV269" s="39"/>
      <c r="BTW269" s="39"/>
      <c r="BTX269" s="39"/>
      <c r="BTY269" s="39"/>
      <c r="BTZ269" s="39"/>
      <c r="BUA269" s="39"/>
      <c r="BUB269" s="39"/>
      <c r="BUC269" s="39"/>
      <c r="BUD269" s="39"/>
      <c r="BUE269" s="39"/>
      <c r="BUF269" s="39"/>
      <c r="BUG269" s="39"/>
      <c r="BUH269" s="39"/>
      <c r="BUI269" s="39"/>
      <c r="BUJ269" s="39"/>
      <c r="BUK269" s="39"/>
      <c r="BUL269" s="39"/>
      <c r="BUM269" s="39"/>
      <c r="BUN269" s="39"/>
      <c r="BUO269" s="39"/>
      <c r="BUP269" s="39"/>
      <c r="BUQ269" s="39"/>
      <c r="BUR269" s="39"/>
      <c r="BUS269" s="39"/>
      <c r="BUT269" s="39"/>
      <c r="BUU269" s="39"/>
      <c r="BUV269" s="39"/>
      <c r="BUW269" s="39"/>
      <c r="BUX269" s="39"/>
      <c r="BUY269" s="39"/>
      <c r="BUZ269" s="39"/>
      <c r="BVA269" s="39"/>
      <c r="BVB269" s="39"/>
      <c r="BVC269" s="39"/>
      <c r="BVD269" s="39"/>
      <c r="BVE269" s="39"/>
      <c r="BVF269" s="39"/>
      <c r="BVG269" s="39"/>
      <c r="BVH269" s="39"/>
      <c r="BVI269" s="39"/>
      <c r="BVJ269" s="39"/>
      <c r="BVK269" s="39"/>
      <c r="BVL269" s="39"/>
      <c r="BVM269" s="39"/>
      <c r="BVN269" s="39"/>
      <c r="BVO269" s="39"/>
      <c r="BVP269" s="39"/>
      <c r="BVQ269" s="39"/>
      <c r="BVR269" s="39"/>
      <c r="BVS269" s="39"/>
      <c r="BVT269" s="39"/>
      <c r="BVU269" s="39"/>
      <c r="BVV269" s="39"/>
      <c r="BVW269" s="39"/>
      <c r="BVX269" s="39"/>
      <c r="BVY269" s="39"/>
      <c r="BVZ269" s="39"/>
      <c r="BWA269" s="39"/>
      <c r="BWB269" s="39"/>
      <c r="BWC269" s="39"/>
      <c r="BWD269" s="39"/>
      <c r="BWE269" s="39"/>
      <c r="BWF269" s="39"/>
      <c r="BWG269" s="39"/>
      <c r="BWH269" s="39"/>
      <c r="BWI269" s="39"/>
      <c r="BWJ269" s="39"/>
      <c r="BWK269" s="39"/>
      <c r="BWL269" s="39"/>
      <c r="BWM269" s="39"/>
      <c r="BWN269" s="39"/>
      <c r="BWO269" s="39"/>
      <c r="BWP269" s="39"/>
      <c r="BWQ269" s="39"/>
      <c r="BWR269" s="39"/>
      <c r="BWS269" s="39"/>
      <c r="BWT269" s="39"/>
      <c r="BWU269" s="39"/>
      <c r="BWV269" s="39"/>
      <c r="BWW269" s="39"/>
      <c r="BWX269" s="39"/>
      <c r="BWY269" s="39"/>
      <c r="BWZ269" s="39"/>
      <c r="BXA269" s="39"/>
      <c r="BXB269" s="39"/>
      <c r="BXC269" s="39"/>
      <c r="BXD269" s="39"/>
      <c r="BXE269" s="39"/>
      <c r="BXF269" s="39"/>
      <c r="BXG269" s="39"/>
      <c r="BXH269" s="39"/>
      <c r="BXI269" s="39"/>
      <c r="BXJ269" s="39"/>
      <c r="BXK269" s="39"/>
      <c r="BXL269" s="39"/>
      <c r="BXM269" s="39"/>
      <c r="BXN269" s="39"/>
      <c r="BXO269" s="39"/>
      <c r="BXP269" s="39"/>
      <c r="BXQ269" s="39"/>
      <c r="BXR269" s="39"/>
      <c r="BXS269" s="39"/>
      <c r="BXT269" s="39"/>
      <c r="BXU269" s="39"/>
      <c r="BXV269" s="39"/>
      <c r="BXW269" s="39"/>
      <c r="BXX269" s="39"/>
      <c r="BXY269" s="39"/>
      <c r="BXZ269" s="39"/>
      <c r="BYA269" s="39"/>
      <c r="BYB269" s="39"/>
      <c r="BYC269" s="39"/>
      <c r="BYD269" s="39"/>
      <c r="BYE269" s="39"/>
      <c r="BYF269" s="39"/>
      <c r="BYG269" s="39"/>
      <c r="BYH269" s="39"/>
      <c r="BYI269" s="39"/>
      <c r="BYJ269" s="39"/>
      <c r="BYK269" s="39"/>
      <c r="BYL269" s="39"/>
      <c r="BYM269" s="39"/>
      <c r="BYN269" s="39"/>
      <c r="BYO269" s="39"/>
      <c r="BYP269" s="39"/>
      <c r="BYQ269" s="39"/>
      <c r="BYR269" s="39"/>
      <c r="BYS269" s="39"/>
      <c r="BYT269" s="39"/>
      <c r="BYU269" s="39"/>
      <c r="BYV269" s="39"/>
      <c r="BYW269" s="39"/>
      <c r="BYX269" s="39"/>
      <c r="BYY269" s="39"/>
      <c r="BYZ269" s="39"/>
      <c r="BZA269" s="39"/>
      <c r="BZB269" s="39"/>
      <c r="BZC269" s="39"/>
      <c r="BZD269" s="39"/>
      <c r="BZE269" s="39"/>
      <c r="BZF269" s="39"/>
      <c r="BZG269" s="39"/>
      <c r="BZH269" s="39"/>
      <c r="BZI269" s="39"/>
      <c r="BZJ269" s="39"/>
      <c r="BZK269" s="39"/>
      <c r="BZL269" s="39"/>
      <c r="BZM269" s="39"/>
      <c r="BZN269" s="39"/>
      <c r="BZO269" s="39"/>
      <c r="BZP269" s="39"/>
      <c r="BZQ269" s="39"/>
      <c r="BZR269" s="39"/>
      <c r="BZS269" s="39"/>
      <c r="BZT269" s="39"/>
      <c r="BZU269" s="39"/>
      <c r="BZV269" s="39"/>
      <c r="BZW269" s="39"/>
      <c r="BZX269" s="39"/>
      <c r="BZY269" s="39"/>
      <c r="BZZ269" s="39"/>
      <c r="CAA269" s="39"/>
      <c r="CAB269" s="39"/>
      <c r="CAC269" s="39"/>
      <c r="CAD269" s="39"/>
      <c r="CAE269" s="39"/>
      <c r="CAF269" s="39"/>
      <c r="CAG269" s="39"/>
      <c r="CAH269" s="39"/>
      <c r="CAI269" s="39"/>
      <c r="CAJ269" s="39"/>
      <c r="CAK269" s="39"/>
      <c r="CAL269" s="39"/>
      <c r="CAM269" s="39"/>
      <c r="CAN269" s="39"/>
      <c r="CAO269" s="39"/>
      <c r="CAP269" s="39"/>
      <c r="CAQ269" s="39"/>
      <c r="CAR269" s="39"/>
      <c r="CAS269" s="39"/>
      <c r="CAT269" s="39"/>
      <c r="CAU269" s="39"/>
      <c r="CAV269" s="39"/>
      <c r="CAW269" s="39"/>
      <c r="CAX269" s="39"/>
      <c r="CAY269" s="39"/>
      <c r="CAZ269" s="39"/>
      <c r="CBA269" s="39"/>
      <c r="CBB269" s="39"/>
      <c r="CBC269" s="39"/>
      <c r="CBD269" s="39"/>
      <c r="CBE269" s="39"/>
      <c r="CBF269" s="39"/>
      <c r="CBG269" s="39"/>
      <c r="CBH269" s="39"/>
      <c r="CBI269" s="39"/>
      <c r="CBJ269" s="39"/>
      <c r="CBK269" s="39"/>
      <c r="CBL269" s="39"/>
      <c r="CBM269" s="39"/>
      <c r="CBN269" s="39"/>
      <c r="CBO269" s="39"/>
      <c r="CBP269" s="39"/>
      <c r="CBQ269" s="39"/>
      <c r="CBR269" s="39"/>
      <c r="CBS269" s="39"/>
      <c r="CBT269" s="39"/>
      <c r="CBU269" s="39"/>
      <c r="CBV269" s="39"/>
      <c r="CBW269" s="39"/>
      <c r="CBX269" s="39"/>
      <c r="CBY269" s="39"/>
      <c r="CBZ269" s="39"/>
      <c r="CCA269" s="39"/>
      <c r="CCB269" s="39"/>
      <c r="CCC269" s="39"/>
      <c r="CCD269" s="39"/>
      <c r="CCE269" s="39"/>
      <c r="CCF269" s="39"/>
      <c r="CCG269" s="39"/>
      <c r="CCH269" s="39"/>
      <c r="CCI269" s="39"/>
      <c r="CCJ269" s="39"/>
      <c r="CCK269" s="39"/>
      <c r="CCL269" s="39"/>
      <c r="CCM269" s="39"/>
      <c r="CCN269" s="39"/>
      <c r="CCO269" s="39"/>
      <c r="CCP269" s="39"/>
      <c r="CCQ269" s="39"/>
      <c r="CCR269" s="39"/>
      <c r="CCS269" s="39"/>
      <c r="CCT269" s="39"/>
      <c r="CCU269" s="39"/>
      <c r="CCV269" s="39"/>
      <c r="CCW269" s="39"/>
      <c r="CCX269" s="39"/>
      <c r="CCY269" s="39"/>
      <c r="CCZ269" s="39"/>
      <c r="CDA269" s="39"/>
      <c r="CDB269" s="39"/>
      <c r="CDC269" s="39"/>
      <c r="CDD269" s="39"/>
      <c r="CDE269" s="39"/>
      <c r="CDF269" s="39"/>
      <c r="CDG269" s="39"/>
      <c r="CDH269" s="39"/>
      <c r="CDI269" s="39"/>
      <c r="CDJ269" s="39"/>
      <c r="CDK269" s="39"/>
      <c r="CDL269" s="39"/>
      <c r="CDM269" s="39"/>
      <c r="CDN269" s="39"/>
      <c r="CDO269" s="39"/>
      <c r="CDP269" s="39"/>
      <c r="CDQ269" s="39"/>
      <c r="CDR269" s="39"/>
      <c r="CDS269" s="39"/>
      <c r="CDT269" s="39"/>
      <c r="CDU269" s="39"/>
      <c r="CDV269" s="39"/>
      <c r="CDW269" s="39"/>
      <c r="CDX269" s="39"/>
      <c r="CDY269" s="39"/>
      <c r="CDZ269" s="39"/>
      <c r="CEA269" s="39"/>
      <c r="CEB269" s="39"/>
      <c r="CEC269" s="39"/>
      <c r="CED269" s="39"/>
      <c r="CEE269" s="39"/>
      <c r="CEF269" s="39"/>
      <c r="CEG269" s="39"/>
      <c r="CEH269" s="39"/>
      <c r="CEI269" s="39"/>
      <c r="CEJ269" s="39"/>
      <c r="CEK269" s="39"/>
      <c r="CEL269" s="39"/>
      <c r="CEM269" s="39"/>
      <c r="CEN269" s="39"/>
      <c r="CEO269" s="39"/>
      <c r="CEP269" s="39"/>
      <c r="CEQ269" s="39"/>
      <c r="CER269" s="39"/>
      <c r="CES269" s="39"/>
      <c r="CET269" s="39"/>
      <c r="CEU269" s="39"/>
      <c r="CEV269" s="39"/>
      <c r="CEW269" s="39"/>
      <c r="CEX269" s="39"/>
      <c r="CEY269" s="39"/>
      <c r="CEZ269" s="39"/>
      <c r="CFA269" s="39"/>
      <c r="CFB269" s="39"/>
      <c r="CFC269" s="39"/>
      <c r="CFD269" s="39"/>
      <c r="CFE269" s="39"/>
      <c r="CFF269" s="39"/>
      <c r="CFG269" s="39"/>
      <c r="CFH269" s="39"/>
      <c r="CFI269" s="39"/>
      <c r="CFJ269" s="39"/>
      <c r="CFK269" s="39"/>
      <c r="CFL269" s="39"/>
      <c r="CFM269" s="39"/>
      <c r="CFN269" s="39"/>
      <c r="CFO269" s="39"/>
      <c r="CFP269" s="39"/>
      <c r="CFQ269" s="39"/>
      <c r="CFR269" s="39"/>
      <c r="CFS269" s="39"/>
      <c r="CFT269" s="39"/>
      <c r="CFU269" s="39"/>
      <c r="CFV269" s="39"/>
      <c r="CFW269" s="39"/>
      <c r="CFX269" s="39"/>
      <c r="CFY269" s="39"/>
      <c r="CFZ269" s="39"/>
      <c r="CGA269" s="39"/>
      <c r="CGB269" s="39"/>
      <c r="CGC269" s="39"/>
      <c r="CGD269" s="39"/>
      <c r="CGE269" s="39"/>
      <c r="CGF269" s="39"/>
      <c r="CGG269" s="39"/>
      <c r="CGH269" s="39"/>
      <c r="CGI269" s="39"/>
      <c r="CGJ269" s="39"/>
      <c r="CGK269" s="39"/>
      <c r="CGL269" s="39"/>
      <c r="CGM269" s="39"/>
      <c r="CGN269" s="39"/>
      <c r="CGO269" s="39"/>
      <c r="CGP269" s="39"/>
      <c r="CGQ269" s="39"/>
      <c r="CGR269" s="39"/>
      <c r="CGS269" s="39"/>
      <c r="CGT269" s="39"/>
      <c r="CGU269" s="39"/>
      <c r="CGV269" s="39"/>
      <c r="CGW269" s="39"/>
      <c r="CGX269" s="39"/>
      <c r="CGY269" s="39"/>
      <c r="CGZ269" s="39"/>
      <c r="CHA269" s="39"/>
      <c r="CHB269" s="39"/>
      <c r="CHC269" s="39"/>
      <c r="CHD269" s="39"/>
      <c r="CHE269" s="39"/>
      <c r="CHF269" s="39"/>
      <c r="CHG269" s="39"/>
      <c r="CHH269" s="39"/>
      <c r="CHI269" s="39"/>
      <c r="CHJ269" s="39"/>
      <c r="CHK269" s="39"/>
      <c r="CHL269" s="39"/>
      <c r="CHM269" s="39"/>
      <c r="CHN269" s="39"/>
      <c r="CHO269" s="39"/>
      <c r="CHP269" s="39"/>
      <c r="CHQ269" s="39"/>
      <c r="CHR269" s="39"/>
      <c r="CHS269" s="39"/>
      <c r="CHT269" s="39"/>
      <c r="CHU269" s="39"/>
      <c r="CHV269" s="39"/>
      <c r="CHW269" s="39"/>
      <c r="CHX269" s="39"/>
      <c r="CHY269" s="39"/>
      <c r="CHZ269" s="39"/>
      <c r="CIA269" s="39"/>
      <c r="CIB269" s="39"/>
      <c r="CIC269" s="39"/>
      <c r="CID269" s="39"/>
      <c r="CIE269" s="39"/>
      <c r="CIF269" s="39"/>
      <c r="CIG269" s="39"/>
      <c r="CIH269" s="39"/>
      <c r="CII269" s="39"/>
      <c r="CIJ269" s="39"/>
      <c r="CIK269" s="39"/>
      <c r="CIL269" s="39"/>
      <c r="CIM269" s="39"/>
      <c r="CIN269" s="39"/>
      <c r="CIO269" s="39"/>
      <c r="CIP269" s="39"/>
      <c r="CIQ269" s="39"/>
      <c r="CIR269" s="39"/>
      <c r="CIS269" s="39"/>
      <c r="CIT269" s="39"/>
      <c r="CIU269" s="39"/>
      <c r="CIV269" s="39"/>
      <c r="CIW269" s="39"/>
      <c r="CIX269" s="39"/>
      <c r="CIY269" s="39"/>
      <c r="CIZ269" s="39"/>
      <c r="CJA269" s="39"/>
      <c r="CJB269" s="39"/>
      <c r="CJC269" s="39"/>
      <c r="CJD269" s="39"/>
      <c r="CJE269" s="39"/>
      <c r="CJF269" s="39"/>
      <c r="CJG269" s="39"/>
      <c r="CJH269" s="39"/>
      <c r="CJI269" s="39"/>
      <c r="CJJ269" s="39"/>
      <c r="CJK269" s="39"/>
      <c r="CJL269" s="39"/>
      <c r="CJM269" s="39"/>
      <c r="CJN269" s="39"/>
      <c r="CJO269" s="39"/>
      <c r="CJP269" s="39"/>
      <c r="CJQ269" s="39"/>
      <c r="CJR269" s="39"/>
      <c r="CJS269" s="39"/>
      <c r="CJT269" s="39"/>
      <c r="CJU269" s="39"/>
      <c r="CJV269" s="39"/>
      <c r="CJW269" s="39"/>
      <c r="CJX269" s="39"/>
      <c r="CJY269" s="39"/>
      <c r="CJZ269" s="39"/>
      <c r="CKA269" s="39"/>
      <c r="CKB269" s="39"/>
      <c r="CKC269" s="39"/>
      <c r="CKD269" s="39"/>
      <c r="CKE269" s="39"/>
      <c r="CKF269" s="39"/>
      <c r="CKG269" s="39"/>
      <c r="CKH269" s="39"/>
      <c r="CKI269" s="39"/>
      <c r="CKJ269" s="39"/>
      <c r="CKK269" s="39"/>
      <c r="CKL269" s="39"/>
      <c r="CKM269" s="39"/>
      <c r="CKN269" s="39"/>
      <c r="CKO269" s="39"/>
      <c r="CKP269" s="39"/>
      <c r="CKQ269" s="39"/>
      <c r="CKR269" s="39"/>
      <c r="CKS269" s="39"/>
      <c r="CKT269" s="39"/>
      <c r="CKU269" s="39"/>
      <c r="CKV269" s="39"/>
      <c r="CKW269" s="39"/>
      <c r="CKX269" s="39"/>
      <c r="CKY269" s="39"/>
      <c r="CKZ269" s="39"/>
      <c r="CLA269" s="39"/>
      <c r="CLB269" s="39"/>
      <c r="CLC269" s="39"/>
      <c r="CLD269" s="39"/>
      <c r="CLE269" s="39"/>
      <c r="CLF269" s="39"/>
      <c r="CLG269" s="39"/>
      <c r="CLH269" s="39"/>
      <c r="CLI269" s="39"/>
      <c r="CLJ269" s="39"/>
      <c r="CLK269" s="39"/>
      <c r="CLL269" s="39"/>
      <c r="CLM269" s="39"/>
      <c r="CLN269" s="39"/>
      <c r="CLO269" s="39"/>
      <c r="CLP269" s="39"/>
      <c r="CLQ269" s="39"/>
      <c r="CLR269" s="39"/>
      <c r="CLS269" s="39"/>
      <c r="CLT269" s="39"/>
      <c r="CLU269" s="39"/>
      <c r="CLV269" s="39"/>
      <c r="CLW269" s="39"/>
      <c r="CLX269" s="39"/>
      <c r="CLY269" s="39"/>
      <c r="CLZ269" s="39"/>
      <c r="CMA269" s="39"/>
      <c r="CMB269" s="39"/>
      <c r="CMC269" s="39"/>
      <c r="CMD269" s="39"/>
      <c r="CME269" s="39"/>
      <c r="CMF269" s="39"/>
      <c r="CMG269" s="39"/>
      <c r="CMH269" s="39"/>
      <c r="CMI269" s="39"/>
      <c r="CMJ269" s="39"/>
      <c r="CMK269" s="39"/>
      <c r="CML269" s="39"/>
      <c r="CMM269" s="39"/>
      <c r="CMN269" s="39"/>
      <c r="CMO269" s="39"/>
      <c r="CMP269" s="39"/>
      <c r="CMQ269" s="39"/>
      <c r="CMR269" s="39"/>
      <c r="CMS269" s="39"/>
      <c r="CMT269" s="39"/>
      <c r="CMU269" s="39"/>
      <c r="CMV269" s="39"/>
      <c r="CMW269" s="39"/>
      <c r="CMX269" s="39"/>
      <c r="CMY269" s="39"/>
      <c r="CMZ269" s="39"/>
      <c r="CNA269" s="39"/>
      <c r="CNB269" s="39"/>
      <c r="CNC269" s="39"/>
      <c r="CND269" s="39"/>
      <c r="CNE269" s="39"/>
      <c r="CNF269" s="39"/>
      <c r="CNG269" s="39"/>
      <c r="CNH269" s="39"/>
      <c r="CNI269" s="39"/>
      <c r="CNJ269" s="39"/>
      <c r="CNK269" s="39"/>
      <c r="CNL269" s="39"/>
      <c r="CNM269" s="39"/>
      <c r="CNN269" s="39"/>
      <c r="CNO269" s="39"/>
      <c r="CNP269" s="39"/>
      <c r="CNQ269" s="39"/>
      <c r="CNR269" s="39"/>
      <c r="CNS269" s="39"/>
      <c r="CNT269" s="39"/>
      <c r="CNU269" s="39"/>
      <c r="CNV269" s="39"/>
      <c r="CNW269" s="39"/>
      <c r="CNX269" s="39"/>
      <c r="CNY269" s="39"/>
      <c r="CNZ269" s="39"/>
      <c r="COA269" s="39"/>
      <c r="COB269" s="39"/>
      <c r="COC269" s="39"/>
      <c r="COD269" s="39"/>
      <c r="COE269" s="39"/>
      <c r="COF269" s="39"/>
      <c r="COG269" s="39"/>
      <c r="COH269" s="39"/>
      <c r="COI269" s="39"/>
      <c r="COJ269" s="39"/>
      <c r="COK269" s="39"/>
      <c r="COL269" s="39"/>
      <c r="COM269" s="39"/>
      <c r="CON269" s="39"/>
      <c r="COO269" s="39"/>
      <c r="COP269" s="39"/>
      <c r="COQ269" s="39"/>
      <c r="COR269" s="39"/>
      <c r="COS269" s="39"/>
      <c r="COT269" s="39"/>
      <c r="COU269" s="39"/>
      <c r="COV269" s="39"/>
      <c r="COW269" s="39"/>
      <c r="COX269" s="39"/>
      <c r="COY269" s="39"/>
      <c r="COZ269" s="39"/>
      <c r="CPA269" s="39"/>
      <c r="CPB269" s="39"/>
      <c r="CPC269" s="39"/>
      <c r="CPD269" s="39"/>
      <c r="CPE269" s="39"/>
      <c r="CPF269" s="39"/>
      <c r="CPG269" s="39"/>
      <c r="CPH269" s="39"/>
      <c r="CPI269" s="39"/>
      <c r="CPJ269" s="39"/>
      <c r="CPK269" s="39"/>
      <c r="CPL269" s="39"/>
      <c r="CPM269" s="39"/>
      <c r="CPN269" s="39"/>
      <c r="CPO269" s="39"/>
      <c r="CPP269" s="39"/>
      <c r="CPQ269" s="39"/>
      <c r="CPR269" s="39"/>
      <c r="CPS269" s="39"/>
      <c r="CPT269" s="39"/>
      <c r="CPU269" s="39"/>
      <c r="CPV269" s="39"/>
      <c r="CPW269" s="39"/>
      <c r="CPX269" s="39"/>
      <c r="CPY269" s="39"/>
      <c r="CPZ269" s="39"/>
      <c r="CQA269" s="39"/>
      <c r="CQB269" s="39"/>
      <c r="CQC269" s="39"/>
      <c r="CQD269" s="39"/>
      <c r="CQE269" s="39"/>
      <c r="CQF269" s="39"/>
      <c r="CQG269" s="39"/>
      <c r="CQH269" s="39"/>
      <c r="CQI269" s="39"/>
      <c r="CQJ269" s="39"/>
      <c r="CQK269" s="39"/>
      <c r="CQL269" s="39"/>
      <c r="CQM269" s="39"/>
      <c r="CQN269" s="39"/>
      <c r="CQO269" s="39"/>
      <c r="CQP269" s="39"/>
      <c r="CQQ269" s="39"/>
      <c r="CQR269" s="39"/>
      <c r="CQS269" s="39"/>
      <c r="CQT269" s="39"/>
      <c r="CQU269" s="39"/>
      <c r="CQV269" s="39"/>
      <c r="CQW269" s="39"/>
      <c r="CQX269" s="39"/>
      <c r="CQY269" s="39"/>
      <c r="CQZ269" s="39"/>
      <c r="CRA269" s="39"/>
      <c r="CRB269" s="39"/>
      <c r="CRC269" s="39"/>
      <c r="CRD269" s="39"/>
      <c r="CRE269" s="39"/>
      <c r="CRF269" s="39"/>
      <c r="CRG269" s="39"/>
      <c r="CRH269" s="39"/>
      <c r="CRI269" s="39"/>
      <c r="CRJ269" s="39"/>
      <c r="CRK269" s="39"/>
      <c r="CRL269" s="39"/>
      <c r="CRM269" s="39"/>
      <c r="CRN269" s="39"/>
      <c r="CRO269" s="39"/>
      <c r="CRP269" s="39"/>
      <c r="CRQ269" s="39"/>
      <c r="CRR269" s="39"/>
      <c r="CRS269" s="39"/>
      <c r="CRT269" s="39"/>
      <c r="CRU269" s="39"/>
      <c r="CRV269" s="39"/>
      <c r="CRW269" s="39"/>
      <c r="CRX269" s="39"/>
      <c r="CRY269" s="39"/>
      <c r="CRZ269" s="39"/>
      <c r="CSA269" s="39"/>
      <c r="CSB269" s="39"/>
      <c r="CSC269" s="39"/>
      <c r="CSD269" s="39"/>
      <c r="CSE269" s="39"/>
      <c r="CSF269" s="39"/>
      <c r="CSG269" s="39"/>
      <c r="CSH269" s="39"/>
      <c r="CSI269" s="39"/>
      <c r="CSJ269" s="39"/>
      <c r="CSK269" s="39"/>
      <c r="CSL269" s="39"/>
      <c r="CSM269" s="39"/>
      <c r="CSN269" s="39"/>
      <c r="CSO269" s="39"/>
      <c r="CSP269" s="39"/>
      <c r="CSQ269" s="39"/>
      <c r="CSR269" s="39"/>
      <c r="CSS269" s="39"/>
      <c r="CST269" s="39"/>
      <c r="CSU269" s="39"/>
      <c r="CSV269" s="39"/>
      <c r="CSW269" s="39"/>
      <c r="CSX269" s="39"/>
      <c r="CSY269" s="39"/>
      <c r="CSZ269" s="39"/>
      <c r="CTA269" s="39"/>
      <c r="CTB269" s="39"/>
      <c r="CTC269" s="39"/>
      <c r="CTD269" s="39"/>
      <c r="CTE269" s="39"/>
      <c r="CTF269" s="39"/>
      <c r="CTG269" s="39"/>
      <c r="CTH269" s="39"/>
      <c r="CTI269" s="39"/>
      <c r="CTJ269" s="39"/>
      <c r="CTK269" s="39"/>
      <c r="CTL269" s="39"/>
      <c r="CTM269" s="39"/>
      <c r="CTN269" s="39"/>
      <c r="CTO269" s="39"/>
      <c r="CTP269" s="39"/>
      <c r="CTQ269" s="39"/>
      <c r="CTR269" s="39"/>
      <c r="CTS269" s="39"/>
      <c r="CTT269" s="39"/>
      <c r="CTU269" s="39"/>
      <c r="CTV269" s="39"/>
      <c r="CTW269" s="39"/>
      <c r="CTX269" s="39"/>
      <c r="CTY269" s="39"/>
      <c r="CTZ269" s="39"/>
      <c r="CUA269" s="39"/>
      <c r="CUB269" s="39"/>
      <c r="CUC269" s="39"/>
      <c r="CUD269" s="39"/>
      <c r="CUE269" s="39"/>
      <c r="CUF269" s="39"/>
      <c r="CUG269" s="39"/>
      <c r="CUH269" s="39"/>
      <c r="CUI269" s="39"/>
      <c r="CUJ269" s="39"/>
      <c r="CUK269" s="39"/>
      <c r="CUL269" s="39"/>
      <c r="CUM269" s="39"/>
      <c r="CUN269" s="39"/>
      <c r="CUO269" s="39"/>
      <c r="CUP269" s="39"/>
      <c r="CUQ269" s="39"/>
      <c r="CUR269" s="39"/>
      <c r="CUS269" s="39"/>
      <c r="CUT269" s="39"/>
      <c r="CUU269" s="39"/>
      <c r="CUV269" s="39"/>
      <c r="CUW269" s="39"/>
      <c r="CUX269" s="39"/>
      <c r="CUY269" s="39"/>
      <c r="CUZ269" s="39"/>
      <c r="CVA269" s="39"/>
      <c r="CVB269" s="39"/>
      <c r="CVC269" s="39"/>
      <c r="CVD269" s="39"/>
      <c r="CVE269" s="39"/>
      <c r="CVF269" s="39"/>
      <c r="CVG269" s="39"/>
      <c r="CVH269" s="39"/>
      <c r="CVI269" s="39"/>
      <c r="CVJ269" s="39"/>
      <c r="CVK269" s="39"/>
      <c r="CVL269" s="39"/>
      <c r="CVM269" s="39"/>
      <c r="CVN269" s="39"/>
      <c r="CVO269" s="39"/>
      <c r="CVP269" s="39"/>
      <c r="CVQ269" s="39"/>
      <c r="CVR269" s="39"/>
      <c r="CVS269" s="39"/>
      <c r="CVT269" s="39"/>
      <c r="CVU269" s="39"/>
      <c r="CVV269" s="39"/>
      <c r="CVW269" s="39"/>
      <c r="CVX269" s="39"/>
      <c r="CVY269" s="39"/>
      <c r="CVZ269" s="39"/>
      <c r="CWA269" s="39"/>
      <c r="CWB269" s="39"/>
      <c r="CWC269" s="39"/>
      <c r="CWD269" s="39"/>
      <c r="CWE269" s="39"/>
      <c r="CWF269" s="39"/>
      <c r="CWG269" s="39"/>
      <c r="CWH269" s="39"/>
      <c r="CWI269" s="39"/>
      <c r="CWJ269" s="39"/>
      <c r="CWK269" s="39"/>
      <c r="CWL269" s="39"/>
      <c r="CWM269" s="39"/>
      <c r="CWN269" s="39"/>
      <c r="CWO269" s="39"/>
      <c r="CWP269" s="39"/>
      <c r="CWQ269" s="39"/>
      <c r="CWR269" s="39"/>
      <c r="CWS269" s="39"/>
      <c r="CWT269" s="39"/>
      <c r="CWU269" s="39"/>
      <c r="CWV269" s="39"/>
      <c r="CWW269" s="39"/>
      <c r="CWX269" s="39"/>
      <c r="CWY269" s="39"/>
      <c r="CWZ269" s="39"/>
      <c r="CXA269" s="39"/>
      <c r="CXB269" s="39"/>
      <c r="CXC269" s="39"/>
      <c r="CXD269" s="39"/>
      <c r="CXE269" s="39"/>
      <c r="CXF269" s="39"/>
      <c r="CXG269" s="39"/>
      <c r="CXH269" s="39"/>
      <c r="CXI269" s="39"/>
      <c r="CXJ269" s="39"/>
      <c r="CXK269" s="39"/>
      <c r="CXL269" s="39"/>
      <c r="CXM269" s="39"/>
      <c r="CXN269" s="39"/>
      <c r="CXO269" s="39"/>
      <c r="CXP269" s="39"/>
      <c r="CXQ269" s="39"/>
      <c r="CXR269" s="39"/>
      <c r="CXS269" s="39"/>
      <c r="CXT269" s="39"/>
      <c r="CXU269" s="39"/>
      <c r="CXV269" s="39"/>
      <c r="CXW269" s="39"/>
      <c r="CXX269" s="39"/>
      <c r="CXY269" s="39"/>
      <c r="CXZ269" s="39"/>
      <c r="CYA269" s="39"/>
      <c r="CYB269" s="39"/>
      <c r="CYC269" s="39"/>
      <c r="CYD269" s="39"/>
      <c r="CYE269" s="39"/>
      <c r="CYF269" s="39"/>
      <c r="CYG269" s="39"/>
      <c r="CYH269" s="39"/>
      <c r="CYI269" s="39"/>
      <c r="CYJ269" s="39"/>
      <c r="CYK269" s="39"/>
      <c r="CYL269" s="39"/>
      <c r="CYM269" s="39"/>
      <c r="CYN269" s="39"/>
      <c r="CYO269" s="39"/>
      <c r="CYP269" s="39"/>
      <c r="CYQ269" s="39"/>
      <c r="CYR269" s="39"/>
      <c r="CYS269" s="39"/>
      <c r="CYT269" s="39"/>
      <c r="CYU269" s="39"/>
      <c r="CYV269" s="39"/>
      <c r="CYW269" s="39"/>
      <c r="CYX269" s="39"/>
      <c r="CYY269" s="39"/>
      <c r="CYZ269" s="39"/>
      <c r="CZA269" s="39"/>
      <c r="CZB269" s="39"/>
      <c r="CZC269" s="39"/>
      <c r="CZD269" s="39"/>
      <c r="CZE269" s="39"/>
      <c r="CZF269" s="39"/>
      <c r="CZG269" s="39"/>
      <c r="CZH269" s="39"/>
      <c r="CZI269" s="39"/>
      <c r="CZJ269" s="39"/>
      <c r="CZK269" s="39"/>
      <c r="CZL269" s="39"/>
      <c r="CZM269" s="39"/>
      <c r="CZN269" s="39"/>
      <c r="CZO269" s="39"/>
      <c r="CZP269" s="39"/>
      <c r="CZQ269" s="39"/>
      <c r="CZR269" s="39"/>
      <c r="CZS269" s="39"/>
      <c r="CZT269" s="39"/>
      <c r="CZU269" s="39"/>
      <c r="CZV269" s="39"/>
      <c r="CZW269" s="39"/>
      <c r="CZX269" s="39"/>
      <c r="CZY269" s="39"/>
      <c r="CZZ269" s="39"/>
      <c r="DAA269" s="39"/>
      <c r="DAB269" s="39"/>
      <c r="DAC269" s="39"/>
      <c r="DAD269" s="39"/>
      <c r="DAE269" s="39"/>
      <c r="DAF269" s="39"/>
      <c r="DAG269" s="39"/>
      <c r="DAH269" s="39"/>
      <c r="DAI269" s="39"/>
      <c r="DAJ269" s="39"/>
      <c r="DAK269" s="39"/>
      <c r="DAL269" s="39"/>
      <c r="DAM269" s="39"/>
      <c r="DAN269" s="39"/>
      <c r="DAO269" s="39"/>
      <c r="DAP269" s="39"/>
      <c r="DAQ269" s="39"/>
      <c r="DAR269" s="39"/>
      <c r="DAS269" s="39"/>
      <c r="DAT269" s="39"/>
      <c r="DAU269" s="39"/>
      <c r="DAV269" s="39"/>
      <c r="DAW269" s="39"/>
      <c r="DAX269" s="39"/>
      <c r="DAY269" s="39"/>
      <c r="DAZ269" s="39"/>
      <c r="DBA269" s="39"/>
      <c r="DBB269" s="39"/>
      <c r="DBC269" s="39"/>
      <c r="DBD269" s="39"/>
      <c r="DBE269" s="39"/>
      <c r="DBF269" s="39"/>
      <c r="DBG269" s="39"/>
      <c r="DBH269" s="39"/>
      <c r="DBI269" s="39"/>
      <c r="DBJ269" s="39"/>
      <c r="DBK269" s="39"/>
      <c r="DBL269" s="39"/>
      <c r="DBM269" s="39"/>
      <c r="DBN269" s="39"/>
      <c r="DBO269" s="39"/>
      <c r="DBP269" s="39"/>
      <c r="DBQ269" s="39"/>
      <c r="DBR269" s="39"/>
      <c r="DBS269" s="39"/>
      <c r="DBT269" s="39"/>
      <c r="DBU269" s="39"/>
      <c r="DBV269" s="39"/>
      <c r="DBW269" s="39"/>
      <c r="DBX269" s="39"/>
      <c r="DBY269" s="39"/>
      <c r="DBZ269" s="39"/>
      <c r="DCA269" s="39"/>
      <c r="DCB269" s="39"/>
      <c r="DCC269" s="39"/>
      <c r="DCD269" s="39"/>
      <c r="DCE269" s="39"/>
      <c r="DCF269" s="39"/>
      <c r="DCG269" s="39"/>
      <c r="DCH269" s="39"/>
      <c r="DCI269" s="39"/>
      <c r="DCJ269" s="39"/>
      <c r="DCK269" s="39"/>
      <c r="DCL269" s="39"/>
      <c r="DCM269" s="39"/>
      <c r="DCN269" s="39"/>
      <c r="DCO269" s="39"/>
      <c r="DCP269" s="39"/>
      <c r="DCQ269" s="39"/>
      <c r="DCR269" s="39"/>
      <c r="DCS269" s="39"/>
      <c r="DCT269" s="39"/>
      <c r="DCU269" s="39"/>
      <c r="DCV269" s="39"/>
      <c r="DCW269" s="39"/>
      <c r="DCX269" s="39"/>
      <c r="DCY269" s="39"/>
      <c r="DCZ269" s="39"/>
      <c r="DDA269" s="39"/>
      <c r="DDB269" s="39"/>
      <c r="DDC269" s="39"/>
      <c r="DDD269" s="39"/>
      <c r="DDE269" s="39"/>
      <c r="DDF269" s="39"/>
      <c r="DDG269" s="39"/>
      <c r="DDH269" s="39"/>
      <c r="DDI269" s="39"/>
      <c r="DDJ269" s="39"/>
      <c r="DDK269" s="39"/>
      <c r="DDL269" s="39"/>
      <c r="DDM269" s="39"/>
      <c r="DDN269" s="39"/>
      <c r="DDO269" s="39"/>
      <c r="DDP269" s="39"/>
      <c r="DDQ269" s="39"/>
      <c r="DDR269" s="39"/>
      <c r="DDS269" s="39"/>
      <c r="DDT269" s="39"/>
      <c r="DDU269" s="39"/>
      <c r="DDV269" s="39"/>
      <c r="DDW269" s="39"/>
      <c r="DDX269" s="39"/>
      <c r="DDY269" s="39"/>
      <c r="DDZ269" s="39"/>
      <c r="DEA269" s="39"/>
      <c r="DEB269" s="39"/>
      <c r="DEC269" s="39"/>
      <c r="DED269" s="39"/>
      <c r="DEE269" s="39"/>
      <c r="DEF269" s="39"/>
      <c r="DEG269" s="39"/>
      <c r="DEH269" s="39"/>
      <c r="DEI269" s="39"/>
      <c r="DEJ269" s="39"/>
      <c r="DEK269" s="39"/>
      <c r="DEL269" s="39"/>
      <c r="DEM269" s="39"/>
      <c r="DEN269" s="39"/>
      <c r="DEO269" s="39"/>
      <c r="DEP269" s="39"/>
      <c r="DEQ269" s="39"/>
      <c r="DER269" s="39"/>
      <c r="DES269" s="39"/>
      <c r="DET269" s="39"/>
      <c r="DEU269" s="39"/>
      <c r="DEV269" s="39"/>
      <c r="DEW269" s="39"/>
      <c r="DEX269" s="39"/>
      <c r="DEY269" s="39"/>
      <c r="DEZ269" s="39"/>
      <c r="DFA269" s="39"/>
      <c r="DFB269" s="39"/>
      <c r="DFC269" s="39"/>
      <c r="DFD269" s="39"/>
      <c r="DFE269" s="39"/>
      <c r="DFF269" s="39"/>
      <c r="DFG269" s="39"/>
      <c r="DFH269" s="39"/>
      <c r="DFI269" s="39"/>
      <c r="DFJ269" s="39"/>
      <c r="DFK269" s="39"/>
      <c r="DFL269" s="39"/>
      <c r="DFM269" s="39"/>
      <c r="DFN269" s="39"/>
      <c r="DFO269" s="39"/>
      <c r="DFP269" s="39"/>
      <c r="DFQ269" s="39"/>
      <c r="DFR269" s="39"/>
      <c r="DFS269" s="39"/>
      <c r="DFT269" s="39"/>
      <c r="DFU269" s="39"/>
      <c r="DFV269" s="39"/>
      <c r="DFW269" s="39"/>
      <c r="DFX269" s="39"/>
      <c r="DFY269" s="39"/>
      <c r="DFZ269" s="39"/>
      <c r="DGA269" s="39"/>
      <c r="DGB269" s="39"/>
      <c r="DGC269" s="39"/>
      <c r="DGD269" s="39"/>
      <c r="DGE269" s="39"/>
      <c r="DGF269" s="39"/>
      <c r="DGG269" s="39"/>
      <c r="DGH269" s="39"/>
      <c r="DGI269" s="39"/>
      <c r="DGJ269" s="39"/>
      <c r="DGK269" s="39"/>
      <c r="DGL269" s="39"/>
      <c r="DGM269" s="39"/>
      <c r="DGN269" s="39"/>
      <c r="DGO269" s="39"/>
      <c r="DGP269" s="39"/>
      <c r="DGQ269" s="39"/>
      <c r="DGR269" s="39"/>
      <c r="DGS269" s="39"/>
      <c r="DGT269" s="39"/>
      <c r="DGU269" s="39"/>
      <c r="DGV269" s="39"/>
      <c r="DGW269" s="39"/>
      <c r="DGX269" s="39"/>
      <c r="DGY269" s="39"/>
      <c r="DGZ269" s="39"/>
      <c r="DHA269" s="39"/>
      <c r="DHB269" s="39"/>
      <c r="DHC269" s="39"/>
      <c r="DHD269" s="39"/>
      <c r="DHE269" s="39"/>
      <c r="DHF269" s="39"/>
      <c r="DHG269" s="39"/>
      <c r="DHH269" s="39"/>
      <c r="DHI269" s="39"/>
      <c r="DHJ269" s="39"/>
      <c r="DHK269" s="39"/>
      <c r="DHL269" s="39"/>
      <c r="DHM269" s="39"/>
      <c r="DHN269" s="39"/>
      <c r="DHO269" s="39"/>
      <c r="DHP269" s="39"/>
      <c r="DHQ269" s="39"/>
      <c r="DHR269" s="39"/>
      <c r="DHS269" s="39"/>
      <c r="DHT269" s="39"/>
      <c r="DHU269" s="39"/>
      <c r="DHV269" s="39"/>
      <c r="DHW269" s="39"/>
      <c r="DHX269" s="39"/>
      <c r="DHY269" s="39"/>
      <c r="DHZ269" s="39"/>
      <c r="DIA269" s="39"/>
      <c r="DIB269" s="39"/>
      <c r="DIC269" s="39"/>
      <c r="DID269" s="39"/>
      <c r="DIE269" s="39"/>
      <c r="DIF269" s="39"/>
      <c r="DIG269" s="39"/>
      <c r="DIH269" s="39"/>
      <c r="DII269" s="39"/>
      <c r="DIJ269" s="39"/>
      <c r="DIK269" s="39"/>
      <c r="DIL269" s="39"/>
      <c r="DIM269" s="39"/>
      <c r="DIN269" s="39"/>
      <c r="DIO269" s="39"/>
      <c r="DIP269" s="39"/>
      <c r="DIQ269" s="39"/>
      <c r="DIR269" s="39"/>
      <c r="DIS269" s="39"/>
      <c r="DIT269" s="39"/>
      <c r="DIU269" s="39"/>
      <c r="DIV269" s="39"/>
      <c r="DIW269" s="39"/>
      <c r="DIX269" s="39"/>
      <c r="DIY269" s="39"/>
      <c r="DIZ269" s="39"/>
      <c r="DJA269" s="39"/>
      <c r="DJB269" s="39"/>
      <c r="DJC269" s="39"/>
      <c r="DJD269" s="39"/>
      <c r="DJE269" s="39"/>
      <c r="DJF269" s="39"/>
      <c r="DJG269" s="39"/>
      <c r="DJH269" s="39"/>
      <c r="DJI269" s="39"/>
      <c r="DJJ269" s="39"/>
      <c r="DJK269" s="39"/>
      <c r="DJL269" s="39"/>
      <c r="DJM269" s="39"/>
      <c r="DJN269" s="39"/>
      <c r="DJO269" s="39"/>
      <c r="DJP269" s="39"/>
      <c r="DJQ269" s="39"/>
      <c r="DJR269" s="39"/>
      <c r="DJS269" s="39"/>
      <c r="DJT269" s="39"/>
      <c r="DJU269" s="39"/>
      <c r="DJV269" s="39"/>
      <c r="DJW269" s="39"/>
      <c r="DJX269" s="39"/>
      <c r="DJY269" s="39"/>
      <c r="DJZ269" s="39"/>
      <c r="DKA269" s="39"/>
      <c r="DKB269" s="39"/>
      <c r="DKC269" s="39"/>
      <c r="DKD269" s="39"/>
      <c r="DKE269" s="39"/>
      <c r="DKF269" s="39"/>
      <c r="DKG269" s="39"/>
      <c r="DKH269" s="39"/>
      <c r="DKI269" s="39"/>
      <c r="DKJ269" s="39"/>
      <c r="DKK269" s="39"/>
      <c r="DKL269" s="39"/>
      <c r="DKM269" s="39"/>
      <c r="DKN269" s="39"/>
      <c r="DKO269" s="39"/>
      <c r="DKP269" s="39"/>
      <c r="DKQ269" s="39"/>
      <c r="DKR269" s="39"/>
      <c r="DKS269" s="39"/>
      <c r="DKT269" s="39"/>
      <c r="DKU269" s="39"/>
      <c r="DKV269" s="39"/>
      <c r="DKW269" s="39"/>
      <c r="DKX269" s="39"/>
      <c r="DKY269" s="39"/>
      <c r="DKZ269" s="39"/>
      <c r="DLA269" s="39"/>
      <c r="DLB269" s="39"/>
      <c r="DLC269" s="39"/>
      <c r="DLD269" s="39"/>
      <c r="DLE269" s="39"/>
      <c r="DLF269" s="39"/>
      <c r="DLG269" s="39"/>
      <c r="DLH269" s="39"/>
      <c r="DLI269" s="39"/>
      <c r="DLJ269" s="39"/>
      <c r="DLK269" s="39"/>
      <c r="DLL269" s="39"/>
      <c r="DLM269" s="39"/>
      <c r="DLN269" s="39"/>
      <c r="DLO269" s="39"/>
      <c r="DLP269" s="39"/>
      <c r="DLQ269" s="39"/>
      <c r="DLR269" s="39"/>
      <c r="DLS269" s="39"/>
      <c r="DLT269" s="39"/>
      <c r="DLU269" s="39"/>
      <c r="DLV269" s="39"/>
      <c r="DLW269" s="39"/>
      <c r="DLX269" s="39"/>
      <c r="DLY269" s="39"/>
      <c r="DLZ269" s="39"/>
      <c r="DMA269" s="39"/>
      <c r="DMB269" s="39"/>
      <c r="DMC269" s="39"/>
      <c r="DMD269" s="39"/>
      <c r="DME269" s="39"/>
      <c r="DMF269" s="39"/>
      <c r="DMG269" s="39"/>
      <c r="DMH269" s="39"/>
      <c r="DMI269" s="39"/>
      <c r="DMJ269" s="39"/>
      <c r="DMK269" s="39"/>
      <c r="DML269" s="39"/>
      <c r="DMM269" s="39"/>
      <c r="DMN269" s="39"/>
      <c r="DMO269" s="39"/>
      <c r="DMP269" s="39"/>
      <c r="DMQ269" s="39"/>
      <c r="DMR269" s="39"/>
      <c r="DMS269" s="39"/>
      <c r="DMT269" s="39"/>
      <c r="DMU269" s="39"/>
      <c r="DMV269" s="39"/>
      <c r="DMW269" s="39"/>
      <c r="DMX269" s="39"/>
      <c r="DMY269" s="39"/>
      <c r="DMZ269" s="39"/>
      <c r="DNA269" s="39"/>
      <c r="DNB269" s="39"/>
      <c r="DNC269" s="39"/>
      <c r="DND269" s="39"/>
      <c r="DNE269" s="39"/>
      <c r="DNF269" s="39"/>
      <c r="DNG269" s="39"/>
      <c r="DNH269" s="39"/>
      <c r="DNI269" s="39"/>
      <c r="DNJ269" s="39"/>
      <c r="DNK269" s="39"/>
      <c r="DNL269" s="39"/>
      <c r="DNM269" s="39"/>
      <c r="DNN269" s="39"/>
      <c r="DNO269" s="39"/>
      <c r="DNP269" s="39"/>
      <c r="DNQ269" s="39"/>
      <c r="DNR269" s="39"/>
      <c r="DNS269" s="39"/>
      <c r="DNT269" s="39"/>
      <c r="DNU269" s="39"/>
      <c r="DNV269" s="39"/>
      <c r="DNW269" s="39"/>
      <c r="DNX269" s="39"/>
      <c r="DNY269" s="39"/>
      <c r="DNZ269" s="39"/>
      <c r="DOA269" s="39"/>
      <c r="DOB269" s="39"/>
      <c r="DOC269" s="39"/>
      <c r="DOD269" s="39"/>
      <c r="DOE269" s="39"/>
      <c r="DOF269" s="39"/>
      <c r="DOG269" s="39"/>
      <c r="DOH269" s="39"/>
      <c r="DOI269" s="39"/>
      <c r="DOJ269" s="39"/>
      <c r="DOK269" s="39"/>
      <c r="DOL269" s="39"/>
      <c r="DOM269" s="39"/>
      <c r="DON269" s="39"/>
      <c r="DOO269" s="39"/>
      <c r="DOP269" s="39"/>
      <c r="DOQ269" s="39"/>
      <c r="DOR269" s="39"/>
      <c r="DOS269" s="39"/>
      <c r="DOT269" s="39"/>
      <c r="DOU269" s="39"/>
      <c r="DOV269" s="39"/>
      <c r="DOW269" s="39"/>
      <c r="DOX269" s="39"/>
      <c r="DOY269" s="39"/>
      <c r="DOZ269" s="39"/>
      <c r="DPA269" s="39"/>
      <c r="DPB269" s="39"/>
      <c r="DPC269" s="39"/>
      <c r="DPD269" s="39"/>
      <c r="DPE269" s="39"/>
      <c r="DPF269" s="39"/>
      <c r="DPG269" s="39"/>
      <c r="DPH269" s="39"/>
      <c r="DPI269" s="39"/>
      <c r="DPJ269" s="39"/>
      <c r="DPK269" s="39"/>
      <c r="DPL269" s="39"/>
      <c r="DPM269" s="39"/>
      <c r="DPN269" s="39"/>
      <c r="DPO269" s="39"/>
      <c r="DPP269" s="39"/>
      <c r="DPQ269" s="39"/>
      <c r="DPR269" s="39"/>
      <c r="DPS269" s="39"/>
      <c r="DPT269" s="39"/>
      <c r="DPU269" s="39"/>
      <c r="DPV269" s="39"/>
      <c r="DPW269" s="39"/>
      <c r="DPX269" s="39"/>
      <c r="DPY269" s="39"/>
      <c r="DPZ269" s="39"/>
      <c r="DQA269" s="39"/>
      <c r="DQB269" s="39"/>
      <c r="DQC269" s="39"/>
      <c r="DQD269" s="39"/>
      <c r="DQE269" s="39"/>
      <c r="DQF269" s="39"/>
      <c r="DQG269" s="39"/>
      <c r="DQH269" s="39"/>
      <c r="DQI269" s="39"/>
      <c r="DQJ269" s="39"/>
      <c r="DQK269" s="39"/>
      <c r="DQL269" s="39"/>
      <c r="DQM269" s="39"/>
      <c r="DQN269" s="39"/>
      <c r="DQO269" s="39"/>
      <c r="DQP269" s="39"/>
      <c r="DQQ269" s="39"/>
      <c r="DQR269" s="39"/>
      <c r="DQS269" s="39"/>
      <c r="DQT269" s="39"/>
      <c r="DQU269" s="39"/>
      <c r="DQV269" s="39"/>
      <c r="DQW269" s="39"/>
      <c r="DQX269" s="39"/>
      <c r="DQY269" s="39"/>
      <c r="DQZ269" s="39"/>
      <c r="DRA269" s="39"/>
      <c r="DRB269" s="39"/>
      <c r="DRC269" s="39"/>
      <c r="DRD269" s="39"/>
      <c r="DRE269" s="39"/>
      <c r="DRF269" s="39"/>
      <c r="DRG269" s="39"/>
      <c r="DRH269" s="39"/>
      <c r="DRI269" s="39"/>
      <c r="DRJ269" s="39"/>
      <c r="DRK269" s="39"/>
      <c r="DRL269" s="39"/>
      <c r="DRM269" s="39"/>
      <c r="DRN269" s="39"/>
      <c r="DRO269" s="39"/>
      <c r="DRP269" s="39"/>
      <c r="DRQ269" s="39"/>
      <c r="DRR269" s="39"/>
      <c r="DRS269" s="39"/>
      <c r="DRT269" s="39"/>
      <c r="DRU269" s="39"/>
      <c r="DRV269" s="39"/>
      <c r="DRW269" s="39"/>
      <c r="DRX269" s="39"/>
      <c r="DRY269" s="39"/>
      <c r="DRZ269" s="39"/>
      <c r="DSA269" s="39"/>
      <c r="DSB269" s="39"/>
      <c r="DSC269" s="39"/>
      <c r="DSD269" s="39"/>
      <c r="DSE269" s="39"/>
      <c r="DSF269" s="39"/>
      <c r="DSG269" s="39"/>
      <c r="DSH269" s="39"/>
      <c r="DSI269" s="39"/>
      <c r="DSJ269" s="39"/>
      <c r="DSK269" s="39"/>
      <c r="DSL269" s="39"/>
      <c r="DSM269" s="39"/>
      <c r="DSN269" s="39"/>
      <c r="DSO269" s="39"/>
      <c r="DSP269" s="39"/>
      <c r="DSQ269" s="39"/>
      <c r="DSR269" s="39"/>
      <c r="DSS269" s="39"/>
      <c r="DST269" s="39"/>
      <c r="DSU269" s="39"/>
      <c r="DSV269" s="39"/>
      <c r="DSW269" s="39"/>
      <c r="DSX269" s="39"/>
      <c r="DSY269" s="39"/>
      <c r="DSZ269" s="39"/>
      <c r="DTA269" s="39"/>
      <c r="DTB269" s="39"/>
      <c r="DTC269" s="39"/>
      <c r="DTD269" s="39"/>
      <c r="DTE269" s="39"/>
      <c r="DTF269" s="39"/>
      <c r="DTG269" s="39"/>
      <c r="DTH269" s="39"/>
      <c r="DTI269" s="39"/>
      <c r="DTJ269" s="39"/>
      <c r="DTK269" s="39"/>
      <c r="DTL269" s="39"/>
      <c r="DTM269" s="39"/>
      <c r="DTN269" s="39"/>
      <c r="DTO269" s="39"/>
      <c r="DTP269" s="39"/>
      <c r="DTQ269" s="39"/>
      <c r="DTR269" s="39"/>
      <c r="DTS269" s="39"/>
      <c r="DTT269" s="39"/>
      <c r="DTU269" s="39"/>
      <c r="DTV269" s="39"/>
      <c r="DTW269" s="39"/>
      <c r="DTX269" s="39"/>
      <c r="DTY269" s="39"/>
      <c r="DTZ269" s="39"/>
      <c r="DUA269" s="39"/>
      <c r="DUB269" s="39"/>
      <c r="DUC269" s="39"/>
      <c r="DUD269" s="39"/>
      <c r="DUE269" s="39"/>
      <c r="DUF269" s="39"/>
      <c r="DUG269" s="39"/>
      <c r="DUH269" s="39"/>
      <c r="DUI269" s="39"/>
      <c r="DUJ269" s="39"/>
      <c r="DUK269" s="39"/>
      <c r="DUL269" s="39"/>
      <c r="DUM269" s="39"/>
      <c r="DUN269" s="39"/>
      <c r="DUO269" s="39"/>
      <c r="DUP269" s="39"/>
      <c r="DUQ269" s="39"/>
      <c r="DUR269" s="39"/>
      <c r="DUS269" s="39"/>
      <c r="DUT269" s="39"/>
      <c r="DUU269" s="39"/>
      <c r="DUV269" s="39"/>
      <c r="DUW269" s="39"/>
      <c r="DUX269" s="39"/>
      <c r="DUY269" s="39"/>
      <c r="DUZ269" s="39"/>
      <c r="DVA269" s="39"/>
      <c r="DVB269" s="39"/>
      <c r="DVC269" s="39"/>
      <c r="DVD269" s="39"/>
      <c r="DVE269" s="39"/>
      <c r="DVF269" s="39"/>
      <c r="DVG269" s="39"/>
      <c r="DVH269" s="39"/>
      <c r="DVI269" s="39"/>
      <c r="DVJ269" s="39"/>
      <c r="DVK269" s="39"/>
      <c r="DVL269" s="39"/>
      <c r="DVM269" s="39"/>
      <c r="DVN269" s="39"/>
      <c r="DVO269" s="39"/>
      <c r="DVP269" s="39"/>
      <c r="DVQ269" s="39"/>
      <c r="DVR269" s="39"/>
      <c r="DVS269" s="39"/>
      <c r="DVT269" s="39"/>
      <c r="DVU269" s="39"/>
      <c r="DVV269" s="39"/>
      <c r="DVW269" s="39"/>
      <c r="DVX269" s="39"/>
      <c r="DVY269" s="39"/>
      <c r="DVZ269" s="39"/>
      <c r="DWA269" s="39"/>
      <c r="DWB269" s="39"/>
      <c r="DWC269" s="39"/>
      <c r="DWD269" s="39"/>
      <c r="DWE269" s="39"/>
      <c r="DWF269" s="39"/>
      <c r="DWG269" s="39"/>
      <c r="DWH269" s="39"/>
      <c r="DWI269" s="39"/>
      <c r="DWJ269" s="39"/>
      <c r="DWK269" s="39"/>
      <c r="DWL269" s="39"/>
      <c r="DWM269" s="39"/>
      <c r="DWN269" s="39"/>
      <c r="DWO269" s="39"/>
      <c r="DWP269" s="39"/>
      <c r="DWQ269" s="39"/>
    </row>
    <row r="270" spans="1:3319" s="39" customFormat="1" ht="10">
      <c r="A270" s="35" t="s">
        <v>833</v>
      </c>
      <c r="B270" s="36" t="s">
        <v>834</v>
      </c>
      <c r="C270" s="37" t="s">
        <v>152</v>
      </c>
      <c r="D270" s="36" t="s">
        <v>835</v>
      </c>
      <c r="E270" s="38" t="str">
        <f>"SEP 19"</f>
        <v>SEP 19</v>
      </c>
      <c r="F270" s="38" t="str">
        <f>"SEP 19"</f>
        <v>SEP 19</v>
      </c>
    </row>
    <row r="271" spans="1:3319" s="64" customFormat="1" ht="20">
      <c r="A271" s="53" t="s">
        <v>836</v>
      </c>
      <c r="B271" s="54" t="s">
        <v>837</v>
      </c>
      <c r="C271" s="57" t="s">
        <v>7</v>
      </c>
      <c r="D271" s="54" t="s">
        <v>838</v>
      </c>
      <c r="E271" s="66" t="s">
        <v>721</v>
      </c>
      <c r="F271" s="66" t="s">
        <v>721</v>
      </c>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c r="EE271" s="39"/>
      <c r="EF271" s="39"/>
      <c r="EG271" s="39"/>
      <c r="EH271" s="39"/>
      <c r="EI271" s="39"/>
      <c r="EJ271" s="39"/>
      <c r="EK271" s="39"/>
      <c r="EL271" s="39"/>
      <c r="EM271" s="39"/>
      <c r="EN271" s="39"/>
      <c r="EO271" s="39"/>
      <c r="EP271" s="39"/>
      <c r="EQ271" s="39"/>
      <c r="ER271" s="39"/>
      <c r="ES271" s="39"/>
      <c r="ET271" s="39"/>
      <c r="EU271" s="39"/>
      <c r="EV271" s="39"/>
      <c r="EW271" s="39"/>
      <c r="EX271" s="39"/>
      <c r="EY271" s="39"/>
      <c r="EZ271" s="39"/>
      <c r="FA271" s="39"/>
      <c r="FB271" s="39"/>
      <c r="FC271" s="39"/>
      <c r="FD271" s="39"/>
      <c r="FE271" s="39"/>
      <c r="FF271" s="39"/>
      <c r="FG271" s="39"/>
      <c r="FH271" s="39"/>
      <c r="FI271" s="39"/>
      <c r="FJ271" s="39"/>
      <c r="FK271" s="39"/>
      <c r="FL271" s="39"/>
      <c r="FM271" s="39"/>
      <c r="FN271" s="39"/>
      <c r="FO271" s="39"/>
      <c r="FP271" s="39"/>
      <c r="FQ271" s="39"/>
      <c r="FR271" s="39"/>
      <c r="FS271" s="39"/>
      <c r="FT271" s="39"/>
      <c r="FU271" s="39"/>
      <c r="FV271" s="39"/>
      <c r="FW271" s="39"/>
      <c r="FX271" s="39"/>
      <c r="FY271" s="39"/>
      <c r="FZ271" s="39"/>
      <c r="GA271" s="39"/>
      <c r="GB271" s="39"/>
      <c r="GC271" s="39"/>
      <c r="GD271" s="39"/>
      <c r="GE271" s="39"/>
      <c r="GF271" s="39"/>
      <c r="GG271" s="39"/>
      <c r="GH271" s="39"/>
      <c r="GI271" s="39"/>
      <c r="GJ271" s="39"/>
      <c r="GK271" s="39"/>
      <c r="GL271" s="39"/>
      <c r="GM271" s="39"/>
      <c r="GN271" s="39"/>
      <c r="GO271" s="39"/>
      <c r="GP271" s="39"/>
      <c r="GQ271" s="39"/>
      <c r="GR271" s="39"/>
      <c r="GS271" s="39"/>
      <c r="GT271" s="39"/>
      <c r="GU271" s="39"/>
      <c r="GV271" s="39"/>
      <c r="GW271" s="39"/>
      <c r="GX271" s="39"/>
      <c r="GY271" s="39"/>
      <c r="GZ271" s="39"/>
      <c r="HA271" s="39"/>
      <c r="HB271" s="39"/>
      <c r="HC271" s="39"/>
      <c r="HD271" s="39"/>
      <c r="HE271" s="39"/>
      <c r="HF271" s="39"/>
      <c r="HG271" s="39"/>
      <c r="HH271" s="39"/>
      <c r="HI271" s="39"/>
      <c r="HJ271" s="39"/>
      <c r="HK271" s="39"/>
      <c r="HL271" s="39"/>
      <c r="HM271" s="39"/>
      <c r="HN271" s="39"/>
      <c r="HO271" s="39"/>
      <c r="HP271" s="39"/>
      <c r="HQ271" s="39"/>
      <c r="HR271" s="39"/>
      <c r="HS271" s="39"/>
      <c r="HT271" s="39"/>
      <c r="HU271" s="39"/>
      <c r="HV271" s="39"/>
      <c r="HW271" s="39"/>
      <c r="HX271" s="39"/>
      <c r="HY271" s="39"/>
      <c r="HZ271" s="39"/>
      <c r="IA271" s="39"/>
      <c r="IB271" s="39"/>
      <c r="IC271" s="39"/>
      <c r="ID271" s="39"/>
      <c r="IE271" s="39"/>
      <c r="IF271" s="39"/>
      <c r="IG271" s="39"/>
      <c r="IH271" s="39"/>
      <c r="II271" s="39"/>
      <c r="IJ271" s="39"/>
      <c r="IK271" s="39"/>
      <c r="IL271" s="39"/>
      <c r="IM271" s="39"/>
      <c r="IN271" s="39"/>
      <c r="IO271" s="39"/>
      <c r="IP271" s="39"/>
      <c r="IQ271" s="39"/>
      <c r="IR271" s="39"/>
      <c r="IS271" s="39"/>
      <c r="IT271" s="39"/>
      <c r="IU271" s="39"/>
      <c r="IV271" s="39"/>
      <c r="IW271" s="39"/>
      <c r="IX271" s="39"/>
      <c r="IY271" s="39"/>
      <c r="IZ271" s="39"/>
      <c r="JA271" s="39"/>
      <c r="JB271" s="39"/>
      <c r="JC271" s="39"/>
      <c r="JD271" s="39"/>
      <c r="JE271" s="39"/>
      <c r="JF271" s="39"/>
      <c r="JG271" s="39"/>
      <c r="JH271" s="39"/>
      <c r="JI271" s="39"/>
      <c r="JJ271" s="39"/>
      <c r="JK271" s="39"/>
      <c r="JL271" s="39"/>
      <c r="JM271" s="39"/>
      <c r="JN271" s="39"/>
      <c r="JO271" s="39"/>
      <c r="JP271" s="39"/>
      <c r="JQ271" s="39"/>
      <c r="JR271" s="39"/>
      <c r="JS271" s="39"/>
      <c r="JT271" s="39"/>
      <c r="JU271" s="39"/>
      <c r="JV271" s="39"/>
      <c r="JW271" s="39"/>
      <c r="JX271" s="39"/>
      <c r="JY271" s="39"/>
      <c r="JZ271" s="39"/>
      <c r="KA271" s="39"/>
      <c r="KB271" s="39"/>
      <c r="KC271" s="39"/>
      <c r="KD271" s="39"/>
      <c r="KE271" s="39"/>
      <c r="KF271" s="39"/>
      <c r="KG271" s="39"/>
      <c r="KH271" s="39"/>
      <c r="KI271" s="39"/>
      <c r="KJ271" s="39"/>
      <c r="KK271" s="39"/>
      <c r="KL271" s="39"/>
      <c r="KM271" s="39"/>
      <c r="KN271" s="39"/>
      <c r="KO271" s="39"/>
      <c r="KP271" s="39"/>
      <c r="KQ271" s="39"/>
      <c r="KR271" s="39"/>
      <c r="KS271" s="39"/>
      <c r="KT271" s="39"/>
      <c r="KU271" s="39"/>
      <c r="KV271" s="39"/>
      <c r="KW271" s="39"/>
      <c r="KX271" s="39"/>
      <c r="KY271" s="39"/>
      <c r="KZ271" s="39"/>
      <c r="LA271" s="39"/>
      <c r="LB271" s="39"/>
      <c r="LC271" s="39"/>
      <c r="LD271" s="39"/>
      <c r="LE271" s="39"/>
      <c r="LF271" s="39"/>
      <c r="LG271" s="39"/>
      <c r="LH271" s="39"/>
      <c r="LI271" s="39"/>
      <c r="LJ271" s="39"/>
      <c r="LK271" s="39"/>
      <c r="LL271" s="39"/>
      <c r="LM271" s="39"/>
      <c r="LN271" s="39"/>
      <c r="LO271" s="39"/>
      <c r="LP271" s="39"/>
      <c r="LQ271" s="39"/>
      <c r="LR271" s="39"/>
      <c r="LS271" s="39"/>
      <c r="LT271" s="39"/>
      <c r="LU271" s="39"/>
      <c r="LV271" s="39"/>
      <c r="LW271" s="39"/>
      <c r="LX271" s="39"/>
      <c r="LY271" s="39"/>
      <c r="LZ271" s="39"/>
      <c r="MA271" s="39"/>
      <c r="MB271" s="39"/>
      <c r="MC271" s="39"/>
      <c r="MD271" s="39"/>
      <c r="ME271" s="39"/>
      <c r="MF271" s="39"/>
      <c r="MG271" s="39"/>
      <c r="MH271" s="39"/>
      <c r="MI271" s="39"/>
      <c r="MJ271" s="39"/>
      <c r="MK271" s="39"/>
      <c r="ML271" s="39"/>
      <c r="MM271" s="39"/>
      <c r="MN271" s="39"/>
      <c r="MO271" s="39"/>
      <c r="MP271" s="39"/>
      <c r="MQ271" s="39"/>
      <c r="MR271" s="39"/>
      <c r="MS271" s="39"/>
      <c r="MT271" s="39"/>
      <c r="MU271" s="39"/>
      <c r="MV271" s="39"/>
      <c r="MW271" s="39"/>
      <c r="MX271" s="39"/>
      <c r="MY271" s="39"/>
      <c r="MZ271" s="39"/>
      <c r="NA271" s="39"/>
      <c r="NB271" s="39"/>
      <c r="NC271" s="39"/>
      <c r="ND271" s="39"/>
      <c r="NE271" s="39"/>
      <c r="NF271" s="39"/>
      <c r="NG271" s="39"/>
      <c r="NH271" s="39"/>
      <c r="NI271" s="39"/>
      <c r="NJ271" s="39"/>
      <c r="NK271" s="39"/>
      <c r="NL271" s="39"/>
      <c r="NM271" s="39"/>
      <c r="NN271" s="39"/>
      <c r="NO271" s="39"/>
      <c r="NP271" s="39"/>
      <c r="NQ271" s="39"/>
      <c r="NR271" s="39"/>
      <c r="NS271" s="39"/>
      <c r="NT271" s="39"/>
      <c r="NU271" s="39"/>
      <c r="NV271" s="39"/>
      <c r="NW271" s="39"/>
      <c r="NX271" s="39"/>
      <c r="NY271" s="39"/>
      <c r="NZ271" s="39"/>
      <c r="OA271" s="39"/>
      <c r="OB271" s="39"/>
      <c r="OC271" s="39"/>
      <c r="OD271" s="39"/>
      <c r="OE271" s="39"/>
      <c r="OF271" s="39"/>
      <c r="OG271" s="39"/>
      <c r="OH271" s="39"/>
      <c r="OI271" s="39"/>
      <c r="OJ271" s="39"/>
      <c r="OK271" s="39"/>
      <c r="OL271" s="39"/>
      <c r="OM271" s="39"/>
      <c r="ON271" s="39"/>
      <c r="OO271" s="39"/>
      <c r="OP271" s="39"/>
      <c r="OQ271" s="39"/>
      <c r="OR271" s="39"/>
      <c r="OS271" s="39"/>
      <c r="OT271" s="39"/>
      <c r="OU271" s="39"/>
      <c r="OV271" s="39"/>
      <c r="OW271" s="39"/>
      <c r="OX271" s="39"/>
      <c r="OY271" s="39"/>
      <c r="OZ271" s="39"/>
      <c r="PA271" s="39"/>
      <c r="PB271" s="39"/>
      <c r="PC271" s="39"/>
      <c r="PD271" s="39"/>
      <c r="PE271" s="39"/>
      <c r="PF271" s="39"/>
      <c r="PG271" s="39"/>
      <c r="PH271" s="39"/>
      <c r="PI271" s="39"/>
      <c r="PJ271" s="39"/>
      <c r="PK271" s="39"/>
      <c r="PL271" s="39"/>
      <c r="PM271" s="39"/>
      <c r="PN271" s="39"/>
      <c r="PO271" s="39"/>
      <c r="PP271" s="39"/>
      <c r="PQ271" s="39"/>
      <c r="PR271" s="39"/>
      <c r="PS271" s="39"/>
      <c r="PT271" s="39"/>
      <c r="PU271" s="39"/>
      <c r="PV271" s="39"/>
      <c r="PW271" s="39"/>
      <c r="PX271" s="39"/>
      <c r="PY271" s="39"/>
      <c r="PZ271" s="39"/>
      <c r="QA271" s="39"/>
      <c r="QB271" s="39"/>
      <c r="QC271" s="39"/>
      <c r="QD271" s="39"/>
      <c r="QE271" s="39"/>
      <c r="QF271" s="39"/>
      <c r="QG271" s="39"/>
      <c r="QH271" s="39"/>
      <c r="QI271" s="39"/>
      <c r="QJ271" s="39"/>
      <c r="QK271" s="39"/>
      <c r="QL271" s="39"/>
      <c r="QM271" s="39"/>
      <c r="QN271" s="39"/>
      <c r="QO271" s="39"/>
      <c r="QP271" s="39"/>
      <c r="QQ271" s="39"/>
      <c r="QR271" s="39"/>
      <c r="QS271" s="39"/>
      <c r="QT271" s="39"/>
      <c r="QU271" s="39"/>
      <c r="QV271" s="39"/>
      <c r="QW271" s="39"/>
      <c r="QX271" s="39"/>
      <c r="QY271" s="39"/>
      <c r="QZ271" s="39"/>
      <c r="RA271" s="39"/>
      <c r="RB271" s="39"/>
      <c r="RC271" s="39"/>
      <c r="RD271" s="39"/>
      <c r="RE271" s="39"/>
      <c r="RF271" s="39"/>
      <c r="RG271" s="39"/>
      <c r="RH271" s="39"/>
      <c r="RI271" s="39"/>
      <c r="RJ271" s="39"/>
      <c r="RK271" s="39"/>
      <c r="RL271" s="39"/>
      <c r="RM271" s="39"/>
      <c r="RN271" s="39"/>
      <c r="RO271" s="39"/>
      <c r="RP271" s="39"/>
      <c r="RQ271" s="39"/>
      <c r="RR271" s="39"/>
      <c r="RS271" s="39"/>
      <c r="RT271" s="39"/>
      <c r="RU271" s="39"/>
      <c r="RV271" s="39"/>
      <c r="RW271" s="39"/>
      <c r="RX271" s="39"/>
      <c r="RY271" s="39"/>
      <c r="RZ271" s="39"/>
      <c r="SA271" s="39"/>
      <c r="SB271" s="39"/>
      <c r="SC271" s="39"/>
      <c r="SD271" s="39"/>
      <c r="SE271" s="39"/>
      <c r="SF271" s="39"/>
      <c r="SG271" s="39"/>
      <c r="SH271" s="39"/>
      <c r="SI271" s="39"/>
      <c r="SJ271" s="39"/>
      <c r="SK271" s="39"/>
      <c r="SL271" s="39"/>
      <c r="SM271" s="39"/>
      <c r="SN271" s="39"/>
      <c r="SO271" s="39"/>
      <c r="SP271" s="39"/>
      <c r="SQ271" s="39"/>
      <c r="SR271" s="39"/>
      <c r="SS271" s="39"/>
      <c r="ST271" s="39"/>
      <c r="SU271" s="39"/>
      <c r="SV271" s="39"/>
      <c r="SW271" s="39"/>
      <c r="SX271" s="39"/>
      <c r="SY271" s="39"/>
      <c r="SZ271" s="39"/>
      <c r="TA271" s="39"/>
      <c r="TB271" s="39"/>
      <c r="TC271" s="39"/>
      <c r="TD271" s="39"/>
      <c r="TE271" s="39"/>
      <c r="TF271" s="39"/>
      <c r="TG271" s="39"/>
      <c r="TH271" s="39"/>
      <c r="TI271" s="39"/>
      <c r="TJ271" s="39"/>
      <c r="TK271" s="39"/>
      <c r="TL271" s="39"/>
      <c r="TM271" s="39"/>
      <c r="TN271" s="39"/>
      <c r="TO271" s="39"/>
      <c r="TP271" s="39"/>
      <c r="TQ271" s="39"/>
      <c r="TR271" s="39"/>
      <c r="TS271" s="39"/>
      <c r="TT271" s="39"/>
      <c r="TU271" s="39"/>
      <c r="TV271" s="39"/>
      <c r="TW271" s="39"/>
      <c r="TX271" s="39"/>
      <c r="TY271" s="39"/>
      <c r="TZ271" s="39"/>
      <c r="UA271" s="39"/>
      <c r="UB271" s="39"/>
      <c r="UC271" s="39"/>
      <c r="UD271" s="39"/>
      <c r="UE271" s="39"/>
      <c r="UF271" s="39"/>
      <c r="UG271" s="39"/>
      <c r="UH271" s="39"/>
      <c r="UI271" s="39"/>
      <c r="UJ271" s="39"/>
      <c r="UK271" s="39"/>
      <c r="UL271" s="39"/>
      <c r="UM271" s="39"/>
      <c r="UN271" s="39"/>
      <c r="UO271" s="39"/>
      <c r="UP271" s="39"/>
      <c r="UQ271" s="39"/>
      <c r="UR271" s="39"/>
      <c r="US271" s="39"/>
      <c r="UT271" s="39"/>
      <c r="UU271" s="39"/>
      <c r="UV271" s="39"/>
      <c r="UW271" s="39"/>
      <c r="UX271" s="39"/>
      <c r="UY271" s="39"/>
      <c r="UZ271" s="39"/>
      <c r="VA271" s="39"/>
      <c r="VB271" s="39"/>
      <c r="VC271" s="39"/>
      <c r="VD271" s="39"/>
      <c r="VE271" s="39"/>
      <c r="VF271" s="39"/>
      <c r="VG271" s="39"/>
      <c r="VH271" s="39"/>
      <c r="VI271" s="39"/>
      <c r="VJ271" s="39"/>
      <c r="VK271" s="39"/>
      <c r="VL271" s="39"/>
      <c r="VM271" s="39"/>
      <c r="VN271" s="39"/>
      <c r="VO271" s="39"/>
      <c r="VP271" s="39"/>
      <c r="VQ271" s="39"/>
      <c r="VR271" s="39"/>
      <c r="VS271" s="39"/>
      <c r="VT271" s="39"/>
      <c r="VU271" s="39"/>
      <c r="VV271" s="39"/>
      <c r="VW271" s="39"/>
      <c r="VX271" s="39"/>
      <c r="VY271" s="39"/>
      <c r="VZ271" s="39"/>
      <c r="WA271" s="39"/>
      <c r="WB271" s="39"/>
      <c r="WC271" s="39"/>
      <c r="WD271" s="39"/>
      <c r="WE271" s="39"/>
      <c r="WF271" s="39"/>
      <c r="WG271" s="39"/>
      <c r="WH271" s="39"/>
      <c r="WI271" s="39"/>
      <c r="WJ271" s="39"/>
      <c r="WK271" s="39"/>
      <c r="WL271" s="39"/>
      <c r="WM271" s="39"/>
      <c r="WN271" s="39"/>
      <c r="WO271" s="39"/>
      <c r="WP271" s="39"/>
      <c r="WQ271" s="39"/>
      <c r="WR271" s="39"/>
      <c r="WS271" s="39"/>
      <c r="WT271" s="39"/>
      <c r="WU271" s="39"/>
      <c r="WV271" s="39"/>
      <c r="WW271" s="39"/>
      <c r="WX271" s="39"/>
      <c r="WY271" s="39"/>
      <c r="WZ271" s="39"/>
      <c r="XA271" s="39"/>
      <c r="XB271" s="39"/>
      <c r="XC271" s="39"/>
      <c r="XD271" s="39"/>
      <c r="XE271" s="39"/>
      <c r="XF271" s="39"/>
      <c r="XG271" s="39"/>
      <c r="XH271" s="39"/>
      <c r="XI271" s="39"/>
      <c r="XJ271" s="39"/>
      <c r="XK271" s="39"/>
      <c r="XL271" s="39"/>
      <c r="XM271" s="39"/>
      <c r="XN271" s="39"/>
      <c r="XO271" s="39"/>
      <c r="XP271" s="39"/>
      <c r="XQ271" s="39"/>
      <c r="XR271" s="39"/>
      <c r="XS271" s="39"/>
      <c r="XT271" s="39"/>
      <c r="XU271" s="39"/>
      <c r="XV271" s="39"/>
      <c r="XW271" s="39"/>
      <c r="XX271" s="39"/>
      <c r="XY271" s="39"/>
      <c r="XZ271" s="39"/>
      <c r="YA271" s="39"/>
      <c r="YB271" s="39"/>
      <c r="YC271" s="39"/>
      <c r="YD271" s="39"/>
      <c r="YE271" s="39"/>
      <c r="YF271" s="39"/>
      <c r="YG271" s="39"/>
      <c r="YH271" s="39"/>
      <c r="YI271" s="39"/>
      <c r="YJ271" s="39"/>
      <c r="YK271" s="39"/>
      <c r="YL271" s="39"/>
      <c r="YM271" s="39"/>
      <c r="YN271" s="39"/>
      <c r="YO271" s="39"/>
      <c r="YP271" s="39"/>
      <c r="YQ271" s="39"/>
      <c r="YR271" s="39"/>
      <c r="YS271" s="39"/>
      <c r="YT271" s="39"/>
      <c r="YU271" s="39"/>
      <c r="YV271" s="39"/>
      <c r="YW271" s="39"/>
      <c r="YX271" s="39"/>
      <c r="YY271" s="39"/>
      <c r="YZ271" s="39"/>
      <c r="ZA271" s="39"/>
      <c r="ZB271" s="39"/>
      <c r="ZC271" s="39"/>
      <c r="ZD271" s="39"/>
      <c r="ZE271" s="39"/>
      <c r="ZF271" s="39"/>
      <c r="ZG271" s="39"/>
      <c r="ZH271" s="39"/>
      <c r="ZI271" s="39"/>
      <c r="ZJ271" s="39"/>
      <c r="ZK271" s="39"/>
      <c r="ZL271" s="39"/>
      <c r="ZM271" s="39"/>
      <c r="ZN271" s="39"/>
      <c r="ZO271" s="39"/>
      <c r="ZP271" s="39"/>
      <c r="ZQ271" s="39"/>
      <c r="ZR271" s="39"/>
      <c r="ZS271" s="39"/>
      <c r="ZT271" s="39"/>
      <c r="ZU271" s="39"/>
      <c r="ZV271" s="39"/>
      <c r="ZW271" s="39"/>
      <c r="ZX271" s="39"/>
      <c r="ZY271" s="39"/>
      <c r="ZZ271" s="39"/>
      <c r="AAA271" s="39"/>
      <c r="AAB271" s="39"/>
      <c r="AAC271" s="39"/>
      <c r="AAD271" s="39"/>
      <c r="AAE271" s="39"/>
      <c r="AAF271" s="39"/>
      <c r="AAG271" s="39"/>
      <c r="AAH271" s="39"/>
      <c r="AAI271" s="39"/>
      <c r="AAJ271" s="39"/>
      <c r="AAK271" s="39"/>
      <c r="AAL271" s="39"/>
      <c r="AAM271" s="39"/>
      <c r="AAN271" s="39"/>
      <c r="AAO271" s="39"/>
      <c r="AAP271" s="39"/>
      <c r="AAQ271" s="39"/>
      <c r="AAR271" s="39"/>
      <c r="AAS271" s="39"/>
      <c r="AAT271" s="39"/>
      <c r="AAU271" s="39"/>
      <c r="AAV271" s="39"/>
      <c r="AAW271" s="39"/>
      <c r="AAX271" s="39"/>
      <c r="AAY271" s="39"/>
      <c r="AAZ271" s="39"/>
      <c r="ABA271" s="39"/>
      <c r="ABB271" s="39"/>
      <c r="ABC271" s="39"/>
      <c r="ABD271" s="39"/>
      <c r="ABE271" s="39"/>
      <c r="ABF271" s="39"/>
      <c r="ABG271" s="39"/>
      <c r="ABH271" s="39"/>
      <c r="ABI271" s="39"/>
      <c r="ABJ271" s="39"/>
      <c r="ABK271" s="39"/>
      <c r="ABL271" s="39"/>
      <c r="ABM271" s="39"/>
      <c r="ABN271" s="39"/>
      <c r="ABO271" s="39"/>
      <c r="ABP271" s="39"/>
      <c r="ABQ271" s="39"/>
      <c r="ABR271" s="39"/>
      <c r="ABS271" s="39"/>
      <c r="ABT271" s="39"/>
      <c r="ABU271" s="39"/>
      <c r="ABV271" s="39"/>
      <c r="ABW271" s="39"/>
      <c r="ABX271" s="39"/>
      <c r="ABY271" s="39"/>
      <c r="ABZ271" s="39"/>
      <c r="ACA271" s="39"/>
      <c r="ACB271" s="39"/>
      <c r="ACC271" s="39"/>
      <c r="ACD271" s="39"/>
      <c r="ACE271" s="39"/>
      <c r="ACF271" s="39"/>
      <c r="ACG271" s="39"/>
      <c r="ACH271" s="39"/>
      <c r="ACI271" s="39"/>
      <c r="ACJ271" s="39"/>
      <c r="ACK271" s="39"/>
      <c r="ACL271" s="39"/>
      <c r="ACM271" s="39"/>
      <c r="ACN271" s="39"/>
      <c r="ACO271" s="39"/>
      <c r="ACP271" s="39"/>
      <c r="ACQ271" s="39"/>
      <c r="ACR271" s="39"/>
      <c r="ACS271" s="39"/>
      <c r="ACT271" s="39"/>
      <c r="ACU271" s="39"/>
      <c r="ACV271" s="39"/>
      <c r="ACW271" s="39"/>
      <c r="ACX271" s="39"/>
      <c r="ACY271" s="39"/>
      <c r="ACZ271" s="39"/>
      <c r="ADA271" s="39"/>
      <c r="ADB271" s="39"/>
      <c r="ADC271" s="39"/>
      <c r="ADD271" s="39"/>
      <c r="ADE271" s="39"/>
      <c r="ADF271" s="39"/>
      <c r="ADG271" s="39"/>
      <c r="ADH271" s="39"/>
      <c r="ADI271" s="39"/>
      <c r="ADJ271" s="39"/>
      <c r="ADK271" s="39"/>
      <c r="ADL271" s="39"/>
      <c r="ADM271" s="39"/>
      <c r="ADN271" s="39"/>
      <c r="ADO271" s="39"/>
      <c r="ADP271" s="39"/>
      <c r="ADQ271" s="39"/>
      <c r="ADR271" s="39"/>
      <c r="ADS271" s="39"/>
      <c r="ADT271" s="39"/>
      <c r="ADU271" s="39"/>
      <c r="ADV271" s="39"/>
      <c r="ADW271" s="39"/>
      <c r="ADX271" s="39"/>
      <c r="ADY271" s="39"/>
      <c r="ADZ271" s="39"/>
      <c r="AEA271" s="39"/>
      <c r="AEB271" s="39"/>
      <c r="AEC271" s="39"/>
      <c r="AED271" s="39"/>
      <c r="AEE271" s="39"/>
      <c r="AEF271" s="39"/>
      <c r="AEG271" s="39"/>
      <c r="AEH271" s="39"/>
      <c r="AEI271" s="39"/>
      <c r="AEJ271" s="39"/>
      <c r="AEK271" s="39"/>
      <c r="AEL271" s="39"/>
      <c r="AEM271" s="39"/>
      <c r="AEN271" s="39"/>
      <c r="AEO271" s="39"/>
      <c r="AEP271" s="39"/>
      <c r="AEQ271" s="39"/>
      <c r="AER271" s="39"/>
      <c r="AES271" s="39"/>
      <c r="AET271" s="39"/>
      <c r="AEU271" s="39"/>
      <c r="AEV271" s="39"/>
      <c r="AEW271" s="39"/>
      <c r="AEX271" s="39"/>
      <c r="AEY271" s="39"/>
      <c r="AEZ271" s="39"/>
      <c r="AFA271" s="39"/>
      <c r="AFB271" s="39"/>
      <c r="AFC271" s="39"/>
      <c r="AFD271" s="39"/>
      <c r="AFE271" s="39"/>
      <c r="AFF271" s="39"/>
      <c r="AFG271" s="39"/>
      <c r="AFH271" s="39"/>
      <c r="AFI271" s="39"/>
      <c r="AFJ271" s="39"/>
      <c r="AFK271" s="39"/>
      <c r="AFL271" s="39"/>
      <c r="AFM271" s="39"/>
      <c r="AFN271" s="39"/>
      <c r="AFO271" s="39"/>
      <c r="AFP271" s="39"/>
      <c r="AFQ271" s="39"/>
      <c r="AFR271" s="39"/>
      <c r="AFS271" s="39"/>
      <c r="AFT271" s="39"/>
      <c r="AFU271" s="39"/>
      <c r="AFV271" s="39"/>
      <c r="AFW271" s="39"/>
      <c r="AFX271" s="39"/>
      <c r="AFY271" s="39"/>
      <c r="AFZ271" s="39"/>
      <c r="AGA271" s="39"/>
      <c r="AGB271" s="39"/>
      <c r="AGC271" s="39"/>
      <c r="AGD271" s="39"/>
      <c r="AGE271" s="39"/>
      <c r="AGF271" s="39"/>
      <c r="AGG271" s="39"/>
      <c r="AGH271" s="39"/>
      <c r="AGI271" s="39"/>
      <c r="AGJ271" s="39"/>
      <c r="AGK271" s="39"/>
      <c r="AGL271" s="39"/>
      <c r="AGM271" s="39"/>
      <c r="AGN271" s="39"/>
      <c r="AGO271" s="39"/>
      <c r="AGP271" s="39"/>
      <c r="AGQ271" s="39"/>
      <c r="AGR271" s="39"/>
      <c r="AGS271" s="39"/>
      <c r="AGT271" s="39"/>
      <c r="AGU271" s="39"/>
      <c r="AGV271" s="39"/>
      <c r="AGW271" s="39"/>
      <c r="AGX271" s="39"/>
      <c r="AGY271" s="39"/>
      <c r="AGZ271" s="39"/>
      <c r="AHA271" s="39"/>
      <c r="AHB271" s="39"/>
      <c r="AHC271" s="39"/>
      <c r="AHD271" s="39"/>
      <c r="AHE271" s="39"/>
      <c r="AHF271" s="39"/>
      <c r="AHG271" s="39"/>
      <c r="AHH271" s="39"/>
      <c r="AHI271" s="39"/>
      <c r="AHJ271" s="39"/>
      <c r="AHK271" s="39"/>
      <c r="AHL271" s="39"/>
      <c r="AHM271" s="39"/>
      <c r="AHN271" s="39"/>
      <c r="AHO271" s="39"/>
      <c r="AHP271" s="39"/>
      <c r="AHQ271" s="39"/>
      <c r="AHR271" s="39"/>
      <c r="AHS271" s="39"/>
      <c r="AHT271" s="39"/>
      <c r="AHU271" s="39"/>
      <c r="AHV271" s="39"/>
      <c r="AHW271" s="39"/>
      <c r="AHX271" s="39"/>
      <c r="AHY271" s="39"/>
      <c r="AHZ271" s="39"/>
      <c r="AIA271" s="39"/>
      <c r="AIB271" s="39"/>
      <c r="AIC271" s="39"/>
      <c r="AID271" s="39"/>
      <c r="AIE271" s="39"/>
      <c r="AIF271" s="39"/>
      <c r="AIG271" s="39"/>
      <c r="AIH271" s="39"/>
      <c r="AII271" s="39"/>
      <c r="AIJ271" s="39"/>
      <c r="AIK271" s="39"/>
      <c r="AIL271" s="39"/>
      <c r="AIM271" s="39"/>
      <c r="AIN271" s="39"/>
      <c r="AIO271" s="39"/>
      <c r="AIP271" s="39"/>
      <c r="AIQ271" s="39"/>
      <c r="AIR271" s="39"/>
      <c r="AIS271" s="39"/>
      <c r="AIT271" s="39"/>
      <c r="AIU271" s="39"/>
      <c r="AIV271" s="39"/>
      <c r="AIW271" s="39"/>
      <c r="AIX271" s="39"/>
      <c r="AIY271" s="39"/>
      <c r="AIZ271" s="39"/>
      <c r="AJA271" s="39"/>
      <c r="AJB271" s="39"/>
      <c r="AJC271" s="39"/>
      <c r="AJD271" s="39"/>
      <c r="AJE271" s="39"/>
      <c r="AJF271" s="39"/>
      <c r="AJG271" s="39"/>
      <c r="AJH271" s="39"/>
      <c r="AJI271" s="39"/>
      <c r="AJJ271" s="39"/>
      <c r="AJK271" s="39"/>
      <c r="AJL271" s="39"/>
      <c r="AJM271" s="39"/>
      <c r="AJN271" s="39"/>
      <c r="AJO271" s="39"/>
      <c r="AJP271" s="39"/>
      <c r="AJQ271" s="39"/>
      <c r="AJR271" s="39"/>
      <c r="AJS271" s="39"/>
      <c r="AJT271" s="39"/>
      <c r="AJU271" s="39"/>
      <c r="AJV271" s="39"/>
      <c r="AJW271" s="39"/>
      <c r="AJX271" s="39"/>
      <c r="AJY271" s="39"/>
      <c r="AJZ271" s="39"/>
      <c r="AKA271" s="39"/>
      <c r="AKB271" s="39"/>
      <c r="AKC271" s="39"/>
      <c r="AKD271" s="39"/>
      <c r="AKE271" s="39"/>
      <c r="AKF271" s="39"/>
      <c r="AKG271" s="39"/>
      <c r="AKH271" s="39"/>
      <c r="AKI271" s="39"/>
      <c r="AKJ271" s="39"/>
      <c r="AKK271" s="39"/>
      <c r="AKL271" s="39"/>
      <c r="AKM271" s="39"/>
      <c r="AKN271" s="39"/>
      <c r="AKO271" s="39"/>
      <c r="AKP271" s="39"/>
      <c r="AKQ271" s="39"/>
      <c r="AKR271" s="39"/>
      <c r="AKS271" s="39"/>
      <c r="AKT271" s="39"/>
      <c r="AKU271" s="39"/>
      <c r="AKV271" s="39"/>
      <c r="AKW271" s="39"/>
      <c r="AKX271" s="39"/>
      <c r="AKY271" s="39"/>
      <c r="AKZ271" s="39"/>
      <c r="ALA271" s="39"/>
      <c r="ALB271" s="39"/>
      <c r="ALC271" s="39"/>
      <c r="ALD271" s="39"/>
      <c r="ALE271" s="39"/>
      <c r="ALF271" s="39"/>
      <c r="ALG271" s="39"/>
      <c r="ALH271" s="39"/>
      <c r="ALI271" s="39"/>
      <c r="ALJ271" s="39"/>
      <c r="ALK271" s="39"/>
      <c r="ALL271" s="39"/>
      <c r="ALM271" s="39"/>
      <c r="ALN271" s="39"/>
      <c r="ALO271" s="39"/>
      <c r="ALP271" s="39"/>
      <c r="ALQ271" s="39"/>
      <c r="ALR271" s="39"/>
      <c r="ALS271" s="39"/>
      <c r="ALT271" s="39"/>
      <c r="ALU271" s="39"/>
      <c r="ALV271" s="39"/>
      <c r="ALW271" s="39"/>
      <c r="ALX271" s="39"/>
      <c r="ALY271" s="39"/>
      <c r="ALZ271" s="39"/>
      <c r="AMA271" s="39"/>
      <c r="AMB271" s="39"/>
      <c r="AMC271" s="39"/>
      <c r="AMD271" s="39"/>
      <c r="AME271" s="39"/>
      <c r="AMF271" s="39"/>
      <c r="AMG271" s="39"/>
      <c r="AMH271" s="39"/>
      <c r="AMI271" s="39"/>
      <c r="AMJ271" s="39"/>
      <c r="AMK271" s="39"/>
      <c r="AML271" s="39"/>
      <c r="AMM271" s="39"/>
      <c r="AMN271" s="39"/>
      <c r="AMO271" s="39"/>
      <c r="AMP271" s="39"/>
      <c r="AMQ271" s="39"/>
      <c r="AMR271" s="39"/>
      <c r="AMS271" s="39"/>
      <c r="AMT271" s="39"/>
      <c r="AMU271" s="39"/>
      <c r="AMV271" s="39"/>
      <c r="AMW271" s="39"/>
      <c r="AMX271" s="39"/>
      <c r="AMY271" s="39"/>
      <c r="AMZ271" s="39"/>
      <c r="ANA271" s="39"/>
      <c r="ANB271" s="39"/>
      <c r="ANC271" s="39"/>
      <c r="AND271" s="39"/>
      <c r="ANE271" s="39"/>
      <c r="ANF271" s="39"/>
      <c r="ANG271" s="39"/>
      <c r="ANH271" s="39"/>
      <c r="ANI271" s="39"/>
      <c r="ANJ271" s="39"/>
      <c r="ANK271" s="39"/>
      <c r="ANL271" s="39"/>
      <c r="ANM271" s="39"/>
      <c r="ANN271" s="39"/>
      <c r="ANO271" s="39"/>
      <c r="ANP271" s="39"/>
      <c r="ANQ271" s="39"/>
      <c r="ANR271" s="39"/>
      <c r="ANS271" s="39"/>
      <c r="ANT271" s="39"/>
      <c r="ANU271" s="39"/>
      <c r="ANV271" s="39"/>
      <c r="ANW271" s="39"/>
      <c r="ANX271" s="39"/>
      <c r="ANY271" s="39"/>
      <c r="ANZ271" s="39"/>
      <c r="AOA271" s="39"/>
      <c r="AOB271" s="39"/>
      <c r="AOC271" s="39"/>
      <c r="AOD271" s="39"/>
      <c r="AOE271" s="39"/>
      <c r="AOF271" s="39"/>
      <c r="AOG271" s="39"/>
      <c r="AOH271" s="39"/>
      <c r="AOI271" s="39"/>
      <c r="AOJ271" s="39"/>
      <c r="AOK271" s="39"/>
      <c r="AOL271" s="39"/>
      <c r="AOM271" s="39"/>
      <c r="AON271" s="39"/>
      <c r="AOO271" s="39"/>
      <c r="AOP271" s="39"/>
      <c r="AOQ271" s="39"/>
      <c r="AOR271" s="39"/>
      <c r="AOS271" s="39"/>
      <c r="AOT271" s="39"/>
      <c r="AOU271" s="39"/>
      <c r="AOV271" s="39"/>
      <c r="AOW271" s="39"/>
      <c r="AOX271" s="39"/>
      <c r="AOY271" s="39"/>
      <c r="AOZ271" s="39"/>
      <c r="APA271" s="39"/>
      <c r="APB271" s="39"/>
      <c r="APC271" s="39"/>
      <c r="APD271" s="39"/>
      <c r="APE271" s="39"/>
      <c r="APF271" s="39"/>
      <c r="APG271" s="39"/>
      <c r="APH271" s="39"/>
      <c r="API271" s="39"/>
      <c r="APJ271" s="39"/>
      <c r="APK271" s="39"/>
      <c r="APL271" s="39"/>
      <c r="APM271" s="39"/>
      <c r="APN271" s="39"/>
      <c r="APO271" s="39"/>
      <c r="APP271" s="39"/>
      <c r="APQ271" s="39"/>
      <c r="APR271" s="39"/>
      <c r="APS271" s="39"/>
      <c r="APT271" s="39"/>
      <c r="APU271" s="39"/>
      <c r="APV271" s="39"/>
      <c r="APW271" s="39"/>
      <c r="APX271" s="39"/>
      <c r="APY271" s="39"/>
      <c r="APZ271" s="39"/>
      <c r="AQA271" s="39"/>
      <c r="AQB271" s="39"/>
      <c r="AQC271" s="39"/>
      <c r="AQD271" s="39"/>
      <c r="AQE271" s="39"/>
      <c r="AQF271" s="39"/>
      <c r="AQG271" s="39"/>
      <c r="AQH271" s="39"/>
      <c r="AQI271" s="39"/>
      <c r="AQJ271" s="39"/>
      <c r="AQK271" s="39"/>
      <c r="AQL271" s="39"/>
      <c r="AQM271" s="39"/>
      <c r="AQN271" s="39"/>
      <c r="AQO271" s="39"/>
      <c r="AQP271" s="39"/>
      <c r="AQQ271" s="39"/>
      <c r="AQR271" s="39"/>
      <c r="AQS271" s="39"/>
      <c r="AQT271" s="39"/>
      <c r="AQU271" s="39"/>
      <c r="AQV271" s="39"/>
      <c r="AQW271" s="39"/>
      <c r="AQX271" s="39"/>
      <c r="AQY271" s="39"/>
      <c r="AQZ271" s="39"/>
      <c r="ARA271" s="39"/>
      <c r="ARB271" s="39"/>
      <c r="ARC271" s="39"/>
      <c r="ARD271" s="39"/>
      <c r="ARE271" s="39"/>
      <c r="ARF271" s="39"/>
      <c r="ARG271" s="39"/>
      <c r="ARH271" s="39"/>
      <c r="ARI271" s="39"/>
      <c r="ARJ271" s="39"/>
      <c r="ARK271" s="39"/>
      <c r="ARL271" s="39"/>
      <c r="ARM271" s="39"/>
      <c r="ARN271" s="39"/>
      <c r="ARO271" s="39"/>
      <c r="ARP271" s="39"/>
      <c r="ARQ271" s="39"/>
      <c r="ARR271" s="39"/>
      <c r="ARS271" s="39"/>
      <c r="ART271" s="39"/>
      <c r="ARU271" s="39"/>
      <c r="ARV271" s="39"/>
      <c r="ARW271" s="39"/>
      <c r="ARX271" s="39"/>
      <c r="ARY271" s="39"/>
      <c r="ARZ271" s="39"/>
      <c r="ASA271" s="39"/>
      <c r="ASB271" s="39"/>
      <c r="ASC271" s="39"/>
      <c r="ASD271" s="39"/>
      <c r="ASE271" s="39"/>
      <c r="ASF271" s="39"/>
      <c r="ASG271" s="39"/>
      <c r="ASH271" s="39"/>
      <c r="ASI271" s="39"/>
      <c r="ASJ271" s="39"/>
      <c r="ASK271" s="39"/>
      <c r="ASL271" s="39"/>
      <c r="ASM271" s="39"/>
      <c r="ASN271" s="39"/>
      <c r="ASO271" s="39"/>
      <c r="ASP271" s="39"/>
      <c r="ASQ271" s="39"/>
      <c r="ASR271" s="39"/>
      <c r="ASS271" s="39"/>
      <c r="AST271" s="39"/>
      <c r="ASU271" s="39"/>
      <c r="ASV271" s="39"/>
      <c r="ASW271" s="39"/>
      <c r="ASX271" s="39"/>
      <c r="ASY271" s="39"/>
      <c r="ASZ271" s="39"/>
      <c r="ATA271" s="39"/>
      <c r="ATB271" s="39"/>
      <c r="ATC271" s="39"/>
      <c r="ATD271" s="39"/>
      <c r="ATE271" s="39"/>
      <c r="ATF271" s="39"/>
      <c r="ATG271" s="39"/>
      <c r="ATH271" s="39"/>
      <c r="ATI271" s="39"/>
      <c r="ATJ271" s="39"/>
      <c r="ATK271" s="39"/>
      <c r="ATL271" s="39"/>
      <c r="ATM271" s="39"/>
      <c r="ATN271" s="39"/>
      <c r="ATO271" s="39"/>
      <c r="ATP271" s="39"/>
      <c r="ATQ271" s="39"/>
      <c r="ATR271" s="39"/>
      <c r="ATS271" s="39"/>
      <c r="ATT271" s="39"/>
      <c r="ATU271" s="39"/>
      <c r="ATV271" s="39"/>
      <c r="ATW271" s="39"/>
      <c r="ATX271" s="39"/>
      <c r="ATY271" s="39"/>
      <c r="ATZ271" s="39"/>
      <c r="AUA271" s="39"/>
      <c r="AUB271" s="39"/>
      <c r="AUC271" s="39"/>
      <c r="AUD271" s="39"/>
      <c r="AUE271" s="39"/>
      <c r="AUF271" s="39"/>
      <c r="AUG271" s="39"/>
      <c r="AUH271" s="39"/>
      <c r="AUI271" s="39"/>
      <c r="AUJ271" s="39"/>
      <c r="AUK271" s="39"/>
      <c r="AUL271" s="39"/>
      <c r="AUM271" s="39"/>
      <c r="AUN271" s="39"/>
      <c r="AUO271" s="39"/>
      <c r="AUP271" s="39"/>
      <c r="AUQ271" s="39"/>
      <c r="AUR271" s="39"/>
      <c r="AUS271" s="39"/>
      <c r="AUT271" s="39"/>
      <c r="AUU271" s="39"/>
      <c r="AUV271" s="39"/>
      <c r="AUW271" s="39"/>
      <c r="AUX271" s="39"/>
      <c r="AUY271" s="39"/>
      <c r="AUZ271" s="39"/>
      <c r="AVA271" s="39"/>
      <c r="AVB271" s="39"/>
      <c r="AVC271" s="39"/>
      <c r="AVD271" s="39"/>
      <c r="AVE271" s="39"/>
      <c r="AVF271" s="39"/>
      <c r="AVG271" s="39"/>
      <c r="AVH271" s="39"/>
      <c r="AVI271" s="39"/>
      <c r="AVJ271" s="39"/>
      <c r="AVK271" s="39"/>
      <c r="AVL271" s="39"/>
      <c r="AVM271" s="39"/>
      <c r="AVN271" s="39"/>
      <c r="AVO271" s="39"/>
      <c r="AVP271" s="39"/>
      <c r="AVQ271" s="39"/>
      <c r="AVR271" s="39"/>
      <c r="AVS271" s="39"/>
      <c r="AVT271" s="39"/>
      <c r="AVU271" s="39"/>
      <c r="AVV271" s="39"/>
      <c r="AVW271" s="39"/>
      <c r="AVX271" s="39"/>
      <c r="AVY271" s="39"/>
      <c r="AVZ271" s="39"/>
      <c r="AWA271" s="39"/>
      <c r="AWB271" s="39"/>
      <c r="AWC271" s="39"/>
      <c r="AWD271" s="39"/>
      <c r="AWE271" s="39"/>
      <c r="AWF271" s="39"/>
      <c r="AWG271" s="39"/>
      <c r="AWH271" s="39"/>
      <c r="AWI271" s="39"/>
      <c r="AWJ271" s="39"/>
      <c r="AWK271" s="39"/>
      <c r="AWL271" s="39"/>
      <c r="AWM271" s="39"/>
      <c r="AWN271" s="39"/>
      <c r="AWO271" s="39"/>
      <c r="AWP271" s="39"/>
      <c r="AWQ271" s="39"/>
      <c r="AWR271" s="39"/>
      <c r="AWS271" s="39"/>
      <c r="AWT271" s="39"/>
      <c r="AWU271" s="39"/>
      <c r="AWV271" s="39"/>
      <c r="AWW271" s="39"/>
      <c r="AWX271" s="39"/>
      <c r="AWY271" s="39"/>
      <c r="AWZ271" s="39"/>
      <c r="AXA271" s="39"/>
      <c r="AXB271" s="39"/>
      <c r="AXC271" s="39"/>
      <c r="AXD271" s="39"/>
      <c r="AXE271" s="39"/>
      <c r="AXF271" s="39"/>
      <c r="AXG271" s="39"/>
      <c r="AXH271" s="39"/>
      <c r="AXI271" s="39"/>
      <c r="AXJ271" s="39"/>
      <c r="AXK271" s="39"/>
      <c r="AXL271" s="39"/>
      <c r="AXM271" s="39"/>
      <c r="AXN271" s="39"/>
      <c r="AXO271" s="39"/>
      <c r="AXP271" s="39"/>
      <c r="AXQ271" s="39"/>
      <c r="AXR271" s="39"/>
      <c r="AXS271" s="39"/>
      <c r="AXT271" s="39"/>
      <c r="AXU271" s="39"/>
      <c r="AXV271" s="39"/>
      <c r="AXW271" s="39"/>
      <c r="AXX271" s="39"/>
      <c r="AXY271" s="39"/>
      <c r="AXZ271" s="39"/>
      <c r="AYA271" s="39"/>
      <c r="AYB271" s="39"/>
      <c r="AYC271" s="39"/>
      <c r="AYD271" s="39"/>
      <c r="AYE271" s="39"/>
      <c r="AYF271" s="39"/>
      <c r="AYG271" s="39"/>
      <c r="AYH271" s="39"/>
      <c r="AYI271" s="39"/>
      <c r="AYJ271" s="39"/>
      <c r="AYK271" s="39"/>
      <c r="AYL271" s="39"/>
      <c r="AYM271" s="39"/>
      <c r="AYN271" s="39"/>
      <c r="AYO271" s="39"/>
      <c r="AYP271" s="39"/>
      <c r="AYQ271" s="39"/>
      <c r="AYR271" s="39"/>
      <c r="AYS271" s="39"/>
      <c r="AYT271" s="39"/>
      <c r="AYU271" s="39"/>
      <c r="AYV271" s="39"/>
      <c r="AYW271" s="39"/>
      <c r="AYX271" s="39"/>
      <c r="AYY271" s="39"/>
      <c r="AYZ271" s="39"/>
      <c r="AZA271" s="39"/>
      <c r="AZB271" s="39"/>
      <c r="AZC271" s="39"/>
      <c r="AZD271" s="39"/>
      <c r="AZE271" s="39"/>
      <c r="AZF271" s="39"/>
      <c r="AZG271" s="39"/>
      <c r="AZH271" s="39"/>
      <c r="AZI271" s="39"/>
      <c r="AZJ271" s="39"/>
      <c r="AZK271" s="39"/>
      <c r="AZL271" s="39"/>
      <c r="AZM271" s="39"/>
      <c r="AZN271" s="39"/>
      <c r="AZO271" s="39"/>
      <c r="AZP271" s="39"/>
      <c r="AZQ271" s="39"/>
      <c r="AZR271" s="39"/>
      <c r="AZS271" s="39"/>
      <c r="AZT271" s="39"/>
      <c r="AZU271" s="39"/>
      <c r="AZV271" s="39"/>
      <c r="AZW271" s="39"/>
      <c r="AZX271" s="39"/>
      <c r="AZY271" s="39"/>
      <c r="AZZ271" s="39"/>
      <c r="BAA271" s="39"/>
      <c r="BAB271" s="39"/>
      <c r="BAC271" s="39"/>
      <c r="BAD271" s="39"/>
      <c r="BAE271" s="39"/>
      <c r="BAF271" s="39"/>
      <c r="BAG271" s="39"/>
      <c r="BAH271" s="39"/>
      <c r="BAI271" s="39"/>
      <c r="BAJ271" s="39"/>
      <c r="BAK271" s="39"/>
      <c r="BAL271" s="39"/>
      <c r="BAM271" s="39"/>
      <c r="BAN271" s="39"/>
      <c r="BAO271" s="39"/>
      <c r="BAP271" s="39"/>
      <c r="BAQ271" s="39"/>
      <c r="BAR271" s="39"/>
      <c r="BAS271" s="39"/>
      <c r="BAT271" s="39"/>
      <c r="BAU271" s="39"/>
      <c r="BAV271" s="39"/>
      <c r="BAW271" s="39"/>
      <c r="BAX271" s="39"/>
      <c r="BAY271" s="39"/>
      <c r="BAZ271" s="39"/>
      <c r="BBA271" s="39"/>
      <c r="BBB271" s="39"/>
      <c r="BBC271" s="39"/>
      <c r="BBD271" s="39"/>
      <c r="BBE271" s="39"/>
      <c r="BBF271" s="39"/>
      <c r="BBG271" s="39"/>
      <c r="BBH271" s="39"/>
      <c r="BBI271" s="39"/>
      <c r="BBJ271" s="39"/>
      <c r="BBK271" s="39"/>
      <c r="BBL271" s="39"/>
      <c r="BBM271" s="39"/>
      <c r="BBN271" s="39"/>
      <c r="BBO271" s="39"/>
      <c r="BBP271" s="39"/>
      <c r="BBQ271" s="39"/>
      <c r="BBR271" s="39"/>
      <c r="BBS271" s="39"/>
      <c r="BBT271" s="39"/>
      <c r="BBU271" s="39"/>
      <c r="BBV271" s="39"/>
      <c r="BBW271" s="39"/>
      <c r="BBX271" s="39"/>
      <c r="BBY271" s="39"/>
      <c r="BBZ271" s="39"/>
      <c r="BCA271" s="39"/>
      <c r="BCB271" s="39"/>
      <c r="BCC271" s="39"/>
      <c r="BCD271" s="39"/>
      <c r="BCE271" s="39"/>
      <c r="BCF271" s="39"/>
      <c r="BCG271" s="39"/>
      <c r="BCH271" s="39"/>
      <c r="BCI271" s="39"/>
      <c r="BCJ271" s="39"/>
      <c r="BCK271" s="39"/>
      <c r="BCL271" s="39"/>
      <c r="BCM271" s="39"/>
      <c r="BCN271" s="39"/>
      <c r="BCO271" s="39"/>
      <c r="BCP271" s="39"/>
      <c r="BCQ271" s="39"/>
      <c r="BCR271" s="39"/>
      <c r="BCS271" s="39"/>
      <c r="BCT271" s="39"/>
      <c r="BCU271" s="39"/>
      <c r="BCV271" s="39"/>
      <c r="BCW271" s="39"/>
      <c r="BCX271" s="39"/>
      <c r="BCY271" s="39"/>
      <c r="BCZ271" s="39"/>
      <c r="BDA271" s="39"/>
      <c r="BDB271" s="39"/>
      <c r="BDC271" s="39"/>
      <c r="BDD271" s="39"/>
      <c r="BDE271" s="39"/>
      <c r="BDF271" s="39"/>
      <c r="BDG271" s="39"/>
      <c r="BDH271" s="39"/>
      <c r="BDI271" s="39"/>
      <c r="BDJ271" s="39"/>
      <c r="BDK271" s="39"/>
      <c r="BDL271" s="39"/>
      <c r="BDM271" s="39"/>
      <c r="BDN271" s="39"/>
      <c r="BDO271" s="39"/>
      <c r="BDP271" s="39"/>
      <c r="BDQ271" s="39"/>
      <c r="BDR271" s="39"/>
      <c r="BDS271" s="39"/>
      <c r="BDT271" s="39"/>
      <c r="BDU271" s="39"/>
      <c r="BDV271" s="39"/>
      <c r="BDW271" s="39"/>
      <c r="BDX271" s="39"/>
      <c r="BDY271" s="39"/>
      <c r="BDZ271" s="39"/>
      <c r="BEA271" s="39"/>
      <c r="BEB271" s="39"/>
      <c r="BEC271" s="39"/>
      <c r="BED271" s="39"/>
      <c r="BEE271" s="39"/>
      <c r="BEF271" s="39"/>
      <c r="BEG271" s="39"/>
      <c r="BEH271" s="39"/>
      <c r="BEI271" s="39"/>
      <c r="BEJ271" s="39"/>
      <c r="BEK271" s="39"/>
      <c r="BEL271" s="39"/>
      <c r="BEM271" s="39"/>
      <c r="BEN271" s="39"/>
      <c r="BEO271" s="39"/>
      <c r="BEP271" s="39"/>
      <c r="BEQ271" s="39"/>
      <c r="BER271" s="39"/>
      <c r="BES271" s="39"/>
      <c r="BET271" s="39"/>
      <c r="BEU271" s="39"/>
      <c r="BEV271" s="39"/>
      <c r="BEW271" s="39"/>
      <c r="BEX271" s="39"/>
      <c r="BEY271" s="39"/>
      <c r="BEZ271" s="39"/>
      <c r="BFA271" s="39"/>
      <c r="BFB271" s="39"/>
      <c r="BFC271" s="39"/>
      <c r="BFD271" s="39"/>
      <c r="BFE271" s="39"/>
      <c r="BFF271" s="39"/>
      <c r="BFG271" s="39"/>
      <c r="BFH271" s="39"/>
      <c r="BFI271" s="39"/>
      <c r="BFJ271" s="39"/>
      <c r="BFK271" s="39"/>
      <c r="BFL271" s="39"/>
      <c r="BFM271" s="39"/>
      <c r="BFN271" s="39"/>
      <c r="BFO271" s="39"/>
      <c r="BFP271" s="39"/>
      <c r="BFQ271" s="39"/>
      <c r="BFR271" s="39"/>
      <c r="BFS271" s="39"/>
      <c r="BFT271" s="39"/>
      <c r="BFU271" s="39"/>
      <c r="BFV271" s="39"/>
      <c r="BFW271" s="39"/>
      <c r="BFX271" s="39"/>
      <c r="BFY271" s="39"/>
      <c r="BFZ271" s="39"/>
      <c r="BGA271" s="39"/>
      <c r="BGB271" s="39"/>
      <c r="BGC271" s="39"/>
      <c r="BGD271" s="39"/>
      <c r="BGE271" s="39"/>
      <c r="BGF271" s="39"/>
      <c r="BGG271" s="39"/>
      <c r="BGH271" s="39"/>
      <c r="BGI271" s="39"/>
      <c r="BGJ271" s="39"/>
      <c r="BGK271" s="39"/>
      <c r="BGL271" s="39"/>
      <c r="BGM271" s="39"/>
      <c r="BGN271" s="39"/>
      <c r="BGO271" s="39"/>
      <c r="BGP271" s="39"/>
      <c r="BGQ271" s="39"/>
      <c r="BGR271" s="39"/>
      <c r="BGS271" s="39"/>
      <c r="BGT271" s="39"/>
      <c r="BGU271" s="39"/>
      <c r="BGV271" s="39"/>
      <c r="BGW271" s="39"/>
      <c r="BGX271" s="39"/>
      <c r="BGY271" s="39"/>
      <c r="BGZ271" s="39"/>
      <c r="BHA271" s="39"/>
      <c r="BHB271" s="39"/>
      <c r="BHC271" s="39"/>
      <c r="BHD271" s="39"/>
      <c r="BHE271" s="39"/>
      <c r="BHF271" s="39"/>
      <c r="BHG271" s="39"/>
      <c r="BHH271" s="39"/>
      <c r="BHI271" s="39"/>
      <c r="BHJ271" s="39"/>
      <c r="BHK271" s="39"/>
      <c r="BHL271" s="39"/>
      <c r="BHM271" s="39"/>
      <c r="BHN271" s="39"/>
      <c r="BHO271" s="39"/>
      <c r="BHP271" s="39"/>
      <c r="BHQ271" s="39"/>
      <c r="BHR271" s="39"/>
      <c r="BHS271" s="39"/>
      <c r="BHT271" s="39"/>
      <c r="BHU271" s="39"/>
      <c r="BHV271" s="39"/>
      <c r="BHW271" s="39"/>
      <c r="BHX271" s="39"/>
      <c r="BHY271" s="39"/>
      <c r="BHZ271" s="39"/>
      <c r="BIA271" s="39"/>
      <c r="BIB271" s="39"/>
      <c r="BIC271" s="39"/>
      <c r="BID271" s="39"/>
      <c r="BIE271" s="39"/>
      <c r="BIF271" s="39"/>
      <c r="BIG271" s="39"/>
      <c r="BIH271" s="39"/>
      <c r="BII271" s="39"/>
      <c r="BIJ271" s="39"/>
      <c r="BIK271" s="39"/>
      <c r="BIL271" s="39"/>
      <c r="BIM271" s="39"/>
      <c r="BIN271" s="39"/>
      <c r="BIO271" s="39"/>
      <c r="BIP271" s="39"/>
      <c r="BIQ271" s="39"/>
      <c r="BIR271" s="39"/>
      <c r="BIS271" s="39"/>
      <c r="BIT271" s="39"/>
      <c r="BIU271" s="39"/>
      <c r="BIV271" s="39"/>
      <c r="BIW271" s="39"/>
      <c r="BIX271" s="39"/>
      <c r="BIY271" s="39"/>
      <c r="BIZ271" s="39"/>
      <c r="BJA271" s="39"/>
      <c r="BJB271" s="39"/>
      <c r="BJC271" s="39"/>
      <c r="BJD271" s="39"/>
      <c r="BJE271" s="39"/>
      <c r="BJF271" s="39"/>
      <c r="BJG271" s="39"/>
      <c r="BJH271" s="39"/>
      <c r="BJI271" s="39"/>
      <c r="BJJ271" s="39"/>
      <c r="BJK271" s="39"/>
      <c r="BJL271" s="39"/>
      <c r="BJM271" s="39"/>
      <c r="BJN271" s="39"/>
      <c r="BJO271" s="39"/>
      <c r="BJP271" s="39"/>
      <c r="BJQ271" s="39"/>
      <c r="BJR271" s="39"/>
      <c r="BJS271" s="39"/>
      <c r="BJT271" s="39"/>
      <c r="BJU271" s="39"/>
      <c r="BJV271" s="39"/>
      <c r="BJW271" s="39"/>
      <c r="BJX271" s="39"/>
      <c r="BJY271" s="39"/>
      <c r="BJZ271" s="39"/>
      <c r="BKA271" s="39"/>
      <c r="BKB271" s="39"/>
      <c r="BKC271" s="39"/>
      <c r="BKD271" s="39"/>
      <c r="BKE271" s="39"/>
      <c r="BKF271" s="39"/>
      <c r="BKG271" s="39"/>
      <c r="BKH271" s="39"/>
      <c r="BKI271" s="39"/>
      <c r="BKJ271" s="39"/>
      <c r="BKK271" s="39"/>
      <c r="BKL271" s="39"/>
      <c r="BKM271" s="39"/>
      <c r="BKN271" s="39"/>
      <c r="BKO271" s="39"/>
      <c r="BKP271" s="39"/>
      <c r="BKQ271" s="39"/>
      <c r="BKR271" s="39"/>
      <c r="BKS271" s="39"/>
      <c r="BKT271" s="39"/>
      <c r="BKU271" s="39"/>
      <c r="BKV271" s="39"/>
      <c r="BKW271" s="39"/>
      <c r="BKX271" s="39"/>
      <c r="BKY271" s="39"/>
      <c r="BKZ271" s="39"/>
      <c r="BLA271" s="39"/>
      <c r="BLB271" s="39"/>
      <c r="BLC271" s="39"/>
      <c r="BLD271" s="39"/>
      <c r="BLE271" s="39"/>
      <c r="BLF271" s="39"/>
      <c r="BLG271" s="39"/>
      <c r="BLH271" s="39"/>
      <c r="BLI271" s="39"/>
      <c r="BLJ271" s="39"/>
      <c r="BLK271" s="39"/>
      <c r="BLL271" s="39"/>
      <c r="BLM271" s="39"/>
      <c r="BLN271" s="39"/>
      <c r="BLO271" s="39"/>
      <c r="BLP271" s="39"/>
      <c r="BLQ271" s="39"/>
      <c r="BLR271" s="39"/>
      <c r="BLS271" s="39"/>
      <c r="BLT271" s="39"/>
      <c r="BLU271" s="39"/>
      <c r="BLV271" s="39"/>
      <c r="BLW271" s="39"/>
      <c r="BLX271" s="39"/>
      <c r="BLY271" s="39"/>
      <c r="BLZ271" s="39"/>
      <c r="BMA271" s="39"/>
      <c r="BMB271" s="39"/>
      <c r="BMC271" s="39"/>
      <c r="BMD271" s="39"/>
      <c r="BME271" s="39"/>
      <c r="BMF271" s="39"/>
      <c r="BMG271" s="39"/>
      <c r="BMH271" s="39"/>
      <c r="BMI271" s="39"/>
      <c r="BMJ271" s="39"/>
      <c r="BMK271" s="39"/>
      <c r="BML271" s="39"/>
      <c r="BMM271" s="39"/>
      <c r="BMN271" s="39"/>
      <c r="BMO271" s="39"/>
      <c r="BMP271" s="39"/>
      <c r="BMQ271" s="39"/>
      <c r="BMR271" s="39"/>
      <c r="BMS271" s="39"/>
      <c r="BMT271" s="39"/>
      <c r="BMU271" s="39"/>
      <c r="BMV271" s="39"/>
      <c r="BMW271" s="39"/>
      <c r="BMX271" s="39"/>
      <c r="BMY271" s="39"/>
      <c r="BMZ271" s="39"/>
      <c r="BNA271" s="39"/>
      <c r="BNB271" s="39"/>
      <c r="BNC271" s="39"/>
      <c r="BND271" s="39"/>
      <c r="BNE271" s="39"/>
      <c r="BNF271" s="39"/>
      <c r="BNG271" s="39"/>
      <c r="BNH271" s="39"/>
      <c r="BNI271" s="39"/>
      <c r="BNJ271" s="39"/>
      <c r="BNK271" s="39"/>
      <c r="BNL271" s="39"/>
      <c r="BNM271" s="39"/>
      <c r="BNN271" s="39"/>
      <c r="BNO271" s="39"/>
      <c r="BNP271" s="39"/>
      <c r="BNQ271" s="39"/>
      <c r="BNR271" s="39"/>
      <c r="BNS271" s="39"/>
      <c r="BNT271" s="39"/>
      <c r="BNU271" s="39"/>
      <c r="BNV271" s="39"/>
      <c r="BNW271" s="39"/>
      <c r="BNX271" s="39"/>
      <c r="BNY271" s="39"/>
      <c r="BNZ271" s="39"/>
      <c r="BOA271" s="39"/>
      <c r="BOB271" s="39"/>
      <c r="BOC271" s="39"/>
      <c r="BOD271" s="39"/>
      <c r="BOE271" s="39"/>
      <c r="BOF271" s="39"/>
      <c r="BOG271" s="39"/>
      <c r="BOH271" s="39"/>
      <c r="BOI271" s="39"/>
      <c r="BOJ271" s="39"/>
      <c r="BOK271" s="39"/>
      <c r="BOL271" s="39"/>
      <c r="BOM271" s="39"/>
      <c r="BON271" s="39"/>
      <c r="BOO271" s="39"/>
      <c r="BOP271" s="39"/>
      <c r="BOQ271" s="39"/>
      <c r="BOR271" s="39"/>
      <c r="BOS271" s="39"/>
      <c r="BOT271" s="39"/>
      <c r="BOU271" s="39"/>
      <c r="BOV271" s="39"/>
      <c r="BOW271" s="39"/>
      <c r="BOX271" s="39"/>
      <c r="BOY271" s="39"/>
      <c r="BOZ271" s="39"/>
      <c r="BPA271" s="39"/>
      <c r="BPB271" s="39"/>
      <c r="BPC271" s="39"/>
      <c r="BPD271" s="39"/>
      <c r="BPE271" s="39"/>
      <c r="BPF271" s="39"/>
      <c r="BPG271" s="39"/>
      <c r="BPH271" s="39"/>
      <c r="BPI271" s="39"/>
      <c r="BPJ271" s="39"/>
      <c r="BPK271" s="39"/>
      <c r="BPL271" s="39"/>
      <c r="BPM271" s="39"/>
      <c r="BPN271" s="39"/>
      <c r="BPO271" s="39"/>
      <c r="BPP271" s="39"/>
      <c r="BPQ271" s="39"/>
      <c r="BPR271" s="39"/>
      <c r="BPS271" s="39"/>
      <c r="BPT271" s="39"/>
      <c r="BPU271" s="39"/>
      <c r="BPV271" s="39"/>
      <c r="BPW271" s="39"/>
      <c r="BPX271" s="39"/>
      <c r="BPY271" s="39"/>
      <c r="BPZ271" s="39"/>
      <c r="BQA271" s="39"/>
      <c r="BQB271" s="39"/>
      <c r="BQC271" s="39"/>
      <c r="BQD271" s="39"/>
      <c r="BQE271" s="39"/>
      <c r="BQF271" s="39"/>
      <c r="BQG271" s="39"/>
      <c r="BQH271" s="39"/>
      <c r="BQI271" s="39"/>
      <c r="BQJ271" s="39"/>
      <c r="BQK271" s="39"/>
      <c r="BQL271" s="39"/>
      <c r="BQM271" s="39"/>
      <c r="BQN271" s="39"/>
      <c r="BQO271" s="39"/>
      <c r="BQP271" s="39"/>
      <c r="BQQ271" s="39"/>
      <c r="BQR271" s="39"/>
      <c r="BQS271" s="39"/>
      <c r="BQT271" s="39"/>
      <c r="BQU271" s="39"/>
      <c r="BQV271" s="39"/>
      <c r="BQW271" s="39"/>
      <c r="BQX271" s="39"/>
      <c r="BQY271" s="39"/>
      <c r="BQZ271" s="39"/>
      <c r="BRA271" s="39"/>
      <c r="BRB271" s="39"/>
      <c r="BRC271" s="39"/>
      <c r="BRD271" s="39"/>
      <c r="BRE271" s="39"/>
      <c r="BRF271" s="39"/>
      <c r="BRG271" s="39"/>
      <c r="BRH271" s="39"/>
      <c r="BRI271" s="39"/>
      <c r="BRJ271" s="39"/>
      <c r="BRK271" s="39"/>
      <c r="BRL271" s="39"/>
      <c r="BRM271" s="39"/>
      <c r="BRN271" s="39"/>
      <c r="BRO271" s="39"/>
      <c r="BRP271" s="39"/>
      <c r="BRQ271" s="39"/>
      <c r="BRR271" s="39"/>
      <c r="BRS271" s="39"/>
      <c r="BRT271" s="39"/>
      <c r="BRU271" s="39"/>
      <c r="BRV271" s="39"/>
      <c r="BRW271" s="39"/>
      <c r="BRX271" s="39"/>
      <c r="BRY271" s="39"/>
      <c r="BRZ271" s="39"/>
      <c r="BSA271" s="39"/>
      <c r="BSB271" s="39"/>
      <c r="BSC271" s="39"/>
      <c r="BSD271" s="39"/>
      <c r="BSE271" s="39"/>
      <c r="BSF271" s="39"/>
      <c r="BSG271" s="39"/>
      <c r="BSH271" s="39"/>
      <c r="BSI271" s="39"/>
      <c r="BSJ271" s="39"/>
      <c r="BSK271" s="39"/>
      <c r="BSL271" s="39"/>
      <c r="BSM271" s="39"/>
      <c r="BSN271" s="39"/>
      <c r="BSO271" s="39"/>
      <c r="BSP271" s="39"/>
      <c r="BSQ271" s="39"/>
      <c r="BSR271" s="39"/>
      <c r="BSS271" s="39"/>
      <c r="BST271" s="39"/>
      <c r="BSU271" s="39"/>
      <c r="BSV271" s="39"/>
      <c r="BSW271" s="39"/>
      <c r="BSX271" s="39"/>
      <c r="BSY271" s="39"/>
      <c r="BSZ271" s="39"/>
      <c r="BTA271" s="39"/>
      <c r="BTB271" s="39"/>
      <c r="BTC271" s="39"/>
      <c r="BTD271" s="39"/>
      <c r="BTE271" s="39"/>
      <c r="BTF271" s="39"/>
      <c r="BTG271" s="39"/>
      <c r="BTH271" s="39"/>
      <c r="BTI271" s="39"/>
      <c r="BTJ271" s="39"/>
      <c r="BTK271" s="39"/>
      <c r="BTL271" s="39"/>
      <c r="BTM271" s="39"/>
      <c r="BTN271" s="39"/>
      <c r="BTO271" s="39"/>
      <c r="BTP271" s="39"/>
      <c r="BTQ271" s="39"/>
      <c r="BTR271" s="39"/>
      <c r="BTS271" s="39"/>
      <c r="BTT271" s="39"/>
      <c r="BTU271" s="39"/>
      <c r="BTV271" s="39"/>
      <c r="BTW271" s="39"/>
      <c r="BTX271" s="39"/>
      <c r="BTY271" s="39"/>
      <c r="BTZ271" s="39"/>
      <c r="BUA271" s="39"/>
      <c r="BUB271" s="39"/>
      <c r="BUC271" s="39"/>
      <c r="BUD271" s="39"/>
      <c r="BUE271" s="39"/>
      <c r="BUF271" s="39"/>
      <c r="BUG271" s="39"/>
      <c r="BUH271" s="39"/>
      <c r="BUI271" s="39"/>
      <c r="BUJ271" s="39"/>
      <c r="BUK271" s="39"/>
      <c r="BUL271" s="39"/>
      <c r="BUM271" s="39"/>
      <c r="BUN271" s="39"/>
      <c r="BUO271" s="39"/>
      <c r="BUP271" s="39"/>
      <c r="BUQ271" s="39"/>
      <c r="BUR271" s="39"/>
      <c r="BUS271" s="39"/>
      <c r="BUT271" s="39"/>
      <c r="BUU271" s="39"/>
      <c r="BUV271" s="39"/>
      <c r="BUW271" s="39"/>
      <c r="BUX271" s="39"/>
      <c r="BUY271" s="39"/>
      <c r="BUZ271" s="39"/>
      <c r="BVA271" s="39"/>
      <c r="BVB271" s="39"/>
      <c r="BVC271" s="39"/>
      <c r="BVD271" s="39"/>
      <c r="BVE271" s="39"/>
      <c r="BVF271" s="39"/>
      <c r="BVG271" s="39"/>
      <c r="BVH271" s="39"/>
      <c r="BVI271" s="39"/>
      <c r="BVJ271" s="39"/>
      <c r="BVK271" s="39"/>
      <c r="BVL271" s="39"/>
      <c r="BVM271" s="39"/>
      <c r="BVN271" s="39"/>
      <c r="BVO271" s="39"/>
      <c r="BVP271" s="39"/>
      <c r="BVQ271" s="39"/>
      <c r="BVR271" s="39"/>
      <c r="BVS271" s="39"/>
      <c r="BVT271" s="39"/>
      <c r="BVU271" s="39"/>
      <c r="BVV271" s="39"/>
      <c r="BVW271" s="39"/>
      <c r="BVX271" s="39"/>
      <c r="BVY271" s="39"/>
      <c r="BVZ271" s="39"/>
      <c r="BWA271" s="39"/>
      <c r="BWB271" s="39"/>
      <c r="BWC271" s="39"/>
      <c r="BWD271" s="39"/>
      <c r="BWE271" s="39"/>
      <c r="BWF271" s="39"/>
      <c r="BWG271" s="39"/>
      <c r="BWH271" s="39"/>
      <c r="BWI271" s="39"/>
      <c r="BWJ271" s="39"/>
      <c r="BWK271" s="39"/>
      <c r="BWL271" s="39"/>
      <c r="BWM271" s="39"/>
      <c r="BWN271" s="39"/>
      <c r="BWO271" s="39"/>
      <c r="BWP271" s="39"/>
      <c r="BWQ271" s="39"/>
      <c r="BWR271" s="39"/>
      <c r="BWS271" s="39"/>
      <c r="BWT271" s="39"/>
      <c r="BWU271" s="39"/>
      <c r="BWV271" s="39"/>
      <c r="BWW271" s="39"/>
      <c r="BWX271" s="39"/>
      <c r="BWY271" s="39"/>
      <c r="BWZ271" s="39"/>
      <c r="BXA271" s="39"/>
      <c r="BXB271" s="39"/>
      <c r="BXC271" s="39"/>
      <c r="BXD271" s="39"/>
      <c r="BXE271" s="39"/>
      <c r="BXF271" s="39"/>
      <c r="BXG271" s="39"/>
      <c r="BXH271" s="39"/>
      <c r="BXI271" s="39"/>
      <c r="BXJ271" s="39"/>
      <c r="BXK271" s="39"/>
      <c r="BXL271" s="39"/>
      <c r="BXM271" s="39"/>
      <c r="BXN271" s="39"/>
      <c r="BXO271" s="39"/>
      <c r="BXP271" s="39"/>
      <c r="BXQ271" s="39"/>
      <c r="BXR271" s="39"/>
      <c r="BXS271" s="39"/>
      <c r="BXT271" s="39"/>
      <c r="BXU271" s="39"/>
      <c r="BXV271" s="39"/>
      <c r="BXW271" s="39"/>
      <c r="BXX271" s="39"/>
      <c r="BXY271" s="39"/>
      <c r="BXZ271" s="39"/>
      <c r="BYA271" s="39"/>
      <c r="BYB271" s="39"/>
      <c r="BYC271" s="39"/>
      <c r="BYD271" s="39"/>
      <c r="BYE271" s="39"/>
      <c r="BYF271" s="39"/>
      <c r="BYG271" s="39"/>
      <c r="BYH271" s="39"/>
      <c r="BYI271" s="39"/>
      <c r="BYJ271" s="39"/>
      <c r="BYK271" s="39"/>
      <c r="BYL271" s="39"/>
      <c r="BYM271" s="39"/>
      <c r="BYN271" s="39"/>
      <c r="BYO271" s="39"/>
      <c r="BYP271" s="39"/>
      <c r="BYQ271" s="39"/>
      <c r="BYR271" s="39"/>
      <c r="BYS271" s="39"/>
      <c r="BYT271" s="39"/>
      <c r="BYU271" s="39"/>
      <c r="BYV271" s="39"/>
      <c r="BYW271" s="39"/>
      <c r="BYX271" s="39"/>
      <c r="BYY271" s="39"/>
      <c r="BYZ271" s="39"/>
      <c r="BZA271" s="39"/>
      <c r="BZB271" s="39"/>
      <c r="BZC271" s="39"/>
      <c r="BZD271" s="39"/>
      <c r="BZE271" s="39"/>
      <c r="BZF271" s="39"/>
      <c r="BZG271" s="39"/>
      <c r="BZH271" s="39"/>
      <c r="BZI271" s="39"/>
      <c r="BZJ271" s="39"/>
      <c r="BZK271" s="39"/>
      <c r="BZL271" s="39"/>
      <c r="BZM271" s="39"/>
      <c r="BZN271" s="39"/>
      <c r="BZO271" s="39"/>
      <c r="BZP271" s="39"/>
      <c r="BZQ271" s="39"/>
      <c r="BZR271" s="39"/>
      <c r="BZS271" s="39"/>
      <c r="BZT271" s="39"/>
      <c r="BZU271" s="39"/>
      <c r="BZV271" s="39"/>
      <c r="BZW271" s="39"/>
      <c r="BZX271" s="39"/>
      <c r="BZY271" s="39"/>
      <c r="BZZ271" s="39"/>
      <c r="CAA271" s="39"/>
      <c r="CAB271" s="39"/>
      <c r="CAC271" s="39"/>
      <c r="CAD271" s="39"/>
      <c r="CAE271" s="39"/>
      <c r="CAF271" s="39"/>
      <c r="CAG271" s="39"/>
      <c r="CAH271" s="39"/>
      <c r="CAI271" s="39"/>
      <c r="CAJ271" s="39"/>
      <c r="CAK271" s="39"/>
      <c r="CAL271" s="39"/>
      <c r="CAM271" s="39"/>
      <c r="CAN271" s="39"/>
      <c r="CAO271" s="39"/>
      <c r="CAP271" s="39"/>
      <c r="CAQ271" s="39"/>
      <c r="CAR271" s="39"/>
      <c r="CAS271" s="39"/>
      <c r="CAT271" s="39"/>
      <c r="CAU271" s="39"/>
      <c r="CAV271" s="39"/>
      <c r="CAW271" s="39"/>
      <c r="CAX271" s="39"/>
      <c r="CAY271" s="39"/>
      <c r="CAZ271" s="39"/>
      <c r="CBA271" s="39"/>
      <c r="CBB271" s="39"/>
      <c r="CBC271" s="39"/>
      <c r="CBD271" s="39"/>
      <c r="CBE271" s="39"/>
      <c r="CBF271" s="39"/>
      <c r="CBG271" s="39"/>
      <c r="CBH271" s="39"/>
      <c r="CBI271" s="39"/>
      <c r="CBJ271" s="39"/>
      <c r="CBK271" s="39"/>
      <c r="CBL271" s="39"/>
      <c r="CBM271" s="39"/>
      <c r="CBN271" s="39"/>
      <c r="CBO271" s="39"/>
      <c r="CBP271" s="39"/>
      <c r="CBQ271" s="39"/>
      <c r="CBR271" s="39"/>
      <c r="CBS271" s="39"/>
      <c r="CBT271" s="39"/>
      <c r="CBU271" s="39"/>
      <c r="CBV271" s="39"/>
      <c r="CBW271" s="39"/>
      <c r="CBX271" s="39"/>
      <c r="CBY271" s="39"/>
      <c r="CBZ271" s="39"/>
      <c r="CCA271" s="39"/>
      <c r="CCB271" s="39"/>
      <c r="CCC271" s="39"/>
      <c r="CCD271" s="39"/>
      <c r="CCE271" s="39"/>
      <c r="CCF271" s="39"/>
      <c r="CCG271" s="39"/>
      <c r="CCH271" s="39"/>
      <c r="CCI271" s="39"/>
      <c r="CCJ271" s="39"/>
      <c r="CCK271" s="39"/>
      <c r="CCL271" s="39"/>
      <c r="CCM271" s="39"/>
      <c r="CCN271" s="39"/>
      <c r="CCO271" s="39"/>
      <c r="CCP271" s="39"/>
      <c r="CCQ271" s="39"/>
      <c r="CCR271" s="39"/>
      <c r="CCS271" s="39"/>
      <c r="CCT271" s="39"/>
      <c r="CCU271" s="39"/>
      <c r="CCV271" s="39"/>
      <c r="CCW271" s="39"/>
      <c r="CCX271" s="39"/>
      <c r="CCY271" s="39"/>
      <c r="CCZ271" s="39"/>
      <c r="CDA271" s="39"/>
      <c r="CDB271" s="39"/>
      <c r="CDC271" s="39"/>
      <c r="CDD271" s="39"/>
      <c r="CDE271" s="39"/>
      <c r="CDF271" s="39"/>
      <c r="CDG271" s="39"/>
      <c r="CDH271" s="39"/>
      <c r="CDI271" s="39"/>
      <c r="CDJ271" s="39"/>
      <c r="CDK271" s="39"/>
      <c r="CDL271" s="39"/>
      <c r="CDM271" s="39"/>
      <c r="CDN271" s="39"/>
      <c r="CDO271" s="39"/>
      <c r="CDP271" s="39"/>
      <c r="CDQ271" s="39"/>
      <c r="CDR271" s="39"/>
      <c r="CDS271" s="39"/>
      <c r="CDT271" s="39"/>
      <c r="CDU271" s="39"/>
      <c r="CDV271" s="39"/>
      <c r="CDW271" s="39"/>
      <c r="CDX271" s="39"/>
      <c r="CDY271" s="39"/>
      <c r="CDZ271" s="39"/>
      <c r="CEA271" s="39"/>
      <c r="CEB271" s="39"/>
      <c r="CEC271" s="39"/>
      <c r="CED271" s="39"/>
      <c r="CEE271" s="39"/>
      <c r="CEF271" s="39"/>
      <c r="CEG271" s="39"/>
      <c r="CEH271" s="39"/>
      <c r="CEI271" s="39"/>
      <c r="CEJ271" s="39"/>
      <c r="CEK271" s="39"/>
      <c r="CEL271" s="39"/>
      <c r="CEM271" s="39"/>
      <c r="CEN271" s="39"/>
      <c r="CEO271" s="39"/>
      <c r="CEP271" s="39"/>
      <c r="CEQ271" s="39"/>
      <c r="CER271" s="39"/>
      <c r="CES271" s="39"/>
      <c r="CET271" s="39"/>
      <c r="CEU271" s="39"/>
      <c r="CEV271" s="39"/>
      <c r="CEW271" s="39"/>
      <c r="CEX271" s="39"/>
      <c r="CEY271" s="39"/>
      <c r="CEZ271" s="39"/>
      <c r="CFA271" s="39"/>
      <c r="CFB271" s="39"/>
      <c r="CFC271" s="39"/>
      <c r="CFD271" s="39"/>
      <c r="CFE271" s="39"/>
      <c r="CFF271" s="39"/>
      <c r="CFG271" s="39"/>
      <c r="CFH271" s="39"/>
      <c r="CFI271" s="39"/>
      <c r="CFJ271" s="39"/>
      <c r="CFK271" s="39"/>
      <c r="CFL271" s="39"/>
      <c r="CFM271" s="39"/>
      <c r="CFN271" s="39"/>
      <c r="CFO271" s="39"/>
      <c r="CFP271" s="39"/>
      <c r="CFQ271" s="39"/>
      <c r="CFR271" s="39"/>
      <c r="CFS271" s="39"/>
      <c r="CFT271" s="39"/>
      <c r="CFU271" s="39"/>
      <c r="CFV271" s="39"/>
      <c r="CFW271" s="39"/>
      <c r="CFX271" s="39"/>
      <c r="CFY271" s="39"/>
      <c r="CFZ271" s="39"/>
      <c r="CGA271" s="39"/>
      <c r="CGB271" s="39"/>
      <c r="CGC271" s="39"/>
      <c r="CGD271" s="39"/>
      <c r="CGE271" s="39"/>
      <c r="CGF271" s="39"/>
      <c r="CGG271" s="39"/>
      <c r="CGH271" s="39"/>
      <c r="CGI271" s="39"/>
      <c r="CGJ271" s="39"/>
      <c r="CGK271" s="39"/>
      <c r="CGL271" s="39"/>
      <c r="CGM271" s="39"/>
      <c r="CGN271" s="39"/>
      <c r="CGO271" s="39"/>
      <c r="CGP271" s="39"/>
      <c r="CGQ271" s="39"/>
      <c r="CGR271" s="39"/>
      <c r="CGS271" s="39"/>
      <c r="CGT271" s="39"/>
      <c r="CGU271" s="39"/>
      <c r="CGV271" s="39"/>
      <c r="CGW271" s="39"/>
      <c r="CGX271" s="39"/>
      <c r="CGY271" s="39"/>
      <c r="CGZ271" s="39"/>
      <c r="CHA271" s="39"/>
      <c r="CHB271" s="39"/>
      <c r="CHC271" s="39"/>
      <c r="CHD271" s="39"/>
      <c r="CHE271" s="39"/>
      <c r="CHF271" s="39"/>
      <c r="CHG271" s="39"/>
      <c r="CHH271" s="39"/>
      <c r="CHI271" s="39"/>
      <c r="CHJ271" s="39"/>
      <c r="CHK271" s="39"/>
      <c r="CHL271" s="39"/>
      <c r="CHM271" s="39"/>
      <c r="CHN271" s="39"/>
      <c r="CHO271" s="39"/>
      <c r="CHP271" s="39"/>
      <c r="CHQ271" s="39"/>
      <c r="CHR271" s="39"/>
      <c r="CHS271" s="39"/>
      <c r="CHT271" s="39"/>
      <c r="CHU271" s="39"/>
      <c r="CHV271" s="39"/>
      <c r="CHW271" s="39"/>
      <c r="CHX271" s="39"/>
      <c r="CHY271" s="39"/>
      <c r="CHZ271" s="39"/>
      <c r="CIA271" s="39"/>
      <c r="CIB271" s="39"/>
      <c r="CIC271" s="39"/>
      <c r="CID271" s="39"/>
      <c r="CIE271" s="39"/>
      <c r="CIF271" s="39"/>
      <c r="CIG271" s="39"/>
      <c r="CIH271" s="39"/>
      <c r="CII271" s="39"/>
      <c r="CIJ271" s="39"/>
      <c r="CIK271" s="39"/>
      <c r="CIL271" s="39"/>
      <c r="CIM271" s="39"/>
      <c r="CIN271" s="39"/>
      <c r="CIO271" s="39"/>
      <c r="CIP271" s="39"/>
      <c r="CIQ271" s="39"/>
      <c r="CIR271" s="39"/>
      <c r="CIS271" s="39"/>
      <c r="CIT271" s="39"/>
      <c r="CIU271" s="39"/>
      <c r="CIV271" s="39"/>
      <c r="CIW271" s="39"/>
      <c r="CIX271" s="39"/>
      <c r="CIY271" s="39"/>
      <c r="CIZ271" s="39"/>
      <c r="CJA271" s="39"/>
      <c r="CJB271" s="39"/>
      <c r="CJC271" s="39"/>
      <c r="CJD271" s="39"/>
      <c r="CJE271" s="39"/>
      <c r="CJF271" s="39"/>
      <c r="CJG271" s="39"/>
      <c r="CJH271" s="39"/>
      <c r="CJI271" s="39"/>
      <c r="CJJ271" s="39"/>
      <c r="CJK271" s="39"/>
      <c r="CJL271" s="39"/>
      <c r="CJM271" s="39"/>
      <c r="CJN271" s="39"/>
      <c r="CJO271" s="39"/>
      <c r="CJP271" s="39"/>
      <c r="CJQ271" s="39"/>
      <c r="CJR271" s="39"/>
      <c r="CJS271" s="39"/>
      <c r="CJT271" s="39"/>
      <c r="CJU271" s="39"/>
      <c r="CJV271" s="39"/>
      <c r="CJW271" s="39"/>
      <c r="CJX271" s="39"/>
      <c r="CJY271" s="39"/>
      <c r="CJZ271" s="39"/>
      <c r="CKA271" s="39"/>
      <c r="CKB271" s="39"/>
      <c r="CKC271" s="39"/>
      <c r="CKD271" s="39"/>
      <c r="CKE271" s="39"/>
      <c r="CKF271" s="39"/>
      <c r="CKG271" s="39"/>
      <c r="CKH271" s="39"/>
      <c r="CKI271" s="39"/>
      <c r="CKJ271" s="39"/>
      <c r="CKK271" s="39"/>
      <c r="CKL271" s="39"/>
      <c r="CKM271" s="39"/>
      <c r="CKN271" s="39"/>
      <c r="CKO271" s="39"/>
      <c r="CKP271" s="39"/>
      <c r="CKQ271" s="39"/>
      <c r="CKR271" s="39"/>
      <c r="CKS271" s="39"/>
      <c r="CKT271" s="39"/>
      <c r="CKU271" s="39"/>
      <c r="CKV271" s="39"/>
      <c r="CKW271" s="39"/>
      <c r="CKX271" s="39"/>
      <c r="CKY271" s="39"/>
      <c r="CKZ271" s="39"/>
      <c r="CLA271" s="39"/>
      <c r="CLB271" s="39"/>
      <c r="CLC271" s="39"/>
      <c r="CLD271" s="39"/>
      <c r="CLE271" s="39"/>
      <c r="CLF271" s="39"/>
      <c r="CLG271" s="39"/>
      <c r="CLH271" s="39"/>
      <c r="CLI271" s="39"/>
      <c r="CLJ271" s="39"/>
      <c r="CLK271" s="39"/>
      <c r="CLL271" s="39"/>
      <c r="CLM271" s="39"/>
      <c r="CLN271" s="39"/>
      <c r="CLO271" s="39"/>
      <c r="CLP271" s="39"/>
      <c r="CLQ271" s="39"/>
      <c r="CLR271" s="39"/>
      <c r="CLS271" s="39"/>
      <c r="CLT271" s="39"/>
      <c r="CLU271" s="39"/>
      <c r="CLV271" s="39"/>
      <c r="CLW271" s="39"/>
      <c r="CLX271" s="39"/>
      <c r="CLY271" s="39"/>
      <c r="CLZ271" s="39"/>
      <c r="CMA271" s="39"/>
      <c r="CMB271" s="39"/>
      <c r="CMC271" s="39"/>
      <c r="CMD271" s="39"/>
      <c r="CME271" s="39"/>
      <c r="CMF271" s="39"/>
      <c r="CMG271" s="39"/>
      <c r="CMH271" s="39"/>
      <c r="CMI271" s="39"/>
      <c r="CMJ271" s="39"/>
      <c r="CMK271" s="39"/>
      <c r="CML271" s="39"/>
      <c r="CMM271" s="39"/>
      <c r="CMN271" s="39"/>
      <c r="CMO271" s="39"/>
      <c r="CMP271" s="39"/>
      <c r="CMQ271" s="39"/>
      <c r="CMR271" s="39"/>
      <c r="CMS271" s="39"/>
      <c r="CMT271" s="39"/>
      <c r="CMU271" s="39"/>
      <c r="CMV271" s="39"/>
      <c r="CMW271" s="39"/>
      <c r="CMX271" s="39"/>
      <c r="CMY271" s="39"/>
      <c r="CMZ271" s="39"/>
      <c r="CNA271" s="39"/>
      <c r="CNB271" s="39"/>
      <c r="CNC271" s="39"/>
      <c r="CND271" s="39"/>
      <c r="CNE271" s="39"/>
      <c r="CNF271" s="39"/>
      <c r="CNG271" s="39"/>
      <c r="CNH271" s="39"/>
      <c r="CNI271" s="39"/>
      <c r="CNJ271" s="39"/>
      <c r="CNK271" s="39"/>
      <c r="CNL271" s="39"/>
      <c r="CNM271" s="39"/>
      <c r="CNN271" s="39"/>
      <c r="CNO271" s="39"/>
      <c r="CNP271" s="39"/>
      <c r="CNQ271" s="39"/>
      <c r="CNR271" s="39"/>
      <c r="CNS271" s="39"/>
      <c r="CNT271" s="39"/>
      <c r="CNU271" s="39"/>
      <c r="CNV271" s="39"/>
      <c r="CNW271" s="39"/>
      <c r="CNX271" s="39"/>
      <c r="CNY271" s="39"/>
      <c r="CNZ271" s="39"/>
      <c r="COA271" s="39"/>
      <c r="COB271" s="39"/>
      <c r="COC271" s="39"/>
      <c r="COD271" s="39"/>
      <c r="COE271" s="39"/>
      <c r="COF271" s="39"/>
      <c r="COG271" s="39"/>
      <c r="COH271" s="39"/>
      <c r="COI271" s="39"/>
      <c r="COJ271" s="39"/>
      <c r="COK271" s="39"/>
      <c r="COL271" s="39"/>
      <c r="COM271" s="39"/>
      <c r="CON271" s="39"/>
      <c r="COO271" s="39"/>
      <c r="COP271" s="39"/>
      <c r="COQ271" s="39"/>
      <c r="COR271" s="39"/>
      <c r="COS271" s="39"/>
      <c r="COT271" s="39"/>
      <c r="COU271" s="39"/>
      <c r="COV271" s="39"/>
      <c r="COW271" s="39"/>
      <c r="COX271" s="39"/>
      <c r="COY271" s="39"/>
      <c r="COZ271" s="39"/>
      <c r="CPA271" s="39"/>
      <c r="CPB271" s="39"/>
      <c r="CPC271" s="39"/>
      <c r="CPD271" s="39"/>
      <c r="CPE271" s="39"/>
      <c r="CPF271" s="39"/>
      <c r="CPG271" s="39"/>
      <c r="CPH271" s="39"/>
      <c r="CPI271" s="39"/>
      <c r="CPJ271" s="39"/>
      <c r="CPK271" s="39"/>
      <c r="CPL271" s="39"/>
      <c r="CPM271" s="39"/>
      <c r="CPN271" s="39"/>
      <c r="CPO271" s="39"/>
      <c r="CPP271" s="39"/>
      <c r="CPQ271" s="39"/>
      <c r="CPR271" s="39"/>
      <c r="CPS271" s="39"/>
      <c r="CPT271" s="39"/>
      <c r="CPU271" s="39"/>
      <c r="CPV271" s="39"/>
      <c r="CPW271" s="39"/>
      <c r="CPX271" s="39"/>
      <c r="CPY271" s="39"/>
      <c r="CPZ271" s="39"/>
      <c r="CQA271" s="39"/>
      <c r="CQB271" s="39"/>
      <c r="CQC271" s="39"/>
      <c r="CQD271" s="39"/>
      <c r="CQE271" s="39"/>
      <c r="CQF271" s="39"/>
      <c r="CQG271" s="39"/>
      <c r="CQH271" s="39"/>
      <c r="CQI271" s="39"/>
      <c r="CQJ271" s="39"/>
      <c r="CQK271" s="39"/>
      <c r="CQL271" s="39"/>
      <c r="CQM271" s="39"/>
      <c r="CQN271" s="39"/>
      <c r="CQO271" s="39"/>
      <c r="CQP271" s="39"/>
      <c r="CQQ271" s="39"/>
      <c r="CQR271" s="39"/>
      <c r="CQS271" s="39"/>
      <c r="CQT271" s="39"/>
      <c r="CQU271" s="39"/>
      <c r="CQV271" s="39"/>
      <c r="CQW271" s="39"/>
      <c r="CQX271" s="39"/>
      <c r="CQY271" s="39"/>
      <c r="CQZ271" s="39"/>
      <c r="CRA271" s="39"/>
      <c r="CRB271" s="39"/>
      <c r="CRC271" s="39"/>
      <c r="CRD271" s="39"/>
      <c r="CRE271" s="39"/>
      <c r="CRF271" s="39"/>
      <c r="CRG271" s="39"/>
      <c r="CRH271" s="39"/>
      <c r="CRI271" s="39"/>
      <c r="CRJ271" s="39"/>
      <c r="CRK271" s="39"/>
      <c r="CRL271" s="39"/>
      <c r="CRM271" s="39"/>
      <c r="CRN271" s="39"/>
      <c r="CRO271" s="39"/>
      <c r="CRP271" s="39"/>
      <c r="CRQ271" s="39"/>
      <c r="CRR271" s="39"/>
      <c r="CRS271" s="39"/>
      <c r="CRT271" s="39"/>
      <c r="CRU271" s="39"/>
      <c r="CRV271" s="39"/>
      <c r="CRW271" s="39"/>
      <c r="CRX271" s="39"/>
      <c r="CRY271" s="39"/>
      <c r="CRZ271" s="39"/>
      <c r="CSA271" s="39"/>
      <c r="CSB271" s="39"/>
      <c r="CSC271" s="39"/>
      <c r="CSD271" s="39"/>
      <c r="CSE271" s="39"/>
      <c r="CSF271" s="39"/>
      <c r="CSG271" s="39"/>
      <c r="CSH271" s="39"/>
      <c r="CSI271" s="39"/>
      <c r="CSJ271" s="39"/>
      <c r="CSK271" s="39"/>
      <c r="CSL271" s="39"/>
      <c r="CSM271" s="39"/>
      <c r="CSN271" s="39"/>
      <c r="CSO271" s="39"/>
      <c r="CSP271" s="39"/>
      <c r="CSQ271" s="39"/>
      <c r="CSR271" s="39"/>
      <c r="CSS271" s="39"/>
      <c r="CST271" s="39"/>
      <c r="CSU271" s="39"/>
      <c r="CSV271" s="39"/>
      <c r="CSW271" s="39"/>
      <c r="CSX271" s="39"/>
      <c r="CSY271" s="39"/>
      <c r="CSZ271" s="39"/>
      <c r="CTA271" s="39"/>
      <c r="CTB271" s="39"/>
      <c r="CTC271" s="39"/>
      <c r="CTD271" s="39"/>
      <c r="CTE271" s="39"/>
      <c r="CTF271" s="39"/>
      <c r="CTG271" s="39"/>
      <c r="CTH271" s="39"/>
      <c r="CTI271" s="39"/>
      <c r="CTJ271" s="39"/>
      <c r="CTK271" s="39"/>
      <c r="CTL271" s="39"/>
      <c r="CTM271" s="39"/>
      <c r="CTN271" s="39"/>
      <c r="CTO271" s="39"/>
      <c r="CTP271" s="39"/>
      <c r="CTQ271" s="39"/>
      <c r="CTR271" s="39"/>
      <c r="CTS271" s="39"/>
      <c r="CTT271" s="39"/>
      <c r="CTU271" s="39"/>
      <c r="CTV271" s="39"/>
      <c r="CTW271" s="39"/>
      <c r="CTX271" s="39"/>
      <c r="CTY271" s="39"/>
      <c r="CTZ271" s="39"/>
      <c r="CUA271" s="39"/>
      <c r="CUB271" s="39"/>
      <c r="CUC271" s="39"/>
      <c r="CUD271" s="39"/>
      <c r="CUE271" s="39"/>
      <c r="CUF271" s="39"/>
      <c r="CUG271" s="39"/>
      <c r="CUH271" s="39"/>
      <c r="CUI271" s="39"/>
      <c r="CUJ271" s="39"/>
      <c r="CUK271" s="39"/>
      <c r="CUL271" s="39"/>
      <c r="CUM271" s="39"/>
      <c r="CUN271" s="39"/>
      <c r="CUO271" s="39"/>
      <c r="CUP271" s="39"/>
      <c r="CUQ271" s="39"/>
      <c r="CUR271" s="39"/>
      <c r="CUS271" s="39"/>
      <c r="CUT271" s="39"/>
      <c r="CUU271" s="39"/>
      <c r="CUV271" s="39"/>
      <c r="CUW271" s="39"/>
      <c r="CUX271" s="39"/>
      <c r="CUY271" s="39"/>
      <c r="CUZ271" s="39"/>
      <c r="CVA271" s="39"/>
      <c r="CVB271" s="39"/>
      <c r="CVC271" s="39"/>
      <c r="CVD271" s="39"/>
      <c r="CVE271" s="39"/>
      <c r="CVF271" s="39"/>
      <c r="CVG271" s="39"/>
      <c r="CVH271" s="39"/>
      <c r="CVI271" s="39"/>
      <c r="CVJ271" s="39"/>
      <c r="CVK271" s="39"/>
      <c r="CVL271" s="39"/>
      <c r="CVM271" s="39"/>
      <c r="CVN271" s="39"/>
      <c r="CVO271" s="39"/>
      <c r="CVP271" s="39"/>
      <c r="CVQ271" s="39"/>
      <c r="CVR271" s="39"/>
      <c r="CVS271" s="39"/>
      <c r="CVT271" s="39"/>
      <c r="CVU271" s="39"/>
      <c r="CVV271" s="39"/>
      <c r="CVW271" s="39"/>
      <c r="CVX271" s="39"/>
      <c r="CVY271" s="39"/>
      <c r="CVZ271" s="39"/>
      <c r="CWA271" s="39"/>
      <c r="CWB271" s="39"/>
      <c r="CWC271" s="39"/>
      <c r="CWD271" s="39"/>
      <c r="CWE271" s="39"/>
      <c r="CWF271" s="39"/>
      <c r="CWG271" s="39"/>
      <c r="CWH271" s="39"/>
      <c r="CWI271" s="39"/>
      <c r="CWJ271" s="39"/>
      <c r="CWK271" s="39"/>
      <c r="CWL271" s="39"/>
      <c r="CWM271" s="39"/>
      <c r="CWN271" s="39"/>
      <c r="CWO271" s="39"/>
      <c r="CWP271" s="39"/>
      <c r="CWQ271" s="39"/>
      <c r="CWR271" s="39"/>
      <c r="CWS271" s="39"/>
      <c r="CWT271" s="39"/>
      <c r="CWU271" s="39"/>
      <c r="CWV271" s="39"/>
      <c r="CWW271" s="39"/>
      <c r="CWX271" s="39"/>
      <c r="CWY271" s="39"/>
      <c r="CWZ271" s="39"/>
      <c r="CXA271" s="39"/>
      <c r="CXB271" s="39"/>
      <c r="CXC271" s="39"/>
      <c r="CXD271" s="39"/>
      <c r="CXE271" s="39"/>
      <c r="CXF271" s="39"/>
      <c r="CXG271" s="39"/>
      <c r="CXH271" s="39"/>
      <c r="CXI271" s="39"/>
      <c r="CXJ271" s="39"/>
      <c r="CXK271" s="39"/>
      <c r="CXL271" s="39"/>
      <c r="CXM271" s="39"/>
      <c r="CXN271" s="39"/>
      <c r="CXO271" s="39"/>
      <c r="CXP271" s="39"/>
      <c r="CXQ271" s="39"/>
      <c r="CXR271" s="39"/>
      <c r="CXS271" s="39"/>
      <c r="CXT271" s="39"/>
      <c r="CXU271" s="39"/>
      <c r="CXV271" s="39"/>
      <c r="CXW271" s="39"/>
      <c r="CXX271" s="39"/>
      <c r="CXY271" s="39"/>
      <c r="CXZ271" s="39"/>
      <c r="CYA271" s="39"/>
      <c r="CYB271" s="39"/>
      <c r="CYC271" s="39"/>
      <c r="CYD271" s="39"/>
      <c r="CYE271" s="39"/>
      <c r="CYF271" s="39"/>
      <c r="CYG271" s="39"/>
      <c r="CYH271" s="39"/>
      <c r="CYI271" s="39"/>
      <c r="CYJ271" s="39"/>
      <c r="CYK271" s="39"/>
      <c r="CYL271" s="39"/>
      <c r="CYM271" s="39"/>
      <c r="CYN271" s="39"/>
      <c r="CYO271" s="39"/>
      <c r="CYP271" s="39"/>
      <c r="CYQ271" s="39"/>
      <c r="CYR271" s="39"/>
      <c r="CYS271" s="39"/>
      <c r="CYT271" s="39"/>
      <c r="CYU271" s="39"/>
      <c r="CYV271" s="39"/>
      <c r="CYW271" s="39"/>
      <c r="CYX271" s="39"/>
      <c r="CYY271" s="39"/>
      <c r="CYZ271" s="39"/>
      <c r="CZA271" s="39"/>
      <c r="CZB271" s="39"/>
      <c r="CZC271" s="39"/>
      <c r="CZD271" s="39"/>
      <c r="CZE271" s="39"/>
      <c r="CZF271" s="39"/>
      <c r="CZG271" s="39"/>
      <c r="CZH271" s="39"/>
      <c r="CZI271" s="39"/>
      <c r="CZJ271" s="39"/>
      <c r="CZK271" s="39"/>
      <c r="CZL271" s="39"/>
      <c r="CZM271" s="39"/>
      <c r="CZN271" s="39"/>
      <c r="CZO271" s="39"/>
      <c r="CZP271" s="39"/>
      <c r="CZQ271" s="39"/>
      <c r="CZR271" s="39"/>
      <c r="CZS271" s="39"/>
      <c r="CZT271" s="39"/>
      <c r="CZU271" s="39"/>
      <c r="CZV271" s="39"/>
      <c r="CZW271" s="39"/>
      <c r="CZX271" s="39"/>
      <c r="CZY271" s="39"/>
      <c r="CZZ271" s="39"/>
      <c r="DAA271" s="39"/>
      <c r="DAB271" s="39"/>
      <c r="DAC271" s="39"/>
      <c r="DAD271" s="39"/>
      <c r="DAE271" s="39"/>
      <c r="DAF271" s="39"/>
      <c r="DAG271" s="39"/>
      <c r="DAH271" s="39"/>
      <c r="DAI271" s="39"/>
      <c r="DAJ271" s="39"/>
      <c r="DAK271" s="39"/>
      <c r="DAL271" s="39"/>
      <c r="DAM271" s="39"/>
      <c r="DAN271" s="39"/>
      <c r="DAO271" s="39"/>
      <c r="DAP271" s="39"/>
      <c r="DAQ271" s="39"/>
      <c r="DAR271" s="39"/>
      <c r="DAS271" s="39"/>
      <c r="DAT271" s="39"/>
      <c r="DAU271" s="39"/>
      <c r="DAV271" s="39"/>
      <c r="DAW271" s="39"/>
      <c r="DAX271" s="39"/>
      <c r="DAY271" s="39"/>
      <c r="DAZ271" s="39"/>
      <c r="DBA271" s="39"/>
      <c r="DBB271" s="39"/>
      <c r="DBC271" s="39"/>
      <c r="DBD271" s="39"/>
      <c r="DBE271" s="39"/>
      <c r="DBF271" s="39"/>
      <c r="DBG271" s="39"/>
      <c r="DBH271" s="39"/>
      <c r="DBI271" s="39"/>
      <c r="DBJ271" s="39"/>
      <c r="DBK271" s="39"/>
      <c r="DBL271" s="39"/>
      <c r="DBM271" s="39"/>
      <c r="DBN271" s="39"/>
      <c r="DBO271" s="39"/>
      <c r="DBP271" s="39"/>
      <c r="DBQ271" s="39"/>
      <c r="DBR271" s="39"/>
      <c r="DBS271" s="39"/>
      <c r="DBT271" s="39"/>
      <c r="DBU271" s="39"/>
      <c r="DBV271" s="39"/>
      <c r="DBW271" s="39"/>
      <c r="DBX271" s="39"/>
      <c r="DBY271" s="39"/>
      <c r="DBZ271" s="39"/>
      <c r="DCA271" s="39"/>
      <c r="DCB271" s="39"/>
      <c r="DCC271" s="39"/>
      <c r="DCD271" s="39"/>
      <c r="DCE271" s="39"/>
      <c r="DCF271" s="39"/>
      <c r="DCG271" s="39"/>
      <c r="DCH271" s="39"/>
      <c r="DCI271" s="39"/>
      <c r="DCJ271" s="39"/>
      <c r="DCK271" s="39"/>
      <c r="DCL271" s="39"/>
      <c r="DCM271" s="39"/>
      <c r="DCN271" s="39"/>
      <c r="DCO271" s="39"/>
      <c r="DCP271" s="39"/>
      <c r="DCQ271" s="39"/>
      <c r="DCR271" s="39"/>
      <c r="DCS271" s="39"/>
      <c r="DCT271" s="39"/>
      <c r="DCU271" s="39"/>
      <c r="DCV271" s="39"/>
      <c r="DCW271" s="39"/>
      <c r="DCX271" s="39"/>
      <c r="DCY271" s="39"/>
      <c r="DCZ271" s="39"/>
      <c r="DDA271" s="39"/>
      <c r="DDB271" s="39"/>
      <c r="DDC271" s="39"/>
      <c r="DDD271" s="39"/>
      <c r="DDE271" s="39"/>
      <c r="DDF271" s="39"/>
      <c r="DDG271" s="39"/>
      <c r="DDH271" s="39"/>
      <c r="DDI271" s="39"/>
      <c r="DDJ271" s="39"/>
      <c r="DDK271" s="39"/>
      <c r="DDL271" s="39"/>
      <c r="DDM271" s="39"/>
      <c r="DDN271" s="39"/>
      <c r="DDO271" s="39"/>
      <c r="DDP271" s="39"/>
      <c r="DDQ271" s="39"/>
      <c r="DDR271" s="39"/>
      <c r="DDS271" s="39"/>
      <c r="DDT271" s="39"/>
      <c r="DDU271" s="39"/>
      <c r="DDV271" s="39"/>
      <c r="DDW271" s="39"/>
      <c r="DDX271" s="39"/>
      <c r="DDY271" s="39"/>
      <c r="DDZ271" s="39"/>
      <c r="DEA271" s="39"/>
      <c r="DEB271" s="39"/>
      <c r="DEC271" s="39"/>
      <c r="DED271" s="39"/>
      <c r="DEE271" s="39"/>
      <c r="DEF271" s="39"/>
      <c r="DEG271" s="39"/>
      <c r="DEH271" s="39"/>
      <c r="DEI271" s="39"/>
      <c r="DEJ271" s="39"/>
      <c r="DEK271" s="39"/>
      <c r="DEL271" s="39"/>
      <c r="DEM271" s="39"/>
      <c r="DEN271" s="39"/>
      <c r="DEO271" s="39"/>
      <c r="DEP271" s="39"/>
      <c r="DEQ271" s="39"/>
      <c r="DER271" s="39"/>
      <c r="DES271" s="39"/>
      <c r="DET271" s="39"/>
      <c r="DEU271" s="39"/>
      <c r="DEV271" s="39"/>
      <c r="DEW271" s="39"/>
      <c r="DEX271" s="39"/>
      <c r="DEY271" s="39"/>
      <c r="DEZ271" s="39"/>
      <c r="DFA271" s="39"/>
      <c r="DFB271" s="39"/>
      <c r="DFC271" s="39"/>
      <c r="DFD271" s="39"/>
      <c r="DFE271" s="39"/>
      <c r="DFF271" s="39"/>
      <c r="DFG271" s="39"/>
      <c r="DFH271" s="39"/>
      <c r="DFI271" s="39"/>
      <c r="DFJ271" s="39"/>
      <c r="DFK271" s="39"/>
      <c r="DFL271" s="39"/>
      <c r="DFM271" s="39"/>
      <c r="DFN271" s="39"/>
      <c r="DFO271" s="39"/>
      <c r="DFP271" s="39"/>
      <c r="DFQ271" s="39"/>
      <c r="DFR271" s="39"/>
      <c r="DFS271" s="39"/>
      <c r="DFT271" s="39"/>
      <c r="DFU271" s="39"/>
      <c r="DFV271" s="39"/>
      <c r="DFW271" s="39"/>
      <c r="DFX271" s="39"/>
      <c r="DFY271" s="39"/>
      <c r="DFZ271" s="39"/>
      <c r="DGA271" s="39"/>
      <c r="DGB271" s="39"/>
      <c r="DGC271" s="39"/>
      <c r="DGD271" s="39"/>
      <c r="DGE271" s="39"/>
      <c r="DGF271" s="39"/>
      <c r="DGG271" s="39"/>
      <c r="DGH271" s="39"/>
      <c r="DGI271" s="39"/>
      <c r="DGJ271" s="39"/>
      <c r="DGK271" s="39"/>
      <c r="DGL271" s="39"/>
      <c r="DGM271" s="39"/>
      <c r="DGN271" s="39"/>
      <c r="DGO271" s="39"/>
      <c r="DGP271" s="39"/>
      <c r="DGQ271" s="39"/>
      <c r="DGR271" s="39"/>
      <c r="DGS271" s="39"/>
      <c r="DGT271" s="39"/>
      <c r="DGU271" s="39"/>
      <c r="DGV271" s="39"/>
      <c r="DGW271" s="39"/>
      <c r="DGX271" s="39"/>
      <c r="DGY271" s="39"/>
      <c r="DGZ271" s="39"/>
      <c r="DHA271" s="39"/>
      <c r="DHB271" s="39"/>
      <c r="DHC271" s="39"/>
      <c r="DHD271" s="39"/>
      <c r="DHE271" s="39"/>
      <c r="DHF271" s="39"/>
      <c r="DHG271" s="39"/>
      <c r="DHH271" s="39"/>
      <c r="DHI271" s="39"/>
      <c r="DHJ271" s="39"/>
      <c r="DHK271" s="39"/>
      <c r="DHL271" s="39"/>
      <c r="DHM271" s="39"/>
      <c r="DHN271" s="39"/>
      <c r="DHO271" s="39"/>
      <c r="DHP271" s="39"/>
      <c r="DHQ271" s="39"/>
      <c r="DHR271" s="39"/>
      <c r="DHS271" s="39"/>
      <c r="DHT271" s="39"/>
      <c r="DHU271" s="39"/>
      <c r="DHV271" s="39"/>
      <c r="DHW271" s="39"/>
      <c r="DHX271" s="39"/>
      <c r="DHY271" s="39"/>
      <c r="DHZ271" s="39"/>
      <c r="DIA271" s="39"/>
      <c r="DIB271" s="39"/>
      <c r="DIC271" s="39"/>
      <c r="DID271" s="39"/>
      <c r="DIE271" s="39"/>
      <c r="DIF271" s="39"/>
      <c r="DIG271" s="39"/>
      <c r="DIH271" s="39"/>
      <c r="DII271" s="39"/>
      <c r="DIJ271" s="39"/>
      <c r="DIK271" s="39"/>
      <c r="DIL271" s="39"/>
      <c r="DIM271" s="39"/>
      <c r="DIN271" s="39"/>
      <c r="DIO271" s="39"/>
      <c r="DIP271" s="39"/>
      <c r="DIQ271" s="39"/>
      <c r="DIR271" s="39"/>
      <c r="DIS271" s="39"/>
      <c r="DIT271" s="39"/>
      <c r="DIU271" s="39"/>
      <c r="DIV271" s="39"/>
      <c r="DIW271" s="39"/>
      <c r="DIX271" s="39"/>
      <c r="DIY271" s="39"/>
      <c r="DIZ271" s="39"/>
      <c r="DJA271" s="39"/>
      <c r="DJB271" s="39"/>
      <c r="DJC271" s="39"/>
      <c r="DJD271" s="39"/>
      <c r="DJE271" s="39"/>
      <c r="DJF271" s="39"/>
      <c r="DJG271" s="39"/>
      <c r="DJH271" s="39"/>
      <c r="DJI271" s="39"/>
      <c r="DJJ271" s="39"/>
      <c r="DJK271" s="39"/>
      <c r="DJL271" s="39"/>
      <c r="DJM271" s="39"/>
      <c r="DJN271" s="39"/>
      <c r="DJO271" s="39"/>
      <c r="DJP271" s="39"/>
      <c r="DJQ271" s="39"/>
      <c r="DJR271" s="39"/>
      <c r="DJS271" s="39"/>
      <c r="DJT271" s="39"/>
      <c r="DJU271" s="39"/>
      <c r="DJV271" s="39"/>
      <c r="DJW271" s="39"/>
      <c r="DJX271" s="39"/>
      <c r="DJY271" s="39"/>
      <c r="DJZ271" s="39"/>
      <c r="DKA271" s="39"/>
      <c r="DKB271" s="39"/>
      <c r="DKC271" s="39"/>
      <c r="DKD271" s="39"/>
      <c r="DKE271" s="39"/>
      <c r="DKF271" s="39"/>
      <c r="DKG271" s="39"/>
      <c r="DKH271" s="39"/>
      <c r="DKI271" s="39"/>
      <c r="DKJ271" s="39"/>
      <c r="DKK271" s="39"/>
      <c r="DKL271" s="39"/>
      <c r="DKM271" s="39"/>
      <c r="DKN271" s="39"/>
      <c r="DKO271" s="39"/>
      <c r="DKP271" s="39"/>
      <c r="DKQ271" s="39"/>
      <c r="DKR271" s="39"/>
      <c r="DKS271" s="39"/>
      <c r="DKT271" s="39"/>
      <c r="DKU271" s="39"/>
      <c r="DKV271" s="39"/>
      <c r="DKW271" s="39"/>
      <c r="DKX271" s="39"/>
      <c r="DKY271" s="39"/>
      <c r="DKZ271" s="39"/>
      <c r="DLA271" s="39"/>
      <c r="DLB271" s="39"/>
      <c r="DLC271" s="39"/>
      <c r="DLD271" s="39"/>
      <c r="DLE271" s="39"/>
      <c r="DLF271" s="39"/>
      <c r="DLG271" s="39"/>
      <c r="DLH271" s="39"/>
      <c r="DLI271" s="39"/>
      <c r="DLJ271" s="39"/>
      <c r="DLK271" s="39"/>
      <c r="DLL271" s="39"/>
      <c r="DLM271" s="39"/>
      <c r="DLN271" s="39"/>
      <c r="DLO271" s="39"/>
      <c r="DLP271" s="39"/>
      <c r="DLQ271" s="39"/>
      <c r="DLR271" s="39"/>
      <c r="DLS271" s="39"/>
      <c r="DLT271" s="39"/>
      <c r="DLU271" s="39"/>
      <c r="DLV271" s="39"/>
      <c r="DLW271" s="39"/>
      <c r="DLX271" s="39"/>
      <c r="DLY271" s="39"/>
      <c r="DLZ271" s="39"/>
      <c r="DMA271" s="39"/>
      <c r="DMB271" s="39"/>
      <c r="DMC271" s="39"/>
      <c r="DMD271" s="39"/>
      <c r="DME271" s="39"/>
      <c r="DMF271" s="39"/>
      <c r="DMG271" s="39"/>
      <c r="DMH271" s="39"/>
      <c r="DMI271" s="39"/>
      <c r="DMJ271" s="39"/>
      <c r="DMK271" s="39"/>
      <c r="DML271" s="39"/>
      <c r="DMM271" s="39"/>
      <c r="DMN271" s="39"/>
      <c r="DMO271" s="39"/>
      <c r="DMP271" s="39"/>
      <c r="DMQ271" s="39"/>
      <c r="DMR271" s="39"/>
      <c r="DMS271" s="39"/>
      <c r="DMT271" s="39"/>
      <c r="DMU271" s="39"/>
      <c r="DMV271" s="39"/>
      <c r="DMW271" s="39"/>
      <c r="DMX271" s="39"/>
      <c r="DMY271" s="39"/>
      <c r="DMZ271" s="39"/>
      <c r="DNA271" s="39"/>
      <c r="DNB271" s="39"/>
      <c r="DNC271" s="39"/>
      <c r="DND271" s="39"/>
      <c r="DNE271" s="39"/>
      <c r="DNF271" s="39"/>
      <c r="DNG271" s="39"/>
      <c r="DNH271" s="39"/>
      <c r="DNI271" s="39"/>
      <c r="DNJ271" s="39"/>
      <c r="DNK271" s="39"/>
      <c r="DNL271" s="39"/>
      <c r="DNM271" s="39"/>
      <c r="DNN271" s="39"/>
      <c r="DNO271" s="39"/>
      <c r="DNP271" s="39"/>
      <c r="DNQ271" s="39"/>
      <c r="DNR271" s="39"/>
      <c r="DNS271" s="39"/>
      <c r="DNT271" s="39"/>
      <c r="DNU271" s="39"/>
      <c r="DNV271" s="39"/>
      <c r="DNW271" s="39"/>
      <c r="DNX271" s="39"/>
      <c r="DNY271" s="39"/>
      <c r="DNZ271" s="39"/>
      <c r="DOA271" s="39"/>
      <c r="DOB271" s="39"/>
      <c r="DOC271" s="39"/>
      <c r="DOD271" s="39"/>
      <c r="DOE271" s="39"/>
      <c r="DOF271" s="39"/>
      <c r="DOG271" s="39"/>
      <c r="DOH271" s="39"/>
      <c r="DOI271" s="39"/>
      <c r="DOJ271" s="39"/>
      <c r="DOK271" s="39"/>
      <c r="DOL271" s="39"/>
      <c r="DOM271" s="39"/>
      <c r="DON271" s="39"/>
      <c r="DOO271" s="39"/>
      <c r="DOP271" s="39"/>
      <c r="DOQ271" s="39"/>
      <c r="DOR271" s="39"/>
      <c r="DOS271" s="39"/>
      <c r="DOT271" s="39"/>
      <c r="DOU271" s="39"/>
      <c r="DOV271" s="39"/>
      <c r="DOW271" s="39"/>
      <c r="DOX271" s="39"/>
      <c r="DOY271" s="39"/>
      <c r="DOZ271" s="39"/>
      <c r="DPA271" s="39"/>
      <c r="DPB271" s="39"/>
      <c r="DPC271" s="39"/>
      <c r="DPD271" s="39"/>
      <c r="DPE271" s="39"/>
      <c r="DPF271" s="39"/>
      <c r="DPG271" s="39"/>
      <c r="DPH271" s="39"/>
      <c r="DPI271" s="39"/>
      <c r="DPJ271" s="39"/>
      <c r="DPK271" s="39"/>
      <c r="DPL271" s="39"/>
      <c r="DPM271" s="39"/>
      <c r="DPN271" s="39"/>
      <c r="DPO271" s="39"/>
      <c r="DPP271" s="39"/>
      <c r="DPQ271" s="39"/>
      <c r="DPR271" s="39"/>
      <c r="DPS271" s="39"/>
      <c r="DPT271" s="39"/>
      <c r="DPU271" s="39"/>
      <c r="DPV271" s="39"/>
      <c r="DPW271" s="39"/>
      <c r="DPX271" s="39"/>
      <c r="DPY271" s="39"/>
      <c r="DPZ271" s="39"/>
      <c r="DQA271" s="39"/>
      <c r="DQB271" s="39"/>
      <c r="DQC271" s="39"/>
      <c r="DQD271" s="39"/>
      <c r="DQE271" s="39"/>
      <c r="DQF271" s="39"/>
      <c r="DQG271" s="39"/>
      <c r="DQH271" s="39"/>
      <c r="DQI271" s="39"/>
      <c r="DQJ271" s="39"/>
      <c r="DQK271" s="39"/>
      <c r="DQL271" s="39"/>
      <c r="DQM271" s="39"/>
      <c r="DQN271" s="39"/>
      <c r="DQO271" s="39"/>
      <c r="DQP271" s="39"/>
      <c r="DQQ271" s="39"/>
      <c r="DQR271" s="39"/>
      <c r="DQS271" s="39"/>
      <c r="DQT271" s="39"/>
      <c r="DQU271" s="39"/>
      <c r="DQV271" s="39"/>
      <c r="DQW271" s="39"/>
      <c r="DQX271" s="39"/>
      <c r="DQY271" s="39"/>
      <c r="DQZ271" s="39"/>
      <c r="DRA271" s="39"/>
      <c r="DRB271" s="39"/>
      <c r="DRC271" s="39"/>
      <c r="DRD271" s="39"/>
      <c r="DRE271" s="39"/>
      <c r="DRF271" s="39"/>
      <c r="DRG271" s="39"/>
      <c r="DRH271" s="39"/>
      <c r="DRI271" s="39"/>
      <c r="DRJ271" s="39"/>
      <c r="DRK271" s="39"/>
      <c r="DRL271" s="39"/>
      <c r="DRM271" s="39"/>
      <c r="DRN271" s="39"/>
      <c r="DRO271" s="39"/>
      <c r="DRP271" s="39"/>
      <c r="DRQ271" s="39"/>
      <c r="DRR271" s="39"/>
      <c r="DRS271" s="39"/>
      <c r="DRT271" s="39"/>
      <c r="DRU271" s="39"/>
      <c r="DRV271" s="39"/>
      <c r="DRW271" s="39"/>
      <c r="DRX271" s="39"/>
      <c r="DRY271" s="39"/>
      <c r="DRZ271" s="39"/>
      <c r="DSA271" s="39"/>
      <c r="DSB271" s="39"/>
      <c r="DSC271" s="39"/>
      <c r="DSD271" s="39"/>
      <c r="DSE271" s="39"/>
      <c r="DSF271" s="39"/>
      <c r="DSG271" s="39"/>
      <c r="DSH271" s="39"/>
      <c r="DSI271" s="39"/>
      <c r="DSJ271" s="39"/>
      <c r="DSK271" s="39"/>
      <c r="DSL271" s="39"/>
      <c r="DSM271" s="39"/>
      <c r="DSN271" s="39"/>
      <c r="DSO271" s="39"/>
      <c r="DSP271" s="39"/>
      <c r="DSQ271" s="39"/>
      <c r="DSR271" s="39"/>
      <c r="DSS271" s="39"/>
      <c r="DST271" s="39"/>
      <c r="DSU271" s="39"/>
      <c r="DSV271" s="39"/>
      <c r="DSW271" s="39"/>
      <c r="DSX271" s="39"/>
      <c r="DSY271" s="39"/>
      <c r="DSZ271" s="39"/>
      <c r="DTA271" s="39"/>
      <c r="DTB271" s="39"/>
      <c r="DTC271" s="39"/>
      <c r="DTD271" s="39"/>
      <c r="DTE271" s="39"/>
      <c r="DTF271" s="39"/>
      <c r="DTG271" s="39"/>
      <c r="DTH271" s="39"/>
      <c r="DTI271" s="39"/>
      <c r="DTJ271" s="39"/>
      <c r="DTK271" s="39"/>
      <c r="DTL271" s="39"/>
      <c r="DTM271" s="39"/>
      <c r="DTN271" s="39"/>
      <c r="DTO271" s="39"/>
      <c r="DTP271" s="39"/>
      <c r="DTQ271" s="39"/>
      <c r="DTR271" s="39"/>
      <c r="DTS271" s="39"/>
      <c r="DTT271" s="39"/>
      <c r="DTU271" s="39"/>
      <c r="DTV271" s="39"/>
      <c r="DTW271" s="39"/>
      <c r="DTX271" s="39"/>
      <c r="DTY271" s="39"/>
      <c r="DTZ271" s="39"/>
      <c r="DUA271" s="39"/>
      <c r="DUB271" s="39"/>
      <c r="DUC271" s="39"/>
      <c r="DUD271" s="39"/>
      <c r="DUE271" s="39"/>
      <c r="DUF271" s="39"/>
      <c r="DUG271" s="39"/>
      <c r="DUH271" s="39"/>
      <c r="DUI271" s="39"/>
      <c r="DUJ271" s="39"/>
      <c r="DUK271" s="39"/>
      <c r="DUL271" s="39"/>
      <c r="DUM271" s="39"/>
      <c r="DUN271" s="39"/>
      <c r="DUO271" s="39"/>
      <c r="DUP271" s="39"/>
      <c r="DUQ271" s="39"/>
      <c r="DUR271" s="39"/>
      <c r="DUS271" s="39"/>
      <c r="DUT271" s="39"/>
      <c r="DUU271" s="39"/>
      <c r="DUV271" s="39"/>
      <c r="DUW271" s="39"/>
      <c r="DUX271" s="39"/>
      <c r="DUY271" s="39"/>
      <c r="DUZ271" s="39"/>
      <c r="DVA271" s="39"/>
      <c r="DVB271" s="39"/>
      <c r="DVC271" s="39"/>
      <c r="DVD271" s="39"/>
      <c r="DVE271" s="39"/>
      <c r="DVF271" s="39"/>
      <c r="DVG271" s="39"/>
      <c r="DVH271" s="39"/>
      <c r="DVI271" s="39"/>
      <c r="DVJ271" s="39"/>
      <c r="DVK271" s="39"/>
      <c r="DVL271" s="39"/>
      <c r="DVM271" s="39"/>
      <c r="DVN271" s="39"/>
      <c r="DVO271" s="39"/>
      <c r="DVP271" s="39"/>
      <c r="DVQ271" s="39"/>
      <c r="DVR271" s="39"/>
      <c r="DVS271" s="39"/>
      <c r="DVT271" s="39"/>
      <c r="DVU271" s="39"/>
      <c r="DVV271" s="39"/>
      <c r="DVW271" s="39"/>
      <c r="DVX271" s="39"/>
      <c r="DVY271" s="39"/>
      <c r="DVZ271" s="39"/>
      <c r="DWA271" s="39"/>
      <c r="DWB271" s="39"/>
      <c r="DWC271" s="39"/>
      <c r="DWD271" s="39"/>
      <c r="DWE271" s="39"/>
      <c r="DWF271" s="39"/>
      <c r="DWG271" s="39"/>
      <c r="DWH271" s="39"/>
      <c r="DWI271" s="39"/>
      <c r="DWJ271" s="39"/>
      <c r="DWK271" s="39"/>
      <c r="DWL271" s="39"/>
      <c r="DWM271" s="39"/>
      <c r="DWN271" s="39"/>
      <c r="DWO271" s="39"/>
      <c r="DWP271" s="39"/>
      <c r="DWQ271" s="39"/>
    </row>
    <row r="272" spans="1:3319" s="39" customFormat="1" ht="20">
      <c r="A272" s="35" t="s">
        <v>839</v>
      </c>
      <c r="B272" s="36" t="s">
        <v>840</v>
      </c>
      <c r="C272" s="37" t="s">
        <v>7</v>
      </c>
      <c r="D272" s="36" t="s">
        <v>841</v>
      </c>
      <c r="E272" s="38" t="str">
        <f>"OCT 19"</f>
        <v>OCT 19</v>
      </c>
      <c r="F272" s="38" t="str">
        <f>"OCT 19"</f>
        <v>OCT 19</v>
      </c>
    </row>
    <row r="273" spans="1:3319" s="64" customFormat="1" ht="10">
      <c r="A273" s="53" t="s">
        <v>842</v>
      </c>
      <c r="B273" s="54" t="s">
        <v>843</v>
      </c>
      <c r="C273" s="57" t="s">
        <v>152</v>
      </c>
      <c r="D273" s="54" t="s">
        <v>844</v>
      </c>
      <c r="E273" s="66" t="str">
        <f>"NOV 19"</f>
        <v>NOV 19</v>
      </c>
      <c r="F273" s="66" t="str">
        <f>"NOV 19"</f>
        <v>NOV 19</v>
      </c>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39"/>
      <c r="EG273" s="39"/>
      <c r="EH273" s="39"/>
      <c r="EI273" s="39"/>
      <c r="EJ273" s="39"/>
      <c r="EK273" s="39"/>
      <c r="EL273" s="39"/>
      <c r="EM273" s="39"/>
      <c r="EN273" s="39"/>
      <c r="EO273" s="39"/>
      <c r="EP273" s="39"/>
      <c r="EQ273" s="39"/>
      <c r="ER273" s="39"/>
      <c r="ES273" s="39"/>
      <c r="ET273" s="39"/>
      <c r="EU273" s="39"/>
      <c r="EV273" s="39"/>
      <c r="EW273" s="39"/>
      <c r="EX273" s="39"/>
      <c r="EY273" s="39"/>
      <c r="EZ273" s="39"/>
      <c r="FA273" s="39"/>
      <c r="FB273" s="39"/>
      <c r="FC273" s="39"/>
      <c r="FD273" s="39"/>
      <c r="FE273" s="39"/>
      <c r="FF273" s="39"/>
      <c r="FG273" s="39"/>
      <c r="FH273" s="39"/>
      <c r="FI273" s="39"/>
      <c r="FJ273" s="39"/>
      <c r="FK273" s="39"/>
      <c r="FL273" s="39"/>
      <c r="FM273" s="39"/>
      <c r="FN273" s="39"/>
      <c r="FO273" s="39"/>
      <c r="FP273" s="39"/>
      <c r="FQ273" s="39"/>
      <c r="FR273" s="39"/>
      <c r="FS273" s="39"/>
      <c r="FT273" s="39"/>
      <c r="FU273" s="39"/>
      <c r="FV273" s="39"/>
      <c r="FW273" s="39"/>
      <c r="FX273" s="39"/>
      <c r="FY273" s="39"/>
      <c r="FZ273" s="39"/>
      <c r="GA273" s="39"/>
      <c r="GB273" s="39"/>
      <c r="GC273" s="39"/>
      <c r="GD273" s="39"/>
      <c r="GE273" s="39"/>
      <c r="GF273" s="39"/>
      <c r="GG273" s="39"/>
      <c r="GH273" s="39"/>
      <c r="GI273" s="39"/>
      <c r="GJ273" s="39"/>
      <c r="GK273" s="39"/>
      <c r="GL273" s="39"/>
      <c r="GM273" s="39"/>
      <c r="GN273" s="39"/>
      <c r="GO273" s="39"/>
      <c r="GP273" s="39"/>
      <c r="GQ273" s="39"/>
      <c r="GR273" s="39"/>
      <c r="GS273" s="39"/>
      <c r="GT273" s="39"/>
      <c r="GU273" s="39"/>
      <c r="GV273" s="39"/>
      <c r="GW273" s="39"/>
      <c r="GX273" s="39"/>
      <c r="GY273" s="39"/>
      <c r="GZ273" s="39"/>
      <c r="HA273" s="39"/>
      <c r="HB273" s="39"/>
      <c r="HC273" s="39"/>
      <c r="HD273" s="39"/>
      <c r="HE273" s="39"/>
      <c r="HF273" s="39"/>
      <c r="HG273" s="39"/>
      <c r="HH273" s="39"/>
      <c r="HI273" s="39"/>
      <c r="HJ273" s="39"/>
      <c r="HK273" s="39"/>
      <c r="HL273" s="39"/>
      <c r="HM273" s="39"/>
      <c r="HN273" s="39"/>
      <c r="HO273" s="39"/>
      <c r="HP273" s="39"/>
      <c r="HQ273" s="39"/>
      <c r="HR273" s="39"/>
      <c r="HS273" s="39"/>
      <c r="HT273" s="39"/>
      <c r="HU273" s="39"/>
      <c r="HV273" s="39"/>
      <c r="HW273" s="39"/>
      <c r="HX273" s="39"/>
      <c r="HY273" s="39"/>
      <c r="HZ273" s="39"/>
      <c r="IA273" s="39"/>
      <c r="IB273" s="39"/>
      <c r="IC273" s="39"/>
      <c r="ID273" s="39"/>
      <c r="IE273" s="39"/>
      <c r="IF273" s="39"/>
      <c r="IG273" s="39"/>
      <c r="IH273" s="39"/>
      <c r="II273" s="39"/>
      <c r="IJ273" s="39"/>
      <c r="IK273" s="39"/>
      <c r="IL273" s="39"/>
      <c r="IM273" s="39"/>
      <c r="IN273" s="39"/>
      <c r="IO273" s="39"/>
      <c r="IP273" s="39"/>
      <c r="IQ273" s="39"/>
      <c r="IR273" s="39"/>
      <c r="IS273" s="39"/>
      <c r="IT273" s="39"/>
      <c r="IU273" s="39"/>
      <c r="IV273" s="39"/>
      <c r="IW273" s="39"/>
      <c r="IX273" s="39"/>
      <c r="IY273" s="39"/>
      <c r="IZ273" s="39"/>
      <c r="JA273" s="39"/>
      <c r="JB273" s="39"/>
      <c r="JC273" s="39"/>
      <c r="JD273" s="39"/>
      <c r="JE273" s="39"/>
      <c r="JF273" s="39"/>
      <c r="JG273" s="39"/>
      <c r="JH273" s="39"/>
      <c r="JI273" s="39"/>
      <c r="JJ273" s="39"/>
      <c r="JK273" s="39"/>
      <c r="JL273" s="39"/>
      <c r="JM273" s="39"/>
      <c r="JN273" s="39"/>
      <c r="JO273" s="39"/>
      <c r="JP273" s="39"/>
      <c r="JQ273" s="39"/>
      <c r="JR273" s="39"/>
      <c r="JS273" s="39"/>
      <c r="JT273" s="39"/>
      <c r="JU273" s="39"/>
      <c r="JV273" s="39"/>
      <c r="JW273" s="39"/>
      <c r="JX273" s="39"/>
      <c r="JY273" s="39"/>
      <c r="JZ273" s="39"/>
      <c r="KA273" s="39"/>
      <c r="KB273" s="39"/>
      <c r="KC273" s="39"/>
      <c r="KD273" s="39"/>
      <c r="KE273" s="39"/>
      <c r="KF273" s="39"/>
      <c r="KG273" s="39"/>
      <c r="KH273" s="39"/>
      <c r="KI273" s="39"/>
      <c r="KJ273" s="39"/>
      <c r="KK273" s="39"/>
      <c r="KL273" s="39"/>
      <c r="KM273" s="39"/>
      <c r="KN273" s="39"/>
      <c r="KO273" s="39"/>
      <c r="KP273" s="39"/>
      <c r="KQ273" s="39"/>
      <c r="KR273" s="39"/>
      <c r="KS273" s="39"/>
      <c r="KT273" s="39"/>
      <c r="KU273" s="39"/>
      <c r="KV273" s="39"/>
      <c r="KW273" s="39"/>
      <c r="KX273" s="39"/>
      <c r="KY273" s="39"/>
      <c r="KZ273" s="39"/>
      <c r="LA273" s="39"/>
      <c r="LB273" s="39"/>
      <c r="LC273" s="39"/>
      <c r="LD273" s="39"/>
      <c r="LE273" s="39"/>
      <c r="LF273" s="39"/>
      <c r="LG273" s="39"/>
      <c r="LH273" s="39"/>
      <c r="LI273" s="39"/>
      <c r="LJ273" s="39"/>
      <c r="LK273" s="39"/>
      <c r="LL273" s="39"/>
      <c r="LM273" s="39"/>
      <c r="LN273" s="39"/>
      <c r="LO273" s="39"/>
      <c r="LP273" s="39"/>
      <c r="LQ273" s="39"/>
      <c r="LR273" s="39"/>
      <c r="LS273" s="39"/>
      <c r="LT273" s="39"/>
      <c r="LU273" s="39"/>
      <c r="LV273" s="39"/>
      <c r="LW273" s="39"/>
      <c r="LX273" s="39"/>
      <c r="LY273" s="39"/>
      <c r="LZ273" s="39"/>
      <c r="MA273" s="39"/>
      <c r="MB273" s="39"/>
      <c r="MC273" s="39"/>
      <c r="MD273" s="39"/>
      <c r="ME273" s="39"/>
      <c r="MF273" s="39"/>
      <c r="MG273" s="39"/>
      <c r="MH273" s="39"/>
      <c r="MI273" s="39"/>
      <c r="MJ273" s="39"/>
      <c r="MK273" s="39"/>
      <c r="ML273" s="39"/>
      <c r="MM273" s="39"/>
      <c r="MN273" s="39"/>
      <c r="MO273" s="39"/>
      <c r="MP273" s="39"/>
      <c r="MQ273" s="39"/>
      <c r="MR273" s="39"/>
      <c r="MS273" s="39"/>
      <c r="MT273" s="39"/>
      <c r="MU273" s="39"/>
      <c r="MV273" s="39"/>
      <c r="MW273" s="39"/>
      <c r="MX273" s="39"/>
      <c r="MY273" s="39"/>
      <c r="MZ273" s="39"/>
      <c r="NA273" s="39"/>
      <c r="NB273" s="39"/>
      <c r="NC273" s="39"/>
      <c r="ND273" s="39"/>
      <c r="NE273" s="39"/>
      <c r="NF273" s="39"/>
      <c r="NG273" s="39"/>
      <c r="NH273" s="39"/>
      <c r="NI273" s="39"/>
      <c r="NJ273" s="39"/>
      <c r="NK273" s="39"/>
      <c r="NL273" s="39"/>
      <c r="NM273" s="39"/>
      <c r="NN273" s="39"/>
      <c r="NO273" s="39"/>
      <c r="NP273" s="39"/>
      <c r="NQ273" s="39"/>
      <c r="NR273" s="39"/>
      <c r="NS273" s="39"/>
      <c r="NT273" s="39"/>
      <c r="NU273" s="39"/>
      <c r="NV273" s="39"/>
      <c r="NW273" s="39"/>
      <c r="NX273" s="39"/>
      <c r="NY273" s="39"/>
      <c r="NZ273" s="39"/>
      <c r="OA273" s="39"/>
      <c r="OB273" s="39"/>
      <c r="OC273" s="39"/>
      <c r="OD273" s="39"/>
      <c r="OE273" s="39"/>
      <c r="OF273" s="39"/>
      <c r="OG273" s="39"/>
      <c r="OH273" s="39"/>
      <c r="OI273" s="39"/>
      <c r="OJ273" s="39"/>
      <c r="OK273" s="39"/>
      <c r="OL273" s="39"/>
      <c r="OM273" s="39"/>
      <c r="ON273" s="39"/>
      <c r="OO273" s="39"/>
      <c r="OP273" s="39"/>
      <c r="OQ273" s="39"/>
      <c r="OR273" s="39"/>
      <c r="OS273" s="39"/>
      <c r="OT273" s="39"/>
      <c r="OU273" s="39"/>
      <c r="OV273" s="39"/>
      <c r="OW273" s="39"/>
      <c r="OX273" s="39"/>
      <c r="OY273" s="39"/>
      <c r="OZ273" s="39"/>
      <c r="PA273" s="39"/>
      <c r="PB273" s="39"/>
      <c r="PC273" s="39"/>
      <c r="PD273" s="39"/>
      <c r="PE273" s="39"/>
      <c r="PF273" s="39"/>
      <c r="PG273" s="39"/>
      <c r="PH273" s="39"/>
      <c r="PI273" s="39"/>
      <c r="PJ273" s="39"/>
      <c r="PK273" s="39"/>
      <c r="PL273" s="39"/>
      <c r="PM273" s="39"/>
      <c r="PN273" s="39"/>
      <c r="PO273" s="39"/>
      <c r="PP273" s="39"/>
      <c r="PQ273" s="39"/>
      <c r="PR273" s="39"/>
      <c r="PS273" s="39"/>
      <c r="PT273" s="39"/>
      <c r="PU273" s="39"/>
      <c r="PV273" s="39"/>
      <c r="PW273" s="39"/>
      <c r="PX273" s="39"/>
      <c r="PY273" s="39"/>
      <c r="PZ273" s="39"/>
      <c r="QA273" s="39"/>
      <c r="QB273" s="39"/>
      <c r="QC273" s="39"/>
      <c r="QD273" s="39"/>
      <c r="QE273" s="39"/>
      <c r="QF273" s="39"/>
      <c r="QG273" s="39"/>
      <c r="QH273" s="39"/>
      <c r="QI273" s="39"/>
      <c r="QJ273" s="39"/>
      <c r="QK273" s="39"/>
      <c r="QL273" s="39"/>
      <c r="QM273" s="39"/>
      <c r="QN273" s="39"/>
      <c r="QO273" s="39"/>
      <c r="QP273" s="39"/>
      <c r="QQ273" s="39"/>
      <c r="QR273" s="39"/>
      <c r="QS273" s="39"/>
      <c r="QT273" s="39"/>
      <c r="QU273" s="39"/>
      <c r="QV273" s="39"/>
      <c r="QW273" s="39"/>
      <c r="QX273" s="39"/>
      <c r="QY273" s="39"/>
      <c r="QZ273" s="39"/>
      <c r="RA273" s="39"/>
      <c r="RB273" s="39"/>
      <c r="RC273" s="39"/>
      <c r="RD273" s="39"/>
      <c r="RE273" s="39"/>
      <c r="RF273" s="39"/>
      <c r="RG273" s="39"/>
      <c r="RH273" s="39"/>
      <c r="RI273" s="39"/>
      <c r="RJ273" s="39"/>
      <c r="RK273" s="39"/>
      <c r="RL273" s="39"/>
      <c r="RM273" s="39"/>
      <c r="RN273" s="39"/>
      <c r="RO273" s="39"/>
      <c r="RP273" s="39"/>
      <c r="RQ273" s="39"/>
      <c r="RR273" s="39"/>
      <c r="RS273" s="39"/>
      <c r="RT273" s="39"/>
      <c r="RU273" s="39"/>
      <c r="RV273" s="39"/>
      <c r="RW273" s="39"/>
      <c r="RX273" s="39"/>
      <c r="RY273" s="39"/>
      <c r="RZ273" s="39"/>
      <c r="SA273" s="39"/>
      <c r="SB273" s="39"/>
      <c r="SC273" s="39"/>
      <c r="SD273" s="39"/>
      <c r="SE273" s="39"/>
      <c r="SF273" s="39"/>
      <c r="SG273" s="39"/>
      <c r="SH273" s="39"/>
      <c r="SI273" s="39"/>
      <c r="SJ273" s="39"/>
      <c r="SK273" s="39"/>
      <c r="SL273" s="39"/>
      <c r="SM273" s="39"/>
      <c r="SN273" s="39"/>
      <c r="SO273" s="39"/>
      <c r="SP273" s="39"/>
      <c r="SQ273" s="39"/>
      <c r="SR273" s="39"/>
      <c r="SS273" s="39"/>
      <c r="ST273" s="39"/>
      <c r="SU273" s="39"/>
      <c r="SV273" s="39"/>
      <c r="SW273" s="39"/>
      <c r="SX273" s="39"/>
      <c r="SY273" s="39"/>
      <c r="SZ273" s="39"/>
      <c r="TA273" s="39"/>
      <c r="TB273" s="39"/>
      <c r="TC273" s="39"/>
      <c r="TD273" s="39"/>
      <c r="TE273" s="39"/>
      <c r="TF273" s="39"/>
      <c r="TG273" s="39"/>
      <c r="TH273" s="39"/>
      <c r="TI273" s="39"/>
      <c r="TJ273" s="39"/>
      <c r="TK273" s="39"/>
      <c r="TL273" s="39"/>
      <c r="TM273" s="39"/>
      <c r="TN273" s="39"/>
      <c r="TO273" s="39"/>
      <c r="TP273" s="39"/>
      <c r="TQ273" s="39"/>
      <c r="TR273" s="39"/>
      <c r="TS273" s="39"/>
      <c r="TT273" s="39"/>
      <c r="TU273" s="39"/>
      <c r="TV273" s="39"/>
      <c r="TW273" s="39"/>
      <c r="TX273" s="39"/>
      <c r="TY273" s="39"/>
      <c r="TZ273" s="39"/>
      <c r="UA273" s="39"/>
      <c r="UB273" s="39"/>
      <c r="UC273" s="39"/>
      <c r="UD273" s="39"/>
      <c r="UE273" s="39"/>
      <c r="UF273" s="39"/>
      <c r="UG273" s="39"/>
      <c r="UH273" s="39"/>
      <c r="UI273" s="39"/>
      <c r="UJ273" s="39"/>
      <c r="UK273" s="39"/>
      <c r="UL273" s="39"/>
      <c r="UM273" s="39"/>
      <c r="UN273" s="39"/>
      <c r="UO273" s="39"/>
      <c r="UP273" s="39"/>
      <c r="UQ273" s="39"/>
      <c r="UR273" s="39"/>
      <c r="US273" s="39"/>
      <c r="UT273" s="39"/>
      <c r="UU273" s="39"/>
      <c r="UV273" s="39"/>
      <c r="UW273" s="39"/>
      <c r="UX273" s="39"/>
      <c r="UY273" s="39"/>
      <c r="UZ273" s="39"/>
      <c r="VA273" s="39"/>
      <c r="VB273" s="39"/>
      <c r="VC273" s="39"/>
      <c r="VD273" s="39"/>
      <c r="VE273" s="39"/>
      <c r="VF273" s="39"/>
      <c r="VG273" s="39"/>
      <c r="VH273" s="39"/>
      <c r="VI273" s="39"/>
      <c r="VJ273" s="39"/>
      <c r="VK273" s="39"/>
      <c r="VL273" s="39"/>
      <c r="VM273" s="39"/>
      <c r="VN273" s="39"/>
      <c r="VO273" s="39"/>
      <c r="VP273" s="39"/>
      <c r="VQ273" s="39"/>
      <c r="VR273" s="39"/>
      <c r="VS273" s="39"/>
      <c r="VT273" s="39"/>
      <c r="VU273" s="39"/>
      <c r="VV273" s="39"/>
      <c r="VW273" s="39"/>
      <c r="VX273" s="39"/>
      <c r="VY273" s="39"/>
      <c r="VZ273" s="39"/>
      <c r="WA273" s="39"/>
      <c r="WB273" s="39"/>
      <c r="WC273" s="39"/>
      <c r="WD273" s="39"/>
      <c r="WE273" s="39"/>
      <c r="WF273" s="39"/>
      <c r="WG273" s="39"/>
      <c r="WH273" s="39"/>
      <c r="WI273" s="39"/>
      <c r="WJ273" s="39"/>
      <c r="WK273" s="39"/>
      <c r="WL273" s="39"/>
      <c r="WM273" s="39"/>
      <c r="WN273" s="39"/>
      <c r="WO273" s="39"/>
      <c r="WP273" s="39"/>
      <c r="WQ273" s="39"/>
      <c r="WR273" s="39"/>
      <c r="WS273" s="39"/>
      <c r="WT273" s="39"/>
      <c r="WU273" s="39"/>
      <c r="WV273" s="39"/>
      <c r="WW273" s="39"/>
      <c r="WX273" s="39"/>
      <c r="WY273" s="39"/>
      <c r="WZ273" s="39"/>
      <c r="XA273" s="39"/>
      <c r="XB273" s="39"/>
      <c r="XC273" s="39"/>
      <c r="XD273" s="39"/>
      <c r="XE273" s="39"/>
      <c r="XF273" s="39"/>
      <c r="XG273" s="39"/>
      <c r="XH273" s="39"/>
      <c r="XI273" s="39"/>
      <c r="XJ273" s="39"/>
      <c r="XK273" s="39"/>
      <c r="XL273" s="39"/>
      <c r="XM273" s="39"/>
      <c r="XN273" s="39"/>
      <c r="XO273" s="39"/>
      <c r="XP273" s="39"/>
      <c r="XQ273" s="39"/>
      <c r="XR273" s="39"/>
      <c r="XS273" s="39"/>
      <c r="XT273" s="39"/>
      <c r="XU273" s="39"/>
      <c r="XV273" s="39"/>
      <c r="XW273" s="39"/>
      <c r="XX273" s="39"/>
      <c r="XY273" s="39"/>
      <c r="XZ273" s="39"/>
      <c r="YA273" s="39"/>
      <c r="YB273" s="39"/>
      <c r="YC273" s="39"/>
      <c r="YD273" s="39"/>
      <c r="YE273" s="39"/>
      <c r="YF273" s="39"/>
      <c r="YG273" s="39"/>
      <c r="YH273" s="39"/>
      <c r="YI273" s="39"/>
      <c r="YJ273" s="39"/>
      <c r="YK273" s="39"/>
      <c r="YL273" s="39"/>
      <c r="YM273" s="39"/>
      <c r="YN273" s="39"/>
      <c r="YO273" s="39"/>
      <c r="YP273" s="39"/>
      <c r="YQ273" s="39"/>
      <c r="YR273" s="39"/>
      <c r="YS273" s="39"/>
      <c r="YT273" s="39"/>
      <c r="YU273" s="39"/>
      <c r="YV273" s="39"/>
      <c r="YW273" s="39"/>
      <c r="YX273" s="39"/>
      <c r="YY273" s="39"/>
      <c r="YZ273" s="39"/>
      <c r="ZA273" s="39"/>
      <c r="ZB273" s="39"/>
      <c r="ZC273" s="39"/>
      <c r="ZD273" s="39"/>
      <c r="ZE273" s="39"/>
      <c r="ZF273" s="39"/>
      <c r="ZG273" s="39"/>
      <c r="ZH273" s="39"/>
      <c r="ZI273" s="39"/>
      <c r="ZJ273" s="39"/>
      <c r="ZK273" s="39"/>
      <c r="ZL273" s="39"/>
      <c r="ZM273" s="39"/>
      <c r="ZN273" s="39"/>
      <c r="ZO273" s="39"/>
      <c r="ZP273" s="39"/>
      <c r="ZQ273" s="39"/>
      <c r="ZR273" s="39"/>
      <c r="ZS273" s="39"/>
      <c r="ZT273" s="39"/>
      <c r="ZU273" s="39"/>
      <c r="ZV273" s="39"/>
      <c r="ZW273" s="39"/>
      <c r="ZX273" s="39"/>
      <c r="ZY273" s="39"/>
      <c r="ZZ273" s="39"/>
      <c r="AAA273" s="39"/>
      <c r="AAB273" s="39"/>
      <c r="AAC273" s="39"/>
      <c r="AAD273" s="39"/>
      <c r="AAE273" s="39"/>
      <c r="AAF273" s="39"/>
      <c r="AAG273" s="39"/>
      <c r="AAH273" s="39"/>
      <c r="AAI273" s="39"/>
      <c r="AAJ273" s="39"/>
      <c r="AAK273" s="39"/>
      <c r="AAL273" s="39"/>
      <c r="AAM273" s="39"/>
      <c r="AAN273" s="39"/>
      <c r="AAO273" s="39"/>
      <c r="AAP273" s="39"/>
      <c r="AAQ273" s="39"/>
      <c r="AAR273" s="39"/>
      <c r="AAS273" s="39"/>
      <c r="AAT273" s="39"/>
      <c r="AAU273" s="39"/>
      <c r="AAV273" s="39"/>
      <c r="AAW273" s="39"/>
      <c r="AAX273" s="39"/>
      <c r="AAY273" s="39"/>
      <c r="AAZ273" s="39"/>
      <c r="ABA273" s="39"/>
      <c r="ABB273" s="39"/>
      <c r="ABC273" s="39"/>
      <c r="ABD273" s="39"/>
      <c r="ABE273" s="39"/>
      <c r="ABF273" s="39"/>
      <c r="ABG273" s="39"/>
      <c r="ABH273" s="39"/>
      <c r="ABI273" s="39"/>
      <c r="ABJ273" s="39"/>
      <c r="ABK273" s="39"/>
      <c r="ABL273" s="39"/>
      <c r="ABM273" s="39"/>
      <c r="ABN273" s="39"/>
      <c r="ABO273" s="39"/>
      <c r="ABP273" s="39"/>
      <c r="ABQ273" s="39"/>
      <c r="ABR273" s="39"/>
      <c r="ABS273" s="39"/>
      <c r="ABT273" s="39"/>
      <c r="ABU273" s="39"/>
      <c r="ABV273" s="39"/>
      <c r="ABW273" s="39"/>
      <c r="ABX273" s="39"/>
      <c r="ABY273" s="39"/>
      <c r="ABZ273" s="39"/>
      <c r="ACA273" s="39"/>
      <c r="ACB273" s="39"/>
      <c r="ACC273" s="39"/>
      <c r="ACD273" s="39"/>
      <c r="ACE273" s="39"/>
      <c r="ACF273" s="39"/>
      <c r="ACG273" s="39"/>
      <c r="ACH273" s="39"/>
      <c r="ACI273" s="39"/>
      <c r="ACJ273" s="39"/>
      <c r="ACK273" s="39"/>
      <c r="ACL273" s="39"/>
      <c r="ACM273" s="39"/>
      <c r="ACN273" s="39"/>
      <c r="ACO273" s="39"/>
      <c r="ACP273" s="39"/>
      <c r="ACQ273" s="39"/>
      <c r="ACR273" s="39"/>
      <c r="ACS273" s="39"/>
      <c r="ACT273" s="39"/>
      <c r="ACU273" s="39"/>
      <c r="ACV273" s="39"/>
      <c r="ACW273" s="39"/>
      <c r="ACX273" s="39"/>
      <c r="ACY273" s="39"/>
      <c r="ACZ273" s="39"/>
      <c r="ADA273" s="39"/>
      <c r="ADB273" s="39"/>
      <c r="ADC273" s="39"/>
      <c r="ADD273" s="39"/>
      <c r="ADE273" s="39"/>
      <c r="ADF273" s="39"/>
      <c r="ADG273" s="39"/>
      <c r="ADH273" s="39"/>
      <c r="ADI273" s="39"/>
      <c r="ADJ273" s="39"/>
      <c r="ADK273" s="39"/>
      <c r="ADL273" s="39"/>
      <c r="ADM273" s="39"/>
      <c r="ADN273" s="39"/>
      <c r="ADO273" s="39"/>
      <c r="ADP273" s="39"/>
      <c r="ADQ273" s="39"/>
      <c r="ADR273" s="39"/>
      <c r="ADS273" s="39"/>
      <c r="ADT273" s="39"/>
      <c r="ADU273" s="39"/>
      <c r="ADV273" s="39"/>
      <c r="ADW273" s="39"/>
      <c r="ADX273" s="39"/>
      <c r="ADY273" s="39"/>
      <c r="ADZ273" s="39"/>
      <c r="AEA273" s="39"/>
      <c r="AEB273" s="39"/>
      <c r="AEC273" s="39"/>
      <c r="AED273" s="39"/>
      <c r="AEE273" s="39"/>
      <c r="AEF273" s="39"/>
      <c r="AEG273" s="39"/>
      <c r="AEH273" s="39"/>
      <c r="AEI273" s="39"/>
      <c r="AEJ273" s="39"/>
      <c r="AEK273" s="39"/>
      <c r="AEL273" s="39"/>
      <c r="AEM273" s="39"/>
      <c r="AEN273" s="39"/>
      <c r="AEO273" s="39"/>
      <c r="AEP273" s="39"/>
      <c r="AEQ273" s="39"/>
      <c r="AER273" s="39"/>
      <c r="AES273" s="39"/>
      <c r="AET273" s="39"/>
      <c r="AEU273" s="39"/>
      <c r="AEV273" s="39"/>
      <c r="AEW273" s="39"/>
      <c r="AEX273" s="39"/>
      <c r="AEY273" s="39"/>
      <c r="AEZ273" s="39"/>
      <c r="AFA273" s="39"/>
      <c r="AFB273" s="39"/>
      <c r="AFC273" s="39"/>
      <c r="AFD273" s="39"/>
      <c r="AFE273" s="39"/>
      <c r="AFF273" s="39"/>
      <c r="AFG273" s="39"/>
      <c r="AFH273" s="39"/>
      <c r="AFI273" s="39"/>
      <c r="AFJ273" s="39"/>
      <c r="AFK273" s="39"/>
      <c r="AFL273" s="39"/>
      <c r="AFM273" s="39"/>
      <c r="AFN273" s="39"/>
      <c r="AFO273" s="39"/>
      <c r="AFP273" s="39"/>
      <c r="AFQ273" s="39"/>
      <c r="AFR273" s="39"/>
      <c r="AFS273" s="39"/>
      <c r="AFT273" s="39"/>
      <c r="AFU273" s="39"/>
      <c r="AFV273" s="39"/>
      <c r="AFW273" s="39"/>
      <c r="AFX273" s="39"/>
      <c r="AFY273" s="39"/>
      <c r="AFZ273" s="39"/>
      <c r="AGA273" s="39"/>
      <c r="AGB273" s="39"/>
      <c r="AGC273" s="39"/>
      <c r="AGD273" s="39"/>
      <c r="AGE273" s="39"/>
      <c r="AGF273" s="39"/>
      <c r="AGG273" s="39"/>
      <c r="AGH273" s="39"/>
      <c r="AGI273" s="39"/>
      <c r="AGJ273" s="39"/>
      <c r="AGK273" s="39"/>
      <c r="AGL273" s="39"/>
      <c r="AGM273" s="39"/>
      <c r="AGN273" s="39"/>
      <c r="AGO273" s="39"/>
      <c r="AGP273" s="39"/>
      <c r="AGQ273" s="39"/>
      <c r="AGR273" s="39"/>
      <c r="AGS273" s="39"/>
      <c r="AGT273" s="39"/>
      <c r="AGU273" s="39"/>
      <c r="AGV273" s="39"/>
      <c r="AGW273" s="39"/>
      <c r="AGX273" s="39"/>
      <c r="AGY273" s="39"/>
      <c r="AGZ273" s="39"/>
      <c r="AHA273" s="39"/>
      <c r="AHB273" s="39"/>
      <c r="AHC273" s="39"/>
      <c r="AHD273" s="39"/>
      <c r="AHE273" s="39"/>
      <c r="AHF273" s="39"/>
      <c r="AHG273" s="39"/>
      <c r="AHH273" s="39"/>
      <c r="AHI273" s="39"/>
      <c r="AHJ273" s="39"/>
      <c r="AHK273" s="39"/>
      <c r="AHL273" s="39"/>
      <c r="AHM273" s="39"/>
      <c r="AHN273" s="39"/>
      <c r="AHO273" s="39"/>
      <c r="AHP273" s="39"/>
      <c r="AHQ273" s="39"/>
      <c r="AHR273" s="39"/>
      <c r="AHS273" s="39"/>
      <c r="AHT273" s="39"/>
      <c r="AHU273" s="39"/>
      <c r="AHV273" s="39"/>
      <c r="AHW273" s="39"/>
      <c r="AHX273" s="39"/>
      <c r="AHY273" s="39"/>
      <c r="AHZ273" s="39"/>
      <c r="AIA273" s="39"/>
      <c r="AIB273" s="39"/>
      <c r="AIC273" s="39"/>
      <c r="AID273" s="39"/>
      <c r="AIE273" s="39"/>
      <c r="AIF273" s="39"/>
      <c r="AIG273" s="39"/>
      <c r="AIH273" s="39"/>
      <c r="AII273" s="39"/>
      <c r="AIJ273" s="39"/>
      <c r="AIK273" s="39"/>
      <c r="AIL273" s="39"/>
      <c r="AIM273" s="39"/>
      <c r="AIN273" s="39"/>
      <c r="AIO273" s="39"/>
      <c r="AIP273" s="39"/>
      <c r="AIQ273" s="39"/>
      <c r="AIR273" s="39"/>
      <c r="AIS273" s="39"/>
      <c r="AIT273" s="39"/>
      <c r="AIU273" s="39"/>
      <c r="AIV273" s="39"/>
      <c r="AIW273" s="39"/>
      <c r="AIX273" s="39"/>
      <c r="AIY273" s="39"/>
      <c r="AIZ273" s="39"/>
      <c r="AJA273" s="39"/>
      <c r="AJB273" s="39"/>
      <c r="AJC273" s="39"/>
      <c r="AJD273" s="39"/>
      <c r="AJE273" s="39"/>
      <c r="AJF273" s="39"/>
      <c r="AJG273" s="39"/>
      <c r="AJH273" s="39"/>
      <c r="AJI273" s="39"/>
      <c r="AJJ273" s="39"/>
      <c r="AJK273" s="39"/>
      <c r="AJL273" s="39"/>
      <c r="AJM273" s="39"/>
      <c r="AJN273" s="39"/>
      <c r="AJO273" s="39"/>
      <c r="AJP273" s="39"/>
      <c r="AJQ273" s="39"/>
      <c r="AJR273" s="39"/>
      <c r="AJS273" s="39"/>
      <c r="AJT273" s="39"/>
      <c r="AJU273" s="39"/>
      <c r="AJV273" s="39"/>
      <c r="AJW273" s="39"/>
      <c r="AJX273" s="39"/>
      <c r="AJY273" s="39"/>
      <c r="AJZ273" s="39"/>
      <c r="AKA273" s="39"/>
      <c r="AKB273" s="39"/>
      <c r="AKC273" s="39"/>
      <c r="AKD273" s="39"/>
      <c r="AKE273" s="39"/>
      <c r="AKF273" s="39"/>
      <c r="AKG273" s="39"/>
      <c r="AKH273" s="39"/>
      <c r="AKI273" s="39"/>
      <c r="AKJ273" s="39"/>
      <c r="AKK273" s="39"/>
      <c r="AKL273" s="39"/>
      <c r="AKM273" s="39"/>
      <c r="AKN273" s="39"/>
      <c r="AKO273" s="39"/>
      <c r="AKP273" s="39"/>
      <c r="AKQ273" s="39"/>
      <c r="AKR273" s="39"/>
      <c r="AKS273" s="39"/>
      <c r="AKT273" s="39"/>
      <c r="AKU273" s="39"/>
      <c r="AKV273" s="39"/>
      <c r="AKW273" s="39"/>
      <c r="AKX273" s="39"/>
      <c r="AKY273" s="39"/>
      <c r="AKZ273" s="39"/>
      <c r="ALA273" s="39"/>
      <c r="ALB273" s="39"/>
      <c r="ALC273" s="39"/>
      <c r="ALD273" s="39"/>
      <c r="ALE273" s="39"/>
      <c r="ALF273" s="39"/>
      <c r="ALG273" s="39"/>
      <c r="ALH273" s="39"/>
      <c r="ALI273" s="39"/>
      <c r="ALJ273" s="39"/>
      <c r="ALK273" s="39"/>
      <c r="ALL273" s="39"/>
      <c r="ALM273" s="39"/>
      <c r="ALN273" s="39"/>
      <c r="ALO273" s="39"/>
      <c r="ALP273" s="39"/>
      <c r="ALQ273" s="39"/>
      <c r="ALR273" s="39"/>
      <c r="ALS273" s="39"/>
      <c r="ALT273" s="39"/>
      <c r="ALU273" s="39"/>
      <c r="ALV273" s="39"/>
      <c r="ALW273" s="39"/>
      <c r="ALX273" s="39"/>
      <c r="ALY273" s="39"/>
      <c r="ALZ273" s="39"/>
      <c r="AMA273" s="39"/>
      <c r="AMB273" s="39"/>
      <c r="AMC273" s="39"/>
      <c r="AMD273" s="39"/>
      <c r="AME273" s="39"/>
      <c r="AMF273" s="39"/>
      <c r="AMG273" s="39"/>
      <c r="AMH273" s="39"/>
      <c r="AMI273" s="39"/>
      <c r="AMJ273" s="39"/>
      <c r="AMK273" s="39"/>
      <c r="AML273" s="39"/>
      <c r="AMM273" s="39"/>
      <c r="AMN273" s="39"/>
      <c r="AMO273" s="39"/>
      <c r="AMP273" s="39"/>
      <c r="AMQ273" s="39"/>
      <c r="AMR273" s="39"/>
      <c r="AMS273" s="39"/>
      <c r="AMT273" s="39"/>
      <c r="AMU273" s="39"/>
      <c r="AMV273" s="39"/>
      <c r="AMW273" s="39"/>
      <c r="AMX273" s="39"/>
      <c r="AMY273" s="39"/>
      <c r="AMZ273" s="39"/>
      <c r="ANA273" s="39"/>
      <c r="ANB273" s="39"/>
      <c r="ANC273" s="39"/>
      <c r="AND273" s="39"/>
      <c r="ANE273" s="39"/>
      <c r="ANF273" s="39"/>
      <c r="ANG273" s="39"/>
      <c r="ANH273" s="39"/>
      <c r="ANI273" s="39"/>
      <c r="ANJ273" s="39"/>
      <c r="ANK273" s="39"/>
      <c r="ANL273" s="39"/>
      <c r="ANM273" s="39"/>
      <c r="ANN273" s="39"/>
      <c r="ANO273" s="39"/>
      <c r="ANP273" s="39"/>
      <c r="ANQ273" s="39"/>
      <c r="ANR273" s="39"/>
      <c r="ANS273" s="39"/>
      <c r="ANT273" s="39"/>
      <c r="ANU273" s="39"/>
      <c r="ANV273" s="39"/>
      <c r="ANW273" s="39"/>
      <c r="ANX273" s="39"/>
      <c r="ANY273" s="39"/>
      <c r="ANZ273" s="39"/>
      <c r="AOA273" s="39"/>
      <c r="AOB273" s="39"/>
      <c r="AOC273" s="39"/>
      <c r="AOD273" s="39"/>
      <c r="AOE273" s="39"/>
      <c r="AOF273" s="39"/>
      <c r="AOG273" s="39"/>
      <c r="AOH273" s="39"/>
      <c r="AOI273" s="39"/>
      <c r="AOJ273" s="39"/>
      <c r="AOK273" s="39"/>
      <c r="AOL273" s="39"/>
      <c r="AOM273" s="39"/>
      <c r="AON273" s="39"/>
      <c r="AOO273" s="39"/>
      <c r="AOP273" s="39"/>
      <c r="AOQ273" s="39"/>
      <c r="AOR273" s="39"/>
      <c r="AOS273" s="39"/>
      <c r="AOT273" s="39"/>
      <c r="AOU273" s="39"/>
      <c r="AOV273" s="39"/>
      <c r="AOW273" s="39"/>
      <c r="AOX273" s="39"/>
      <c r="AOY273" s="39"/>
      <c r="AOZ273" s="39"/>
      <c r="APA273" s="39"/>
      <c r="APB273" s="39"/>
      <c r="APC273" s="39"/>
      <c r="APD273" s="39"/>
      <c r="APE273" s="39"/>
      <c r="APF273" s="39"/>
      <c r="APG273" s="39"/>
      <c r="APH273" s="39"/>
      <c r="API273" s="39"/>
      <c r="APJ273" s="39"/>
      <c r="APK273" s="39"/>
      <c r="APL273" s="39"/>
      <c r="APM273" s="39"/>
      <c r="APN273" s="39"/>
      <c r="APO273" s="39"/>
      <c r="APP273" s="39"/>
      <c r="APQ273" s="39"/>
      <c r="APR273" s="39"/>
      <c r="APS273" s="39"/>
      <c r="APT273" s="39"/>
      <c r="APU273" s="39"/>
      <c r="APV273" s="39"/>
      <c r="APW273" s="39"/>
      <c r="APX273" s="39"/>
      <c r="APY273" s="39"/>
      <c r="APZ273" s="39"/>
      <c r="AQA273" s="39"/>
      <c r="AQB273" s="39"/>
      <c r="AQC273" s="39"/>
      <c r="AQD273" s="39"/>
      <c r="AQE273" s="39"/>
      <c r="AQF273" s="39"/>
      <c r="AQG273" s="39"/>
      <c r="AQH273" s="39"/>
      <c r="AQI273" s="39"/>
      <c r="AQJ273" s="39"/>
      <c r="AQK273" s="39"/>
      <c r="AQL273" s="39"/>
      <c r="AQM273" s="39"/>
      <c r="AQN273" s="39"/>
      <c r="AQO273" s="39"/>
      <c r="AQP273" s="39"/>
      <c r="AQQ273" s="39"/>
      <c r="AQR273" s="39"/>
      <c r="AQS273" s="39"/>
      <c r="AQT273" s="39"/>
      <c r="AQU273" s="39"/>
      <c r="AQV273" s="39"/>
      <c r="AQW273" s="39"/>
      <c r="AQX273" s="39"/>
      <c r="AQY273" s="39"/>
      <c r="AQZ273" s="39"/>
      <c r="ARA273" s="39"/>
      <c r="ARB273" s="39"/>
      <c r="ARC273" s="39"/>
      <c r="ARD273" s="39"/>
      <c r="ARE273" s="39"/>
      <c r="ARF273" s="39"/>
      <c r="ARG273" s="39"/>
      <c r="ARH273" s="39"/>
      <c r="ARI273" s="39"/>
      <c r="ARJ273" s="39"/>
      <c r="ARK273" s="39"/>
      <c r="ARL273" s="39"/>
      <c r="ARM273" s="39"/>
      <c r="ARN273" s="39"/>
      <c r="ARO273" s="39"/>
      <c r="ARP273" s="39"/>
      <c r="ARQ273" s="39"/>
      <c r="ARR273" s="39"/>
      <c r="ARS273" s="39"/>
      <c r="ART273" s="39"/>
      <c r="ARU273" s="39"/>
      <c r="ARV273" s="39"/>
      <c r="ARW273" s="39"/>
      <c r="ARX273" s="39"/>
      <c r="ARY273" s="39"/>
      <c r="ARZ273" s="39"/>
      <c r="ASA273" s="39"/>
      <c r="ASB273" s="39"/>
      <c r="ASC273" s="39"/>
      <c r="ASD273" s="39"/>
      <c r="ASE273" s="39"/>
      <c r="ASF273" s="39"/>
      <c r="ASG273" s="39"/>
      <c r="ASH273" s="39"/>
      <c r="ASI273" s="39"/>
      <c r="ASJ273" s="39"/>
      <c r="ASK273" s="39"/>
      <c r="ASL273" s="39"/>
      <c r="ASM273" s="39"/>
      <c r="ASN273" s="39"/>
      <c r="ASO273" s="39"/>
      <c r="ASP273" s="39"/>
      <c r="ASQ273" s="39"/>
      <c r="ASR273" s="39"/>
      <c r="ASS273" s="39"/>
      <c r="AST273" s="39"/>
      <c r="ASU273" s="39"/>
      <c r="ASV273" s="39"/>
      <c r="ASW273" s="39"/>
      <c r="ASX273" s="39"/>
      <c r="ASY273" s="39"/>
      <c r="ASZ273" s="39"/>
      <c r="ATA273" s="39"/>
      <c r="ATB273" s="39"/>
      <c r="ATC273" s="39"/>
      <c r="ATD273" s="39"/>
      <c r="ATE273" s="39"/>
      <c r="ATF273" s="39"/>
      <c r="ATG273" s="39"/>
      <c r="ATH273" s="39"/>
      <c r="ATI273" s="39"/>
      <c r="ATJ273" s="39"/>
      <c r="ATK273" s="39"/>
      <c r="ATL273" s="39"/>
      <c r="ATM273" s="39"/>
      <c r="ATN273" s="39"/>
      <c r="ATO273" s="39"/>
      <c r="ATP273" s="39"/>
      <c r="ATQ273" s="39"/>
      <c r="ATR273" s="39"/>
      <c r="ATS273" s="39"/>
      <c r="ATT273" s="39"/>
      <c r="ATU273" s="39"/>
      <c r="ATV273" s="39"/>
      <c r="ATW273" s="39"/>
      <c r="ATX273" s="39"/>
      <c r="ATY273" s="39"/>
      <c r="ATZ273" s="39"/>
      <c r="AUA273" s="39"/>
      <c r="AUB273" s="39"/>
      <c r="AUC273" s="39"/>
      <c r="AUD273" s="39"/>
      <c r="AUE273" s="39"/>
      <c r="AUF273" s="39"/>
      <c r="AUG273" s="39"/>
      <c r="AUH273" s="39"/>
      <c r="AUI273" s="39"/>
      <c r="AUJ273" s="39"/>
      <c r="AUK273" s="39"/>
      <c r="AUL273" s="39"/>
      <c r="AUM273" s="39"/>
      <c r="AUN273" s="39"/>
      <c r="AUO273" s="39"/>
      <c r="AUP273" s="39"/>
      <c r="AUQ273" s="39"/>
      <c r="AUR273" s="39"/>
      <c r="AUS273" s="39"/>
      <c r="AUT273" s="39"/>
      <c r="AUU273" s="39"/>
      <c r="AUV273" s="39"/>
      <c r="AUW273" s="39"/>
      <c r="AUX273" s="39"/>
      <c r="AUY273" s="39"/>
      <c r="AUZ273" s="39"/>
      <c r="AVA273" s="39"/>
      <c r="AVB273" s="39"/>
      <c r="AVC273" s="39"/>
      <c r="AVD273" s="39"/>
      <c r="AVE273" s="39"/>
      <c r="AVF273" s="39"/>
      <c r="AVG273" s="39"/>
      <c r="AVH273" s="39"/>
      <c r="AVI273" s="39"/>
      <c r="AVJ273" s="39"/>
      <c r="AVK273" s="39"/>
      <c r="AVL273" s="39"/>
      <c r="AVM273" s="39"/>
      <c r="AVN273" s="39"/>
      <c r="AVO273" s="39"/>
      <c r="AVP273" s="39"/>
      <c r="AVQ273" s="39"/>
      <c r="AVR273" s="39"/>
      <c r="AVS273" s="39"/>
      <c r="AVT273" s="39"/>
      <c r="AVU273" s="39"/>
      <c r="AVV273" s="39"/>
      <c r="AVW273" s="39"/>
      <c r="AVX273" s="39"/>
      <c r="AVY273" s="39"/>
      <c r="AVZ273" s="39"/>
      <c r="AWA273" s="39"/>
      <c r="AWB273" s="39"/>
      <c r="AWC273" s="39"/>
      <c r="AWD273" s="39"/>
      <c r="AWE273" s="39"/>
      <c r="AWF273" s="39"/>
      <c r="AWG273" s="39"/>
      <c r="AWH273" s="39"/>
      <c r="AWI273" s="39"/>
      <c r="AWJ273" s="39"/>
      <c r="AWK273" s="39"/>
      <c r="AWL273" s="39"/>
      <c r="AWM273" s="39"/>
      <c r="AWN273" s="39"/>
      <c r="AWO273" s="39"/>
      <c r="AWP273" s="39"/>
      <c r="AWQ273" s="39"/>
      <c r="AWR273" s="39"/>
      <c r="AWS273" s="39"/>
      <c r="AWT273" s="39"/>
      <c r="AWU273" s="39"/>
      <c r="AWV273" s="39"/>
      <c r="AWW273" s="39"/>
      <c r="AWX273" s="39"/>
      <c r="AWY273" s="39"/>
      <c r="AWZ273" s="39"/>
      <c r="AXA273" s="39"/>
      <c r="AXB273" s="39"/>
      <c r="AXC273" s="39"/>
      <c r="AXD273" s="39"/>
      <c r="AXE273" s="39"/>
      <c r="AXF273" s="39"/>
      <c r="AXG273" s="39"/>
      <c r="AXH273" s="39"/>
      <c r="AXI273" s="39"/>
      <c r="AXJ273" s="39"/>
      <c r="AXK273" s="39"/>
      <c r="AXL273" s="39"/>
      <c r="AXM273" s="39"/>
      <c r="AXN273" s="39"/>
      <c r="AXO273" s="39"/>
      <c r="AXP273" s="39"/>
      <c r="AXQ273" s="39"/>
      <c r="AXR273" s="39"/>
      <c r="AXS273" s="39"/>
      <c r="AXT273" s="39"/>
      <c r="AXU273" s="39"/>
      <c r="AXV273" s="39"/>
      <c r="AXW273" s="39"/>
      <c r="AXX273" s="39"/>
      <c r="AXY273" s="39"/>
      <c r="AXZ273" s="39"/>
      <c r="AYA273" s="39"/>
      <c r="AYB273" s="39"/>
      <c r="AYC273" s="39"/>
      <c r="AYD273" s="39"/>
      <c r="AYE273" s="39"/>
      <c r="AYF273" s="39"/>
      <c r="AYG273" s="39"/>
      <c r="AYH273" s="39"/>
      <c r="AYI273" s="39"/>
      <c r="AYJ273" s="39"/>
      <c r="AYK273" s="39"/>
      <c r="AYL273" s="39"/>
      <c r="AYM273" s="39"/>
      <c r="AYN273" s="39"/>
      <c r="AYO273" s="39"/>
      <c r="AYP273" s="39"/>
      <c r="AYQ273" s="39"/>
      <c r="AYR273" s="39"/>
      <c r="AYS273" s="39"/>
      <c r="AYT273" s="39"/>
      <c r="AYU273" s="39"/>
      <c r="AYV273" s="39"/>
      <c r="AYW273" s="39"/>
      <c r="AYX273" s="39"/>
      <c r="AYY273" s="39"/>
      <c r="AYZ273" s="39"/>
      <c r="AZA273" s="39"/>
      <c r="AZB273" s="39"/>
      <c r="AZC273" s="39"/>
      <c r="AZD273" s="39"/>
      <c r="AZE273" s="39"/>
      <c r="AZF273" s="39"/>
      <c r="AZG273" s="39"/>
      <c r="AZH273" s="39"/>
      <c r="AZI273" s="39"/>
      <c r="AZJ273" s="39"/>
      <c r="AZK273" s="39"/>
      <c r="AZL273" s="39"/>
      <c r="AZM273" s="39"/>
      <c r="AZN273" s="39"/>
      <c r="AZO273" s="39"/>
      <c r="AZP273" s="39"/>
      <c r="AZQ273" s="39"/>
      <c r="AZR273" s="39"/>
      <c r="AZS273" s="39"/>
      <c r="AZT273" s="39"/>
      <c r="AZU273" s="39"/>
      <c r="AZV273" s="39"/>
      <c r="AZW273" s="39"/>
      <c r="AZX273" s="39"/>
      <c r="AZY273" s="39"/>
      <c r="AZZ273" s="39"/>
      <c r="BAA273" s="39"/>
      <c r="BAB273" s="39"/>
      <c r="BAC273" s="39"/>
      <c r="BAD273" s="39"/>
      <c r="BAE273" s="39"/>
      <c r="BAF273" s="39"/>
      <c r="BAG273" s="39"/>
      <c r="BAH273" s="39"/>
      <c r="BAI273" s="39"/>
      <c r="BAJ273" s="39"/>
      <c r="BAK273" s="39"/>
      <c r="BAL273" s="39"/>
      <c r="BAM273" s="39"/>
      <c r="BAN273" s="39"/>
      <c r="BAO273" s="39"/>
      <c r="BAP273" s="39"/>
      <c r="BAQ273" s="39"/>
      <c r="BAR273" s="39"/>
      <c r="BAS273" s="39"/>
      <c r="BAT273" s="39"/>
      <c r="BAU273" s="39"/>
      <c r="BAV273" s="39"/>
      <c r="BAW273" s="39"/>
      <c r="BAX273" s="39"/>
      <c r="BAY273" s="39"/>
      <c r="BAZ273" s="39"/>
      <c r="BBA273" s="39"/>
      <c r="BBB273" s="39"/>
      <c r="BBC273" s="39"/>
      <c r="BBD273" s="39"/>
      <c r="BBE273" s="39"/>
      <c r="BBF273" s="39"/>
      <c r="BBG273" s="39"/>
      <c r="BBH273" s="39"/>
      <c r="BBI273" s="39"/>
      <c r="BBJ273" s="39"/>
      <c r="BBK273" s="39"/>
      <c r="BBL273" s="39"/>
      <c r="BBM273" s="39"/>
      <c r="BBN273" s="39"/>
      <c r="BBO273" s="39"/>
      <c r="BBP273" s="39"/>
      <c r="BBQ273" s="39"/>
      <c r="BBR273" s="39"/>
      <c r="BBS273" s="39"/>
      <c r="BBT273" s="39"/>
      <c r="BBU273" s="39"/>
      <c r="BBV273" s="39"/>
      <c r="BBW273" s="39"/>
      <c r="BBX273" s="39"/>
      <c r="BBY273" s="39"/>
      <c r="BBZ273" s="39"/>
      <c r="BCA273" s="39"/>
      <c r="BCB273" s="39"/>
      <c r="BCC273" s="39"/>
      <c r="BCD273" s="39"/>
      <c r="BCE273" s="39"/>
      <c r="BCF273" s="39"/>
      <c r="BCG273" s="39"/>
      <c r="BCH273" s="39"/>
      <c r="BCI273" s="39"/>
      <c r="BCJ273" s="39"/>
      <c r="BCK273" s="39"/>
      <c r="BCL273" s="39"/>
      <c r="BCM273" s="39"/>
      <c r="BCN273" s="39"/>
      <c r="BCO273" s="39"/>
      <c r="BCP273" s="39"/>
      <c r="BCQ273" s="39"/>
      <c r="BCR273" s="39"/>
      <c r="BCS273" s="39"/>
      <c r="BCT273" s="39"/>
      <c r="BCU273" s="39"/>
      <c r="BCV273" s="39"/>
      <c r="BCW273" s="39"/>
      <c r="BCX273" s="39"/>
      <c r="BCY273" s="39"/>
      <c r="BCZ273" s="39"/>
      <c r="BDA273" s="39"/>
      <c r="BDB273" s="39"/>
      <c r="BDC273" s="39"/>
      <c r="BDD273" s="39"/>
      <c r="BDE273" s="39"/>
      <c r="BDF273" s="39"/>
      <c r="BDG273" s="39"/>
      <c r="BDH273" s="39"/>
      <c r="BDI273" s="39"/>
      <c r="BDJ273" s="39"/>
      <c r="BDK273" s="39"/>
      <c r="BDL273" s="39"/>
      <c r="BDM273" s="39"/>
      <c r="BDN273" s="39"/>
      <c r="BDO273" s="39"/>
      <c r="BDP273" s="39"/>
      <c r="BDQ273" s="39"/>
      <c r="BDR273" s="39"/>
      <c r="BDS273" s="39"/>
      <c r="BDT273" s="39"/>
      <c r="BDU273" s="39"/>
      <c r="BDV273" s="39"/>
      <c r="BDW273" s="39"/>
      <c r="BDX273" s="39"/>
      <c r="BDY273" s="39"/>
      <c r="BDZ273" s="39"/>
      <c r="BEA273" s="39"/>
      <c r="BEB273" s="39"/>
      <c r="BEC273" s="39"/>
      <c r="BED273" s="39"/>
      <c r="BEE273" s="39"/>
      <c r="BEF273" s="39"/>
      <c r="BEG273" s="39"/>
      <c r="BEH273" s="39"/>
      <c r="BEI273" s="39"/>
      <c r="BEJ273" s="39"/>
      <c r="BEK273" s="39"/>
      <c r="BEL273" s="39"/>
      <c r="BEM273" s="39"/>
      <c r="BEN273" s="39"/>
      <c r="BEO273" s="39"/>
      <c r="BEP273" s="39"/>
      <c r="BEQ273" s="39"/>
      <c r="BER273" s="39"/>
      <c r="BES273" s="39"/>
      <c r="BET273" s="39"/>
      <c r="BEU273" s="39"/>
      <c r="BEV273" s="39"/>
      <c r="BEW273" s="39"/>
      <c r="BEX273" s="39"/>
      <c r="BEY273" s="39"/>
      <c r="BEZ273" s="39"/>
      <c r="BFA273" s="39"/>
      <c r="BFB273" s="39"/>
      <c r="BFC273" s="39"/>
      <c r="BFD273" s="39"/>
      <c r="BFE273" s="39"/>
      <c r="BFF273" s="39"/>
      <c r="BFG273" s="39"/>
      <c r="BFH273" s="39"/>
      <c r="BFI273" s="39"/>
      <c r="BFJ273" s="39"/>
      <c r="BFK273" s="39"/>
      <c r="BFL273" s="39"/>
      <c r="BFM273" s="39"/>
      <c r="BFN273" s="39"/>
      <c r="BFO273" s="39"/>
      <c r="BFP273" s="39"/>
      <c r="BFQ273" s="39"/>
      <c r="BFR273" s="39"/>
      <c r="BFS273" s="39"/>
      <c r="BFT273" s="39"/>
      <c r="BFU273" s="39"/>
      <c r="BFV273" s="39"/>
      <c r="BFW273" s="39"/>
      <c r="BFX273" s="39"/>
      <c r="BFY273" s="39"/>
      <c r="BFZ273" s="39"/>
      <c r="BGA273" s="39"/>
      <c r="BGB273" s="39"/>
      <c r="BGC273" s="39"/>
      <c r="BGD273" s="39"/>
      <c r="BGE273" s="39"/>
      <c r="BGF273" s="39"/>
      <c r="BGG273" s="39"/>
      <c r="BGH273" s="39"/>
      <c r="BGI273" s="39"/>
      <c r="BGJ273" s="39"/>
      <c r="BGK273" s="39"/>
      <c r="BGL273" s="39"/>
      <c r="BGM273" s="39"/>
      <c r="BGN273" s="39"/>
      <c r="BGO273" s="39"/>
      <c r="BGP273" s="39"/>
      <c r="BGQ273" s="39"/>
      <c r="BGR273" s="39"/>
      <c r="BGS273" s="39"/>
      <c r="BGT273" s="39"/>
      <c r="BGU273" s="39"/>
      <c r="BGV273" s="39"/>
      <c r="BGW273" s="39"/>
      <c r="BGX273" s="39"/>
      <c r="BGY273" s="39"/>
      <c r="BGZ273" s="39"/>
      <c r="BHA273" s="39"/>
      <c r="BHB273" s="39"/>
      <c r="BHC273" s="39"/>
      <c r="BHD273" s="39"/>
      <c r="BHE273" s="39"/>
      <c r="BHF273" s="39"/>
      <c r="BHG273" s="39"/>
      <c r="BHH273" s="39"/>
      <c r="BHI273" s="39"/>
      <c r="BHJ273" s="39"/>
      <c r="BHK273" s="39"/>
      <c r="BHL273" s="39"/>
      <c r="BHM273" s="39"/>
      <c r="BHN273" s="39"/>
      <c r="BHO273" s="39"/>
      <c r="BHP273" s="39"/>
      <c r="BHQ273" s="39"/>
      <c r="BHR273" s="39"/>
      <c r="BHS273" s="39"/>
      <c r="BHT273" s="39"/>
      <c r="BHU273" s="39"/>
      <c r="BHV273" s="39"/>
      <c r="BHW273" s="39"/>
      <c r="BHX273" s="39"/>
      <c r="BHY273" s="39"/>
      <c r="BHZ273" s="39"/>
      <c r="BIA273" s="39"/>
      <c r="BIB273" s="39"/>
      <c r="BIC273" s="39"/>
      <c r="BID273" s="39"/>
      <c r="BIE273" s="39"/>
      <c r="BIF273" s="39"/>
      <c r="BIG273" s="39"/>
      <c r="BIH273" s="39"/>
      <c r="BII273" s="39"/>
      <c r="BIJ273" s="39"/>
      <c r="BIK273" s="39"/>
      <c r="BIL273" s="39"/>
      <c r="BIM273" s="39"/>
      <c r="BIN273" s="39"/>
      <c r="BIO273" s="39"/>
      <c r="BIP273" s="39"/>
      <c r="BIQ273" s="39"/>
      <c r="BIR273" s="39"/>
      <c r="BIS273" s="39"/>
      <c r="BIT273" s="39"/>
      <c r="BIU273" s="39"/>
      <c r="BIV273" s="39"/>
      <c r="BIW273" s="39"/>
      <c r="BIX273" s="39"/>
      <c r="BIY273" s="39"/>
      <c r="BIZ273" s="39"/>
      <c r="BJA273" s="39"/>
      <c r="BJB273" s="39"/>
      <c r="BJC273" s="39"/>
      <c r="BJD273" s="39"/>
      <c r="BJE273" s="39"/>
      <c r="BJF273" s="39"/>
      <c r="BJG273" s="39"/>
      <c r="BJH273" s="39"/>
      <c r="BJI273" s="39"/>
      <c r="BJJ273" s="39"/>
      <c r="BJK273" s="39"/>
      <c r="BJL273" s="39"/>
      <c r="BJM273" s="39"/>
      <c r="BJN273" s="39"/>
      <c r="BJO273" s="39"/>
      <c r="BJP273" s="39"/>
      <c r="BJQ273" s="39"/>
      <c r="BJR273" s="39"/>
      <c r="BJS273" s="39"/>
      <c r="BJT273" s="39"/>
      <c r="BJU273" s="39"/>
      <c r="BJV273" s="39"/>
      <c r="BJW273" s="39"/>
      <c r="BJX273" s="39"/>
      <c r="BJY273" s="39"/>
      <c r="BJZ273" s="39"/>
      <c r="BKA273" s="39"/>
      <c r="BKB273" s="39"/>
      <c r="BKC273" s="39"/>
      <c r="BKD273" s="39"/>
      <c r="BKE273" s="39"/>
      <c r="BKF273" s="39"/>
      <c r="BKG273" s="39"/>
      <c r="BKH273" s="39"/>
      <c r="BKI273" s="39"/>
      <c r="BKJ273" s="39"/>
      <c r="BKK273" s="39"/>
      <c r="BKL273" s="39"/>
      <c r="BKM273" s="39"/>
      <c r="BKN273" s="39"/>
      <c r="BKO273" s="39"/>
      <c r="BKP273" s="39"/>
      <c r="BKQ273" s="39"/>
      <c r="BKR273" s="39"/>
      <c r="BKS273" s="39"/>
      <c r="BKT273" s="39"/>
      <c r="BKU273" s="39"/>
      <c r="BKV273" s="39"/>
      <c r="BKW273" s="39"/>
      <c r="BKX273" s="39"/>
      <c r="BKY273" s="39"/>
      <c r="BKZ273" s="39"/>
      <c r="BLA273" s="39"/>
      <c r="BLB273" s="39"/>
      <c r="BLC273" s="39"/>
      <c r="BLD273" s="39"/>
      <c r="BLE273" s="39"/>
      <c r="BLF273" s="39"/>
      <c r="BLG273" s="39"/>
      <c r="BLH273" s="39"/>
      <c r="BLI273" s="39"/>
      <c r="BLJ273" s="39"/>
      <c r="BLK273" s="39"/>
      <c r="BLL273" s="39"/>
      <c r="BLM273" s="39"/>
      <c r="BLN273" s="39"/>
      <c r="BLO273" s="39"/>
      <c r="BLP273" s="39"/>
      <c r="BLQ273" s="39"/>
      <c r="BLR273" s="39"/>
      <c r="BLS273" s="39"/>
      <c r="BLT273" s="39"/>
      <c r="BLU273" s="39"/>
      <c r="BLV273" s="39"/>
      <c r="BLW273" s="39"/>
      <c r="BLX273" s="39"/>
      <c r="BLY273" s="39"/>
      <c r="BLZ273" s="39"/>
      <c r="BMA273" s="39"/>
      <c r="BMB273" s="39"/>
      <c r="BMC273" s="39"/>
      <c r="BMD273" s="39"/>
      <c r="BME273" s="39"/>
      <c r="BMF273" s="39"/>
      <c r="BMG273" s="39"/>
      <c r="BMH273" s="39"/>
      <c r="BMI273" s="39"/>
      <c r="BMJ273" s="39"/>
      <c r="BMK273" s="39"/>
      <c r="BML273" s="39"/>
      <c r="BMM273" s="39"/>
      <c r="BMN273" s="39"/>
      <c r="BMO273" s="39"/>
      <c r="BMP273" s="39"/>
      <c r="BMQ273" s="39"/>
      <c r="BMR273" s="39"/>
      <c r="BMS273" s="39"/>
      <c r="BMT273" s="39"/>
      <c r="BMU273" s="39"/>
      <c r="BMV273" s="39"/>
      <c r="BMW273" s="39"/>
      <c r="BMX273" s="39"/>
      <c r="BMY273" s="39"/>
      <c r="BMZ273" s="39"/>
      <c r="BNA273" s="39"/>
      <c r="BNB273" s="39"/>
      <c r="BNC273" s="39"/>
      <c r="BND273" s="39"/>
      <c r="BNE273" s="39"/>
      <c r="BNF273" s="39"/>
      <c r="BNG273" s="39"/>
      <c r="BNH273" s="39"/>
      <c r="BNI273" s="39"/>
      <c r="BNJ273" s="39"/>
      <c r="BNK273" s="39"/>
      <c r="BNL273" s="39"/>
      <c r="BNM273" s="39"/>
      <c r="BNN273" s="39"/>
      <c r="BNO273" s="39"/>
      <c r="BNP273" s="39"/>
      <c r="BNQ273" s="39"/>
      <c r="BNR273" s="39"/>
      <c r="BNS273" s="39"/>
      <c r="BNT273" s="39"/>
      <c r="BNU273" s="39"/>
      <c r="BNV273" s="39"/>
      <c r="BNW273" s="39"/>
      <c r="BNX273" s="39"/>
      <c r="BNY273" s="39"/>
      <c r="BNZ273" s="39"/>
      <c r="BOA273" s="39"/>
      <c r="BOB273" s="39"/>
      <c r="BOC273" s="39"/>
      <c r="BOD273" s="39"/>
      <c r="BOE273" s="39"/>
      <c r="BOF273" s="39"/>
      <c r="BOG273" s="39"/>
      <c r="BOH273" s="39"/>
      <c r="BOI273" s="39"/>
      <c r="BOJ273" s="39"/>
      <c r="BOK273" s="39"/>
      <c r="BOL273" s="39"/>
      <c r="BOM273" s="39"/>
      <c r="BON273" s="39"/>
      <c r="BOO273" s="39"/>
      <c r="BOP273" s="39"/>
      <c r="BOQ273" s="39"/>
      <c r="BOR273" s="39"/>
      <c r="BOS273" s="39"/>
      <c r="BOT273" s="39"/>
      <c r="BOU273" s="39"/>
      <c r="BOV273" s="39"/>
      <c r="BOW273" s="39"/>
      <c r="BOX273" s="39"/>
      <c r="BOY273" s="39"/>
      <c r="BOZ273" s="39"/>
      <c r="BPA273" s="39"/>
      <c r="BPB273" s="39"/>
      <c r="BPC273" s="39"/>
      <c r="BPD273" s="39"/>
      <c r="BPE273" s="39"/>
      <c r="BPF273" s="39"/>
      <c r="BPG273" s="39"/>
      <c r="BPH273" s="39"/>
      <c r="BPI273" s="39"/>
      <c r="BPJ273" s="39"/>
      <c r="BPK273" s="39"/>
      <c r="BPL273" s="39"/>
      <c r="BPM273" s="39"/>
      <c r="BPN273" s="39"/>
      <c r="BPO273" s="39"/>
      <c r="BPP273" s="39"/>
      <c r="BPQ273" s="39"/>
      <c r="BPR273" s="39"/>
      <c r="BPS273" s="39"/>
      <c r="BPT273" s="39"/>
      <c r="BPU273" s="39"/>
      <c r="BPV273" s="39"/>
      <c r="BPW273" s="39"/>
      <c r="BPX273" s="39"/>
      <c r="BPY273" s="39"/>
      <c r="BPZ273" s="39"/>
      <c r="BQA273" s="39"/>
      <c r="BQB273" s="39"/>
      <c r="BQC273" s="39"/>
      <c r="BQD273" s="39"/>
      <c r="BQE273" s="39"/>
      <c r="BQF273" s="39"/>
      <c r="BQG273" s="39"/>
      <c r="BQH273" s="39"/>
      <c r="BQI273" s="39"/>
      <c r="BQJ273" s="39"/>
      <c r="BQK273" s="39"/>
      <c r="BQL273" s="39"/>
      <c r="BQM273" s="39"/>
      <c r="BQN273" s="39"/>
      <c r="BQO273" s="39"/>
      <c r="BQP273" s="39"/>
      <c r="BQQ273" s="39"/>
      <c r="BQR273" s="39"/>
      <c r="BQS273" s="39"/>
      <c r="BQT273" s="39"/>
      <c r="BQU273" s="39"/>
      <c r="BQV273" s="39"/>
      <c r="BQW273" s="39"/>
      <c r="BQX273" s="39"/>
      <c r="BQY273" s="39"/>
      <c r="BQZ273" s="39"/>
      <c r="BRA273" s="39"/>
      <c r="BRB273" s="39"/>
      <c r="BRC273" s="39"/>
      <c r="BRD273" s="39"/>
      <c r="BRE273" s="39"/>
      <c r="BRF273" s="39"/>
      <c r="BRG273" s="39"/>
      <c r="BRH273" s="39"/>
      <c r="BRI273" s="39"/>
      <c r="BRJ273" s="39"/>
      <c r="BRK273" s="39"/>
      <c r="BRL273" s="39"/>
      <c r="BRM273" s="39"/>
      <c r="BRN273" s="39"/>
      <c r="BRO273" s="39"/>
      <c r="BRP273" s="39"/>
      <c r="BRQ273" s="39"/>
      <c r="BRR273" s="39"/>
      <c r="BRS273" s="39"/>
      <c r="BRT273" s="39"/>
      <c r="BRU273" s="39"/>
      <c r="BRV273" s="39"/>
      <c r="BRW273" s="39"/>
      <c r="BRX273" s="39"/>
      <c r="BRY273" s="39"/>
      <c r="BRZ273" s="39"/>
      <c r="BSA273" s="39"/>
      <c r="BSB273" s="39"/>
      <c r="BSC273" s="39"/>
      <c r="BSD273" s="39"/>
      <c r="BSE273" s="39"/>
      <c r="BSF273" s="39"/>
      <c r="BSG273" s="39"/>
      <c r="BSH273" s="39"/>
      <c r="BSI273" s="39"/>
      <c r="BSJ273" s="39"/>
      <c r="BSK273" s="39"/>
      <c r="BSL273" s="39"/>
      <c r="BSM273" s="39"/>
      <c r="BSN273" s="39"/>
      <c r="BSO273" s="39"/>
      <c r="BSP273" s="39"/>
      <c r="BSQ273" s="39"/>
      <c r="BSR273" s="39"/>
      <c r="BSS273" s="39"/>
      <c r="BST273" s="39"/>
      <c r="BSU273" s="39"/>
      <c r="BSV273" s="39"/>
      <c r="BSW273" s="39"/>
      <c r="BSX273" s="39"/>
      <c r="BSY273" s="39"/>
      <c r="BSZ273" s="39"/>
      <c r="BTA273" s="39"/>
      <c r="BTB273" s="39"/>
      <c r="BTC273" s="39"/>
      <c r="BTD273" s="39"/>
      <c r="BTE273" s="39"/>
      <c r="BTF273" s="39"/>
      <c r="BTG273" s="39"/>
      <c r="BTH273" s="39"/>
      <c r="BTI273" s="39"/>
      <c r="BTJ273" s="39"/>
      <c r="BTK273" s="39"/>
      <c r="BTL273" s="39"/>
      <c r="BTM273" s="39"/>
      <c r="BTN273" s="39"/>
      <c r="BTO273" s="39"/>
      <c r="BTP273" s="39"/>
      <c r="BTQ273" s="39"/>
      <c r="BTR273" s="39"/>
      <c r="BTS273" s="39"/>
      <c r="BTT273" s="39"/>
      <c r="BTU273" s="39"/>
      <c r="BTV273" s="39"/>
      <c r="BTW273" s="39"/>
      <c r="BTX273" s="39"/>
      <c r="BTY273" s="39"/>
      <c r="BTZ273" s="39"/>
      <c r="BUA273" s="39"/>
      <c r="BUB273" s="39"/>
      <c r="BUC273" s="39"/>
      <c r="BUD273" s="39"/>
      <c r="BUE273" s="39"/>
      <c r="BUF273" s="39"/>
      <c r="BUG273" s="39"/>
      <c r="BUH273" s="39"/>
      <c r="BUI273" s="39"/>
      <c r="BUJ273" s="39"/>
      <c r="BUK273" s="39"/>
      <c r="BUL273" s="39"/>
      <c r="BUM273" s="39"/>
      <c r="BUN273" s="39"/>
      <c r="BUO273" s="39"/>
      <c r="BUP273" s="39"/>
      <c r="BUQ273" s="39"/>
      <c r="BUR273" s="39"/>
      <c r="BUS273" s="39"/>
      <c r="BUT273" s="39"/>
      <c r="BUU273" s="39"/>
      <c r="BUV273" s="39"/>
      <c r="BUW273" s="39"/>
      <c r="BUX273" s="39"/>
      <c r="BUY273" s="39"/>
      <c r="BUZ273" s="39"/>
      <c r="BVA273" s="39"/>
      <c r="BVB273" s="39"/>
      <c r="BVC273" s="39"/>
      <c r="BVD273" s="39"/>
      <c r="BVE273" s="39"/>
      <c r="BVF273" s="39"/>
      <c r="BVG273" s="39"/>
      <c r="BVH273" s="39"/>
      <c r="BVI273" s="39"/>
      <c r="BVJ273" s="39"/>
      <c r="BVK273" s="39"/>
      <c r="BVL273" s="39"/>
      <c r="BVM273" s="39"/>
      <c r="BVN273" s="39"/>
      <c r="BVO273" s="39"/>
      <c r="BVP273" s="39"/>
      <c r="BVQ273" s="39"/>
      <c r="BVR273" s="39"/>
      <c r="BVS273" s="39"/>
      <c r="BVT273" s="39"/>
      <c r="BVU273" s="39"/>
      <c r="BVV273" s="39"/>
      <c r="BVW273" s="39"/>
      <c r="BVX273" s="39"/>
      <c r="BVY273" s="39"/>
      <c r="BVZ273" s="39"/>
      <c r="BWA273" s="39"/>
      <c r="BWB273" s="39"/>
      <c r="BWC273" s="39"/>
      <c r="BWD273" s="39"/>
      <c r="BWE273" s="39"/>
      <c r="BWF273" s="39"/>
      <c r="BWG273" s="39"/>
      <c r="BWH273" s="39"/>
      <c r="BWI273" s="39"/>
      <c r="BWJ273" s="39"/>
      <c r="BWK273" s="39"/>
      <c r="BWL273" s="39"/>
      <c r="BWM273" s="39"/>
      <c r="BWN273" s="39"/>
      <c r="BWO273" s="39"/>
      <c r="BWP273" s="39"/>
      <c r="BWQ273" s="39"/>
      <c r="BWR273" s="39"/>
      <c r="BWS273" s="39"/>
      <c r="BWT273" s="39"/>
      <c r="BWU273" s="39"/>
      <c r="BWV273" s="39"/>
      <c r="BWW273" s="39"/>
      <c r="BWX273" s="39"/>
      <c r="BWY273" s="39"/>
      <c r="BWZ273" s="39"/>
      <c r="BXA273" s="39"/>
      <c r="BXB273" s="39"/>
      <c r="BXC273" s="39"/>
      <c r="BXD273" s="39"/>
      <c r="BXE273" s="39"/>
      <c r="BXF273" s="39"/>
      <c r="BXG273" s="39"/>
      <c r="BXH273" s="39"/>
      <c r="BXI273" s="39"/>
      <c r="BXJ273" s="39"/>
      <c r="BXK273" s="39"/>
      <c r="BXL273" s="39"/>
      <c r="BXM273" s="39"/>
      <c r="BXN273" s="39"/>
      <c r="BXO273" s="39"/>
      <c r="BXP273" s="39"/>
      <c r="BXQ273" s="39"/>
      <c r="BXR273" s="39"/>
      <c r="BXS273" s="39"/>
      <c r="BXT273" s="39"/>
      <c r="BXU273" s="39"/>
      <c r="BXV273" s="39"/>
      <c r="BXW273" s="39"/>
      <c r="BXX273" s="39"/>
      <c r="BXY273" s="39"/>
      <c r="BXZ273" s="39"/>
      <c r="BYA273" s="39"/>
      <c r="BYB273" s="39"/>
      <c r="BYC273" s="39"/>
      <c r="BYD273" s="39"/>
      <c r="BYE273" s="39"/>
      <c r="BYF273" s="39"/>
      <c r="BYG273" s="39"/>
      <c r="BYH273" s="39"/>
      <c r="BYI273" s="39"/>
      <c r="BYJ273" s="39"/>
      <c r="BYK273" s="39"/>
      <c r="BYL273" s="39"/>
      <c r="BYM273" s="39"/>
      <c r="BYN273" s="39"/>
      <c r="BYO273" s="39"/>
      <c r="BYP273" s="39"/>
      <c r="BYQ273" s="39"/>
      <c r="BYR273" s="39"/>
      <c r="BYS273" s="39"/>
      <c r="BYT273" s="39"/>
      <c r="BYU273" s="39"/>
      <c r="BYV273" s="39"/>
      <c r="BYW273" s="39"/>
      <c r="BYX273" s="39"/>
      <c r="BYY273" s="39"/>
      <c r="BYZ273" s="39"/>
      <c r="BZA273" s="39"/>
      <c r="BZB273" s="39"/>
      <c r="BZC273" s="39"/>
      <c r="BZD273" s="39"/>
      <c r="BZE273" s="39"/>
      <c r="BZF273" s="39"/>
      <c r="BZG273" s="39"/>
      <c r="BZH273" s="39"/>
      <c r="BZI273" s="39"/>
      <c r="BZJ273" s="39"/>
      <c r="BZK273" s="39"/>
      <c r="BZL273" s="39"/>
      <c r="BZM273" s="39"/>
      <c r="BZN273" s="39"/>
      <c r="BZO273" s="39"/>
      <c r="BZP273" s="39"/>
      <c r="BZQ273" s="39"/>
      <c r="BZR273" s="39"/>
      <c r="BZS273" s="39"/>
      <c r="BZT273" s="39"/>
      <c r="BZU273" s="39"/>
      <c r="BZV273" s="39"/>
      <c r="BZW273" s="39"/>
      <c r="BZX273" s="39"/>
      <c r="BZY273" s="39"/>
      <c r="BZZ273" s="39"/>
      <c r="CAA273" s="39"/>
      <c r="CAB273" s="39"/>
      <c r="CAC273" s="39"/>
      <c r="CAD273" s="39"/>
      <c r="CAE273" s="39"/>
      <c r="CAF273" s="39"/>
      <c r="CAG273" s="39"/>
      <c r="CAH273" s="39"/>
      <c r="CAI273" s="39"/>
      <c r="CAJ273" s="39"/>
      <c r="CAK273" s="39"/>
      <c r="CAL273" s="39"/>
      <c r="CAM273" s="39"/>
      <c r="CAN273" s="39"/>
      <c r="CAO273" s="39"/>
      <c r="CAP273" s="39"/>
      <c r="CAQ273" s="39"/>
      <c r="CAR273" s="39"/>
      <c r="CAS273" s="39"/>
      <c r="CAT273" s="39"/>
      <c r="CAU273" s="39"/>
      <c r="CAV273" s="39"/>
      <c r="CAW273" s="39"/>
      <c r="CAX273" s="39"/>
      <c r="CAY273" s="39"/>
      <c r="CAZ273" s="39"/>
      <c r="CBA273" s="39"/>
      <c r="CBB273" s="39"/>
      <c r="CBC273" s="39"/>
      <c r="CBD273" s="39"/>
      <c r="CBE273" s="39"/>
      <c r="CBF273" s="39"/>
      <c r="CBG273" s="39"/>
      <c r="CBH273" s="39"/>
      <c r="CBI273" s="39"/>
      <c r="CBJ273" s="39"/>
      <c r="CBK273" s="39"/>
      <c r="CBL273" s="39"/>
      <c r="CBM273" s="39"/>
      <c r="CBN273" s="39"/>
      <c r="CBO273" s="39"/>
      <c r="CBP273" s="39"/>
      <c r="CBQ273" s="39"/>
      <c r="CBR273" s="39"/>
      <c r="CBS273" s="39"/>
      <c r="CBT273" s="39"/>
      <c r="CBU273" s="39"/>
      <c r="CBV273" s="39"/>
      <c r="CBW273" s="39"/>
      <c r="CBX273" s="39"/>
      <c r="CBY273" s="39"/>
      <c r="CBZ273" s="39"/>
      <c r="CCA273" s="39"/>
      <c r="CCB273" s="39"/>
      <c r="CCC273" s="39"/>
      <c r="CCD273" s="39"/>
      <c r="CCE273" s="39"/>
      <c r="CCF273" s="39"/>
      <c r="CCG273" s="39"/>
      <c r="CCH273" s="39"/>
      <c r="CCI273" s="39"/>
      <c r="CCJ273" s="39"/>
      <c r="CCK273" s="39"/>
      <c r="CCL273" s="39"/>
      <c r="CCM273" s="39"/>
      <c r="CCN273" s="39"/>
      <c r="CCO273" s="39"/>
      <c r="CCP273" s="39"/>
      <c r="CCQ273" s="39"/>
      <c r="CCR273" s="39"/>
      <c r="CCS273" s="39"/>
      <c r="CCT273" s="39"/>
      <c r="CCU273" s="39"/>
      <c r="CCV273" s="39"/>
      <c r="CCW273" s="39"/>
      <c r="CCX273" s="39"/>
      <c r="CCY273" s="39"/>
      <c r="CCZ273" s="39"/>
      <c r="CDA273" s="39"/>
      <c r="CDB273" s="39"/>
      <c r="CDC273" s="39"/>
      <c r="CDD273" s="39"/>
      <c r="CDE273" s="39"/>
      <c r="CDF273" s="39"/>
      <c r="CDG273" s="39"/>
      <c r="CDH273" s="39"/>
      <c r="CDI273" s="39"/>
      <c r="CDJ273" s="39"/>
      <c r="CDK273" s="39"/>
      <c r="CDL273" s="39"/>
      <c r="CDM273" s="39"/>
      <c r="CDN273" s="39"/>
      <c r="CDO273" s="39"/>
      <c r="CDP273" s="39"/>
      <c r="CDQ273" s="39"/>
      <c r="CDR273" s="39"/>
      <c r="CDS273" s="39"/>
      <c r="CDT273" s="39"/>
      <c r="CDU273" s="39"/>
      <c r="CDV273" s="39"/>
      <c r="CDW273" s="39"/>
      <c r="CDX273" s="39"/>
      <c r="CDY273" s="39"/>
      <c r="CDZ273" s="39"/>
      <c r="CEA273" s="39"/>
      <c r="CEB273" s="39"/>
      <c r="CEC273" s="39"/>
      <c r="CED273" s="39"/>
      <c r="CEE273" s="39"/>
      <c r="CEF273" s="39"/>
      <c r="CEG273" s="39"/>
      <c r="CEH273" s="39"/>
      <c r="CEI273" s="39"/>
      <c r="CEJ273" s="39"/>
      <c r="CEK273" s="39"/>
      <c r="CEL273" s="39"/>
      <c r="CEM273" s="39"/>
      <c r="CEN273" s="39"/>
      <c r="CEO273" s="39"/>
      <c r="CEP273" s="39"/>
      <c r="CEQ273" s="39"/>
      <c r="CER273" s="39"/>
      <c r="CES273" s="39"/>
      <c r="CET273" s="39"/>
      <c r="CEU273" s="39"/>
      <c r="CEV273" s="39"/>
      <c r="CEW273" s="39"/>
      <c r="CEX273" s="39"/>
      <c r="CEY273" s="39"/>
      <c r="CEZ273" s="39"/>
      <c r="CFA273" s="39"/>
      <c r="CFB273" s="39"/>
      <c r="CFC273" s="39"/>
      <c r="CFD273" s="39"/>
      <c r="CFE273" s="39"/>
      <c r="CFF273" s="39"/>
      <c r="CFG273" s="39"/>
      <c r="CFH273" s="39"/>
      <c r="CFI273" s="39"/>
      <c r="CFJ273" s="39"/>
      <c r="CFK273" s="39"/>
      <c r="CFL273" s="39"/>
      <c r="CFM273" s="39"/>
      <c r="CFN273" s="39"/>
      <c r="CFO273" s="39"/>
      <c r="CFP273" s="39"/>
      <c r="CFQ273" s="39"/>
      <c r="CFR273" s="39"/>
      <c r="CFS273" s="39"/>
      <c r="CFT273" s="39"/>
      <c r="CFU273" s="39"/>
      <c r="CFV273" s="39"/>
      <c r="CFW273" s="39"/>
      <c r="CFX273" s="39"/>
      <c r="CFY273" s="39"/>
      <c r="CFZ273" s="39"/>
      <c r="CGA273" s="39"/>
      <c r="CGB273" s="39"/>
      <c r="CGC273" s="39"/>
      <c r="CGD273" s="39"/>
      <c r="CGE273" s="39"/>
      <c r="CGF273" s="39"/>
      <c r="CGG273" s="39"/>
      <c r="CGH273" s="39"/>
      <c r="CGI273" s="39"/>
      <c r="CGJ273" s="39"/>
      <c r="CGK273" s="39"/>
      <c r="CGL273" s="39"/>
      <c r="CGM273" s="39"/>
      <c r="CGN273" s="39"/>
      <c r="CGO273" s="39"/>
      <c r="CGP273" s="39"/>
      <c r="CGQ273" s="39"/>
      <c r="CGR273" s="39"/>
      <c r="CGS273" s="39"/>
      <c r="CGT273" s="39"/>
      <c r="CGU273" s="39"/>
      <c r="CGV273" s="39"/>
      <c r="CGW273" s="39"/>
      <c r="CGX273" s="39"/>
      <c r="CGY273" s="39"/>
      <c r="CGZ273" s="39"/>
      <c r="CHA273" s="39"/>
      <c r="CHB273" s="39"/>
      <c r="CHC273" s="39"/>
      <c r="CHD273" s="39"/>
      <c r="CHE273" s="39"/>
      <c r="CHF273" s="39"/>
      <c r="CHG273" s="39"/>
      <c r="CHH273" s="39"/>
      <c r="CHI273" s="39"/>
      <c r="CHJ273" s="39"/>
      <c r="CHK273" s="39"/>
      <c r="CHL273" s="39"/>
      <c r="CHM273" s="39"/>
      <c r="CHN273" s="39"/>
      <c r="CHO273" s="39"/>
      <c r="CHP273" s="39"/>
      <c r="CHQ273" s="39"/>
      <c r="CHR273" s="39"/>
      <c r="CHS273" s="39"/>
      <c r="CHT273" s="39"/>
      <c r="CHU273" s="39"/>
      <c r="CHV273" s="39"/>
      <c r="CHW273" s="39"/>
      <c r="CHX273" s="39"/>
      <c r="CHY273" s="39"/>
      <c r="CHZ273" s="39"/>
      <c r="CIA273" s="39"/>
      <c r="CIB273" s="39"/>
      <c r="CIC273" s="39"/>
      <c r="CID273" s="39"/>
      <c r="CIE273" s="39"/>
      <c r="CIF273" s="39"/>
      <c r="CIG273" s="39"/>
      <c r="CIH273" s="39"/>
      <c r="CII273" s="39"/>
      <c r="CIJ273" s="39"/>
      <c r="CIK273" s="39"/>
      <c r="CIL273" s="39"/>
      <c r="CIM273" s="39"/>
      <c r="CIN273" s="39"/>
      <c r="CIO273" s="39"/>
      <c r="CIP273" s="39"/>
      <c r="CIQ273" s="39"/>
      <c r="CIR273" s="39"/>
      <c r="CIS273" s="39"/>
      <c r="CIT273" s="39"/>
      <c r="CIU273" s="39"/>
      <c r="CIV273" s="39"/>
      <c r="CIW273" s="39"/>
      <c r="CIX273" s="39"/>
      <c r="CIY273" s="39"/>
      <c r="CIZ273" s="39"/>
      <c r="CJA273" s="39"/>
      <c r="CJB273" s="39"/>
      <c r="CJC273" s="39"/>
      <c r="CJD273" s="39"/>
      <c r="CJE273" s="39"/>
      <c r="CJF273" s="39"/>
      <c r="CJG273" s="39"/>
      <c r="CJH273" s="39"/>
      <c r="CJI273" s="39"/>
      <c r="CJJ273" s="39"/>
      <c r="CJK273" s="39"/>
      <c r="CJL273" s="39"/>
      <c r="CJM273" s="39"/>
      <c r="CJN273" s="39"/>
      <c r="CJO273" s="39"/>
      <c r="CJP273" s="39"/>
      <c r="CJQ273" s="39"/>
      <c r="CJR273" s="39"/>
      <c r="CJS273" s="39"/>
      <c r="CJT273" s="39"/>
      <c r="CJU273" s="39"/>
      <c r="CJV273" s="39"/>
      <c r="CJW273" s="39"/>
      <c r="CJX273" s="39"/>
      <c r="CJY273" s="39"/>
      <c r="CJZ273" s="39"/>
      <c r="CKA273" s="39"/>
      <c r="CKB273" s="39"/>
      <c r="CKC273" s="39"/>
      <c r="CKD273" s="39"/>
      <c r="CKE273" s="39"/>
      <c r="CKF273" s="39"/>
      <c r="CKG273" s="39"/>
      <c r="CKH273" s="39"/>
      <c r="CKI273" s="39"/>
      <c r="CKJ273" s="39"/>
      <c r="CKK273" s="39"/>
      <c r="CKL273" s="39"/>
      <c r="CKM273" s="39"/>
      <c r="CKN273" s="39"/>
      <c r="CKO273" s="39"/>
      <c r="CKP273" s="39"/>
      <c r="CKQ273" s="39"/>
      <c r="CKR273" s="39"/>
      <c r="CKS273" s="39"/>
      <c r="CKT273" s="39"/>
      <c r="CKU273" s="39"/>
      <c r="CKV273" s="39"/>
      <c r="CKW273" s="39"/>
      <c r="CKX273" s="39"/>
      <c r="CKY273" s="39"/>
      <c r="CKZ273" s="39"/>
      <c r="CLA273" s="39"/>
      <c r="CLB273" s="39"/>
      <c r="CLC273" s="39"/>
      <c r="CLD273" s="39"/>
      <c r="CLE273" s="39"/>
      <c r="CLF273" s="39"/>
      <c r="CLG273" s="39"/>
      <c r="CLH273" s="39"/>
      <c r="CLI273" s="39"/>
      <c r="CLJ273" s="39"/>
      <c r="CLK273" s="39"/>
      <c r="CLL273" s="39"/>
      <c r="CLM273" s="39"/>
      <c r="CLN273" s="39"/>
      <c r="CLO273" s="39"/>
      <c r="CLP273" s="39"/>
      <c r="CLQ273" s="39"/>
      <c r="CLR273" s="39"/>
      <c r="CLS273" s="39"/>
      <c r="CLT273" s="39"/>
      <c r="CLU273" s="39"/>
      <c r="CLV273" s="39"/>
      <c r="CLW273" s="39"/>
      <c r="CLX273" s="39"/>
      <c r="CLY273" s="39"/>
      <c r="CLZ273" s="39"/>
      <c r="CMA273" s="39"/>
      <c r="CMB273" s="39"/>
      <c r="CMC273" s="39"/>
      <c r="CMD273" s="39"/>
      <c r="CME273" s="39"/>
      <c r="CMF273" s="39"/>
      <c r="CMG273" s="39"/>
      <c r="CMH273" s="39"/>
      <c r="CMI273" s="39"/>
      <c r="CMJ273" s="39"/>
      <c r="CMK273" s="39"/>
      <c r="CML273" s="39"/>
      <c r="CMM273" s="39"/>
      <c r="CMN273" s="39"/>
      <c r="CMO273" s="39"/>
      <c r="CMP273" s="39"/>
      <c r="CMQ273" s="39"/>
      <c r="CMR273" s="39"/>
      <c r="CMS273" s="39"/>
      <c r="CMT273" s="39"/>
      <c r="CMU273" s="39"/>
      <c r="CMV273" s="39"/>
      <c r="CMW273" s="39"/>
      <c r="CMX273" s="39"/>
      <c r="CMY273" s="39"/>
      <c r="CMZ273" s="39"/>
      <c r="CNA273" s="39"/>
      <c r="CNB273" s="39"/>
      <c r="CNC273" s="39"/>
      <c r="CND273" s="39"/>
      <c r="CNE273" s="39"/>
      <c r="CNF273" s="39"/>
      <c r="CNG273" s="39"/>
      <c r="CNH273" s="39"/>
      <c r="CNI273" s="39"/>
      <c r="CNJ273" s="39"/>
      <c r="CNK273" s="39"/>
      <c r="CNL273" s="39"/>
      <c r="CNM273" s="39"/>
      <c r="CNN273" s="39"/>
      <c r="CNO273" s="39"/>
      <c r="CNP273" s="39"/>
      <c r="CNQ273" s="39"/>
      <c r="CNR273" s="39"/>
      <c r="CNS273" s="39"/>
      <c r="CNT273" s="39"/>
      <c r="CNU273" s="39"/>
      <c r="CNV273" s="39"/>
      <c r="CNW273" s="39"/>
      <c r="CNX273" s="39"/>
      <c r="CNY273" s="39"/>
      <c r="CNZ273" s="39"/>
      <c r="COA273" s="39"/>
      <c r="COB273" s="39"/>
      <c r="COC273" s="39"/>
      <c r="COD273" s="39"/>
      <c r="COE273" s="39"/>
      <c r="COF273" s="39"/>
      <c r="COG273" s="39"/>
      <c r="COH273" s="39"/>
      <c r="COI273" s="39"/>
      <c r="COJ273" s="39"/>
      <c r="COK273" s="39"/>
      <c r="COL273" s="39"/>
      <c r="COM273" s="39"/>
      <c r="CON273" s="39"/>
      <c r="COO273" s="39"/>
      <c r="COP273" s="39"/>
      <c r="COQ273" s="39"/>
      <c r="COR273" s="39"/>
      <c r="COS273" s="39"/>
      <c r="COT273" s="39"/>
      <c r="COU273" s="39"/>
      <c r="COV273" s="39"/>
      <c r="COW273" s="39"/>
      <c r="COX273" s="39"/>
      <c r="COY273" s="39"/>
      <c r="COZ273" s="39"/>
      <c r="CPA273" s="39"/>
      <c r="CPB273" s="39"/>
      <c r="CPC273" s="39"/>
      <c r="CPD273" s="39"/>
      <c r="CPE273" s="39"/>
      <c r="CPF273" s="39"/>
      <c r="CPG273" s="39"/>
      <c r="CPH273" s="39"/>
      <c r="CPI273" s="39"/>
      <c r="CPJ273" s="39"/>
      <c r="CPK273" s="39"/>
      <c r="CPL273" s="39"/>
      <c r="CPM273" s="39"/>
      <c r="CPN273" s="39"/>
      <c r="CPO273" s="39"/>
      <c r="CPP273" s="39"/>
      <c r="CPQ273" s="39"/>
      <c r="CPR273" s="39"/>
      <c r="CPS273" s="39"/>
      <c r="CPT273" s="39"/>
      <c r="CPU273" s="39"/>
      <c r="CPV273" s="39"/>
      <c r="CPW273" s="39"/>
      <c r="CPX273" s="39"/>
      <c r="CPY273" s="39"/>
      <c r="CPZ273" s="39"/>
      <c r="CQA273" s="39"/>
      <c r="CQB273" s="39"/>
      <c r="CQC273" s="39"/>
      <c r="CQD273" s="39"/>
      <c r="CQE273" s="39"/>
      <c r="CQF273" s="39"/>
      <c r="CQG273" s="39"/>
      <c r="CQH273" s="39"/>
      <c r="CQI273" s="39"/>
      <c r="CQJ273" s="39"/>
      <c r="CQK273" s="39"/>
      <c r="CQL273" s="39"/>
      <c r="CQM273" s="39"/>
      <c r="CQN273" s="39"/>
      <c r="CQO273" s="39"/>
      <c r="CQP273" s="39"/>
      <c r="CQQ273" s="39"/>
      <c r="CQR273" s="39"/>
      <c r="CQS273" s="39"/>
      <c r="CQT273" s="39"/>
      <c r="CQU273" s="39"/>
      <c r="CQV273" s="39"/>
      <c r="CQW273" s="39"/>
      <c r="CQX273" s="39"/>
      <c r="CQY273" s="39"/>
      <c r="CQZ273" s="39"/>
      <c r="CRA273" s="39"/>
      <c r="CRB273" s="39"/>
      <c r="CRC273" s="39"/>
      <c r="CRD273" s="39"/>
      <c r="CRE273" s="39"/>
      <c r="CRF273" s="39"/>
      <c r="CRG273" s="39"/>
      <c r="CRH273" s="39"/>
      <c r="CRI273" s="39"/>
      <c r="CRJ273" s="39"/>
      <c r="CRK273" s="39"/>
      <c r="CRL273" s="39"/>
      <c r="CRM273" s="39"/>
      <c r="CRN273" s="39"/>
      <c r="CRO273" s="39"/>
      <c r="CRP273" s="39"/>
      <c r="CRQ273" s="39"/>
      <c r="CRR273" s="39"/>
      <c r="CRS273" s="39"/>
      <c r="CRT273" s="39"/>
      <c r="CRU273" s="39"/>
      <c r="CRV273" s="39"/>
      <c r="CRW273" s="39"/>
      <c r="CRX273" s="39"/>
      <c r="CRY273" s="39"/>
      <c r="CRZ273" s="39"/>
      <c r="CSA273" s="39"/>
      <c r="CSB273" s="39"/>
      <c r="CSC273" s="39"/>
      <c r="CSD273" s="39"/>
      <c r="CSE273" s="39"/>
      <c r="CSF273" s="39"/>
      <c r="CSG273" s="39"/>
      <c r="CSH273" s="39"/>
      <c r="CSI273" s="39"/>
      <c r="CSJ273" s="39"/>
      <c r="CSK273" s="39"/>
      <c r="CSL273" s="39"/>
      <c r="CSM273" s="39"/>
      <c r="CSN273" s="39"/>
      <c r="CSO273" s="39"/>
      <c r="CSP273" s="39"/>
      <c r="CSQ273" s="39"/>
      <c r="CSR273" s="39"/>
      <c r="CSS273" s="39"/>
      <c r="CST273" s="39"/>
      <c r="CSU273" s="39"/>
      <c r="CSV273" s="39"/>
      <c r="CSW273" s="39"/>
      <c r="CSX273" s="39"/>
      <c r="CSY273" s="39"/>
      <c r="CSZ273" s="39"/>
      <c r="CTA273" s="39"/>
      <c r="CTB273" s="39"/>
      <c r="CTC273" s="39"/>
      <c r="CTD273" s="39"/>
      <c r="CTE273" s="39"/>
      <c r="CTF273" s="39"/>
      <c r="CTG273" s="39"/>
      <c r="CTH273" s="39"/>
      <c r="CTI273" s="39"/>
      <c r="CTJ273" s="39"/>
      <c r="CTK273" s="39"/>
      <c r="CTL273" s="39"/>
      <c r="CTM273" s="39"/>
      <c r="CTN273" s="39"/>
      <c r="CTO273" s="39"/>
      <c r="CTP273" s="39"/>
      <c r="CTQ273" s="39"/>
      <c r="CTR273" s="39"/>
      <c r="CTS273" s="39"/>
      <c r="CTT273" s="39"/>
      <c r="CTU273" s="39"/>
      <c r="CTV273" s="39"/>
      <c r="CTW273" s="39"/>
      <c r="CTX273" s="39"/>
      <c r="CTY273" s="39"/>
      <c r="CTZ273" s="39"/>
      <c r="CUA273" s="39"/>
      <c r="CUB273" s="39"/>
      <c r="CUC273" s="39"/>
      <c r="CUD273" s="39"/>
      <c r="CUE273" s="39"/>
      <c r="CUF273" s="39"/>
      <c r="CUG273" s="39"/>
      <c r="CUH273" s="39"/>
      <c r="CUI273" s="39"/>
      <c r="CUJ273" s="39"/>
      <c r="CUK273" s="39"/>
      <c r="CUL273" s="39"/>
      <c r="CUM273" s="39"/>
      <c r="CUN273" s="39"/>
      <c r="CUO273" s="39"/>
      <c r="CUP273" s="39"/>
      <c r="CUQ273" s="39"/>
      <c r="CUR273" s="39"/>
      <c r="CUS273" s="39"/>
      <c r="CUT273" s="39"/>
      <c r="CUU273" s="39"/>
      <c r="CUV273" s="39"/>
      <c r="CUW273" s="39"/>
      <c r="CUX273" s="39"/>
      <c r="CUY273" s="39"/>
      <c r="CUZ273" s="39"/>
      <c r="CVA273" s="39"/>
      <c r="CVB273" s="39"/>
      <c r="CVC273" s="39"/>
      <c r="CVD273" s="39"/>
      <c r="CVE273" s="39"/>
      <c r="CVF273" s="39"/>
      <c r="CVG273" s="39"/>
      <c r="CVH273" s="39"/>
      <c r="CVI273" s="39"/>
      <c r="CVJ273" s="39"/>
      <c r="CVK273" s="39"/>
      <c r="CVL273" s="39"/>
      <c r="CVM273" s="39"/>
      <c r="CVN273" s="39"/>
      <c r="CVO273" s="39"/>
      <c r="CVP273" s="39"/>
      <c r="CVQ273" s="39"/>
      <c r="CVR273" s="39"/>
      <c r="CVS273" s="39"/>
      <c r="CVT273" s="39"/>
      <c r="CVU273" s="39"/>
      <c r="CVV273" s="39"/>
      <c r="CVW273" s="39"/>
      <c r="CVX273" s="39"/>
      <c r="CVY273" s="39"/>
      <c r="CVZ273" s="39"/>
      <c r="CWA273" s="39"/>
      <c r="CWB273" s="39"/>
      <c r="CWC273" s="39"/>
      <c r="CWD273" s="39"/>
      <c r="CWE273" s="39"/>
      <c r="CWF273" s="39"/>
      <c r="CWG273" s="39"/>
      <c r="CWH273" s="39"/>
      <c r="CWI273" s="39"/>
      <c r="CWJ273" s="39"/>
      <c r="CWK273" s="39"/>
      <c r="CWL273" s="39"/>
      <c r="CWM273" s="39"/>
      <c r="CWN273" s="39"/>
      <c r="CWO273" s="39"/>
      <c r="CWP273" s="39"/>
      <c r="CWQ273" s="39"/>
      <c r="CWR273" s="39"/>
      <c r="CWS273" s="39"/>
      <c r="CWT273" s="39"/>
      <c r="CWU273" s="39"/>
      <c r="CWV273" s="39"/>
      <c r="CWW273" s="39"/>
      <c r="CWX273" s="39"/>
      <c r="CWY273" s="39"/>
      <c r="CWZ273" s="39"/>
      <c r="CXA273" s="39"/>
      <c r="CXB273" s="39"/>
      <c r="CXC273" s="39"/>
      <c r="CXD273" s="39"/>
      <c r="CXE273" s="39"/>
      <c r="CXF273" s="39"/>
      <c r="CXG273" s="39"/>
      <c r="CXH273" s="39"/>
      <c r="CXI273" s="39"/>
      <c r="CXJ273" s="39"/>
      <c r="CXK273" s="39"/>
      <c r="CXL273" s="39"/>
      <c r="CXM273" s="39"/>
      <c r="CXN273" s="39"/>
      <c r="CXO273" s="39"/>
      <c r="CXP273" s="39"/>
      <c r="CXQ273" s="39"/>
      <c r="CXR273" s="39"/>
      <c r="CXS273" s="39"/>
      <c r="CXT273" s="39"/>
      <c r="CXU273" s="39"/>
      <c r="CXV273" s="39"/>
      <c r="CXW273" s="39"/>
      <c r="CXX273" s="39"/>
      <c r="CXY273" s="39"/>
      <c r="CXZ273" s="39"/>
      <c r="CYA273" s="39"/>
      <c r="CYB273" s="39"/>
      <c r="CYC273" s="39"/>
      <c r="CYD273" s="39"/>
      <c r="CYE273" s="39"/>
      <c r="CYF273" s="39"/>
      <c r="CYG273" s="39"/>
      <c r="CYH273" s="39"/>
      <c r="CYI273" s="39"/>
      <c r="CYJ273" s="39"/>
      <c r="CYK273" s="39"/>
      <c r="CYL273" s="39"/>
      <c r="CYM273" s="39"/>
      <c r="CYN273" s="39"/>
      <c r="CYO273" s="39"/>
      <c r="CYP273" s="39"/>
      <c r="CYQ273" s="39"/>
      <c r="CYR273" s="39"/>
      <c r="CYS273" s="39"/>
      <c r="CYT273" s="39"/>
      <c r="CYU273" s="39"/>
      <c r="CYV273" s="39"/>
      <c r="CYW273" s="39"/>
      <c r="CYX273" s="39"/>
      <c r="CYY273" s="39"/>
      <c r="CYZ273" s="39"/>
      <c r="CZA273" s="39"/>
      <c r="CZB273" s="39"/>
      <c r="CZC273" s="39"/>
      <c r="CZD273" s="39"/>
      <c r="CZE273" s="39"/>
      <c r="CZF273" s="39"/>
      <c r="CZG273" s="39"/>
      <c r="CZH273" s="39"/>
      <c r="CZI273" s="39"/>
      <c r="CZJ273" s="39"/>
      <c r="CZK273" s="39"/>
      <c r="CZL273" s="39"/>
      <c r="CZM273" s="39"/>
      <c r="CZN273" s="39"/>
      <c r="CZO273" s="39"/>
      <c r="CZP273" s="39"/>
      <c r="CZQ273" s="39"/>
      <c r="CZR273" s="39"/>
      <c r="CZS273" s="39"/>
      <c r="CZT273" s="39"/>
      <c r="CZU273" s="39"/>
      <c r="CZV273" s="39"/>
      <c r="CZW273" s="39"/>
      <c r="CZX273" s="39"/>
      <c r="CZY273" s="39"/>
      <c r="CZZ273" s="39"/>
      <c r="DAA273" s="39"/>
      <c r="DAB273" s="39"/>
      <c r="DAC273" s="39"/>
      <c r="DAD273" s="39"/>
      <c r="DAE273" s="39"/>
      <c r="DAF273" s="39"/>
      <c r="DAG273" s="39"/>
      <c r="DAH273" s="39"/>
      <c r="DAI273" s="39"/>
      <c r="DAJ273" s="39"/>
      <c r="DAK273" s="39"/>
      <c r="DAL273" s="39"/>
      <c r="DAM273" s="39"/>
      <c r="DAN273" s="39"/>
      <c r="DAO273" s="39"/>
      <c r="DAP273" s="39"/>
      <c r="DAQ273" s="39"/>
      <c r="DAR273" s="39"/>
      <c r="DAS273" s="39"/>
      <c r="DAT273" s="39"/>
      <c r="DAU273" s="39"/>
      <c r="DAV273" s="39"/>
      <c r="DAW273" s="39"/>
      <c r="DAX273" s="39"/>
      <c r="DAY273" s="39"/>
      <c r="DAZ273" s="39"/>
      <c r="DBA273" s="39"/>
      <c r="DBB273" s="39"/>
      <c r="DBC273" s="39"/>
      <c r="DBD273" s="39"/>
      <c r="DBE273" s="39"/>
      <c r="DBF273" s="39"/>
      <c r="DBG273" s="39"/>
      <c r="DBH273" s="39"/>
      <c r="DBI273" s="39"/>
      <c r="DBJ273" s="39"/>
      <c r="DBK273" s="39"/>
      <c r="DBL273" s="39"/>
      <c r="DBM273" s="39"/>
      <c r="DBN273" s="39"/>
      <c r="DBO273" s="39"/>
      <c r="DBP273" s="39"/>
      <c r="DBQ273" s="39"/>
      <c r="DBR273" s="39"/>
      <c r="DBS273" s="39"/>
      <c r="DBT273" s="39"/>
      <c r="DBU273" s="39"/>
      <c r="DBV273" s="39"/>
      <c r="DBW273" s="39"/>
      <c r="DBX273" s="39"/>
      <c r="DBY273" s="39"/>
      <c r="DBZ273" s="39"/>
      <c r="DCA273" s="39"/>
      <c r="DCB273" s="39"/>
      <c r="DCC273" s="39"/>
      <c r="DCD273" s="39"/>
      <c r="DCE273" s="39"/>
      <c r="DCF273" s="39"/>
      <c r="DCG273" s="39"/>
      <c r="DCH273" s="39"/>
      <c r="DCI273" s="39"/>
      <c r="DCJ273" s="39"/>
      <c r="DCK273" s="39"/>
      <c r="DCL273" s="39"/>
      <c r="DCM273" s="39"/>
      <c r="DCN273" s="39"/>
      <c r="DCO273" s="39"/>
      <c r="DCP273" s="39"/>
      <c r="DCQ273" s="39"/>
      <c r="DCR273" s="39"/>
      <c r="DCS273" s="39"/>
      <c r="DCT273" s="39"/>
      <c r="DCU273" s="39"/>
      <c r="DCV273" s="39"/>
      <c r="DCW273" s="39"/>
      <c r="DCX273" s="39"/>
      <c r="DCY273" s="39"/>
      <c r="DCZ273" s="39"/>
      <c r="DDA273" s="39"/>
      <c r="DDB273" s="39"/>
      <c r="DDC273" s="39"/>
      <c r="DDD273" s="39"/>
      <c r="DDE273" s="39"/>
      <c r="DDF273" s="39"/>
      <c r="DDG273" s="39"/>
      <c r="DDH273" s="39"/>
      <c r="DDI273" s="39"/>
      <c r="DDJ273" s="39"/>
      <c r="DDK273" s="39"/>
      <c r="DDL273" s="39"/>
      <c r="DDM273" s="39"/>
      <c r="DDN273" s="39"/>
      <c r="DDO273" s="39"/>
      <c r="DDP273" s="39"/>
      <c r="DDQ273" s="39"/>
      <c r="DDR273" s="39"/>
      <c r="DDS273" s="39"/>
      <c r="DDT273" s="39"/>
      <c r="DDU273" s="39"/>
      <c r="DDV273" s="39"/>
      <c r="DDW273" s="39"/>
      <c r="DDX273" s="39"/>
      <c r="DDY273" s="39"/>
      <c r="DDZ273" s="39"/>
      <c r="DEA273" s="39"/>
      <c r="DEB273" s="39"/>
      <c r="DEC273" s="39"/>
      <c r="DED273" s="39"/>
      <c r="DEE273" s="39"/>
      <c r="DEF273" s="39"/>
      <c r="DEG273" s="39"/>
      <c r="DEH273" s="39"/>
      <c r="DEI273" s="39"/>
      <c r="DEJ273" s="39"/>
      <c r="DEK273" s="39"/>
      <c r="DEL273" s="39"/>
      <c r="DEM273" s="39"/>
      <c r="DEN273" s="39"/>
      <c r="DEO273" s="39"/>
      <c r="DEP273" s="39"/>
      <c r="DEQ273" s="39"/>
      <c r="DER273" s="39"/>
      <c r="DES273" s="39"/>
      <c r="DET273" s="39"/>
      <c r="DEU273" s="39"/>
      <c r="DEV273" s="39"/>
      <c r="DEW273" s="39"/>
      <c r="DEX273" s="39"/>
      <c r="DEY273" s="39"/>
      <c r="DEZ273" s="39"/>
      <c r="DFA273" s="39"/>
      <c r="DFB273" s="39"/>
      <c r="DFC273" s="39"/>
      <c r="DFD273" s="39"/>
      <c r="DFE273" s="39"/>
      <c r="DFF273" s="39"/>
      <c r="DFG273" s="39"/>
      <c r="DFH273" s="39"/>
      <c r="DFI273" s="39"/>
      <c r="DFJ273" s="39"/>
      <c r="DFK273" s="39"/>
      <c r="DFL273" s="39"/>
      <c r="DFM273" s="39"/>
      <c r="DFN273" s="39"/>
      <c r="DFO273" s="39"/>
      <c r="DFP273" s="39"/>
      <c r="DFQ273" s="39"/>
      <c r="DFR273" s="39"/>
      <c r="DFS273" s="39"/>
      <c r="DFT273" s="39"/>
      <c r="DFU273" s="39"/>
      <c r="DFV273" s="39"/>
      <c r="DFW273" s="39"/>
      <c r="DFX273" s="39"/>
      <c r="DFY273" s="39"/>
      <c r="DFZ273" s="39"/>
      <c r="DGA273" s="39"/>
      <c r="DGB273" s="39"/>
      <c r="DGC273" s="39"/>
      <c r="DGD273" s="39"/>
      <c r="DGE273" s="39"/>
      <c r="DGF273" s="39"/>
      <c r="DGG273" s="39"/>
      <c r="DGH273" s="39"/>
      <c r="DGI273" s="39"/>
      <c r="DGJ273" s="39"/>
      <c r="DGK273" s="39"/>
      <c r="DGL273" s="39"/>
      <c r="DGM273" s="39"/>
      <c r="DGN273" s="39"/>
      <c r="DGO273" s="39"/>
      <c r="DGP273" s="39"/>
      <c r="DGQ273" s="39"/>
      <c r="DGR273" s="39"/>
      <c r="DGS273" s="39"/>
      <c r="DGT273" s="39"/>
      <c r="DGU273" s="39"/>
      <c r="DGV273" s="39"/>
      <c r="DGW273" s="39"/>
      <c r="DGX273" s="39"/>
      <c r="DGY273" s="39"/>
      <c r="DGZ273" s="39"/>
      <c r="DHA273" s="39"/>
      <c r="DHB273" s="39"/>
      <c r="DHC273" s="39"/>
      <c r="DHD273" s="39"/>
      <c r="DHE273" s="39"/>
      <c r="DHF273" s="39"/>
      <c r="DHG273" s="39"/>
      <c r="DHH273" s="39"/>
      <c r="DHI273" s="39"/>
      <c r="DHJ273" s="39"/>
      <c r="DHK273" s="39"/>
      <c r="DHL273" s="39"/>
      <c r="DHM273" s="39"/>
      <c r="DHN273" s="39"/>
      <c r="DHO273" s="39"/>
      <c r="DHP273" s="39"/>
      <c r="DHQ273" s="39"/>
      <c r="DHR273" s="39"/>
      <c r="DHS273" s="39"/>
      <c r="DHT273" s="39"/>
      <c r="DHU273" s="39"/>
      <c r="DHV273" s="39"/>
      <c r="DHW273" s="39"/>
      <c r="DHX273" s="39"/>
      <c r="DHY273" s="39"/>
      <c r="DHZ273" s="39"/>
      <c r="DIA273" s="39"/>
      <c r="DIB273" s="39"/>
      <c r="DIC273" s="39"/>
      <c r="DID273" s="39"/>
      <c r="DIE273" s="39"/>
      <c r="DIF273" s="39"/>
      <c r="DIG273" s="39"/>
      <c r="DIH273" s="39"/>
      <c r="DII273" s="39"/>
      <c r="DIJ273" s="39"/>
      <c r="DIK273" s="39"/>
      <c r="DIL273" s="39"/>
      <c r="DIM273" s="39"/>
      <c r="DIN273" s="39"/>
      <c r="DIO273" s="39"/>
      <c r="DIP273" s="39"/>
      <c r="DIQ273" s="39"/>
      <c r="DIR273" s="39"/>
      <c r="DIS273" s="39"/>
      <c r="DIT273" s="39"/>
      <c r="DIU273" s="39"/>
      <c r="DIV273" s="39"/>
      <c r="DIW273" s="39"/>
      <c r="DIX273" s="39"/>
      <c r="DIY273" s="39"/>
      <c r="DIZ273" s="39"/>
      <c r="DJA273" s="39"/>
      <c r="DJB273" s="39"/>
      <c r="DJC273" s="39"/>
      <c r="DJD273" s="39"/>
      <c r="DJE273" s="39"/>
      <c r="DJF273" s="39"/>
      <c r="DJG273" s="39"/>
      <c r="DJH273" s="39"/>
      <c r="DJI273" s="39"/>
      <c r="DJJ273" s="39"/>
      <c r="DJK273" s="39"/>
      <c r="DJL273" s="39"/>
      <c r="DJM273" s="39"/>
      <c r="DJN273" s="39"/>
      <c r="DJO273" s="39"/>
      <c r="DJP273" s="39"/>
      <c r="DJQ273" s="39"/>
      <c r="DJR273" s="39"/>
      <c r="DJS273" s="39"/>
      <c r="DJT273" s="39"/>
      <c r="DJU273" s="39"/>
      <c r="DJV273" s="39"/>
      <c r="DJW273" s="39"/>
      <c r="DJX273" s="39"/>
      <c r="DJY273" s="39"/>
      <c r="DJZ273" s="39"/>
      <c r="DKA273" s="39"/>
      <c r="DKB273" s="39"/>
      <c r="DKC273" s="39"/>
      <c r="DKD273" s="39"/>
      <c r="DKE273" s="39"/>
      <c r="DKF273" s="39"/>
      <c r="DKG273" s="39"/>
      <c r="DKH273" s="39"/>
      <c r="DKI273" s="39"/>
      <c r="DKJ273" s="39"/>
      <c r="DKK273" s="39"/>
      <c r="DKL273" s="39"/>
      <c r="DKM273" s="39"/>
      <c r="DKN273" s="39"/>
      <c r="DKO273" s="39"/>
      <c r="DKP273" s="39"/>
      <c r="DKQ273" s="39"/>
      <c r="DKR273" s="39"/>
      <c r="DKS273" s="39"/>
      <c r="DKT273" s="39"/>
      <c r="DKU273" s="39"/>
      <c r="DKV273" s="39"/>
      <c r="DKW273" s="39"/>
      <c r="DKX273" s="39"/>
      <c r="DKY273" s="39"/>
      <c r="DKZ273" s="39"/>
      <c r="DLA273" s="39"/>
      <c r="DLB273" s="39"/>
      <c r="DLC273" s="39"/>
      <c r="DLD273" s="39"/>
      <c r="DLE273" s="39"/>
      <c r="DLF273" s="39"/>
      <c r="DLG273" s="39"/>
      <c r="DLH273" s="39"/>
      <c r="DLI273" s="39"/>
      <c r="DLJ273" s="39"/>
      <c r="DLK273" s="39"/>
      <c r="DLL273" s="39"/>
      <c r="DLM273" s="39"/>
      <c r="DLN273" s="39"/>
      <c r="DLO273" s="39"/>
      <c r="DLP273" s="39"/>
      <c r="DLQ273" s="39"/>
      <c r="DLR273" s="39"/>
      <c r="DLS273" s="39"/>
      <c r="DLT273" s="39"/>
      <c r="DLU273" s="39"/>
      <c r="DLV273" s="39"/>
      <c r="DLW273" s="39"/>
      <c r="DLX273" s="39"/>
      <c r="DLY273" s="39"/>
      <c r="DLZ273" s="39"/>
      <c r="DMA273" s="39"/>
      <c r="DMB273" s="39"/>
      <c r="DMC273" s="39"/>
      <c r="DMD273" s="39"/>
      <c r="DME273" s="39"/>
      <c r="DMF273" s="39"/>
      <c r="DMG273" s="39"/>
      <c r="DMH273" s="39"/>
      <c r="DMI273" s="39"/>
      <c r="DMJ273" s="39"/>
      <c r="DMK273" s="39"/>
      <c r="DML273" s="39"/>
      <c r="DMM273" s="39"/>
      <c r="DMN273" s="39"/>
      <c r="DMO273" s="39"/>
      <c r="DMP273" s="39"/>
      <c r="DMQ273" s="39"/>
      <c r="DMR273" s="39"/>
      <c r="DMS273" s="39"/>
      <c r="DMT273" s="39"/>
      <c r="DMU273" s="39"/>
      <c r="DMV273" s="39"/>
      <c r="DMW273" s="39"/>
      <c r="DMX273" s="39"/>
      <c r="DMY273" s="39"/>
      <c r="DMZ273" s="39"/>
      <c r="DNA273" s="39"/>
      <c r="DNB273" s="39"/>
      <c r="DNC273" s="39"/>
      <c r="DND273" s="39"/>
      <c r="DNE273" s="39"/>
      <c r="DNF273" s="39"/>
      <c r="DNG273" s="39"/>
      <c r="DNH273" s="39"/>
      <c r="DNI273" s="39"/>
      <c r="DNJ273" s="39"/>
      <c r="DNK273" s="39"/>
      <c r="DNL273" s="39"/>
      <c r="DNM273" s="39"/>
      <c r="DNN273" s="39"/>
      <c r="DNO273" s="39"/>
      <c r="DNP273" s="39"/>
      <c r="DNQ273" s="39"/>
      <c r="DNR273" s="39"/>
      <c r="DNS273" s="39"/>
      <c r="DNT273" s="39"/>
      <c r="DNU273" s="39"/>
      <c r="DNV273" s="39"/>
      <c r="DNW273" s="39"/>
      <c r="DNX273" s="39"/>
      <c r="DNY273" s="39"/>
      <c r="DNZ273" s="39"/>
      <c r="DOA273" s="39"/>
      <c r="DOB273" s="39"/>
      <c r="DOC273" s="39"/>
      <c r="DOD273" s="39"/>
      <c r="DOE273" s="39"/>
      <c r="DOF273" s="39"/>
      <c r="DOG273" s="39"/>
      <c r="DOH273" s="39"/>
      <c r="DOI273" s="39"/>
      <c r="DOJ273" s="39"/>
      <c r="DOK273" s="39"/>
      <c r="DOL273" s="39"/>
      <c r="DOM273" s="39"/>
      <c r="DON273" s="39"/>
      <c r="DOO273" s="39"/>
      <c r="DOP273" s="39"/>
      <c r="DOQ273" s="39"/>
      <c r="DOR273" s="39"/>
      <c r="DOS273" s="39"/>
      <c r="DOT273" s="39"/>
      <c r="DOU273" s="39"/>
      <c r="DOV273" s="39"/>
      <c r="DOW273" s="39"/>
      <c r="DOX273" s="39"/>
      <c r="DOY273" s="39"/>
      <c r="DOZ273" s="39"/>
      <c r="DPA273" s="39"/>
      <c r="DPB273" s="39"/>
      <c r="DPC273" s="39"/>
      <c r="DPD273" s="39"/>
      <c r="DPE273" s="39"/>
      <c r="DPF273" s="39"/>
      <c r="DPG273" s="39"/>
      <c r="DPH273" s="39"/>
      <c r="DPI273" s="39"/>
      <c r="DPJ273" s="39"/>
      <c r="DPK273" s="39"/>
      <c r="DPL273" s="39"/>
      <c r="DPM273" s="39"/>
      <c r="DPN273" s="39"/>
      <c r="DPO273" s="39"/>
      <c r="DPP273" s="39"/>
      <c r="DPQ273" s="39"/>
      <c r="DPR273" s="39"/>
      <c r="DPS273" s="39"/>
      <c r="DPT273" s="39"/>
      <c r="DPU273" s="39"/>
      <c r="DPV273" s="39"/>
      <c r="DPW273" s="39"/>
      <c r="DPX273" s="39"/>
      <c r="DPY273" s="39"/>
      <c r="DPZ273" s="39"/>
      <c r="DQA273" s="39"/>
      <c r="DQB273" s="39"/>
      <c r="DQC273" s="39"/>
      <c r="DQD273" s="39"/>
      <c r="DQE273" s="39"/>
      <c r="DQF273" s="39"/>
      <c r="DQG273" s="39"/>
      <c r="DQH273" s="39"/>
      <c r="DQI273" s="39"/>
      <c r="DQJ273" s="39"/>
      <c r="DQK273" s="39"/>
      <c r="DQL273" s="39"/>
      <c r="DQM273" s="39"/>
      <c r="DQN273" s="39"/>
      <c r="DQO273" s="39"/>
      <c r="DQP273" s="39"/>
      <c r="DQQ273" s="39"/>
      <c r="DQR273" s="39"/>
      <c r="DQS273" s="39"/>
      <c r="DQT273" s="39"/>
      <c r="DQU273" s="39"/>
      <c r="DQV273" s="39"/>
      <c r="DQW273" s="39"/>
      <c r="DQX273" s="39"/>
      <c r="DQY273" s="39"/>
      <c r="DQZ273" s="39"/>
      <c r="DRA273" s="39"/>
      <c r="DRB273" s="39"/>
      <c r="DRC273" s="39"/>
      <c r="DRD273" s="39"/>
      <c r="DRE273" s="39"/>
      <c r="DRF273" s="39"/>
      <c r="DRG273" s="39"/>
      <c r="DRH273" s="39"/>
      <c r="DRI273" s="39"/>
      <c r="DRJ273" s="39"/>
      <c r="DRK273" s="39"/>
      <c r="DRL273" s="39"/>
      <c r="DRM273" s="39"/>
      <c r="DRN273" s="39"/>
      <c r="DRO273" s="39"/>
      <c r="DRP273" s="39"/>
      <c r="DRQ273" s="39"/>
      <c r="DRR273" s="39"/>
      <c r="DRS273" s="39"/>
      <c r="DRT273" s="39"/>
      <c r="DRU273" s="39"/>
      <c r="DRV273" s="39"/>
      <c r="DRW273" s="39"/>
      <c r="DRX273" s="39"/>
      <c r="DRY273" s="39"/>
      <c r="DRZ273" s="39"/>
      <c r="DSA273" s="39"/>
      <c r="DSB273" s="39"/>
      <c r="DSC273" s="39"/>
      <c r="DSD273" s="39"/>
      <c r="DSE273" s="39"/>
      <c r="DSF273" s="39"/>
      <c r="DSG273" s="39"/>
      <c r="DSH273" s="39"/>
      <c r="DSI273" s="39"/>
      <c r="DSJ273" s="39"/>
      <c r="DSK273" s="39"/>
      <c r="DSL273" s="39"/>
      <c r="DSM273" s="39"/>
      <c r="DSN273" s="39"/>
      <c r="DSO273" s="39"/>
      <c r="DSP273" s="39"/>
      <c r="DSQ273" s="39"/>
      <c r="DSR273" s="39"/>
      <c r="DSS273" s="39"/>
      <c r="DST273" s="39"/>
      <c r="DSU273" s="39"/>
      <c r="DSV273" s="39"/>
      <c r="DSW273" s="39"/>
      <c r="DSX273" s="39"/>
      <c r="DSY273" s="39"/>
      <c r="DSZ273" s="39"/>
      <c r="DTA273" s="39"/>
      <c r="DTB273" s="39"/>
      <c r="DTC273" s="39"/>
      <c r="DTD273" s="39"/>
      <c r="DTE273" s="39"/>
      <c r="DTF273" s="39"/>
      <c r="DTG273" s="39"/>
      <c r="DTH273" s="39"/>
      <c r="DTI273" s="39"/>
      <c r="DTJ273" s="39"/>
      <c r="DTK273" s="39"/>
      <c r="DTL273" s="39"/>
      <c r="DTM273" s="39"/>
      <c r="DTN273" s="39"/>
      <c r="DTO273" s="39"/>
      <c r="DTP273" s="39"/>
      <c r="DTQ273" s="39"/>
      <c r="DTR273" s="39"/>
      <c r="DTS273" s="39"/>
      <c r="DTT273" s="39"/>
      <c r="DTU273" s="39"/>
      <c r="DTV273" s="39"/>
      <c r="DTW273" s="39"/>
      <c r="DTX273" s="39"/>
      <c r="DTY273" s="39"/>
      <c r="DTZ273" s="39"/>
      <c r="DUA273" s="39"/>
      <c r="DUB273" s="39"/>
      <c r="DUC273" s="39"/>
      <c r="DUD273" s="39"/>
      <c r="DUE273" s="39"/>
      <c r="DUF273" s="39"/>
      <c r="DUG273" s="39"/>
      <c r="DUH273" s="39"/>
      <c r="DUI273" s="39"/>
      <c r="DUJ273" s="39"/>
      <c r="DUK273" s="39"/>
      <c r="DUL273" s="39"/>
      <c r="DUM273" s="39"/>
      <c r="DUN273" s="39"/>
      <c r="DUO273" s="39"/>
      <c r="DUP273" s="39"/>
      <c r="DUQ273" s="39"/>
      <c r="DUR273" s="39"/>
      <c r="DUS273" s="39"/>
      <c r="DUT273" s="39"/>
      <c r="DUU273" s="39"/>
      <c r="DUV273" s="39"/>
      <c r="DUW273" s="39"/>
      <c r="DUX273" s="39"/>
      <c r="DUY273" s="39"/>
      <c r="DUZ273" s="39"/>
      <c r="DVA273" s="39"/>
      <c r="DVB273" s="39"/>
      <c r="DVC273" s="39"/>
      <c r="DVD273" s="39"/>
      <c r="DVE273" s="39"/>
      <c r="DVF273" s="39"/>
      <c r="DVG273" s="39"/>
      <c r="DVH273" s="39"/>
      <c r="DVI273" s="39"/>
      <c r="DVJ273" s="39"/>
      <c r="DVK273" s="39"/>
      <c r="DVL273" s="39"/>
      <c r="DVM273" s="39"/>
      <c r="DVN273" s="39"/>
      <c r="DVO273" s="39"/>
      <c r="DVP273" s="39"/>
      <c r="DVQ273" s="39"/>
      <c r="DVR273" s="39"/>
      <c r="DVS273" s="39"/>
      <c r="DVT273" s="39"/>
      <c r="DVU273" s="39"/>
      <c r="DVV273" s="39"/>
      <c r="DVW273" s="39"/>
      <c r="DVX273" s="39"/>
      <c r="DVY273" s="39"/>
      <c r="DVZ273" s="39"/>
      <c r="DWA273" s="39"/>
      <c r="DWB273" s="39"/>
      <c r="DWC273" s="39"/>
      <c r="DWD273" s="39"/>
      <c r="DWE273" s="39"/>
      <c r="DWF273" s="39"/>
      <c r="DWG273" s="39"/>
      <c r="DWH273" s="39"/>
      <c r="DWI273" s="39"/>
      <c r="DWJ273" s="39"/>
      <c r="DWK273" s="39"/>
      <c r="DWL273" s="39"/>
      <c r="DWM273" s="39"/>
      <c r="DWN273" s="39"/>
      <c r="DWO273" s="39"/>
      <c r="DWP273" s="39"/>
      <c r="DWQ273" s="39"/>
    </row>
    <row r="274" spans="1:3319" s="39" customFormat="1" ht="10">
      <c r="A274" s="35" t="s">
        <v>845</v>
      </c>
      <c r="B274" s="36" t="s">
        <v>846</v>
      </c>
      <c r="C274" s="37" t="s">
        <v>12</v>
      </c>
      <c r="D274" s="36" t="s">
        <v>847</v>
      </c>
      <c r="E274" s="51" t="s">
        <v>848</v>
      </c>
      <c r="F274" s="51" t="s">
        <v>848</v>
      </c>
    </row>
    <row r="275" spans="1:3319" s="64" customFormat="1" ht="10">
      <c r="A275" s="53" t="s">
        <v>849</v>
      </c>
      <c r="B275" s="54" t="s">
        <v>850</v>
      </c>
      <c r="C275" s="57" t="s">
        <v>7</v>
      </c>
      <c r="D275" s="54" t="s">
        <v>851</v>
      </c>
      <c r="E275" s="66" t="s">
        <v>852</v>
      </c>
      <c r="F275" s="66" t="s">
        <v>852</v>
      </c>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c r="EE275" s="39"/>
      <c r="EF275" s="39"/>
      <c r="EG275" s="39"/>
      <c r="EH275" s="39"/>
      <c r="EI275" s="39"/>
      <c r="EJ275" s="39"/>
      <c r="EK275" s="39"/>
      <c r="EL275" s="39"/>
      <c r="EM275" s="39"/>
      <c r="EN275" s="39"/>
      <c r="EO275" s="39"/>
      <c r="EP275" s="39"/>
      <c r="EQ275" s="39"/>
      <c r="ER275" s="39"/>
      <c r="ES275" s="39"/>
      <c r="ET275" s="39"/>
      <c r="EU275" s="39"/>
      <c r="EV275" s="39"/>
      <c r="EW275" s="39"/>
      <c r="EX275" s="39"/>
      <c r="EY275" s="39"/>
      <c r="EZ275" s="39"/>
      <c r="FA275" s="39"/>
      <c r="FB275" s="39"/>
      <c r="FC275" s="39"/>
      <c r="FD275" s="39"/>
      <c r="FE275" s="39"/>
      <c r="FF275" s="39"/>
      <c r="FG275" s="39"/>
      <c r="FH275" s="39"/>
      <c r="FI275" s="39"/>
      <c r="FJ275" s="39"/>
      <c r="FK275" s="39"/>
      <c r="FL275" s="39"/>
      <c r="FM275" s="39"/>
      <c r="FN275" s="39"/>
      <c r="FO275" s="39"/>
      <c r="FP275" s="39"/>
      <c r="FQ275" s="39"/>
      <c r="FR275" s="39"/>
      <c r="FS275" s="39"/>
      <c r="FT275" s="39"/>
      <c r="FU275" s="39"/>
      <c r="FV275" s="39"/>
      <c r="FW275" s="39"/>
      <c r="FX275" s="39"/>
      <c r="FY275" s="39"/>
      <c r="FZ275" s="39"/>
      <c r="GA275" s="39"/>
      <c r="GB275" s="39"/>
      <c r="GC275" s="39"/>
      <c r="GD275" s="39"/>
      <c r="GE275" s="39"/>
      <c r="GF275" s="39"/>
      <c r="GG275" s="39"/>
      <c r="GH275" s="39"/>
      <c r="GI275" s="39"/>
      <c r="GJ275" s="39"/>
      <c r="GK275" s="39"/>
      <c r="GL275" s="39"/>
      <c r="GM275" s="39"/>
      <c r="GN275" s="39"/>
      <c r="GO275" s="39"/>
      <c r="GP275" s="39"/>
      <c r="GQ275" s="39"/>
      <c r="GR275" s="39"/>
      <c r="GS275" s="39"/>
      <c r="GT275" s="39"/>
      <c r="GU275" s="39"/>
      <c r="GV275" s="39"/>
      <c r="GW275" s="39"/>
      <c r="GX275" s="39"/>
      <c r="GY275" s="39"/>
      <c r="GZ275" s="39"/>
      <c r="HA275" s="39"/>
      <c r="HB275" s="39"/>
      <c r="HC275" s="39"/>
      <c r="HD275" s="39"/>
      <c r="HE275" s="39"/>
      <c r="HF275" s="39"/>
      <c r="HG275" s="39"/>
      <c r="HH275" s="39"/>
      <c r="HI275" s="39"/>
      <c r="HJ275" s="39"/>
      <c r="HK275" s="39"/>
      <c r="HL275" s="39"/>
      <c r="HM275" s="39"/>
      <c r="HN275" s="39"/>
      <c r="HO275" s="39"/>
      <c r="HP275" s="39"/>
      <c r="HQ275" s="39"/>
      <c r="HR275" s="39"/>
      <c r="HS275" s="39"/>
      <c r="HT275" s="39"/>
      <c r="HU275" s="39"/>
      <c r="HV275" s="39"/>
      <c r="HW275" s="39"/>
      <c r="HX275" s="39"/>
      <c r="HY275" s="39"/>
      <c r="HZ275" s="39"/>
      <c r="IA275" s="39"/>
      <c r="IB275" s="39"/>
      <c r="IC275" s="39"/>
      <c r="ID275" s="39"/>
      <c r="IE275" s="39"/>
      <c r="IF275" s="39"/>
      <c r="IG275" s="39"/>
      <c r="IH275" s="39"/>
      <c r="II275" s="39"/>
      <c r="IJ275" s="39"/>
      <c r="IK275" s="39"/>
      <c r="IL275" s="39"/>
      <c r="IM275" s="39"/>
      <c r="IN275" s="39"/>
      <c r="IO275" s="39"/>
      <c r="IP275" s="39"/>
      <c r="IQ275" s="39"/>
      <c r="IR275" s="39"/>
      <c r="IS275" s="39"/>
      <c r="IT275" s="39"/>
      <c r="IU275" s="39"/>
      <c r="IV275" s="39"/>
      <c r="IW275" s="39"/>
      <c r="IX275" s="39"/>
      <c r="IY275" s="39"/>
      <c r="IZ275" s="39"/>
      <c r="JA275" s="39"/>
      <c r="JB275" s="39"/>
      <c r="JC275" s="39"/>
      <c r="JD275" s="39"/>
      <c r="JE275" s="39"/>
      <c r="JF275" s="39"/>
      <c r="JG275" s="39"/>
      <c r="JH275" s="39"/>
      <c r="JI275" s="39"/>
      <c r="JJ275" s="39"/>
      <c r="JK275" s="39"/>
      <c r="JL275" s="39"/>
      <c r="JM275" s="39"/>
      <c r="JN275" s="39"/>
      <c r="JO275" s="39"/>
      <c r="JP275" s="39"/>
      <c r="JQ275" s="39"/>
      <c r="JR275" s="39"/>
      <c r="JS275" s="39"/>
      <c r="JT275" s="39"/>
      <c r="JU275" s="39"/>
      <c r="JV275" s="39"/>
      <c r="JW275" s="39"/>
      <c r="JX275" s="39"/>
      <c r="JY275" s="39"/>
      <c r="JZ275" s="39"/>
      <c r="KA275" s="39"/>
      <c r="KB275" s="39"/>
      <c r="KC275" s="39"/>
      <c r="KD275" s="39"/>
      <c r="KE275" s="39"/>
      <c r="KF275" s="39"/>
      <c r="KG275" s="39"/>
      <c r="KH275" s="39"/>
      <c r="KI275" s="39"/>
      <c r="KJ275" s="39"/>
      <c r="KK275" s="39"/>
      <c r="KL275" s="39"/>
      <c r="KM275" s="39"/>
      <c r="KN275" s="39"/>
      <c r="KO275" s="39"/>
      <c r="KP275" s="39"/>
      <c r="KQ275" s="39"/>
      <c r="KR275" s="39"/>
      <c r="KS275" s="39"/>
      <c r="KT275" s="39"/>
      <c r="KU275" s="39"/>
      <c r="KV275" s="39"/>
      <c r="KW275" s="39"/>
      <c r="KX275" s="39"/>
      <c r="KY275" s="39"/>
      <c r="KZ275" s="39"/>
      <c r="LA275" s="39"/>
      <c r="LB275" s="39"/>
      <c r="LC275" s="39"/>
      <c r="LD275" s="39"/>
      <c r="LE275" s="39"/>
      <c r="LF275" s="39"/>
      <c r="LG275" s="39"/>
      <c r="LH275" s="39"/>
      <c r="LI275" s="39"/>
      <c r="LJ275" s="39"/>
      <c r="LK275" s="39"/>
      <c r="LL275" s="39"/>
      <c r="LM275" s="39"/>
      <c r="LN275" s="39"/>
      <c r="LO275" s="39"/>
      <c r="LP275" s="39"/>
      <c r="LQ275" s="39"/>
      <c r="LR275" s="39"/>
      <c r="LS275" s="39"/>
      <c r="LT275" s="39"/>
      <c r="LU275" s="39"/>
      <c r="LV275" s="39"/>
      <c r="LW275" s="39"/>
      <c r="LX275" s="39"/>
      <c r="LY275" s="39"/>
      <c r="LZ275" s="39"/>
      <c r="MA275" s="39"/>
      <c r="MB275" s="39"/>
      <c r="MC275" s="39"/>
      <c r="MD275" s="39"/>
      <c r="ME275" s="39"/>
      <c r="MF275" s="39"/>
      <c r="MG275" s="39"/>
      <c r="MH275" s="39"/>
      <c r="MI275" s="39"/>
      <c r="MJ275" s="39"/>
      <c r="MK275" s="39"/>
      <c r="ML275" s="39"/>
      <c r="MM275" s="39"/>
      <c r="MN275" s="39"/>
      <c r="MO275" s="39"/>
      <c r="MP275" s="39"/>
      <c r="MQ275" s="39"/>
      <c r="MR275" s="39"/>
      <c r="MS275" s="39"/>
      <c r="MT275" s="39"/>
      <c r="MU275" s="39"/>
      <c r="MV275" s="39"/>
      <c r="MW275" s="39"/>
      <c r="MX275" s="39"/>
      <c r="MY275" s="39"/>
      <c r="MZ275" s="39"/>
      <c r="NA275" s="39"/>
      <c r="NB275" s="39"/>
      <c r="NC275" s="39"/>
      <c r="ND275" s="39"/>
      <c r="NE275" s="39"/>
      <c r="NF275" s="39"/>
      <c r="NG275" s="39"/>
      <c r="NH275" s="39"/>
      <c r="NI275" s="39"/>
      <c r="NJ275" s="39"/>
      <c r="NK275" s="39"/>
      <c r="NL275" s="39"/>
      <c r="NM275" s="39"/>
      <c r="NN275" s="39"/>
      <c r="NO275" s="39"/>
      <c r="NP275" s="39"/>
      <c r="NQ275" s="39"/>
      <c r="NR275" s="39"/>
      <c r="NS275" s="39"/>
      <c r="NT275" s="39"/>
      <c r="NU275" s="39"/>
      <c r="NV275" s="39"/>
      <c r="NW275" s="39"/>
      <c r="NX275" s="39"/>
      <c r="NY275" s="39"/>
      <c r="NZ275" s="39"/>
      <c r="OA275" s="39"/>
      <c r="OB275" s="39"/>
      <c r="OC275" s="39"/>
      <c r="OD275" s="39"/>
      <c r="OE275" s="39"/>
      <c r="OF275" s="39"/>
      <c r="OG275" s="39"/>
      <c r="OH275" s="39"/>
      <c r="OI275" s="39"/>
      <c r="OJ275" s="39"/>
      <c r="OK275" s="39"/>
      <c r="OL275" s="39"/>
      <c r="OM275" s="39"/>
      <c r="ON275" s="39"/>
      <c r="OO275" s="39"/>
      <c r="OP275" s="39"/>
      <c r="OQ275" s="39"/>
      <c r="OR275" s="39"/>
      <c r="OS275" s="39"/>
      <c r="OT275" s="39"/>
      <c r="OU275" s="39"/>
      <c r="OV275" s="39"/>
      <c r="OW275" s="39"/>
      <c r="OX275" s="39"/>
      <c r="OY275" s="39"/>
      <c r="OZ275" s="39"/>
      <c r="PA275" s="39"/>
      <c r="PB275" s="39"/>
      <c r="PC275" s="39"/>
      <c r="PD275" s="39"/>
      <c r="PE275" s="39"/>
      <c r="PF275" s="39"/>
      <c r="PG275" s="39"/>
      <c r="PH275" s="39"/>
      <c r="PI275" s="39"/>
      <c r="PJ275" s="39"/>
      <c r="PK275" s="39"/>
      <c r="PL275" s="39"/>
      <c r="PM275" s="39"/>
      <c r="PN275" s="39"/>
      <c r="PO275" s="39"/>
      <c r="PP275" s="39"/>
      <c r="PQ275" s="39"/>
      <c r="PR275" s="39"/>
      <c r="PS275" s="39"/>
      <c r="PT275" s="39"/>
      <c r="PU275" s="39"/>
      <c r="PV275" s="39"/>
      <c r="PW275" s="39"/>
      <c r="PX275" s="39"/>
      <c r="PY275" s="39"/>
      <c r="PZ275" s="39"/>
      <c r="QA275" s="39"/>
      <c r="QB275" s="39"/>
      <c r="QC275" s="39"/>
      <c r="QD275" s="39"/>
      <c r="QE275" s="39"/>
      <c r="QF275" s="39"/>
      <c r="QG275" s="39"/>
      <c r="QH275" s="39"/>
      <c r="QI275" s="39"/>
      <c r="QJ275" s="39"/>
      <c r="QK275" s="39"/>
      <c r="QL275" s="39"/>
      <c r="QM275" s="39"/>
      <c r="QN275" s="39"/>
      <c r="QO275" s="39"/>
      <c r="QP275" s="39"/>
      <c r="QQ275" s="39"/>
      <c r="QR275" s="39"/>
      <c r="QS275" s="39"/>
      <c r="QT275" s="39"/>
      <c r="QU275" s="39"/>
      <c r="QV275" s="39"/>
      <c r="QW275" s="39"/>
      <c r="QX275" s="39"/>
      <c r="QY275" s="39"/>
      <c r="QZ275" s="39"/>
      <c r="RA275" s="39"/>
      <c r="RB275" s="39"/>
      <c r="RC275" s="39"/>
      <c r="RD275" s="39"/>
      <c r="RE275" s="39"/>
      <c r="RF275" s="39"/>
      <c r="RG275" s="39"/>
      <c r="RH275" s="39"/>
      <c r="RI275" s="39"/>
      <c r="RJ275" s="39"/>
      <c r="RK275" s="39"/>
      <c r="RL275" s="39"/>
      <c r="RM275" s="39"/>
      <c r="RN275" s="39"/>
      <c r="RO275" s="39"/>
      <c r="RP275" s="39"/>
      <c r="RQ275" s="39"/>
      <c r="RR275" s="39"/>
      <c r="RS275" s="39"/>
      <c r="RT275" s="39"/>
      <c r="RU275" s="39"/>
      <c r="RV275" s="39"/>
      <c r="RW275" s="39"/>
      <c r="RX275" s="39"/>
      <c r="RY275" s="39"/>
      <c r="RZ275" s="39"/>
      <c r="SA275" s="39"/>
      <c r="SB275" s="39"/>
      <c r="SC275" s="39"/>
      <c r="SD275" s="39"/>
      <c r="SE275" s="39"/>
      <c r="SF275" s="39"/>
      <c r="SG275" s="39"/>
      <c r="SH275" s="39"/>
      <c r="SI275" s="39"/>
      <c r="SJ275" s="39"/>
      <c r="SK275" s="39"/>
      <c r="SL275" s="39"/>
      <c r="SM275" s="39"/>
      <c r="SN275" s="39"/>
      <c r="SO275" s="39"/>
      <c r="SP275" s="39"/>
      <c r="SQ275" s="39"/>
      <c r="SR275" s="39"/>
      <c r="SS275" s="39"/>
      <c r="ST275" s="39"/>
      <c r="SU275" s="39"/>
      <c r="SV275" s="39"/>
      <c r="SW275" s="39"/>
      <c r="SX275" s="39"/>
      <c r="SY275" s="39"/>
      <c r="SZ275" s="39"/>
      <c r="TA275" s="39"/>
      <c r="TB275" s="39"/>
      <c r="TC275" s="39"/>
      <c r="TD275" s="39"/>
      <c r="TE275" s="39"/>
      <c r="TF275" s="39"/>
      <c r="TG275" s="39"/>
      <c r="TH275" s="39"/>
      <c r="TI275" s="39"/>
      <c r="TJ275" s="39"/>
      <c r="TK275" s="39"/>
      <c r="TL275" s="39"/>
      <c r="TM275" s="39"/>
      <c r="TN275" s="39"/>
      <c r="TO275" s="39"/>
      <c r="TP275" s="39"/>
      <c r="TQ275" s="39"/>
      <c r="TR275" s="39"/>
      <c r="TS275" s="39"/>
      <c r="TT275" s="39"/>
      <c r="TU275" s="39"/>
      <c r="TV275" s="39"/>
      <c r="TW275" s="39"/>
      <c r="TX275" s="39"/>
      <c r="TY275" s="39"/>
      <c r="TZ275" s="39"/>
      <c r="UA275" s="39"/>
      <c r="UB275" s="39"/>
      <c r="UC275" s="39"/>
      <c r="UD275" s="39"/>
      <c r="UE275" s="39"/>
      <c r="UF275" s="39"/>
      <c r="UG275" s="39"/>
      <c r="UH275" s="39"/>
      <c r="UI275" s="39"/>
      <c r="UJ275" s="39"/>
      <c r="UK275" s="39"/>
      <c r="UL275" s="39"/>
      <c r="UM275" s="39"/>
      <c r="UN275" s="39"/>
      <c r="UO275" s="39"/>
      <c r="UP275" s="39"/>
      <c r="UQ275" s="39"/>
      <c r="UR275" s="39"/>
      <c r="US275" s="39"/>
      <c r="UT275" s="39"/>
      <c r="UU275" s="39"/>
      <c r="UV275" s="39"/>
      <c r="UW275" s="39"/>
      <c r="UX275" s="39"/>
      <c r="UY275" s="39"/>
      <c r="UZ275" s="39"/>
      <c r="VA275" s="39"/>
      <c r="VB275" s="39"/>
      <c r="VC275" s="39"/>
      <c r="VD275" s="39"/>
      <c r="VE275" s="39"/>
      <c r="VF275" s="39"/>
      <c r="VG275" s="39"/>
      <c r="VH275" s="39"/>
      <c r="VI275" s="39"/>
      <c r="VJ275" s="39"/>
      <c r="VK275" s="39"/>
      <c r="VL275" s="39"/>
      <c r="VM275" s="39"/>
      <c r="VN275" s="39"/>
      <c r="VO275" s="39"/>
      <c r="VP275" s="39"/>
      <c r="VQ275" s="39"/>
      <c r="VR275" s="39"/>
      <c r="VS275" s="39"/>
      <c r="VT275" s="39"/>
      <c r="VU275" s="39"/>
      <c r="VV275" s="39"/>
      <c r="VW275" s="39"/>
      <c r="VX275" s="39"/>
      <c r="VY275" s="39"/>
      <c r="VZ275" s="39"/>
      <c r="WA275" s="39"/>
      <c r="WB275" s="39"/>
      <c r="WC275" s="39"/>
      <c r="WD275" s="39"/>
      <c r="WE275" s="39"/>
      <c r="WF275" s="39"/>
      <c r="WG275" s="39"/>
      <c r="WH275" s="39"/>
      <c r="WI275" s="39"/>
      <c r="WJ275" s="39"/>
      <c r="WK275" s="39"/>
      <c r="WL275" s="39"/>
      <c r="WM275" s="39"/>
      <c r="WN275" s="39"/>
      <c r="WO275" s="39"/>
      <c r="WP275" s="39"/>
      <c r="WQ275" s="39"/>
      <c r="WR275" s="39"/>
      <c r="WS275" s="39"/>
      <c r="WT275" s="39"/>
      <c r="WU275" s="39"/>
      <c r="WV275" s="39"/>
      <c r="WW275" s="39"/>
      <c r="WX275" s="39"/>
      <c r="WY275" s="39"/>
      <c r="WZ275" s="39"/>
      <c r="XA275" s="39"/>
      <c r="XB275" s="39"/>
      <c r="XC275" s="39"/>
      <c r="XD275" s="39"/>
      <c r="XE275" s="39"/>
      <c r="XF275" s="39"/>
      <c r="XG275" s="39"/>
      <c r="XH275" s="39"/>
      <c r="XI275" s="39"/>
      <c r="XJ275" s="39"/>
      <c r="XK275" s="39"/>
      <c r="XL275" s="39"/>
      <c r="XM275" s="39"/>
      <c r="XN275" s="39"/>
      <c r="XO275" s="39"/>
      <c r="XP275" s="39"/>
      <c r="XQ275" s="39"/>
      <c r="XR275" s="39"/>
      <c r="XS275" s="39"/>
      <c r="XT275" s="39"/>
      <c r="XU275" s="39"/>
      <c r="XV275" s="39"/>
      <c r="XW275" s="39"/>
      <c r="XX275" s="39"/>
      <c r="XY275" s="39"/>
      <c r="XZ275" s="39"/>
      <c r="YA275" s="39"/>
      <c r="YB275" s="39"/>
      <c r="YC275" s="39"/>
      <c r="YD275" s="39"/>
      <c r="YE275" s="39"/>
      <c r="YF275" s="39"/>
      <c r="YG275" s="39"/>
      <c r="YH275" s="39"/>
      <c r="YI275" s="39"/>
      <c r="YJ275" s="39"/>
      <c r="YK275" s="39"/>
      <c r="YL275" s="39"/>
      <c r="YM275" s="39"/>
      <c r="YN275" s="39"/>
      <c r="YO275" s="39"/>
      <c r="YP275" s="39"/>
      <c r="YQ275" s="39"/>
      <c r="YR275" s="39"/>
      <c r="YS275" s="39"/>
      <c r="YT275" s="39"/>
      <c r="YU275" s="39"/>
      <c r="YV275" s="39"/>
      <c r="YW275" s="39"/>
      <c r="YX275" s="39"/>
      <c r="YY275" s="39"/>
      <c r="YZ275" s="39"/>
      <c r="ZA275" s="39"/>
      <c r="ZB275" s="39"/>
      <c r="ZC275" s="39"/>
      <c r="ZD275" s="39"/>
      <c r="ZE275" s="39"/>
      <c r="ZF275" s="39"/>
      <c r="ZG275" s="39"/>
      <c r="ZH275" s="39"/>
      <c r="ZI275" s="39"/>
      <c r="ZJ275" s="39"/>
      <c r="ZK275" s="39"/>
      <c r="ZL275" s="39"/>
      <c r="ZM275" s="39"/>
      <c r="ZN275" s="39"/>
      <c r="ZO275" s="39"/>
      <c r="ZP275" s="39"/>
      <c r="ZQ275" s="39"/>
      <c r="ZR275" s="39"/>
      <c r="ZS275" s="39"/>
      <c r="ZT275" s="39"/>
      <c r="ZU275" s="39"/>
      <c r="ZV275" s="39"/>
      <c r="ZW275" s="39"/>
      <c r="ZX275" s="39"/>
      <c r="ZY275" s="39"/>
      <c r="ZZ275" s="39"/>
      <c r="AAA275" s="39"/>
      <c r="AAB275" s="39"/>
      <c r="AAC275" s="39"/>
      <c r="AAD275" s="39"/>
      <c r="AAE275" s="39"/>
      <c r="AAF275" s="39"/>
      <c r="AAG275" s="39"/>
      <c r="AAH275" s="39"/>
      <c r="AAI275" s="39"/>
      <c r="AAJ275" s="39"/>
      <c r="AAK275" s="39"/>
      <c r="AAL275" s="39"/>
      <c r="AAM275" s="39"/>
      <c r="AAN275" s="39"/>
      <c r="AAO275" s="39"/>
      <c r="AAP275" s="39"/>
      <c r="AAQ275" s="39"/>
      <c r="AAR275" s="39"/>
      <c r="AAS275" s="39"/>
      <c r="AAT275" s="39"/>
      <c r="AAU275" s="39"/>
      <c r="AAV275" s="39"/>
      <c r="AAW275" s="39"/>
      <c r="AAX275" s="39"/>
      <c r="AAY275" s="39"/>
      <c r="AAZ275" s="39"/>
      <c r="ABA275" s="39"/>
      <c r="ABB275" s="39"/>
      <c r="ABC275" s="39"/>
      <c r="ABD275" s="39"/>
      <c r="ABE275" s="39"/>
      <c r="ABF275" s="39"/>
      <c r="ABG275" s="39"/>
      <c r="ABH275" s="39"/>
      <c r="ABI275" s="39"/>
      <c r="ABJ275" s="39"/>
      <c r="ABK275" s="39"/>
      <c r="ABL275" s="39"/>
      <c r="ABM275" s="39"/>
      <c r="ABN275" s="39"/>
      <c r="ABO275" s="39"/>
      <c r="ABP275" s="39"/>
      <c r="ABQ275" s="39"/>
      <c r="ABR275" s="39"/>
      <c r="ABS275" s="39"/>
      <c r="ABT275" s="39"/>
      <c r="ABU275" s="39"/>
      <c r="ABV275" s="39"/>
      <c r="ABW275" s="39"/>
      <c r="ABX275" s="39"/>
      <c r="ABY275" s="39"/>
      <c r="ABZ275" s="39"/>
      <c r="ACA275" s="39"/>
      <c r="ACB275" s="39"/>
      <c r="ACC275" s="39"/>
      <c r="ACD275" s="39"/>
      <c r="ACE275" s="39"/>
      <c r="ACF275" s="39"/>
      <c r="ACG275" s="39"/>
      <c r="ACH275" s="39"/>
      <c r="ACI275" s="39"/>
      <c r="ACJ275" s="39"/>
      <c r="ACK275" s="39"/>
      <c r="ACL275" s="39"/>
      <c r="ACM275" s="39"/>
      <c r="ACN275" s="39"/>
      <c r="ACO275" s="39"/>
      <c r="ACP275" s="39"/>
      <c r="ACQ275" s="39"/>
      <c r="ACR275" s="39"/>
      <c r="ACS275" s="39"/>
      <c r="ACT275" s="39"/>
      <c r="ACU275" s="39"/>
      <c r="ACV275" s="39"/>
      <c r="ACW275" s="39"/>
      <c r="ACX275" s="39"/>
      <c r="ACY275" s="39"/>
      <c r="ACZ275" s="39"/>
      <c r="ADA275" s="39"/>
      <c r="ADB275" s="39"/>
      <c r="ADC275" s="39"/>
      <c r="ADD275" s="39"/>
      <c r="ADE275" s="39"/>
      <c r="ADF275" s="39"/>
      <c r="ADG275" s="39"/>
      <c r="ADH275" s="39"/>
      <c r="ADI275" s="39"/>
      <c r="ADJ275" s="39"/>
      <c r="ADK275" s="39"/>
      <c r="ADL275" s="39"/>
      <c r="ADM275" s="39"/>
      <c r="ADN275" s="39"/>
      <c r="ADO275" s="39"/>
      <c r="ADP275" s="39"/>
      <c r="ADQ275" s="39"/>
      <c r="ADR275" s="39"/>
      <c r="ADS275" s="39"/>
      <c r="ADT275" s="39"/>
      <c r="ADU275" s="39"/>
      <c r="ADV275" s="39"/>
      <c r="ADW275" s="39"/>
      <c r="ADX275" s="39"/>
      <c r="ADY275" s="39"/>
      <c r="ADZ275" s="39"/>
      <c r="AEA275" s="39"/>
      <c r="AEB275" s="39"/>
      <c r="AEC275" s="39"/>
      <c r="AED275" s="39"/>
      <c r="AEE275" s="39"/>
      <c r="AEF275" s="39"/>
      <c r="AEG275" s="39"/>
      <c r="AEH275" s="39"/>
      <c r="AEI275" s="39"/>
      <c r="AEJ275" s="39"/>
      <c r="AEK275" s="39"/>
      <c r="AEL275" s="39"/>
      <c r="AEM275" s="39"/>
      <c r="AEN275" s="39"/>
      <c r="AEO275" s="39"/>
      <c r="AEP275" s="39"/>
      <c r="AEQ275" s="39"/>
      <c r="AER275" s="39"/>
      <c r="AES275" s="39"/>
      <c r="AET275" s="39"/>
      <c r="AEU275" s="39"/>
      <c r="AEV275" s="39"/>
      <c r="AEW275" s="39"/>
      <c r="AEX275" s="39"/>
      <c r="AEY275" s="39"/>
      <c r="AEZ275" s="39"/>
      <c r="AFA275" s="39"/>
      <c r="AFB275" s="39"/>
      <c r="AFC275" s="39"/>
      <c r="AFD275" s="39"/>
      <c r="AFE275" s="39"/>
      <c r="AFF275" s="39"/>
      <c r="AFG275" s="39"/>
      <c r="AFH275" s="39"/>
      <c r="AFI275" s="39"/>
      <c r="AFJ275" s="39"/>
      <c r="AFK275" s="39"/>
      <c r="AFL275" s="39"/>
      <c r="AFM275" s="39"/>
      <c r="AFN275" s="39"/>
      <c r="AFO275" s="39"/>
      <c r="AFP275" s="39"/>
      <c r="AFQ275" s="39"/>
      <c r="AFR275" s="39"/>
      <c r="AFS275" s="39"/>
      <c r="AFT275" s="39"/>
      <c r="AFU275" s="39"/>
      <c r="AFV275" s="39"/>
      <c r="AFW275" s="39"/>
      <c r="AFX275" s="39"/>
      <c r="AFY275" s="39"/>
      <c r="AFZ275" s="39"/>
      <c r="AGA275" s="39"/>
      <c r="AGB275" s="39"/>
      <c r="AGC275" s="39"/>
      <c r="AGD275" s="39"/>
      <c r="AGE275" s="39"/>
      <c r="AGF275" s="39"/>
      <c r="AGG275" s="39"/>
      <c r="AGH275" s="39"/>
      <c r="AGI275" s="39"/>
      <c r="AGJ275" s="39"/>
      <c r="AGK275" s="39"/>
      <c r="AGL275" s="39"/>
      <c r="AGM275" s="39"/>
      <c r="AGN275" s="39"/>
      <c r="AGO275" s="39"/>
      <c r="AGP275" s="39"/>
      <c r="AGQ275" s="39"/>
      <c r="AGR275" s="39"/>
      <c r="AGS275" s="39"/>
      <c r="AGT275" s="39"/>
      <c r="AGU275" s="39"/>
      <c r="AGV275" s="39"/>
      <c r="AGW275" s="39"/>
      <c r="AGX275" s="39"/>
      <c r="AGY275" s="39"/>
      <c r="AGZ275" s="39"/>
      <c r="AHA275" s="39"/>
      <c r="AHB275" s="39"/>
      <c r="AHC275" s="39"/>
      <c r="AHD275" s="39"/>
      <c r="AHE275" s="39"/>
      <c r="AHF275" s="39"/>
      <c r="AHG275" s="39"/>
      <c r="AHH275" s="39"/>
      <c r="AHI275" s="39"/>
      <c r="AHJ275" s="39"/>
      <c r="AHK275" s="39"/>
      <c r="AHL275" s="39"/>
      <c r="AHM275" s="39"/>
      <c r="AHN275" s="39"/>
      <c r="AHO275" s="39"/>
      <c r="AHP275" s="39"/>
      <c r="AHQ275" s="39"/>
      <c r="AHR275" s="39"/>
      <c r="AHS275" s="39"/>
      <c r="AHT275" s="39"/>
      <c r="AHU275" s="39"/>
      <c r="AHV275" s="39"/>
      <c r="AHW275" s="39"/>
      <c r="AHX275" s="39"/>
      <c r="AHY275" s="39"/>
      <c r="AHZ275" s="39"/>
      <c r="AIA275" s="39"/>
      <c r="AIB275" s="39"/>
      <c r="AIC275" s="39"/>
      <c r="AID275" s="39"/>
      <c r="AIE275" s="39"/>
      <c r="AIF275" s="39"/>
      <c r="AIG275" s="39"/>
      <c r="AIH275" s="39"/>
      <c r="AII275" s="39"/>
      <c r="AIJ275" s="39"/>
      <c r="AIK275" s="39"/>
      <c r="AIL275" s="39"/>
      <c r="AIM275" s="39"/>
      <c r="AIN275" s="39"/>
      <c r="AIO275" s="39"/>
      <c r="AIP275" s="39"/>
      <c r="AIQ275" s="39"/>
      <c r="AIR275" s="39"/>
      <c r="AIS275" s="39"/>
      <c r="AIT275" s="39"/>
      <c r="AIU275" s="39"/>
      <c r="AIV275" s="39"/>
      <c r="AIW275" s="39"/>
      <c r="AIX275" s="39"/>
      <c r="AIY275" s="39"/>
      <c r="AIZ275" s="39"/>
      <c r="AJA275" s="39"/>
      <c r="AJB275" s="39"/>
      <c r="AJC275" s="39"/>
      <c r="AJD275" s="39"/>
      <c r="AJE275" s="39"/>
      <c r="AJF275" s="39"/>
      <c r="AJG275" s="39"/>
      <c r="AJH275" s="39"/>
      <c r="AJI275" s="39"/>
      <c r="AJJ275" s="39"/>
      <c r="AJK275" s="39"/>
      <c r="AJL275" s="39"/>
      <c r="AJM275" s="39"/>
      <c r="AJN275" s="39"/>
      <c r="AJO275" s="39"/>
      <c r="AJP275" s="39"/>
      <c r="AJQ275" s="39"/>
      <c r="AJR275" s="39"/>
      <c r="AJS275" s="39"/>
      <c r="AJT275" s="39"/>
      <c r="AJU275" s="39"/>
      <c r="AJV275" s="39"/>
      <c r="AJW275" s="39"/>
      <c r="AJX275" s="39"/>
      <c r="AJY275" s="39"/>
      <c r="AJZ275" s="39"/>
      <c r="AKA275" s="39"/>
      <c r="AKB275" s="39"/>
      <c r="AKC275" s="39"/>
      <c r="AKD275" s="39"/>
      <c r="AKE275" s="39"/>
      <c r="AKF275" s="39"/>
      <c r="AKG275" s="39"/>
      <c r="AKH275" s="39"/>
      <c r="AKI275" s="39"/>
      <c r="AKJ275" s="39"/>
      <c r="AKK275" s="39"/>
      <c r="AKL275" s="39"/>
      <c r="AKM275" s="39"/>
      <c r="AKN275" s="39"/>
      <c r="AKO275" s="39"/>
      <c r="AKP275" s="39"/>
      <c r="AKQ275" s="39"/>
      <c r="AKR275" s="39"/>
      <c r="AKS275" s="39"/>
      <c r="AKT275" s="39"/>
      <c r="AKU275" s="39"/>
      <c r="AKV275" s="39"/>
      <c r="AKW275" s="39"/>
      <c r="AKX275" s="39"/>
      <c r="AKY275" s="39"/>
      <c r="AKZ275" s="39"/>
      <c r="ALA275" s="39"/>
      <c r="ALB275" s="39"/>
      <c r="ALC275" s="39"/>
      <c r="ALD275" s="39"/>
      <c r="ALE275" s="39"/>
      <c r="ALF275" s="39"/>
      <c r="ALG275" s="39"/>
      <c r="ALH275" s="39"/>
      <c r="ALI275" s="39"/>
      <c r="ALJ275" s="39"/>
      <c r="ALK275" s="39"/>
      <c r="ALL275" s="39"/>
      <c r="ALM275" s="39"/>
      <c r="ALN275" s="39"/>
      <c r="ALO275" s="39"/>
      <c r="ALP275" s="39"/>
      <c r="ALQ275" s="39"/>
      <c r="ALR275" s="39"/>
      <c r="ALS275" s="39"/>
      <c r="ALT275" s="39"/>
      <c r="ALU275" s="39"/>
      <c r="ALV275" s="39"/>
      <c r="ALW275" s="39"/>
      <c r="ALX275" s="39"/>
      <c r="ALY275" s="39"/>
      <c r="ALZ275" s="39"/>
      <c r="AMA275" s="39"/>
      <c r="AMB275" s="39"/>
      <c r="AMC275" s="39"/>
      <c r="AMD275" s="39"/>
      <c r="AME275" s="39"/>
      <c r="AMF275" s="39"/>
      <c r="AMG275" s="39"/>
      <c r="AMH275" s="39"/>
      <c r="AMI275" s="39"/>
      <c r="AMJ275" s="39"/>
      <c r="AMK275" s="39"/>
      <c r="AML275" s="39"/>
      <c r="AMM275" s="39"/>
      <c r="AMN275" s="39"/>
      <c r="AMO275" s="39"/>
      <c r="AMP275" s="39"/>
      <c r="AMQ275" s="39"/>
      <c r="AMR275" s="39"/>
      <c r="AMS275" s="39"/>
      <c r="AMT275" s="39"/>
      <c r="AMU275" s="39"/>
      <c r="AMV275" s="39"/>
      <c r="AMW275" s="39"/>
      <c r="AMX275" s="39"/>
      <c r="AMY275" s="39"/>
      <c r="AMZ275" s="39"/>
      <c r="ANA275" s="39"/>
      <c r="ANB275" s="39"/>
      <c r="ANC275" s="39"/>
      <c r="AND275" s="39"/>
      <c r="ANE275" s="39"/>
      <c r="ANF275" s="39"/>
      <c r="ANG275" s="39"/>
      <c r="ANH275" s="39"/>
      <c r="ANI275" s="39"/>
      <c r="ANJ275" s="39"/>
      <c r="ANK275" s="39"/>
      <c r="ANL275" s="39"/>
      <c r="ANM275" s="39"/>
      <c r="ANN275" s="39"/>
      <c r="ANO275" s="39"/>
      <c r="ANP275" s="39"/>
      <c r="ANQ275" s="39"/>
      <c r="ANR275" s="39"/>
      <c r="ANS275" s="39"/>
      <c r="ANT275" s="39"/>
      <c r="ANU275" s="39"/>
      <c r="ANV275" s="39"/>
      <c r="ANW275" s="39"/>
      <c r="ANX275" s="39"/>
      <c r="ANY275" s="39"/>
      <c r="ANZ275" s="39"/>
      <c r="AOA275" s="39"/>
      <c r="AOB275" s="39"/>
      <c r="AOC275" s="39"/>
      <c r="AOD275" s="39"/>
      <c r="AOE275" s="39"/>
      <c r="AOF275" s="39"/>
      <c r="AOG275" s="39"/>
      <c r="AOH275" s="39"/>
      <c r="AOI275" s="39"/>
      <c r="AOJ275" s="39"/>
      <c r="AOK275" s="39"/>
      <c r="AOL275" s="39"/>
      <c r="AOM275" s="39"/>
      <c r="AON275" s="39"/>
      <c r="AOO275" s="39"/>
      <c r="AOP275" s="39"/>
      <c r="AOQ275" s="39"/>
      <c r="AOR275" s="39"/>
      <c r="AOS275" s="39"/>
      <c r="AOT275" s="39"/>
      <c r="AOU275" s="39"/>
      <c r="AOV275" s="39"/>
      <c r="AOW275" s="39"/>
      <c r="AOX275" s="39"/>
      <c r="AOY275" s="39"/>
      <c r="AOZ275" s="39"/>
      <c r="APA275" s="39"/>
      <c r="APB275" s="39"/>
      <c r="APC275" s="39"/>
      <c r="APD275" s="39"/>
      <c r="APE275" s="39"/>
      <c r="APF275" s="39"/>
      <c r="APG275" s="39"/>
      <c r="APH275" s="39"/>
      <c r="API275" s="39"/>
      <c r="APJ275" s="39"/>
      <c r="APK275" s="39"/>
      <c r="APL275" s="39"/>
      <c r="APM275" s="39"/>
      <c r="APN275" s="39"/>
      <c r="APO275" s="39"/>
      <c r="APP275" s="39"/>
      <c r="APQ275" s="39"/>
      <c r="APR275" s="39"/>
      <c r="APS275" s="39"/>
      <c r="APT275" s="39"/>
      <c r="APU275" s="39"/>
      <c r="APV275" s="39"/>
      <c r="APW275" s="39"/>
      <c r="APX275" s="39"/>
      <c r="APY275" s="39"/>
      <c r="APZ275" s="39"/>
      <c r="AQA275" s="39"/>
      <c r="AQB275" s="39"/>
      <c r="AQC275" s="39"/>
      <c r="AQD275" s="39"/>
      <c r="AQE275" s="39"/>
      <c r="AQF275" s="39"/>
      <c r="AQG275" s="39"/>
      <c r="AQH275" s="39"/>
      <c r="AQI275" s="39"/>
      <c r="AQJ275" s="39"/>
      <c r="AQK275" s="39"/>
      <c r="AQL275" s="39"/>
      <c r="AQM275" s="39"/>
      <c r="AQN275" s="39"/>
      <c r="AQO275" s="39"/>
      <c r="AQP275" s="39"/>
      <c r="AQQ275" s="39"/>
      <c r="AQR275" s="39"/>
      <c r="AQS275" s="39"/>
      <c r="AQT275" s="39"/>
      <c r="AQU275" s="39"/>
      <c r="AQV275" s="39"/>
      <c r="AQW275" s="39"/>
      <c r="AQX275" s="39"/>
      <c r="AQY275" s="39"/>
      <c r="AQZ275" s="39"/>
      <c r="ARA275" s="39"/>
      <c r="ARB275" s="39"/>
      <c r="ARC275" s="39"/>
      <c r="ARD275" s="39"/>
      <c r="ARE275" s="39"/>
      <c r="ARF275" s="39"/>
      <c r="ARG275" s="39"/>
      <c r="ARH275" s="39"/>
      <c r="ARI275" s="39"/>
      <c r="ARJ275" s="39"/>
      <c r="ARK275" s="39"/>
      <c r="ARL275" s="39"/>
      <c r="ARM275" s="39"/>
      <c r="ARN275" s="39"/>
      <c r="ARO275" s="39"/>
      <c r="ARP275" s="39"/>
      <c r="ARQ275" s="39"/>
      <c r="ARR275" s="39"/>
      <c r="ARS275" s="39"/>
      <c r="ART275" s="39"/>
      <c r="ARU275" s="39"/>
      <c r="ARV275" s="39"/>
      <c r="ARW275" s="39"/>
      <c r="ARX275" s="39"/>
      <c r="ARY275" s="39"/>
      <c r="ARZ275" s="39"/>
      <c r="ASA275" s="39"/>
      <c r="ASB275" s="39"/>
      <c r="ASC275" s="39"/>
      <c r="ASD275" s="39"/>
      <c r="ASE275" s="39"/>
      <c r="ASF275" s="39"/>
      <c r="ASG275" s="39"/>
      <c r="ASH275" s="39"/>
      <c r="ASI275" s="39"/>
      <c r="ASJ275" s="39"/>
      <c r="ASK275" s="39"/>
      <c r="ASL275" s="39"/>
      <c r="ASM275" s="39"/>
      <c r="ASN275" s="39"/>
      <c r="ASO275" s="39"/>
      <c r="ASP275" s="39"/>
      <c r="ASQ275" s="39"/>
      <c r="ASR275" s="39"/>
      <c r="ASS275" s="39"/>
      <c r="AST275" s="39"/>
      <c r="ASU275" s="39"/>
      <c r="ASV275" s="39"/>
      <c r="ASW275" s="39"/>
      <c r="ASX275" s="39"/>
      <c r="ASY275" s="39"/>
      <c r="ASZ275" s="39"/>
      <c r="ATA275" s="39"/>
      <c r="ATB275" s="39"/>
      <c r="ATC275" s="39"/>
      <c r="ATD275" s="39"/>
      <c r="ATE275" s="39"/>
      <c r="ATF275" s="39"/>
      <c r="ATG275" s="39"/>
      <c r="ATH275" s="39"/>
      <c r="ATI275" s="39"/>
      <c r="ATJ275" s="39"/>
      <c r="ATK275" s="39"/>
      <c r="ATL275" s="39"/>
      <c r="ATM275" s="39"/>
      <c r="ATN275" s="39"/>
      <c r="ATO275" s="39"/>
      <c r="ATP275" s="39"/>
      <c r="ATQ275" s="39"/>
      <c r="ATR275" s="39"/>
      <c r="ATS275" s="39"/>
      <c r="ATT275" s="39"/>
      <c r="ATU275" s="39"/>
      <c r="ATV275" s="39"/>
      <c r="ATW275" s="39"/>
      <c r="ATX275" s="39"/>
      <c r="ATY275" s="39"/>
      <c r="ATZ275" s="39"/>
      <c r="AUA275" s="39"/>
      <c r="AUB275" s="39"/>
      <c r="AUC275" s="39"/>
      <c r="AUD275" s="39"/>
      <c r="AUE275" s="39"/>
      <c r="AUF275" s="39"/>
      <c r="AUG275" s="39"/>
      <c r="AUH275" s="39"/>
      <c r="AUI275" s="39"/>
      <c r="AUJ275" s="39"/>
      <c r="AUK275" s="39"/>
      <c r="AUL275" s="39"/>
      <c r="AUM275" s="39"/>
      <c r="AUN275" s="39"/>
      <c r="AUO275" s="39"/>
      <c r="AUP275" s="39"/>
      <c r="AUQ275" s="39"/>
      <c r="AUR275" s="39"/>
      <c r="AUS275" s="39"/>
      <c r="AUT275" s="39"/>
      <c r="AUU275" s="39"/>
      <c r="AUV275" s="39"/>
      <c r="AUW275" s="39"/>
      <c r="AUX275" s="39"/>
      <c r="AUY275" s="39"/>
      <c r="AUZ275" s="39"/>
      <c r="AVA275" s="39"/>
      <c r="AVB275" s="39"/>
      <c r="AVC275" s="39"/>
      <c r="AVD275" s="39"/>
      <c r="AVE275" s="39"/>
      <c r="AVF275" s="39"/>
      <c r="AVG275" s="39"/>
      <c r="AVH275" s="39"/>
      <c r="AVI275" s="39"/>
      <c r="AVJ275" s="39"/>
      <c r="AVK275" s="39"/>
      <c r="AVL275" s="39"/>
      <c r="AVM275" s="39"/>
      <c r="AVN275" s="39"/>
      <c r="AVO275" s="39"/>
      <c r="AVP275" s="39"/>
      <c r="AVQ275" s="39"/>
      <c r="AVR275" s="39"/>
      <c r="AVS275" s="39"/>
      <c r="AVT275" s="39"/>
      <c r="AVU275" s="39"/>
      <c r="AVV275" s="39"/>
      <c r="AVW275" s="39"/>
      <c r="AVX275" s="39"/>
      <c r="AVY275" s="39"/>
      <c r="AVZ275" s="39"/>
      <c r="AWA275" s="39"/>
      <c r="AWB275" s="39"/>
      <c r="AWC275" s="39"/>
      <c r="AWD275" s="39"/>
      <c r="AWE275" s="39"/>
      <c r="AWF275" s="39"/>
      <c r="AWG275" s="39"/>
      <c r="AWH275" s="39"/>
      <c r="AWI275" s="39"/>
      <c r="AWJ275" s="39"/>
      <c r="AWK275" s="39"/>
      <c r="AWL275" s="39"/>
      <c r="AWM275" s="39"/>
      <c r="AWN275" s="39"/>
      <c r="AWO275" s="39"/>
      <c r="AWP275" s="39"/>
      <c r="AWQ275" s="39"/>
      <c r="AWR275" s="39"/>
      <c r="AWS275" s="39"/>
      <c r="AWT275" s="39"/>
      <c r="AWU275" s="39"/>
      <c r="AWV275" s="39"/>
      <c r="AWW275" s="39"/>
      <c r="AWX275" s="39"/>
      <c r="AWY275" s="39"/>
      <c r="AWZ275" s="39"/>
      <c r="AXA275" s="39"/>
      <c r="AXB275" s="39"/>
      <c r="AXC275" s="39"/>
      <c r="AXD275" s="39"/>
      <c r="AXE275" s="39"/>
      <c r="AXF275" s="39"/>
      <c r="AXG275" s="39"/>
      <c r="AXH275" s="39"/>
      <c r="AXI275" s="39"/>
      <c r="AXJ275" s="39"/>
      <c r="AXK275" s="39"/>
      <c r="AXL275" s="39"/>
      <c r="AXM275" s="39"/>
      <c r="AXN275" s="39"/>
      <c r="AXO275" s="39"/>
      <c r="AXP275" s="39"/>
      <c r="AXQ275" s="39"/>
      <c r="AXR275" s="39"/>
      <c r="AXS275" s="39"/>
      <c r="AXT275" s="39"/>
      <c r="AXU275" s="39"/>
      <c r="AXV275" s="39"/>
      <c r="AXW275" s="39"/>
      <c r="AXX275" s="39"/>
      <c r="AXY275" s="39"/>
      <c r="AXZ275" s="39"/>
      <c r="AYA275" s="39"/>
      <c r="AYB275" s="39"/>
      <c r="AYC275" s="39"/>
      <c r="AYD275" s="39"/>
      <c r="AYE275" s="39"/>
      <c r="AYF275" s="39"/>
      <c r="AYG275" s="39"/>
      <c r="AYH275" s="39"/>
      <c r="AYI275" s="39"/>
      <c r="AYJ275" s="39"/>
      <c r="AYK275" s="39"/>
      <c r="AYL275" s="39"/>
      <c r="AYM275" s="39"/>
      <c r="AYN275" s="39"/>
      <c r="AYO275" s="39"/>
      <c r="AYP275" s="39"/>
      <c r="AYQ275" s="39"/>
      <c r="AYR275" s="39"/>
      <c r="AYS275" s="39"/>
      <c r="AYT275" s="39"/>
      <c r="AYU275" s="39"/>
      <c r="AYV275" s="39"/>
      <c r="AYW275" s="39"/>
      <c r="AYX275" s="39"/>
      <c r="AYY275" s="39"/>
      <c r="AYZ275" s="39"/>
      <c r="AZA275" s="39"/>
      <c r="AZB275" s="39"/>
      <c r="AZC275" s="39"/>
      <c r="AZD275" s="39"/>
      <c r="AZE275" s="39"/>
      <c r="AZF275" s="39"/>
      <c r="AZG275" s="39"/>
      <c r="AZH275" s="39"/>
      <c r="AZI275" s="39"/>
      <c r="AZJ275" s="39"/>
      <c r="AZK275" s="39"/>
      <c r="AZL275" s="39"/>
      <c r="AZM275" s="39"/>
      <c r="AZN275" s="39"/>
      <c r="AZO275" s="39"/>
      <c r="AZP275" s="39"/>
      <c r="AZQ275" s="39"/>
      <c r="AZR275" s="39"/>
      <c r="AZS275" s="39"/>
      <c r="AZT275" s="39"/>
      <c r="AZU275" s="39"/>
      <c r="AZV275" s="39"/>
      <c r="AZW275" s="39"/>
      <c r="AZX275" s="39"/>
      <c r="AZY275" s="39"/>
      <c r="AZZ275" s="39"/>
      <c r="BAA275" s="39"/>
      <c r="BAB275" s="39"/>
      <c r="BAC275" s="39"/>
      <c r="BAD275" s="39"/>
      <c r="BAE275" s="39"/>
      <c r="BAF275" s="39"/>
      <c r="BAG275" s="39"/>
      <c r="BAH275" s="39"/>
      <c r="BAI275" s="39"/>
      <c r="BAJ275" s="39"/>
      <c r="BAK275" s="39"/>
      <c r="BAL275" s="39"/>
      <c r="BAM275" s="39"/>
      <c r="BAN275" s="39"/>
      <c r="BAO275" s="39"/>
      <c r="BAP275" s="39"/>
      <c r="BAQ275" s="39"/>
      <c r="BAR275" s="39"/>
      <c r="BAS275" s="39"/>
      <c r="BAT275" s="39"/>
      <c r="BAU275" s="39"/>
      <c r="BAV275" s="39"/>
      <c r="BAW275" s="39"/>
      <c r="BAX275" s="39"/>
      <c r="BAY275" s="39"/>
      <c r="BAZ275" s="39"/>
      <c r="BBA275" s="39"/>
      <c r="BBB275" s="39"/>
      <c r="BBC275" s="39"/>
      <c r="BBD275" s="39"/>
      <c r="BBE275" s="39"/>
      <c r="BBF275" s="39"/>
      <c r="BBG275" s="39"/>
      <c r="BBH275" s="39"/>
      <c r="BBI275" s="39"/>
      <c r="BBJ275" s="39"/>
      <c r="BBK275" s="39"/>
      <c r="BBL275" s="39"/>
      <c r="BBM275" s="39"/>
      <c r="BBN275" s="39"/>
      <c r="BBO275" s="39"/>
      <c r="BBP275" s="39"/>
      <c r="BBQ275" s="39"/>
      <c r="BBR275" s="39"/>
      <c r="BBS275" s="39"/>
      <c r="BBT275" s="39"/>
      <c r="BBU275" s="39"/>
      <c r="BBV275" s="39"/>
      <c r="BBW275" s="39"/>
      <c r="BBX275" s="39"/>
      <c r="BBY275" s="39"/>
      <c r="BBZ275" s="39"/>
      <c r="BCA275" s="39"/>
      <c r="BCB275" s="39"/>
      <c r="BCC275" s="39"/>
      <c r="BCD275" s="39"/>
      <c r="BCE275" s="39"/>
      <c r="BCF275" s="39"/>
      <c r="BCG275" s="39"/>
      <c r="BCH275" s="39"/>
      <c r="BCI275" s="39"/>
      <c r="BCJ275" s="39"/>
      <c r="BCK275" s="39"/>
      <c r="BCL275" s="39"/>
      <c r="BCM275" s="39"/>
      <c r="BCN275" s="39"/>
      <c r="BCO275" s="39"/>
      <c r="BCP275" s="39"/>
      <c r="BCQ275" s="39"/>
      <c r="BCR275" s="39"/>
      <c r="BCS275" s="39"/>
      <c r="BCT275" s="39"/>
      <c r="BCU275" s="39"/>
      <c r="BCV275" s="39"/>
      <c r="BCW275" s="39"/>
      <c r="BCX275" s="39"/>
      <c r="BCY275" s="39"/>
      <c r="BCZ275" s="39"/>
      <c r="BDA275" s="39"/>
      <c r="BDB275" s="39"/>
      <c r="BDC275" s="39"/>
      <c r="BDD275" s="39"/>
      <c r="BDE275" s="39"/>
      <c r="BDF275" s="39"/>
      <c r="BDG275" s="39"/>
      <c r="BDH275" s="39"/>
      <c r="BDI275" s="39"/>
      <c r="BDJ275" s="39"/>
      <c r="BDK275" s="39"/>
      <c r="BDL275" s="39"/>
      <c r="BDM275" s="39"/>
      <c r="BDN275" s="39"/>
      <c r="BDO275" s="39"/>
      <c r="BDP275" s="39"/>
      <c r="BDQ275" s="39"/>
      <c r="BDR275" s="39"/>
      <c r="BDS275" s="39"/>
      <c r="BDT275" s="39"/>
      <c r="BDU275" s="39"/>
      <c r="BDV275" s="39"/>
      <c r="BDW275" s="39"/>
      <c r="BDX275" s="39"/>
      <c r="BDY275" s="39"/>
      <c r="BDZ275" s="39"/>
      <c r="BEA275" s="39"/>
      <c r="BEB275" s="39"/>
      <c r="BEC275" s="39"/>
      <c r="BED275" s="39"/>
      <c r="BEE275" s="39"/>
      <c r="BEF275" s="39"/>
      <c r="BEG275" s="39"/>
      <c r="BEH275" s="39"/>
      <c r="BEI275" s="39"/>
      <c r="BEJ275" s="39"/>
      <c r="BEK275" s="39"/>
      <c r="BEL275" s="39"/>
      <c r="BEM275" s="39"/>
      <c r="BEN275" s="39"/>
      <c r="BEO275" s="39"/>
      <c r="BEP275" s="39"/>
      <c r="BEQ275" s="39"/>
      <c r="BER275" s="39"/>
      <c r="BES275" s="39"/>
      <c r="BET275" s="39"/>
      <c r="BEU275" s="39"/>
      <c r="BEV275" s="39"/>
      <c r="BEW275" s="39"/>
      <c r="BEX275" s="39"/>
      <c r="BEY275" s="39"/>
      <c r="BEZ275" s="39"/>
      <c r="BFA275" s="39"/>
      <c r="BFB275" s="39"/>
      <c r="BFC275" s="39"/>
      <c r="BFD275" s="39"/>
      <c r="BFE275" s="39"/>
      <c r="BFF275" s="39"/>
      <c r="BFG275" s="39"/>
      <c r="BFH275" s="39"/>
      <c r="BFI275" s="39"/>
      <c r="BFJ275" s="39"/>
      <c r="BFK275" s="39"/>
      <c r="BFL275" s="39"/>
      <c r="BFM275" s="39"/>
      <c r="BFN275" s="39"/>
      <c r="BFO275" s="39"/>
      <c r="BFP275" s="39"/>
      <c r="BFQ275" s="39"/>
      <c r="BFR275" s="39"/>
      <c r="BFS275" s="39"/>
      <c r="BFT275" s="39"/>
      <c r="BFU275" s="39"/>
      <c r="BFV275" s="39"/>
      <c r="BFW275" s="39"/>
      <c r="BFX275" s="39"/>
      <c r="BFY275" s="39"/>
      <c r="BFZ275" s="39"/>
      <c r="BGA275" s="39"/>
      <c r="BGB275" s="39"/>
      <c r="BGC275" s="39"/>
      <c r="BGD275" s="39"/>
      <c r="BGE275" s="39"/>
      <c r="BGF275" s="39"/>
      <c r="BGG275" s="39"/>
      <c r="BGH275" s="39"/>
      <c r="BGI275" s="39"/>
      <c r="BGJ275" s="39"/>
      <c r="BGK275" s="39"/>
      <c r="BGL275" s="39"/>
      <c r="BGM275" s="39"/>
      <c r="BGN275" s="39"/>
      <c r="BGO275" s="39"/>
      <c r="BGP275" s="39"/>
      <c r="BGQ275" s="39"/>
      <c r="BGR275" s="39"/>
      <c r="BGS275" s="39"/>
      <c r="BGT275" s="39"/>
      <c r="BGU275" s="39"/>
      <c r="BGV275" s="39"/>
      <c r="BGW275" s="39"/>
      <c r="BGX275" s="39"/>
      <c r="BGY275" s="39"/>
      <c r="BGZ275" s="39"/>
      <c r="BHA275" s="39"/>
      <c r="BHB275" s="39"/>
      <c r="BHC275" s="39"/>
      <c r="BHD275" s="39"/>
      <c r="BHE275" s="39"/>
      <c r="BHF275" s="39"/>
      <c r="BHG275" s="39"/>
      <c r="BHH275" s="39"/>
      <c r="BHI275" s="39"/>
      <c r="BHJ275" s="39"/>
      <c r="BHK275" s="39"/>
      <c r="BHL275" s="39"/>
      <c r="BHM275" s="39"/>
      <c r="BHN275" s="39"/>
      <c r="BHO275" s="39"/>
      <c r="BHP275" s="39"/>
      <c r="BHQ275" s="39"/>
      <c r="BHR275" s="39"/>
      <c r="BHS275" s="39"/>
      <c r="BHT275" s="39"/>
      <c r="BHU275" s="39"/>
      <c r="BHV275" s="39"/>
      <c r="BHW275" s="39"/>
      <c r="BHX275" s="39"/>
      <c r="BHY275" s="39"/>
      <c r="BHZ275" s="39"/>
      <c r="BIA275" s="39"/>
      <c r="BIB275" s="39"/>
      <c r="BIC275" s="39"/>
      <c r="BID275" s="39"/>
      <c r="BIE275" s="39"/>
      <c r="BIF275" s="39"/>
      <c r="BIG275" s="39"/>
      <c r="BIH275" s="39"/>
      <c r="BII275" s="39"/>
      <c r="BIJ275" s="39"/>
      <c r="BIK275" s="39"/>
      <c r="BIL275" s="39"/>
      <c r="BIM275" s="39"/>
      <c r="BIN275" s="39"/>
      <c r="BIO275" s="39"/>
      <c r="BIP275" s="39"/>
      <c r="BIQ275" s="39"/>
      <c r="BIR275" s="39"/>
      <c r="BIS275" s="39"/>
      <c r="BIT275" s="39"/>
      <c r="BIU275" s="39"/>
      <c r="BIV275" s="39"/>
      <c r="BIW275" s="39"/>
      <c r="BIX275" s="39"/>
      <c r="BIY275" s="39"/>
      <c r="BIZ275" s="39"/>
      <c r="BJA275" s="39"/>
      <c r="BJB275" s="39"/>
      <c r="BJC275" s="39"/>
      <c r="BJD275" s="39"/>
      <c r="BJE275" s="39"/>
      <c r="BJF275" s="39"/>
      <c r="BJG275" s="39"/>
      <c r="BJH275" s="39"/>
      <c r="BJI275" s="39"/>
      <c r="BJJ275" s="39"/>
      <c r="BJK275" s="39"/>
      <c r="BJL275" s="39"/>
      <c r="BJM275" s="39"/>
      <c r="BJN275" s="39"/>
      <c r="BJO275" s="39"/>
      <c r="BJP275" s="39"/>
      <c r="BJQ275" s="39"/>
      <c r="BJR275" s="39"/>
      <c r="BJS275" s="39"/>
      <c r="BJT275" s="39"/>
      <c r="BJU275" s="39"/>
      <c r="BJV275" s="39"/>
      <c r="BJW275" s="39"/>
      <c r="BJX275" s="39"/>
      <c r="BJY275" s="39"/>
      <c r="BJZ275" s="39"/>
      <c r="BKA275" s="39"/>
      <c r="BKB275" s="39"/>
      <c r="BKC275" s="39"/>
      <c r="BKD275" s="39"/>
      <c r="BKE275" s="39"/>
      <c r="BKF275" s="39"/>
      <c r="BKG275" s="39"/>
      <c r="BKH275" s="39"/>
      <c r="BKI275" s="39"/>
      <c r="BKJ275" s="39"/>
      <c r="BKK275" s="39"/>
      <c r="BKL275" s="39"/>
      <c r="BKM275" s="39"/>
      <c r="BKN275" s="39"/>
      <c r="BKO275" s="39"/>
      <c r="BKP275" s="39"/>
      <c r="BKQ275" s="39"/>
      <c r="BKR275" s="39"/>
      <c r="BKS275" s="39"/>
      <c r="BKT275" s="39"/>
      <c r="BKU275" s="39"/>
      <c r="BKV275" s="39"/>
      <c r="BKW275" s="39"/>
      <c r="BKX275" s="39"/>
      <c r="BKY275" s="39"/>
      <c r="BKZ275" s="39"/>
      <c r="BLA275" s="39"/>
      <c r="BLB275" s="39"/>
      <c r="BLC275" s="39"/>
      <c r="BLD275" s="39"/>
      <c r="BLE275" s="39"/>
      <c r="BLF275" s="39"/>
      <c r="BLG275" s="39"/>
      <c r="BLH275" s="39"/>
      <c r="BLI275" s="39"/>
      <c r="BLJ275" s="39"/>
      <c r="BLK275" s="39"/>
      <c r="BLL275" s="39"/>
      <c r="BLM275" s="39"/>
      <c r="BLN275" s="39"/>
      <c r="BLO275" s="39"/>
      <c r="BLP275" s="39"/>
      <c r="BLQ275" s="39"/>
      <c r="BLR275" s="39"/>
      <c r="BLS275" s="39"/>
      <c r="BLT275" s="39"/>
      <c r="BLU275" s="39"/>
      <c r="BLV275" s="39"/>
      <c r="BLW275" s="39"/>
      <c r="BLX275" s="39"/>
      <c r="BLY275" s="39"/>
      <c r="BLZ275" s="39"/>
      <c r="BMA275" s="39"/>
      <c r="BMB275" s="39"/>
      <c r="BMC275" s="39"/>
      <c r="BMD275" s="39"/>
      <c r="BME275" s="39"/>
      <c r="BMF275" s="39"/>
      <c r="BMG275" s="39"/>
      <c r="BMH275" s="39"/>
      <c r="BMI275" s="39"/>
      <c r="BMJ275" s="39"/>
      <c r="BMK275" s="39"/>
      <c r="BML275" s="39"/>
      <c r="BMM275" s="39"/>
      <c r="BMN275" s="39"/>
      <c r="BMO275" s="39"/>
      <c r="BMP275" s="39"/>
      <c r="BMQ275" s="39"/>
      <c r="BMR275" s="39"/>
      <c r="BMS275" s="39"/>
      <c r="BMT275" s="39"/>
      <c r="BMU275" s="39"/>
      <c r="BMV275" s="39"/>
      <c r="BMW275" s="39"/>
      <c r="BMX275" s="39"/>
      <c r="BMY275" s="39"/>
      <c r="BMZ275" s="39"/>
      <c r="BNA275" s="39"/>
      <c r="BNB275" s="39"/>
      <c r="BNC275" s="39"/>
      <c r="BND275" s="39"/>
      <c r="BNE275" s="39"/>
      <c r="BNF275" s="39"/>
      <c r="BNG275" s="39"/>
      <c r="BNH275" s="39"/>
      <c r="BNI275" s="39"/>
      <c r="BNJ275" s="39"/>
      <c r="BNK275" s="39"/>
      <c r="BNL275" s="39"/>
      <c r="BNM275" s="39"/>
      <c r="BNN275" s="39"/>
      <c r="BNO275" s="39"/>
      <c r="BNP275" s="39"/>
      <c r="BNQ275" s="39"/>
      <c r="BNR275" s="39"/>
      <c r="BNS275" s="39"/>
      <c r="BNT275" s="39"/>
      <c r="BNU275" s="39"/>
      <c r="BNV275" s="39"/>
      <c r="BNW275" s="39"/>
      <c r="BNX275" s="39"/>
      <c r="BNY275" s="39"/>
      <c r="BNZ275" s="39"/>
      <c r="BOA275" s="39"/>
      <c r="BOB275" s="39"/>
      <c r="BOC275" s="39"/>
      <c r="BOD275" s="39"/>
      <c r="BOE275" s="39"/>
      <c r="BOF275" s="39"/>
      <c r="BOG275" s="39"/>
      <c r="BOH275" s="39"/>
      <c r="BOI275" s="39"/>
      <c r="BOJ275" s="39"/>
      <c r="BOK275" s="39"/>
      <c r="BOL275" s="39"/>
      <c r="BOM275" s="39"/>
      <c r="BON275" s="39"/>
      <c r="BOO275" s="39"/>
      <c r="BOP275" s="39"/>
      <c r="BOQ275" s="39"/>
      <c r="BOR275" s="39"/>
      <c r="BOS275" s="39"/>
      <c r="BOT275" s="39"/>
      <c r="BOU275" s="39"/>
      <c r="BOV275" s="39"/>
      <c r="BOW275" s="39"/>
      <c r="BOX275" s="39"/>
      <c r="BOY275" s="39"/>
      <c r="BOZ275" s="39"/>
      <c r="BPA275" s="39"/>
      <c r="BPB275" s="39"/>
      <c r="BPC275" s="39"/>
      <c r="BPD275" s="39"/>
      <c r="BPE275" s="39"/>
      <c r="BPF275" s="39"/>
      <c r="BPG275" s="39"/>
      <c r="BPH275" s="39"/>
      <c r="BPI275" s="39"/>
      <c r="BPJ275" s="39"/>
      <c r="BPK275" s="39"/>
      <c r="BPL275" s="39"/>
      <c r="BPM275" s="39"/>
      <c r="BPN275" s="39"/>
      <c r="BPO275" s="39"/>
      <c r="BPP275" s="39"/>
      <c r="BPQ275" s="39"/>
      <c r="BPR275" s="39"/>
      <c r="BPS275" s="39"/>
      <c r="BPT275" s="39"/>
      <c r="BPU275" s="39"/>
      <c r="BPV275" s="39"/>
      <c r="BPW275" s="39"/>
      <c r="BPX275" s="39"/>
      <c r="BPY275" s="39"/>
      <c r="BPZ275" s="39"/>
      <c r="BQA275" s="39"/>
      <c r="BQB275" s="39"/>
      <c r="BQC275" s="39"/>
      <c r="BQD275" s="39"/>
      <c r="BQE275" s="39"/>
      <c r="BQF275" s="39"/>
      <c r="BQG275" s="39"/>
      <c r="BQH275" s="39"/>
      <c r="BQI275" s="39"/>
      <c r="BQJ275" s="39"/>
      <c r="BQK275" s="39"/>
      <c r="BQL275" s="39"/>
      <c r="BQM275" s="39"/>
      <c r="BQN275" s="39"/>
      <c r="BQO275" s="39"/>
      <c r="BQP275" s="39"/>
      <c r="BQQ275" s="39"/>
      <c r="BQR275" s="39"/>
      <c r="BQS275" s="39"/>
      <c r="BQT275" s="39"/>
      <c r="BQU275" s="39"/>
      <c r="BQV275" s="39"/>
      <c r="BQW275" s="39"/>
      <c r="BQX275" s="39"/>
      <c r="BQY275" s="39"/>
      <c r="BQZ275" s="39"/>
      <c r="BRA275" s="39"/>
      <c r="BRB275" s="39"/>
      <c r="BRC275" s="39"/>
      <c r="BRD275" s="39"/>
      <c r="BRE275" s="39"/>
      <c r="BRF275" s="39"/>
      <c r="BRG275" s="39"/>
      <c r="BRH275" s="39"/>
      <c r="BRI275" s="39"/>
      <c r="BRJ275" s="39"/>
      <c r="BRK275" s="39"/>
      <c r="BRL275" s="39"/>
      <c r="BRM275" s="39"/>
      <c r="BRN275" s="39"/>
      <c r="BRO275" s="39"/>
      <c r="BRP275" s="39"/>
      <c r="BRQ275" s="39"/>
      <c r="BRR275" s="39"/>
      <c r="BRS275" s="39"/>
      <c r="BRT275" s="39"/>
      <c r="BRU275" s="39"/>
      <c r="BRV275" s="39"/>
      <c r="BRW275" s="39"/>
      <c r="BRX275" s="39"/>
      <c r="BRY275" s="39"/>
      <c r="BRZ275" s="39"/>
      <c r="BSA275" s="39"/>
      <c r="BSB275" s="39"/>
      <c r="BSC275" s="39"/>
      <c r="BSD275" s="39"/>
      <c r="BSE275" s="39"/>
      <c r="BSF275" s="39"/>
      <c r="BSG275" s="39"/>
      <c r="BSH275" s="39"/>
      <c r="BSI275" s="39"/>
      <c r="BSJ275" s="39"/>
      <c r="BSK275" s="39"/>
      <c r="BSL275" s="39"/>
      <c r="BSM275" s="39"/>
      <c r="BSN275" s="39"/>
      <c r="BSO275" s="39"/>
      <c r="BSP275" s="39"/>
      <c r="BSQ275" s="39"/>
      <c r="BSR275" s="39"/>
      <c r="BSS275" s="39"/>
      <c r="BST275" s="39"/>
      <c r="BSU275" s="39"/>
      <c r="BSV275" s="39"/>
      <c r="BSW275" s="39"/>
      <c r="BSX275" s="39"/>
      <c r="BSY275" s="39"/>
      <c r="BSZ275" s="39"/>
      <c r="BTA275" s="39"/>
      <c r="BTB275" s="39"/>
      <c r="BTC275" s="39"/>
      <c r="BTD275" s="39"/>
      <c r="BTE275" s="39"/>
      <c r="BTF275" s="39"/>
      <c r="BTG275" s="39"/>
      <c r="BTH275" s="39"/>
      <c r="BTI275" s="39"/>
      <c r="BTJ275" s="39"/>
      <c r="BTK275" s="39"/>
      <c r="BTL275" s="39"/>
      <c r="BTM275" s="39"/>
      <c r="BTN275" s="39"/>
      <c r="BTO275" s="39"/>
      <c r="BTP275" s="39"/>
      <c r="BTQ275" s="39"/>
      <c r="BTR275" s="39"/>
      <c r="BTS275" s="39"/>
      <c r="BTT275" s="39"/>
      <c r="BTU275" s="39"/>
      <c r="BTV275" s="39"/>
      <c r="BTW275" s="39"/>
      <c r="BTX275" s="39"/>
      <c r="BTY275" s="39"/>
      <c r="BTZ275" s="39"/>
      <c r="BUA275" s="39"/>
      <c r="BUB275" s="39"/>
      <c r="BUC275" s="39"/>
      <c r="BUD275" s="39"/>
      <c r="BUE275" s="39"/>
      <c r="BUF275" s="39"/>
      <c r="BUG275" s="39"/>
      <c r="BUH275" s="39"/>
      <c r="BUI275" s="39"/>
      <c r="BUJ275" s="39"/>
      <c r="BUK275" s="39"/>
      <c r="BUL275" s="39"/>
      <c r="BUM275" s="39"/>
      <c r="BUN275" s="39"/>
      <c r="BUO275" s="39"/>
      <c r="BUP275" s="39"/>
      <c r="BUQ275" s="39"/>
      <c r="BUR275" s="39"/>
      <c r="BUS275" s="39"/>
      <c r="BUT275" s="39"/>
      <c r="BUU275" s="39"/>
      <c r="BUV275" s="39"/>
      <c r="BUW275" s="39"/>
      <c r="BUX275" s="39"/>
      <c r="BUY275" s="39"/>
      <c r="BUZ275" s="39"/>
      <c r="BVA275" s="39"/>
      <c r="BVB275" s="39"/>
      <c r="BVC275" s="39"/>
      <c r="BVD275" s="39"/>
      <c r="BVE275" s="39"/>
      <c r="BVF275" s="39"/>
      <c r="BVG275" s="39"/>
      <c r="BVH275" s="39"/>
      <c r="BVI275" s="39"/>
      <c r="BVJ275" s="39"/>
      <c r="BVK275" s="39"/>
      <c r="BVL275" s="39"/>
      <c r="BVM275" s="39"/>
      <c r="BVN275" s="39"/>
      <c r="BVO275" s="39"/>
      <c r="BVP275" s="39"/>
      <c r="BVQ275" s="39"/>
      <c r="BVR275" s="39"/>
      <c r="BVS275" s="39"/>
      <c r="BVT275" s="39"/>
      <c r="BVU275" s="39"/>
      <c r="BVV275" s="39"/>
      <c r="BVW275" s="39"/>
      <c r="BVX275" s="39"/>
      <c r="BVY275" s="39"/>
      <c r="BVZ275" s="39"/>
      <c r="BWA275" s="39"/>
      <c r="BWB275" s="39"/>
      <c r="BWC275" s="39"/>
      <c r="BWD275" s="39"/>
      <c r="BWE275" s="39"/>
      <c r="BWF275" s="39"/>
      <c r="BWG275" s="39"/>
      <c r="BWH275" s="39"/>
      <c r="BWI275" s="39"/>
      <c r="BWJ275" s="39"/>
      <c r="BWK275" s="39"/>
      <c r="BWL275" s="39"/>
      <c r="BWM275" s="39"/>
      <c r="BWN275" s="39"/>
      <c r="BWO275" s="39"/>
      <c r="BWP275" s="39"/>
      <c r="BWQ275" s="39"/>
      <c r="BWR275" s="39"/>
      <c r="BWS275" s="39"/>
      <c r="BWT275" s="39"/>
      <c r="BWU275" s="39"/>
      <c r="BWV275" s="39"/>
      <c r="BWW275" s="39"/>
      <c r="BWX275" s="39"/>
      <c r="BWY275" s="39"/>
      <c r="BWZ275" s="39"/>
      <c r="BXA275" s="39"/>
      <c r="BXB275" s="39"/>
      <c r="BXC275" s="39"/>
      <c r="BXD275" s="39"/>
      <c r="BXE275" s="39"/>
      <c r="BXF275" s="39"/>
      <c r="BXG275" s="39"/>
      <c r="BXH275" s="39"/>
      <c r="BXI275" s="39"/>
      <c r="BXJ275" s="39"/>
      <c r="BXK275" s="39"/>
      <c r="BXL275" s="39"/>
      <c r="BXM275" s="39"/>
      <c r="BXN275" s="39"/>
      <c r="BXO275" s="39"/>
      <c r="BXP275" s="39"/>
      <c r="BXQ275" s="39"/>
      <c r="BXR275" s="39"/>
      <c r="BXS275" s="39"/>
      <c r="BXT275" s="39"/>
      <c r="BXU275" s="39"/>
      <c r="BXV275" s="39"/>
      <c r="BXW275" s="39"/>
      <c r="BXX275" s="39"/>
      <c r="BXY275" s="39"/>
      <c r="BXZ275" s="39"/>
      <c r="BYA275" s="39"/>
      <c r="BYB275" s="39"/>
      <c r="BYC275" s="39"/>
      <c r="BYD275" s="39"/>
      <c r="BYE275" s="39"/>
      <c r="BYF275" s="39"/>
      <c r="BYG275" s="39"/>
      <c r="BYH275" s="39"/>
      <c r="BYI275" s="39"/>
      <c r="BYJ275" s="39"/>
      <c r="BYK275" s="39"/>
      <c r="BYL275" s="39"/>
      <c r="BYM275" s="39"/>
      <c r="BYN275" s="39"/>
      <c r="BYO275" s="39"/>
      <c r="BYP275" s="39"/>
      <c r="BYQ275" s="39"/>
      <c r="BYR275" s="39"/>
      <c r="BYS275" s="39"/>
      <c r="BYT275" s="39"/>
      <c r="BYU275" s="39"/>
      <c r="BYV275" s="39"/>
      <c r="BYW275" s="39"/>
      <c r="BYX275" s="39"/>
      <c r="BYY275" s="39"/>
      <c r="BYZ275" s="39"/>
      <c r="BZA275" s="39"/>
      <c r="BZB275" s="39"/>
      <c r="BZC275" s="39"/>
      <c r="BZD275" s="39"/>
      <c r="BZE275" s="39"/>
      <c r="BZF275" s="39"/>
      <c r="BZG275" s="39"/>
      <c r="BZH275" s="39"/>
      <c r="BZI275" s="39"/>
      <c r="BZJ275" s="39"/>
      <c r="BZK275" s="39"/>
      <c r="BZL275" s="39"/>
      <c r="BZM275" s="39"/>
      <c r="BZN275" s="39"/>
      <c r="BZO275" s="39"/>
      <c r="BZP275" s="39"/>
      <c r="BZQ275" s="39"/>
      <c r="BZR275" s="39"/>
      <c r="BZS275" s="39"/>
      <c r="BZT275" s="39"/>
      <c r="BZU275" s="39"/>
      <c r="BZV275" s="39"/>
      <c r="BZW275" s="39"/>
      <c r="BZX275" s="39"/>
      <c r="BZY275" s="39"/>
      <c r="BZZ275" s="39"/>
      <c r="CAA275" s="39"/>
      <c r="CAB275" s="39"/>
      <c r="CAC275" s="39"/>
      <c r="CAD275" s="39"/>
      <c r="CAE275" s="39"/>
      <c r="CAF275" s="39"/>
      <c r="CAG275" s="39"/>
      <c r="CAH275" s="39"/>
      <c r="CAI275" s="39"/>
      <c r="CAJ275" s="39"/>
      <c r="CAK275" s="39"/>
      <c r="CAL275" s="39"/>
      <c r="CAM275" s="39"/>
      <c r="CAN275" s="39"/>
      <c r="CAO275" s="39"/>
      <c r="CAP275" s="39"/>
      <c r="CAQ275" s="39"/>
      <c r="CAR275" s="39"/>
      <c r="CAS275" s="39"/>
      <c r="CAT275" s="39"/>
      <c r="CAU275" s="39"/>
      <c r="CAV275" s="39"/>
      <c r="CAW275" s="39"/>
      <c r="CAX275" s="39"/>
      <c r="CAY275" s="39"/>
      <c r="CAZ275" s="39"/>
      <c r="CBA275" s="39"/>
      <c r="CBB275" s="39"/>
      <c r="CBC275" s="39"/>
      <c r="CBD275" s="39"/>
      <c r="CBE275" s="39"/>
      <c r="CBF275" s="39"/>
      <c r="CBG275" s="39"/>
      <c r="CBH275" s="39"/>
      <c r="CBI275" s="39"/>
      <c r="CBJ275" s="39"/>
      <c r="CBK275" s="39"/>
      <c r="CBL275" s="39"/>
      <c r="CBM275" s="39"/>
      <c r="CBN275" s="39"/>
      <c r="CBO275" s="39"/>
      <c r="CBP275" s="39"/>
      <c r="CBQ275" s="39"/>
      <c r="CBR275" s="39"/>
      <c r="CBS275" s="39"/>
      <c r="CBT275" s="39"/>
      <c r="CBU275" s="39"/>
      <c r="CBV275" s="39"/>
      <c r="CBW275" s="39"/>
      <c r="CBX275" s="39"/>
      <c r="CBY275" s="39"/>
      <c r="CBZ275" s="39"/>
      <c r="CCA275" s="39"/>
      <c r="CCB275" s="39"/>
      <c r="CCC275" s="39"/>
      <c r="CCD275" s="39"/>
      <c r="CCE275" s="39"/>
      <c r="CCF275" s="39"/>
      <c r="CCG275" s="39"/>
      <c r="CCH275" s="39"/>
      <c r="CCI275" s="39"/>
      <c r="CCJ275" s="39"/>
      <c r="CCK275" s="39"/>
      <c r="CCL275" s="39"/>
      <c r="CCM275" s="39"/>
      <c r="CCN275" s="39"/>
      <c r="CCO275" s="39"/>
      <c r="CCP275" s="39"/>
      <c r="CCQ275" s="39"/>
      <c r="CCR275" s="39"/>
      <c r="CCS275" s="39"/>
      <c r="CCT275" s="39"/>
      <c r="CCU275" s="39"/>
      <c r="CCV275" s="39"/>
      <c r="CCW275" s="39"/>
      <c r="CCX275" s="39"/>
      <c r="CCY275" s="39"/>
      <c r="CCZ275" s="39"/>
      <c r="CDA275" s="39"/>
      <c r="CDB275" s="39"/>
      <c r="CDC275" s="39"/>
      <c r="CDD275" s="39"/>
      <c r="CDE275" s="39"/>
      <c r="CDF275" s="39"/>
      <c r="CDG275" s="39"/>
      <c r="CDH275" s="39"/>
      <c r="CDI275" s="39"/>
      <c r="CDJ275" s="39"/>
      <c r="CDK275" s="39"/>
      <c r="CDL275" s="39"/>
      <c r="CDM275" s="39"/>
      <c r="CDN275" s="39"/>
      <c r="CDO275" s="39"/>
      <c r="CDP275" s="39"/>
      <c r="CDQ275" s="39"/>
      <c r="CDR275" s="39"/>
      <c r="CDS275" s="39"/>
      <c r="CDT275" s="39"/>
      <c r="CDU275" s="39"/>
      <c r="CDV275" s="39"/>
      <c r="CDW275" s="39"/>
      <c r="CDX275" s="39"/>
      <c r="CDY275" s="39"/>
      <c r="CDZ275" s="39"/>
      <c r="CEA275" s="39"/>
      <c r="CEB275" s="39"/>
      <c r="CEC275" s="39"/>
      <c r="CED275" s="39"/>
      <c r="CEE275" s="39"/>
      <c r="CEF275" s="39"/>
      <c r="CEG275" s="39"/>
      <c r="CEH275" s="39"/>
      <c r="CEI275" s="39"/>
      <c r="CEJ275" s="39"/>
      <c r="CEK275" s="39"/>
      <c r="CEL275" s="39"/>
      <c r="CEM275" s="39"/>
      <c r="CEN275" s="39"/>
      <c r="CEO275" s="39"/>
      <c r="CEP275" s="39"/>
      <c r="CEQ275" s="39"/>
      <c r="CER275" s="39"/>
      <c r="CES275" s="39"/>
      <c r="CET275" s="39"/>
      <c r="CEU275" s="39"/>
      <c r="CEV275" s="39"/>
      <c r="CEW275" s="39"/>
      <c r="CEX275" s="39"/>
      <c r="CEY275" s="39"/>
      <c r="CEZ275" s="39"/>
      <c r="CFA275" s="39"/>
      <c r="CFB275" s="39"/>
      <c r="CFC275" s="39"/>
      <c r="CFD275" s="39"/>
      <c r="CFE275" s="39"/>
      <c r="CFF275" s="39"/>
      <c r="CFG275" s="39"/>
      <c r="CFH275" s="39"/>
      <c r="CFI275" s="39"/>
      <c r="CFJ275" s="39"/>
      <c r="CFK275" s="39"/>
      <c r="CFL275" s="39"/>
      <c r="CFM275" s="39"/>
      <c r="CFN275" s="39"/>
      <c r="CFO275" s="39"/>
      <c r="CFP275" s="39"/>
      <c r="CFQ275" s="39"/>
      <c r="CFR275" s="39"/>
      <c r="CFS275" s="39"/>
      <c r="CFT275" s="39"/>
      <c r="CFU275" s="39"/>
      <c r="CFV275" s="39"/>
      <c r="CFW275" s="39"/>
      <c r="CFX275" s="39"/>
      <c r="CFY275" s="39"/>
      <c r="CFZ275" s="39"/>
      <c r="CGA275" s="39"/>
      <c r="CGB275" s="39"/>
      <c r="CGC275" s="39"/>
      <c r="CGD275" s="39"/>
      <c r="CGE275" s="39"/>
      <c r="CGF275" s="39"/>
      <c r="CGG275" s="39"/>
      <c r="CGH275" s="39"/>
      <c r="CGI275" s="39"/>
      <c r="CGJ275" s="39"/>
      <c r="CGK275" s="39"/>
      <c r="CGL275" s="39"/>
      <c r="CGM275" s="39"/>
      <c r="CGN275" s="39"/>
      <c r="CGO275" s="39"/>
      <c r="CGP275" s="39"/>
      <c r="CGQ275" s="39"/>
      <c r="CGR275" s="39"/>
      <c r="CGS275" s="39"/>
      <c r="CGT275" s="39"/>
      <c r="CGU275" s="39"/>
      <c r="CGV275" s="39"/>
      <c r="CGW275" s="39"/>
      <c r="CGX275" s="39"/>
      <c r="CGY275" s="39"/>
      <c r="CGZ275" s="39"/>
      <c r="CHA275" s="39"/>
      <c r="CHB275" s="39"/>
      <c r="CHC275" s="39"/>
      <c r="CHD275" s="39"/>
      <c r="CHE275" s="39"/>
      <c r="CHF275" s="39"/>
      <c r="CHG275" s="39"/>
      <c r="CHH275" s="39"/>
      <c r="CHI275" s="39"/>
      <c r="CHJ275" s="39"/>
      <c r="CHK275" s="39"/>
      <c r="CHL275" s="39"/>
      <c r="CHM275" s="39"/>
      <c r="CHN275" s="39"/>
      <c r="CHO275" s="39"/>
      <c r="CHP275" s="39"/>
      <c r="CHQ275" s="39"/>
      <c r="CHR275" s="39"/>
      <c r="CHS275" s="39"/>
      <c r="CHT275" s="39"/>
      <c r="CHU275" s="39"/>
      <c r="CHV275" s="39"/>
      <c r="CHW275" s="39"/>
      <c r="CHX275" s="39"/>
      <c r="CHY275" s="39"/>
      <c r="CHZ275" s="39"/>
      <c r="CIA275" s="39"/>
      <c r="CIB275" s="39"/>
      <c r="CIC275" s="39"/>
      <c r="CID275" s="39"/>
      <c r="CIE275" s="39"/>
      <c r="CIF275" s="39"/>
      <c r="CIG275" s="39"/>
      <c r="CIH275" s="39"/>
      <c r="CII275" s="39"/>
      <c r="CIJ275" s="39"/>
      <c r="CIK275" s="39"/>
      <c r="CIL275" s="39"/>
      <c r="CIM275" s="39"/>
      <c r="CIN275" s="39"/>
      <c r="CIO275" s="39"/>
      <c r="CIP275" s="39"/>
      <c r="CIQ275" s="39"/>
      <c r="CIR275" s="39"/>
      <c r="CIS275" s="39"/>
      <c r="CIT275" s="39"/>
      <c r="CIU275" s="39"/>
      <c r="CIV275" s="39"/>
      <c r="CIW275" s="39"/>
      <c r="CIX275" s="39"/>
      <c r="CIY275" s="39"/>
      <c r="CIZ275" s="39"/>
      <c r="CJA275" s="39"/>
      <c r="CJB275" s="39"/>
      <c r="CJC275" s="39"/>
      <c r="CJD275" s="39"/>
      <c r="CJE275" s="39"/>
      <c r="CJF275" s="39"/>
      <c r="CJG275" s="39"/>
      <c r="CJH275" s="39"/>
      <c r="CJI275" s="39"/>
      <c r="CJJ275" s="39"/>
      <c r="CJK275" s="39"/>
      <c r="CJL275" s="39"/>
      <c r="CJM275" s="39"/>
      <c r="CJN275" s="39"/>
      <c r="CJO275" s="39"/>
      <c r="CJP275" s="39"/>
      <c r="CJQ275" s="39"/>
      <c r="CJR275" s="39"/>
      <c r="CJS275" s="39"/>
      <c r="CJT275" s="39"/>
      <c r="CJU275" s="39"/>
      <c r="CJV275" s="39"/>
      <c r="CJW275" s="39"/>
      <c r="CJX275" s="39"/>
      <c r="CJY275" s="39"/>
      <c r="CJZ275" s="39"/>
      <c r="CKA275" s="39"/>
      <c r="CKB275" s="39"/>
      <c r="CKC275" s="39"/>
      <c r="CKD275" s="39"/>
      <c r="CKE275" s="39"/>
      <c r="CKF275" s="39"/>
      <c r="CKG275" s="39"/>
      <c r="CKH275" s="39"/>
      <c r="CKI275" s="39"/>
      <c r="CKJ275" s="39"/>
      <c r="CKK275" s="39"/>
      <c r="CKL275" s="39"/>
      <c r="CKM275" s="39"/>
      <c r="CKN275" s="39"/>
      <c r="CKO275" s="39"/>
      <c r="CKP275" s="39"/>
      <c r="CKQ275" s="39"/>
      <c r="CKR275" s="39"/>
      <c r="CKS275" s="39"/>
      <c r="CKT275" s="39"/>
      <c r="CKU275" s="39"/>
      <c r="CKV275" s="39"/>
      <c r="CKW275" s="39"/>
      <c r="CKX275" s="39"/>
      <c r="CKY275" s="39"/>
      <c r="CKZ275" s="39"/>
      <c r="CLA275" s="39"/>
      <c r="CLB275" s="39"/>
      <c r="CLC275" s="39"/>
      <c r="CLD275" s="39"/>
      <c r="CLE275" s="39"/>
      <c r="CLF275" s="39"/>
      <c r="CLG275" s="39"/>
      <c r="CLH275" s="39"/>
      <c r="CLI275" s="39"/>
      <c r="CLJ275" s="39"/>
      <c r="CLK275" s="39"/>
      <c r="CLL275" s="39"/>
      <c r="CLM275" s="39"/>
      <c r="CLN275" s="39"/>
      <c r="CLO275" s="39"/>
      <c r="CLP275" s="39"/>
      <c r="CLQ275" s="39"/>
      <c r="CLR275" s="39"/>
      <c r="CLS275" s="39"/>
      <c r="CLT275" s="39"/>
      <c r="CLU275" s="39"/>
      <c r="CLV275" s="39"/>
      <c r="CLW275" s="39"/>
      <c r="CLX275" s="39"/>
      <c r="CLY275" s="39"/>
      <c r="CLZ275" s="39"/>
      <c r="CMA275" s="39"/>
      <c r="CMB275" s="39"/>
      <c r="CMC275" s="39"/>
      <c r="CMD275" s="39"/>
      <c r="CME275" s="39"/>
      <c r="CMF275" s="39"/>
      <c r="CMG275" s="39"/>
      <c r="CMH275" s="39"/>
      <c r="CMI275" s="39"/>
      <c r="CMJ275" s="39"/>
      <c r="CMK275" s="39"/>
      <c r="CML275" s="39"/>
      <c r="CMM275" s="39"/>
      <c r="CMN275" s="39"/>
      <c r="CMO275" s="39"/>
      <c r="CMP275" s="39"/>
      <c r="CMQ275" s="39"/>
      <c r="CMR275" s="39"/>
      <c r="CMS275" s="39"/>
      <c r="CMT275" s="39"/>
      <c r="CMU275" s="39"/>
      <c r="CMV275" s="39"/>
      <c r="CMW275" s="39"/>
      <c r="CMX275" s="39"/>
      <c r="CMY275" s="39"/>
      <c r="CMZ275" s="39"/>
      <c r="CNA275" s="39"/>
      <c r="CNB275" s="39"/>
      <c r="CNC275" s="39"/>
      <c r="CND275" s="39"/>
      <c r="CNE275" s="39"/>
      <c r="CNF275" s="39"/>
      <c r="CNG275" s="39"/>
      <c r="CNH275" s="39"/>
      <c r="CNI275" s="39"/>
      <c r="CNJ275" s="39"/>
      <c r="CNK275" s="39"/>
      <c r="CNL275" s="39"/>
      <c r="CNM275" s="39"/>
      <c r="CNN275" s="39"/>
      <c r="CNO275" s="39"/>
      <c r="CNP275" s="39"/>
      <c r="CNQ275" s="39"/>
      <c r="CNR275" s="39"/>
      <c r="CNS275" s="39"/>
      <c r="CNT275" s="39"/>
      <c r="CNU275" s="39"/>
      <c r="CNV275" s="39"/>
      <c r="CNW275" s="39"/>
      <c r="CNX275" s="39"/>
      <c r="CNY275" s="39"/>
      <c r="CNZ275" s="39"/>
      <c r="COA275" s="39"/>
      <c r="COB275" s="39"/>
      <c r="COC275" s="39"/>
      <c r="COD275" s="39"/>
      <c r="COE275" s="39"/>
      <c r="COF275" s="39"/>
      <c r="COG275" s="39"/>
      <c r="COH275" s="39"/>
      <c r="COI275" s="39"/>
      <c r="COJ275" s="39"/>
      <c r="COK275" s="39"/>
      <c r="COL275" s="39"/>
      <c r="COM275" s="39"/>
      <c r="CON275" s="39"/>
      <c r="COO275" s="39"/>
      <c r="COP275" s="39"/>
      <c r="COQ275" s="39"/>
      <c r="COR275" s="39"/>
      <c r="COS275" s="39"/>
      <c r="COT275" s="39"/>
      <c r="COU275" s="39"/>
      <c r="COV275" s="39"/>
      <c r="COW275" s="39"/>
      <c r="COX275" s="39"/>
      <c r="COY275" s="39"/>
      <c r="COZ275" s="39"/>
      <c r="CPA275" s="39"/>
      <c r="CPB275" s="39"/>
      <c r="CPC275" s="39"/>
      <c r="CPD275" s="39"/>
      <c r="CPE275" s="39"/>
      <c r="CPF275" s="39"/>
      <c r="CPG275" s="39"/>
      <c r="CPH275" s="39"/>
      <c r="CPI275" s="39"/>
      <c r="CPJ275" s="39"/>
      <c r="CPK275" s="39"/>
      <c r="CPL275" s="39"/>
      <c r="CPM275" s="39"/>
      <c r="CPN275" s="39"/>
      <c r="CPO275" s="39"/>
      <c r="CPP275" s="39"/>
      <c r="CPQ275" s="39"/>
      <c r="CPR275" s="39"/>
      <c r="CPS275" s="39"/>
      <c r="CPT275" s="39"/>
      <c r="CPU275" s="39"/>
      <c r="CPV275" s="39"/>
      <c r="CPW275" s="39"/>
      <c r="CPX275" s="39"/>
      <c r="CPY275" s="39"/>
      <c r="CPZ275" s="39"/>
      <c r="CQA275" s="39"/>
      <c r="CQB275" s="39"/>
      <c r="CQC275" s="39"/>
      <c r="CQD275" s="39"/>
      <c r="CQE275" s="39"/>
      <c r="CQF275" s="39"/>
      <c r="CQG275" s="39"/>
      <c r="CQH275" s="39"/>
      <c r="CQI275" s="39"/>
      <c r="CQJ275" s="39"/>
      <c r="CQK275" s="39"/>
      <c r="CQL275" s="39"/>
      <c r="CQM275" s="39"/>
      <c r="CQN275" s="39"/>
      <c r="CQO275" s="39"/>
      <c r="CQP275" s="39"/>
      <c r="CQQ275" s="39"/>
      <c r="CQR275" s="39"/>
      <c r="CQS275" s="39"/>
      <c r="CQT275" s="39"/>
      <c r="CQU275" s="39"/>
      <c r="CQV275" s="39"/>
      <c r="CQW275" s="39"/>
      <c r="CQX275" s="39"/>
      <c r="CQY275" s="39"/>
      <c r="CQZ275" s="39"/>
      <c r="CRA275" s="39"/>
      <c r="CRB275" s="39"/>
      <c r="CRC275" s="39"/>
      <c r="CRD275" s="39"/>
      <c r="CRE275" s="39"/>
      <c r="CRF275" s="39"/>
      <c r="CRG275" s="39"/>
      <c r="CRH275" s="39"/>
      <c r="CRI275" s="39"/>
      <c r="CRJ275" s="39"/>
      <c r="CRK275" s="39"/>
      <c r="CRL275" s="39"/>
      <c r="CRM275" s="39"/>
      <c r="CRN275" s="39"/>
      <c r="CRO275" s="39"/>
      <c r="CRP275" s="39"/>
      <c r="CRQ275" s="39"/>
      <c r="CRR275" s="39"/>
      <c r="CRS275" s="39"/>
      <c r="CRT275" s="39"/>
      <c r="CRU275" s="39"/>
      <c r="CRV275" s="39"/>
      <c r="CRW275" s="39"/>
      <c r="CRX275" s="39"/>
      <c r="CRY275" s="39"/>
      <c r="CRZ275" s="39"/>
      <c r="CSA275" s="39"/>
      <c r="CSB275" s="39"/>
      <c r="CSC275" s="39"/>
      <c r="CSD275" s="39"/>
      <c r="CSE275" s="39"/>
      <c r="CSF275" s="39"/>
      <c r="CSG275" s="39"/>
      <c r="CSH275" s="39"/>
      <c r="CSI275" s="39"/>
      <c r="CSJ275" s="39"/>
      <c r="CSK275" s="39"/>
      <c r="CSL275" s="39"/>
      <c r="CSM275" s="39"/>
      <c r="CSN275" s="39"/>
      <c r="CSO275" s="39"/>
      <c r="CSP275" s="39"/>
      <c r="CSQ275" s="39"/>
      <c r="CSR275" s="39"/>
      <c r="CSS275" s="39"/>
      <c r="CST275" s="39"/>
      <c r="CSU275" s="39"/>
      <c r="CSV275" s="39"/>
      <c r="CSW275" s="39"/>
      <c r="CSX275" s="39"/>
      <c r="CSY275" s="39"/>
      <c r="CSZ275" s="39"/>
      <c r="CTA275" s="39"/>
      <c r="CTB275" s="39"/>
      <c r="CTC275" s="39"/>
      <c r="CTD275" s="39"/>
      <c r="CTE275" s="39"/>
      <c r="CTF275" s="39"/>
      <c r="CTG275" s="39"/>
      <c r="CTH275" s="39"/>
      <c r="CTI275" s="39"/>
      <c r="CTJ275" s="39"/>
      <c r="CTK275" s="39"/>
      <c r="CTL275" s="39"/>
      <c r="CTM275" s="39"/>
      <c r="CTN275" s="39"/>
      <c r="CTO275" s="39"/>
      <c r="CTP275" s="39"/>
      <c r="CTQ275" s="39"/>
      <c r="CTR275" s="39"/>
      <c r="CTS275" s="39"/>
      <c r="CTT275" s="39"/>
      <c r="CTU275" s="39"/>
      <c r="CTV275" s="39"/>
      <c r="CTW275" s="39"/>
      <c r="CTX275" s="39"/>
      <c r="CTY275" s="39"/>
      <c r="CTZ275" s="39"/>
      <c r="CUA275" s="39"/>
      <c r="CUB275" s="39"/>
      <c r="CUC275" s="39"/>
      <c r="CUD275" s="39"/>
      <c r="CUE275" s="39"/>
      <c r="CUF275" s="39"/>
      <c r="CUG275" s="39"/>
      <c r="CUH275" s="39"/>
      <c r="CUI275" s="39"/>
      <c r="CUJ275" s="39"/>
      <c r="CUK275" s="39"/>
      <c r="CUL275" s="39"/>
      <c r="CUM275" s="39"/>
      <c r="CUN275" s="39"/>
      <c r="CUO275" s="39"/>
      <c r="CUP275" s="39"/>
      <c r="CUQ275" s="39"/>
      <c r="CUR275" s="39"/>
      <c r="CUS275" s="39"/>
      <c r="CUT275" s="39"/>
      <c r="CUU275" s="39"/>
      <c r="CUV275" s="39"/>
      <c r="CUW275" s="39"/>
      <c r="CUX275" s="39"/>
      <c r="CUY275" s="39"/>
      <c r="CUZ275" s="39"/>
      <c r="CVA275" s="39"/>
      <c r="CVB275" s="39"/>
      <c r="CVC275" s="39"/>
      <c r="CVD275" s="39"/>
      <c r="CVE275" s="39"/>
      <c r="CVF275" s="39"/>
      <c r="CVG275" s="39"/>
      <c r="CVH275" s="39"/>
      <c r="CVI275" s="39"/>
      <c r="CVJ275" s="39"/>
      <c r="CVK275" s="39"/>
      <c r="CVL275" s="39"/>
      <c r="CVM275" s="39"/>
      <c r="CVN275" s="39"/>
      <c r="CVO275" s="39"/>
      <c r="CVP275" s="39"/>
      <c r="CVQ275" s="39"/>
      <c r="CVR275" s="39"/>
      <c r="CVS275" s="39"/>
      <c r="CVT275" s="39"/>
      <c r="CVU275" s="39"/>
      <c r="CVV275" s="39"/>
      <c r="CVW275" s="39"/>
      <c r="CVX275" s="39"/>
      <c r="CVY275" s="39"/>
      <c r="CVZ275" s="39"/>
      <c r="CWA275" s="39"/>
      <c r="CWB275" s="39"/>
      <c r="CWC275" s="39"/>
      <c r="CWD275" s="39"/>
      <c r="CWE275" s="39"/>
      <c r="CWF275" s="39"/>
      <c r="CWG275" s="39"/>
      <c r="CWH275" s="39"/>
      <c r="CWI275" s="39"/>
      <c r="CWJ275" s="39"/>
      <c r="CWK275" s="39"/>
      <c r="CWL275" s="39"/>
      <c r="CWM275" s="39"/>
      <c r="CWN275" s="39"/>
      <c r="CWO275" s="39"/>
      <c r="CWP275" s="39"/>
      <c r="CWQ275" s="39"/>
      <c r="CWR275" s="39"/>
      <c r="CWS275" s="39"/>
      <c r="CWT275" s="39"/>
      <c r="CWU275" s="39"/>
      <c r="CWV275" s="39"/>
      <c r="CWW275" s="39"/>
      <c r="CWX275" s="39"/>
      <c r="CWY275" s="39"/>
      <c r="CWZ275" s="39"/>
      <c r="CXA275" s="39"/>
      <c r="CXB275" s="39"/>
      <c r="CXC275" s="39"/>
      <c r="CXD275" s="39"/>
      <c r="CXE275" s="39"/>
      <c r="CXF275" s="39"/>
      <c r="CXG275" s="39"/>
      <c r="CXH275" s="39"/>
      <c r="CXI275" s="39"/>
      <c r="CXJ275" s="39"/>
      <c r="CXK275" s="39"/>
      <c r="CXL275" s="39"/>
      <c r="CXM275" s="39"/>
      <c r="CXN275" s="39"/>
      <c r="CXO275" s="39"/>
      <c r="CXP275" s="39"/>
      <c r="CXQ275" s="39"/>
      <c r="CXR275" s="39"/>
      <c r="CXS275" s="39"/>
      <c r="CXT275" s="39"/>
      <c r="CXU275" s="39"/>
      <c r="CXV275" s="39"/>
      <c r="CXW275" s="39"/>
      <c r="CXX275" s="39"/>
      <c r="CXY275" s="39"/>
      <c r="CXZ275" s="39"/>
      <c r="CYA275" s="39"/>
      <c r="CYB275" s="39"/>
      <c r="CYC275" s="39"/>
      <c r="CYD275" s="39"/>
      <c r="CYE275" s="39"/>
      <c r="CYF275" s="39"/>
      <c r="CYG275" s="39"/>
      <c r="CYH275" s="39"/>
      <c r="CYI275" s="39"/>
      <c r="CYJ275" s="39"/>
      <c r="CYK275" s="39"/>
      <c r="CYL275" s="39"/>
      <c r="CYM275" s="39"/>
      <c r="CYN275" s="39"/>
      <c r="CYO275" s="39"/>
      <c r="CYP275" s="39"/>
      <c r="CYQ275" s="39"/>
      <c r="CYR275" s="39"/>
      <c r="CYS275" s="39"/>
      <c r="CYT275" s="39"/>
      <c r="CYU275" s="39"/>
      <c r="CYV275" s="39"/>
      <c r="CYW275" s="39"/>
      <c r="CYX275" s="39"/>
      <c r="CYY275" s="39"/>
      <c r="CYZ275" s="39"/>
      <c r="CZA275" s="39"/>
      <c r="CZB275" s="39"/>
      <c r="CZC275" s="39"/>
      <c r="CZD275" s="39"/>
      <c r="CZE275" s="39"/>
      <c r="CZF275" s="39"/>
      <c r="CZG275" s="39"/>
      <c r="CZH275" s="39"/>
      <c r="CZI275" s="39"/>
      <c r="CZJ275" s="39"/>
      <c r="CZK275" s="39"/>
      <c r="CZL275" s="39"/>
      <c r="CZM275" s="39"/>
      <c r="CZN275" s="39"/>
      <c r="CZO275" s="39"/>
      <c r="CZP275" s="39"/>
      <c r="CZQ275" s="39"/>
      <c r="CZR275" s="39"/>
      <c r="CZS275" s="39"/>
      <c r="CZT275" s="39"/>
      <c r="CZU275" s="39"/>
      <c r="CZV275" s="39"/>
      <c r="CZW275" s="39"/>
      <c r="CZX275" s="39"/>
      <c r="CZY275" s="39"/>
      <c r="CZZ275" s="39"/>
      <c r="DAA275" s="39"/>
      <c r="DAB275" s="39"/>
      <c r="DAC275" s="39"/>
      <c r="DAD275" s="39"/>
      <c r="DAE275" s="39"/>
      <c r="DAF275" s="39"/>
      <c r="DAG275" s="39"/>
      <c r="DAH275" s="39"/>
      <c r="DAI275" s="39"/>
      <c r="DAJ275" s="39"/>
      <c r="DAK275" s="39"/>
      <c r="DAL275" s="39"/>
      <c r="DAM275" s="39"/>
      <c r="DAN275" s="39"/>
      <c r="DAO275" s="39"/>
      <c r="DAP275" s="39"/>
      <c r="DAQ275" s="39"/>
      <c r="DAR275" s="39"/>
      <c r="DAS275" s="39"/>
      <c r="DAT275" s="39"/>
      <c r="DAU275" s="39"/>
      <c r="DAV275" s="39"/>
      <c r="DAW275" s="39"/>
      <c r="DAX275" s="39"/>
      <c r="DAY275" s="39"/>
      <c r="DAZ275" s="39"/>
      <c r="DBA275" s="39"/>
      <c r="DBB275" s="39"/>
      <c r="DBC275" s="39"/>
      <c r="DBD275" s="39"/>
      <c r="DBE275" s="39"/>
      <c r="DBF275" s="39"/>
      <c r="DBG275" s="39"/>
      <c r="DBH275" s="39"/>
      <c r="DBI275" s="39"/>
      <c r="DBJ275" s="39"/>
      <c r="DBK275" s="39"/>
      <c r="DBL275" s="39"/>
      <c r="DBM275" s="39"/>
      <c r="DBN275" s="39"/>
      <c r="DBO275" s="39"/>
      <c r="DBP275" s="39"/>
      <c r="DBQ275" s="39"/>
      <c r="DBR275" s="39"/>
      <c r="DBS275" s="39"/>
      <c r="DBT275" s="39"/>
      <c r="DBU275" s="39"/>
      <c r="DBV275" s="39"/>
      <c r="DBW275" s="39"/>
      <c r="DBX275" s="39"/>
      <c r="DBY275" s="39"/>
      <c r="DBZ275" s="39"/>
      <c r="DCA275" s="39"/>
      <c r="DCB275" s="39"/>
      <c r="DCC275" s="39"/>
      <c r="DCD275" s="39"/>
      <c r="DCE275" s="39"/>
      <c r="DCF275" s="39"/>
      <c r="DCG275" s="39"/>
      <c r="DCH275" s="39"/>
      <c r="DCI275" s="39"/>
      <c r="DCJ275" s="39"/>
      <c r="DCK275" s="39"/>
      <c r="DCL275" s="39"/>
      <c r="DCM275" s="39"/>
      <c r="DCN275" s="39"/>
      <c r="DCO275" s="39"/>
      <c r="DCP275" s="39"/>
      <c r="DCQ275" s="39"/>
      <c r="DCR275" s="39"/>
      <c r="DCS275" s="39"/>
      <c r="DCT275" s="39"/>
      <c r="DCU275" s="39"/>
      <c r="DCV275" s="39"/>
      <c r="DCW275" s="39"/>
      <c r="DCX275" s="39"/>
      <c r="DCY275" s="39"/>
      <c r="DCZ275" s="39"/>
      <c r="DDA275" s="39"/>
      <c r="DDB275" s="39"/>
      <c r="DDC275" s="39"/>
      <c r="DDD275" s="39"/>
      <c r="DDE275" s="39"/>
      <c r="DDF275" s="39"/>
      <c r="DDG275" s="39"/>
      <c r="DDH275" s="39"/>
      <c r="DDI275" s="39"/>
      <c r="DDJ275" s="39"/>
      <c r="DDK275" s="39"/>
      <c r="DDL275" s="39"/>
      <c r="DDM275" s="39"/>
      <c r="DDN275" s="39"/>
      <c r="DDO275" s="39"/>
      <c r="DDP275" s="39"/>
      <c r="DDQ275" s="39"/>
      <c r="DDR275" s="39"/>
      <c r="DDS275" s="39"/>
      <c r="DDT275" s="39"/>
      <c r="DDU275" s="39"/>
      <c r="DDV275" s="39"/>
      <c r="DDW275" s="39"/>
      <c r="DDX275" s="39"/>
      <c r="DDY275" s="39"/>
      <c r="DDZ275" s="39"/>
      <c r="DEA275" s="39"/>
      <c r="DEB275" s="39"/>
      <c r="DEC275" s="39"/>
      <c r="DED275" s="39"/>
      <c r="DEE275" s="39"/>
      <c r="DEF275" s="39"/>
      <c r="DEG275" s="39"/>
      <c r="DEH275" s="39"/>
      <c r="DEI275" s="39"/>
      <c r="DEJ275" s="39"/>
      <c r="DEK275" s="39"/>
      <c r="DEL275" s="39"/>
      <c r="DEM275" s="39"/>
      <c r="DEN275" s="39"/>
      <c r="DEO275" s="39"/>
      <c r="DEP275" s="39"/>
      <c r="DEQ275" s="39"/>
      <c r="DER275" s="39"/>
      <c r="DES275" s="39"/>
      <c r="DET275" s="39"/>
      <c r="DEU275" s="39"/>
      <c r="DEV275" s="39"/>
      <c r="DEW275" s="39"/>
      <c r="DEX275" s="39"/>
      <c r="DEY275" s="39"/>
      <c r="DEZ275" s="39"/>
      <c r="DFA275" s="39"/>
      <c r="DFB275" s="39"/>
      <c r="DFC275" s="39"/>
      <c r="DFD275" s="39"/>
      <c r="DFE275" s="39"/>
      <c r="DFF275" s="39"/>
      <c r="DFG275" s="39"/>
      <c r="DFH275" s="39"/>
      <c r="DFI275" s="39"/>
      <c r="DFJ275" s="39"/>
      <c r="DFK275" s="39"/>
      <c r="DFL275" s="39"/>
      <c r="DFM275" s="39"/>
      <c r="DFN275" s="39"/>
      <c r="DFO275" s="39"/>
      <c r="DFP275" s="39"/>
      <c r="DFQ275" s="39"/>
      <c r="DFR275" s="39"/>
      <c r="DFS275" s="39"/>
      <c r="DFT275" s="39"/>
      <c r="DFU275" s="39"/>
      <c r="DFV275" s="39"/>
      <c r="DFW275" s="39"/>
      <c r="DFX275" s="39"/>
      <c r="DFY275" s="39"/>
      <c r="DFZ275" s="39"/>
      <c r="DGA275" s="39"/>
      <c r="DGB275" s="39"/>
      <c r="DGC275" s="39"/>
      <c r="DGD275" s="39"/>
      <c r="DGE275" s="39"/>
      <c r="DGF275" s="39"/>
      <c r="DGG275" s="39"/>
      <c r="DGH275" s="39"/>
      <c r="DGI275" s="39"/>
      <c r="DGJ275" s="39"/>
      <c r="DGK275" s="39"/>
      <c r="DGL275" s="39"/>
      <c r="DGM275" s="39"/>
      <c r="DGN275" s="39"/>
      <c r="DGO275" s="39"/>
      <c r="DGP275" s="39"/>
      <c r="DGQ275" s="39"/>
      <c r="DGR275" s="39"/>
      <c r="DGS275" s="39"/>
      <c r="DGT275" s="39"/>
      <c r="DGU275" s="39"/>
      <c r="DGV275" s="39"/>
      <c r="DGW275" s="39"/>
      <c r="DGX275" s="39"/>
      <c r="DGY275" s="39"/>
      <c r="DGZ275" s="39"/>
      <c r="DHA275" s="39"/>
      <c r="DHB275" s="39"/>
      <c r="DHC275" s="39"/>
      <c r="DHD275" s="39"/>
      <c r="DHE275" s="39"/>
      <c r="DHF275" s="39"/>
      <c r="DHG275" s="39"/>
      <c r="DHH275" s="39"/>
      <c r="DHI275" s="39"/>
      <c r="DHJ275" s="39"/>
      <c r="DHK275" s="39"/>
      <c r="DHL275" s="39"/>
      <c r="DHM275" s="39"/>
      <c r="DHN275" s="39"/>
      <c r="DHO275" s="39"/>
      <c r="DHP275" s="39"/>
      <c r="DHQ275" s="39"/>
      <c r="DHR275" s="39"/>
      <c r="DHS275" s="39"/>
      <c r="DHT275" s="39"/>
      <c r="DHU275" s="39"/>
      <c r="DHV275" s="39"/>
      <c r="DHW275" s="39"/>
      <c r="DHX275" s="39"/>
      <c r="DHY275" s="39"/>
      <c r="DHZ275" s="39"/>
      <c r="DIA275" s="39"/>
      <c r="DIB275" s="39"/>
      <c r="DIC275" s="39"/>
      <c r="DID275" s="39"/>
      <c r="DIE275" s="39"/>
      <c r="DIF275" s="39"/>
      <c r="DIG275" s="39"/>
      <c r="DIH275" s="39"/>
      <c r="DII275" s="39"/>
      <c r="DIJ275" s="39"/>
      <c r="DIK275" s="39"/>
      <c r="DIL275" s="39"/>
      <c r="DIM275" s="39"/>
      <c r="DIN275" s="39"/>
      <c r="DIO275" s="39"/>
      <c r="DIP275" s="39"/>
      <c r="DIQ275" s="39"/>
      <c r="DIR275" s="39"/>
      <c r="DIS275" s="39"/>
      <c r="DIT275" s="39"/>
      <c r="DIU275" s="39"/>
      <c r="DIV275" s="39"/>
      <c r="DIW275" s="39"/>
      <c r="DIX275" s="39"/>
      <c r="DIY275" s="39"/>
      <c r="DIZ275" s="39"/>
      <c r="DJA275" s="39"/>
      <c r="DJB275" s="39"/>
      <c r="DJC275" s="39"/>
      <c r="DJD275" s="39"/>
      <c r="DJE275" s="39"/>
      <c r="DJF275" s="39"/>
      <c r="DJG275" s="39"/>
      <c r="DJH275" s="39"/>
      <c r="DJI275" s="39"/>
      <c r="DJJ275" s="39"/>
      <c r="DJK275" s="39"/>
      <c r="DJL275" s="39"/>
      <c r="DJM275" s="39"/>
      <c r="DJN275" s="39"/>
      <c r="DJO275" s="39"/>
      <c r="DJP275" s="39"/>
      <c r="DJQ275" s="39"/>
      <c r="DJR275" s="39"/>
      <c r="DJS275" s="39"/>
      <c r="DJT275" s="39"/>
      <c r="DJU275" s="39"/>
      <c r="DJV275" s="39"/>
      <c r="DJW275" s="39"/>
      <c r="DJX275" s="39"/>
      <c r="DJY275" s="39"/>
      <c r="DJZ275" s="39"/>
      <c r="DKA275" s="39"/>
      <c r="DKB275" s="39"/>
      <c r="DKC275" s="39"/>
      <c r="DKD275" s="39"/>
      <c r="DKE275" s="39"/>
      <c r="DKF275" s="39"/>
      <c r="DKG275" s="39"/>
      <c r="DKH275" s="39"/>
      <c r="DKI275" s="39"/>
      <c r="DKJ275" s="39"/>
      <c r="DKK275" s="39"/>
      <c r="DKL275" s="39"/>
      <c r="DKM275" s="39"/>
      <c r="DKN275" s="39"/>
      <c r="DKO275" s="39"/>
      <c r="DKP275" s="39"/>
      <c r="DKQ275" s="39"/>
      <c r="DKR275" s="39"/>
      <c r="DKS275" s="39"/>
      <c r="DKT275" s="39"/>
      <c r="DKU275" s="39"/>
      <c r="DKV275" s="39"/>
      <c r="DKW275" s="39"/>
      <c r="DKX275" s="39"/>
      <c r="DKY275" s="39"/>
      <c r="DKZ275" s="39"/>
      <c r="DLA275" s="39"/>
      <c r="DLB275" s="39"/>
      <c r="DLC275" s="39"/>
      <c r="DLD275" s="39"/>
      <c r="DLE275" s="39"/>
      <c r="DLF275" s="39"/>
      <c r="DLG275" s="39"/>
      <c r="DLH275" s="39"/>
      <c r="DLI275" s="39"/>
      <c r="DLJ275" s="39"/>
      <c r="DLK275" s="39"/>
      <c r="DLL275" s="39"/>
      <c r="DLM275" s="39"/>
      <c r="DLN275" s="39"/>
      <c r="DLO275" s="39"/>
      <c r="DLP275" s="39"/>
      <c r="DLQ275" s="39"/>
      <c r="DLR275" s="39"/>
      <c r="DLS275" s="39"/>
      <c r="DLT275" s="39"/>
      <c r="DLU275" s="39"/>
      <c r="DLV275" s="39"/>
      <c r="DLW275" s="39"/>
      <c r="DLX275" s="39"/>
      <c r="DLY275" s="39"/>
      <c r="DLZ275" s="39"/>
      <c r="DMA275" s="39"/>
      <c r="DMB275" s="39"/>
      <c r="DMC275" s="39"/>
      <c r="DMD275" s="39"/>
      <c r="DME275" s="39"/>
      <c r="DMF275" s="39"/>
      <c r="DMG275" s="39"/>
      <c r="DMH275" s="39"/>
      <c r="DMI275" s="39"/>
      <c r="DMJ275" s="39"/>
      <c r="DMK275" s="39"/>
      <c r="DML275" s="39"/>
      <c r="DMM275" s="39"/>
      <c r="DMN275" s="39"/>
      <c r="DMO275" s="39"/>
      <c r="DMP275" s="39"/>
      <c r="DMQ275" s="39"/>
      <c r="DMR275" s="39"/>
      <c r="DMS275" s="39"/>
      <c r="DMT275" s="39"/>
      <c r="DMU275" s="39"/>
      <c r="DMV275" s="39"/>
      <c r="DMW275" s="39"/>
      <c r="DMX275" s="39"/>
      <c r="DMY275" s="39"/>
      <c r="DMZ275" s="39"/>
      <c r="DNA275" s="39"/>
      <c r="DNB275" s="39"/>
      <c r="DNC275" s="39"/>
      <c r="DND275" s="39"/>
      <c r="DNE275" s="39"/>
      <c r="DNF275" s="39"/>
      <c r="DNG275" s="39"/>
      <c r="DNH275" s="39"/>
      <c r="DNI275" s="39"/>
      <c r="DNJ275" s="39"/>
      <c r="DNK275" s="39"/>
      <c r="DNL275" s="39"/>
      <c r="DNM275" s="39"/>
      <c r="DNN275" s="39"/>
      <c r="DNO275" s="39"/>
      <c r="DNP275" s="39"/>
      <c r="DNQ275" s="39"/>
      <c r="DNR275" s="39"/>
      <c r="DNS275" s="39"/>
      <c r="DNT275" s="39"/>
      <c r="DNU275" s="39"/>
      <c r="DNV275" s="39"/>
      <c r="DNW275" s="39"/>
      <c r="DNX275" s="39"/>
      <c r="DNY275" s="39"/>
      <c r="DNZ275" s="39"/>
      <c r="DOA275" s="39"/>
      <c r="DOB275" s="39"/>
      <c r="DOC275" s="39"/>
      <c r="DOD275" s="39"/>
      <c r="DOE275" s="39"/>
      <c r="DOF275" s="39"/>
      <c r="DOG275" s="39"/>
      <c r="DOH275" s="39"/>
      <c r="DOI275" s="39"/>
      <c r="DOJ275" s="39"/>
      <c r="DOK275" s="39"/>
      <c r="DOL275" s="39"/>
      <c r="DOM275" s="39"/>
      <c r="DON275" s="39"/>
      <c r="DOO275" s="39"/>
      <c r="DOP275" s="39"/>
      <c r="DOQ275" s="39"/>
      <c r="DOR275" s="39"/>
      <c r="DOS275" s="39"/>
      <c r="DOT275" s="39"/>
      <c r="DOU275" s="39"/>
      <c r="DOV275" s="39"/>
      <c r="DOW275" s="39"/>
      <c r="DOX275" s="39"/>
      <c r="DOY275" s="39"/>
      <c r="DOZ275" s="39"/>
      <c r="DPA275" s="39"/>
      <c r="DPB275" s="39"/>
      <c r="DPC275" s="39"/>
      <c r="DPD275" s="39"/>
      <c r="DPE275" s="39"/>
      <c r="DPF275" s="39"/>
      <c r="DPG275" s="39"/>
      <c r="DPH275" s="39"/>
      <c r="DPI275" s="39"/>
      <c r="DPJ275" s="39"/>
      <c r="DPK275" s="39"/>
      <c r="DPL275" s="39"/>
      <c r="DPM275" s="39"/>
      <c r="DPN275" s="39"/>
      <c r="DPO275" s="39"/>
      <c r="DPP275" s="39"/>
      <c r="DPQ275" s="39"/>
      <c r="DPR275" s="39"/>
      <c r="DPS275" s="39"/>
      <c r="DPT275" s="39"/>
      <c r="DPU275" s="39"/>
      <c r="DPV275" s="39"/>
      <c r="DPW275" s="39"/>
      <c r="DPX275" s="39"/>
      <c r="DPY275" s="39"/>
      <c r="DPZ275" s="39"/>
      <c r="DQA275" s="39"/>
      <c r="DQB275" s="39"/>
      <c r="DQC275" s="39"/>
      <c r="DQD275" s="39"/>
      <c r="DQE275" s="39"/>
      <c r="DQF275" s="39"/>
      <c r="DQG275" s="39"/>
      <c r="DQH275" s="39"/>
      <c r="DQI275" s="39"/>
      <c r="DQJ275" s="39"/>
      <c r="DQK275" s="39"/>
      <c r="DQL275" s="39"/>
      <c r="DQM275" s="39"/>
      <c r="DQN275" s="39"/>
      <c r="DQO275" s="39"/>
      <c r="DQP275" s="39"/>
      <c r="DQQ275" s="39"/>
      <c r="DQR275" s="39"/>
      <c r="DQS275" s="39"/>
      <c r="DQT275" s="39"/>
      <c r="DQU275" s="39"/>
      <c r="DQV275" s="39"/>
      <c r="DQW275" s="39"/>
      <c r="DQX275" s="39"/>
      <c r="DQY275" s="39"/>
      <c r="DQZ275" s="39"/>
      <c r="DRA275" s="39"/>
      <c r="DRB275" s="39"/>
      <c r="DRC275" s="39"/>
      <c r="DRD275" s="39"/>
      <c r="DRE275" s="39"/>
      <c r="DRF275" s="39"/>
      <c r="DRG275" s="39"/>
      <c r="DRH275" s="39"/>
      <c r="DRI275" s="39"/>
      <c r="DRJ275" s="39"/>
      <c r="DRK275" s="39"/>
      <c r="DRL275" s="39"/>
      <c r="DRM275" s="39"/>
      <c r="DRN275" s="39"/>
      <c r="DRO275" s="39"/>
      <c r="DRP275" s="39"/>
      <c r="DRQ275" s="39"/>
      <c r="DRR275" s="39"/>
      <c r="DRS275" s="39"/>
      <c r="DRT275" s="39"/>
      <c r="DRU275" s="39"/>
      <c r="DRV275" s="39"/>
      <c r="DRW275" s="39"/>
      <c r="DRX275" s="39"/>
      <c r="DRY275" s="39"/>
      <c r="DRZ275" s="39"/>
      <c r="DSA275" s="39"/>
      <c r="DSB275" s="39"/>
      <c r="DSC275" s="39"/>
      <c r="DSD275" s="39"/>
      <c r="DSE275" s="39"/>
      <c r="DSF275" s="39"/>
      <c r="DSG275" s="39"/>
      <c r="DSH275" s="39"/>
      <c r="DSI275" s="39"/>
      <c r="DSJ275" s="39"/>
      <c r="DSK275" s="39"/>
      <c r="DSL275" s="39"/>
      <c r="DSM275" s="39"/>
      <c r="DSN275" s="39"/>
      <c r="DSO275" s="39"/>
      <c r="DSP275" s="39"/>
      <c r="DSQ275" s="39"/>
      <c r="DSR275" s="39"/>
      <c r="DSS275" s="39"/>
      <c r="DST275" s="39"/>
      <c r="DSU275" s="39"/>
      <c r="DSV275" s="39"/>
      <c r="DSW275" s="39"/>
      <c r="DSX275" s="39"/>
      <c r="DSY275" s="39"/>
      <c r="DSZ275" s="39"/>
      <c r="DTA275" s="39"/>
      <c r="DTB275" s="39"/>
      <c r="DTC275" s="39"/>
      <c r="DTD275" s="39"/>
      <c r="DTE275" s="39"/>
      <c r="DTF275" s="39"/>
      <c r="DTG275" s="39"/>
      <c r="DTH275" s="39"/>
      <c r="DTI275" s="39"/>
      <c r="DTJ275" s="39"/>
      <c r="DTK275" s="39"/>
      <c r="DTL275" s="39"/>
      <c r="DTM275" s="39"/>
      <c r="DTN275" s="39"/>
      <c r="DTO275" s="39"/>
      <c r="DTP275" s="39"/>
      <c r="DTQ275" s="39"/>
      <c r="DTR275" s="39"/>
      <c r="DTS275" s="39"/>
      <c r="DTT275" s="39"/>
      <c r="DTU275" s="39"/>
      <c r="DTV275" s="39"/>
      <c r="DTW275" s="39"/>
      <c r="DTX275" s="39"/>
      <c r="DTY275" s="39"/>
      <c r="DTZ275" s="39"/>
      <c r="DUA275" s="39"/>
      <c r="DUB275" s="39"/>
      <c r="DUC275" s="39"/>
      <c r="DUD275" s="39"/>
      <c r="DUE275" s="39"/>
      <c r="DUF275" s="39"/>
      <c r="DUG275" s="39"/>
      <c r="DUH275" s="39"/>
      <c r="DUI275" s="39"/>
      <c r="DUJ275" s="39"/>
      <c r="DUK275" s="39"/>
      <c r="DUL275" s="39"/>
      <c r="DUM275" s="39"/>
      <c r="DUN275" s="39"/>
      <c r="DUO275" s="39"/>
      <c r="DUP275" s="39"/>
      <c r="DUQ275" s="39"/>
      <c r="DUR275" s="39"/>
      <c r="DUS275" s="39"/>
      <c r="DUT275" s="39"/>
      <c r="DUU275" s="39"/>
      <c r="DUV275" s="39"/>
      <c r="DUW275" s="39"/>
      <c r="DUX275" s="39"/>
      <c r="DUY275" s="39"/>
      <c r="DUZ275" s="39"/>
      <c r="DVA275" s="39"/>
      <c r="DVB275" s="39"/>
      <c r="DVC275" s="39"/>
      <c r="DVD275" s="39"/>
      <c r="DVE275" s="39"/>
      <c r="DVF275" s="39"/>
      <c r="DVG275" s="39"/>
      <c r="DVH275" s="39"/>
      <c r="DVI275" s="39"/>
      <c r="DVJ275" s="39"/>
      <c r="DVK275" s="39"/>
      <c r="DVL275" s="39"/>
      <c r="DVM275" s="39"/>
      <c r="DVN275" s="39"/>
      <c r="DVO275" s="39"/>
      <c r="DVP275" s="39"/>
      <c r="DVQ275" s="39"/>
      <c r="DVR275" s="39"/>
      <c r="DVS275" s="39"/>
      <c r="DVT275" s="39"/>
      <c r="DVU275" s="39"/>
      <c r="DVV275" s="39"/>
      <c r="DVW275" s="39"/>
      <c r="DVX275" s="39"/>
      <c r="DVY275" s="39"/>
      <c r="DVZ275" s="39"/>
      <c r="DWA275" s="39"/>
      <c r="DWB275" s="39"/>
      <c r="DWC275" s="39"/>
      <c r="DWD275" s="39"/>
      <c r="DWE275" s="39"/>
      <c r="DWF275" s="39"/>
      <c r="DWG275" s="39"/>
      <c r="DWH275" s="39"/>
      <c r="DWI275" s="39"/>
      <c r="DWJ275" s="39"/>
      <c r="DWK275" s="39"/>
      <c r="DWL275" s="39"/>
      <c r="DWM275" s="39"/>
      <c r="DWN275" s="39"/>
      <c r="DWO275" s="39"/>
      <c r="DWP275" s="39"/>
      <c r="DWQ275" s="39"/>
    </row>
    <row r="276" spans="1:3319" s="39" customFormat="1" ht="30">
      <c r="A276" s="35" t="s">
        <v>853</v>
      </c>
      <c r="B276" s="36" t="s">
        <v>854</v>
      </c>
      <c r="C276" s="37" t="s">
        <v>7</v>
      </c>
      <c r="D276" s="36" t="s">
        <v>855</v>
      </c>
      <c r="E276" s="38" t="str">
        <f>"OCT 19"</f>
        <v>OCT 19</v>
      </c>
      <c r="F276" s="38" t="str">
        <f>"OCT 19"</f>
        <v>OCT 19</v>
      </c>
    </row>
    <row r="277" spans="1:3319" s="56" customFormat="1" ht="30">
      <c r="A277" s="57" t="s">
        <v>856</v>
      </c>
      <c r="B277" s="54" t="s">
        <v>857</v>
      </c>
      <c r="C277" s="57" t="s">
        <v>152</v>
      </c>
      <c r="D277" s="54" t="s">
        <v>858</v>
      </c>
      <c r="E277" s="66" t="str">
        <f>"OCT 19"</f>
        <v>OCT 19</v>
      </c>
      <c r="F277" s="66" t="str">
        <f>"OCT 19"</f>
        <v>OCT 19</v>
      </c>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3"/>
      <c r="DE277" s="43"/>
      <c r="DF277" s="43"/>
      <c r="DG277" s="43"/>
      <c r="DH277" s="43"/>
      <c r="DI277" s="43"/>
      <c r="DJ277" s="43"/>
      <c r="DK277" s="43"/>
      <c r="DL277" s="43"/>
      <c r="DM277" s="43"/>
      <c r="DN277" s="43"/>
      <c r="DO277" s="43"/>
      <c r="DP277" s="43"/>
      <c r="DQ277" s="43"/>
      <c r="DR277" s="43"/>
      <c r="DS277" s="43"/>
      <c r="DT277" s="43"/>
      <c r="DU277" s="43"/>
      <c r="DV277" s="43"/>
      <c r="DW277" s="43"/>
      <c r="DX277" s="43"/>
      <c r="DY277" s="43"/>
      <c r="DZ277" s="43"/>
      <c r="EA277" s="43"/>
      <c r="EB277" s="43"/>
      <c r="EC277" s="43"/>
      <c r="ED277" s="43"/>
      <c r="EE277" s="43"/>
      <c r="EF277" s="43"/>
      <c r="EG277" s="43"/>
      <c r="EH277" s="43"/>
      <c r="EI277" s="43"/>
      <c r="EJ277" s="43"/>
      <c r="EK277" s="43"/>
      <c r="EL277" s="43"/>
      <c r="EM277" s="43"/>
      <c r="EN277" s="43"/>
      <c r="EO277" s="43"/>
      <c r="EP277" s="43"/>
      <c r="EQ277" s="43"/>
      <c r="ER277" s="43"/>
      <c r="ES277" s="43"/>
      <c r="ET277" s="43"/>
      <c r="EU277" s="43"/>
      <c r="EV277" s="43"/>
      <c r="EW277" s="43"/>
      <c r="EX277" s="43"/>
      <c r="EY277" s="43"/>
      <c r="EZ277" s="43"/>
      <c r="FA277" s="43"/>
      <c r="FB277" s="43"/>
      <c r="FC277" s="43"/>
      <c r="FD277" s="43"/>
      <c r="FE277" s="43"/>
      <c r="FF277" s="43"/>
      <c r="FG277" s="43"/>
      <c r="FH277" s="43"/>
      <c r="FI277" s="43"/>
      <c r="FJ277" s="43"/>
      <c r="FK277" s="43"/>
      <c r="FL277" s="43"/>
      <c r="FM277" s="43"/>
      <c r="FN277" s="43"/>
      <c r="FO277" s="43"/>
      <c r="FP277" s="43"/>
      <c r="FQ277" s="43"/>
      <c r="FR277" s="43"/>
      <c r="FS277" s="43"/>
      <c r="FT277" s="43"/>
      <c r="FU277" s="43"/>
      <c r="FV277" s="43"/>
      <c r="FW277" s="43"/>
      <c r="FX277" s="43"/>
      <c r="FY277" s="43"/>
      <c r="FZ277" s="43"/>
      <c r="GA277" s="43"/>
      <c r="GB277" s="43"/>
      <c r="GC277" s="43"/>
      <c r="GD277" s="43"/>
      <c r="GE277" s="43"/>
      <c r="GF277" s="43"/>
      <c r="GG277" s="43"/>
      <c r="GH277" s="43"/>
      <c r="GI277" s="43"/>
      <c r="GJ277" s="43"/>
      <c r="GK277" s="43"/>
      <c r="GL277" s="43"/>
      <c r="GM277" s="43"/>
      <c r="GN277" s="43"/>
      <c r="GO277" s="43"/>
      <c r="GP277" s="43"/>
      <c r="GQ277" s="43"/>
      <c r="GR277" s="43"/>
      <c r="GS277" s="43"/>
      <c r="GT277" s="43"/>
      <c r="GU277" s="43"/>
      <c r="GV277" s="43"/>
      <c r="GW277" s="43"/>
      <c r="GX277" s="43"/>
      <c r="GY277" s="43"/>
      <c r="GZ277" s="43"/>
      <c r="HA277" s="43"/>
      <c r="HB277" s="43"/>
      <c r="HC277" s="43"/>
      <c r="HD277" s="43"/>
      <c r="HE277" s="43"/>
      <c r="HF277" s="43"/>
      <c r="HG277" s="43"/>
      <c r="HH277" s="43"/>
      <c r="HI277" s="43"/>
      <c r="HJ277" s="43"/>
      <c r="HK277" s="43"/>
      <c r="HL277" s="43"/>
      <c r="HM277" s="43"/>
      <c r="HN277" s="43"/>
      <c r="HO277" s="43"/>
      <c r="HP277" s="43"/>
      <c r="HQ277" s="43"/>
      <c r="HR277" s="43"/>
      <c r="HS277" s="43"/>
      <c r="HT277" s="43"/>
      <c r="HU277" s="43"/>
      <c r="HV277" s="43"/>
      <c r="HW277" s="43"/>
      <c r="HX277" s="43"/>
      <c r="HY277" s="43"/>
      <c r="HZ277" s="43"/>
      <c r="IA277" s="43"/>
      <c r="IB277" s="43"/>
      <c r="IC277" s="43"/>
      <c r="ID277" s="43"/>
      <c r="IE277" s="43"/>
      <c r="IF277" s="43"/>
      <c r="IG277" s="43"/>
      <c r="IH277" s="43"/>
      <c r="II277" s="43"/>
      <c r="IJ277" s="43"/>
      <c r="IK277" s="43"/>
      <c r="IL277" s="43"/>
      <c r="IM277" s="43"/>
      <c r="IN277" s="43"/>
      <c r="IO277" s="43"/>
      <c r="IP277" s="43"/>
      <c r="IQ277" s="43"/>
      <c r="IR277" s="43"/>
      <c r="IS277" s="43"/>
      <c r="IT277" s="43"/>
      <c r="IU277" s="43"/>
      <c r="IV277" s="43"/>
      <c r="IW277" s="43"/>
      <c r="IX277" s="43"/>
      <c r="IY277" s="43"/>
      <c r="IZ277" s="43"/>
      <c r="JA277" s="43"/>
      <c r="JB277" s="43"/>
      <c r="JC277" s="43"/>
      <c r="JD277" s="43"/>
      <c r="JE277" s="43"/>
      <c r="JF277" s="43"/>
      <c r="JG277" s="43"/>
      <c r="JH277" s="43"/>
      <c r="JI277" s="43"/>
      <c r="JJ277" s="43"/>
      <c r="JK277" s="43"/>
      <c r="JL277" s="43"/>
      <c r="JM277" s="43"/>
      <c r="JN277" s="43"/>
      <c r="JO277" s="43"/>
      <c r="JP277" s="43"/>
      <c r="JQ277" s="43"/>
      <c r="JR277" s="43"/>
      <c r="JS277" s="43"/>
      <c r="JT277" s="43"/>
      <c r="JU277" s="43"/>
      <c r="JV277" s="43"/>
      <c r="JW277" s="43"/>
      <c r="JX277" s="43"/>
      <c r="JY277" s="43"/>
      <c r="JZ277" s="43"/>
      <c r="KA277" s="43"/>
      <c r="KB277" s="43"/>
      <c r="KC277" s="43"/>
      <c r="KD277" s="43"/>
      <c r="KE277" s="43"/>
      <c r="KF277" s="43"/>
      <c r="KG277" s="43"/>
      <c r="KH277" s="43"/>
      <c r="KI277" s="43"/>
      <c r="KJ277" s="43"/>
      <c r="KK277" s="43"/>
      <c r="KL277" s="43"/>
      <c r="KM277" s="43"/>
      <c r="KN277" s="43"/>
      <c r="KO277" s="43"/>
      <c r="KP277" s="43"/>
      <c r="KQ277" s="43"/>
      <c r="KR277" s="43"/>
      <c r="KS277" s="43"/>
      <c r="KT277" s="43"/>
      <c r="KU277" s="43"/>
      <c r="KV277" s="43"/>
      <c r="KW277" s="43"/>
      <c r="KX277" s="43"/>
      <c r="KY277" s="43"/>
      <c r="KZ277" s="43"/>
      <c r="LA277" s="43"/>
      <c r="LB277" s="43"/>
      <c r="LC277" s="43"/>
      <c r="LD277" s="43"/>
      <c r="LE277" s="43"/>
      <c r="LF277" s="43"/>
      <c r="LG277" s="43"/>
      <c r="LH277" s="43"/>
      <c r="LI277" s="43"/>
      <c r="LJ277" s="43"/>
      <c r="LK277" s="43"/>
      <c r="LL277" s="43"/>
      <c r="LM277" s="43"/>
      <c r="LN277" s="43"/>
      <c r="LO277" s="43"/>
      <c r="LP277" s="43"/>
      <c r="LQ277" s="43"/>
      <c r="LR277" s="43"/>
      <c r="LS277" s="43"/>
      <c r="LT277" s="43"/>
      <c r="LU277" s="43"/>
      <c r="LV277" s="43"/>
      <c r="LW277" s="43"/>
      <c r="LX277" s="43"/>
      <c r="LY277" s="43"/>
      <c r="LZ277" s="43"/>
      <c r="MA277" s="43"/>
      <c r="MB277" s="43"/>
      <c r="MC277" s="43"/>
      <c r="MD277" s="43"/>
      <c r="ME277" s="43"/>
      <c r="MF277" s="43"/>
      <c r="MG277" s="43"/>
      <c r="MH277" s="43"/>
      <c r="MI277" s="43"/>
      <c r="MJ277" s="43"/>
      <c r="MK277" s="43"/>
      <c r="ML277" s="43"/>
      <c r="MM277" s="43"/>
      <c r="MN277" s="43"/>
      <c r="MO277" s="43"/>
      <c r="MP277" s="43"/>
      <c r="MQ277" s="43"/>
      <c r="MR277" s="43"/>
      <c r="MS277" s="43"/>
      <c r="MT277" s="43"/>
      <c r="MU277" s="43"/>
      <c r="MV277" s="43"/>
      <c r="MW277" s="43"/>
      <c r="MX277" s="43"/>
      <c r="MY277" s="43"/>
      <c r="MZ277" s="43"/>
      <c r="NA277" s="43"/>
      <c r="NB277" s="43"/>
      <c r="NC277" s="43"/>
      <c r="ND277" s="43"/>
      <c r="NE277" s="43"/>
      <c r="NF277" s="43"/>
      <c r="NG277" s="43"/>
      <c r="NH277" s="43"/>
      <c r="NI277" s="43"/>
      <c r="NJ277" s="43"/>
      <c r="NK277" s="43"/>
      <c r="NL277" s="43"/>
      <c r="NM277" s="43"/>
      <c r="NN277" s="43"/>
      <c r="NO277" s="43"/>
      <c r="NP277" s="43"/>
      <c r="NQ277" s="43"/>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c r="RZ277" s="43"/>
      <c r="SA277" s="43"/>
      <c r="SB277" s="43"/>
      <c r="SC277" s="43"/>
      <c r="SD277" s="43"/>
      <c r="SE277" s="43"/>
      <c r="SF277" s="43"/>
      <c r="SG277" s="43"/>
      <c r="SH277" s="43"/>
      <c r="SI277" s="43"/>
      <c r="SJ277" s="43"/>
      <c r="SK277" s="43"/>
      <c r="SL277" s="43"/>
      <c r="SM277" s="43"/>
      <c r="SN277" s="43"/>
      <c r="SO277" s="43"/>
      <c r="SP277" s="43"/>
      <c r="SQ277" s="43"/>
      <c r="SR277" s="43"/>
      <c r="SS277" s="43"/>
      <c r="ST277" s="43"/>
      <c r="SU277" s="43"/>
      <c r="SV277" s="43"/>
      <c r="SW277" s="43"/>
      <c r="SX277" s="43"/>
      <c r="SY277" s="43"/>
      <c r="SZ277" s="43"/>
      <c r="TA277" s="43"/>
      <c r="TB277" s="43"/>
      <c r="TC277" s="43"/>
      <c r="TD277" s="43"/>
      <c r="TE277" s="43"/>
      <c r="TF277" s="43"/>
      <c r="TG277" s="43"/>
      <c r="TH277" s="43"/>
      <c r="TI277" s="43"/>
      <c r="TJ277" s="43"/>
      <c r="TK277" s="43"/>
      <c r="TL277" s="43"/>
      <c r="TM277" s="43"/>
      <c r="TN277" s="43"/>
      <c r="TO277" s="43"/>
      <c r="TP277" s="43"/>
      <c r="TQ277" s="43"/>
      <c r="TR277" s="43"/>
      <c r="TS277" s="43"/>
      <c r="TT277" s="43"/>
      <c r="TU277" s="43"/>
      <c r="TV277" s="43"/>
      <c r="TW277" s="43"/>
      <c r="TX277" s="43"/>
      <c r="TY277" s="43"/>
      <c r="TZ277" s="43"/>
      <c r="UA277" s="43"/>
      <c r="UB277" s="43"/>
      <c r="UC277" s="43"/>
      <c r="UD277" s="43"/>
      <c r="UE277" s="43"/>
      <c r="UF277" s="43"/>
      <c r="UG277" s="43"/>
      <c r="UH277" s="43"/>
      <c r="UI277" s="43"/>
      <c r="UJ277" s="43"/>
      <c r="UK277" s="43"/>
      <c r="UL277" s="43"/>
      <c r="UM277" s="43"/>
      <c r="UN277" s="43"/>
      <c r="UO277" s="43"/>
      <c r="UP277" s="43"/>
      <c r="UQ277" s="43"/>
      <c r="UR277" s="43"/>
      <c r="US277" s="43"/>
      <c r="UT277" s="43"/>
      <c r="UU277" s="43"/>
      <c r="UV277" s="43"/>
      <c r="UW277" s="43"/>
      <c r="UX277" s="43"/>
      <c r="UY277" s="43"/>
      <c r="UZ277" s="43"/>
      <c r="VA277" s="43"/>
      <c r="VB277" s="43"/>
      <c r="VC277" s="43"/>
      <c r="VD277" s="43"/>
      <c r="VE277" s="43"/>
      <c r="VF277" s="43"/>
      <c r="VG277" s="43"/>
      <c r="VH277" s="43"/>
      <c r="VI277" s="43"/>
      <c r="VJ277" s="43"/>
      <c r="VK277" s="43"/>
      <c r="VL277" s="43"/>
      <c r="VM277" s="43"/>
      <c r="VN277" s="43"/>
      <c r="VO277" s="43"/>
      <c r="VP277" s="43"/>
      <c r="VQ277" s="43"/>
      <c r="VR277" s="43"/>
      <c r="VS277" s="43"/>
      <c r="VT277" s="43"/>
      <c r="VU277" s="43"/>
      <c r="VV277" s="43"/>
      <c r="VW277" s="43"/>
      <c r="VX277" s="43"/>
      <c r="VY277" s="43"/>
      <c r="VZ277" s="43"/>
      <c r="WA277" s="43"/>
      <c r="WB277" s="43"/>
      <c r="WC277" s="43"/>
      <c r="WD277" s="43"/>
      <c r="WE277" s="43"/>
      <c r="WF277" s="43"/>
      <c r="WG277" s="43"/>
      <c r="WH277" s="43"/>
      <c r="WI277" s="43"/>
      <c r="WJ277" s="43"/>
      <c r="WK277" s="43"/>
      <c r="WL277" s="43"/>
      <c r="WM277" s="43"/>
      <c r="WN277" s="43"/>
      <c r="WO277" s="43"/>
      <c r="WP277" s="43"/>
      <c r="WQ277" s="43"/>
      <c r="WR277" s="43"/>
      <c r="WS277" s="43"/>
      <c r="WT277" s="43"/>
      <c r="WU277" s="43"/>
      <c r="WV277" s="43"/>
      <c r="WW277" s="43"/>
      <c r="WX277" s="43"/>
      <c r="WY277" s="43"/>
      <c r="WZ277" s="43"/>
      <c r="XA277" s="43"/>
      <c r="XB277" s="43"/>
      <c r="XC277" s="43"/>
      <c r="XD277" s="43"/>
      <c r="XE277" s="43"/>
      <c r="XF277" s="43"/>
      <c r="XG277" s="43"/>
      <c r="XH277" s="43"/>
      <c r="XI277" s="43"/>
      <c r="XJ277" s="43"/>
      <c r="XK277" s="43"/>
      <c r="XL277" s="43"/>
      <c r="XM277" s="43"/>
      <c r="XN277" s="43"/>
      <c r="XO277" s="43"/>
      <c r="XP277" s="43"/>
      <c r="XQ277" s="43"/>
      <c r="XR277" s="43"/>
      <c r="XS277" s="43"/>
      <c r="XT277" s="43"/>
      <c r="XU277" s="43"/>
      <c r="XV277" s="43"/>
      <c r="XW277" s="43"/>
      <c r="XX277" s="43"/>
      <c r="XY277" s="43"/>
      <c r="XZ277" s="43"/>
      <c r="YA277" s="43"/>
      <c r="YB277" s="43"/>
      <c r="YC277" s="43"/>
      <c r="YD277" s="43"/>
      <c r="YE277" s="43"/>
      <c r="YF277" s="43"/>
      <c r="YG277" s="43"/>
      <c r="YH277" s="43"/>
      <c r="YI277" s="43"/>
      <c r="YJ277" s="43"/>
      <c r="YK277" s="43"/>
      <c r="YL277" s="43"/>
      <c r="YM277" s="43"/>
      <c r="YN277" s="43"/>
      <c r="YO277" s="43"/>
      <c r="YP277" s="43"/>
      <c r="YQ277" s="43"/>
      <c r="YR277" s="43"/>
      <c r="YS277" s="43"/>
      <c r="YT277" s="43"/>
      <c r="YU277" s="43"/>
      <c r="YV277" s="43"/>
      <c r="YW277" s="43"/>
      <c r="YX277" s="43"/>
      <c r="YY277" s="43"/>
      <c r="YZ277" s="43"/>
      <c r="ZA277" s="43"/>
      <c r="ZB277" s="43"/>
      <c r="ZC277" s="43"/>
      <c r="ZD277" s="43"/>
      <c r="ZE277" s="43"/>
      <c r="ZF277" s="43"/>
      <c r="ZG277" s="43"/>
      <c r="ZH277" s="43"/>
      <c r="ZI277" s="43"/>
      <c r="ZJ277" s="43"/>
      <c r="ZK277" s="43"/>
      <c r="ZL277" s="43"/>
      <c r="ZM277" s="43"/>
      <c r="ZN277" s="43"/>
      <c r="ZO277" s="43"/>
      <c r="ZP277" s="43"/>
      <c r="ZQ277" s="43"/>
      <c r="ZR277" s="43"/>
      <c r="ZS277" s="43"/>
      <c r="ZT277" s="43"/>
      <c r="ZU277" s="43"/>
      <c r="ZV277" s="43"/>
      <c r="ZW277" s="43"/>
      <c r="ZX277" s="43"/>
      <c r="ZY277" s="43"/>
      <c r="ZZ277" s="43"/>
      <c r="AAA277" s="43"/>
      <c r="AAB277" s="43"/>
      <c r="AAC277" s="43"/>
      <c r="AAD277" s="43"/>
      <c r="AAE277" s="43"/>
      <c r="AAF277" s="43"/>
      <c r="AAG277" s="43"/>
      <c r="AAH277" s="43"/>
      <c r="AAI277" s="43"/>
      <c r="AAJ277" s="43"/>
      <c r="AAK277" s="43"/>
      <c r="AAL277" s="43"/>
      <c r="AAM277" s="43"/>
      <c r="AAN277" s="43"/>
      <c r="AAO277" s="43"/>
      <c r="AAP277" s="43"/>
      <c r="AAQ277" s="43"/>
      <c r="AAR277" s="43"/>
      <c r="AAS277" s="43"/>
      <c r="AAT277" s="43"/>
      <c r="AAU277" s="43"/>
      <c r="AAV277" s="43"/>
      <c r="AAW277" s="43"/>
      <c r="AAX277" s="43"/>
      <c r="AAY277" s="43"/>
      <c r="AAZ277" s="43"/>
      <c r="ABA277" s="43"/>
      <c r="ABB277" s="43"/>
      <c r="ABC277" s="43"/>
      <c r="ABD277" s="43"/>
      <c r="ABE277" s="43"/>
      <c r="ABF277" s="43"/>
      <c r="ABG277" s="43"/>
      <c r="ABH277" s="43"/>
      <c r="ABI277" s="43"/>
      <c r="ABJ277" s="43"/>
      <c r="ABK277" s="43"/>
      <c r="ABL277" s="43"/>
      <c r="ABM277" s="43"/>
      <c r="ABN277" s="43"/>
      <c r="ABO277" s="43"/>
      <c r="ABP277" s="43"/>
      <c r="ABQ277" s="43"/>
      <c r="ABR277" s="43"/>
      <c r="ABS277" s="43"/>
      <c r="ABT277" s="43"/>
      <c r="ABU277" s="43"/>
      <c r="ABV277" s="43"/>
      <c r="ABW277" s="43"/>
      <c r="ABX277" s="43"/>
      <c r="ABY277" s="43"/>
      <c r="ABZ277" s="43"/>
      <c r="ACA277" s="43"/>
      <c r="ACB277" s="43"/>
      <c r="ACC277" s="43"/>
      <c r="ACD277" s="43"/>
      <c r="ACE277" s="43"/>
      <c r="ACF277" s="43"/>
      <c r="ACG277" s="43"/>
      <c r="ACH277" s="43"/>
      <c r="ACI277" s="43"/>
      <c r="ACJ277" s="43"/>
      <c r="ACK277" s="43"/>
      <c r="ACL277" s="43"/>
      <c r="ACM277" s="43"/>
      <c r="ACN277" s="43"/>
      <c r="ACO277" s="43"/>
      <c r="ACP277" s="43"/>
      <c r="ACQ277" s="43"/>
      <c r="ACR277" s="43"/>
      <c r="ACS277" s="43"/>
      <c r="ACT277" s="43"/>
      <c r="ACU277" s="43"/>
      <c r="ACV277" s="43"/>
      <c r="ACW277" s="43"/>
      <c r="ACX277" s="43"/>
      <c r="ACY277" s="43"/>
      <c r="ACZ277" s="43"/>
      <c r="ADA277" s="43"/>
      <c r="ADB277" s="43"/>
      <c r="ADC277" s="43"/>
      <c r="ADD277" s="43"/>
      <c r="ADE277" s="43"/>
      <c r="ADF277" s="43"/>
      <c r="ADG277" s="43"/>
      <c r="ADH277" s="43"/>
      <c r="ADI277" s="43"/>
      <c r="ADJ277" s="43"/>
      <c r="ADK277" s="43"/>
      <c r="ADL277" s="43"/>
      <c r="ADM277" s="43"/>
      <c r="ADN277" s="43"/>
      <c r="ADO277" s="43"/>
      <c r="ADP277" s="43"/>
      <c r="ADQ277" s="43"/>
      <c r="ADR277" s="43"/>
      <c r="ADS277" s="43"/>
      <c r="ADT277" s="43"/>
      <c r="ADU277" s="43"/>
      <c r="ADV277" s="43"/>
      <c r="ADW277" s="43"/>
      <c r="ADX277" s="43"/>
      <c r="ADY277" s="43"/>
      <c r="ADZ277" s="43"/>
      <c r="AEA277" s="43"/>
      <c r="AEB277" s="43"/>
      <c r="AEC277" s="43"/>
      <c r="AED277" s="43"/>
      <c r="AEE277" s="43"/>
      <c r="AEF277" s="43"/>
      <c r="AEG277" s="43"/>
      <c r="AEH277" s="43"/>
      <c r="AEI277" s="43"/>
      <c r="AEJ277" s="43"/>
      <c r="AEK277" s="43"/>
      <c r="AEL277" s="43"/>
      <c r="AEM277" s="43"/>
      <c r="AEN277" s="43"/>
      <c r="AEO277" s="43"/>
      <c r="AEP277" s="43"/>
      <c r="AEQ277" s="43"/>
      <c r="AER277" s="43"/>
      <c r="AES277" s="43"/>
      <c r="AET277" s="43"/>
      <c r="AEU277" s="43"/>
      <c r="AEV277" s="43"/>
      <c r="AEW277" s="43"/>
      <c r="AEX277" s="43"/>
      <c r="AEY277" s="43"/>
      <c r="AEZ277" s="43"/>
      <c r="AFA277" s="43"/>
      <c r="AFB277" s="43"/>
      <c r="AFC277" s="43"/>
      <c r="AFD277" s="43"/>
      <c r="AFE277" s="43"/>
      <c r="AFF277" s="43"/>
      <c r="AFG277" s="43"/>
      <c r="AFH277" s="43"/>
      <c r="AFI277" s="43"/>
      <c r="AFJ277" s="43"/>
      <c r="AFK277" s="43"/>
      <c r="AFL277" s="43"/>
      <c r="AFM277" s="43"/>
      <c r="AFN277" s="43"/>
      <c r="AFO277" s="43"/>
      <c r="AFP277" s="43"/>
      <c r="AFQ277" s="43"/>
      <c r="AFR277" s="43"/>
      <c r="AFS277" s="43"/>
      <c r="AFT277" s="43"/>
      <c r="AFU277" s="43"/>
      <c r="AFV277" s="43"/>
      <c r="AFW277" s="43"/>
      <c r="AFX277" s="43"/>
      <c r="AFY277" s="43"/>
      <c r="AFZ277" s="43"/>
      <c r="AGA277" s="43"/>
      <c r="AGB277" s="43"/>
      <c r="AGC277" s="43"/>
      <c r="AGD277" s="43"/>
      <c r="AGE277" s="43"/>
      <c r="AGF277" s="43"/>
      <c r="AGG277" s="43"/>
      <c r="AGH277" s="43"/>
      <c r="AGI277" s="43"/>
      <c r="AGJ277" s="43"/>
      <c r="AGK277" s="43"/>
      <c r="AGL277" s="43"/>
      <c r="AGM277" s="43"/>
      <c r="AGN277" s="43"/>
      <c r="AGO277" s="43"/>
      <c r="AGP277" s="43"/>
      <c r="AGQ277" s="43"/>
      <c r="AGR277" s="43"/>
      <c r="AGS277" s="43"/>
      <c r="AGT277" s="43"/>
      <c r="AGU277" s="43"/>
      <c r="AGV277" s="43"/>
      <c r="AGW277" s="43"/>
      <c r="AGX277" s="43"/>
      <c r="AGY277" s="43"/>
      <c r="AGZ277" s="43"/>
      <c r="AHA277" s="43"/>
      <c r="AHB277" s="43"/>
      <c r="AHC277" s="43"/>
      <c r="AHD277" s="43"/>
      <c r="AHE277" s="43"/>
      <c r="AHF277" s="43"/>
      <c r="AHG277" s="43"/>
      <c r="AHH277" s="43"/>
      <c r="AHI277" s="43"/>
      <c r="AHJ277" s="43"/>
      <c r="AHK277" s="43"/>
      <c r="AHL277" s="43"/>
      <c r="AHM277" s="43"/>
      <c r="AHN277" s="43"/>
      <c r="AHO277" s="43"/>
      <c r="AHP277" s="43"/>
      <c r="AHQ277" s="43"/>
      <c r="AHR277" s="43"/>
      <c r="AHS277" s="43"/>
      <c r="AHT277" s="43"/>
      <c r="AHU277" s="43"/>
      <c r="AHV277" s="43"/>
      <c r="AHW277" s="43"/>
      <c r="AHX277" s="43"/>
      <c r="AHY277" s="43"/>
      <c r="AHZ277" s="43"/>
      <c r="AIA277" s="43"/>
      <c r="AIB277" s="43"/>
      <c r="AIC277" s="43"/>
      <c r="AID277" s="43"/>
      <c r="AIE277" s="43"/>
      <c r="AIF277" s="43"/>
      <c r="AIG277" s="43"/>
      <c r="AIH277" s="43"/>
      <c r="AII277" s="43"/>
      <c r="AIJ277" s="43"/>
      <c r="AIK277" s="43"/>
      <c r="AIL277" s="43"/>
      <c r="AIM277" s="43"/>
      <c r="AIN277" s="43"/>
      <c r="AIO277" s="43"/>
      <c r="AIP277" s="43"/>
      <c r="AIQ277" s="43"/>
      <c r="AIR277" s="43"/>
      <c r="AIS277" s="43"/>
      <c r="AIT277" s="43"/>
      <c r="AIU277" s="43"/>
      <c r="AIV277" s="43"/>
      <c r="AIW277" s="43"/>
      <c r="AIX277" s="43"/>
      <c r="AIY277" s="43"/>
      <c r="AIZ277" s="43"/>
      <c r="AJA277" s="43"/>
      <c r="AJB277" s="43"/>
      <c r="AJC277" s="43"/>
      <c r="AJD277" s="43"/>
      <c r="AJE277" s="43"/>
      <c r="AJF277" s="43"/>
      <c r="AJG277" s="43"/>
      <c r="AJH277" s="43"/>
      <c r="AJI277" s="43"/>
      <c r="AJJ277" s="43"/>
      <c r="AJK277" s="43"/>
      <c r="AJL277" s="43"/>
      <c r="AJM277" s="43"/>
      <c r="AJN277" s="43"/>
      <c r="AJO277" s="43"/>
      <c r="AJP277" s="43"/>
      <c r="AJQ277" s="43"/>
      <c r="AJR277" s="43"/>
      <c r="AJS277" s="43"/>
      <c r="AJT277" s="43"/>
      <c r="AJU277" s="43"/>
      <c r="AJV277" s="43"/>
      <c r="AJW277" s="43"/>
      <c r="AJX277" s="43"/>
      <c r="AJY277" s="43"/>
      <c r="AJZ277" s="43"/>
      <c r="AKA277" s="43"/>
      <c r="AKB277" s="43"/>
      <c r="AKC277" s="43"/>
      <c r="AKD277" s="43"/>
      <c r="AKE277" s="43"/>
      <c r="AKF277" s="43"/>
      <c r="AKG277" s="43"/>
      <c r="AKH277" s="43"/>
      <c r="AKI277" s="43"/>
      <c r="AKJ277" s="43"/>
      <c r="AKK277" s="43"/>
      <c r="AKL277" s="43"/>
      <c r="AKM277" s="43"/>
      <c r="AKN277" s="43"/>
      <c r="AKO277" s="43"/>
      <c r="AKP277" s="43"/>
      <c r="AKQ277" s="43"/>
      <c r="AKR277" s="43"/>
      <c r="AKS277" s="43"/>
      <c r="AKT277" s="43"/>
      <c r="AKU277" s="43"/>
      <c r="AKV277" s="43"/>
      <c r="AKW277" s="43"/>
      <c r="AKX277" s="43"/>
      <c r="AKY277" s="43"/>
      <c r="AKZ277" s="43"/>
      <c r="ALA277" s="43"/>
      <c r="ALB277" s="43"/>
      <c r="ALC277" s="43"/>
      <c r="ALD277" s="43"/>
      <c r="ALE277" s="43"/>
      <c r="ALF277" s="43"/>
      <c r="ALG277" s="43"/>
      <c r="ALH277" s="43"/>
      <c r="ALI277" s="43"/>
      <c r="ALJ277" s="43"/>
      <c r="ALK277" s="43"/>
      <c r="ALL277" s="43"/>
      <c r="ALM277" s="43"/>
      <c r="ALN277" s="43"/>
      <c r="ALO277" s="43"/>
      <c r="ALP277" s="43"/>
      <c r="ALQ277" s="43"/>
      <c r="ALR277" s="43"/>
      <c r="ALS277" s="43"/>
      <c r="ALT277" s="43"/>
      <c r="ALU277" s="43"/>
      <c r="ALV277" s="43"/>
      <c r="ALW277" s="43"/>
      <c r="ALX277" s="43"/>
      <c r="ALY277" s="43"/>
      <c r="ALZ277" s="43"/>
      <c r="AMA277" s="43"/>
      <c r="AMB277" s="43"/>
      <c r="AMC277" s="43"/>
      <c r="AMD277" s="43"/>
      <c r="AME277" s="43"/>
      <c r="AMF277" s="43"/>
      <c r="AMG277" s="43"/>
      <c r="AMH277" s="43"/>
      <c r="AMI277" s="43"/>
      <c r="AMJ277" s="43"/>
      <c r="AMK277" s="43"/>
      <c r="AML277" s="43"/>
      <c r="AMM277" s="43"/>
      <c r="AMN277" s="43"/>
      <c r="AMO277" s="43"/>
      <c r="AMP277" s="43"/>
      <c r="AMQ277" s="43"/>
      <c r="AMR277" s="43"/>
      <c r="AMS277" s="43"/>
      <c r="AMT277" s="43"/>
      <c r="AMU277" s="43"/>
      <c r="AMV277" s="43"/>
      <c r="AMW277" s="43"/>
      <c r="AMX277" s="43"/>
      <c r="AMY277" s="43"/>
      <c r="AMZ277" s="43"/>
      <c r="ANA277" s="43"/>
      <c r="ANB277" s="43"/>
      <c r="ANC277" s="43"/>
      <c r="AND277" s="43"/>
      <c r="ANE277" s="43"/>
      <c r="ANF277" s="43"/>
      <c r="ANG277" s="43"/>
      <c r="ANH277" s="43"/>
      <c r="ANI277" s="43"/>
      <c r="ANJ277" s="43"/>
      <c r="ANK277" s="43"/>
      <c r="ANL277" s="43"/>
      <c r="ANM277" s="43"/>
      <c r="ANN277" s="43"/>
      <c r="ANO277" s="43"/>
      <c r="ANP277" s="43"/>
      <c r="ANQ277" s="43"/>
      <c r="ANR277" s="43"/>
      <c r="ANS277" s="43"/>
      <c r="ANT277" s="43"/>
      <c r="ANU277" s="43"/>
      <c r="ANV277" s="43"/>
      <c r="ANW277" s="43"/>
      <c r="ANX277" s="43"/>
      <c r="ANY277" s="43"/>
      <c r="ANZ277" s="43"/>
      <c r="AOA277" s="43"/>
      <c r="AOB277" s="43"/>
      <c r="AOC277" s="43"/>
      <c r="AOD277" s="43"/>
      <c r="AOE277" s="43"/>
      <c r="AOF277" s="43"/>
      <c r="AOG277" s="43"/>
      <c r="AOH277" s="43"/>
      <c r="AOI277" s="43"/>
      <c r="AOJ277" s="43"/>
      <c r="AOK277" s="43"/>
      <c r="AOL277" s="43"/>
      <c r="AOM277" s="43"/>
      <c r="AON277" s="43"/>
      <c r="AOO277" s="43"/>
      <c r="AOP277" s="43"/>
      <c r="AOQ277" s="43"/>
      <c r="AOR277" s="43"/>
      <c r="AOS277" s="43"/>
      <c r="AOT277" s="43"/>
      <c r="AOU277" s="43"/>
      <c r="AOV277" s="43"/>
      <c r="AOW277" s="43"/>
      <c r="AOX277" s="43"/>
      <c r="AOY277" s="43"/>
      <c r="AOZ277" s="43"/>
      <c r="APA277" s="43"/>
      <c r="APB277" s="43"/>
      <c r="APC277" s="43"/>
      <c r="APD277" s="43"/>
      <c r="APE277" s="43"/>
      <c r="APF277" s="43"/>
      <c r="APG277" s="43"/>
      <c r="APH277" s="43"/>
      <c r="API277" s="43"/>
      <c r="APJ277" s="43"/>
      <c r="APK277" s="43"/>
      <c r="APL277" s="43"/>
      <c r="APM277" s="43"/>
      <c r="APN277" s="43"/>
      <c r="APO277" s="43"/>
      <c r="APP277" s="43"/>
      <c r="APQ277" s="43"/>
      <c r="APR277" s="43"/>
      <c r="APS277" s="43"/>
      <c r="APT277" s="43"/>
      <c r="APU277" s="43"/>
      <c r="APV277" s="43"/>
      <c r="APW277" s="43"/>
      <c r="APX277" s="43"/>
      <c r="APY277" s="43"/>
      <c r="APZ277" s="43"/>
      <c r="AQA277" s="43"/>
      <c r="AQB277" s="43"/>
      <c r="AQC277" s="43"/>
      <c r="AQD277" s="43"/>
      <c r="AQE277" s="43"/>
      <c r="AQF277" s="43"/>
      <c r="AQG277" s="43"/>
      <c r="AQH277" s="43"/>
      <c r="AQI277" s="43"/>
      <c r="AQJ277" s="43"/>
      <c r="AQK277" s="43"/>
      <c r="AQL277" s="43"/>
      <c r="AQM277" s="43"/>
      <c r="AQN277" s="43"/>
      <c r="AQO277" s="43"/>
      <c r="AQP277" s="43"/>
      <c r="AQQ277" s="43"/>
      <c r="AQR277" s="43"/>
      <c r="AQS277" s="43"/>
      <c r="AQT277" s="43"/>
      <c r="AQU277" s="43"/>
      <c r="AQV277" s="43"/>
      <c r="AQW277" s="43"/>
      <c r="AQX277" s="43"/>
      <c r="AQY277" s="43"/>
      <c r="AQZ277" s="43"/>
      <c r="ARA277" s="43"/>
      <c r="ARB277" s="43"/>
      <c r="ARC277" s="43"/>
      <c r="ARD277" s="43"/>
      <c r="ARE277" s="43"/>
      <c r="ARF277" s="43"/>
      <c r="ARG277" s="43"/>
      <c r="ARH277" s="43"/>
      <c r="ARI277" s="43"/>
      <c r="ARJ277" s="43"/>
      <c r="ARK277" s="43"/>
      <c r="ARL277" s="43"/>
      <c r="ARM277" s="43"/>
      <c r="ARN277" s="43"/>
      <c r="ARO277" s="43"/>
      <c r="ARP277" s="43"/>
      <c r="ARQ277" s="43"/>
      <c r="ARR277" s="43"/>
      <c r="ARS277" s="43"/>
      <c r="ART277" s="43"/>
      <c r="ARU277" s="43"/>
      <c r="ARV277" s="43"/>
      <c r="ARW277" s="43"/>
      <c r="ARX277" s="43"/>
      <c r="ARY277" s="43"/>
      <c r="ARZ277" s="43"/>
      <c r="ASA277" s="43"/>
      <c r="ASB277" s="43"/>
      <c r="ASC277" s="43"/>
      <c r="ASD277" s="43"/>
      <c r="ASE277" s="43"/>
      <c r="ASF277" s="43"/>
      <c r="ASG277" s="43"/>
      <c r="ASH277" s="43"/>
      <c r="ASI277" s="43"/>
      <c r="ASJ277" s="43"/>
      <c r="ASK277" s="43"/>
      <c r="ASL277" s="43"/>
      <c r="ASM277" s="43"/>
      <c r="ASN277" s="43"/>
      <c r="ASO277" s="43"/>
      <c r="ASP277" s="43"/>
      <c r="ASQ277" s="43"/>
      <c r="ASR277" s="43"/>
      <c r="ASS277" s="43"/>
      <c r="AST277" s="43"/>
      <c r="ASU277" s="43"/>
      <c r="ASV277" s="43"/>
      <c r="ASW277" s="43"/>
      <c r="ASX277" s="43"/>
      <c r="ASY277" s="43"/>
      <c r="ASZ277" s="43"/>
      <c r="ATA277" s="43"/>
      <c r="ATB277" s="43"/>
      <c r="ATC277" s="43"/>
      <c r="ATD277" s="43"/>
      <c r="ATE277" s="43"/>
      <c r="ATF277" s="43"/>
      <c r="ATG277" s="43"/>
      <c r="ATH277" s="43"/>
      <c r="ATI277" s="43"/>
      <c r="ATJ277" s="43"/>
      <c r="ATK277" s="43"/>
      <c r="ATL277" s="43"/>
      <c r="ATM277" s="43"/>
      <c r="ATN277" s="43"/>
      <c r="ATO277" s="43"/>
      <c r="ATP277" s="43"/>
      <c r="ATQ277" s="43"/>
      <c r="ATR277" s="43"/>
      <c r="ATS277" s="43"/>
      <c r="ATT277" s="43"/>
      <c r="ATU277" s="43"/>
      <c r="ATV277" s="43"/>
      <c r="ATW277" s="43"/>
      <c r="ATX277" s="43"/>
      <c r="ATY277" s="43"/>
      <c r="ATZ277" s="43"/>
      <c r="AUA277" s="43"/>
      <c r="AUB277" s="43"/>
      <c r="AUC277" s="43"/>
      <c r="AUD277" s="43"/>
      <c r="AUE277" s="43"/>
      <c r="AUF277" s="43"/>
      <c r="AUG277" s="43"/>
      <c r="AUH277" s="43"/>
      <c r="AUI277" s="43"/>
      <c r="AUJ277" s="43"/>
      <c r="AUK277" s="43"/>
      <c r="AUL277" s="43"/>
      <c r="AUM277" s="43"/>
      <c r="AUN277" s="43"/>
      <c r="AUO277" s="43"/>
      <c r="AUP277" s="43"/>
      <c r="AUQ277" s="43"/>
      <c r="AUR277" s="43"/>
      <c r="AUS277" s="43"/>
      <c r="AUT277" s="43"/>
      <c r="AUU277" s="43"/>
      <c r="AUV277" s="43"/>
      <c r="AUW277" s="43"/>
      <c r="AUX277" s="43"/>
      <c r="AUY277" s="43"/>
      <c r="AUZ277" s="43"/>
      <c r="AVA277" s="43"/>
      <c r="AVB277" s="43"/>
      <c r="AVC277" s="43"/>
      <c r="AVD277" s="43"/>
      <c r="AVE277" s="43"/>
      <c r="AVF277" s="43"/>
      <c r="AVG277" s="43"/>
      <c r="AVH277" s="43"/>
      <c r="AVI277" s="43"/>
      <c r="AVJ277" s="43"/>
      <c r="AVK277" s="43"/>
      <c r="AVL277" s="43"/>
      <c r="AVM277" s="43"/>
      <c r="AVN277" s="43"/>
      <c r="AVO277" s="43"/>
      <c r="AVP277" s="43"/>
      <c r="AVQ277" s="43"/>
      <c r="AVR277" s="43"/>
      <c r="AVS277" s="43"/>
      <c r="AVT277" s="43"/>
      <c r="AVU277" s="43"/>
      <c r="AVV277" s="43"/>
      <c r="AVW277" s="43"/>
      <c r="AVX277" s="43"/>
      <c r="AVY277" s="43"/>
      <c r="AVZ277" s="43"/>
      <c r="AWA277" s="43"/>
      <c r="AWB277" s="43"/>
      <c r="AWC277" s="43"/>
      <c r="AWD277" s="43"/>
      <c r="AWE277" s="43"/>
      <c r="AWF277" s="43"/>
      <c r="AWG277" s="43"/>
      <c r="AWH277" s="43"/>
      <c r="AWI277" s="43"/>
      <c r="AWJ277" s="43"/>
      <c r="AWK277" s="43"/>
      <c r="AWL277" s="43"/>
      <c r="AWM277" s="43"/>
      <c r="AWN277" s="43"/>
      <c r="AWO277" s="43"/>
      <c r="AWP277" s="43"/>
      <c r="AWQ277" s="43"/>
      <c r="AWR277" s="43"/>
      <c r="AWS277" s="43"/>
      <c r="AWT277" s="43"/>
      <c r="AWU277" s="43"/>
      <c r="AWV277" s="43"/>
      <c r="AWW277" s="43"/>
      <c r="AWX277" s="43"/>
      <c r="AWY277" s="43"/>
      <c r="AWZ277" s="43"/>
      <c r="AXA277" s="43"/>
      <c r="AXB277" s="43"/>
      <c r="AXC277" s="43"/>
      <c r="AXD277" s="43"/>
      <c r="AXE277" s="43"/>
      <c r="AXF277" s="43"/>
      <c r="AXG277" s="43"/>
      <c r="AXH277" s="43"/>
      <c r="AXI277" s="43"/>
      <c r="AXJ277" s="43"/>
      <c r="AXK277" s="43"/>
      <c r="AXL277" s="43"/>
      <c r="AXM277" s="43"/>
      <c r="AXN277" s="43"/>
      <c r="AXO277" s="43"/>
      <c r="AXP277" s="43"/>
      <c r="AXQ277" s="43"/>
      <c r="AXR277" s="43"/>
      <c r="AXS277" s="43"/>
      <c r="AXT277" s="43"/>
      <c r="AXU277" s="43"/>
      <c r="AXV277" s="43"/>
      <c r="AXW277" s="43"/>
      <c r="AXX277" s="43"/>
      <c r="AXY277" s="43"/>
      <c r="AXZ277" s="43"/>
      <c r="AYA277" s="43"/>
      <c r="AYB277" s="43"/>
      <c r="AYC277" s="43"/>
      <c r="AYD277" s="43"/>
      <c r="AYE277" s="43"/>
      <c r="AYF277" s="43"/>
      <c r="AYG277" s="43"/>
      <c r="AYH277" s="43"/>
      <c r="AYI277" s="43"/>
      <c r="AYJ277" s="43"/>
      <c r="AYK277" s="43"/>
      <c r="AYL277" s="43"/>
      <c r="AYM277" s="43"/>
      <c r="AYN277" s="43"/>
      <c r="AYO277" s="43"/>
      <c r="AYP277" s="43"/>
      <c r="AYQ277" s="43"/>
      <c r="AYR277" s="43"/>
      <c r="AYS277" s="43"/>
      <c r="AYT277" s="43"/>
      <c r="AYU277" s="43"/>
      <c r="AYV277" s="43"/>
      <c r="AYW277" s="43"/>
      <c r="AYX277" s="43"/>
      <c r="AYY277" s="43"/>
      <c r="AYZ277" s="43"/>
      <c r="AZA277" s="43"/>
      <c r="AZB277" s="43"/>
      <c r="AZC277" s="43"/>
      <c r="AZD277" s="43"/>
      <c r="AZE277" s="43"/>
      <c r="AZF277" s="43"/>
      <c r="AZG277" s="43"/>
      <c r="AZH277" s="43"/>
      <c r="AZI277" s="43"/>
      <c r="AZJ277" s="43"/>
      <c r="AZK277" s="43"/>
      <c r="AZL277" s="43"/>
      <c r="AZM277" s="43"/>
      <c r="AZN277" s="43"/>
      <c r="AZO277" s="43"/>
      <c r="AZP277" s="43"/>
      <c r="AZQ277" s="43"/>
      <c r="AZR277" s="43"/>
      <c r="AZS277" s="43"/>
      <c r="AZT277" s="43"/>
      <c r="AZU277" s="43"/>
      <c r="AZV277" s="43"/>
      <c r="AZW277" s="43"/>
      <c r="AZX277" s="43"/>
      <c r="AZY277" s="43"/>
      <c r="AZZ277" s="43"/>
      <c r="BAA277" s="43"/>
      <c r="BAB277" s="43"/>
      <c r="BAC277" s="43"/>
      <c r="BAD277" s="43"/>
      <c r="BAE277" s="43"/>
      <c r="BAF277" s="43"/>
      <c r="BAG277" s="43"/>
      <c r="BAH277" s="43"/>
      <c r="BAI277" s="43"/>
      <c r="BAJ277" s="43"/>
      <c r="BAK277" s="43"/>
      <c r="BAL277" s="43"/>
      <c r="BAM277" s="43"/>
      <c r="BAN277" s="43"/>
      <c r="BAO277" s="43"/>
      <c r="BAP277" s="43"/>
      <c r="BAQ277" s="43"/>
      <c r="BAR277" s="43"/>
      <c r="BAS277" s="43"/>
      <c r="BAT277" s="43"/>
      <c r="BAU277" s="43"/>
      <c r="BAV277" s="43"/>
      <c r="BAW277" s="43"/>
      <c r="BAX277" s="43"/>
      <c r="BAY277" s="43"/>
      <c r="BAZ277" s="43"/>
      <c r="BBA277" s="43"/>
      <c r="BBB277" s="43"/>
      <c r="BBC277" s="43"/>
      <c r="BBD277" s="43"/>
      <c r="BBE277" s="43"/>
      <c r="BBF277" s="43"/>
      <c r="BBG277" s="43"/>
      <c r="BBH277" s="43"/>
      <c r="BBI277" s="43"/>
      <c r="BBJ277" s="43"/>
      <c r="BBK277" s="43"/>
      <c r="BBL277" s="43"/>
      <c r="BBM277" s="43"/>
      <c r="BBN277" s="43"/>
      <c r="BBO277" s="43"/>
      <c r="BBP277" s="43"/>
      <c r="BBQ277" s="43"/>
      <c r="BBR277" s="43"/>
      <c r="BBS277" s="43"/>
      <c r="BBT277" s="43"/>
      <c r="BBU277" s="43"/>
      <c r="BBV277" s="43"/>
      <c r="BBW277" s="43"/>
      <c r="BBX277" s="43"/>
      <c r="BBY277" s="43"/>
      <c r="BBZ277" s="43"/>
      <c r="BCA277" s="43"/>
      <c r="BCB277" s="43"/>
      <c r="BCC277" s="43"/>
      <c r="BCD277" s="43"/>
      <c r="BCE277" s="43"/>
      <c r="BCF277" s="43"/>
      <c r="BCG277" s="43"/>
      <c r="BCH277" s="43"/>
      <c r="BCI277" s="43"/>
      <c r="BCJ277" s="43"/>
      <c r="BCK277" s="43"/>
      <c r="BCL277" s="43"/>
      <c r="BCM277" s="43"/>
      <c r="BCN277" s="43"/>
      <c r="BCO277" s="43"/>
      <c r="BCP277" s="43"/>
      <c r="BCQ277" s="43"/>
      <c r="BCR277" s="43"/>
      <c r="BCS277" s="43"/>
      <c r="BCT277" s="43"/>
      <c r="BCU277" s="43"/>
      <c r="BCV277" s="43"/>
      <c r="BCW277" s="43"/>
      <c r="BCX277" s="43"/>
      <c r="BCY277" s="43"/>
      <c r="BCZ277" s="43"/>
      <c r="BDA277" s="43"/>
      <c r="BDB277" s="43"/>
      <c r="BDC277" s="43"/>
      <c r="BDD277" s="43"/>
      <c r="BDE277" s="43"/>
      <c r="BDF277" s="43"/>
      <c r="BDG277" s="43"/>
      <c r="BDH277" s="43"/>
      <c r="BDI277" s="43"/>
      <c r="BDJ277" s="43"/>
      <c r="BDK277" s="43"/>
      <c r="BDL277" s="43"/>
      <c r="BDM277" s="43"/>
      <c r="BDN277" s="43"/>
      <c r="BDO277" s="43"/>
      <c r="BDP277" s="43"/>
      <c r="BDQ277" s="43"/>
      <c r="BDR277" s="43"/>
      <c r="BDS277" s="43"/>
      <c r="BDT277" s="43"/>
      <c r="BDU277" s="43"/>
      <c r="BDV277" s="43"/>
      <c r="BDW277" s="43"/>
      <c r="BDX277" s="43"/>
      <c r="BDY277" s="43"/>
      <c r="BDZ277" s="43"/>
      <c r="BEA277" s="43"/>
      <c r="BEB277" s="43"/>
      <c r="BEC277" s="43"/>
      <c r="BED277" s="43"/>
      <c r="BEE277" s="43"/>
      <c r="BEF277" s="43"/>
      <c r="BEG277" s="43"/>
      <c r="BEH277" s="43"/>
      <c r="BEI277" s="43"/>
      <c r="BEJ277" s="43"/>
      <c r="BEK277" s="43"/>
      <c r="BEL277" s="43"/>
      <c r="BEM277" s="43"/>
      <c r="BEN277" s="43"/>
      <c r="BEO277" s="43"/>
      <c r="BEP277" s="43"/>
      <c r="BEQ277" s="43"/>
      <c r="BER277" s="43"/>
      <c r="BES277" s="43"/>
      <c r="BET277" s="43"/>
      <c r="BEU277" s="43"/>
      <c r="BEV277" s="43"/>
      <c r="BEW277" s="43"/>
      <c r="BEX277" s="43"/>
      <c r="BEY277" s="43"/>
      <c r="BEZ277" s="43"/>
      <c r="BFA277" s="43"/>
      <c r="BFB277" s="43"/>
      <c r="BFC277" s="43"/>
      <c r="BFD277" s="43"/>
      <c r="BFE277" s="43"/>
      <c r="BFF277" s="43"/>
      <c r="BFG277" s="43"/>
      <c r="BFH277" s="43"/>
      <c r="BFI277" s="43"/>
      <c r="BFJ277" s="43"/>
      <c r="BFK277" s="43"/>
      <c r="BFL277" s="43"/>
      <c r="BFM277" s="43"/>
      <c r="BFN277" s="43"/>
      <c r="BFO277" s="43"/>
      <c r="BFP277" s="43"/>
      <c r="BFQ277" s="43"/>
      <c r="BFR277" s="43"/>
      <c r="BFS277" s="43"/>
      <c r="BFT277" s="43"/>
      <c r="BFU277" s="43"/>
      <c r="BFV277" s="43"/>
      <c r="BFW277" s="43"/>
      <c r="BFX277" s="43"/>
      <c r="BFY277" s="43"/>
      <c r="BFZ277" s="43"/>
      <c r="BGA277" s="43"/>
      <c r="BGB277" s="43"/>
      <c r="BGC277" s="43"/>
      <c r="BGD277" s="43"/>
      <c r="BGE277" s="43"/>
      <c r="BGF277" s="43"/>
      <c r="BGG277" s="43"/>
      <c r="BGH277" s="43"/>
      <c r="BGI277" s="43"/>
      <c r="BGJ277" s="43"/>
      <c r="BGK277" s="43"/>
      <c r="BGL277" s="43"/>
      <c r="BGM277" s="43"/>
      <c r="BGN277" s="43"/>
      <c r="BGO277" s="43"/>
      <c r="BGP277" s="43"/>
      <c r="BGQ277" s="43"/>
      <c r="BGR277" s="43"/>
      <c r="BGS277" s="43"/>
      <c r="BGT277" s="43"/>
      <c r="BGU277" s="43"/>
      <c r="BGV277" s="43"/>
      <c r="BGW277" s="43"/>
      <c r="BGX277" s="43"/>
      <c r="BGY277" s="43"/>
      <c r="BGZ277" s="43"/>
      <c r="BHA277" s="43"/>
      <c r="BHB277" s="43"/>
      <c r="BHC277" s="43"/>
      <c r="BHD277" s="43"/>
      <c r="BHE277" s="43"/>
      <c r="BHF277" s="43"/>
      <c r="BHG277" s="43"/>
      <c r="BHH277" s="43"/>
      <c r="BHI277" s="43"/>
      <c r="BHJ277" s="43"/>
      <c r="BHK277" s="43"/>
      <c r="BHL277" s="43"/>
      <c r="BHM277" s="43"/>
      <c r="BHN277" s="43"/>
      <c r="BHO277" s="43"/>
      <c r="BHP277" s="43"/>
      <c r="BHQ277" s="43"/>
      <c r="BHR277" s="43"/>
      <c r="BHS277" s="43"/>
      <c r="BHT277" s="43"/>
      <c r="BHU277" s="43"/>
      <c r="BHV277" s="43"/>
      <c r="BHW277" s="43"/>
      <c r="BHX277" s="43"/>
      <c r="BHY277" s="43"/>
      <c r="BHZ277" s="43"/>
      <c r="BIA277" s="43"/>
      <c r="BIB277" s="43"/>
      <c r="BIC277" s="43"/>
      <c r="BID277" s="43"/>
      <c r="BIE277" s="43"/>
      <c r="BIF277" s="43"/>
      <c r="BIG277" s="43"/>
      <c r="BIH277" s="43"/>
      <c r="BII277" s="43"/>
      <c r="BIJ277" s="43"/>
      <c r="BIK277" s="43"/>
      <c r="BIL277" s="43"/>
      <c r="BIM277" s="43"/>
      <c r="BIN277" s="43"/>
      <c r="BIO277" s="43"/>
      <c r="BIP277" s="43"/>
      <c r="BIQ277" s="43"/>
      <c r="BIR277" s="43"/>
      <c r="BIS277" s="43"/>
      <c r="BIT277" s="43"/>
      <c r="BIU277" s="43"/>
      <c r="BIV277" s="43"/>
      <c r="BIW277" s="43"/>
      <c r="BIX277" s="43"/>
      <c r="BIY277" s="43"/>
      <c r="BIZ277" s="43"/>
      <c r="BJA277" s="43"/>
      <c r="BJB277" s="43"/>
      <c r="BJC277" s="43"/>
      <c r="BJD277" s="43"/>
      <c r="BJE277" s="43"/>
      <c r="BJF277" s="43"/>
      <c r="BJG277" s="43"/>
      <c r="BJH277" s="43"/>
      <c r="BJI277" s="43"/>
      <c r="BJJ277" s="43"/>
      <c r="BJK277" s="43"/>
      <c r="BJL277" s="43"/>
      <c r="BJM277" s="43"/>
      <c r="BJN277" s="43"/>
      <c r="BJO277" s="43"/>
      <c r="BJP277" s="43"/>
      <c r="BJQ277" s="43"/>
      <c r="BJR277" s="43"/>
      <c r="BJS277" s="43"/>
      <c r="BJT277" s="43"/>
      <c r="BJU277" s="43"/>
      <c r="BJV277" s="43"/>
      <c r="BJW277" s="43"/>
      <c r="BJX277" s="43"/>
      <c r="BJY277" s="43"/>
      <c r="BJZ277" s="43"/>
      <c r="BKA277" s="43"/>
      <c r="BKB277" s="43"/>
      <c r="BKC277" s="43"/>
      <c r="BKD277" s="43"/>
      <c r="BKE277" s="43"/>
      <c r="BKF277" s="43"/>
      <c r="BKG277" s="43"/>
      <c r="BKH277" s="43"/>
      <c r="BKI277" s="43"/>
      <c r="BKJ277" s="43"/>
      <c r="BKK277" s="43"/>
      <c r="BKL277" s="43"/>
      <c r="BKM277" s="43"/>
      <c r="BKN277" s="43"/>
      <c r="BKO277" s="43"/>
      <c r="BKP277" s="43"/>
      <c r="BKQ277" s="43"/>
      <c r="BKR277" s="43"/>
      <c r="BKS277" s="43"/>
      <c r="BKT277" s="43"/>
      <c r="BKU277" s="43"/>
      <c r="BKV277" s="43"/>
      <c r="BKW277" s="43"/>
      <c r="BKX277" s="43"/>
      <c r="BKY277" s="43"/>
      <c r="BKZ277" s="43"/>
      <c r="BLA277" s="43"/>
      <c r="BLB277" s="43"/>
      <c r="BLC277" s="43"/>
      <c r="BLD277" s="43"/>
      <c r="BLE277" s="43"/>
      <c r="BLF277" s="43"/>
      <c r="BLG277" s="43"/>
      <c r="BLH277" s="43"/>
      <c r="BLI277" s="43"/>
      <c r="BLJ277" s="43"/>
      <c r="BLK277" s="43"/>
      <c r="BLL277" s="43"/>
      <c r="BLM277" s="43"/>
      <c r="BLN277" s="43"/>
      <c r="BLO277" s="43"/>
      <c r="BLP277" s="43"/>
      <c r="BLQ277" s="43"/>
      <c r="BLR277" s="43"/>
      <c r="BLS277" s="43"/>
      <c r="BLT277" s="43"/>
      <c r="BLU277" s="43"/>
      <c r="BLV277" s="43"/>
      <c r="BLW277" s="43"/>
      <c r="BLX277" s="43"/>
      <c r="BLY277" s="43"/>
      <c r="BLZ277" s="43"/>
      <c r="BMA277" s="43"/>
      <c r="BMB277" s="43"/>
      <c r="BMC277" s="43"/>
      <c r="BMD277" s="43"/>
      <c r="BME277" s="43"/>
      <c r="BMF277" s="43"/>
      <c r="BMG277" s="43"/>
      <c r="BMH277" s="43"/>
      <c r="BMI277" s="43"/>
      <c r="BMJ277" s="43"/>
      <c r="BMK277" s="43"/>
      <c r="BML277" s="43"/>
      <c r="BMM277" s="43"/>
      <c r="BMN277" s="43"/>
      <c r="BMO277" s="43"/>
      <c r="BMP277" s="43"/>
      <c r="BMQ277" s="43"/>
      <c r="BMR277" s="43"/>
      <c r="BMS277" s="43"/>
      <c r="BMT277" s="43"/>
      <c r="BMU277" s="43"/>
      <c r="BMV277" s="43"/>
      <c r="BMW277" s="43"/>
      <c r="BMX277" s="43"/>
      <c r="BMY277" s="43"/>
      <c r="BMZ277" s="43"/>
      <c r="BNA277" s="43"/>
      <c r="BNB277" s="43"/>
      <c r="BNC277" s="43"/>
      <c r="BND277" s="43"/>
      <c r="BNE277" s="43"/>
      <c r="BNF277" s="43"/>
      <c r="BNG277" s="43"/>
      <c r="BNH277" s="43"/>
      <c r="BNI277" s="43"/>
      <c r="BNJ277" s="43"/>
      <c r="BNK277" s="43"/>
      <c r="BNL277" s="43"/>
      <c r="BNM277" s="43"/>
      <c r="BNN277" s="43"/>
      <c r="BNO277" s="43"/>
      <c r="BNP277" s="43"/>
      <c r="BNQ277" s="43"/>
      <c r="BNR277" s="43"/>
      <c r="BNS277" s="43"/>
      <c r="BNT277" s="43"/>
      <c r="BNU277" s="43"/>
      <c r="BNV277" s="43"/>
      <c r="BNW277" s="43"/>
      <c r="BNX277" s="43"/>
      <c r="BNY277" s="43"/>
      <c r="BNZ277" s="43"/>
      <c r="BOA277" s="43"/>
      <c r="BOB277" s="43"/>
      <c r="BOC277" s="43"/>
      <c r="BOD277" s="43"/>
      <c r="BOE277" s="43"/>
      <c r="BOF277" s="43"/>
      <c r="BOG277" s="43"/>
      <c r="BOH277" s="43"/>
      <c r="BOI277" s="43"/>
      <c r="BOJ277" s="43"/>
      <c r="BOK277" s="43"/>
      <c r="BOL277" s="43"/>
      <c r="BOM277" s="43"/>
      <c r="BON277" s="43"/>
      <c r="BOO277" s="43"/>
      <c r="BOP277" s="43"/>
      <c r="BOQ277" s="43"/>
      <c r="BOR277" s="43"/>
      <c r="BOS277" s="43"/>
      <c r="BOT277" s="43"/>
      <c r="BOU277" s="43"/>
      <c r="BOV277" s="43"/>
      <c r="BOW277" s="43"/>
      <c r="BOX277" s="43"/>
      <c r="BOY277" s="43"/>
      <c r="BOZ277" s="43"/>
      <c r="BPA277" s="43"/>
      <c r="BPB277" s="43"/>
      <c r="BPC277" s="43"/>
      <c r="BPD277" s="43"/>
      <c r="BPE277" s="43"/>
      <c r="BPF277" s="43"/>
      <c r="BPG277" s="43"/>
      <c r="BPH277" s="43"/>
      <c r="BPI277" s="43"/>
      <c r="BPJ277" s="43"/>
      <c r="BPK277" s="43"/>
      <c r="BPL277" s="43"/>
      <c r="BPM277" s="43"/>
      <c r="BPN277" s="43"/>
      <c r="BPO277" s="43"/>
      <c r="BPP277" s="43"/>
      <c r="BPQ277" s="43"/>
      <c r="BPR277" s="43"/>
      <c r="BPS277" s="43"/>
      <c r="BPT277" s="43"/>
      <c r="BPU277" s="43"/>
      <c r="BPV277" s="43"/>
      <c r="BPW277" s="43"/>
      <c r="BPX277" s="43"/>
      <c r="BPY277" s="43"/>
      <c r="BPZ277" s="43"/>
      <c r="BQA277" s="43"/>
      <c r="BQB277" s="43"/>
      <c r="BQC277" s="43"/>
      <c r="BQD277" s="43"/>
      <c r="BQE277" s="43"/>
      <c r="BQF277" s="43"/>
      <c r="BQG277" s="43"/>
      <c r="BQH277" s="43"/>
      <c r="BQI277" s="43"/>
      <c r="BQJ277" s="43"/>
      <c r="BQK277" s="43"/>
      <c r="BQL277" s="43"/>
      <c r="BQM277" s="43"/>
      <c r="BQN277" s="43"/>
      <c r="BQO277" s="43"/>
      <c r="BQP277" s="43"/>
      <c r="BQQ277" s="43"/>
      <c r="BQR277" s="43"/>
      <c r="BQS277" s="43"/>
      <c r="BQT277" s="43"/>
      <c r="BQU277" s="43"/>
      <c r="BQV277" s="43"/>
      <c r="BQW277" s="43"/>
      <c r="BQX277" s="43"/>
      <c r="BQY277" s="43"/>
      <c r="BQZ277" s="43"/>
      <c r="BRA277" s="43"/>
      <c r="BRB277" s="43"/>
      <c r="BRC277" s="43"/>
      <c r="BRD277" s="43"/>
      <c r="BRE277" s="43"/>
      <c r="BRF277" s="43"/>
      <c r="BRG277" s="43"/>
      <c r="BRH277" s="43"/>
      <c r="BRI277" s="43"/>
      <c r="BRJ277" s="43"/>
      <c r="BRK277" s="43"/>
      <c r="BRL277" s="43"/>
      <c r="BRM277" s="43"/>
      <c r="BRN277" s="43"/>
      <c r="BRO277" s="43"/>
      <c r="BRP277" s="43"/>
      <c r="BRQ277" s="43"/>
      <c r="BRR277" s="43"/>
      <c r="BRS277" s="43"/>
      <c r="BRT277" s="43"/>
      <c r="BRU277" s="43"/>
      <c r="BRV277" s="43"/>
      <c r="BRW277" s="43"/>
      <c r="BRX277" s="43"/>
      <c r="BRY277" s="43"/>
      <c r="BRZ277" s="43"/>
      <c r="BSA277" s="43"/>
      <c r="BSB277" s="43"/>
      <c r="BSC277" s="43"/>
      <c r="BSD277" s="43"/>
      <c r="BSE277" s="43"/>
      <c r="BSF277" s="43"/>
      <c r="BSG277" s="43"/>
      <c r="BSH277" s="43"/>
      <c r="BSI277" s="43"/>
      <c r="BSJ277" s="43"/>
      <c r="BSK277" s="43"/>
      <c r="BSL277" s="43"/>
      <c r="BSM277" s="43"/>
      <c r="BSN277" s="43"/>
      <c r="BSO277" s="43"/>
      <c r="BSP277" s="43"/>
      <c r="BSQ277" s="43"/>
      <c r="BSR277" s="43"/>
      <c r="BSS277" s="43"/>
      <c r="BST277" s="43"/>
      <c r="BSU277" s="43"/>
      <c r="BSV277" s="43"/>
      <c r="BSW277" s="43"/>
      <c r="BSX277" s="43"/>
      <c r="BSY277" s="43"/>
      <c r="BSZ277" s="43"/>
      <c r="BTA277" s="43"/>
      <c r="BTB277" s="43"/>
      <c r="BTC277" s="43"/>
      <c r="BTD277" s="43"/>
      <c r="BTE277" s="43"/>
      <c r="BTF277" s="43"/>
      <c r="BTG277" s="43"/>
      <c r="BTH277" s="43"/>
      <c r="BTI277" s="43"/>
      <c r="BTJ277" s="43"/>
      <c r="BTK277" s="43"/>
      <c r="BTL277" s="43"/>
      <c r="BTM277" s="43"/>
      <c r="BTN277" s="43"/>
      <c r="BTO277" s="43"/>
      <c r="BTP277" s="43"/>
      <c r="BTQ277" s="43"/>
      <c r="BTR277" s="43"/>
      <c r="BTS277" s="43"/>
      <c r="BTT277" s="43"/>
      <c r="BTU277" s="43"/>
      <c r="BTV277" s="43"/>
      <c r="BTW277" s="43"/>
      <c r="BTX277" s="43"/>
      <c r="BTY277" s="43"/>
      <c r="BTZ277" s="43"/>
      <c r="BUA277" s="43"/>
      <c r="BUB277" s="43"/>
      <c r="BUC277" s="43"/>
      <c r="BUD277" s="43"/>
      <c r="BUE277" s="43"/>
      <c r="BUF277" s="43"/>
      <c r="BUG277" s="43"/>
      <c r="BUH277" s="43"/>
      <c r="BUI277" s="43"/>
      <c r="BUJ277" s="43"/>
      <c r="BUK277" s="43"/>
      <c r="BUL277" s="43"/>
      <c r="BUM277" s="43"/>
      <c r="BUN277" s="43"/>
      <c r="BUO277" s="43"/>
      <c r="BUP277" s="43"/>
      <c r="BUQ277" s="43"/>
      <c r="BUR277" s="43"/>
      <c r="BUS277" s="43"/>
      <c r="BUT277" s="43"/>
      <c r="BUU277" s="43"/>
      <c r="BUV277" s="43"/>
      <c r="BUW277" s="43"/>
      <c r="BUX277" s="43"/>
      <c r="BUY277" s="43"/>
      <c r="BUZ277" s="43"/>
      <c r="BVA277" s="43"/>
      <c r="BVB277" s="43"/>
      <c r="BVC277" s="43"/>
      <c r="BVD277" s="43"/>
      <c r="BVE277" s="43"/>
      <c r="BVF277" s="43"/>
      <c r="BVG277" s="43"/>
      <c r="BVH277" s="43"/>
      <c r="BVI277" s="43"/>
      <c r="BVJ277" s="43"/>
      <c r="BVK277" s="43"/>
      <c r="BVL277" s="43"/>
      <c r="BVM277" s="43"/>
      <c r="BVN277" s="43"/>
      <c r="BVO277" s="43"/>
      <c r="BVP277" s="43"/>
      <c r="BVQ277" s="43"/>
      <c r="BVR277" s="43"/>
      <c r="BVS277" s="43"/>
      <c r="BVT277" s="43"/>
      <c r="BVU277" s="43"/>
      <c r="BVV277" s="43"/>
      <c r="BVW277" s="43"/>
      <c r="BVX277" s="43"/>
      <c r="BVY277" s="43"/>
      <c r="BVZ277" s="43"/>
      <c r="BWA277" s="43"/>
      <c r="BWB277" s="43"/>
      <c r="BWC277" s="43"/>
      <c r="BWD277" s="43"/>
      <c r="BWE277" s="43"/>
      <c r="BWF277" s="43"/>
      <c r="BWG277" s="43"/>
      <c r="BWH277" s="43"/>
      <c r="BWI277" s="43"/>
      <c r="BWJ277" s="43"/>
      <c r="BWK277" s="43"/>
      <c r="BWL277" s="43"/>
      <c r="BWM277" s="43"/>
      <c r="BWN277" s="43"/>
      <c r="BWO277" s="43"/>
      <c r="BWP277" s="43"/>
      <c r="BWQ277" s="43"/>
      <c r="BWR277" s="43"/>
      <c r="BWS277" s="43"/>
      <c r="BWT277" s="43"/>
      <c r="BWU277" s="43"/>
      <c r="BWV277" s="43"/>
      <c r="BWW277" s="43"/>
      <c r="BWX277" s="43"/>
      <c r="BWY277" s="43"/>
      <c r="BWZ277" s="43"/>
      <c r="BXA277" s="43"/>
      <c r="BXB277" s="43"/>
      <c r="BXC277" s="43"/>
      <c r="BXD277" s="43"/>
      <c r="BXE277" s="43"/>
      <c r="BXF277" s="43"/>
      <c r="BXG277" s="43"/>
      <c r="BXH277" s="43"/>
      <c r="BXI277" s="43"/>
      <c r="BXJ277" s="43"/>
      <c r="BXK277" s="43"/>
      <c r="BXL277" s="43"/>
      <c r="BXM277" s="43"/>
      <c r="BXN277" s="43"/>
      <c r="BXO277" s="43"/>
      <c r="BXP277" s="43"/>
      <c r="BXQ277" s="43"/>
      <c r="BXR277" s="43"/>
      <c r="BXS277" s="43"/>
      <c r="BXT277" s="43"/>
      <c r="BXU277" s="43"/>
      <c r="BXV277" s="43"/>
      <c r="BXW277" s="43"/>
      <c r="BXX277" s="43"/>
      <c r="BXY277" s="43"/>
      <c r="BXZ277" s="43"/>
      <c r="BYA277" s="43"/>
      <c r="BYB277" s="43"/>
      <c r="BYC277" s="43"/>
      <c r="BYD277" s="43"/>
      <c r="BYE277" s="43"/>
      <c r="BYF277" s="43"/>
      <c r="BYG277" s="43"/>
      <c r="BYH277" s="43"/>
      <c r="BYI277" s="43"/>
      <c r="BYJ277" s="43"/>
      <c r="BYK277" s="43"/>
      <c r="BYL277" s="43"/>
      <c r="BYM277" s="43"/>
      <c r="BYN277" s="43"/>
      <c r="BYO277" s="43"/>
      <c r="BYP277" s="43"/>
      <c r="BYQ277" s="43"/>
      <c r="BYR277" s="43"/>
      <c r="BYS277" s="43"/>
      <c r="BYT277" s="43"/>
      <c r="BYU277" s="43"/>
      <c r="BYV277" s="43"/>
      <c r="BYW277" s="43"/>
      <c r="BYX277" s="43"/>
      <c r="BYY277" s="43"/>
      <c r="BYZ277" s="43"/>
      <c r="BZA277" s="43"/>
      <c r="BZB277" s="43"/>
      <c r="BZC277" s="43"/>
      <c r="BZD277" s="43"/>
      <c r="BZE277" s="43"/>
      <c r="BZF277" s="43"/>
      <c r="BZG277" s="43"/>
      <c r="BZH277" s="43"/>
      <c r="BZI277" s="43"/>
      <c r="BZJ277" s="43"/>
      <c r="BZK277" s="43"/>
      <c r="BZL277" s="43"/>
      <c r="BZM277" s="43"/>
      <c r="BZN277" s="43"/>
      <c r="BZO277" s="43"/>
      <c r="BZP277" s="43"/>
      <c r="BZQ277" s="43"/>
      <c r="BZR277" s="43"/>
      <c r="BZS277" s="43"/>
      <c r="BZT277" s="43"/>
      <c r="BZU277" s="43"/>
      <c r="BZV277" s="43"/>
      <c r="BZW277" s="43"/>
      <c r="BZX277" s="43"/>
      <c r="BZY277" s="43"/>
      <c r="BZZ277" s="43"/>
      <c r="CAA277" s="43"/>
      <c r="CAB277" s="43"/>
      <c r="CAC277" s="43"/>
      <c r="CAD277" s="43"/>
      <c r="CAE277" s="43"/>
      <c r="CAF277" s="43"/>
      <c r="CAG277" s="43"/>
      <c r="CAH277" s="43"/>
      <c r="CAI277" s="43"/>
      <c r="CAJ277" s="43"/>
      <c r="CAK277" s="43"/>
      <c r="CAL277" s="43"/>
      <c r="CAM277" s="43"/>
      <c r="CAN277" s="43"/>
      <c r="CAO277" s="43"/>
      <c r="CAP277" s="43"/>
      <c r="CAQ277" s="43"/>
      <c r="CAR277" s="43"/>
      <c r="CAS277" s="43"/>
      <c r="CAT277" s="43"/>
      <c r="CAU277" s="43"/>
      <c r="CAV277" s="43"/>
      <c r="CAW277" s="43"/>
      <c r="CAX277" s="43"/>
      <c r="CAY277" s="43"/>
      <c r="CAZ277" s="43"/>
      <c r="CBA277" s="43"/>
      <c r="CBB277" s="43"/>
      <c r="CBC277" s="43"/>
      <c r="CBD277" s="43"/>
      <c r="CBE277" s="43"/>
      <c r="CBF277" s="43"/>
      <c r="CBG277" s="43"/>
      <c r="CBH277" s="43"/>
      <c r="CBI277" s="43"/>
      <c r="CBJ277" s="43"/>
      <c r="CBK277" s="43"/>
      <c r="CBL277" s="43"/>
      <c r="CBM277" s="43"/>
      <c r="CBN277" s="43"/>
      <c r="CBO277" s="43"/>
      <c r="CBP277" s="43"/>
      <c r="CBQ277" s="43"/>
      <c r="CBR277" s="43"/>
      <c r="CBS277" s="43"/>
      <c r="CBT277" s="43"/>
      <c r="CBU277" s="43"/>
      <c r="CBV277" s="43"/>
      <c r="CBW277" s="43"/>
      <c r="CBX277" s="43"/>
      <c r="CBY277" s="43"/>
      <c r="CBZ277" s="43"/>
      <c r="CCA277" s="43"/>
      <c r="CCB277" s="43"/>
      <c r="CCC277" s="43"/>
      <c r="CCD277" s="43"/>
      <c r="CCE277" s="43"/>
      <c r="CCF277" s="43"/>
      <c r="CCG277" s="43"/>
      <c r="CCH277" s="43"/>
      <c r="CCI277" s="43"/>
      <c r="CCJ277" s="43"/>
      <c r="CCK277" s="43"/>
      <c r="CCL277" s="43"/>
      <c r="CCM277" s="43"/>
      <c r="CCN277" s="43"/>
      <c r="CCO277" s="43"/>
      <c r="CCP277" s="43"/>
      <c r="CCQ277" s="43"/>
      <c r="CCR277" s="43"/>
      <c r="CCS277" s="43"/>
      <c r="CCT277" s="43"/>
      <c r="CCU277" s="43"/>
      <c r="CCV277" s="43"/>
      <c r="CCW277" s="43"/>
      <c r="CCX277" s="43"/>
      <c r="CCY277" s="43"/>
      <c r="CCZ277" s="43"/>
      <c r="CDA277" s="43"/>
      <c r="CDB277" s="43"/>
      <c r="CDC277" s="43"/>
      <c r="CDD277" s="43"/>
      <c r="CDE277" s="43"/>
      <c r="CDF277" s="43"/>
      <c r="CDG277" s="43"/>
      <c r="CDH277" s="43"/>
      <c r="CDI277" s="43"/>
      <c r="CDJ277" s="43"/>
      <c r="CDK277" s="43"/>
      <c r="CDL277" s="43"/>
      <c r="CDM277" s="43"/>
      <c r="CDN277" s="43"/>
      <c r="CDO277" s="43"/>
      <c r="CDP277" s="43"/>
      <c r="CDQ277" s="43"/>
      <c r="CDR277" s="43"/>
      <c r="CDS277" s="43"/>
      <c r="CDT277" s="43"/>
      <c r="CDU277" s="43"/>
      <c r="CDV277" s="43"/>
      <c r="CDW277" s="43"/>
      <c r="CDX277" s="43"/>
      <c r="CDY277" s="43"/>
      <c r="CDZ277" s="43"/>
      <c r="CEA277" s="43"/>
      <c r="CEB277" s="43"/>
      <c r="CEC277" s="43"/>
      <c r="CED277" s="43"/>
      <c r="CEE277" s="43"/>
      <c r="CEF277" s="43"/>
      <c r="CEG277" s="43"/>
      <c r="CEH277" s="43"/>
      <c r="CEI277" s="43"/>
      <c r="CEJ277" s="43"/>
      <c r="CEK277" s="43"/>
      <c r="CEL277" s="43"/>
      <c r="CEM277" s="43"/>
      <c r="CEN277" s="43"/>
      <c r="CEO277" s="43"/>
      <c r="CEP277" s="43"/>
      <c r="CEQ277" s="43"/>
      <c r="CER277" s="43"/>
      <c r="CES277" s="43"/>
      <c r="CET277" s="43"/>
      <c r="CEU277" s="43"/>
      <c r="CEV277" s="43"/>
      <c r="CEW277" s="43"/>
      <c r="CEX277" s="43"/>
      <c r="CEY277" s="43"/>
      <c r="CEZ277" s="43"/>
      <c r="CFA277" s="43"/>
      <c r="CFB277" s="43"/>
      <c r="CFC277" s="43"/>
      <c r="CFD277" s="43"/>
      <c r="CFE277" s="43"/>
      <c r="CFF277" s="43"/>
      <c r="CFG277" s="43"/>
      <c r="CFH277" s="43"/>
      <c r="CFI277" s="43"/>
      <c r="CFJ277" s="43"/>
      <c r="CFK277" s="43"/>
      <c r="CFL277" s="43"/>
      <c r="CFM277" s="43"/>
      <c r="CFN277" s="43"/>
      <c r="CFO277" s="43"/>
      <c r="CFP277" s="43"/>
      <c r="CFQ277" s="43"/>
      <c r="CFR277" s="43"/>
      <c r="CFS277" s="43"/>
      <c r="CFT277" s="43"/>
      <c r="CFU277" s="43"/>
      <c r="CFV277" s="43"/>
      <c r="CFW277" s="43"/>
      <c r="CFX277" s="43"/>
      <c r="CFY277" s="43"/>
      <c r="CFZ277" s="43"/>
      <c r="CGA277" s="43"/>
      <c r="CGB277" s="43"/>
      <c r="CGC277" s="43"/>
      <c r="CGD277" s="43"/>
      <c r="CGE277" s="43"/>
      <c r="CGF277" s="43"/>
      <c r="CGG277" s="43"/>
      <c r="CGH277" s="43"/>
      <c r="CGI277" s="43"/>
      <c r="CGJ277" s="43"/>
      <c r="CGK277" s="43"/>
      <c r="CGL277" s="43"/>
      <c r="CGM277" s="43"/>
      <c r="CGN277" s="43"/>
      <c r="CGO277" s="43"/>
      <c r="CGP277" s="43"/>
      <c r="CGQ277" s="43"/>
      <c r="CGR277" s="43"/>
      <c r="CGS277" s="43"/>
      <c r="CGT277" s="43"/>
      <c r="CGU277" s="43"/>
      <c r="CGV277" s="43"/>
      <c r="CGW277" s="43"/>
      <c r="CGX277" s="43"/>
      <c r="CGY277" s="43"/>
      <c r="CGZ277" s="43"/>
      <c r="CHA277" s="43"/>
      <c r="CHB277" s="43"/>
      <c r="CHC277" s="43"/>
      <c r="CHD277" s="43"/>
      <c r="CHE277" s="43"/>
      <c r="CHF277" s="43"/>
      <c r="CHG277" s="43"/>
      <c r="CHH277" s="43"/>
      <c r="CHI277" s="43"/>
      <c r="CHJ277" s="43"/>
      <c r="CHK277" s="43"/>
      <c r="CHL277" s="43"/>
      <c r="CHM277" s="43"/>
      <c r="CHN277" s="43"/>
      <c r="CHO277" s="43"/>
      <c r="CHP277" s="43"/>
      <c r="CHQ277" s="43"/>
      <c r="CHR277" s="43"/>
      <c r="CHS277" s="43"/>
      <c r="CHT277" s="43"/>
      <c r="CHU277" s="43"/>
      <c r="CHV277" s="43"/>
      <c r="CHW277" s="43"/>
      <c r="CHX277" s="43"/>
      <c r="CHY277" s="43"/>
      <c r="CHZ277" s="43"/>
      <c r="CIA277" s="43"/>
      <c r="CIB277" s="43"/>
      <c r="CIC277" s="43"/>
      <c r="CID277" s="43"/>
      <c r="CIE277" s="43"/>
      <c r="CIF277" s="43"/>
      <c r="CIG277" s="43"/>
      <c r="CIH277" s="43"/>
      <c r="CII277" s="43"/>
      <c r="CIJ277" s="43"/>
      <c r="CIK277" s="43"/>
      <c r="CIL277" s="43"/>
      <c r="CIM277" s="43"/>
      <c r="CIN277" s="43"/>
      <c r="CIO277" s="43"/>
      <c r="CIP277" s="43"/>
      <c r="CIQ277" s="43"/>
      <c r="CIR277" s="43"/>
      <c r="CIS277" s="43"/>
      <c r="CIT277" s="43"/>
      <c r="CIU277" s="43"/>
      <c r="CIV277" s="43"/>
      <c r="CIW277" s="43"/>
      <c r="CIX277" s="43"/>
      <c r="CIY277" s="43"/>
      <c r="CIZ277" s="43"/>
      <c r="CJA277" s="43"/>
      <c r="CJB277" s="43"/>
      <c r="CJC277" s="43"/>
      <c r="CJD277" s="43"/>
      <c r="CJE277" s="43"/>
      <c r="CJF277" s="43"/>
      <c r="CJG277" s="43"/>
      <c r="CJH277" s="43"/>
      <c r="CJI277" s="43"/>
      <c r="CJJ277" s="43"/>
      <c r="CJK277" s="43"/>
      <c r="CJL277" s="43"/>
      <c r="CJM277" s="43"/>
      <c r="CJN277" s="43"/>
      <c r="CJO277" s="43"/>
      <c r="CJP277" s="43"/>
      <c r="CJQ277" s="43"/>
      <c r="CJR277" s="43"/>
      <c r="CJS277" s="43"/>
      <c r="CJT277" s="43"/>
      <c r="CJU277" s="43"/>
      <c r="CJV277" s="43"/>
      <c r="CJW277" s="43"/>
      <c r="CJX277" s="43"/>
      <c r="CJY277" s="43"/>
      <c r="CJZ277" s="43"/>
      <c r="CKA277" s="43"/>
      <c r="CKB277" s="43"/>
      <c r="CKC277" s="43"/>
      <c r="CKD277" s="43"/>
      <c r="CKE277" s="43"/>
      <c r="CKF277" s="43"/>
      <c r="CKG277" s="43"/>
      <c r="CKH277" s="43"/>
      <c r="CKI277" s="43"/>
      <c r="CKJ277" s="43"/>
      <c r="CKK277" s="43"/>
      <c r="CKL277" s="43"/>
      <c r="CKM277" s="43"/>
      <c r="CKN277" s="43"/>
      <c r="CKO277" s="43"/>
      <c r="CKP277" s="43"/>
      <c r="CKQ277" s="43"/>
      <c r="CKR277" s="43"/>
      <c r="CKS277" s="43"/>
      <c r="CKT277" s="43"/>
      <c r="CKU277" s="43"/>
      <c r="CKV277" s="43"/>
      <c r="CKW277" s="43"/>
      <c r="CKX277" s="43"/>
      <c r="CKY277" s="43"/>
      <c r="CKZ277" s="43"/>
      <c r="CLA277" s="43"/>
      <c r="CLB277" s="43"/>
      <c r="CLC277" s="43"/>
      <c r="CLD277" s="43"/>
      <c r="CLE277" s="43"/>
      <c r="CLF277" s="43"/>
      <c r="CLG277" s="43"/>
      <c r="CLH277" s="43"/>
      <c r="CLI277" s="43"/>
      <c r="CLJ277" s="43"/>
      <c r="CLK277" s="43"/>
      <c r="CLL277" s="43"/>
      <c r="CLM277" s="43"/>
      <c r="CLN277" s="43"/>
      <c r="CLO277" s="43"/>
      <c r="CLP277" s="43"/>
      <c r="CLQ277" s="43"/>
      <c r="CLR277" s="43"/>
      <c r="CLS277" s="43"/>
      <c r="CLT277" s="43"/>
      <c r="CLU277" s="43"/>
      <c r="CLV277" s="43"/>
      <c r="CLW277" s="43"/>
      <c r="CLX277" s="43"/>
      <c r="CLY277" s="43"/>
      <c r="CLZ277" s="43"/>
      <c r="CMA277" s="43"/>
      <c r="CMB277" s="43"/>
      <c r="CMC277" s="43"/>
      <c r="CMD277" s="43"/>
      <c r="CME277" s="43"/>
      <c r="CMF277" s="43"/>
      <c r="CMG277" s="43"/>
      <c r="CMH277" s="43"/>
      <c r="CMI277" s="43"/>
      <c r="CMJ277" s="43"/>
      <c r="CMK277" s="43"/>
      <c r="CML277" s="43"/>
      <c r="CMM277" s="43"/>
      <c r="CMN277" s="43"/>
      <c r="CMO277" s="43"/>
      <c r="CMP277" s="43"/>
      <c r="CMQ277" s="43"/>
      <c r="CMR277" s="43"/>
      <c r="CMS277" s="43"/>
      <c r="CMT277" s="43"/>
      <c r="CMU277" s="43"/>
      <c r="CMV277" s="43"/>
      <c r="CMW277" s="43"/>
      <c r="CMX277" s="43"/>
      <c r="CMY277" s="43"/>
      <c r="CMZ277" s="43"/>
      <c r="CNA277" s="43"/>
      <c r="CNB277" s="43"/>
      <c r="CNC277" s="43"/>
      <c r="CND277" s="43"/>
      <c r="CNE277" s="43"/>
      <c r="CNF277" s="43"/>
      <c r="CNG277" s="43"/>
      <c r="CNH277" s="43"/>
      <c r="CNI277" s="43"/>
      <c r="CNJ277" s="43"/>
      <c r="CNK277" s="43"/>
      <c r="CNL277" s="43"/>
      <c r="CNM277" s="43"/>
      <c r="CNN277" s="43"/>
      <c r="CNO277" s="43"/>
      <c r="CNP277" s="43"/>
      <c r="CNQ277" s="43"/>
      <c r="CNR277" s="43"/>
      <c r="CNS277" s="43"/>
      <c r="CNT277" s="43"/>
      <c r="CNU277" s="43"/>
      <c r="CNV277" s="43"/>
      <c r="CNW277" s="43"/>
      <c r="CNX277" s="43"/>
      <c r="CNY277" s="43"/>
      <c r="CNZ277" s="43"/>
      <c r="COA277" s="43"/>
      <c r="COB277" s="43"/>
      <c r="COC277" s="43"/>
      <c r="COD277" s="43"/>
      <c r="COE277" s="43"/>
      <c r="COF277" s="43"/>
      <c r="COG277" s="43"/>
      <c r="COH277" s="43"/>
      <c r="COI277" s="43"/>
      <c r="COJ277" s="43"/>
      <c r="COK277" s="43"/>
      <c r="COL277" s="43"/>
      <c r="COM277" s="43"/>
      <c r="CON277" s="43"/>
      <c r="COO277" s="43"/>
      <c r="COP277" s="43"/>
      <c r="COQ277" s="43"/>
      <c r="COR277" s="43"/>
      <c r="COS277" s="43"/>
      <c r="COT277" s="43"/>
      <c r="COU277" s="43"/>
      <c r="COV277" s="43"/>
      <c r="COW277" s="43"/>
      <c r="COX277" s="43"/>
      <c r="COY277" s="43"/>
      <c r="COZ277" s="43"/>
      <c r="CPA277" s="43"/>
      <c r="CPB277" s="43"/>
      <c r="CPC277" s="43"/>
      <c r="CPD277" s="43"/>
      <c r="CPE277" s="43"/>
      <c r="CPF277" s="43"/>
      <c r="CPG277" s="43"/>
      <c r="CPH277" s="43"/>
      <c r="CPI277" s="43"/>
      <c r="CPJ277" s="43"/>
      <c r="CPK277" s="43"/>
      <c r="CPL277" s="43"/>
      <c r="CPM277" s="43"/>
      <c r="CPN277" s="43"/>
      <c r="CPO277" s="43"/>
      <c r="CPP277" s="43"/>
      <c r="CPQ277" s="43"/>
      <c r="CPR277" s="43"/>
      <c r="CPS277" s="43"/>
      <c r="CPT277" s="43"/>
      <c r="CPU277" s="43"/>
      <c r="CPV277" s="43"/>
      <c r="CPW277" s="43"/>
      <c r="CPX277" s="43"/>
      <c r="CPY277" s="43"/>
      <c r="CPZ277" s="43"/>
      <c r="CQA277" s="43"/>
      <c r="CQB277" s="43"/>
      <c r="CQC277" s="43"/>
      <c r="CQD277" s="43"/>
      <c r="CQE277" s="43"/>
      <c r="CQF277" s="43"/>
      <c r="CQG277" s="43"/>
      <c r="CQH277" s="43"/>
      <c r="CQI277" s="43"/>
      <c r="CQJ277" s="43"/>
      <c r="CQK277" s="43"/>
      <c r="CQL277" s="43"/>
      <c r="CQM277" s="43"/>
      <c r="CQN277" s="43"/>
      <c r="CQO277" s="43"/>
      <c r="CQP277" s="43"/>
      <c r="CQQ277" s="43"/>
      <c r="CQR277" s="43"/>
      <c r="CQS277" s="43"/>
      <c r="CQT277" s="43"/>
      <c r="CQU277" s="43"/>
      <c r="CQV277" s="43"/>
      <c r="CQW277" s="43"/>
      <c r="CQX277" s="43"/>
      <c r="CQY277" s="43"/>
      <c r="CQZ277" s="43"/>
      <c r="CRA277" s="43"/>
      <c r="CRB277" s="43"/>
      <c r="CRC277" s="43"/>
      <c r="CRD277" s="43"/>
      <c r="CRE277" s="43"/>
      <c r="CRF277" s="43"/>
      <c r="CRG277" s="43"/>
      <c r="CRH277" s="43"/>
      <c r="CRI277" s="43"/>
      <c r="CRJ277" s="43"/>
      <c r="CRK277" s="43"/>
      <c r="CRL277" s="43"/>
      <c r="CRM277" s="43"/>
      <c r="CRN277" s="43"/>
      <c r="CRO277" s="43"/>
      <c r="CRP277" s="43"/>
      <c r="CRQ277" s="43"/>
      <c r="CRR277" s="43"/>
      <c r="CRS277" s="43"/>
      <c r="CRT277" s="43"/>
      <c r="CRU277" s="43"/>
      <c r="CRV277" s="43"/>
      <c r="CRW277" s="43"/>
      <c r="CRX277" s="43"/>
      <c r="CRY277" s="43"/>
      <c r="CRZ277" s="43"/>
      <c r="CSA277" s="43"/>
      <c r="CSB277" s="43"/>
      <c r="CSC277" s="43"/>
      <c r="CSD277" s="43"/>
      <c r="CSE277" s="43"/>
      <c r="CSF277" s="43"/>
      <c r="CSG277" s="43"/>
      <c r="CSH277" s="43"/>
      <c r="CSI277" s="43"/>
      <c r="CSJ277" s="43"/>
      <c r="CSK277" s="43"/>
      <c r="CSL277" s="43"/>
      <c r="CSM277" s="43"/>
      <c r="CSN277" s="43"/>
      <c r="CSO277" s="43"/>
      <c r="CSP277" s="43"/>
      <c r="CSQ277" s="43"/>
      <c r="CSR277" s="43"/>
      <c r="CSS277" s="43"/>
      <c r="CST277" s="43"/>
      <c r="CSU277" s="43"/>
      <c r="CSV277" s="43"/>
      <c r="CSW277" s="43"/>
      <c r="CSX277" s="43"/>
      <c r="CSY277" s="43"/>
      <c r="CSZ277" s="43"/>
      <c r="CTA277" s="43"/>
      <c r="CTB277" s="43"/>
      <c r="CTC277" s="43"/>
      <c r="CTD277" s="43"/>
      <c r="CTE277" s="43"/>
      <c r="CTF277" s="43"/>
      <c r="CTG277" s="43"/>
      <c r="CTH277" s="43"/>
      <c r="CTI277" s="43"/>
      <c r="CTJ277" s="43"/>
      <c r="CTK277" s="43"/>
      <c r="CTL277" s="43"/>
      <c r="CTM277" s="43"/>
      <c r="CTN277" s="43"/>
      <c r="CTO277" s="43"/>
      <c r="CTP277" s="43"/>
      <c r="CTQ277" s="43"/>
      <c r="CTR277" s="43"/>
      <c r="CTS277" s="43"/>
      <c r="CTT277" s="43"/>
      <c r="CTU277" s="43"/>
      <c r="CTV277" s="43"/>
      <c r="CTW277" s="43"/>
      <c r="CTX277" s="43"/>
      <c r="CTY277" s="43"/>
      <c r="CTZ277" s="43"/>
      <c r="CUA277" s="43"/>
      <c r="CUB277" s="43"/>
      <c r="CUC277" s="43"/>
      <c r="CUD277" s="43"/>
      <c r="CUE277" s="43"/>
      <c r="CUF277" s="43"/>
      <c r="CUG277" s="43"/>
      <c r="CUH277" s="43"/>
      <c r="CUI277" s="43"/>
      <c r="CUJ277" s="43"/>
      <c r="CUK277" s="43"/>
      <c r="CUL277" s="43"/>
      <c r="CUM277" s="43"/>
      <c r="CUN277" s="43"/>
      <c r="CUO277" s="43"/>
      <c r="CUP277" s="43"/>
      <c r="CUQ277" s="43"/>
      <c r="CUR277" s="43"/>
      <c r="CUS277" s="43"/>
      <c r="CUT277" s="43"/>
      <c r="CUU277" s="43"/>
      <c r="CUV277" s="43"/>
      <c r="CUW277" s="43"/>
      <c r="CUX277" s="43"/>
      <c r="CUY277" s="43"/>
      <c r="CUZ277" s="43"/>
      <c r="CVA277" s="43"/>
      <c r="CVB277" s="43"/>
      <c r="CVC277" s="43"/>
      <c r="CVD277" s="43"/>
      <c r="CVE277" s="43"/>
      <c r="CVF277" s="43"/>
      <c r="CVG277" s="43"/>
      <c r="CVH277" s="43"/>
      <c r="CVI277" s="43"/>
      <c r="CVJ277" s="43"/>
      <c r="CVK277" s="43"/>
      <c r="CVL277" s="43"/>
      <c r="CVM277" s="43"/>
      <c r="CVN277" s="43"/>
      <c r="CVO277" s="43"/>
      <c r="CVP277" s="43"/>
      <c r="CVQ277" s="43"/>
      <c r="CVR277" s="43"/>
      <c r="CVS277" s="43"/>
      <c r="CVT277" s="43"/>
      <c r="CVU277" s="43"/>
      <c r="CVV277" s="43"/>
      <c r="CVW277" s="43"/>
      <c r="CVX277" s="43"/>
      <c r="CVY277" s="43"/>
      <c r="CVZ277" s="43"/>
      <c r="CWA277" s="43"/>
      <c r="CWB277" s="43"/>
      <c r="CWC277" s="43"/>
      <c r="CWD277" s="43"/>
      <c r="CWE277" s="43"/>
      <c r="CWF277" s="43"/>
      <c r="CWG277" s="43"/>
      <c r="CWH277" s="43"/>
      <c r="CWI277" s="43"/>
      <c r="CWJ277" s="43"/>
      <c r="CWK277" s="43"/>
      <c r="CWL277" s="43"/>
      <c r="CWM277" s="43"/>
      <c r="CWN277" s="43"/>
      <c r="CWO277" s="43"/>
      <c r="CWP277" s="43"/>
      <c r="CWQ277" s="43"/>
      <c r="CWR277" s="43"/>
      <c r="CWS277" s="43"/>
      <c r="CWT277" s="43"/>
      <c r="CWU277" s="43"/>
      <c r="CWV277" s="43"/>
      <c r="CWW277" s="43"/>
      <c r="CWX277" s="43"/>
      <c r="CWY277" s="43"/>
      <c r="CWZ277" s="43"/>
      <c r="CXA277" s="43"/>
      <c r="CXB277" s="43"/>
      <c r="CXC277" s="43"/>
      <c r="CXD277" s="43"/>
      <c r="CXE277" s="43"/>
      <c r="CXF277" s="43"/>
      <c r="CXG277" s="43"/>
      <c r="CXH277" s="43"/>
      <c r="CXI277" s="43"/>
      <c r="CXJ277" s="43"/>
      <c r="CXK277" s="43"/>
      <c r="CXL277" s="43"/>
      <c r="CXM277" s="43"/>
      <c r="CXN277" s="43"/>
      <c r="CXO277" s="43"/>
      <c r="CXP277" s="43"/>
      <c r="CXQ277" s="43"/>
      <c r="CXR277" s="43"/>
      <c r="CXS277" s="43"/>
      <c r="CXT277" s="43"/>
      <c r="CXU277" s="43"/>
      <c r="CXV277" s="43"/>
      <c r="CXW277" s="43"/>
      <c r="CXX277" s="43"/>
      <c r="CXY277" s="43"/>
      <c r="CXZ277" s="43"/>
      <c r="CYA277" s="43"/>
      <c r="CYB277" s="43"/>
      <c r="CYC277" s="43"/>
      <c r="CYD277" s="43"/>
      <c r="CYE277" s="43"/>
      <c r="CYF277" s="43"/>
      <c r="CYG277" s="43"/>
      <c r="CYH277" s="43"/>
      <c r="CYI277" s="43"/>
      <c r="CYJ277" s="43"/>
      <c r="CYK277" s="43"/>
      <c r="CYL277" s="43"/>
      <c r="CYM277" s="43"/>
      <c r="CYN277" s="43"/>
      <c r="CYO277" s="43"/>
      <c r="CYP277" s="43"/>
      <c r="CYQ277" s="43"/>
      <c r="CYR277" s="43"/>
      <c r="CYS277" s="43"/>
      <c r="CYT277" s="43"/>
      <c r="CYU277" s="43"/>
      <c r="CYV277" s="43"/>
      <c r="CYW277" s="43"/>
      <c r="CYX277" s="43"/>
      <c r="CYY277" s="43"/>
      <c r="CYZ277" s="43"/>
      <c r="CZA277" s="43"/>
      <c r="CZB277" s="43"/>
      <c r="CZC277" s="43"/>
      <c r="CZD277" s="43"/>
      <c r="CZE277" s="43"/>
      <c r="CZF277" s="43"/>
      <c r="CZG277" s="43"/>
      <c r="CZH277" s="43"/>
      <c r="CZI277" s="43"/>
      <c r="CZJ277" s="43"/>
      <c r="CZK277" s="43"/>
      <c r="CZL277" s="43"/>
      <c r="CZM277" s="43"/>
      <c r="CZN277" s="43"/>
      <c r="CZO277" s="43"/>
      <c r="CZP277" s="43"/>
      <c r="CZQ277" s="43"/>
      <c r="CZR277" s="43"/>
      <c r="CZS277" s="43"/>
      <c r="CZT277" s="43"/>
      <c r="CZU277" s="43"/>
      <c r="CZV277" s="43"/>
      <c r="CZW277" s="43"/>
      <c r="CZX277" s="43"/>
      <c r="CZY277" s="43"/>
      <c r="CZZ277" s="43"/>
      <c r="DAA277" s="43"/>
      <c r="DAB277" s="43"/>
      <c r="DAC277" s="43"/>
      <c r="DAD277" s="43"/>
      <c r="DAE277" s="43"/>
      <c r="DAF277" s="43"/>
      <c r="DAG277" s="43"/>
      <c r="DAH277" s="43"/>
      <c r="DAI277" s="43"/>
      <c r="DAJ277" s="43"/>
      <c r="DAK277" s="43"/>
      <c r="DAL277" s="43"/>
      <c r="DAM277" s="43"/>
      <c r="DAN277" s="43"/>
      <c r="DAO277" s="43"/>
      <c r="DAP277" s="43"/>
      <c r="DAQ277" s="43"/>
      <c r="DAR277" s="43"/>
      <c r="DAS277" s="43"/>
      <c r="DAT277" s="43"/>
      <c r="DAU277" s="43"/>
      <c r="DAV277" s="43"/>
      <c r="DAW277" s="43"/>
      <c r="DAX277" s="43"/>
      <c r="DAY277" s="43"/>
      <c r="DAZ277" s="43"/>
      <c r="DBA277" s="43"/>
      <c r="DBB277" s="43"/>
      <c r="DBC277" s="43"/>
      <c r="DBD277" s="43"/>
      <c r="DBE277" s="43"/>
      <c r="DBF277" s="43"/>
      <c r="DBG277" s="43"/>
      <c r="DBH277" s="43"/>
      <c r="DBI277" s="43"/>
      <c r="DBJ277" s="43"/>
      <c r="DBK277" s="43"/>
      <c r="DBL277" s="43"/>
      <c r="DBM277" s="43"/>
      <c r="DBN277" s="43"/>
      <c r="DBO277" s="43"/>
      <c r="DBP277" s="43"/>
      <c r="DBQ277" s="43"/>
      <c r="DBR277" s="43"/>
      <c r="DBS277" s="43"/>
      <c r="DBT277" s="43"/>
      <c r="DBU277" s="43"/>
      <c r="DBV277" s="43"/>
      <c r="DBW277" s="43"/>
      <c r="DBX277" s="43"/>
      <c r="DBY277" s="43"/>
      <c r="DBZ277" s="43"/>
      <c r="DCA277" s="43"/>
      <c r="DCB277" s="43"/>
      <c r="DCC277" s="43"/>
      <c r="DCD277" s="43"/>
      <c r="DCE277" s="43"/>
      <c r="DCF277" s="43"/>
      <c r="DCG277" s="43"/>
      <c r="DCH277" s="43"/>
      <c r="DCI277" s="43"/>
      <c r="DCJ277" s="43"/>
      <c r="DCK277" s="43"/>
      <c r="DCL277" s="43"/>
      <c r="DCM277" s="43"/>
      <c r="DCN277" s="43"/>
      <c r="DCO277" s="43"/>
      <c r="DCP277" s="43"/>
      <c r="DCQ277" s="43"/>
      <c r="DCR277" s="43"/>
      <c r="DCS277" s="43"/>
      <c r="DCT277" s="43"/>
      <c r="DCU277" s="43"/>
      <c r="DCV277" s="43"/>
      <c r="DCW277" s="43"/>
      <c r="DCX277" s="43"/>
      <c r="DCY277" s="43"/>
      <c r="DCZ277" s="43"/>
      <c r="DDA277" s="43"/>
      <c r="DDB277" s="43"/>
      <c r="DDC277" s="43"/>
      <c r="DDD277" s="43"/>
      <c r="DDE277" s="43"/>
      <c r="DDF277" s="43"/>
      <c r="DDG277" s="43"/>
      <c r="DDH277" s="43"/>
      <c r="DDI277" s="43"/>
      <c r="DDJ277" s="43"/>
      <c r="DDK277" s="43"/>
      <c r="DDL277" s="43"/>
      <c r="DDM277" s="43"/>
      <c r="DDN277" s="43"/>
      <c r="DDO277" s="43"/>
      <c r="DDP277" s="43"/>
      <c r="DDQ277" s="43"/>
      <c r="DDR277" s="43"/>
      <c r="DDS277" s="43"/>
      <c r="DDT277" s="43"/>
      <c r="DDU277" s="43"/>
      <c r="DDV277" s="43"/>
      <c r="DDW277" s="43"/>
      <c r="DDX277" s="43"/>
      <c r="DDY277" s="43"/>
      <c r="DDZ277" s="43"/>
      <c r="DEA277" s="43"/>
      <c r="DEB277" s="43"/>
      <c r="DEC277" s="43"/>
      <c r="DED277" s="43"/>
      <c r="DEE277" s="43"/>
      <c r="DEF277" s="43"/>
      <c r="DEG277" s="43"/>
      <c r="DEH277" s="43"/>
      <c r="DEI277" s="43"/>
      <c r="DEJ277" s="43"/>
      <c r="DEK277" s="43"/>
      <c r="DEL277" s="43"/>
      <c r="DEM277" s="43"/>
      <c r="DEN277" s="43"/>
      <c r="DEO277" s="43"/>
      <c r="DEP277" s="43"/>
      <c r="DEQ277" s="43"/>
      <c r="DER277" s="43"/>
      <c r="DES277" s="43"/>
      <c r="DET277" s="43"/>
      <c r="DEU277" s="43"/>
      <c r="DEV277" s="43"/>
      <c r="DEW277" s="43"/>
      <c r="DEX277" s="43"/>
      <c r="DEY277" s="43"/>
      <c r="DEZ277" s="43"/>
      <c r="DFA277" s="43"/>
      <c r="DFB277" s="43"/>
      <c r="DFC277" s="43"/>
      <c r="DFD277" s="43"/>
      <c r="DFE277" s="43"/>
      <c r="DFF277" s="43"/>
      <c r="DFG277" s="43"/>
      <c r="DFH277" s="43"/>
      <c r="DFI277" s="43"/>
      <c r="DFJ277" s="43"/>
      <c r="DFK277" s="43"/>
      <c r="DFL277" s="43"/>
      <c r="DFM277" s="43"/>
      <c r="DFN277" s="43"/>
      <c r="DFO277" s="43"/>
      <c r="DFP277" s="43"/>
      <c r="DFQ277" s="43"/>
      <c r="DFR277" s="43"/>
      <c r="DFS277" s="43"/>
      <c r="DFT277" s="43"/>
      <c r="DFU277" s="43"/>
      <c r="DFV277" s="43"/>
      <c r="DFW277" s="43"/>
      <c r="DFX277" s="43"/>
      <c r="DFY277" s="43"/>
      <c r="DFZ277" s="43"/>
      <c r="DGA277" s="43"/>
      <c r="DGB277" s="43"/>
      <c r="DGC277" s="43"/>
      <c r="DGD277" s="43"/>
      <c r="DGE277" s="43"/>
      <c r="DGF277" s="43"/>
      <c r="DGG277" s="43"/>
      <c r="DGH277" s="43"/>
      <c r="DGI277" s="43"/>
      <c r="DGJ277" s="43"/>
      <c r="DGK277" s="43"/>
      <c r="DGL277" s="43"/>
      <c r="DGM277" s="43"/>
      <c r="DGN277" s="43"/>
      <c r="DGO277" s="43"/>
      <c r="DGP277" s="43"/>
      <c r="DGQ277" s="43"/>
      <c r="DGR277" s="43"/>
      <c r="DGS277" s="43"/>
      <c r="DGT277" s="43"/>
      <c r="DGU277" s="43"/>
      <c r="DGV277" s="43"/>
      <c r="DGW277" s="43"/>
      <c r="DGX277" s="43"/>
      <c r="DGY277" s="43"/>
      <c r="DGZ277" s="43"/>
      <c r="DHA277" s="43"/>
      <c r="DHB277" s="43"/>
      <c r="DHC277" s="43"/>
      <c r="DHD277" s="43"/>
      <c r="DHE277" s="43"/>
      <c r="DHF277" s="43"/>
      <c r="DHG277" s="43"/>
      <c r="DHH277" s="43"/>
      <c r="DHI277" s="43"/>
      <c r="DHJ277" s="43"/>
      <c r="DHK277" s="43"/>
      <c r="DHL277" s="43"/>
      <c r="DHM277" s="43"/>
      <c r="DHN277" s="43"/>
      <c r="DHO277" s="43"/>
      <c r="DHP277" s="43"/>
      <c r="DHQ277" s="43"/>
      <c r="DHR277" s="43"/>
      <c r="DHS277" s="43"/>
      <c r="DHT277" s="43"/>
      <c r="DHU277" s="43"/>
      <c r="DHV277" s="43"/>
      <c r="DHW277" s="43"/>
      <c r="DHX277" s="43"/>
      <c r="DHY277" s="43"/>
      <c r="DHZ277" s="43"/>
      <c r="DIA277" s="43"/>
      <c r="DIB277" s="43"/>
      <c r="DIC277" s="43"/>
      <c r="DID277" s="43"/>
      <c r="DIE277" s="43"/>
      <c r="DIF277" s="43"/>
      <c r="DIG277" s="43"/>
      <c r="DIH277" s="43"/>
      <c r="DII277" s="43"/>
      <c r="DIJ277" s="43"/>
      <c r="DIK277" s="43"/>
      <c r="DIL277" s="43"/>
      <c r="DIM277" s="43"/>
      <c r="DIN277" s="43"/>
      <c r="DIO277" s="43"/>
      <c r="DIP277" s="43"/>
      <c r="DIQ277" s="43"/>
      <c r="DIR277" s="43"/>
      <c r="DIS277" s="43"/>
      <c r="DIT277" s="43"/>
      <c r="DIU277" s="43"/>
      <c r="DIV277" s="43"/>
      <c r="DIW277" s="43"/>
      <c r="DIX277" s="43"/>
      <c r="DIY277" s="43"/>
      <c r="DIZ277" s="43"/>
      <c r="DJA277" s="43"/>
      <c r="DJB277" s="43"/>
      <c r="DJC277" s="43"/>
      <c r="DJD277" s="43"/>
      <c r="DJE277" s="43"/>
      <c r="DJF277" s="43"/>
      <c r="DJG277" s="43"/>
      <c r="DJH277" s="43"/>
      <c r="DJI277" s="43"/>
      <c r="DJJ277" s="43"/>
      <c r="DJK277" s="43"/>
      <c r="DJL277" s="43"/>
      <c r="DJM277" s="43"/>
      <c r="DJN277" s="43"/>
      <c r="DJO277" s="43"/>
      <c r="DJP277" s="43"/>
      <c r="DJQ277" s="43"/>
      <c r="DJR277" s="43"/>
      <c r="DJS277" s="43"/>
      <c r="DJT277" s="43"/>
      <c r="DJU277" s="43"/>
      <c r="DJV277" s="43"/>
      <c r="DJW277" s="43"/>
      <c r="DJX277" s="43"/>
      <c r="DJY277" s="43"/>
      <c r="DJZ277" s="43"/>
      <c r="DKA277" s="43"/>
      <c r="DKB277" s="43"/>
      <c r="DKC277" s="43"/>
      <c r="DKD277" s="43"/>
      <c r="DKE277" s="43"/>
      <c r="DKF277" s="43"/>
      <c r="DKG277" s="43"/>
      <c r="DKH277" s="43"/>
      <c r="DKI277" s="43"/>
      <c r="DKJ277" s="43"/>
      <c r="DKK277" s="43"/>
      <c r="DKL277" s="43"/>
      <c r="DKM277" s="43"/>
      <c r="DKN277" s="43"/>
      <c r="DKO277" s="43"/>
      <c r="DKP277" s="43"/>
      <c r="DKQ277" s="43"/>
      <c r="DKR277" s="43"/>
      <c r="DKS277" s="43"/>
      <c r="DKT277" s="43"/>
      <c r="DKU277" s="43"/>
      <c r="DKV277" s="43"/>
      <c r="DKW277" s="43"/>
      <c r="DKX277" s="43"/>
      <c r="DKY277" s="43"/>
      <c r="DKZ277" s="43"/>
      <c r="DLA277" s="43"/>
      <c r="DLB277" s="43"/>
      <c r="DLC277" s="43"/>
      <c r="DLD277" s="43"/>
      <c r="DLE277" s="43"/>
      <c r="DLF277" s="43"/>
      <c r="DLG277" s="43"/>
      <c r="DLH277" s="43"/>
      <c r="DLI277" s="43"/>
      <c r="DLJ277" s="43"/>
      <c r="DLK277" s="43"/>
      <c r="DLL277" s="43"/>
      <c r="DLM277" s="43"/>
      <c r="DLN277" s="43"/>
      <c r="DLO277" s="43"/>
      <c r="DLP277" s="43"/>
      <c r="DLQ277" s="43"/>
      <c r="DLR277" s="43"/>
      <c r="DLS277" s="43"/>
      <c r="DLT277" s="43"/>
      <c r="DLU277" s="43"/>
      <c r="DLV277" s="43"/>
      <c r="DLW277" s="43"/>
      <c r="DLX277" s="43"/>
      <c r="DLY277" s="43"/>
      <c r="DLZ277" s="43"/>
      <c r="DMA277" s="43"/>
      <c r="DMB277" s="43"/>
      <c r="DMC277" s="43"/>
      <c r="DMD277" s="43"/>
      <c r="DME277" s="43"/>
      <c r="DMF277" s="43"/>
      <c r="DMG277" s="43"/>
      <c r="DMH277" s="43"/>
      <c r="DMI277" s="43"/>
      <c r="DMJ277" s="43"/>
      <c r="DMK277" s="43"/>
      <c r="DML277" s="43"/>
      <c r="DMM277" s="43"/>
      <c r="DMN277" s="43"/>
      <c r="DMO277" s="43"/>
      <c r="DMP277" s="43"/>
      <c r="DMQ277" s="43"/>
      <c r="DMR277" s="43"/>
      <c r="DMS277" s="43"/>
      <c r="DMT277" s="43"/>
      <c r="DMU277" s="43"/>
      <c r="DMV277" s="43"/>
      <c r="DMW277" s="43"/>
      <c r="DMX277" s="43"/>
      <c r="DMY277" s="43"/>
      <c r="DMZ277" s="43"/>
      <c r="DNA277" s="43"/>
      <c r="DNB277" s="43"/>
      <c r="DNC277" s="43"/>
      <c r="DND277" s="43"/>
      <c r="DNE277" s="43"/>
      <c r="DNF277" s="43"/>
      <c r="DNG277" s="43"/>
      <c r="DNH277" s="43"/>
      <c r="DNI277" s="43"/>
      <c r="DNJ277" s="43"/>
      <c r="DNK277" s="43"/>
      <c r="DNL277" s="43"/>
      <c r="DNM277" s="43"/>
      <c r="DNN277" s="43"/>
      <c r="DNO277" s="43"/>
      <c r="DNP277" s="43"/>
      <c r="DNQ277" s="43"/>
      <c r="DNR277" s="43"/>
      <c r="DNS277" s="43"/>
      <c r="DNT277" s="43"/>
      <c r="DNU277" s="43"/>
      <c r="DNV277" s="43"/>
      <c r="DNW277" s="43"/>
      <c r="DNX277" s="43"/>
      <c r="DNY277" s="43"/>
      <c r="DNZ277" s="43"/>
      <c r="DOA277" s="43"/>
      <c r="DOB277" s="43"/>
      <c r="DOC277" s="43"/>
      <c r="DOD277" s="43"/>
      <c r="DOE277" s="43"/>
      <c r="DOF277" s="43"/>
      <c r="DOG277" s="43"/>
      <c r="DOH277" s="43"/>
      <c r="DOI277" s="43"/>
      <c r="DOJ277" s="43"/>
      <c r="DOK277" s="43"/>
      <c r="DOL277" s="43"/>
      <c r="DOM277" s="43"/>
      <c r="DON277" s="43"/>
      <c r="DOO277" s="43"/>
      <c r="DOP277" s="43"/>
      <c r="DOQ277" s="43"/>
      <c r="DOR277" s="43"/>
      <c r="DOS277" s="43"/>
      <c r="DOT277" s="43"/>
      <c r="DOU277" s="43"/>
      <c r="DOV277" s="43"/>
      <c r="DOW277" s="43"/>
      <c r="DOX277" s="43"/>
      <c r="DOY277" s="43"/>
      <c r="DOZ277" s="43"/>
      <c r="DPA277" s="43"/>
      <c r="DPB277" s="43"/>
      <c r="DPC277" s="43"/>
      <c r="DPD277" s="43"/>
      <c r="DPE277" s="43"/>
      <c r="DPF277" s="43"/>
      <c r="DPG277" s="43"/>
      <c r="DPH277" s="43"/>
      <c r="DPI277" s="43"/>
      <c r="DPJ277" s="43"/>
      <c r="DPK277" s="43"/>
      <c r="DPL277" s="43"/>
      <c r="DPM277" s="43"/>
      <c r="DPN277" s="43"/>
      <c r="DPO277" s="43"/>
      <c r="DPP277" s="43"/>
      <c r="DPQ277" s="43"/>
      <c r="DPR277" s="43"/>
      <c r="DPS277" s="43"/>
      <c r="DPT277" s="43"/>
      <c r="DPU277" s="43"/>
      <c r="DPV277" s="43"/>
      <c r="DPW277" s="43"/>
      <c r="DPX277" s="43"/>
      <c r="DPY277" s="43"/>
      <c r="DPZ277" s="43"/>
      <c r="DQA277" s="43"/>
      <c r="DQB277" s="43"/>
      <c r="DQC277" s="43"/>
      <c r="DQD277" s="43"/>
      <c r="DQE277" s="43"/>
      <c r="DQF277" s="43"/>
      <c r="DQG277" s="43"/>
      <c r="DQH277" s="43"/>
      <c r="DQI277" s="43"/>
      <c r="DQJ277" s="43"/>
      <c r="DQK277" s="43"/>
      <c r="DQL277" s="43"/>
      <c r="DQM277" s="43"/>
      <c r="DQN277" s="43"/>
      <c r="DQO277" s="43"/>
      <c r="DQP277" s="43"/>
      <c r="DQQ277" s="43"/>
      <c r="DQR277" s="43"/>
      <c r="DQS277" s="43"/>
      <c r="DQT277" s="43"/>
      <c r="DQU277" s="43"/>
      <c r="DQV277" s="43"/>
      <c r="DQW277" s="43"/>
      <c r="DQX277" s="43"/>
      <c r="DQY277" s="43"/>
      <c r="DQZ277" s="43"/>
      <c r="DRA277" s="43"/>
      <c r="DRB277" s="43"/>
      <c r="DRC277" s="43"/>
      <c r="DRD277" s="43"/>
      <c r="DRE277" s="43"/>
      <c r="DRF277" s="43"/>
      <c r="DRG277" s="43"/>
      <c r="DRH277" s="43"/>
      <c r="DRI277" s="43"/>
      <c r="DRJ277" s="43"/>
      <c r="DRK277" s="43"/>
      <c r="DRL277" s="43"/>
      <c r="DRM277" s="43"/>
      <c r="DRN277" s="43"/>
      <c r="DRO277" s="43"/>
      <c r="DRP277" s="43"/>
      <c r="DRQ277" s="43"/>
      <c r="DRR277" s="43"/>
      <c r="DRS277" s="43"/>
      <c r="DRT277" s="43"/>
      <c r="DRU277" s="43"/>
      <c r="DRV277" s="43"/>
      <c r="DRW277" s="43"/>
      <c r="DRX277" s="43"/>
      <c r="DRY277" s="43"/>
      <c r="DRZ277" s="43"/>
      <c r="DSA277" s="43"/>
      <c r="DSB277" s="43"/>
      <c r="DSC277" s="43"/>
      <c r="DSD277" s="43"/>
      <c r="DSE277" s="43"/>
      <c r="DSF277" s="43"/>
      <c r="DSG277" s="43"/>
      <c r="DSH277" s="43"/>
      <c r="DSI277" s="43"/>
      <c r="DSJ277" s="43"/>
      <c r="DSK277" s="43"/>
      <c r="DSL277" s="43"/>
      <c r="DSM277" s="43"/>
      <c r="DSN277" s="43"/>
      <c r="DSO277" s="43"/>
      <c r="DSP277" s="43"/>
      <c r="DSQ277" s="43"/>
      <c r="DSR277" s="43"/>
      <c r="DSS277" s="43"/>
      <c r="DST277" s="43"/>
      <c r="DSU277" s="43"/>
      <c r="DSV277" s="43"/>
      <c r="DSW277" s="43"/>
      <c r="DSX277" s="43"/>
      <c r="DSY277" s="43"/>
      <c r="DSZ277" s="43"/>
      <c r="DTA277" s="43"/>
      <c r="DTB277" s="43"/>
      <c r="DTC277" s="43"/>
      <c r="DTD277" s="43"/>
      <c r="DTE277" s="43"/>
      <c r="DTF277" s="43"/>
      <c r="DTG277" s="43"/>
      <c r="DTH277" s="43"/>
      <c r="DTI277" s="43"/>
      <c r="DTJ277" s="43"/>
      <c r="DTK277" s="43"/>
      <c r="DTL277" s="43"/>
      <c r="DTM277" s="43"/>
      <c r="DTN277" s="43"/>
      <c r="DTO277" s="43"/>
      <c r="DTP277" s="43"/>
      <c r="DTQ277" s="43"/>
      <c r="DTR277" s="43"/>
      <c r="DTS277" s="43"/>
      <c r="DTT277" s="43"/>
      <c r="DTU277" s="43"/>
      <c r="DTV277" s="43"/>
      <c r="DTW277" s="43"/>
      <c r="DTX277" s="43"/>
      <c r="DTY277" s="43"/>
      <c r="DTZ277" s="43"/>
      <c r="DUA277" s="43"/>
      <c r="DUB277" s="43"/>
      <c r="DUC277" s="43"/>
      <c r="DUD277" s="43"/>
      <c r="DUE277" s="43"/>
      <c r="DUF277" s="43"/>
      <c r="DUG277" s="43"/>
      <c r="DUH277" s="43"/>
      <c r="DUI277" s="43"/>
      <c r="DUJ277" s="43"/>
      <c r="DUK277" s="43"/>
      <c r="DUL277" s="43"/>
      <c r="DUM277" s="43"/>
      <c r="DUN277" s="43"/>
      <c r="DUO277" s="43"/>
      <c r="DUP277" s="43"/>
      <c r="DUQ277" s="43"/>
      <c r="DUR277" s="43"/>
      <c r="DUS277" s="43"/>
      <c r="DUT277" s="43"/>
      <c r="DUU277" s="43"/>
      <c r="DUV277" s="43"/>
      <c r="DUW277" s="43"/>
      <c r="DUX277" s="43"/>
      <c r="DUY277" s="43"/>
      <c r="DUZ277" s="43"/>
      <c r="DVA277" s="43"/>
      <c r="DVB277" s="43"/>
      <c r="DVC277" s="43"/>
      <c r="DVD277" s="43"/>
      <c r="DVE277" s="43"/>
      <c r="DVF277" s="43"/>
      <c r="DVG277" s="43"/>
      <c r="DVH277" s="43"/>
      <c r="DVI277" s="43"/>
      <c r="DVJ277" s="43"/>
      <c r="DVK277" s="43"/>
      <c r="DVL277" s="43"/>
      <c r="DVM277" s="43"/>
      <c r="DVN277" s="43"/>
      <c r="DVO277" s="43"/>
      <c r="DVP277" s="43"/>
      <c r="DVQ277" s="43"/>
      <c r="DVR277" s="43"/>
      <c r="DVS277" s="43"/>
      <c r="DVT277" s="43"/>
      <c r="DVU277" s="43"/>
      <c r="DVV277" s="43"/>
      <c r="DVW277" s="43"/>
      <c r="DVX277" s="43"/>
      <c r="DVY277" s="43"/>
      <c r="DVZ277" s="43"/>
      <c r="DWA277" s="43"/>
      <c r="DWB277" s="43"/>
      <c r="DWC277" s="43"/>
      <c r="DWD277" s="43"/>
      <c r="DWE277" s="43"/>
      <c r="DWF277" s="43"/>
      <c r="DWG277" s="43"/>
      <c r="DWH277" s="43"/>
      <c r="DWI277" s="43"/>
      <c r="DWJ277" s="43"/>
      <c r="DWK277" s="43"/>
      <c r="DWL277" s="43"/>
      <c r="DWM277" s="43"/>
      <c r="DWN277" s="43"/>
      <c r="DWO277" s="43"/>
      <c r="DWP277" s="43"/>
      <c r="DWQ277" s="43"/>
    </row>
    <row r="278" spans="1:3319">
      <c r="A278" s="75" t="s">
        <v>859</v>
      </c>
      <c r="B278" s="36" t="s">
        <v>860</v>
      </c>
      <c r="C278" s="37"/>
      <c r="D278" s="36"/>
      <c r="E278" s="38"/>
      <c r="F278" s="38"/>
    </row>
    <row r="279" spans="1:3319" s="64" customFormat="1" ht="50">
      <c r="A279" s="53" t="s">
        <v>861</v>
      </c>
      <c r="B279" s="54" t="s">
        <v>862</v>
      </c>
      <c r="C279" s="57" t="s">
        <v>152</v>
      </c>
      <c r="D279" s="54" t="s">
        <v>863</v>
      </c>
      <c r="E279" s="66" t="s">
        <v>864</v>
      </c>
      <c r="F279" s="66" t="s">
        <v>864</v>
      </c>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c r="EA279" s="39"/>
      <c r="EB279" s="39"/>
      <c r="EC279" s="39"/>
      <c r="ED279" s="39"/>
      <c r="EE279" s="39"/>
      <c r="EF279" s="39"/>
      <c r="EG279" s="39"/>
      <c r="EH279" s="39"/>
      <c r="EI279" s="39"/>
      <c r="EJ279" s="39"/>
      <c r="EK279" s="39"/>
      <c r="EL279" s="39"/>
      <c r="EM279" s="39"/>
      <c r="EN279" s="39"/>
      <c r="EO279" s="39"/>
      <c r="EP279" s="39"/>
      <c r="EQ279" s="39"/>
      <c r="ER279" s="39"/>
      <c r="ES279" s="39"/>
      <c r="ET279" s="39"/>
      <c r="EU279" s="39"/>
      <c r="EV279" s="39"/>
      <c r="EW279" s="39"/>
      <c r="EX279" s="39"/>
      <c r="EY279" s="39"/>
      <c r="EZ279" s="39"/>
      <c r="FA279" s="39"/>
      <c r="FB279" s="39"/>
      <c r="FC279" s="39"/>
      <c r="FD279" s="39"/>
      <c r="FE279" s="39"/>
      <c r="FF279" s="39"/>
      <c r="FG279" s="39"/>
      <c r="FH279" s="39"/>
      <c r="FI279" s="39"/>
      <c r="FJ279" s="39"/>
      <c r="FK279" s="39"/>
      <c r="FL279" s="39"/>
      <c r="FM279" s="39"/>
      <c r="FN279" s="39"/>
      <c r="FO279" s="39"/>
      <c r="FP279" s="39"/>
      <c r="FQ279" s="39"/>
      <c r="FR279" s="39"/>
      <c r="FS279" s="39"/>
      <c r="FT279" s="39"/>
      <c r="FU279" s="39"/>
      <c r="FV279" s="39"/>
      <c r="FW279" s="39"/>
      <c r="FX279" s="39"/>
      <c r="FY279" s="39"/>
      <c r="FZ279" s="39"/>
      <c r="GA279" s="39"/>
      <c r="GB279" s="39"/>
      <c r="GC279" s="39"/>
      <c r="GD279" s="39"/>
      <c r="GE279" s="39"/>
      <c r="GF279" s="39"/>
      <c r="GG279" s="39"/>
      <c r="GH279" s="39"/>
      <c r="GI279" s="39"/>
      <c r="GJ279" s="39"/>
      <c r="GK279" s="39"/>
      <c r="GL279" s="39"/>
      <c r="GM279" s="39"/>
      <c r="GN279" s="39"/>
      <c r="GO279" s="39"/>
      <c r="GP279" s="39"/>
      <c r="GQ279" s="39"/>
      <c r="GR279" s="39"/>
      <c r="GS279" s="39"/>
      <c r="GT279" s="39"/>
      <c r="GU279" s="39"/>
      <c r="GV279" s="39"/>
      <c r="GW279" s="39"/>
      <c r="GX279" s="39"/>
      <c r="GY279" s="39"/>
      <c r="GZ279" s="39"/>
      <c r="HA279" s="39"/>
      <c r="HB279" s="39"/>
      <c r="HC279" s="39"/>
      <c r="HD279" s="39"/>
      <c r="HE279" s="39"/>
      <c r="HF279" s="39"/>
      <c r="HG279" s="39"/>
      <c r="HH279" s="39"/>
      <c r="HI279" s="39"/>
      <c r="HJ279" s="39"/>
      <c r="HK279" s="39"/>
      <c r="HL279" s="39"/>
      <c r="HM279" s="39"/>
      <c r="HN279" s="39"/>
      <c r="HO279" s="39"/>
      <c r="HP279" s="39"/>
      <c r="HQ279" s="39"/>
      <c r="HR279" s="39"/>
      <c r="HS279" s="39"/>
      <c r="HT279" s="39"/>
      <c r="HU279" s="39"/>
      <c r="HV279" s="39"/>
      <c r="HW279" s="39"/>
      <c r="HX279" s="39"/>
      <c r="HY279" s="39"/>
      <c r="HZ279" s="39"/>
      <c r="IA279" s="39"/>
      <c r="IB279" s="39"/>
      <c r="IC279" s="39"/>
      <c r="ID279" s="39"/>
      <c r="IE279" s="39"/>
      <c r="IF279" s="39"/>
      <c r="IG279" s="39"/>
      <c r="IH279" s="39"/>
      <c r="II279" s="39"/>
      <c r="IJ279" s="39"/>
      <c r="IK279" s="39"/>
      <c r="IL279" s="39"/>
      <c r="IM279" s="39"/>
      <c r="IN279" s="39"/>
      <c r="IO279" s="39"/>
      <c r="IP279" s="39"/>
      <c r="IQ279" s="39"/>
      <c r="IR279" s="39"/>
      <c r="IS279" s="39"/>
      <c r="IT279" s="39"/>
      <c r="IU279" s="39"/>
      <c r="IV279" s="39"/>
      <c r="IW279" s="39"/>
      <c r="IX279" s="39"/>
      <c r="IY279" s="39"/>
      <c r="IZ279" s="39"/>
      <c r="JA279" s="39"/>
      <c r="JB279" s="39"/>
      <c r="JC279" s="39"/>
      <c r="JD279" s="39"/>
      <c r="JE279" s="39"/>
      <c r="JF279" s="39"/>
      <c r="JG279" s="39"/>
      <c r="JH279" s="39"/>
      <c r="JI279" s="39"/>
      <c r="JJ279" s="39"/>
      <c r="JK279" s="39"/>
      <c r="JL279" s="39"/>
      <c r="JM279" s="39"/>
      <c r="JN279" s="39"/>
      <c r="JO279" s="39"/>
      <c r="JP279" s="39"/>
      <c r="JQ279" s="39"/>
      <c r="JR279" s="39"/>
      <c r="JS279" s="39"/>
      <c r="JT279" s="39"/>
      <c r="JU279" s="39"/>
      <c r="JV279" s="39"/>
      <c r="JW279" s="39"/>
      <c r="JX279" s="39"/>
      <c r="JY279" s="39"/>
      <c r="JZ279" s="39"/>
      <c r="KA279" s="39"/>
      <c r="KB279" s="39"/>
      <c r="KC279" s="39"/>
      <c r="KD279" s="39"/>
      <c r="KE279" s="39"/>
      <c r="KF279" s="39"/>
      <c r="KG279" s="39"/>
      <c r="KH279" s="39"/>
      <c r="KI279" s="39"/>
      <c r="KJ279" s="39"/>
      <c r="KK279" s="39"/>
      <c r="KL279" s="39"/>
      <c r="KM279" s="39"/>
      <c r="KN279" s="39"/>
      <c r="KO279" s="39"/>
      <c r="KP279" s="39"/>
      <c r="KQ279" s="39"/>
      <c r="KR279" s="39"/>
      <c r="KS279" s="39"/>
      <c r="KT279" s="39"/>
      <c r="KU279" s="39"/>
      <c r="KV279" s="39"/>
      <c r="KW279" s="39"/>
      <c r="KX279" s="39"/>
      <c r="KY279" s="39"/>
      <c r="KZ279" s="39"/>
      <c r="LA279" s="39"/>
      <c r="LB279" s="39"/>
      <c r="LC279" s="39"/>
      <c r="LD279" s="39"/>
      <c r="LE279" s="39"/>
      <c r="LF279" s="39"/>
      <c r="LG279" s="39"/>
      <c r="LH279" s="39"/>
      <c r="LI279" s="39"/>
      <c r="LJ279" s="39"/>
      <c r="LK279" s="39"/>
      <c r="LL279" s="39"/>
      <c r="LM279" s="39"/>
      <c r="LN279" s="39"/>
      <c r="LO279" s="39"/>
      <c r="LP279" s="39"/>
      <c r="LQ279" s="39"/>
      <c r="LR279" s="39"/>
      <c r="LS279" s="39"/>
      <c r="LT279" s="39"/>
      <c r="LU279" s="39"/>
      <c r="LV279" s="39"/>
      <c r="LW279" s="39"/>
      <c r="LX279" s="39"/>
      <c r="LY279" s="39"/>
      <c r="LZ279" s="39"/>
      <c r="MA279" s="39"/>
      <c r="MB279" s="39"/>
      <c r="MC279" s="39"/>
      <c r="MD279" s="39"/>
      <c r="ME279" s="39"/>
      <c r="MF279" s="39"/>
      <c r="MG279" s="39"/>
      <c r="MH279" s="39"/>
      <c r="MI279" s="39"/>
      <c r="MJ279" s="39"/>
      <c r="MK279" s="39"/>
      <c r="ML279" s="39"/>
      <c r="MM279" s="39"/>
      <c r="MN279" s="39"/>
      <c r="MO279" s="39"/>
      <c r="MP279" s="39"/>
      <c r="MQ279" s="39"/>
      <c r="MR279" s="39"/>
      <c r="MS279" s="39"/>
      <c r="MT279" s="39"/>
      <c r="MU279" s="39"/>
      <c r="MV279" s="39"/>
      <c r="MW279" s="39"/>
      <c r="MX279" s="39"/>
      <c r="MY279" s="39"/>
      <c r="MZ279" s="39"/>
      <c r="NA279" s="39"/>
      <c r="NB279" s="39"/>
      <c r="NC279" s="39"/>
      <c r="ND279" s="39"/>
      <c r="NE279" s="39"/>
      <c r="NF279" s="39"/>
      <c r="NG279" s="39"/>
      <c r="NH279" s="39"/>
      <c r="NI279" s="39"/>
      <c r="NJ279" s="39"/>
      <c r="NK279" s="39"/>
      <c r="NL279" s="39"/>
      <c r="NM279" s="39"/>
      <c r="NN279" s="39"/>
      <c r="NO279" s="39"/>
      <c r="NP279" s="39"/>
      <c r="NQ279" s="39"/>
      <c r="NR279" s="39"/>
      <c r="NS279" s="39"/>
      <c r="NT279" s="39"/>
      <c r="NU279" s="39"/>
      <c r="NV279" s="39"/>
      <c r="NW279" s="39"/>
      <c r="NX279" s="39"/>
      <c r="NY279" s="39"/>
      <c r="NZ279" s="39"/>
      <c r="OA279" s="39"/>
      <c r="OB279" s="39"/>
      <c r="OC279" s="39"/>
      <c r="OD279" s="39"/>
      <c r="OE279" s="39"/>
      <c r="OF279" s="39"/>
      <c r="OG279" s="39"/>
      <c r="OH279" s="39"/>
      <c r="OI279" s="39"/>
      <c r="OJ279" s="39"/>
      <c r="OK279" s="39"/>
      <c r="OL279" s="39"/>
      <c r="OM279" s="39"/>
      <c r="ON279" s="39"/>
      <c r="OO279" s="39"/>
      <c r="OP279" s="39"/>
      <c r="OQ279" s="39"/>
      <c r="OR279" s="39"/>
      <c r="OS279" s="39"/>
      <c r="OT279" s="39"/>
      <c r="OU279" s="39"/>
      <c r="OV279" s="39"/>
      <c r="OW279" s="39"/>
      <c r="OX279" s="39"/>
      <c r="OY279" s="39"/>
      <c r="OZ279" s="39"/>
      <c r="PA279" s="39"/>
      <c r="PB279" s="39"/>
      <c r="PC279" s="39"/>
      <c r="PD279" s="39"/>
      <c r="PE279" s="39"/>
      <c r="PF279" s="39"/>
      <c r="PG279" s="39"/>
      <c r="PH279" s="39"/>
      <c r="PI279" s="39"/>
      <c r="PJ279" s="39"/>
      <c r="PK279" s="39"/>
      <c r="PL279" s="39"/>
      <c r="PM279" s="39"/>
      <c r="PN279" s="39"/>
      <c r="PO279" s="39"/>
      <c r="PP279" s="39"/>
      <c r="PQ279" s="39"/>
      <c r="PR279" s="39"/>
      <c r="PS279" s="39"/>
      <c r="PT279" s="39"/>
      <c r="PU279" s="39"/>
      <c r="PV279" s="39"/>
      <c r="PW279" s="39"/>
      <c r="PX279" s="39"/>
      <c r="PY279" s="39"/>
      <c r="PZ279" s="39"/>
      <c r="QA279" s="39"/>
      <c r="QB279" s="39"/>
      <c r="QC279" s="39"/>
      <c r="QD279" s="39"/>
      <c r="QE279" s="39"/>
      <c r="QF279" s="39"/>
      <c r="QG279" s="39"/>
      <c r="QH279" s="39"/>
      <c r="QI279" s="39"/>
      <c r="QJ279" s="39"/>
      <c r="QK279" s="39"/>
      <c r="QL279" s="39"/>
      <c r="QM279" s="39"/>
      <c r="QN279" s="39"/>
      <c r="QO279" s="39"/>
      <c r="QP279" s="39"/>
      <c r="QQ279" s="39"/>
      <c r="QR279" s="39"/>
      <c r="QS279" s="39"/>
      <c r="QT279" s="39"/>
      <c r="QU279" s="39"/>
      <c r="QV279" s="39"/>
      <c r="QW279" s="39"/>
      <c r="QX279" s="39"/>
      <c r="QY279" s="39"/>
      <c r="QZ279" s="39"/>
      <c r="RA279" s="39"/>
      <c r="RB279" s="39"/>
      <c r="RC279" s="39"/>
      <c r="RD279" s="39"/>
      <c r="RE279" s="39"/>
      <c r="RF279" s="39"/>
      <c r="RG279" s="39"/>
      <c r="RH279" s="39"/>
      <c r="RI279" s="39"/>
      <c r="RJ279" s="39"/>
      <c r="RK279" s="39"/>
      <c r="RL279" s="39"/>
      <c r="RM279" s="39"/>
      <c r="RN279" s="39"/>
      <c r="RO279" s="39"/>
      <c r="RP279" s="39"/>
      <c r="RQ279" s="39"/>
      <c r="RR279" s="39"/>
      <c r="RS279" s="39"/>
      <c r="RT279" s="39"/>
      <c r="RU279" s="39"/>
      <c r="RV279" s="39"/>
      <c r="RW279" s="39"/>
      <c r="RX279" s="39"/>
      <c r="RY279" s="39"/>
      <c r="RZ279" s="39"/>
      <c r="SA279" s="39"/>
      <c r="SB279" s="39"/>
      <c r="SC279" s="39"/>
      <c r="SD279" s="39"/>
      <c r="SE279" s="39"/>
      <c r="SF279" s="39"/>
      <c r="SG279" s="39"/>
      <c r="SH279" s="39"/>
      <c r="SI279" s="39"/>
      <c r="SJ279" s="39"/>
      <c r="SK279" s="39"/>
      <c r="SL279" s="39"/>
      <c r="SM279" s="39"/>
      <c r="SN279" s="39"/>
      <c r="SO279" s="39"/>
      <c r="SP279" s="39"/>
      <c r="SQ279" s="39"/>
      <c r="SR279" s="39"/>
      <c r="SS279" s="39"/>
      <c r="ST279" s="39"/>
      <c r="SU279" s="39"/>
      <c r="SV279" s="39"/>
      <c r="SW279" s="39"/>
      <c r="SX279" s="39"/>
      <c r="SY279" s="39"/>
      <c r="SZ279" s="39"/>
      <c r="TA279" s="39"/>
      <c r="TB279" s="39"/>
      <c r="TC279" s="39"/>
      <c r="TD279" s="39"/>
      <c r="TE279" s="39"/>
      <c r="TF279" s="39"/>
      <c r="TG279" s="39"/>
      <c r="TH279" s="39"/>
      <c r="TI279" s="39"/>
      <c r="TJ279" s="39"/>
      <c r="TK279" s="39"/>
      <c r="TL279" s="39"/>
      <c r="TM279" s="39"/>
      <c r="TN279" s="39"/>
      <c r="TO279" s="39"/>
      <c r="TP279" s="39"/>
      <c r="TQ279" s="39"/>
      <c r="TR279" s="39"/>
      <c r="TS279" s="39"/>
      <c r="TT279" s="39"/>
      <c r="TU279" s="39"/>
      <c r="TV279" s="39"/>
      <c r="TW279" s="39"/>
      <c r="TX279" s="39"/>
      <c r="TY279" s="39"/>
      <c r="TZ279" s="39"/>
      <c r="UA279" s="39"/>
      <c r="UB279" s="39"/>
      <c r="UC279" s="39"/>
      <c r="UD279" s="39"/>
      <c r="UE279" s="39"/>
      <c r="UF279" s="39"/>
      <c r="UG279" s="39"/>
      <c r="UH279" s="39"/>
      <c r="UI279" s="39"/>
      <c r="UJ279" s="39"/>
      <c r="UK279" s="39"/>
      <c r="UL279" s="39"/>
      <c r="UM279" s="39"/>
      <c r="UN279" s="39"/>
      <c r="UO279" s="39"/>
      <c r="UP279" s="39"/>
      <c r="UQ279" s="39"/>
      <c r="UR279" s="39"/>
      <c r="US279" s="39"/>
      <c r="UT279" s="39"/>
      <c r="UU279" s="39"/>
      <c r="UV279" s="39"/>
      <c r="UW279" s="39"/>
      <c r="UX279" s="39"/>
      <c r="UY279" s="39"/>
      <c r="UZ279" s="39"/>
      <c r="VA279" s="39"/>
      <c r="VB279" s="39"/>
      <c r="VC279" s="39"/>
      <c r="VD279" s="39"/>
      <c r="VE279" s="39"/>
      <c r="VF279" s="39"/>
      <c r="VG279" s="39"/>
      <c r="VH279" s="39"/>
      <c r="VI279" s="39"/>
      <c r="VJ279" s="39"/>
      <c r="VK279" s="39"/>
      <c r="VL279" s="39"/>
      <c r="VM279" s="39"/>
      <c r="VN279" s="39"/>
      <c r="VO279" s="39"/>
      <c r="VP279" s="39"/>
      <c r="VQ279" s="39"/>
      <c r="VR279" s="39"/>
      <c r="VS279" s="39"/>
      <c r="VT279" s="39"/>
      <c r="VU279" s="39"/>
      <c r="VV279" s="39"/>
      <c r="VW279" s="39"/>
      <c r="VX279" s="39"/>
      <c r="VY279" s="39"/>
      <c r="VZ279" s="39"/>
      <c r="WA279" s="39"/>
      <c r="WB279" s="39"/>
      <c r="WC279" s="39"/>
      <c r="WD279" s="39"/>
      <c r="WE279" s="39"/>
      <c r="WF279" s="39"/>
      <c r="WG279" s="39"/>
      <c r="WH279" s="39"/>
      <c r="WI279" s="39"/>
      <c r="WJ279" s="39"/>
      <c r="WK279" s="39"/>
      <c r="WL279" s="39"/>
      <c r="WM279" s="39"/>
      <c r="WN279" s="39"/>
      <c r="WO279" s="39"/>
      <c r="WP279" s="39"/>
      <c r="WQ279" s="39"/>
      <c r="WR279" s="39"/>
      <c r="WS279" s="39"/>
      <c r="WT279" s="39"/>
      <c r="WU279" s="39"/>
      <c r="WV279" s="39"/>
      <c r="WW279" s="39"/>
      <c r="WX279" s="39"/>
      <c r="WY279" s="39"/>
      <c r="WZ279" s="39"/>
      <c r="XA279" s="39"/>
      <c r="XB279" s="39"/>
      <c r="XC279" s="39"/>
      <c r="XD279" s="39"/>
      <c r="XE279" s="39"/>
      <c r="XF279" s="39"/>
      <c r="XG279" s="39"/>
      <c r="XH279" s="39"/>
      <c r="XI279" s="39"/>
      <c r="XJ279" s="39"/>
      <c r="XK279" s="39"/>
      <c r="XL279" s="39"/>
      <c r="XM279" s="39"/>
      <c r="XN279" s="39"/>
      <c r="XO279" s="39"/>
      <c r="XP279" s="39"/>
      <c r="XQ279" s="39"/>
      <c r="XR279" s="39"/>
      <c r="XS279" s="39"/>
      <c r="XT279" s="39"/>
      <c r="XU279" s="39"/>
      <c r="XV279" s="39"/>
      <c r="XW279" s="39"/>
      <c r="XX279" s="39"/>
      <c r="XY279" s="39"/>
      <c r="XZ279" s="39"/>
      <c r="YA279" s="39"/>
      <c r="YB279" s="39"/>
      <c r="YC279" s="39"/>
      <c r="YD279" s="39"/>
      <c r="YE279" s="39"/>
      <c r="YF279" s="39"/>
      <c r="YG279" s="39"/>
      <c r="YH279" s="39"/>
      <c r="YI279" s="39"/>
      <c r="YJ279" s="39"/>
      <c r="YK279" s="39"/>
      <c r="YL279" s="39"/>
      <c r="YM279" s="39"/>
      <c r="YN279" s="39"/>
      <c r="YO279" s="39"/>
      <c r="YP279" s="39"/>
      <c r="YQ279" s="39"/>
      <c r="YR279" s="39"/>
      <c r="YS279" s="39"/>
      <c r="YT279" s="39"/>
      <c r="YU279" s="39"/>
      <c r="YV279" s="39"/>
      <c r="YW279" s="39"/>
      <c r="YX279" s="39"/>
      <c r="YY279" s="39"/>
      <c r="YZ279" s="39"/>
      <c r="ZA279" s="39"/>
      <c r="ZB279" s="39"/>
      <c r="ZC279" s="39"/>
      <c r="ZD279" s="39"/>
      <c r="ZE279" s="39"/>
      <c r="ZF279" s="39"/>
      <c r="ZG279" s="39"/>
      <c r="ZH279" s="39"/>
      <c r="ZI279" s="39"/>
      <c r="ZJ279" s="39"/>
      <c r="ZK279" s="39"/>
      <c r="ZL279" s="39"/>
      <c r="ZM279" s="39"/>
      <c r="ZN279" s="39"/>
      <c r="ZO279" s="39"/>
      <c r="ZP279" s="39"/>
      <c r="ZQ279" s="39"/>
      <c r="ZR279" s="39"/>
      <c r="ZS279" s="39"/>
      <c r="ZT279" s="39"/>
      <c r="ZU279" s="39"/>
      <c r="ZV279" s="39"/>
      <c r="ZW279" s="39"/>
      <c r="ZX279" s="39"/>
      <c r="ZY279" s="39"/>
      <c r="ZZ279" s="39"/>
      <c r="AAA279" s="39"/>
      <c r="AAB279" s="39"/>
      <c r="AAC279" s="39"/>
      <c r="AAD279" s="39"/>
      <c r="AAE279" s="39"/>
      <c r="AAF279" s="39"/>
      <c r="AAG279" s="39"/>
      <c r="AAH279" s="39"/>
      <c r="AAI279" s="39"/>
      <c r="AAJ279" s="39"/>
      <c r="AAK279" s="39"/>
      <c r="AAL279" s="39"/>
      <c r="AAM279" s="39"/>
      <c r="AAN279" s="39"/>
      <c r="AAO279" s="39"/>
      <c r="AAP279" s="39"/>
      <c r="AAQ279" s="39"/>
      <c r="AAR279" s="39"/>
      <c r="AAS279" s="39"/>
      <c r="AAT279" s="39"/>
      <c r="AAU279" s="39"/>
      <c r="AAV279" s="39"/>
      <c r="AAW279" s="39"/>
      <c r="AAX279" s="39"/>
      <c r="AAY279" s="39"/>
      <c r="AAZ279" s="39"/>
      <c r="ABA279" s="39"/>
      <c r="ABB279" s="39"/>
      <c r="ABC279" s="39"/>
      <c r="ABD279" s="39"/>
      <c r="ABE279" s="39"/>
      <c r="ABF279" s="39"/>
      <c r="ABG279" s="39"/>
      <c r="ABH279" s="39"/>
      <c r="ABI279" s="39"/>
      <c r="ABJ279" s="39"/>
      <c r="ABK279" s="39"/>
      <c r="ABL279" s="39"/>
      <c r="ABM279" s="39"/>
      <c r="ABN279" s="39"/>
      <c r="ABO279" s="39"/>
      <c r="ABP279" s="39"/>
      <c r="ABQ279" s="39"/>
      <c r="ABR279" s="39"/>
      <c r="ABS279" s="39"/>
      <c r="ABT279" s="39"/>
      <c r="ABU279" s="39"/>
      <c r="ABV279" s="39"/>
      <c r="ABW279" s="39"/>
      <c r="ABX279" s="39"/>
      <c r="ABY279" s="39"/>
      <c r="ABZ279" s="39"/>
      <c r="ACA279" s="39"/>
      <c r="ACB279" s="39"/>
      <c r="ACC279" s="39"/>
      <c r="ACD279" s="39"/>
      <c r="ACE279" s="39"/>
      <c r="ACF279" s="39"/>
      <c r="ACG279" s="39"/>
      <c r="ACH279" s="39"/>
      <c r="ACI279" s="39"/>
      <c r="ACJ279" s="39"/>
      <c r="ACK279" s="39"/>
      <c r="ACL279" s="39"/>
      <c r="ACM279" s="39"/>
      <c r="ACN279" s="39"/>
      <c r="ACO279" s="39"/>
      <c r="ACP279" s="39"/>
      <c r="ACQ279" s="39"/>
      <c r="ACR279" s="39"/>
      <c r="ACS279" s="39"/>
      <c r="ACT279" s="39"/>
      <c r="ACU279" s="39"/>
      <c r="ACV279" s="39"/>
      <c r="ACW279" s="39"/>
      <c r="ACX279" s="39"/>
      <c r="ACY279" s="39"/>
      <c r="ACZ279" s="39"/>
      <c r="ADA279" s="39"/>
      <c r="ADB279" s="39"/>
      <c r="ADC279" s="39"/>
      <c r="ADD279" s="39"/>
      <c r="ADE279" s="39"/>
      <c r="ADF279" s="39"/>
      <c r="ADG279" s="39"/>
      <c r="ADH279" s="39"/>
      <c r="ADI279" s="39"/>
      <c r="ADJ279" s="39"/>
      <c r="ADK279" s="39"/>
      <c r="ADL279" s="39"/>
      <c r="ADM279" s="39"/>
      <c r="ADN279" s="39"/>
      <c r="ADO279" s="39"/>
      <c r="ADP279" s="39"/>
      <c r="ADQ279" s="39"/>
      <c r="ADR279" s="39"/>
      <c r="ADS279" s="39"/>
      <c r="ADT279" s="39"/>
      <c r="ADU279" s="39"/>
      <c r="ADV279" s="39"/>
      <c r="ADW279" s="39"/>
      <c r="ADX279" s="39"/>
      <c r="ADY279" s="39"/>
      <c r="ADZ279" s="39"/>
      <c r="AEA279" s="39"/>
      <c r="AEB279" s="39"/>
      <c r="AEC279" s="39"/>
      <c r="AED279" s="39"/>
      <c r="AEE279" s="39"/>
      <c r="AEF279" s="39"/>
      <c r="AEG279" s="39"/>
      <c r="AEH279" s="39"/>
      <c r="AEI279" s="39"/>
      <c r="AEJ279" s="39"/>
      <c r="AEK279" s="39"/>
      <c r="AEL279" s="39"/>
      <c r="AEM279" s="39"/>
      <c r="AEN279" s="39"/>
      <c r="AEO279" s="39"/>
      <c r="AEP279" s="39"/>
      <c r="AEQ279" s="39"/>
      <c r="AER279" s="39"/>
      <c r="AES279" s="39"/>
      <c r="AET279" s="39"/>
      <c r="AEU279" s="39"/>
      <c r="AEV279" s="39"/>
      <c r="AEW279" s="39"/>
      <c r="AEX279" s="39"/>
      <c r="AEY279" s="39"/>
      <c r="AEZ279" s="39"/>
      <c r="AFA279" s="39"/>
      <c r="AFB279" s="39"/>
      <c r="AFC279" s="39"/>
      <c r="AFD279" s="39"/>
      <c r="AFE279" s="39"/>
      <c r="AFF279" s="39"/>
      <c r="AFG279" s="39"/>
      <c r="AFH279" s="39"/>
      <c r="AFI279" s="39"/>
      <c r="AFJ279" s="39"/>
      <c r="AFK279" s="39"/>
      <c r="AFL279" s="39"/>
      <c r="AFM279" s="39"/>
      <c r="AFN279" s="39"/>
      <c r="AFO279" s="39"/>
      <c r="AFP279" s="39"/>
      <c r="AFQ279" s="39"/>
      <c r="AFR279" s="39"/>
      <c r="AFS279" s="39"/>
      <c r="AFT279" s="39"/>
      <c r="AFU279" s="39"/>
      <c r="AFV279" s="39"/>
      <c r="AFW279" s="39"/>
      <c r="AFX279" s="39"/>
      <c r="AFY279" s="39"/>
      <c r="AFZ279" s="39"/>
      <c r="AGA279" s="39"/>
      <c r="AGB279" s="39"/>
      <c r="AGC279" s="39"/>
      <c r="AGD279" s="39"/>
      <c r="AGE279" s="39"/>
      <c r="AGF279" s="39"/>
      <c r="AGG279" s="39"/>
      <c r="AGH279" s="39"/>
      <c r="AGI279" s="39"/>
      <c r="AGJ279" s="39"/>
      <c r="AGK279" s="39"/>
      <c r="AGL279" s="39"/>
      <c r="AGM279" s="39"/>
      <c r="AGN279" s="39"/>
      <c r="AGO279" s="39"/>
      <c r="AGP279" s="39"/>
      <c r="AGQ279" s="39"/>
      <c r="AGR279" s="39"/>
      <c r="AGS279" s="39"/>
      <c r="AGT279" s="39"/>
      <c r="AGU279" s="39"/>
      <c r="AGV279" s="39"/>
      <c r="AGW279" s="39"/>
      <c r="AGX279" s="39"/>
      <c r="AGY279" s="39"/>
      <c r="AGZ279" s="39"/>
      <c r="AHA279" s="39"/>
      <c r="AHB279" s="39"/>
      <c r="AHC279" s="39"/>
      <c r="AHD279" s="39"/>
      <c r="AHE279" s="39"/>
      <c r="AHF279" s="39"/>
      <c r="AHG279" s="39"/>
      <c r="AHH279" s="39"/>
      <c r="AHI279" s="39"/>
      <c r="AHJ279" s="39"/>
      <c r="AHK279" s="39"/>
      <c r="AHL279" s="39"/>
      <c r="AHM279" s="39"/>
      <c r="AHN279" s="39"/>
      <c r="AHO279" s="39"/>
      <c r="AHP279" s="39"/>
      <c r="AHQ279" s="39"/>
      <c r="AHR279" s="39"/>
      <c r="AHS279" s="39"/>
      <c r="AHT279" s="39"/>
      <c r="AHU279" s="39"/>
      <c r="AHV279" s="39"/>
      <c r="AHW279" s="39"/>
      <c r="AHX279" s="39"/>
      <c r="AHY279" s="39"/>
      <c r="AHZ279" s="39"/>
      <c r="AIA279" s="39"/>
      <c r="AIB279" s="39"/>
      <c r="AIC279" s="39"/>
      <c r="AID279" s="39"/>
      <c r="AIE279" s="39"/>
      <c r="AIF279" s="39"/>
      <c r="AIG279" s="39"/>
      <c r="AIH279" s="39"/>
      <c r="AII279" s="39"/>
      <c r="AIJ279" s="39"/>
      <c r="AIK279" s="39"/>
      <c r="AIL279" s="39"/>
      <c r="AIM279" s="39"/>
      <c r="AIN279" s="39"/>
      <c r="AIO279" s="39"/>
      <c r="AIP279" s="39"/>
      <c r="AIQ279" s="39"/>
      <c r="AIR279" s="39"/>
      <c r="AIS279" s="39"/>
      <c r="AIT279" s="39"/>
      <c r="AIU279" s="39"/>
      <c r="AIV279" s="39"/>
      <c r="AIW279" s="39"/>
      <c r="AIX279" s="39"/>
      <c r="AIY279" s="39"/>
      <c r="AIZ279" s="39"/>
      <c r="AJA279" s="39"/>
      <c r="AJB279" s="39"/>
      <c r="AJC279" s="39"/>
      <c r="AJD279" s="39"/>
      <c r="AJE279" s="39"/>
      <c r="AJF279" s="39"/>
      <c r="AJG279" s="39"/>
      <c r="AJH279" s="39"/>
      <c r="AJI279" s="39"/>
      <c r="AJJ279" s="39"/>
      <c r="AJK279" s="39"/>
      <c r="AJL279" s="39"/>
      <c r="AJM279" s="39"/>
      <c r="AJN279" s="39"/>
      <c r="AJO279" s="39"/>
      <c r="AJP279" s="39"/>
      <c r="AJQ279" s="39"/>
      <c r="AJR279" s="39"/>
      <c r="AJS279" s="39"/>
      <c r="AJT279" s="39"/>
      <c r="AJU279" s="39"/>
      <c r="AJV279" s="39"/>
      <c r="AJW279" s="39"/>
      <c r="AJX279" s="39"/>
      <c r="AJY279" s="39"/>
      <c r="AJZ279" s="39"/>
      <c r="AKA279" s="39"/>
      <c r="AKB279" s="39"/>
      <c r="AKC279" s="39"/>
      <c r="AKD279" s="39"/>
      <c r="AKE279" s="39"/>
      <c r="AKF279" s="39"/>
      <c r="AKG279" s="39"/>
      <c r="AKH279" s="39"/>
      <c r="AKI279" s="39"/>
      <c r="AKJ279" s="39"/>
      <c r="AKK279" s="39"/>
      <c r="AKL279" s="39"/>
      <c r="AKM279" s="39"/>
      <c r="AKN279" s="39"/>
      <c r="AKO279" s="39"/>
      <c r="AKP279" s="39"/>
      <c r="AKQ279" s="39"/>
      <c r="AKR279" s="39"/>
      <c r="AKS279" s="39"/>
      <c r="AKT279" s="39"/>
      <c r="AKU279" s="39"/>
      <c r="AKV279" s="39"/>
      <c r="AKW279" s="39"/>
      <c r="AKX279" s="39"/>
      <c r="AKY279" s="39"/>
      <c r="AKZ279" s="39"/>
      <c r="ALA279" s="39"/>
      <c r="ALB279" s="39"/>
      <c r="ALC279" s="39"/>
      <c r="ALD279" s="39"/>
      <c r="ALE279" s="39"/>
      <c r="ALF279" s="39"/>
      <c r="ALG279" s="39"/>
      <c r="ALH279" s="39"/>
      <c r="ALI279" s="39"/>
      <c r="ALJ279" s="39"/>
      <c r="ALK279" s="39"/>
      <c r="ALL279" s="39"/>
      <c r="ALM279" s="39"/>
      <c r="ALN279" s="39"/>
      <c r="ALO279" s="39"/>
      <c r="ALP279" s="39"/>
      <c r="ALQ279" s="39"/>
      <c r="ALR279" s="39"/>
      <c r="ALS279" s="39"/>
      <c r="ALT279" s="39"/>
      <c r="ALU279" s="39"/>
      <c r="ALV279" s="39"/>
      <c r="ALW279" s="39"/>
      <c r="ALX279" s="39"/>
      <c r="ALY279" s="39"/>
      <c r="ALZ279" s="39"/>
      <c r="AMA279" s="39"/>
      <c r="AMB279" s="39"/>
      <c r="AMC279" s="39"/>
      <c r="AMD279" s="39"/>
      <c r="AME279" s="39"/>
      <c r="AMF279" s="39"/>
      <c r="AMG279" s="39"/>
      <c r="AMH279" s="39"/>
      <c r="AMI279" s="39"/>
      <c r="AMJ279" s="39"/>
      <c r="AMK279" s="39"/>
      <c r="AML279" s="39"/>
      <c r="AMM279" s="39"/>
      <c r="AMN279" s="39"/>
      <c r="AMO279" s="39"/>
      <c r="AMP279" s="39"/>
      <c r="AMQ279" s="39"/>
      <c r="AMR279" s="39"/>
      <c r="AMS279" s="39"/>
      <c r="AMT279" s="39"/>
      <c r="AMU279" s="39"/>
      <c r="AMV279" s="39"/>
      <c r="AMW279" s="39"/>
      <c r="AMX279" s="39"/>
      <c r="AMY279" s="39"/>
      <c r="AMZ279" s="39"/>
      <c r="ANA279" s="39"/>
      <c r="ANB279" s="39"/>
      <c r="ANC279" s="39"/>
      <c r="AND279" s="39"/>
      <c r="ANE279" s="39"/>
      <c r="ANF279" s="39"/>
      <c r="ANG279" s="39"/>
      <c r="ANH279" s="39"/>
      <c r="ANI279" s="39"/>
      <c r="ANJ279" s="39"/>
      <c r="ANK279" s="39"/>
      <c r="ANL279" s="39"/>
      <c r="ANM279" s="39"/>
      <c r="ANN279" s="39"/>
      <c r="ANO279" s="39"/>
      <c r="ANP279" s="39"/>
      <c r="ANQ279" s="39"/>
      <c r="ANR279" s="39"/>
      <c r="ANS279" s="39"/>
      <c r="ANT279" s="39"/>
      <c r="ANU279" s="39"/>
      <c r="ANV279" s="39"/>
      <c r="ANW279" s="39"/>
      <c r="ANX279" s="39"/>
      <c r="ANY279" s="39"/>
      <c r="ANZ279" s="39"/>
      <c r="AOA279" s="39"/>
      <c r="AOB279" s="39"/>
      <c r="AOC279" s="39"/>
      <c r="AOD279" s="39"/>
      <c r="AOE279" s="39"/>
      <c r="AOF279" s="39"/>
      <c r="AOG279" s="39"/>
      <c r="AOH279" s="39"/>
      <c r="AOI279" s="39"/>
      <c r="AOJ279" s="39"/>
      <c r="AOK279" s="39"/>
      <c r="AOL279" s="39"/>
      <c r="AOM279" s="39"/>
      <c r="AON279" s="39"/>
      <c r="AOO279" s="39"/>
      <c r="AOP279" s="39"/>
      <c r="AOQ279" s="39"/>
      <c r="AOR279" s="39"/>
      <c r="AOS279" s="39"/>
      <c r="AOT279" s="39"/>
      <c r="AOU279" s="39"/>
      <c r="AOV279" s="39"/>
      <c r="AOW279" s="39"/>
      <c r="AOX279" s="39"/>
      <c r="AOY279" s="39"/>
      <c r="AOZ279" s="39"/>
      <c r="APA279" s="39"/>
      <c r="APB279" s="39"/>
      <c r="APC279" s="39"/>
      <c r="APD279" s="39"/>
      <c r="APE279" s="39"/>
      <c r="APF279" s="39"/>
      <c r="APG279" s="39"/>
      <c r="APH279" s="39"/>
      <c r="API279" s="39"/>
      <c r="APJ279" s="39"/>
      <c r="APK279" s="39"/>
      <c r="APL279" s="39"/>
      <c r="APM279" s="39"/>
      <c r="APN279" s="39"/>
      <c r="APO279" s="39"/>
      <c r="APP279" s="39"/>
      <c r="APQ279" s="39"/>
      <c r="APR279" s="39"/>
      <c r="APS279" s="39"/>
      <c r="APT279" s="39"/>
      <c r="APU279" s="39"/>
      <c r="APV279" s="39"/>
      <c r="APW279" s="39"/>
      <c r="APX279" s="39"/>
      <c r="APY279" s="39"/>
      <c r="APZ279" s="39"/>
      <c r="AQA279" s="39"/>
      <c r="AQB279" s="39"/>
      <c r="AQC279" s="39"/>
      <c r="AQD279" s="39"/>
      <c r="AQE279" s="39"/>
      <c r="AQF279" s="39"/>
      <c r="AQG279" s="39"/>
      <c r="AQH279" s="39"/>
      <c r="AQI279" s="39"/>
      <c r="AQJ279" s="39"/>
      <c r="AQK279" s="39"/>
      <c r="AQL279" s="39"/>
      <c r="AQM279" s="39"/>
      <c r="AQN279" s="39"/>
      <c r="AQO279" s="39"/>
      <c r="AQP279" s="39"/>
      <c r="AQQ279" s="39"/>
      <c r="AQR279" s="39"/>
      <c r="AQS279" s="39"/>
      <c r="AQT279" s="39"/>
      <c r="AQU279" s="39"/>
      <c r="AQV279" s="39"/>
      <c r="AQW279" s="39"/>
      <c r="AQX279" s="39"/>
      <c r="AQY279" s="39"/>
      <c r="AQZ279" s="39"/>
      <c r="ARA279" s="39"/>
      <c r="ARB279" s="39"/>
      <c r="ARC279" s="39"/>
      <c r="ARD279" s="39"/>
      <c r="ARE279" s="39"/>
      <c r="ARF279" s="39"/>
      <c r="ARG279" s="39"/>
      <c r="ARH279" s="39"/>
      <c r="ARI279" s="39"/>
      <c r="ARJ279" s="39"/>
      <c r="ARK279" s="39"/>
      <c r="ARL279" s="39"/>
      <c r="ARM279" s="39"/>
      <c r="ARN279" s="39"/>
      <c r="ARO279" s="39"/>
      <c r="ARP279" s="39"/>
      <c r="ARQ279" s="39"/>
      <c r="ARR279" s="39"/>
      <c r="ARS279" s="39"/>
      <c r="ART279" s="39"/>
      <c r="ARU279" s="39"/>
      <c r="ARV279" s="39"/>
      <c r="ARW279" s="39"/>
      <c r="ARX279" s="39"/>
      <c r="ARY279" s="39"/>
      <c r="ARZ279" s="39"/>
      <c r="ASA279" s="39"/>
      <c r="ASB279" s="39"/>
      <c r="ASC279" s="39"/>
      <c r="ASD279" s="39"/>
      <c r="ASE279" s="39"/>
      <c r="ASF279" s="39"/>
      <c r="ASG279" s="39"/>
      <c r="ASH279" s="39"/>
      <c r="ASI279" s="39"/>
      <c r="ASJ279" s="39"/>
      <c r="ASK279" s="39"/>
      <c r="ASL279" s="39"/>
      <c r="ASM279" s="39"/>
      <c r="ASN279" s="39"/>
      <c r="ASO279" s="39"/>
      <c r="ASP279" s="39"/>
      <c r="ASQ279" s="39"/>
      <c r="ASR279" s="39"/>
      <c r="ASS279" s="39"/>
      <c r="AST279" s="39"/>
      <c r="ASU279" s="39"/>
      <c r="ASV279" s="39"/>
      <c r="ASW279" s="39"/>
      <c r="ASX279" s="39"/>
      <c r="ASY279" s="39"/>
      <c r="ASZ279" s="39"/>
      <c r="ATA279" s="39"/>
      <c r="ATB279" s="39"/>
      <c r="ATC279" s="39"/>
      <c r="ATD279" s="39"/>
      <c r="ATE279" s="39"/>
      <c r="ATF279" s="39"/>
      <c r="ATG279" s="39"/>
      <c r="ATH279" s="39"/>
      <c r="ATI279" s="39"/>
      <c r="ATJ279" s="39"/>
      <c r="ATK279" s="39"/>
      <c r="ATL279" s="39"/>
      <c r="ATM279" s="39"/>
      <c r="ATN279" s="39"/>
      <c r="ATO279" s="39"/>
      <c r="ATP279" s="39"/>
      <c r="ATQ279" s="39"/>
      <c r="ATR279" s="39"/>
      <c r="ATS279" s="39"/>
      <c r="ATT279" s="39"/>
      <c r="ATU279" s="39"/>
      <c r="ATV279" s="39"/>
      <c r="ATW279" s="39"/>
      <c r="ATX279" s="39"/>
      <c r="ATY279" s="39"/>
      <c r="ATZ279" s="39"/>
      <c r="AUA279" s="39"/>
      <c r="AUB279" s="39"/>
      <c r="AUC279" s="39"/>
      <c r="AUD279" s="39"/>
      <c r="AUE279" s="39"/>
      <c r="AUF279" s="39"/>
      <c r="AUG279" s="39"/>
      <c r="AUH279" s="39"/>
      <c r="AUI279" s="39"/>
      <c r="AUJ279" s="39"/>
      <c r="AUK279" s="39"/>
      <c r="AUL279" s="39"/>
      <c r="AUM279" s="39"/>
      <c r="AUN279" s="39"/>
      <c r="AUO279" s="39"/>
      <c r="AUP279" s="39"/>
      <c r="AUQ279" s="39"/>
      <c r="AUR279" s="39"/>
      <c r="AUS279" s="39"/>
      <c r="AUT279" s="39"/>
      <c r="AUU279" s="39"/>
      <c r="AUV279" s="39"/>
      <c r="AUW279" s="39"/>
      <c r="AUX279" s="39"/>
      <c r="AUY279" s="39"/>
      <c r="AUZ279" s="39"/>
      <c r="AVA279" s="39"/>
      <c r="AVB279" s="39"/>
      <c r="AVC279" s="39"/>
      <c r="AVD279" s="39"/>
      <c r="AVE279" s="39"/>
      <c r="AVF279" s="39"/>
      <c r="AVG279" s="39"/>
      <c r="AVH279" s="39"/>
      <c r="AVI279" s="39"/>
      <c r="AVJ279" s="39"/>
      <c r="AVK279" s="39"/>
      <c r="AVL279" s="39"/>
      <c r="AVM279" s="39"/>
      <c r="AVN279" s="39"/>
      <c r="AVO279" s="39"/>
      <c r="AVP279" s="39"/>
      <c r="AVQ279" s="39"/>
      <c r="AVR279" s="39"/>
      <c r="AVS279" s="39"/>
      <c r="AVT279" s="39"/>
      <c r="AVU279" s="39"/>
      <c r="AVV279" s="39"/>
      <c r="AVW279" s="39"/>
      <c r="AVX279" s="39"/>
      <c r="AVY279" s="39"/>
      <c r="AVZ279" s="39"/>
      <c r="AWA279" s="39"/>
      <c r="AWB279" s="39"/>
      <c r="AWC279" s="39"/>
      <c r="AWD279" s="39"/>
      <c r="AWE279" s="39"/>
      <c r="AWF279" s="39"/>
      <c r="AWG279" s="39"/>
      <c r="AWH279" s="39"/>
      <c r="AWI279" s="39"/>
      <c r="AWJ279" s="39"/>
      <c r="AWK279" s="39"/>
      <c r="AWL279" s="39"/>
      <c r="AWM279" s="39"/>
      <c r="AWN279" s="39"/>
      <c r="AWO279" s="39"/>
      <c r="AWP279" s="39"/>
      <c r="AWQ279" s="39"/>
      <c r="AWR279" s="39"/>
      <c r="AWS279" s="39"/>
      <c r="AWT279" s="39"/>
      <c r="AWU279" s="39"/>
      <c r="AWV279" s="39"/>
      <c r="AWW279" s="39"/>
      <c r="AWX279" s="39"/>
      <c r="AWY279" s="39"/>
      <c r="AWZ279" s="39"/>
      <c r="AXA279" s="39"/>
      <c r="AXB279" s="39"/>
      <c r="AXC279" s="39"/>
      <c r="AXD279" s="39"/>
      <c r="AXE279" s="39"/>
      <c r="AXF279" s="39"/>
      <c r="AXG279" s="39"/>
      <c r="AXH279" s="39"/>
      <c r="AXI279" s="39"/>
      <c r="AXJ279" s="39"/>
      <c r="AXK279" s="39"/>
      <c r="AXL279" s="39"/>
      <c r="AXM279" s="39"/>
      <c r="AXN279" s="39"/>
      <c r="AXO279" s="39"/>
      <c r="AXP279" s="39"/>
      <c r="AXQ279" s="39"/>
      <c r="AXR279" s="39"/>
      <c r="AXS279" s="39"/>
      <c r="AXT279" s="39"/>
      <c r="AXU279" s="39"/>
      <c r="AXV279" s="39"/>
      <c r="AXW279" s="39"/>
      <c r="AXX279" s="39"/>
      <c r="AXY279" s="39"/>
      <c r="AXZ279" s="39"/>
      <c r="AYA279" s="39"/>
      <c r="AYB279" s="39"/>
      <c r="AYC279" s="39"/>
      <c r="AYD279" s="39"/>
      <c r="AYE279" s="39"/>
      <c r="AYF279" s="39"/>
      <c r="AYG279" s="39"/>
      <c r="AYH279" s="39"/>
      <c r="AYI279" s="39"/>
      <c r="AYJ279" s="39"/>
      <c r="AYK279" s="39"/>
      <c r="AYL279" s="39"/>
      <c r="AYM279" s="39"/>
      <c r="AYN279" s="39"/>
      <c r="AYO279" s="39"/>
      <c r="AYP279" s="39"/>
      <c r="AYQ279" s="39"/>
      <c r="AYR279" s="39"/>
      <c r="AYS279" s="39"/>
      <c r="AYT279" s="39"/>
      <c r="AYU279" s="39"/>
      <c r="AYV279" s="39"/>
      <c r="AYW279" s="39"/>
      <c r="AYX279" s="39"/>
      <c r="AYY279" s="39"/>
      <c r="AYZ279" s="39"/>
      <c r="AZA279" s="39"/>
      <c r="AZB279" s="39"/>
      <c r="AZC279" s="39"/>
      <c r="AZD279" s="39"/>
      <c r="AZE279" s="39"/>
      <c r="AZF279" s="39"/>
      <c r="AZG279" s="39"/>
      <c r="AZH279" s="39"/>
      <c r="AZI279" s="39"/>
      <c r="AZJ279" s="39"/>
      <c r="AZK279" s="39"/>
      <c r="AZL279" s="39"/>
      <c r="AZM279" s="39"/>
      <c r="AZN279" s="39"/>
      <c r="AZO279" s="39"/>
      <c r="AZP279" s="39"/>
      <c r="AZQ279" s="39"/>
      <c r="AZR279" s="39"/>
      <c r="AZS279" s="39"/>
      <c r="AZT279" s="39"/>
      <c r="AZU279" s="39"/>
      <c r="AZV279" s="39"/>
      <c r="AZW279" s="39"/>
      <c r="AZX279" s="39"/>
      <c r="AZY279" s="39"/>
      <c r="AZZ279" s="39"/>
      <c r="BAA279" s="39"/>
      <c r="BAB279" s="39"/>
      <c r="BAC279" s="39"/>
      <c r="BAD279" s="39"/>
      <c r="BAE279" s="39"/>
      <c r="BAF279" s="39"/>
      <c r="BAG279" s="39"/>
      <c r="BAH279" s="39"/>
      <c r="BAI279" s="39"/>
      <c r="BAJ279" s="39"/>
      <c r="BAK279" s="39"/>
      <c r="BAL279" s="39"/>
      <c r="BAM279" s="39"/>
      <c r="BAN279" s="39"/>
      <c r="BAO279" s="39"/>
      <c r="BAP279" s="39"/>
      <c r="BAQ279" s="39"/>
      <c r="BAR279" s="39"/>
      <c r="BAS279" s="39"/>
      <c r="BAT279" s="39"/>
      <c r="BAU279" s="39"/>
      <c r="BAV279" s="39"/>
      <c r="BAW279" s="39"/>
      <c r="BAX279" s="39"/>
      <c r="BAY279" s="39"/>
      <c r="BAZ279" s="39"/>
      <c r="BBA279" s="39"/>
      <c r="BBB279" s="39"/>
      <c r="BBC279" s="39"/>
      <c r="BBD279" s="39"/>
      <c r="BBE279" s="39"/>
      <c r="BBF279" s="39"/>
      <c r="BBG279" s="39"/>
      <c r="BBH279" s="39"/>
      <c r="BBI279" s="39"/>
      <c r="BBJ279" s="39"/>
      <c r="BBK279" s="39"/>
      <c r="BBL279" s="39"/>
      <c r="BBM279" s="39"/>
      <c r="BBN279" s="39"/>
      <c r="BBO279" s="39"/>
      <c r="BBP279" s="39"/>
      <c r="BBQ279" s="39"/>
      <c r="BBR279" s="39"/>
      <c r="BBS279" s="39"/>
      <c r="BBT279" s="39"/>
      <c r="BBU279" s="39"/>
      <c r="BBV279" s="39"/>
      <c r="BBW279" s="39"/>
      <c r="BBX279" s="39"/>
      <c r="BBY279" s="39"/>
      <c r="BBZ279" s="39"/>
      <c r="BCA279" s="39"/>
      <c r="BCB279" s="39"/>
      <c r="BCC279" s="39"/>
      <c r="BCD279" s="39"/>
      <c r="BCE279" s="39"/>
      <c r="BCF279" s="39"/>
      <c r="BCG279" s="39"/>
      <c r="BCH279" s="39"/>
      <c r="BCI279" s="39"/>
      <c r="BCJ279" s="39"/>
      <c r="BCK279" s="39"/>
      <c r="BCL279" s="39"/>
      <c r="BCM279" s="39"/>
      <c r="BCN279" s="39"/>
      <c r="BCO279" s="39"/>
      <c r="BCP279" s="39"/>
      <c r="BCQ279" s="39"/>
      <c r="BCR279" s="39"/>
      <c r="BCS279" s="39"/>
      <c r="BCT279" s="39"/>
      <c r="BCU279" s="39"/>
      <c r="BCV279" s="39"/>
      <c r="BCW279" s="39"/>
      <c r="BCX279" s="39"/>
      <c r="BCY279" s="39"/>
      <c r="BCZ279" s="39"/>
      <c r="BDA279" s="39"/>
      <c r="BDB279" s="39"/>
      <c r="BDC279" s="39"/>
      <c r="BDD279" s="39"/>
      <c r="BDE279" s="39"/>
      <c r="BDF279" s="39"/>
      <c r="BDG279" s="39"/>
      <c r="BDH279" s="39"/>
      <c r="BDI279" s="39"/>
      <c r="BDJ279" s="39"/>
      <c r="BDK279" s="39"/>
      <c r="BDL279" s="39"/>
      <c r="BDM279" s="39"/>
      <c r="BDN279" s="39"/>
      <c r="BDO279" s="39"/>
      <c r="BDP279" s="39"/>
      <c r="BDQ279" s="39"/>
      <c r="BDR279" s="39"/>
      <c r="BDS279" s="39"/>
      <c r="BDT279" s="39"/>
      <c r="BDU279" s="39"/>
      <c r="BDV279" s="39"/>
      <c r="BDW279" s="39"/>
      <c r="BDX279" s="39"/>
      <c r="BDY279" s="39"/>
      <c r="BDZ279" s="39"/>
      <c r="BEA279" s="39"/>
      <c r="BEB279" s="39"/>
      <c r="BEC279" s="39"/>
      <c r="BED279" s="39"/>
      <c r="BEE279" s="39"/>
      <c r="BEF279" s="39"/>
      <c r="BEG279" s="39"/>
      <c r="BEH279" s="39"/>
      <c r="BEI279" s="39"/>
      <c r="BEJ279" s="39"/>
      <c r="BEK279" s="39"/>
      <c r="BEL279" s="39"/>
      <c r="BEM279" s="39"/>
      <c r="BEN279" s="39"/>
      <c r="BEO279" s="39"/>
      <c r="BEP279" s="39"/>
      <c r="BEQ279" s="39"/>
      <c r="BER279" s="39"/>
      <c r="BES279" s="39"/>
      <c r="BET279" s="39"/>
      <c r="BEU279" s="39"/>
      <c r="BEV279" s="39"/>
      <c r="BEW279" s="39"/>
      <c r="BEX279" s="39"/>
      <c r="BEY279" s="39"/>
      <c r="BEZ279" s="39"/>
      <c r="BFA279" s="39"/>
      <c r="BFB279" s="39"/>
      <c r="BFC279" s="39"/>
      <c r="BFD279" s="39"/>
      <c r="BFE279" s="39"/>
      <c r="BFF279" s="39"/>
      <c r="BFG279" s="39"/>
      <c r="BFH279" s="39"/>
      <c r="BFI279" s="39"/>
      <c r="BFJ279" s="39"/>
      <c r="BFK279" s="39"/>
      <c r="BFL279" s="39"/>
      <c r="BFM279" s="39"/>
      <c r="BFN279" s="39"/>
      <c r="BFO279" s="39"/>
      <c r="BFP279" s="39"/>
      <c r="BFQ279" s="39"/>
      <c r="BFR279" s="39"/>
      <c r="BFS279" s="39"/>
      <c r="BFT279" s="39"/>
      <c r="BFU279" s="39"/>
      <c r="BFV279" s="39"/>
      <c r="BFW279" s="39"/>
      <c r="BFX279" s="39"/>
      <c r="BFY279" s="39"/>
      <c r="BFZ279" s="39"/>
      <c r="BGA279" s="39"/>
      <c r="BGB279" s="39"/>
      <c r="BGC279" s="39"/>
      <c r="BGD279" s="39"/>
      <c r="BGE279" s="39"/>
      <c r="BGF279" s="39"/>
      <c r="BGG279" s="39"/>
      <c r="BGH279" s="39"/>
      <c r="BGI279" s="39"/>
      <c r="BGJ279" s="39"/>
      <c r="BGK279" s="39"/>
      <c r="BGL279" s="39"/>
      <c r="BGM279" s="39"/>
      <c r="BGN279" s="39"/>
      <c r="BGO279" s="39"/>
      <c r="BGP279" s="39"/>
      <c r="BGQ279" s="39"/>
      <c r="BGR279" s="39"/>
      <c r="BGS279" s="39"/>
      <c r="BGT279" s="39"/>
      <c r="BGU279" s="39"/>
      <c r="BGV279" s="39"/>
      <c r="BGW279" s="39"/>
      <c r="BGX279" s="39"/>
      <c r="BGY279" s="39"/>
      <c r="BGZ279" s="39"/>
      <c r="BHA279" s="39"/>
      <c r="BHB279" s="39"/>
      <c r="BHC279" s="39"/>
      <c r="BHD279" s="39"/>
      <c r="BHE279" s="39"/>
      <c r="BHF279" s="39"/>
      <c r="BHG279" s="39"/>
      <c r="BHH279" s="39"/>
      <c r="BHI279" s="39"/>
      <c r="BHJ279" s="39"/>
      <c r="BHK279" s="39"/>
      <c r="BHL279" s="39"/>
      <c r="BHM279" s="39"/>
      <c r="BHN279" s="39"/>
      <c r="BHO279" s="39"/>
      <c r="BHP279" s="39"/>
      <c r="BHQ279" s="39"/>
      <c r="BHR279" s="39"/>
      <c r="BHS279" s="39"/>
      <c r="BHT279" s="39"/>
      <c r="BHU279" s="39"/>
      <c r="BHV279" s="39"/>
      <c r="BHW279" s="39"/>
      <c r="BHX279" s="39"/>
      <c r="BHY279" s="39"/>
      <c r="BHZ279" s="39"/>
      <c r="BIA279" s="39"/>
      <c r="BIB279" s="39"/>
      <c r="BIC279" s="39"/>
      <c r="BID279" s="39"/>
      <c r="BIE279" s="39"/>
      <c r="BIF279" s="39"/>
      <c r="BIG279" s="39"/>
      <c r="BIH279" s="39"/>
      <c r="BII279" s="39"/>
      <c r="BIJ279" s="39"/>
      <c r="BIK279" s="39"/>
      <c r="BIL279" s="39"/>
      <c r="BIM279" s="39"/>
      <c r="BIN279" s="39"/>
      <c r="BIO279" s="39"/>
      <c r="BIP279" s="39"/>
      <c r="BIQ279" s="39"/>
      <c r="BIR279" s="39"/>
      <c r="BIS279" s="39"/>
      <c r="BIT279" s="39"/>
      <c r="BIU279" s="39"/>
      <c r="BIV279" s="39"/>
      <c r="BIW279" s="39"/>
      <c r="BIX279" s="39"/>
      <c r="BIY279" s="39"/>
      <c r="BIZ279" s="39"/>
      <c r="BJA279" s="39"/>
      <c r="BJB279" s="39"/>
      <c r="BJC279" s="39"/>
      <c r="BJD279" s="39"/>
      <c r="BJE279" s="39"/>
      <c r="BJF279" s="39"/>
      <c r="BJG279" s="39"/>
      <c r="BJH279" s="39"/>
      <c r="BJI279" s="39"/>
      <c r="BJJ279" s="39"/>
      <c r="BJK279" s="39"/>
      <c r="BJL279" s="39"/>
      <c r="BJM279" s="39"/>
      <c r="BJN279" s="39"/>
      <c r="BJO279" s="39"/>
      <c r="BJP279" s="39"/>
      <c r="BJQ279" s="39"/>
      <c r="BJR279" s="39"/>
      <c r="BJS279" s="39"/>
      <c r="BJT279" s="39"/>
      <c r="BJU279" s="39"/>
      <c r="BJV279" s="39"/>
      <c r="BJW279" s="39"/>
      <c r="BJX279" s="39"/>
      <c r="BJY279" s="39"/>
      <c r="BJZ279" s="39"/>
      <c r="BKA279" s="39"/>
      <c r="BKB279" s="39"/>
      <c r="BKC279" s="39"/>
      <c r="BKD279" s="39"/>
      <c r="BKE279" s="39"/>
      <c r="BKF279" s="39"/>
      <c r="BKG279" s="39"/>
      <c r="BKH279" s="39"/>
      <c r="BKI279" s="39"/>
      <c r="BKJ279" s="39"/>
      <c r="BKK279" s="39"/>
      <c r="BKL279" s="39"/>
      <c r="BKM279" s="39"/>
      <c r="BKN279" s="39"/>
      <c r="BKO279" s="39"/>
      <c r="BKP279" s="39"/>
      <c r="BKQ279" s="39"/>
      <c r="BKR279" s="39"/>
      <c r="BKS279" s="39"/>
      <c r="BKT279" s="39"/>
      <c r="BKU279" s="39"/>
      <c r="BKV279" s="39"/>
      <c r="BKW279" s="39"/>
      <c r="BKX279" s="39"/>
      <c r="BKY279" s="39"/>
      <c r="BKZ279" s="39"/>
      <c r="BLA279" s="39"/>
      <c r="BLB279" s="39"/>
      <c r="BLC279" s="39"/>
      <c r="BLD279" s="39"/>
      <c r="BLE279" s="39"/>
      <c r="BLF279" s="39"/>
      <c r="BLG279" s="39"/>
      <c r="BLH279" s="39"/>
      <c r="BLI279" s="39"/>
      <c r="BLJ279" s="39"/>
      <c r="BLK279" s="39"/>
      <c r="BLL279" s="39"/>
      <c r="BLM279" s="39"/>
      <c r="BLN279" s="39"/>
      <c r="BLO279" s="39"/>
      <c r="BLP279" s="39"/>
      <c r="BLQ279" s="39"/>
      <c r="BLR279" s="39"/>
      <c r="BLS279" s="39"/>
      <c r="BLT279" s="39"/>
      <c r="BLU279" s="39"/>
      <c r="BLV279" s="39"/>
      <c r="BLW279" s="39"/>
      <c r="BLX279" s="39"/>
      <c r="BLY279" s="39"/>
      <c r="BLZ279" s="39"/>
      <c r="BMA279" s="39"/>
      <c r="BMB279" s="39"/>
      <c r="BMC279" s="39"/>
      <c r="BMD279" s="39"/>
      <c r="BME279" s="39"/>
      <c r="BMF279" s="39"/>
      <c r="BMG279" s="39"/>
      <c r="BMH279" s="39"/>
      <c r="BMI279" s="39"/>
      <c r="BMJ279" s="39"/>
      <c r="BMK279" s="39"/>
      <c r="BML279" s="39"/>
      <c r="BMM279" s="39"/>
      <c r="BMN279" s="39"/>
      <c r="BMO279" s="39"/>
      <c r="BMP279" s="39"/>
      <c r="BMQ279" s="39"/>
      <c r="BMR279" s="39"/>
      <c r="BMS279" s="39"/>
      <c r="BMT279" s="39"/>
      <c r="BMU279" s="39"/>
      <c r="BMV279" s="39"/>
      <c r="BMW279" s="39"/>
      <c r="BMX279" s="39"/>
      <c r="BMY279" s="39"/>
      <c r="BMZ279" s="39"/>
      <c r="BNA279" s="39"/>
      <c r="BNB279" s="39"/>
      <c r="BNC279" s="39"/>
      <c r="BND279" s="39"/>
      <c r="BNE279" s="39"/>
      <c r="BNF279" s="39"/>
      <c r="BNG279" s="39"/>
      <c r="BNH279" s="39"/>
      <c r="BNI279" s="39"/>
      <c r="BNJ279" s="39"/>
      <c r="BNK279" s="39"/>
      <c r="BNL279" s="39"/>
      <c r="BNM279" s="39"/>
      <c r="BNN279" s="39"/>
      <c r="BNO279" s="39"/>
      <c r="BNP279" s="39"/>
      <c r="BNQ279" s="39"/>
      <c r="BNR279" s="39"/>
      <c r="BNS279" s="39"/>
      <c r="BNT279" s="39"/>
      <c r="BNU279" s="39"/>
      <c r="BNV279" s="39"/>
      <c r="BNW279" s="39"/>
      <c r="BNX279" s="39"/>
      <c r="BNY279" s="39"/>
      <c r="BNZ279" s="39"/>
      <c r="BOA279" s="39"/>
      <c r="BOB279" s="39"/>
      <c r="BOC279" s="39"/>
      <c r="BOD279" s="39"/>
      <c r="BOE279" s="39"/>
      <c r="BOF279" s="39"/>
      <c r="BOG279" s="39"/>
      <c r="BOH279" s="39"/>
      <c r="BOI279" s="39"/>
      <c r="BOJ279" s="39"/>
      <c r="BOK279" s="39"/>
      <c r="BOL279" s="39"/>
      <c r="BOM279" s="39"/>
      <c r="BON279" s="39"/>
      <c r="BOO279" s="39"/>
      <c r="BOP279" s="39"/>
      <c r="BOQ279" s="39"/>
      <c r="BOR279" s="39"/>
      <c r="BOS279" s="39"/>
      <c r="BOT279" s="39"/>
      <c r="BOU279" s="39"/>
      <c r="BOV279" s="39"/>
      <c r="BOW279" s="39"/>
      <c r="BOX279" s="39"/>
      <c r="BOY279" s="39"/>
      <c r="BOZ279" s="39"/>
      <c r="BPA279" s="39"/>
      <c r="BPB279" s="39"/>
      <c r="BPC279" s="39"/>
      <c r="BPD279" s="39"/>
      <c r="BPE279" s="39"/>
      <c r="BPF279" s="39"/>
      <c r="BPG279" s="39"/>
      <c r="BPH279" s="39"/>
      <c r="BPI279" s="39"/>
      <c r="BPJ279" s="39"/>
      <c r="BPK279" s="39"/>
      <c r="BPL279" s="39"/>
      <c r="BPM279" s="39"/>
      <c r="BPN279" s="39"/>
      <c r="BPO279" s="39"/>
      <c r="BPP279" s="39"/>
      <c r="BPQ279" s="39"/>
      <c r="BPR279" s="39"/>
      <c r="BPS279" s="39"/>
      <c r="BPT279" s="39"/>
      <c r="BPU279" s="39"/>
      <c r="BPV279" s="39"/>
      <c r="BPW279" s="39"/>
      <c r="BPX279" s="39"/>
      <c r="BPY279" s="39"/>
      <c r="BPZ279" s="39"/>
      <c r="BQA279" s="39"/>
      <c r="BQB279" s="39"/>
      <c r="BQC279" s="39"/>
      <c r="BQD279" s="39"/>
      <c r="BQE279" s="39"/>
      <c r="BQF279" s="39"/>
      <c r="BQG279" s="39"/>
      <c r="BQH279" s="39"/>
      <c r="BQI279" s="39"/>
      <c r="BQJ279" s="39"/>
      <c r="BQK279" s="39"/>
      <c r="BQL279" s="39"/>
      <c r="BQM279" s="39"/>
      <c r="BQN279" s="39"/>
      <c r="BQO279" s="39"/>
      <c r="BQP279" s="39"/>
      <c r="BQQ279" s="39"/>
      <c r="BQR279" s="39"/>
      <c r="BQS279" s="39"/>
      <c r="BQT279" s="39"/>
      <c r="BQU279" s="39"/>
      <c r="BQV279" s="39"/>
      <c r="BQW279" s="39"/>
      <c r="BQX279" s="39"/>
      <c r="BQY279" s="39"/>
      <c r="BQZ279" s="39"/>
      <c r="BRA279" s="39"/>
      <c r="BRB279" s="39"/>
      <c r="BRC279" s="39"/>
      <c r="BRD279" s="39"/>
      <c r="BRE279" s="39"/>
      <c r="BRF279" s="39"/>
      <c r="BRG279" s="39"/>
      <c r="BRH279" s="39"/>
      <c r="BRI279" s="39"/>
      <c r="BRJ279" s="39"/>
      <c r="BRK279" s="39"/>
      <c r="BRL279" s="39"/>
      <c r="BRM279" s="39"/>
      <c r="BRN279" s="39"/>
      <c r="BRO279" s="39"/>
      <c r="BRP279" s="39"/>
      <c r="BRQ279" s="39"/>
      <c r="BRR279" s="39"/>
      <c r="BRS279" s="39"/>
      <c r="BRT279" s="39"/>
      <c r="BRU279" s="39"/>
      <c r="BRV279" s="39"/>
      <c r="BRW279" s="39"/>
      <c r="BRX279" s="39"/>
      <c r="BRY279" s="39"/>
      <c r="BRZ279" s="39"/>
      <c r="BSA279" s="39"/>
      <c r="BSB279" s="39"/>
      <c r="BSC279" s="39"/>
      <c r="BSD279" s="39"/>
      <c r="BSE279" s="39"/>
      <c r="BSF279" s="39"/>
      <c r="BSG279" s="39"/>
      <c r="BSH279" s="39"/>
      <c r="BSI279" s="39"/>
      <c r="BSJ279" s="39"/>
      <c r="BSK279" s="39"/>
      <c r="BSL279" s="39"/>
      <c r="BSM279" s="39"/>
      <c r="BSN279" s="39"/>
      <c r="BSO279" s="39"/>
      <c r="BSP279" s="39"/>
      <c r="BSQ279" s="39"/>
      <c r="BSR279" s="39"/>
      <c r="BSS279" s="39"/>
      <c r="BST279" s="39"/>
      <c r="BSU279" s="39"/>
      <c r="BSV279" s="39"/>
      <c r="BSW279" s="39"/>
      <c r="BSX279" s="39"/>
      <c r="BSY279" s="39"/>
      <c r="BSZ279" s="39"/>
      <c r="BTA279" s="39"/>
      <c r="BTB279" s="39"/>
      <c r="BTC279" s="39"/>
      <c r="BTD279" s="39"/>
      <c r="BTE279" s="39"/>
      <c r="BTF279" s="39"/>
      <c r="BTG279" s="39"/>
      <c r="BTH279" s="39"/>
      <c r="BTI279" s="39"/>
      <c r="BTJ279" s="39"/>
      <c r="BTK279" s="39"/>
      <c r="BTL279" s="39"/>
      <c r="BTM279" s="39"/>
      <c r="BTN279" s="39"/>
      <c r="BTO279" s="39"/>
      <c r="BTP279" s="39"/>
      <c r="BTQ279" s="39"/>
      <c r="BTR279" s="39"/>
      <c r="BTS279" s="39"/>
      <c r="BTT279" s="39"/>
      <c r="BTU279" s="39"/>
      <c r="BTV279" s="39"/>
      <c r="BTW279" s="39"/>
      <c r="BTX279" s="39"/>
      <c r="BTY279" s="39"/>
      <c r="BTZ279" s="39"/>
      <c r="BUA279" s="39"/>
      <c r="BUB279" s="39"/>
      <c r="BUC279" s="39"/>
      <c r="BUD279" s="39"/>
      <c r="BUE279" s="39"/>
      <c r="BUF279" s="39"/>
      <c r="BUG279" s="39"/>
      <c r="BUH279" s="39"/>
      <c r="BUI279" s="39"/>
      <c r="BUJ279" s="39"/>
      <c r="BUK279" s="39"/>
      <c r="BUL279" s="39"/>
      <c r="BUM279" s="39"/>
      <c r="BUN279" s="39"/>
      <c r="BUO279" s="39"/>
      <c r="BUP279" s="39"/>
      <c r="BUQ279" s="39"/>
      <c r="BUR279" s="39"/>
      <c r="BUS279" s="39"/>
      <c r="BUT279" s="39"/>
      <c r="BUU279" s="39"/>
      <c r="BUV279" s="39"/>
      <c r="BUW279" s="39"/>
      <c r="BUX279" s="39"/>
      <c r="BUY279" s="39"/>
      <c r="BUZ279" s="39"/>
      <c r="BVA279" s="39"/>
      <c r="BVB279" s="39"/>
      <c r="BVC279" s="39"/>
      <c r="BVD279" s="39"/>
      <c r="BVE279" s="39"/>
      <c r="BVF279" s="39"/>
      <c r="BVG279" s="39"/>
      <c r="BVH279" s="39"/>
      <c r="BVI279" s="39"/>
      <c r="BVJ279" s="39"/>
      <c r="BVK279" s="39"/>
      <c r="BVL279" s="39"/>
      <c r="BVM279" s="39"/>
      <c r="BVN279" s="39"/>
      <c r="BVO279" s="39"/>
      <c r="BVP279" s="39"/>
      <c r="BVQ279" s="39"/>
      <c r="BVR279" s="39"/>
      <c r="BVS279" s="39"/>
      <c r="BVT279" s="39"/>
      <c r="BVU279" s="39"/>
      <c r="BVV279" s="39"/>
      <c r="BVW279" s="39"/>
      <c r="BVX279" s="39"/>
      <c r="BVY279" s="39"/>
      <c r="BVZ279" s="39"/>
      <c r="BWA279" s="39"/>
      <c r="BWB279" s="39"/>
      <c r="BWC279" s="39"/>
      <c r="BWD279" s="39"/>
      <c r="BWE279" s="39"/>
      <c r="BWF279" s="39"/>
      <c r="BWG279" s="39"/>
      <c r="BWH279" s="39"/>
      <c r="BWI279" s="39"/>
      <c r="BWJ279" s="39"/>
      <c r="BWK279" s="39"/>
      <c r="BWL279" s="39"/>
      <c r="BWM279" s="39"/>
      <c r="BWN279" s="39"/>
      <c r="BWO279" s="39"/>
      <c r="BWP279" s="39"/>
      <c r="BWQ279" s="39"/>
      <c r="BWR279" s="39"/>
      <c r="BWS279" s="39"/>
      <c r="BWT279" s="39"/>
      <c r="BWU279" s="39"/>
      <c r="BWV279" s="39"/>
      <c r="BWW279" s="39"/>
      <c r="BWX279" s="39"/>
      <c r="BWY279" s="39"/>
      <c r="BWZ279" s="39"/>
      <c r="BXA279" s="39"/>
      <c r="BXB279" s="39"/>
      <c r="BXC279" s="39"/>
      <c r="BXD279" s="39"/>
      <c r="BXE279" s="39"/>
      <c r="BXF279" s="39"/>
      <c r="BXG279" s="39"/>
      <c r="BXH279" s="39"/>
      <c r="BXI279" s="39"/>
      <c r="BXJ279" s="39"/>
      <c r="BXK279" s="39"/>
      <c r="BXL279" s="39"/>
      <c r="BXM279" s="39"/>
      <c r="BXN279" s="39"/>
      <c r="BXO279" s="39"/>
      <c r="BXP279" s="39"/>
      <c r="BXQ279" s="39"/>
      <c r="BXR279" s="39"/>
      <c r="BXS279" s="39"/>
      <c r="BXT279" s="39"/>
      <c r="BXU279" s="39"/>
      <c r="BXV279" s="39"/>
      <c r="BXW279" s="39"/>
      <c r="BXX279" s="39"/>
      <c r="BXY279" s="39"/>
      <c r="BXZ279" s="39"/>
      <c r="BYA279" s="39"/>
      <c r="BYB279" s="39"/>
      <c r="BYC279" s="39"/>
      <c r="BYD279" s="39"/>
      <c r="BYE279" s="39"/>
      <c r="BYF279" s="39"/>
      <c r="BYG279" s="39"/>
      <c r="BYH279" s="39"/>
      <c r="BYI279" s="39"/>
      <c r="BYJ279" s="39"/>
      <c r="BYK279" s="39"/>
      <c r="BYL279" s="39"/>
      <c r="BYM279" s="39"/>
      <c r="BYN279" s="39"/>
      <c r="BYO279" s="39"/>
      <c r="BYP279" s="39"/>
      <c r="BYQ279" s="39"/>
      <c r="BYR279" s="39"/>
      <c r="BYS279" s="39"/>
      <c r="BYT279" s="39"/>
      <c r="BYU279" s="39"/>
      <c r="BYV279" s="39"/>
      <c r="BYW279" s="39"/>
      <c r="BYX279" s="39"/>
      <c r="BYY279" s="39"/>
      <c r="BYZ279" s="39"/>
      <c r="BZA279" s="39"/>
      <c r="BZB279" s="39"/>
      <c r="BZC279" s="39"/>
      <c r="BZD279" s="39"/>
      <c r="BZE279" s="39"/>
      <c r="BZF279" s="39"/>
      <c r="BZG279" s="39"/>
      <c r="BZH279" s="39"/>
      <c r="BZI279" s="39"/>
      <c r="BZJ279" s="39"/>
      <c r="BZK279" s="39"/>
      <c r="BZL279" s="39"/>
      <c r="BZM279" s="39"/>
      <c r="BZN279" s="39"/>
      <c r="BZO279" s="39"/>
      <c r="BZP279" s="39"/>
      <c r="BZQ279" s="39"/>
      <c r="BZR279" s="39"/>
      <c r="BZS279" s="39"/>
      <c r="BZT279" s="39"/>
      <c r="BZU279" s="39"/>
      <c r="BZV279" s="39"/>
      <c r="BZW279" s="39"/>
      <c r="BZX279" s="39"/>
      <c r="BZY279" s="39"/>
      <c r="BZZ279" s="39"/>
      <c r="CAA279" s="39"/>
      <c r="CAB279" s="39"/>
      <c r="CAC279" s="39"/>
      <c r="CAD279" s="39"/>
      <c r="CAE279" s="39"/>
      <c r="CAF279" s="39"/>
      <c r="CAG279" s="39"/>
      <c r="CAH279" s="39"/>
      <c r="CAI279" s="39"/>
      <c r="CAJ279" s="39"/>
      <c r="CAK279" s="39"/>
      <c r="CAL279" s="39"/>
      <c r="CAM279" s="39"/>
      <c r="CAN279" s="39"/>
      <c r="CAO279" s="39"/>
      <c r="CAP279" s="39"/>
      <c r="CAQ279" s="39"/>
      <c r="CAR279" s="39"/>
      <c r="CAS279" s="39"/>
      <c r="CAT279" s="39"/>
      <c r="CAU279" s="39"/>
      <c r="CAV279" s="39"/>
      <c r="CAW279" s="39"/>
      <c r="CAX279" s="39"/>
      <c r="CAY279" s="39"/>
      <c r="CAZ279" s="39"/>
      <c r="CBA279" s="39"/>
      <c r="CBB279" s="39"/>
      <c r="CBC279" s="39"/>
      <c r="CBD279" s="39"/>
      <c r="CBE279" s="39"/>
      <c r="CBF279" s="39"/>
      <c r="CBG279" s="39"/>
      <c r="CBH279" s="39"/>
      <c r="CBI279" s="39"/>
      <c r="CBJ279" s="39"/>
      <c r="CBK279" s="39"/>
      <c r="CBL279" s="39"/>
      <c r="CBM279" s="39"/>
      <c r="CBN279" s="39"/>
      <c r="CBO279" s="39"/>
      <c r="CBP279" s="39"/>
      <c r="CBQ279" s="39"/>
      <c r="CBR279" s="39"/>
      <c r="CBS279" s="39"/>
      <c r="CBT279" s="39"/>
      <c r="CBU279" s="39"/>
      <c r="CBV279" s="39"/>
      <c r="CBW279" s="39"/>
      <c r="CBX279" s="39"/>
      <c r="CBY279" s="39"/>
      <c r="CBZ279" s="39"/>
      <c r="CCA279" s="39"/>
      <c r="CCB279" s="39"/>
      <c r="CCC279" s="39"/>
      <c r="CCD279" s="39"/>
      <c r="CCE279" s="39"/>
      <c r="CCF279" s="39"/>
      <c r="CCG279" s="39"/>
      <c r="CCH279" s="39"/>
      <c r="CCI279" s="39"/>
      <c r="CCJ279" s="39"/>
      <c r="CCK279" s="39"/>
      <c r="CCL279" s="39"/>
      <c r="CCM279" s="39"/>
      <c r="CCN279" s="39"/>
      <c r="CCO279" s="39"/>
      <c r="CCP279" s="39"/>
      <c r="CCQ279" s="39"/>
      <c r="CCR279" s="39"/>
      <c r="CCS279" s="39"/>
      <c r="CCT279" s="39"/>
      <c r="CCU279" s="39"/>
      <c r="CCV279" s="39"/>
      <c r="CCW279" s="39"/>
      <c r="CCX279" s="39"/>
      <c r="CCY279" s="39"/>
      <c r="CCZ279" s="39"/>
      <c r="CDA279" s="39"/>
      <c r="CDB279" s="39"/>
      <c r="CDC279" s="39"/>
      <c r="CDD279" s="39"/>
      <c r="CDE279" s="39"/>
      <c r="CDF279" s="39"/>
      <c r="CDG279" s="39"/>
      <c r="CDH279" s="39"/>
      <c r="CDI279" s="39"/>
      <c r="CDJ279" s="39"/>
      <c r="CDK279" s="39"/>
      <c r="CDL279" s="39"/>
      <c r="CDM279" s="39"/>
      <c r="CDN279" s="39"/>
      <c r="CDO279" s="39"/>
      <c r="CDP279" s="39"/>
      <c r="CDQ279" s="39"/>
      <c r="CDR279" s="39"/>
      <c r="CDS279" s="39"/>
      <c r="CDT279" s="39"/>
      <c r="CDU279" s="39"/>
      <c r="CDV279" s="39"/>
      <c r="CDW279" s="39"/>
      <c r="CDX279" s="39"/>
      <c r="CDY279" s="39"/>
      <c r="CDZ279" s="39"/>
      <c r="CEA279" s="39"/>
      <c r="CEB279" s="39"/>
      <c r="CEC279" s="39"/>
      <c r="CED279" s="39"/>
      <c r="CEE279" s="39"/>
      <c r="CEF279" s="39"/>
      <c r="CEG279" s="39"/>
      <c r="CEH279" s="39"/>
      <c r="CEI279" s="39"/>
      <c r="CEJ279" s="39"/>
      <c r="CEK279" s="39"/>
      <c r="CEL279" s="39"/>
      <c r="CEM279" s="39"/>
      <c r="CEN279" s="39"/>
      <c r="CEO279" s="39"/>
      <c r="CEP279" s="39"/>
      <c r="CEQ279" s="39"/>
      <c r="CER279" s="39"/>
      <c r="CES279" s="39"/>
      <c r="CET279" s="39"/>
      <c r="CEU279" s="39"/>
      <c r="CEV279" s="39"/>
      <c r="CEW279" s="39"/>
      <c r="CEX279" s="39"/>
      <c r="CEY279" s="39"/>
      <c r="CEZ279" s="39"/>
      <c r="CFA279" s="39"/>
      <c r="CFB279" s="39"/>
      <c r="CFC279" s="39"/>
      <c r="CFD279" s="39"/>
      <c r="CFE279" s="39"/>
      <c r="CFF279" s="39"/>
      <c r="CFG279" s="39"/>
      <c r="CFH279" s="39"/>
      <c r="CFI279" s="39"/>
      <c r="CFJ279" s="39"/>
      <c r="CFK279" s="39"/>
      <c r="CFL279" s="39"/>
      <c r="CFM279" s="39"/>
      <c r="CFN279" s="39"/>
      <c r="CFO279" s="39"/>
      <c r="CFP279" s="39"/>
      <c r="CFQ279" s="39"/>
      <c r="CFR279" s="39"/>
      <c r="CFS279" s="39"/>
      <c r="CFT279" s="39"/>
      <c r="CFU279" s="39"/>
      <c r="CFV279" s="39"/>
      <c r="CFW279" s="39"/>
      <c r="CFX279" s="39"/>
      <c r="CFY279" s="39"/>
      <c r="CFZ279" s="39"/>
      <c r="CGA279" s="39"/>
      <c r="CGB279" s="39"/>
      <c r="CGC279" s="39"/>
      <c r="CGD279" s="39"/>
      <c r="CGE279" s="39"/>
      <c r="CGF279" s="39"/>
      <c r="CGG279" s="39"/>
      <c r="CGH279" s="39"/>
      <c r="CGI279" s="39"/>
      <c r="CGJ279" s="39"/>
      <c r="CGK279" s="39"/>
      <c r="CGL279" s="39"/>
      <c r="CGM279" s="39"/>
      <c r="CGN279" s="39"/>
      <c r="CGO279" s="39"/>
      <c r="CGP279" s="39"/>
      <c r="CGQ279" s="39"/>
      <c r="CGR279" s="39"/>
      <c r="CGS279" s="39"/>
      <c r="CGT279" s="39"/>
      <c r="CGU279" s="39"/>
      <c r="CGV279" s="39"/>
      <c r="CGW279" s="39"/>
      <c r="CGX279" s="39"/>
      <c r="CGY279" s="39"/>
      <c r="CGZ279" s="39"/>
      <c r="CHA279" s="39"/>
      <c r="CHB279" s="39"/>
      <c r="CHC279" s="39"/>
      <c r="CHD279" s="39"/>
      <c r="CHE279" s="39"/>
      <c r="CHF279" s="39"/>
      <c r="CHG279" s="39"/>
      <c r="CHH279" s="39"/>
      <c r="CHI279" s="39"/>
      <c r="CHJ279" s="39"/>
      <c r="CHK279" s="39"/>
      <c r="CHL279" s="39"/>
      <c r="CHM279" s="39"/>
      <c r="CHN279" s="39"/>
      <c r="CHO279" s="39"/>
      <c r="CHP279" s="39"/>
      <c r="CHQ279" s="39"/>
      <c r="CHR279" s="39"/>
      <c r="CHS279" s="39"/>
      <c r="CHT279" s="39"/>
      <c r="CHU279" s="39"/>
      <c r="CHV279" s="39"/>
      <c r="CHW279" s="39"/>
      <c r="CHX279" s="39"/>
      <c r="CHY279" s="39"/>
      <c r="CHZ279" s="39"/>
      <c r="CIA279" s="39"/>
      <c r="CIB279" s="39"/>
      <c r="CIC279" s="39"/>
      <c r="CID279" s="39"/>
      <c r="CIE279" s="39"/>
      <c r="CIF279" s="39"/>
      <c r="CIG279" s="39"/>
      <c r="CIH279" s="39"/>
      <c r="CII279" s="39"/>
      <c r="CIJ279" s="39"/>
      <c r="CIK279" s="39"/>
      <c r="CIL279" s="39"/>
      <c r="CIM279" s="39"/>
      <c r="CIN279" s="39"/>
      <c r="CIO279" s="39"/>
      <c r="CIP279" s="39"/>
      <c r="CIQ279" s="39"/>
      <c r="CIR279" s="39"/>
      <c r="CIS279" s="39"/>
      <c r="CIT279" s="39"/>
      <c r="CIU279" s="39"/>
      <c r="CIV279" s="39"/>
      <c r="CIW279" s="39"/>
      <c r="CIX279" s="39"/>
      <c r="CIY279" s="39"/>
      <c r="CIZ279" s="39"/>
      <c r="CJA279" s="39"/>
      <c r="CJB279" s="39"/>
      <c r="CJC279" s="39"/>
      <c r="CJD279" s="39"/>
      <c r="CJE279" s="39"/>
      <c r="CJF279" s="39"/>
      <c r="CJG279" s="39"/>
      <c r="CJH279" s="39"/>
      <c r="CJI279" s="39"/>
      <c r="CJJ279" s="39"/>
      <c r="CJK279" s="39"/>
      <c r="CJL279" s="39"/>
      <c r="CJM279" s="39"/>
      <c r="CJN279" s="39"/>
      <c r="CJO279" s="39"/>
      <c r="CJP279" s="39"/>
      <c r="CJQ279" s="39"/>
      <c r="CJR279" s="39"/>
      <c r="CJS279" s="39"/>
      <c r="CJT279" s="39"/>
      <c r="CJU279" s="39"/>
      <c r="CJV279" s="39"/>
      <c r="CJW279" s="39"/>
      <c r="CJX279" s="39"/>
      <c r="CJY279" s="39"/>
      <c r="CJZ279" s="39"/>
      <c r="CKA279" s="39"/>
      <c r="CKB279" s="39"/>
      <c r="CKC279" s="39"/>
      <c r="CKD279" s="39"/>
      <c r="CKE279" s="39"/>
      <c r="CKF279" s="39"/>
      <c r="CKG279" s="39"/>
      <c r="CKH279" s="39"/>
      <c r="CKI279" s="39"/>
      <c r="CKJ279" s="39"/>
      <c r="CKK279" s="39"/>
      <c r="CKL279" s="39"/>
      <c r="CKM279" s="39"/>
      <c r="CKN279" s="39"/>
      <c r="CKO279" s="39"/>
      <c r="CKP279" s="39"/>
      <c r="CKQ279" s="39"/>
      <c r="CKR279" s="39"/>
      <c r="CKS279" s="39"/>
      <c r="CKT279" s="39"/>
      <c r="CKU279" s="39"/>
      <c r="CKV279" s="39"/>
      <c r="CKW279" s="39"/>
      <c r="CKX279" s="39"/>
      <c r="CKY279" s="39"/>
      <c r="CKZ279" s="39"/>
      <c r="CLA279" s="39"/>
      <c r="CLB279" s="39"/>
      <c r="CLC279" s="39"/>
      <c r="CLD279" s="39"/>
      <c r="CLE279" s="39"/>
      <c r="CLF279" s="39"/>
      <c r="CLG279" s="39"/>
      <c r="CLH279" s="39"/>
      <c r="CLI279" s="39"/>
      <c r="CLJ279" s="39"/>
      <c r="CLK279" s="39"/>
      <c r="CLL279" s="39"/>
      <c r="CLM279" s="39"/>
      <c r="CLN279" s="39"/>
      <c r="CLO279" s="39"/>
      <c r="CLP279" s="39"/>
      <c r="CLQ279" s="39"/>
      <c r="CLR279" s="39"/>
      <c r="CLS279" s="39"/>
      <c r="CLT279" s="39"/>
      <c r="CLU279" s="39"/>
      <c r="CLV279" s="39"/>
      <c r="CLW279" s="39"/>
      <c r="CLX279" s="39"/>
      <c r="CLY279" s="39"/>
      <c r="CLZ279" s="39"/>
      <c r="CMA279" s="39"/>
      <c r="CMB279" s="39"/>
      <c r="CMC279" s="39"/>
      <c r="CMD279" s="39"/>
      <c r="CME279" s="39"/>
      <c r="CMF279" s="39"/>
      <c r="CMG279" s="39"/>
      <c r="CMH279" s="39"/>
      <c r="CMI279" s="39"/>
      <c r="CMJ279" s="39"/>
      <c r="CMK279" s="39"/>
      <c r="CML279" s="39"/>
      <c r="CMM279" s="39"/>
      <c r="CMN279" s="39"/>
      <c r="CMO279" s="39"/>
      <c r="CMP279" s="39"/>
      <c r="CMQ279" s="39"/>
      <c r="CMR279" s="39"/>
      <c r="CMS279" s="39"/>
      <c r="CMT279" s="39"/>
      <c r="CMU279" s="39"/>
      <c r="CMV279" s="39"/>
      <c r="CMW279" s="39"/>
      <c r="CMX279" s="39"/>
      <c r="CMY279" s="39"/>
      <c r="CMZ279" s="39"/>
      <c r="CNA279" s="39"/>
      <c r="CNB279" s="39"/>
      <c r="CNC279" s="39"/>
      <c r="CND279" s="39"/>
      <c r="CNE279" s="39"/>
      <c r="CNF279" s="39"/>
      <c r="CNG279" s="39"/>
      <c r="CNH279" s="39"/>
      <c r="CNI279" s="39"/>
      <c r="CNJ279" s="39"/>
      <c r="CNK279" s="39"/>
      <c r="CNL279" s="39"/>
      <c r="CNM279" s="39"/>
      <c r="CNN279" s="39"/>
      <c r="CNO279" s="39"/>
      <c r="CNP279" s="39"/>
      <c r="CNQ279" s="39"/>
      <c r="CNR279" s="39"/>
      <c r="CNS279" s="39"/>
      <c r="CNT279" s="39"/>
      <c r="CNU279" s="39"/>
      <c r="CNV279" s="39"/>
      <c r="CNW279" s="39"/>
      <c r="CNX279" s="39"/>
      <c r="CNY279" s="39"/>
      <c r="CNZ279" s="39"/>
      <c r="COA279" s="39"/>
      <c r="COB279" s="39"/>
      <c r="COC279" s="39"/>
      <c r="COD279" s="39"/>
      <c r="COE279" s="39"/>
      <c r="COF279" s="39"/>
      <c r="COG279" s="39"/>
      <c r="COH279" s="39"/>
      <c r="COI279" s="39"/>
      <c r="COJ279" s="39"/>
      <c r="COK279" s="39"/>
      <c r="COL279" s="39"/>
      <c r="COM279" s="39"/>
      <c r="CON279" s="39"/>
      <c r="COO279" s="39"/>
      <c r="COP279" s="39"/>
      <c r="COQ279" s="39"/>
      <c r="COR279" s="39"/>
      <c r="COS279" s="39"/>
      <c r="COT279" s="39"/>
      <c r="COU279" s="39"/>
      <c r="COV279" s="39"/>
      <c r="COW279" s="39"/>
      <c r="COX279" s="39"/>
      <c r="COY279" s="39"/>
      <c r="COZ279" s="39"/>
      <c r="CPA279" s="39"/>
      <c r="CPB279" s="39"/>
      <c r="CPC279" s="39"/>
      <c r="CPD279" s="39"/>
      <c r="CPE279" s="39"/>
      <c r="CPF279" s="39"/>
      <c r="CPG279" s="39"/>
      <c r="CPH279" s="39"/>
      <c r="CPI279" s="39"/>
      <c r="CPJ279" s="39"/>
      <c r="CPK279" s="39"/>
      <c r="CPL279" s="39"/>
      <c r="CPM279" s="39"/>
      <c r="CPN279" s="39"/>
      <c r="CPO279" s="39"/>
      <c r="CPP279" s="39"/>
      <c r="CPQ279" s="39"/>
      <c r="CPR279" s="39"/>
      <c r="CPS279" s="39"/>
      <c r="CPT279" s="39"/>
      <c r="CPU279" s="39"/>
      <c r="CPV279" s="39"/>
      <c r="CPW279" s="39"/>
      <c r="CPX279" s="39"/>
      <c r="CPY279" s="39"/>
      <c r="CPZ279" s="39"/>
      <c r="CQA279" s="39"/>
      <c r="CQB279" s="39"/>
      <c r="CQC279" s="39"/>
      <c r="CQD279" s="39"/>
      <c r="CQE279" s="39"/>
      <c r="CQF279" s="39"/>
      <c r="CQG279" s="39"/>
      <c r="CQH279" s="39"/>
      <c r="CQI279" s="39"/>
      <c r="CQJ279" s="39"/>
      <c r="CQK279" s="39"/>
      <c r="CQL279" s="39"/>
      <c r="CQM279" s="39"/>
      <c r="CQN279" s="39"/>
      <c r="CQO279" s="39"/>
      <c r="CQP279" s="39"/>
      <c r="CQQ279" s="39"/>
      <c r="CQR279" s="39"/>
      <c r="CQS279" s="39"/>
      <c r="CQT279" s="39"/>
      <c r="CQU279" s="39"/>
      <c r="CQV279" s="39"/>
      <c r="CQW279" s="39"/>
      <c r="CQX279" s="39"/>
      <c r="CQY279" s="39"/>
      <c r="CQZ279" s="39"/>
      <c r="CRA279" s="39"/>
      <c r="CRB279" s="39"/>
      <c r="CRC279" s="39"/>
      <c r="CRD279" s="39"/>
      <c r="CRE279" s="39"/>
      <c r="CRF279" s="39"/>
      <c r="CRG279" s="39"/>
      <c r="CRH279" s="39"/>
      <c r="CRI279" s="39"/>
      <c r="CRJ279" s="39"/>
      <c r="CRK279" s="39"/>
      <c r="CRL279" s="39"/>
      <c r="CRM279" s="39"/>
      <c r="CRN279" s="39"/>
      <c r="CRO279" s="39"/>
      <c r="CRP279" s="39"/>
      <c r="CRQ279" s="39"/>
      <c r="CRR279" s="39"/>
      <c r="CRS279" s="39"/>
      <c r="CRT279" s="39"/>
      <c r="CRU279" s="39"/>
      <c r="CRV279" s="39"/>
      <c r="CRW279" s="39"/>
      <c r="CRX279" s="39"/>
      <c r="CRY279" s="39"/>
      <c r="CRZ279" s="39"/>
      <c r="CSA279" s="39"/>
      <c r="CSB279" s="39"/>
      <c r="CSC279" s="39"/>
      <c r="CSD279" s="39"/>
      <c r="CSE279" s="39"/>
      <c r="CSF279" s="39"/>
      <c r="CSG279" s="39"/>
      <c r="CSH279" s="39"/>
      <c r="CSI279" s="39"/>
      <c r="CSJ279" s="39"/>
      <c r="CSK279" s="39"/>
      <c r="CSL279" s="39"/>
      <c r="CSM279" s="39"/>
      <c r="CSN279" s="39"/>
      <c r="CSO279" s="39"/>
      <c r="CSP279" s="39"/>
      <c r="CSQ279" s="39"/>
      <c r="CSR279" s="39"/>
      <c r="CSS279" s="39"/>
      <c r="CST279" s="39"/>
      <c r="CSU279" s="39"/>
      <c r="CSV279" s="39"/>
      <c r="CSW279" s="39"/>
      <c r="CSX279" s="39"/>
      <c r="CSY279" s="39"/>
      <c r="CSZ279" s="39"/>
      <c r="CTA279" s="39"/>
      <c r="CTB279" s="39"/>
      <c r="CTC279" s="39"/>
      <c r="CTD279" s="39"/>
      <c r="CTE279" s="39"/>
      <c r="CTF279" s="39"/>
      <c r="CTG279" s="39"/>
      <c r="CTH279" s="39"/>
      <c r="CTI279" s="39"/>
      <c r="CTJ279" s="39"/>
      <c r="CTK279" s="39"/>
      <c r="CTL279" s="39"/>
      <c r="CTM279" s="39"/>
      <c r="CTN279" s="39"/>
      <c r="CTO279" s="39"/>
      <c r="CTP279" s="39"/>
      <c r="CTQ279" s="39"/>
      <c r="CTR279" s="39"/>
      <c r="CTS279" s="39"/>
      <c r="CTT279" s="39"/>
      <c r="CTU279" s="39"/>
      <c r="CTV279" s="39"/>
      <c r="CTW279" s="39"/>
      <c r="CTX279" s="39"/>
      <c r="CTY279" s="39"/>
      <c r="CTZ279" s="39"/>
      <c r="CUA279" s="39"/>
      <c r="CUB279" s="39"/>
      <c r="CUC279" s="39"/>
      <c r="CUD279" s="39"/>
      <c r="CUE279" s="39"/>
      <c r="CUF279" s="39"/>
      <c r="CUG279" s="39"/>
      <c r="CUH279" s="39"/>
      <c r="CUI279" s="39"/>
      <c r="CUJ279" s="39"/>
      <c r="CUK279" s="39"/>
      <c r="CUL279" s="39"/>
      <c r="CUM279" s="39"/>
      <c r="CUN279" s="39"/>
      <c r="CUO279" s="39"/>
      <c r="CUP279" s="39"/>
      <c r="CUQ279" s="39"/>
      <c r="CUR279" s="39"/>
      <c r="CUS279" s="39"/>
      <c r="CUT279" s="39"/>
      <c r="CUU279" s="39"/>
      <c r="CUV279" s="39"/>
      <c r="CUW279" s="39"/>
      <c r="CUX279" s="39"/>
      <c r="CUY279" s="39"/>
      <c r="CUZ279" s="39"/>
      <c r="CVA279" s="39"/>
      <c r="CVB279" s="39"/>
      <c r="CVC279" s="39"/>
      <c r="CVD279" s="39"/>
      <c r="CVE279" s="39"/>
      <c r="CVF279" s="39"/>
      <c r="CVG279" s="39"/>
      <c r="CVH279" s="39"/>
      <c r="CVI279" s="39"/>
      <c r="CVJ279" s="39"/>
      <c r="CVK279" s="39"/>
      <c r="CVL279" s="39"/>
      <c r="CVM279" s="39"/>
      <c r="CVN279" s="39"/>
      <c r="CVO279" s="39"/>
      <c r="CVP279" s="39"/>
      <c r="CVQ279" s="39"/>
      <c r="CVR279" s="39"/>
      <c r="CVS279" s="39"/>
      <c r="CVT279" s="39"/>
      <c r="CVU279" s="39"/>
      <c r="CVV279" s="39"/>
      <c r="CVW279" s="39"/>
      <c r="CVX279" s="39"/>
      <c r="CVY279" s="39"/>
      <c r="CVZ279" s="39"/>
      <c r="CWA279" s="39"/>
      <c r="CWB279" s="39"/>
      <c r="CWC279" s="39"/>
      <c r="CWD279" s="39"/>
      <c r="CWE279" s="39"/>
      <c r="CWF279" s="39"/>
      <c r="CWG279" s="39"/>
      <c r="CWH279" s="39"/>
      <c r="CWI279" s="39"/>
      <c r="CWJ279" s="39"/>
      <c r="CWK279" s="39"/>
      <c r="CWL279" s="39"/>
      <c r="CWM279" s="39"/>
      <c r="CWN279" s="39"/>
      <c r="CWO279" s="39"/>
      <c r="CWP279" s="39"/>
      <c r="CWQ279" s="39"/>
      <c r="CWR279" s="39"/>
      <c r="CWS279" s="39"/>
      <c r="CWT279" s="39"/>
      <c r="CWU279" s="39"/>
      <c r="CWV279" s="39"/>
      <c r="CWW279" s="39"/>
      <c r="CWX279" s="39"/>
      <c r="CWY279" s="39"/>
      <c r="CWZ279" s="39"/>
      <c r="CXA279" s="39"/>
      <c r="CXB279" s="39"/>
      <c r="CXC279" s="39"/>
      <c r="CXD279" s="39"/>
      <c r="CXE279" s="39"/>
      <c r="CXF279" s="39"/>
      <c r="CXG279" s="39"/>
      <c r="CXH279" s="39"/>
      <c r="CXI279" s="39"/>
      <c r="CXJ279" s="39"/>
      <c r="CXK279" s="39"/>
      <c r="CXL279" s="39"/>
      <c r="CXM279" s="39"/>
      <c r="CXN279" s="39"/>
      <c r="CXO279" s="39"/>
      <c r="CXP279" s="39"/>
      <c r="CXQ279" s="39"/>
      <c r="CXR279" s="39"/>
      <c r="CXS279" s="39"/>
      <c r="CXT279" s="39"/>
      <c r="CXU279" s="39"/>
      <c r="CXV279" s="39"/>
      <c r="CXW279" s="39"/>
      <c r="CXX279" s="39"/>
      <c r="CXY279" s="39"/>
      <c r="CXZ279" s="39"/>
      <c r="CYA279" s="39"/>
      <c r="CYB279" s="39"/>
      <c r="CYC279" s="39"/>
      <c r="CYD279" s="39"/>
      <c r="CYE279" s="39"/>
      <c r="CYF279" s="39"/>
      <c r="CYG279" s="39"/>
      <c r="CYH279" s="39"/>
      <c r="CYI279" s="39"/>
      <c r="CYJ279" s="39"/>
      <c r="CYK279" s="39"/>
      <c r="CYL279" s="39"/>
      <c r="CYM279" s="39"/>
      <c r="CYN279" s="39"/>
      <c r="CYO279" s="39"/>
      <c r="CYP279" s="39"/>
      <c r="CYQ279" s="39"/>
      <c r="CYR279" s="39"/>
      <c r="CYS279" s="39"/>
      <c r="CYT279" s="39"/>
      <c r="CYU279" s="39"/>
      <c r="CYV279" s="39"/>
      <c r="CYW279" s="39"/>
      <c r="CYX279" s="39"/>
      <c r="CYY279" s="39"/>
      <c r="CYZ279" s="39"/>
      <c r="CZA279" s="39"/>
      <c r="CZB279" s="39"/>
      <c r="CZC279" s="39"/>
      <c r="CZD279" s="39"/>
      <c r="CZE279" s="39"/>
      <c r="CZF279" s="39"/>
      <c r="CZG279" s="39"/>
      <c r="CZH279" s="39"/>
      <c r="CZI279" s="39"/>
      <c r="CZJ279" s="39"/>
      <c r="CZK279" s="39"/>
      <c r="CZL279" s="39"/>
      <c r="CZM279" s="39"/>
      <c r="CZN279" s="39"/>
      <c r="CZO279" s="39"/>
      <c r="CZP279" s="39"/>
      <c r="CZQ279" s="39"/>
      <c r="CZR279" s="39"/>
      <c r="CZS279" s="39"/>
      <c r="CZT279" s="39"/>
      <c r="CZU279" s="39"/>
      <c r="CZV279" s="39"/>
      <c r="CZW279" s="39"/>
      <c r="CZX279" s="39"/>
      <c r="CZY279" s="39"/>
      <c r="CZZ279" s="39"/>
      <c r="DAA279" s="39"/>
      <c r="DAB279" s="39"/>
      <c r="DAC279" s="39"/>
      <c r="DAD279" s="39"/>
      <c r="DAE279" s="39"/>
      <c r="DAF279" s="39"/>
      <c r="DAG279" s="39"/>
      <c r="DAH279" s="39"/>
      <c r="DAI279" s="39"/>
      <c r="DAJ279" s="39"/>
      <c r="DAK279" s="39"/>
      <c r="DAL279" s="39"/>
      <c r="DAM279" s="39"/>
      <c r="DAN279" s="39"/>
      <c r="DAO279" s="39"/>
      <c r="DAP279" s="39"/>
      <c r="DAQ279" s="39"/>
      <c r="DAR279" s="39"/>
      <c r="DAS279" s="39"/>
      <c r="DAT279" s="39"/>
      <c r="DAU279" s="39"/>
      <c r="DAV279" s="39"/>
      <c r="DAW279" s="39"/>
      <c r="DAX279" s="39"/>
      <c r="DAY279" s="39"/>
      <c r="DAZ279" s="39"/>
      <c r="DBA279" s="39"/>
      <c r="DBB279" s="39"/>
      <c r="DBC279" s="39"/>
      <c r="DBD279" s="39"/>
      <c r="DBE279" s="39"/>
      <c r="DBF279" s="39"/>
      <c r="DBG279" s="39"/>
      <c r="DBH279" s="39"/>
      <c r="DBI279" s="39"/>
      <c r="DBJ279" s="39"/>
      <c r="DBK279" s="39"/>
      <c r="DBL279" s="39"/>
      <c r="DBM279" s="39"/>
      <c r="DBN279" s="39"/>
      <c r="DBO279" s="39"/>
      <c r="DBP279" s="39"/>
      <c r="DBQ279" s="39"/>
      <c r="DBR279" s="39"/>
      <c r="DBS279" s="39"/>
      <c r="DBT279" s="39"/>
      <c r="DBU279" s="39"/>
      <c r="DBV279" s="39"/>
      <c r="DBW279" s="39"/>
      <c r="DBX279" s="39"/>
      <c r="DBY279" s="39"/>
      <c r="DBZ279" s="39"/>
      <c r="DCA279" s="39"/>
      <c r="DCB279" s="39"/>
      <c r="DCC279" s="39"/>
      <c r="DCD279" s="39"/>
      <c r="DCE279" s="39"/>
      <c r="DCF279" s="39"/>
      <c r="DCG279" s="39"/>
      <c r="DCH279" s="39"/>
      <c r="DCI279" s="39"/>
      <c r="DCJ279" s="39"/>
      <c r="DCK279" s="39"/>
      <c r="DCL279" s="39"/>
      <c r="DCM279" s="39"/>
      <c r="DCN279" s="39"/>
      <c r="DCO279" s="39"/>
      <c r="DCP279" s="39"/>
      <c r="DCQ279" s="39"/>
      <c r="DCR279" s="39"/>
      <c r="DCS279" s="39"/>
      <c r="DCT279" s="39"/>
      <c r="DCU279" s="39"/>
      <c r="DCV279" s="39"/>
      <c r="DCW279" s="39"/>
      <c r="DCX279" s="39"/>
      <c r="DCY279" s="39"/>
      <c r="DCZ279" s="39"/>
      <c r="DDA279" s="39"/>
      <c r="DDB279" s="39"/>
      <c r="DDC279" s="39"/>
      <c r="DDD279" s="39"/>
      <c r="DDE279" s="39"/>
      <c r="DDF279" s="39"/>
      <c r="DDG279" s="39"/>
      <c r="DDH279" s="39"/>
      <c r="DDI279" s="39"/>
      <c r="DDJ279" s="39"/>
      <c r="DDK279" s="39"/>
      <c r="DDL279" s="39"/>
      <c r="DDM279" s="39"/>
      <c r="DDN279" s="39"/>
      <c r="DDO279" s="39"/>
      <c r="DDP279" s="39"/>
      <c r="DDQ279" s="39"/>
      <c r="DDR279" s="39"/>
      <c r="DDS279" s="39"/>
      <c r="DDT279" s="39"/>
      <c r="DDU279" s="39"/>
      <c r="DDV279" s="39"/>
      <c r="DDW279" s="39"/>
      <c r="DDX279" s="39"/>
      <c r="DDY279" s="39"/>
      <c r="DDZ279" s="39"/>
      <c r="DEA279" s="39"/>
      <c r="DEB279" s="39"/>
      <c r="DEC279" s="39"/>
      <c r="DED279" s="39"/>
      <c r="DEE279" s="39"/>
      <c r="DEF279" s="39"/>
      <c r="DEG279" s="39"/>
      <c r="DEH279" s="39"/>
      <c r="DEI279" s="39"/>
      <c r="DEJ279" s="39"/>
      <c r="DEK279" s="39"/>
      <c r="DEL279" s="39"/>
      <c r="DEM279" s="39"/>
      <c r="DEN279" s="39"/>
      <c r="DEO279" s="39"/>
      <c r="DEP279" s="39"/>
      <c r="DEQ279" s="39"/>
      <c r="DER279" s="39"/>
      <c r="DES279" s="39"/>
      <c r="DET279" s="39"/>
      <c r="DEU279" s="39"/>
      <c r="DEV279" s="39"/>
      <c r="DEW279" s="39"/>
      <c r="DEX279" s="39"/>
      <c r="DEY279" s="39"/>
      <c r="DEZ279" s="39"/>
      <c r="DFA279" s="39"/>
      <c r="DFB279" s="39"/>
      <c r="DFC279" s="39"/>
      <c r="DFD279" s="39"/>
      <c r="DFE279" s="39"/>
      <c r="DFF279" s="39"/>
      <c r="DFG279" s="39"/>
      <c r="DFH279" s="39"/>
      <c r="DFI279" s="39"/>
      <c r="DFJ279" s="39"/>
      <c r="DFK279" s="39"/>
      <c r="DFL279" s="39"/>
      <c r="DFM279" s="39"/>
      <c r="DFN279" s="39"/>
      <c r="DFO279" s="39"/>
      <c r="DFP279" s="39"/>
      <c r="DFQ279" s="39"/>
      <c r="DFR279" s="39"/>
      <c r="DFS279" s="39"/>
      <c r="DFT279" s="39"/>
      <c r="DFU279" s="39"/>
      <c r="DFV279" s="39"/>
      <c r="DFW279" s="39"/>
      <c r="DFX279" s="39"/>
      <c r="DFY279" s="39"/>
      <c r="DFZ279" s="39"/>
      <c r="DGA279" s="39"/>
      <c r="DGB279" s="39"/>
      <c r="DGC279" s="39"/>
      <c r="DGD279" s="39"/>
      <c r="DGE279" s="39"/>
      <c r="DGF279" s="39"/>
      <c r="DGG279" s="39"/>
      <c r="DGH279" s="39"/>
      <c r="DGI279" s="39"/>
      <c r="DGJ279" s="39"/>
      <c r="DGK279" s="39"/>
      <c r="DGL279" s="39"/>
      <c r="DGM279" s="39"/>
      <c r="DGN279" s="39"/>
      <c r="DGO279" s="39"/>
      <c r="DGP279" s="39"/>
      <c r="DGQ279" s="39"/>
      <c r="DGR279" s="39"/>
      <c r="DGS279" s="39"/>
      <c r="DGT279" s="39"/>
      <c r="DGU279" s="39"/>
      <c r="DGV279" s="39"/>
      <c r="DGW279" s="39"/>
      <c r="DGX279" s="39"/>
      <c r="DGY279" s="39"/>
      <c r="DGZ279" s="39"/>
      <c r="DHA279" s="39"/>
      <c r="DHB279" s="39"/>
      <c r="DHC279" s="39"/>
      <c r="DHD279" s="39"/>
      <c r="DHE279" s="39"/>
      <c r="DHF279" s="39"/>
      <c r="DHG279" s="39"/>
      <c r="DHH279" s="39"/>
      <c r="DHI279" s="39"/>
      <c r="DHJ279" s="39"/>
      <c r="DHK279" s="39"/>
      <c r="DHL279" s="39"/>
      <c r="DHM279" s="39"/>
      <c r="DHN279" s="39"/>
      <c r="DHO279" s="39"/>
      <c r="DHP279" s="39"/>
      <c r="DHQ279" s="39"/>
      <c r="DHR279" s="39"/>
      <c r="DHS279" s="39"/>
      <c r="DHT279" s="39"/>
      <c r="DHU279" s="39"/>
      <c r="DHV279" s="39"/>
      <c r="DHW279" s="39"/>
      <c r="DHX279" s="39"/>
      <c r="DHY279" s="39"/>
      <c r="DHZ279" s="39"/>
      <c r="DIA279" s="39"/>
      <c r="DIB279" s="39"/>
      <c r="DIC279" s="39"/>
      <c r="DID279" s="39"/>
      <c r="DIE279" s="39"/>
      <c r="DIF279" s="39"/>
      <c r="DIG279" s="39"/>
      <c r="DIH279" s="39"/>
      <c r="DII279" s="39"/>
      <c r="DIJ279" s="39"/>
      <c r="DIK279" s="39"/>
      <c r="DIL279" s="39"/>
      <c r="DIM279" s="39"/>
      <c r="DIN279" s="39"/>
      <c r="DIO279" s="39"/>
      <c r="DIP279" s="39"/>
      <c r="DIQ279" s="39"/>
      <c r="DIR279" s="39"/>
      <c r="DIS279" s="39"/>
      <c r="DIT279" s="39"/>
      <c r="DIU279" s="39"/>
      <c r="DIV279" s="39"/>
      <c r="DIW279" s="39"/>
      <c r="DIX279" s="39"/>
      <c r="DIY279" s="39"/>
      <c r="DIZ279" s="39"/>
      <c r="DJA279" s="39"/>
      <c r="DJB279" s="39"/>
      <c r="DJC279" s="39"/>
      <c r="DJD279" s="39"/>
      <c r="DJE279" s="39"/>
      <c r="DJF279" s="39"/>
      <c r="DJG279" s="39"/>
      <c r="DJH279" s="39"/>
      <c r="DJI279" s="39"/>
      <c r="DJJ279" s="39"/>
      <c r="DJK279" s="39"/>
      <c r="DJL279" s="39"/>
      <c r="DJM279" s="39"/>
      <c r="DJN279" s="39"/>
      <c r="DJO279" s="39"/>
      <c r="DJP279" s="39"/>
      <c r="DJQ279" s="39"/>
      <c r="DJR279" s="39"/>
      <c r="DJS279" s="39"/>
      <c r="DJT279" s="39"/>
      <c r="DJU279" s="39"/>
      <c r="DJV279" s="39"/>
      <c r="DJW279" s="39"/>
      <c r="DJX279" s="39"/>
      <c r="DJY279" s="39"/>
      <c r="DJZ279" s="39"/>
      <c r="DKA279" s="39"/>
      <c r="DKB279" s="39"/>
      <c r="DKC279" s="39"/>
      <c r="DKD279" s="39"/>
      <c r="DKE279" s="39"/>
      <c r="DKF279" s="39"/>
      <c r="DKG279" s="39"/>
      <c r="DKH279" s="39"/>
      <c r="DKI279" s="39"/>
      <c r="DKJ279" s="39"/>
      <c r="DKK279" s="39"/>
      <c r="DKL279" s="39"/>
      <c r="DKM279" s="39"/>
      <c r="DKN279" s="39"/>
      <c r="DKO279" s="39"/>
      <c r="DKP279" s="39"/>
      <c r="DKQ279" s="39"/>
      <c r="DKR279" s="39"/>
      <c r="DKS279" s="39"/>
      <c r="DKT279" s="39"/>
      <c r="DKU279" s="39"/>
      <c r="DKV279" s="39"/>
      <c r="DKW279" s="39"/>
      <c r="DKX279" s="39"/>
      <c r="DKY279" s="39"/>
      <c r="DKZ279" s="39"/>
      <c r="DLA279" s="39"/>
      <c r="DLB279" s="39"/>
      <c r="DLC279" s="39"/>
      <c r="DLD279" s="39"/>
      <c r="DLE279" s="39"/>
      <c r="DLF279" s="39"/>
      <c r="DLG279" s="39"/>
      <c r="DLH279" s="39"/>
      <c r="DLI279" s="39"/>
      <c r="DLJ279" s="39"/>
      <c r="DLK279" s="39"/>
      <c r="DLL279" s="39"/>
      <c r="DLM279" s="39"/>
      <c r="DLN279" s="39"/>
      <c r="DLO279" s="39"/>
      <c r="DLP279" s="39"/>
      <c r="DLQ279" s="39"/>
      <c r="DLR279" s="39"/>
      <c r="DLS279" s="39"/>
      <c r="DLT279" s="39"/>
      <c r="DLU279" s="39"/>
      <c r="DLV279" s="39"/>
      <c r="DLW279" s="39"/>
      <c r="DLX279" s="39"/>
      <c r="DLY279" s="39"/>
      <c r="DLZ279" s="39"/>
      <c r="DMA279" s="39"/>
      <c r="DMB279" s="39"/>
      <c r="DMC279" s="39"/>
      <c r="DMD279" s="39"/>
      <c r="DME279" s="39"/>
      <c r="DMF279" s="39"/>
      <c r="DMG279" s="39"/>
      <c r="DMH279" s="39"/>
      <c r="DMI279" s="39"/>
      <c r="DMJ279" s="39"/>
      <c r="DMK279" s="39"/>
      <c r="DML279" s="39"/>
      <c r="DMM279" s="39"/>
      <c r="DMN279" s="39"/>
      <c r="DMO279" s="39"/>
      <c r="DMP279" s="39"/>
      <c r="DMQ279" s="39"/>
      <c r="DMR279" s="39"/>
      <c r="DMS279" s="39"/>
      <c r="DMT279" s="39"/>
      <c r="DMU279" s="39"/>
      <c r="DMV279" s="39"/>
      <c r="DMW279" s="39"/>
      <c r="DMX279" s="39"/>
      <c r="DMY279" s="39"/>
      <c r="DMZ279" s="39"/>
      <c r="DNA279" s="39"/>
      <c r="DNB279" s="39"/>
      <c r="DNC279" s="39"/>
      <c r="DND279" s="39"/>
      <c r="DNE279" s="39"/>
      <c r="DNF279" s="39"/>
      <c r="DNG279" s="39"/>
      <c r="DNH279" s="39"/>
      <c r="DNI279" s="39"/>
      <c r="DNJ279" s="39"/>
      <c r="DNK279" s="39"/>
      <c r="DNL279" s="39"/>
      <c r="DNM279" s="39"/>
      <c r="DNN279" s="39"/>
      <c r="DNO279" s="39"/>
      <c r="DNP279" s="39"/>
      <c r="DNQ279" s="39"/>
      <c r="DNR279" s="39"/>
      <c r="DNS279" s="39"/>
      <c r="DNT279" s="39"/>
      <c r="DNU279" s="39"/>
      <c r="DNV279" s="39"/>
      <c r="DNW279" s="39"/>
      <c r="DNX279" s="39"/>
      <c r="DNY279" s="39"/>
      <c r="DNZ279" s="39"/>
      <c r="DOA279" s="39"/>
      <c r="DOB279" s="39"/>
      <c r="DOC279" s="39"/>
      <c r="DOD279" s="39"/>
      <c r="DOE279" s="39"/>
      <c r="DOF279" s="39"/>
      <c r="DOG279" s="39"/>
      <c r="DOH279" s="39"/>
      <c r="DOI279" s="39"/>
      <c r="DOJ279" s="39"/>
      <c r="DOK279" s="39"/>
      <c r="DOL279" s="39"/>
      <c r="DOM279" s="39"/>
      <c r="DON279" s="39"/>
      <c r="DOO279" s="39"/>
      <c r="DOP279" s="39"/>
      <c r="DOQ279" s="39"/>
      <c r="DOR279" s="39"/>
      <c r="DOS279" s="39"/>
      <c r="DOT279" s="39"/>
      <c r="DOU279" s="39"/>
      <c r="DOV279" s="39"/>
      <c r="DOW279" s="39"/>
      <c r="DOX279" s="39"/>
      <c r="DOY279" s="39"/>
      <c r="DOZ279" s="39"/>
      <c r="DPA279" s="39"/>
      <c r="DPB279" s="39"/>
      <c r="DPC279" s="39"/>
      <c r="DPD279" s="39"/>
      <c r="DPE279" s="39"/>
      <c r="DPF279" s="39"/>
      <c r="DPG279" s="39"/>
      <c r="DPH279" s="39"/>
      <c r="DPI279" s="39"/>
      <c r="DPJ279" s="39"/>
      <c r="DPK279" s="39"/>
      <c r="DPL279" s="39"/>
      <c r="DPM279" s="39"/>
      <c r="DPN279" s="39"/>
      <c r="DPO279" s="39"/>
      <c r="DPP279" s="39"/>
      <c r="DPQ279" s="39"/>
      <c r="DPR279" s="39"/>
      <c r="DPS279" s="39"/>
      <c r="DPT279" s="39"/>
      <c r="DPU279" s="39"/>
      <c r="DPV279" s="39"/>
      <c r="DPW279" s="39"/>
      <c r="DPX279" s="39"/>
      <c r="DPY279" s="39"/>
      <c r="DPZ279" s="39"/>
      <c r="DQA279" s="39"/>
      <c r="DQB279" s="39"/>
      <c r="DQC279" s="39"/>
      <c r="DQD279" s="39"/>
      <c r="DQE279" s="39"/>
      <c r="DQF279" s="39"/>
      <c r="DQG279" s="39"/>
      <c r="DQH279" s="39"/>
      <c r="DQI279" s="39"/>
      <c r="DQJ279" s="39"/>
      <c r="DQK279" s="39"/>
      <c r="DQL279" s="39"/>
      <c r="DQM279" s="39"/>
      <c r="DQN279" s="39"/>
      <c r="DQO279" s="39"/>
      <c r="DQP279" s="39"/>
      <c r="DQQ279" s="39"/>
      <c r="DQR279" s="39"/>
      <c r="DQS279" s="39"/>
      <c r="DQT279" s="39"/>
      <c r="DQU279" s="39"/>
      <c r="DQV279" s="39"/>
      <c r="DQW279" s="39"/>
      <c r="DQX279" s="39"/>
      <c r="DQY279" s="39"/>
      <c r="DQZ279" s="39"/>
      <c r="DRA279" s="39"/>
      <c r="DRB279" s="39"/>
      <c r="DRC279" s="39"/>
      <c r="DRD279" s="39"/>
      <c r="DRE279" s="39"/>
      <c r="DRF279" s="39"/>
      <c r="DRG279" s="39"/>
      <c r="DRH279" s="39"/>
      <c r="DRI279" s="39"/>
      <c r="DRJ279" s="39"/>
      <c r="DRK279" s="39"/>
      <c r="DRL279" s="39"/>
      <c r="DRM279" s="39"/>
      <c r="DRN279" s="39"/>
      <c r="DRO279" s="39"/>
      <c r="DRP279" s="39"/>
      <c r="DRQ279" s="39"/>
      <c r="DRR279" s="39"/>
      <c r="DRS279" s="39"/>
      <c r="DRT279" s="39"/>
      <c r="DRU279" s="39"/>
      <c r="DRV279" s="39"/>
      <c r="DRW279" s="39"/>
      <c r="DRX279" s="39"/>
      <c r="DRY279" s="39"/>
      <c r="DRZ279" s="39"/>
      <c r="DSA279" s="39"/>
      <c r="DSB279" s="39"/>
      <c r="DSC279" s="39"/>
      <c r="DSD279" s="39"/>
      <c r="DSE279" s="39"/>
      <c r="DSF279" s="39"/>
      <c r="DSG279" s="39"/>
      <c r="DSH279" s="39"/>
      <c r="DSI279" s="39"/>
      <c r="DSJ279" s="39"/>
      <c r="DSK279" s="39"/>
      <c r="DSL279" s="39"/>
      <c r="DSM279" s="39"/>
      <c r="DSN279" s="39"/>
      <c r="DSO279" s="39"/>
      <c r="DSP279" s="39"/>
      <c r="DSQ279" s="39"/>
      <c r="DSR279" s="39"/>
      <c r="DSS279" s="39"/>
      <c r="DST279" s="39"/>
      <c r="DSU279" s="39"/>
      <c r="DSV279" s="39"/>
      <c r="DSW279" s="39"/>
      <c r="DSX279" s="39"/>
      <c r="DSY279" s="39"/>
      <c r="DSZ279" s="39"/>
      <c r="DTA279" s="39"/>
      <c r="DTB279" s="39"/>
      <c r="DTC279" s="39"/>
      <c r="DTD279" s="39"/>
      <c r="DTE279" s="39"/>
      <c r="DTF279" s="39"/>
      <c r="DTG279" s="39"/>
      <c r="DTH279" s="39"/>
      <c r="DTI279" s="39"/>
      <c r="DTJ279" s="39"/>
      <c r="DTK279" s="39"/>
      <c r="DTL279" s="39"/>
      <c r="DTM279" s="39"/>
      <c r="DTN279" s="39"/>
      <c r="DTO279" s="39"/>
      <c r="DTP279" s="39"/>
      <c r="DTQ279" s="39"/>
      <c r="DTR279" s="39"/>
      <c r="DTS279" s="39"/>
      <c r="DTT279" s="39"/>
      <c r="DTU279" s="39"/>
      <c r="DTV279" s="39"/>
      <c r="DTW279" s="39"/>
      <c r="DTX279" s="39"/>
      <c r="DTY279" s="39"/>
      <c r="DTZ279" s="39"/>
      <c r="DUA279" s="39"/>
      <c r="DUB279" s="39"/>
      <c r="DUC279" s="39"/>
      <c r="DUD279" s="39"/>
      <c r="DUE279" s="39"/>
      <c r="DUF279" s="39"/>
      <c r="DUG279" s="39"/>
      <c r="DUH279" s="39"/>
      <c r="DUI279" s="39"/>
      <c r="DUJ279" s="39"/>
      <c r="DUK279" s="39"/>
      <c r="DUL279" s="39"/>
      <c r="DUM279" s="39"/>
      <c r="DUN279" s="39"/>
      <c r="DUO279" s="39"/>
      <c r="DUP279" s="39"/>
      <c r="DUQ279" s="39"/>
      <c r="DUR279" s="39"/>
      <c r="DUS279" s="39"/>
      <c r="DUT279" s="39"/>
      <c r="DUU279" s="39"/>
      <c r="DUV279" s="39"/>
      <c r="DUW279" s="39"/>
      <c r="DUX279" s="39"/>
      <c r="DUY279" s="39"/>
      <c r="DUZ279" s="39"/>
      <c r="DVA279" s="39"/>
      <c r="DVB279" s="39"/>
      <c r="DVC279" s="39"/>
      <c r="DVD279" s="39"/>
      <c r="DVE279" s="39"/>
      <c r="DVF279" s="39"/>
      <c r="DVG279" s="39"/>
      <c r="DVH279" s="39"/>
      <c r="DVI279" s="39"/>
      <c r="DVJ279" s="39"/>
      <c r="DVK279" s="39"/>
      <c r="DVL279" s="39"/>
      <c r="DVM279" s="39"/>
      <c r="DVN279" s="39"/>
      <c r="DVO279" s="39"/>
      <c r="DVP279" s="39"/>
      <c r="DVQ279" s="39"/>
      <c r="DVR279" s="39"/>
      <c r="DVS279" s="39"/>
      <c r="DVT279" s="39"/>
      <c r="DVU279" s="39"/>
      <c r="DVV279" s="39"/>
      <c r="DVW279" s="39"/>
      <c r="DVX279" s="39"/>
      <c r="DVY279" s="39"/>
      <c r="DVZ279" s="39"/>
      <c r="DWA279" s="39"/>
      <c r="DWB279" s="39"/>
      <c r="DWC279" s="39"/>
      <c r="DWD279" s="39"/>
      <c r="DWE279" s="39"/>
      <c r="DWF279" s="39"/>
      <c r="DWG279" s="39"/>
      <c r="DWH279" s="39"/>
      <c r="DWI279" s="39"/>
      <c r="DWJ279" s="39"/>
      <c r="DWK279" s="39"/>
      <c r="DWL279" s="39"/>
      <c r="DWM279" s="39"/>
      <c r="DWN279" s="39"/>
      <c r="DWO279" s="39"/>
      <c r="DWP279" s="39"/>
      <c r="DWQ279" s="39"/>
    </row>
    <row r="280" spans="1:3319" ht="20">
      <c r="A280" s="75" t="s">
        <v>1548</v>
      </c>
      <c r="B280" s="36" t="s">
        <v>865</v>
      </c>
      <c r="C280" s="37" t="s">
        <v>152</v>
      </c>
      <c r="D280" s="36" t="s">
        <v>1549</v>
      </c>
      <c r="E280" s="38" t="str">
        <f>"JAN 24"</f>
        <v>JAN 24</v>
      </c>
      <c r="F280" s="38" t="str">
        <f>"FEB 24"</f>
        <v>FEB 24</v>
      </c>
      <c r="G280" s="39"/>
      <c r="H280" s="39"/>
      <c r="I280" s="39"/>
      <c r="J280" s="39"/>
    </row>
    <row r="281" spans="1:3319" s="56" customFormat="1">
      <c r="A281" s="68" t="s">
        <v>1405</v>
      </c>
      <c r="B281" s="54" t="s">
        <v>1407</v>
      </c>
      <c r="C281" s="57" t="s">
        <v>7</v>
      </c>
      <c r="D281" s="54" t="s">
        <v>1406</v>
      </c>
      <c r="E281" s="66" t="str">
        <f>"MAR 21"</f>
        <v>MAR 21</v>
      </c>
      <c r="F281" s="66" t="str">
        <f>"MAR 21"</f>
        <v>MAR 21</v>
      </c>
      <c r="G281" s="39"/>
      <c r="H281" s="39"/>
      <c r="I281" s="39"/>
      <c r="J281" s="39"/>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c r="BG281" s="43"/>
      <c r="BH281" s="43"/>
      <c r="BI281" s="43"/>
      <c r="BJ281" s="43"/>
      <c r="BK281" s="43"/>
      <c r="BL281" s="43"/>
      <c r="BM281" s="43"/>
      <c r="BN281" s="43"/>
      <c r="BO281" s="43"/>
      <c r="BP281" s="43"/>
      <c r="BQ281" s="43"/>
      <c r="BR281" s="43"/>
      <c r="BS281" s="43"/>
      <c r="BT281" s="43"/>
      <c r="BU281" s="43"/>
      <c r="BV281" s="43"/>
      <c r="BW281" s="43"/>
      <c r="BX281" s="43"/>
      <c r="BY281" s="43"/>
      <c r="BZ281" s="43"/>
      <c r="CA281" s="43"/>
      <c r="CB281" s="43"/>
      <c r="CC281" s="43"/>
      <c r="CD281" s="43"/>
      <c r="CE281" s="43"/>
      <c r="CF281" s="43"/>
      <c r="CG281" s="43"/>
      <c r="CH281" s="43"/>
      <c r="CI281" s="43"/>
      <c r="CJ281" s="43"/>
      <c r="CK281" s="43"/>
      <c r="CL281" s="43"/>
      <c r="CM281" s="43"/>
      <c r="CN281" s="43"/>
      <c r="CO281" s="43"/>
      <c r="CP281" s="43"/>
      <c r="CQ281" s="43"/>
      <c r="CR281" s="43"/>
      <c r="CS281" s="43"/>
      <c r="CT281" s="43"/>
      <c r="CU281" s="43"/>
      <c r="CV281" s="43"/>
      <c r="CW281" s="43"/>
      <c r="CX281" s="43"/>
      <c r="CY281" s="43"/>
      <c r="CZ281" s="43"/>
      <c r="DA281" s="43"/>
      <c r="DB281" s="43"/>
      <c r="DC281" s="43"/>
      <c r="DD281" s="43"/>
      <c r="DE281" s="43"/>
      <c r="DF281" s="43"/>
      <c r="DG281" s="43"/>
      <c r="DH281" s="43"/>
      <c r="DI281" s="43"/>
      <c r="DJ281" s="43"/>
      <c r="DK281" s="43"/>
      <c r="DL281" s="43"/>
      <c r="DM281" s="43"/>
      <c r="DN281" s="43"/>
      <c r="DO281" s="43"/>
      <c r="DP281" s="43"/>
      <c r="DQ281" s="43"/>
      <c r="DR281" s="43"/>
      <c r="DS281" s="43"/>
      <c r="DT281" s="43"/>
      <c r="DU281" s="43"/>
      <c r="DV281" s="43"/>
      <c r="DW281" s="43"/>
      <c r="DX281" s="43"/>
      <c r="DY281" s="43"/>
      <c r="DZ281" s="43"/>
      <c r="EA281" s="43"/>
      <c r="EB281" s="43"/>
      <c r="EC281" s="43"/>
      <c r="ED281" s="43"/>
      <c r="EE281" s="43"/>
      <c r="EF281" s="43"/>
      <c r="EG281" s="43"/>
      <c r="EH281" s="43"/>
      <c r="EI281" s="43"/>
      <c r="EJ281" s="43"/>
      <c r="EK281" s="43"/>
      <c r="EL281" s="43"/>
      <c r="EM281" s="43"/>
      <c r="EN281" s="43"/>
      <c r="EO281" s="43"/>
      <c r="EP281" s="43"/>
      <c r="EQ281" s="43"/>
      <c r="ER281" s="43"/>
      <c r="ES281" s="43"/>
      <c r="ET281" s="43"/>
      <c r="EU281" s="43"/>
      <c r="EV281" s="43"/>
      <c r="EW281" s="43"/>
      <c r="EX281" s="43"/>
      <c r="EY281" s="43"/>
      <c r="EZ281" s="43"/>
      <c r="FA281" s="43"/>
      <c r="FB281" s="43"/>
      <c r="FC281" s="43"/>
      <c r="FD281" s="43"/>
      <c r="FE281" s="43"/>
      <c r="FF281" s="43"/>
      <c r="FG281" s="43"/>
      <c r="FH281" s="43"/>
      <c r="FI281" s="43"/>
      <c r="FJ281" s="43"/>
      <c r="FK281" s="43"/>
      <c r="FL281" s="43"/>
      <c r="FM281" s="43"/>
      <c r="FN281" s="43"/>
      <c r="FO281" s="43"/>
      <c r="FP281" s="43"/>
      <c r="FQ281" s="43"/>
      <c r="FR281" s="43"/>
      <c r="FS281" s="43"/>
      <c r="FT281" s="43"/>
      <c r="FU281" s="43"/>
      <c r="FV281" s="43"/>
      <c r="FW281" s="43"/>
      <c r="FX281" s="43"/>
      <c r="FY281" s="43"/>
      <c r="FZ281" s="43"/>
      <c r="GA281" s="43"/>
      <c r="GB281" s="43"/>
      <c r="GC281" s="43"/>
      <c r="GD281" s="43"/>
      <c r="GE281" s="43"/>
      <c r="GF281" s="43"/>
      <c r="GG281" s="43"/>
      <c r="GH281" s="43"/>
      <c r="GI281" s="43"/>
      <c r="GJ281" s="43"/>
      <c r="GK281" s="43"/>
      <c r="GL281" s="43"/>
      <c r="GM281" s="43"/>
      <c r="GN281" s="43"/>
      <c r="GO281" s="43"/>
      <c r="GP281" s="43"/>
      <c r="GQ281" s="43"/>
      <c r="GR281" s="43"/>
      <c r="GS281" s="43"/>
      <c r="GT281" s="43"/>
      <c r="GU281" s="43"/>
      <c r="GV281" s="43"/>
      <c r="GW281" s="43"/>
      <c r="GX281" s="43"/>
      <c r="GY281" s="43"/>
      <c r="GZ281" s="43"/>
      <c r="HA281" s="43"/>
      <c r="HB281" s="43"/>
      <c r="HC281" s="43"/>
      <c r="HD281" s="43"/>
      <c r="HE281" s="43"/>
      <c r="HF281" s="43"/>
      <c r="HG281" s="43"/>
      <c r="HH281" s="43"/>
      <c r="HI281" s="43"/>
      <c r="HJ281" s="43"/>
      <c r="HK281" s="43"/>
      <c r="HL281" s="43"/>
      <c r="HM281" s="43"/>
      <c r="HN281" s="43"/>
      <c r="HO281" s="43"/>
      <c r="HP281" s="43"/>
      <c r="HQ281" s="43"/>
      <c r="HR281" s="43"/>
      <c r="HS281" s="43"/>
      <c r="HT281" s="43"/>
      <c r="HU281" s="43"/>
      <c r="HV281" s="43"/>
      <c r="HW281" s="43"/>
      <c r="HX281" s="43"/>
      <c r="HY281" s="43"/>
      <c r="HZ281" s="43"/>
      <c r="IA281" s="43"/>
      <c r="IB281" s="43"/>
      <c r="IC281" s="43"/>
      <c r="ID281" s="43"/>
      <c r="IE281" s="43"/>
      <c r="IF281" s="43"/>
      <c r="IG281" s="43"/>
      <c r="IH281" s="43"/>
      <c r="II281" s="43"/>
      <c r="IJ281" s="43"/>
      <c r="IK281" s="43"/>
      <c r="IL281" s="43"/>
      <c r="IM281" s="43"/>
      <c r="IN281" s="43"/>
      <c r="IO281" s="43"/>
      <c r="IP281" s="43"/>
      <c r="IQ281" s="43"/>
      <c r="IR281" s="43"/>
      <c r="IS281" s="43"/>
      <c r="IT281" s="43"/>
      <c r="IU281" s="43"/>
      <c r="IV281" s="43"/>
      <c r="IW281" s="43"/>
      <c r="IX281" s="43"/>
      <c r="IY281" s="43"/>
      <c r="IZ281" s="43"/>
      <c r="JA281" s="43"/>
      <c r="JB281" s="43"/>
      <c r="JC281" s="43"/>
      <c r="JD281" s="43"/>
      <c r="JE281" s="43"/>
      <c r="JF281" s="43"/>
      <c r="JG281" s="43"/>
      <c r="JH281" s="43"/>
      <c r="JI281" s="43"/>
      <c r="JJ281" s="43"/>
      <c r="JK281" s="43"/>
      <c r="JL281" s="43"/>
      <c r="JM281" s="43"/>
      <c r="JN281" s="43"/>
      <c r="JO281" s="43"/>
      <c r="JP281" s="43"/>
      <c r="JQ281" s="43"/>
      <c r="JR281" s="43"/>
      <c r="JS281" s="43"/>
      <c r="JT281" s="43"/>
      <c r="JU281" s="43"/>
      <c r="JV281" s="43"/>
      <c r="JW281" s="43"/>
      <c r="JX281" s="43"/>
      <c r="JY281" s="43"/>
      <c r="JZ281" s="43"/>
      <c r="KA281" s="43"/>
      <c r="KB281" s="43"/>
      <c r="KC281" s="43"/>
      <c r="KD281" s="43"/>
      <c r="KE281" s="43"/>
      <c r="KF281" s="43"/>
      <c r="KG281" s="43"/>
      <c r="KH281" s="43"/>
      <c r="KI281" s="43"/>
      <c r="KJ281" s="43"/>
      <c r="KK281" s="43"/>
      <c r="KL281" s="43"/>
      <c r="KM281" s="43"/>
      <c r="KN281" s="43"/>
      <c r="KO281" s="43"/>
      <c r="KP281" s="43"/>
      <c r="KQ281" s="43"/>
      <c r="KR281" s="43"/>
      <c r="KS281" s="43"/>
      <c r="KT281" s="43"/>
      <c r="KU281" s="43"/>
      <c r="KV281" s="43"/>
      <c r="KW281" s="43"/>
      <c r="KX281" s="43"/>
      <c r="KY281" s="43"/>
      <c r="KZ281" s="43"/>
      <c r="LA281" s="43"/>
      <c r="LB281" s="43"/>
      <c r="LC281" s="43"/>
      <c r="LD281" s="43"/>
      <c r="LE281" s="43"/>
      <c r="LF281" s="43"/>
      <c r="LG281" s="43"/>
      <c r="LH281" s="43"/>
      <c r="LI281" s="43"/>
      <c r="LJ281" s="43"/>
      <c r="LK281" s="43"/>
      <c r="LL281" s="43"/>
      <c r="LM281" s="43"/>
      <c r="LN281" s="43"/>
      <c r="LO281" s="43"/>
      <c r="LP281" s="43"/>
      <c r="LQ281" s="43"/>
      <c r="LR281" s="43"/>
      <c r="LS281" s="43"/>
      <c r="LT281" s="43"/>
      <c r="LU281" s="43"/>
      <c r="LV281" s="43"/>
      <c r="LW281" s="43"/>
      <c r="LX281" s="43"/>
      <c r="LY281" s="43"/>
      <c r="LZ281" s="43"/>
      <c r="MA281" s="43"/>
      <c r="MB281" s="43"/>
      <c r="MC281" s="43"/>
      <c r="MD281" s="43"/>
      <c r="ME281" s="43"/>
      <c r="MF281" s="43"/>
      <c r="MG281" s="43"/>
      <c r="MH281" s="43"/>
      <c r="MI281" s="43"/>
      <c r="MJ281" s="43"/>
      <c r="MK281" s="43"/>
      <c r="ML281" s="43"/>
      <c r="MM281" s="43"/>
      <c r="MN281" s="43"/>
      <c r="MO281" s="43"/>
      <c r="MP281" s="43"/>
      <c r="MQ281" s="43"/>
      <c r="MR281" s="43"/>
      <c r="MS281" s="43"/>
      <c r="MT281" s="43"/>
      <c r="MU281" s="43"/>
      <c r="MV281" s="43"/>
      <c r="MW281" s="43"/>
      <c r="MX281" s="43"/>
      <c r="MY281" s="43"/>
      <c r="MZ281" s="43"/>
      <c r="NA281" s="43"/>
      <c r="NB281" s="43"/>
      <c r="NC281" s="43"/>
      <c r="ND281" s="43"/>
      <c r="NE281" s="43"/>
      <c r="NF281" s="43"/>
      <c r="NG281" s="43"/>
      <c r="NH281" s="43"/>
      <c r="NI281" s="43"/>
      <c r="NJ281" s="43"/>
      <c r="NK281" s="43"/>
      <c r="NL281" s="43"/>
      <c r="NM281" s="43"/>
      <c r="NN281" s="43"/>
      <c r="NO281" s="43"/>
      <c r="NP281" s="43"/>
      <c r="NQ281" s="43"/>
      <c r="NR281" s="43"/>
      <c r="NS281" s="43"/>
      <c r="NT281" s="43"/>
      <c r="NU281" s="43"/>
      <c r="NV281" s="43"/>
      <c r="NW281" s="43"/>
      <c r="NX281" s="43"/>
      <c r="NY281" s="43"/>
      <c r="NZ281" s="43"/>
      <c r="OA281" s="43"/>
      <c r="OB281" s="43"/>
      <c r="OC281" s="43"/>
      <c r="OD281" s="43"/>
      <c r="OE281" s="43"/>
      <c r="OF281" s="43"/>
      <c r="OG281" s="43"/>
      <c r="OH281" s="43"/>
      <c r="OI281" s="43"/>
      <c r="OJ281" s="43"/>
      <c r="OK281" s="43"/>
      <c r="OL281" s="43"/>
      <c r="OM281" s="43"/>
      <c r="ON281" s="43"/>
      <c r="OO281" s="43"/>
      <c r="OP281" s="43"/>
      <c r="OQ281" s="43"/>
      <c r="OR281" s="43"/>
      <c r="OS281" s="43"/>
      <c r="OT281" s="43"/>
      <c r="OU281" s="43"/>
      <c r="OV281" s="43"/>
      <c r="OW281" s="43"/>
      <c r="OX281" s="43"/>
      <c r="OY281" s="43"/>
      <c r="OZ281" s="43"/>
      <c r="PA281" s="43"/>
      <c r="PB281" s="43"/>
      <c r="PC281" s="43"/>
      <c r="PD281" s="43"/>
      <c r="PE281" s="43"/>
      <c r="PF281" s="43"/>
      <c r="PG281" s="43"/>
      <c r="PH281" s="43"/>
      <c r="PI281" s="43"/>
      <c r="PJ281" s="43"/>
      <c r="PK281" s="43"/>
      <c r="PL281" s="43"/>
      <c r="PM281" s="43"/>
      <c r="PN281" s="43"/>
      <c r="PO281" s="43"/>
      <c r="PP281" s="43"/>
      <c r="PQ281" s="43"/>
      <c r="PR281" s="43"/>
      <c r="PS281" s="43"/>
      <c r="PT281" s="43"/>
      <c r="PU281" s="43"/>
      <c r="PV281" s="43"/>
      <c r="PW281" s="43"/>
      <c r="PX281" s="43"/>
      <c r="PY281" s="43"/>
      <c r="PZ281" s="43"/>
      <c r="QA281" s="43"/>
      <c r="QB281" s="43"/>
      <c r="QC281" s="43"/>
      <c r="QD281" s="43"/>
      <c r="QE281" s="43"/>
      <c r="QF281" s="43"/>
      <c r="QG281" s="43"/>
      <c r="QH281" s="43"/>
      <c r="QI281" s="43"/>
      <c r="QJ281" s="43"/>
      <c r="QK281" s="43"/>
      <c r="QL281" s="43"/>
      <c r="QM281" s="43"/>
      <c r="QN281" s="43"/>
      <c r="QO281" s="43"/>
      <c r="QP281" s="43"/>
      <c r="QQ281" s="43"/>
      <c r="QR281" s="43"/>
      <c r="QS281" s="43"/>
      <c r="QT281" s="43"/>
      <c r="QU281" s="43"/>
      <c r="QV281" s="43"/>
      <c r="QW281" s="43"/>
      <c r="QX281" s="43"/>
      <c r="QY281" s="43"/>
      <c r="QZ281" s="43"/>
      <c r="RA281" s="43"/>
      <c r="RB281" s="43"/>
      <c r="RC281" s="43"/>
      <c r="RD281" s="43"/>
      <c r="RE281" s="43"/>
      <c r="RF281" s="43"/>
      <c r="RG281" s="43"/>
      <c r="RH281" s="43"/>
      <c r="RI281" s="43"/>
      <c r="RJ281" s="43"/>
      <c r="RK281" s="43"/>
      <c r="RL281" s="43"/>
      <c r="RM281" s="43"/>
      <c r="RN281" s="43"/>
      <c r="RO281" s="43"/>
      <c r="RP281" s="43"/>
      <c r="RQ281" s="43"/>
      <c r="RR281" s="43"/>
      <c r="RS281" s="43"/>
      <c r="RT281" s="43"/>
      <c r="RU281" s="43"/>
      <c r="RV281" s="43"/>
      <c r="RW281" s="43"/>
      <c r="RX281" s="43"/>
      <c r="RY281" s="43"/>
      <c r="RZ281" s="43"/>
      <c r="SA281" s="43"/>
      <c r="SB281" s="43"/>
      <c r="SC281" s="43"/>
      <c r="SD281" s="43"/>
      <c r="SE281" s="43"/>
      <c r="SF281" s="43"/>
      <c r="SG281" s="43"/>
      <c r="SH281" s="43"/>
      <c r="SI281" s="43"/>
      <c r="SJ281" s="43"/>
      <c r="SK281" s="43"/>
      <c r="SL281" s="43"/>
      <c r="SM281" s="43"/>
      <c r="SN281" s="43"/>
      <c r="SO281" s="43"/>
      <c r="SP281" s="43"/>
      <c r="SQ281" s="43"/>
      <c r="SR281" s="43"/>
      <c r="SS281" s="43"/>
      <c r="ST281" s="43"/>
      <c r="SU281" s="43"/>
      <c r="SV281" s="43"/>
      <c r="SW281" s="43"/>
      <c r="SX281" s="43"/>
      <c r="SY281" s="43"/>
      <c r="SZ281" s="43"/>
      <c r="TA281" s="43"/>
      <c r="TB281" s="43"/>
      <c r="TC281" s="43"/>
      <c r="TD281" s="43"/>
      <c r="TE281" s="43"/>
      <c r="TF281" s="43"/>
      <c r="TG281" s="43"/>
      <c r="TH281" s="43"/>
      <c r="TI281" s="43"/>
      <c r="TJ281" s="43"/>
      <c r="TK281" s="43"/>
      <c r="TL281" s="43"/>
      <c r="TM281" s="43"/>
      <c r="TN281" s="43"/>
      <c r="TO281" s="43"/>
      <c r="TP281" s="43"/>
      <c r="TQ281" s="43"/>
      <c r="TR281" s="43"/>
      <c r="TS281" s="43"/>
      <c r="TT281" s="43"/>
      <c r="TU281" s="43"/>
      <c r="TV281" s="43"/>
      <c r="TW281" s="43"/>
      <c r="TX281" s="43"/>
      <c r="TY281" s="43"/>
      <c r="TZ281" s="43"/>
      <c r="UA281" s="43"/>
      <c r="UB281" s="43"/>
      <c r="UC281" s="43"/>
      <c r="UD281" s="43"/>
      <c r="UE281" s="43"/>
      <c r="UF281" s="43"/>
      <c r="UG281" s="43"/>
      <c r="UH281" s="43"/>
      <c r="UI281" s="43"/>
      <c r="UJ281" s="43"/>
      <c r="UK281" s="43"/>
      <c r="UL281" s="43"/>
      <c r="UM281" s="43"/>
      <c r="UN281" s="43"/>
      <c r="UO281" s="43"/>
      <c r="UP281" s="43"/>
      <c r="UQ281" s="43"/>
      <c r="UR281" s="43"/>
      <c r="US281" s="43"/>
      <c r="UT281" s="43"/>
      <c r="UU281" s="43"/>
      <c r="UV281" s="43"/>
      <c r="UW281" s="43"/>
      <c r="UX281" s="43"/>
      <c r="UY281" s="43"/>
      <c r="UZ281" s="43"/>
      <c r="VA281" s="43"/>
      <c r="VB281" s="43"/>
      <c r="VC281" s="43"/>
      <c r="VD281" s="43"/>
      <c r="VE281" s="43"/>
      <c r="VF281" s="43"/>
      <c r="VG281" s="43"/>
      <c r="VH281" s="43"/>
      <c r="VI281" s="43"/>
      <c r="VJ281" s="43"/>
      <c r="VK281" s="43"/>
      <c r="VL281" s="43"/>
      <c r="VM281" s="43"/>
      <c r="VN281" s="43"/>
      <c r="VO281" s="43"/>
      <c r="VP281" s="43"/>
      <c r="VQ281" s="43"/>
      <c r="VR281" s="43"/>
      <c r="VS281" s="43"/>
      <c r="VT281" s="43"/>
      <c r="VU281" s="43"/>
      <c r="VV281" s="43"/>
      <c r="VW281" s="43"/>
      <c r="VX281" s="43"/>
      <c r="VY281" s="43"/>
      <c r="VZ281" s="43"/>
      <c r="WA281" s="43"/>
      <c r="WB281" s="43"/>
      <c r="WC281" s="43"/>
      <c r="WD281" s="43"/>
      <c r="WE281" s="43"/>
      <c r="WF281" s="43"/>
      <c r="WG281" s="43"/>
      <c r="WH281" s="43"/>
      <c r="WI281" s="43"/>
      <c r="WJ281" s="43"/>
      <c r="WK281" s="43"/>
      <c r="WL281" s="43"/>
      <c r="WM281" s="43"/>
      <c r="WN281" s="43"/>
      <c r="WO281" s="43"/>
      <c r="WP281" s="43"/>
      <c r="WQ281" s="43"/>
      <c r="WR281" s="43"/>
      <c r="WS281" s="43"/>
      <c r="WT281" s="43"/>
      <c r="WU281" s="43"/>
      <c r="WV281" s="43"/>
      <c r="WW281" s="43"/>
      <c r="WX281" s="43"/>
      <c r="WY281" s="43"/>
      <c r="WZ281" s="43"/>
      <c r="XA281" s="43"/>
      <c r="XB281" s="43"/>
      <c r="XC281" s="43"/>
      <c r="XD281" s="43"/>
      <c r="XE281" s="43"/>
      <c r="XF281" s="43"/>
      <c r="XG281" s="43"/>
      <c r="XH281" s="43"/>
      <c r="XI281" s="43"/>
      <c r="XJ281" s="43"/>
      <c r="XK281" s="43"/>
      <c r="XL281" s="43"/>
      <c r="XM281" s="43"/>
      <c r="XN281" s="43"/>
      <c r="XO281" s="43"/>
      <c r="XP281" s="43"/>
      <c r="XQ281" s="43"/>
      <c r="XR281" s="43"/>
      <c r="XS281" s="43"/>
      <c r="XT281" s="43"/>
      <c r="XU281" s="43"/>
      <c r="XV281" s="43"/>
      <c r="XW281" s="43"/>
      <c r="XX281" s="43"/>
      <c r="XY281" s="43"/>
      <c r="XZ281" s="43"/>
      <c r="YA281" s="43"/>
      <c r="YB281" s="43"/>
      <c r="YC281" s="43"/>
      <c r="YD281" s="43"/>
      <c r="YE281" s="43"/>
      <c r="YF281" s="43"/>
      <c r="YG281" s="43"/>
      <c r="YH281" s="43"/>
      <c r="YI281" s="43"/>
      <c r="YJ281" s="43"/>
      <c r="YK281" s="43"/>
      <c r="YL281" s="43"/>
      <c r="YM281" s="43"/>
      <c r="YN281" s="43"/>
      <c r="YO281" s="43"/>
      <c r="YP281" s="43"/>
      <c r="YQ281" s="43"/>
      <c r="YR281" s="43"/>
      <c r="YS281" s="43"/>
      <c r="YT281" s="43"/>
      <c r="YU281" s="43"/>
      <c r="YV281" s="43"/>
      <c r="YW281" s="43"/>
      <c r="YX281" s="43"/>
      <c r="YY281" s="43"/>
      <c r="YZ281" s="43"/>
      <c r="ZA281" s="43"/>
      <c r="ZB281" s="43"/>
      <c r="ZC281" s="43"/>
      <c r="ZD281" s="43"/>
      <c r="ZE281" s="43"/>
      <c r="ZF281" s="43"/>
      <c r="ZG281" s="43"/>
      <c r="ZH281" s="43"/>
      <c r="ZI281" s="43"/>
      <c r="ZJ281" s="43"/>
      <c r="ZK281" s="43"/>
      <c r="ZL281" s="43"/>
      <c r="ZM281" s="43"/>
      <c r="ZN281" s="43"/>
      <c r="ZO281" s="43"/>
      <c r="ZP281" s="43"/>
      <c r="ZQ281" s="43"/>
      <c r="ZR281" s="43"/>
      <c r="ZS281" s="43"/>
      <c r="ZT281" s="43"/>
      <c r="ZU281" s="43"/>
      <c r="ZV281" s="43"/>
      <c r="ZW281" s="43"/>
      <c r="ZX281" s="43"/>
      <c r="ZY281" s="43"/>
      <c r="ZZ281" s="43"/>
      <c r="AAA281" s="43"/>
      <c r="AAB281" s="43"/>
      <c r="AAC281" s="43"/>
      <c r="AAD281" s="43"/>
      <c r="AAE281" s="43"/>
      <c r="AAF281" s="43"/>
      <c r="AAG281" s="43"/>
      <c r="AAH281" s="43"/>
      <c r="AAI281" s="43"/>
      <c r="AAJ281" s="43"/>
      <c r="AAK281" s="43"/>
      <c r="AAL281" s="43"/>
      <c r="AAM281" s="43"/>
      <c r="AAN281" s="43"/>
      <c r="AAO281" s="43"/>
      <c r="AAP281" s="43"/>
      <c r="AAQ281" s="43"/>
      <c r="AAR281" s="43"/>
      <c r="AAS281" s="43"/>
      <c r="AAT281" s="43"/>
      <c r="AAU281" s="43"/>
      <c r="AAV281" s="43"/>
      <c r="AAW281" s="43"/>
      <c r="AAX281" s="43"/>
      <c r="AAY281" s="43"/>
      <c r="AAZ281" s="43"/>
      <c r="ABA281" s="43"/>
      <c r="ABB281" s="43"/>
      <c r="ABC281" s="43"/>
      <c r="ABD281" s="43"/>
      <c r="ABE281" s="43"/>
      <c r="ABF281" s="43"/>
      <c r="ABG281" s="43"/>
      <c r="ABH281" s="43"/>
      <c r="ABI281" s="43"/>
      <c r="ABJ281" s="43"/>
      <c r="ABK281" s="43"/>
      <c r="ABL281" s="43"/>
      <c r="ABM281" s="43"/>
      <c r="ABN281" s="43"/>
      <c r="ABO281" s="43"/>
      <c r="ABP281" s="43"/>
      <c r="ABQ281" s="43"/>
      <c r="ABR281" s="43"/>
      <c r="ABS281" s="43"/>
      <c r="ABT281" s="43"/>
      <c r="ABU281" s="43"/>
      <c r="ABV281" s="43"/>
      <c r="ABW281" s="43"/>
      <c r="ABX281" s="43"/>
      <c r="ABY281" s="43"/>
      <c r="ABZ281" s="43"/>
      <c r="ACA281" s="43"/>
      <c r="ACB281" s="43"/>
      <c r="ACC281" s="43"/>
      <c r="ACD281" s="43"/>
      <c r="ACE281" s="43"/>
      <c r="ACF281" s="43"/>
      <c r="ACG281" s="43"/>
      <c r="ACH281" s="43"/>
      <c r="ACI281" s="43"/>
      <c r="ACJ281" s="43"/>
      <c r="ACK281" s="43"/>
      <c r="ACL281" s="43"/>
      <c r="ACM281" s="43"/>
      <c r="ACN281" s="43"/>
      <c r="ACO281" s="43"/>
      <c r="ACP281" s="43"/>
      <c r="ACQ281" s="43"/>
      <c r="ACR281" s="43"/>
      <c r="ACS281" s="43"/>
      <c r="ACT281" s="43"/>
      <c r="ACU281" s="43"/>
      <c r="ACV281" s="43"/>
      <c r="ACW281" s="43"/>
      <c r="ACX281" s="43"/>
      <c r="ACY281" s="43"/>
      <c r="ACZ281" s="43"/>
      <c r="ADA281" s="43"/>
      <c r="ADB281" s="43"/>
      <c r="ADC281" s="43"/>
      <c r="ADD281" s="43"/>
      <c r="ADE281" s="43"/>
      <c r="ADF281" s="43"/>
      <c r="ADG281" s="43"/>
      <c r="ADH281" s="43"/>
      <c r="ADI281" s="43"/>
      <c r="ADJ281" s="43"/>
      <c r="ADK281" s="43"/>
      <c r="ADL281" s="43"/>
      <c r="ADM281" s="43"/>
      <c r="ADN281" s="43"/>
      <c r="ADO281" s="43"/>
      <c r="ADP281" s="43"/>
      <c r="ADQ281" s="43"/>
      <c r="ADR281" s="43"/>
      <c r="ADS281" s="43"/>
      <c r="ADT281" s="43"/>
      <c r="ADU281" s="43"/>
      <c r="ADV281" s="43"/>
      <c r="ADW281" s="43"/>
      <c r="ADX281" s="43"/>
      <c r="ADY281" s="43"/>
      <c r="ADZ281" s="43"/>
      <c r="AEA281" s="43"/>
      <c r="AEB281" s="43"/>
      <c r="AEC281" s="43"/>
      <c r="AED281" s="43"/>
      <c r="AEE281" s="43"/>
      <c r="AEF281" s="43"/>
      <c r="AEG281" s="43"/>
      <c r="AEH281" s="43"/>
      <c r="AEI281" s="43"/>
      <c r="AEJ281" s="43"/>
      <c r="AEK281" s="43"/>
      <c r="AEL281" s="43"/>
      <c r="AEM281" s="43"/>
      <c r="AEN281" s="43"/>
      <c r="AEO281" s="43"/>
      <c r="AEP281" s="43"/>
      <c r="AEQ281" s="43"/>
      <c r="AER281" s="43"/>
      <c r="AES281" s="43"/>
      <c r="AET281" s="43"/>
      <c r="AEU281" s="43"/>
      <c r="AEV281" s="43"/>
      <c r="AEW281" s="43"/>
      <c r="AEX281" s="43"/>
      <c r="AEY281" s="43"/>
      <c r="AEZ281" s="43"/>
      <c r="AFA281" s="43"/>
      <c r="AFB281" s="43"/>
      <c r="AFC281" s="43"/>
      <c r="AFD281" s="43"/>
      <c r="AFE281" s="43"/>
      <c r="AFF281" s="43"/>
      <c r="AFG281" s="43"/>
      <c r="AFH281" s="43"/>
      <c r="AFI281" s="43"/>
      <c r="AFJ281" s="43"/>
      <c r="AFK281" s="43"/>
      <c r="AFL281" s="43"/>
      <c r="AFM281" s="43"/>
      <c r="AFN281" s="43"/>
      <c r="AFO281" s="43"/>
      <c r="AFP281" s="43"/>
      <c r="AFQ281" s="43"/>
      <c r="AFR281" s="43"/>
      <c r="AFS281" s="43"/>
      <c r="AFT281" s="43"/>
      <c r="AFU281" s="43"/>
      <c r="AFV281" s="43"/>
      <c r="AFW281" s="43"/>
      <c r="AFX281" s="43"/>
      <c r="AFY281" s="43"/>
      <c r="AFZ281" s="43"/>
      <c r="AGA281" s="43"/>
      <c r="AGB281" s="43"/>
      <c r="AGC281" s="43"/>
      <c r="AGD281" s="43"/>
      <c r="AGE281" s="43"/>
      <c r="AGF281" s="43"/>
      <c r="AGG281" s="43"/>
      <c r="AGH281" s="43"/>
      <c r="AGI281" s="43"/>
      <c r="AGJ281" s="43"/>
      <c r="AGK281" s="43"/>
      <c r="AGL281" s="43"/>
      <c r="AGM281" s="43"/>
      <c r="AGN281" s="43"/>
      <c r="AGO281" s="43"/>
      <c r="AGP281" s="43"/>
      <c r="AGQ281" s="43"/>
      <c r="AGR281" s="43"/>
      <c r="AGS281" s="43"/>
      <c r="AGT281" s="43"/>
      <c r="AGU281" s="43"/>
      <c r="AGV281" s="43"/>
      <c r="AGW281" s="43"/>
      <c r="AGX281" s="43"/>
      <c r="AGY281" s="43"/>
      <c r="AGZ281" s="43"/>
      <c r="AHA281" s="43"/>
      <c r="AHB281" s="43"/>
      <c r="AHC281" s="43"/>
      <c r="AHD281" s="43"/>
      <c r="AHE281" s="43"/>
      <c r="AHF281" s="43"/>
      <c r="AHG281" s="43"/>
      <c r="AHH281" s="43"/>
      <c r="AHI281" s="43"/>
      <c r="AHJ281" s="43"/>
      <c r="AHK281" s="43"/>
      <c r="AHL281" s="43"/>
      <c r="AHM281" s="43"/>
      <c r="AHN281" s="43"/>
      <c r="AHO281" s="43"/>
      <c r="AHP281" s="43"/>
      <c r="AHQ281" s="43"/>
      <c r="AHR281" s="43"/>
      <c r="AHS281" s="43"/>
      <c r="AHT281" s="43"/>
      <c r="AHU281" s="43"/>
      <c r="AHV281" s="43"/>
      <c r="AHW281" s="43"/>
      <c r="AHX281" s="43"/>
      <c r="AHY281" s="43"/>
      <c r="AHZ281" s="43"/>
      <c r="AIA281" s="43"/>
      <c r="AIB281" s="43"/>
      <c r="AIC281" s="43"/>
      <c r="AID281" s="43"/>
      <c r="AIE281" s="43"/>
      <c r="AIF281" s="43"/>
      <c r="AIG281" s="43"/>
      <c r="AIH281" s="43"/>
      <c r="AII281" s="43"/>
      <c r="AIJ281" s="43"/>
      <c r="AIK281" s="43"/>
      <c r="AIL281" s="43"/>
      <c r="AIM281" s="43"/>
      <c r="AIN281" s="43"/>
      <c r="AIO281" s="43"/>
      <c r="AIP281" s="43"/>
      <c r="AIQ281" s="43"/>
      <c r="AIR281" s="43"/>
      <c r="AIS281" s="43"/>
      <c r="AIT281" s="43"/>
      <c r="AIU281" s="43"/>
      <c r="AIV281" s="43"/>
      <c r="AIW281" s="43"/>
      <c r="AIX281" s="43"/>
      <c r="AIY281" s="43"/>
      <c r="AIZ281" s="43"/>
      <c r="AJA281" s="43"/>
      <c r="AJB281" s="43"/>
      <c r="AJC281" s="43"/>
      <c r="AJD281" s="43"/>
      <c r="AJE281" s="43"/>
      <c r="AJF281" s="43"/>
      <c r="AJG281" s="43"/>
      <c r="AJH281" s="43"/>
      <c r="AJI281" s="43"/>
      <c r="AJJ281" s="43"/>
      <c r="AJK281" s="43"/>
      <c r="AJL281" s="43"/>
      <c r="AJM281" s="43"/>
      <c r="AJN281" s="43"/>
      <c r="AJO281" s="43"/>
      <c r="AJP281" s="43"/>
      <c r="AJQ281" s="43"/>
      <c r="AJR281" s="43"/>
      <c r="AJS281" s="43"/>
      <c r="AJT281" s="43"/>
      <c r="AJU281" s="43"/>
      <c r="AJV281" s="43"/>
      <c r="AJW281" s="43"/>
      <c r="AJX281" s="43"/>
      <c r="AJY281" s="43"/>
      <c r="AJZ281" s="43"/>
      <c r="AKA281" s="43"/>
      <c r="AKB281" s="43"/>
      <c r="AKC281" s="43"/>
      <c r="AKD281" s="43"/>
      <c r="AKE281" s="43"/>
      <c r="AKF281" s="43"/>
      <c r="AKG281" s="43"/>
      <c r="AKH281" s="43"/>
      <c r="AKI281" s="43"/>
      <c r="AKJ281" s="43"/>
      <c r="AKK281" s="43"/>
      <c r="AKL281" s="43"/>
      <c r="AKM281" s="43"/>
      <c r="AKN281" s="43"/>
      <c r="AKO281" s="43"/>
      <c r="AKP281" s="43"/>
      <c r="AKQ281" s="43"/>
      <c r="AKR281" s="43"/>
      <c r="AKS281" s="43"/>
      <c r="AKT281" s="43"/>
      <c r="AKU281" s="43"/>
      <c r="AKV281" s="43"/>
      <c r="AKW281" s="43"/>
      <c r="AKX281" s="43"/>
      <c r="AKY281" s="43"/>
      <c r="AKZ281" s="43"/>
      <c r="ALA281" s="43"/>
      <c r="ALB281" s="43"/>
      <c r="ALC281" s="43"/>
      <c r="ALD281" s="43"/>
      <c r="ALE281" s="43"/>
      <c r="ALF281" s="43"/>
      <c r="ALG281" s="43"/>
      <c r="ALH281" s="43"/>
      <c r="ALI281" s="43"/>
      <c r="ALJ281" s="43"/>
      <c r="ALK281" s="43"/>
      <c r="ALL281" s="43"/>
      <c r="ALM281" s="43"/>
      <c r="ALN281" s="43"/>
      <c r="ALO281" s="43"/>
      <c r="ALP281" s="43"/>
      <c r="ALQ281" s="43"/>
      <c r="ALR281" s="43"/>
      <c r="ALS281" s="43"/>
      <c r="ALT281" s="43"/>
      <c r="ALU281" s="43"/>
      <c r="ALV281" s="43"/>
      <c r="ALW281" s="43"/>
      <c r="ALX281" s="43"/>
      <c r="ALY281" s="43"/>
      <c r="ALZ281" s="43"/>
      <c r="AMA281" s="43"/>
      <c r="AMB281" s="43"/>
      <c r="AMC281" s="43"/>
      <c r="AMD281" s="43"/>
      <c r="AME281" s="43"/>
      <c r="AMF281" s="43"/>
      <c r="AMG281" s="43"/>
      <c r="AMH281" s="43"/>
      <c r="AMI281" s="43"/>
      <c r="AMJ281" s="43"/>
      <c r="AMK281" s="43"/>
      <c r="AML281" s="43"/>
      <c r="AMM281" s="43"/>
      <c r="AMN281" s="43"/>
      <c r="AMO281" s="43"/>
      <c r="AMP281" s="43"/>
      <c r="AMQ281" s="43"/>
      <c r="AMR281" s="43"/>
      <c r="AMS281" s="43"/>
      <c r="AMT281" s="43"/>
      <c r="AMU281" s="43"/>
      <c r="AMV281" s="43"/>
      <c r="AMW281" s="43"/>
      <c r="AMX281" s="43"/>
      <c r="AMY281" s="43"/>
      <c r="AMZ281" s="43"/>
      <c r="ANA281" s="43"/>
      <c r="ANB281" s="43"/>
      <c r="ANC281" s="43"/>
      <c r="AND281" s="43"/>
      <c r="ANE281" s="43"/>
      <c r="ANF281" s="43"/>
      <c r="ANG281" s="43"/>
      <c r="ANH281" s="43"/>
      <c r="ANI281" s="43"/>
      <c r="ANJ281" s="43"/>
      <c r="ANK281" s="43"/>
      <c r="ANL281" s="43"/>
      <c r="ANM281" s="43"/>
      <c r="ANN281" s="43"/>
      <c r="ANO281" s="43"/>
      <c r="ANP281" s="43"/>
      <c r="ANQ281" s="43"/>
      <c r="ANR281" s="43"/>
      <c r="ANS281" s="43"/>
      <c r="ANT281" s="43"/>
      <c r="ANU281" s="43"/>
      <c r="ANV281" s="43"/>
      <c r="ANW281" s="43"/>
      <c r="ANX281" s="43"/>
      <c r="ANY281" s="43"/>
      <c r="ANZ281" s="43"/>
      <c r="AOA281" s="43"/>
      <c r="AOB281" s="43"/>
      <c r="AOC281" s="43"/>
      <c r="AOD281" s="43"/>
      <c r="AOE281" s="43"/>
      <c r="AOF281" s="43"/>
      <c r="AOG281" s="43"/>
      <c r="AOH281" s="43"/>
      <c r="AOI281" s="43"/>
      <c r="AOJ281" s="43"/>
      <c r="AOK281" s="43"/>
      <c r="AOL281" s="43"/>
      <c r="AOM281" s="43"/>
      <c r="AON281" s="43"/>
      <c r="AOO281" s="43"/>
      <c r="AOP281" s="43"/>
      <c r="AOQ281" s="43"/>
      <c r="AOR281" s="43"/>
      <c r="AOS281" s="43"/>
      <c r="AOT281" s="43"/>
      <c r="AOU281" s="43"/>
      <c r="AOV281" s="43"/>
      <c r="AOW281" s="43"/>
      <c r="AOX281" s="43"/>
      <c r="AOY281" s="43"/>
      <c r="AOZ281" s="43"/>
      <c r="APA281" s="43"/>
      <c r="APB281" s="43"/>
      <c r="APC281" s="43"/>
      <c r="APD281" s="43"/>
      <c r="APE281" s="43"/>
      <c r="APF281" s="43"/>
      <c r="APG281" s="43"/>
      <c r="APH281" s="43"/>
      <c r="API281" s="43"/>
      <c r="APJ281" s="43"/>
      <c r="APK281" s="43"/>
      <c r="APL281" s="43"/>
      <c r="APM281" s="43"/>
      <c r="APN281" s="43"/>
      <c r="APO281" s="43"/>
      <c r="APP281" s="43"/>
      <c r="APQ281" s="43"/>
      <c r="APR281" s="43"/>
      <c r="APS281" s="43"/>
      <c r="APT281" s="43"/>
      <c r="APU281" s="43"/>
      <c r="APV281" s="43"/>
      <c r="APW281" s="43"/>
      <c r="APX281" s="43"/>
      <c r="APY281" s="43"/>
      <c r="APZ281" s="43"/>
      <c r="AQA281" s="43"/>
      <c r="AQB281" s="43"/>
      <c r="AQC281" s="43"/>
      <c r="AQD281" s="43"/>
      <c r="AQE281" s="43"/>
      <c r="AQF281" s="43"/>
      <c r="AQG281" s="43"/>
      <c r="AQH281" s="43"/>
      <c r="AQI281" s="43"/>
      <c r="AQJ281" s="43"/>
      <c r="AQK281" s="43"/>
      <c r="AQL281" s="43"/>
      <c r="AQM281" s="43"/>
      <c r="AQN281" s="43"/>
      <c r="AQO281" s="43"/>
      <c r="AQP281" s="43"/>
      <c r="AQQ281" s="43"/>
      <c r="AQR281" s="43"/>
      <c r="AQS281" s="43"/>
      <c r="AQT281" s="43"/>
      <c r="AQU281" s="43"/>
      <c r="AQV281" s="43"/>
      <c r="AQW281" s="43"/>
      <c r="AQX281" s="43"/>
      <c r="AQY281" s="43"/>
      <c r="AQZ281" s="43"/>
      <c r="ARA281" s="43"/>
      <c r="ARB281" s="43"/>
      <c r="ARC281" s="43"/>
      <c r="ARD281" s="43"/>
      <c r="ARE281" s="43"/>
      <c r="ARF281" s="43"/>
      <c r="ARG281" s="43"/>
      <c r="ARH281" s="43"/>
      <c r="ARI281" s="43"/>
      <c r="ARJ281" s="43"/>
      <c r="ARK281" s="43"/>
      <c r="ARL281" s="43"/>
      <c r="ARM281" s="43"/>
      <c r="ARN281" s="43"/>
      <c r="ARO281" s="43"/>
      <c r="ARP281" s="43"/>
      <c r="ARQ281" s="43"/>
      <c r="ARR281" s="43"/>
      <c r="ARS281" s="43"/>
      <c r="ART281" s="43"/>
      <c r="ARU281" s="43"/>
      <c r="ARV281" s="43"/>
      <c r="ARW281" s="43"/>
      <c r="ARX281" s="43"/>
      <c r="ARY281" s="43"/>
      <c r="ARZ281" s="43"/>
      <c r="ASA281" s="43"/>
      <c r="ASB281" s="43"/>
      <c r="ASC281" s="43"/>
      <c r="ASD281" s="43"/>
      <c r="ASE281" s="43"/>
      <c r="ASF281" s="43"/>
      <c r="ASG281" s="43"/>
      <c r="ASH281" s="43"/>
      <c r="ASI281" s="43"/>
      <c r="ASJ281" s="43"/>
      <c r="ASK281" s="43"/>
      <c r="ASL281" s="43"/>
      <c r="ASM281" s="43"/>
      <c r="ASN281" s="43"/>
      <c r="ASO281" s="43"/>
      <c r="ASP281" s="43"/>
      <c r="ASQ281" s="43"/>
      <c r="ASR281" s="43"/>
      <c r="ASS281" s="43"/>
      <c r="AST281" s="43"/>
      <c r="ASU281" s="43"/>
      <c r="ASV281" s="43"/>
      <c r="ASW281" s="43"/>
      <c r="ASX281" s="43"/>
      <c r="ASY281" s="43"/>
      <c r="ASZ281" s="43"/>
      <c r="ATA281" s="43"/>
      <c r="ATB281" s="43"/>
      <c r="ATC281" s="43"/>
      <c r="ATD281" s="43"/>
      <c r="ATE281" s="43"/>
      <c r="ATF281" s="43"/>
      <c r="ATG281" s="43"/>
      <c r="ATH281" s="43"/>
      <c r="ATI281" s="43"/>
      <c r="ATJ281" s="43"/>
      <c r="ATK281" s="43"/>
      <c r="ATL281" s="43"/>
      <c r="ATM281" s="43"/>
      <c r="ATN281" s="43"/>
      <c r="ATO281" s="43"/>
      <c r="ATP281" s="43"/>
      <c r="ATQ281" s="43"/>
      <c r="ATR281" s="43"/>
      <c r="ATS281" s="43"/>
      <c r="ATT281" s="43"/>
      <c r="ATU281" s="43"/>
      <c r="ATV281" s="43"/>
      <c r="ATW281" s="43"/>
      <c r="ATX281" s="43"/>
      <c r="ATY281" s="43"/>
      <c r="ATZ281" s="43"/>
      <c r="AUA281" s="43"/>
      <c r="AUB281" s="43"/>
      <c r="AUC281" s="43"/>
      <c r="AUD281" s="43"/>
      <c r="AUE281" s="43"/>
      <c r="AUF281" s="43"/>
      <c r="AUG281" s="43"/>
      <c r="AUH281" s="43"/>
      <c r="AUI281" s="43"/>
      <c r="AUJ281" s="43"/>
      <c r="AUK281" s="43"/>
      <c r="AUL281" s="43"/>
      <c r="AUM281" s="43"/>
      <c r="AUN281" s="43"/>
      <c r="AUO281" s="43"/>
      <c r="AUP281" s="43"/>
      <c r="AUQ281" s="43"/>
      <c r="AUR281" s="43"/>
      <c r="AUS281" s="43"/>
      <c r="AUT281" s="43"/>
      <c r="AUU281" s="43"/>
      <c r="AUV281" s="43"/>
      <c r="AUW281" s="43"/>
      <c r="AUX281" s="43"/>
      <c r="AUY281" s="43"/>
      <c r="AUZ281" s="43"/>
      <c r="AVA281" s="43"/>
      <c r="AVB281" s="43"/>
      <c r="AVC281" s="43"/>
      <c r="AVD281" s="43"/>
      <c r="AVE281" s="43"/>
      <c r="AVF281" s="43"/>
      <c r="AVG281" s="43"/>
      <c r="AVH281" s="43"/>
      <c r="AVI281" s="43"/>
      <c r="AVJ281" s="43"/>
      <c r="AVK281" s="43"/>
      <c r="AVL281" s="43"/>
      <c r="AVM281" s="43"/>
      <c r="AVN281" s="43"/>
      <c r="AVO281" s="43"/>
      <c r="AVP281" s="43"/>
      <c r="AVQ281" s="43"/>
      <c r="AVR281" s="43"/>
      <c r="AVS281" s="43"/>
      <c r="AVT281" s="43"/>
      <c r="AVU281" s="43"/>
      <c r="AVV281" s="43"/>
      <c r="AVW281" s="43"/>
      <c r="AVX281" s="43"/>
      <c r="AVY281" s="43"/>
      <c r="AVZ281" s="43"/>
      <c r="AWA281" s="43"/>
      <c r="AWB281" s="43"/>
      <c r="AWC281" s="43"/>
      <c r="AWD281" s="43"/>
      <c r="AWE281" s="43"/>
      <c r="AWF281" s="43"/>
      <c r="AWG281" s="43"/>
      <c r="AWH281" s="43"/>
      <c r="AWI281" s="43"/>
      <c r="AWJ281" s="43"/>
      <c r="AWK281" s="43"/>
      <c r="AWL281" s="43"/>
      <c r="AWM281" s="43"/>
      <c r="AWN281" s="43"/>
      <c r="AWO281" s="43"/>
      <c r="AWP281" s="43"/>
      <c r="AWQ281" s="43"/>
      <c r="AWR281" s="43"/>
      <c r="AWS281" s="43"/>
      <c r="AWT281" s="43"/>
      <c r="AWU281" s="43"/>
      <c r="AWV281" s="43"/>
      <c r="AWW281" s="43"/>
      <c r="AWX281" s="43"/>
      <c r="AWY281" s="43"/>
      <c r="AWZ281" s="43"/>
      <c r="AXA281" s="43"/>
      <c r="AXB281" s="43"/>
      <c r="AXC281" s="43"/>
      <c r="AXD281" s="43"/>
      <c r="AXE281" s="43"/>
      <c r="AXF281" s="43"/>
      <c r="AXG281" s="43"/>
      <c r="AXH281" s="43"/>
      <c r="AXI281" s="43"/>
      <c r="AXJ281" s="43"/>
      <c r="AXK281" s="43"/>
      <c r="AXL281" s="43"/>
      <c r="AXM281" s="43"/>
      <c r="AXN281" s="43"/>
      <c r="AXO281" s="43"/>
      <c r="AXP281" s="43"/>
      <c r="AXQ281" s="43"/>
      <c r="AXR281" s="43"/>
      <c r="AXS281" s="43"/>
      <c r="AXT281" s="43"/>
      <c r="AXU281" s="43"/>
      <c r="AXV281" s="43"/>
      <c r="AXW281" s="43"/>
      <c r="AXX281" s="43"/>
      <c r="AXY281" s="43"/>
      <c r="AXZ281" s="43"/>
      <c r="AYA281" s="43"/>
      <c r="AYB281" s="43"/>
      <c r="AYC281" s="43"/>
      <c r="AYD281" s="43"/>
      <c r="AYE281" s="43"/>
      <c r="AYF281" s="43"/>
      <c r="AYG281" s="43"/>
      <c r="AYH281" s="43"/>
      <c r="AYI281" s="43"/>
      <c r="AYJ281" s="43"/>
      <c r="AYK281" s="43"/>
      <c r="AYL281" s="43"/>
      <c r="AYM281" s="43"/>
      <c r="AYN281" s="43"/>
      <c r="AYO281" s="43"/>
      <c r="AYP281" s="43"/>
      <c r="AYQ281" s="43"/>
      <c r="AYR281" s="43"/>
      <c r="AYS281" s="43"/>
      <c r="AYT281" s="43"/>
      <c r="AYU281" s="43"/>
      <c r="AYV281" s="43"/>
      <c r="AYW281" s="43"/>
      <c r="AYX281" s="43"/>
      <c r="AYY281" s="43"/>
      <c r="AYZ281" s="43"/>
      <c r="AZA281" s="43"/>
      <c r="AZB281" s="43"/>
      <c r="AZC281" s="43"/>
      <c r="AZD281" s="43"/>
      <c r="AZE281" s="43"/>
      <c r="AZF281" s="43"/>
      <c r="AZG281" s="43"/>
      <c r="AZH281" s="43"/>
      <c r="AZI281" s="43"/>
      <c r="AZJ281" s="43"/>
      <c r="AZK281" s="43"/>
      <c r="AZL281" s="43"/>
      <c r="AZM281" s="43"/>
      <c r="AZN281" s="43"/>
      <c r="AZO281" s="43"/>
      <c r="AZP281" s="43"/>
      <c r="AZQ281" s="43"/>
      <c r="AZR281" s="43"/>
      <c r="AZS281" s="43"/>
      <c r="AZT281" s="43"/>
      <c r="AZU281" s="43"/>
      <c r="AZV281" s="43"/>
      <c r="AZW281" s="43"/>
      <c r="AZX281" s="43"/>
      <c r="AZY281" s="43"/>
      <c r="AZZ281" s="43"/>
      <c r="BAA281" s="43"/>
      <c r="BAB281" s="43"/>
      <c r="BAC281" s="43"/>
      <c r="BAD281" s="43"/>
      <c r="BAE281" s="43"/>
      <c r="BAF281" s="43"/>
      <c r="BAG281" s="43"/>
      <c r="BAH281" s="43"/>
      <c r="BAI281" s="43"/>
      <c r="BAJ281" s="43"/>
      <c r="BAK281" s="43"/>
      <c r="BAL281" s="43"/>
      <c r="BAM281" s="43"/>
      <c r="BAN281" s="43"/>
      <c r="BAO281" s="43"/>
      <c r="BAP281" s="43"/>
      <c r="BAQ281" s="43"/>
      <c r="BAR281" s="43"/>
      <c r="BAS281" s="43"/>
      <c r="BAT281" s="43"/>
      <c r="BAU281" s="43"/>
      <c r="BAV281" s="43"/>
      <c r="BAW281" s="43"/>
      <c r="BAX281" s="43"/>
      <c r="BAY281" s="43"/>
      <c r="BAZ281" s="43"/>
      <c r="BBA281" s="43"/>
      <c r="BBB281" s="43"/>
      <c r="BBC281" s="43"/>
      <c r="BBD281" s="43"/>
      <c r="BBE281" s="43"/>
      <c r="BBF281" s="43"/>
      <c r="BBG281" s="43"/>
      <c r="BBH281" s="43"/>
      <c r="BBI281" s="43"/>
      <c r="BBJ281" s="43"/>
      <c r="BBK281" s="43"/>
      <c r="BBL281" s="43"/>
      <c r="BBM281" s="43"/>
      <c r="BBN281" s="43"/>
      <c r="BBO281" s="43"/>
      <c r="BBP281" s="43"/>
      <c r="BBQ281" s="43"/>
      <c r="BBR281" s="43"/>
      <c r="BBS281" s="43"/>
      <c r="BBT281" s="43"/>
      <c r="BBU281" s="43"/>
      <c r="BBV281" s="43"/>
      <c r="BBW281" s="43"/>
      <c r="BBX281" s="43"/>
      <c r="BBY281" s="43"/>
      <c r="BBZ281" s="43"/>
      <c r="BCA281" s="43"/>
      <c r="BCB281" s="43"/>
      <c r="BCC281" s="43"/>
      <c r="BCD281" s="43"/>
      <c r="BCE281" s="43"/>
      <c r="BCF281" s="43"/>
      <c r="BCG281" s="43"/>
      <c r="BCH281" s="43"/>
      <c r="BCI281" s="43"/>
      <c r="BCJ281" s="43"/>
      <c r="BCK281" s="43"/>
      <c r="BCL281" s="43"/>
      <c r="BCM281" s="43"/>
      <c r="BCN281" s="43"/>
      <c r="BCO281" s="43"/>
      <c r="BCP281" s="43"/>
      <c r="BCQ281" s="43"/>
      <c r="BCR281" s="43"/>
      <c r="BCS281" s="43"/>
      <c r="BCT281" s="43"/>
      <c r="BCU281" s="43"/>
      <c r="BCV281" s="43"/>
      <c r="BCW281" s="43"/>
      <c r="BCX281" s="43"/>
      <c r="BCY281" s="43"/>
      <c r="BCZ281" s="43"/>
      <c r="BDA281" s="43"/>
      <c r="BDB281" s="43"/>
      <c r="BDC281" s="43"/>
      <c r="BDD281" s="43"/>
      <c r="BDE281" s="43"/>
      <c r="BDF281" s="43"/>
      <c r="BDG281" s="43"/>
      <c r="BDH281" s="43"/>
      <c r="BDI281" s="43"/>
      <c r="BDJ281" s="43"/>
      <c r="BDK281" s="43"/>
      <c r="BDL281" s="43"/>
      <c r="BDM281" s="43"/>
      <c r="BDN281" s="43"/>
      <c r="BDO281" s="43"/>
      <c r="BDP281" s="43"/>
      <c r="BDQ281" s="43"/>
      <c r="BDR281" s="43"/>
      <c r="BDS281" s="43"/>
      <c r="BDT281" s="43"/>
      <c r="BDU281" s="43"/>
      <c r="BDV281" s="43"/>
      <c r="BDW281" s="43"/>
      <c r="BDX281" s="43"/>
      <c r="BDY281" s="43"/>
      <c r="BDZ281" s="43"/>
      <c r="BEA281" s="43"/>
      <c r="BEB281" s="43"/>
      <c r="BEC281" s="43"/>
      <c r="BED281" s="43"/>
      <c r="BEE281" s="43"/>
      <c r="BEF281" s="43"/>
      <c r="BEG281" s="43"/>
      <c r="BEH281" s="43"/>
      <c r="BEI281" s="43"/>
      <c r="BEJ281" s="43"/>
      <c r="BEK281" s="43"/>
      <c r="BEL281" s="43"/>
      <c r="BEM281" s="43"/>
      <c r="BEN281" s="43"/>
      <c r="BEO281" s="43"/>
      <c r="BEP281" s="43"/>
      <c r="BEQ281" s="43"/>
      <c r="BER281" s="43"/>
      <c r="BES281" s="43"/>
      <c r="BET281" s="43"/>
      <c r="BEU281" s="43"/>
      <c r="BEV281" s="43"/>
      <c r="BEW281" s="43"/>
      <c r="BEX281" s="43"/>
      <c r="BEY281" s="43"/>
      <c r="BEZ281" s="43"/>
      <c r="BFA281" s="43"/>
      <c r="BFB281" s="43"/>
      <c r="BFC281" s="43"/>
      <c r="BFD281" s="43"/>
      <c r="BFE281" s="43"/>
      <c r="BFF281" s="43"/>
      <c r="BFG281" s="43"/>
      <c r="BFH281" s="43"/>
      <c r="BFI281" s="43"/>
      <c r="BFJ281" s="43"/>
      <c r="BFK281" s="43"/>
      <c r="BFL281" s="43"/>
      <c r="BFM281" s="43"/>
      <c r="BFN281" s="43"/>
      <c r="BFO281" s="43"/>
      <c r="BFP281" s="43"/>
      <c r="BFQ281" s="43"/>
      <c r="BFR281" s="43"/>
      <c r="BFS281" s="43"/>
      <c r="BFT281" s="43"/>
      <c r="BFU281" s="43"/>
      <c r="BFV281" s="43"/>
      <c r="BFW281" s="43"/>
      <c r="BFX281" s="43"/>
      <c r="BFY281" s="43"/>
      <c r="BFZ281" s="43"/>
      <c r="BGA281" s="43"/>
      <c r="BGB281" s="43"/>
      <c r="BGC281" s="43"/>
      <c r="BGD281" s="43"/>
      <c r="BGE281" s="43"/>
      <c r="BGF281" s="43"/>
      <c r="BGG281" s="43"/>
      <c r="BGH281" s="43"/>
      <c r="BGI281" s="43"/>
      <c r="BGJ281" s="43"/>
      <c r="BGK281" s="43"/>
      <c r="BGL281" s="43"/>
      <c r="BGM281" s="43"/>
      <c r="BGN281" s="43"/>
      <c r="BGO281" s="43"/>
      <c r="BGP281" s="43"/>
      <c r="BGQ281" s="43"/>
      <c r="BGR281" s="43"/>
      <c r="BGS281" s="43"/>
      <c r="BGT281" s="43"/>
      <c r="BGU281" s="43"/>
      <c r="BGV281" s="43"/>
      <c r="BGW281" s="43"/>
      <c r="BGX281" s="43"/>
      <c r="BGY281" s="43"/>
      <c r="BGZ281" s="43"/>
      <c r="BHA281" s="43"/>
      <c r="BHB281" s="43"/>
      <c r="BHC281" s="43"/>
      <c r="BHD281" s="43"/>
      <c r="BHE281" s="43"/>
      <c r="BHF281" s="43"/>
      <c r="BHG281" s="43"/>
      <c r="BHH281" s="43"/>
      <c r="BHI281" s="43"/>
      <c r="BHJ281" s="43"/>
      <c r="BHK281" s="43"/>
      <c r="BHL281" s="43"/>
      <c r="BHM281" s="43"/>
      <c r="BHN281" s="43"/>
      <c r="BHO281" s="43"/>
      <c r="BHP281" s="43"/>
      <c r="BHQ281" s="43"/>
      <c r="BHR281" s="43"/>
      <c r="BHS281" s="43"/>
      <c r="BHT281" s="43"/>
      <c r="BHU281" s="43"/>
      <c r="BHV281" s="43"/>
      <c r="BHW281" s="43"/>
      <c r="BHX281" s="43"/>
      <c r="BHY281" s="43"/>
      <c r="BHZ281" s="43"/>
      <c r="BIA281" s="43"/>
      <c r="BIB281" s="43"/>
      <c r="BIC281" s="43"/>
      <c r="BID281" s="43"/>
      <c r="BIE281" s="43"/>
      <c r="BIF281" s="43"/>
      <c r="BIG281" s="43"/>
      <c r="BIH281" s="43"/>
      <c r="BII281" s="43"/>
      <c r="BIJ281" s="43"/>
      <c r="BIK281" s="43"/>
      <c r="BIL281" s="43"/>
      <c r="BIM281" s="43"/>
      <c r="BIN281" s="43"/>
      <c r="BIO281" s="43"/>
      <c r="BIP281" s="43"/>
      <c r="BIQ281" s="43"/>
      <c r="BIR281" s="43"/>
      <c r="BIS281" s="43"/>
      <c r="BIT281" s="43"/>
      <c r="BIU281" s="43"/>
      <c r="BIV281" s="43"/>
      <c r="BIW281" s="43"/>
      <c r="BIX281" s="43"/>
      <c r="BIY281" s="43"/>
      <c r="BIZ281" s="43"/>
      <c r="BJA281" s="43"/>
      <c r="BJB281" s="43"/>
      <c r="BJC281" s="43"/>
      <c r="BJD281" s="43"/>
      <c r="BJE281" s="43"/>
      <c r="BJF281" s="43"/>
      <c r="BJG281" s="43"/>
      <c r="BJH281" s="43"/>
      <c r="BJI281" s="43"/>
      <c r="BJJ281" s="43"/>
      <c r="BJK281" s="43"/>
      <c r="BJL281" s="43"/>
      <c r="BJM281" s="43"/>
      <c r="BJN281" s="43"/>
      <c r="BJO281" s="43"/>
      <c r="BJP281" s="43"/>
      <c r="BJQ281" s="43"/>
      <c r="BJR281" s="43"/>
      <c r="BJS281" s="43"/>
      <c r="BJT281" s="43"/>
      <c r="BJU281" s="43"/>
      <c r="BJV281" s="43"/>
      <c r="BJW281" s="43"/>
      <c r="BJX281" s="43"/>
      <c r="BJY281" s="43"/>
      <c r="BJZ281" s="43"/>
      <c r="BKA281" s="43"/>
      <c r="BKB281" s="43"/>
      <c r="BKC281" s="43"/>
      <c r="BKD281" s="43"/>
      <c r="BKE281" s="43"/>
      <c r="BKF281" s="43"/>
      <c r="BKG281" s="43"/>
      <c r="BKH281" s="43"/>
      <c r="BKI281" s="43"/>
      <c r="BKJ281" s="43"/>
      <c r="BKK281" s="43"/>
      <c r="BKL281" s="43"/>
      <c r="BKM281" s="43"/>
      <c r="BKN281" s="43"/>
      <c r="BKO281" s="43"/>
      <c r="BKP281" s="43"/>
      <c r="BKQ281" s="43"/>
      <c r="BKR281" s="43"/>
      <c r="BKS281" s="43"/>
      <c r="BKT281" s="43"/>
      <c r="BKU281" s="43"/>
      <c r="BKV281" s="43"/>
      <c r="BKW281" s="43"/>
      <c r="BKX281" s="43"/>
      <c r="BKY281" s="43"/>
      <c r="BKZ281" s="43"/>
      <c r="BLA281" s="43"/>
      <c r="BLB281" s="43"/>
      <c r="BLC281" s="43"/>
      <c r="BLD281" s="43"/>
      <c r="BLE281" s="43"/>
      <c r="BLF281" s="43"/>
      <c r="BLG281" s="43"/>
      <c r="BLH281" s="43"/>
      <c r="BLI281" s="43"/>
      <c r="BLJ281" s="43"/>
      <c r="BLK281" s="43"/>
      <c r="BLL281" s="43"/>
      <c r="BLM281" s="43"/>
      <c r="BLN281" s="43"/>
      <c r="BLO281" s="43"/>
      <c r="BLP281" s="43"/>
      <c r="BLQ281" s="43"/>
      <c r="BLR281" s="43"/>
      <c r="BLS281" s="43"/>
      <c r="BLT281" s="43"/>
      <c r="BLU281" s="43"/>
      <c r="BLV281" s="43"/>
      <c r="BLW281" s="43"/>
      <c r="BLX281" s="43"/>
      <c r="BLY281" s="43"/>
      <c r="BLZ281" s="43"/>
      <c r="BMA281" s="43"/>
      <c r="BMB281" s="43"/>
      <c r="BMC281" s="43"/>
      <c r="BMD281" s="43"/>
      <c r="BME281" s="43"/>
      <c r="BMF281" s="43"/>
      <c r="BMG281" s="43"/>
      <c r="BMH281" s="43"/>
      <c r="BMI281" s="43"/>
      <c r="BMJ281" s="43"/>
      <c r="BMK281" s="43"/>
      <c r="BML281" s="43"/>
      <c r="BMM281" s="43"/>
      <c r="BMN281" s="43"/>
      <c r="BMO281" s="43"/>
      <c r="BMP281" s="43"/>
      <c r="BMQ281" s="43"/>
      <c r="BMR281" s="43"/>
      <c r="BMS281" s="43"/>
      <c r="BMT281" s="43"/>
      <c r="BMU281" s="43"/>
      <c r="BMV281" s="43"/>
      <c r="BMW281" s="43"/>
      <c r="BMX281" s="43"/>
      <c r="BMY281" s="43"/>
      <c r="BMZ281" s="43"/>
      <c r="BNA281" s="43"/>
      <c r="BNB281" s="43"/>
      <c r="BNC281" s="43"/>
      <c r="BND281" s="43"/>
      <c r="BNE281" s="43"/>
      <c r="BNF281" s="43"/>
      <c r="BNG281" s="43"/>
      <c r="BNH281" s="43"/>
      <c r="BNI281" s="43"/>
      <c r="BNJ281" s="43"/>
      <c r="BNK281" s="43"/>
      <c r="BNL281" s="43"/>
      <c r="BNM281" s="43"/>
      <c r="BNN281" s="43"/>
      <c r="BNO281" s="43"/>
      <c r="BNP281" s="43"/>
      <c r="BNQ281" s="43"/>
      <c r="BNR281" s="43"/>
      <c r="BNS281" s="43"/>
      <c r="BNT281" s="43"/>
      <c r="BNU281" s="43"/>
      <c r="BNV281" s="43"/>
      <c r="BNW281" s="43"/>
      <c r="BNX281" s="43"/>
      <c r="BNY281" s="43"/>
      <c r="BNZ281" s="43"/>
      <c r="BOA281" s="43"/>
      <c r="BOB281" s="43"/>
      <c r="BOC281" s="43"/>
      <c r="BOD281" s="43"/>
      <c r="BOE281" s="43"/>
      <c r="BOF281" s="43"/>
      <c r="BOG281" s="43"/>
      <c r="BOH281" s="43"/>
      <c r="BOI281" s="43"/>
      <c r="BOJ281" s="43"/>
      <c r="BOK281" s="43"/>
      <c r="BOL281" s="43"/>
      <c r="BOM281" s="43"/>
      <c r="BON281" s="43"/>
      <c r="BOO281" s="43"/>
      <c r="BOP281" s="43"/>
      <c r="BOQ281" s="43"/>
      <c r="BOR281" s="43"/>
      <c r="BOS281" s="43"/>
      <c r="BOT281" s="43"/>
      <c r="BOU281" s="43"/>
      <c r="BOV281" s="43"/>
      <c r="BOW281" s="43"/>
      <c r="BOX281" s="43"/>
      <c r="BOY281" s="43"/>
      <c r="BOZ281" s="43"/>
      <c r="BPA281" s="43"/>
      <c r="BPB281" s="43"/>
      <c r="BPC281" s="43"/>
      <c r="BPD281" s="43"/>
      <c r="BPE281" s="43"/>
      <c r="BPF281" s="43"/>
      <c r="BPG281" s="43"/>
      <c r="BPH281" s="43"/>
      <c r="BPI281" s="43"/>
      <c r="BPJ281" s="43"/>
      <c r="BPK281" s="43"/>
      <c r="BPL281" s="43"/>
      <c r="BPM281" s="43"/>
      <c r="BPN281" s="43"/>
      <c r="BPO281" s="43"/>
      <c r="BPP281" s="43"/>
      <c r="BPQ281" s="43"/>
      <c r="BPR281" s="43"/>
      <c r="BPS281" s="43"/>
      <c r="BPT281" s="43"/>
      <c r="BPU281" s="43"/>
      <c r="BPV281" s="43"/>
      <c r="BPW281" s="43"/>
      <c r="BPX281" s="43"/>
      <c r="BPY281" s="43"/>
      <c r="BPZ281" s="43"/>
      <c r="BQA281" s="43"/>
      <c r="BQB281" s="43"/>
      <c r="BQC281" s="43"/>
      <c r="BQD281" s="43"/>
      <c r="BQE281" s="43"/>
      <c r="BQF281" s="43"/>
      <c r="BQG281" s="43"/>
      <c r="BQH281" s="43"/>
      <c r="BQI281" s="43"/>
      <c r="BQJ281" s="43"/>
      <c r="BQK281" s="43"/>
      <c r="BQL281" s="43"/>
      <c r="BQM281" s="43"/>
      <c r="BQN281" s="43"/>
      <c r="BQO281" s="43"/>
      <c r="BQP281" s="43"/>
      <c r="BQQ281" s="43"/>
      <c r="BQR281" s="43"/>
      <c r="BQS281" s="43"/>
      <c r="BQT281" s="43"/>
      <c r="BQU281" s="43"/>
      <c r="BQV281" s="43"/>
      <c r="BQW281" s="43"/>
      <c r="BQX281" s="43"/>
      <c r="BQY281" s="43"/>
      <c r="BQZ281" s="43"/>
      <c r="BRA281" s="43"/>
      <c r="BRB281" s="43"/>
      <c r="BRC281" s="43"/>
      <c r="BRD281" s="43"/>
      <c r="BRE281" s="43"/>
      <c r="BRF281" s="43"/>
      <c r="BRG281" s="43"/>
      <c r="BRH281" s="43"/>
      <c r="BRI281" s="43"/>
      <c r="BRJ281" s="43"/>
      <c r="BRK281" s="43"/>
      <c r="BRL281" s="43"/>
      <c r="BRM281" s="43"/>
      <c r="BRN281" s="43"/>
      <c r="BRO281" s="43"/>
      <c r="BRP281" s="43"/>
      <c r="BRQ281" s="43"/>
      <c r="BRR281" s="43"/>
      <c r="BRS281" s="43"/>
      <c r="BRT281" s="43"/>
      <c r="BRU281" s="43"/>
      <c r="BRV281" s="43"/>
      <c r="BRW281" s="43"/>
      <c r="BRX281" s="43"/>
      <c r="BRY281" s="43"/>
      <c r="BRZ281" s="43"/>
      <c r="BSA281" s="43"/>
      <c r="BSB281" s="43"/>
      <c r="BSC281" s="43"/>
      <c r="BSD281" s="43"/>
      <c r="BSE281" s="43"/>
      <c r="BSF281" s="43"/>
      <c r="BSG281" s="43"/>
      <c r="BSH281" s="43"/>
      <c r="BSI281" s="43"/>
      <c r="BSJ281" s="43"/>
      <c r="BSK281" s="43"/>
      <c r="BSL281" s="43"/>
      <c r="BSM281" s="43"/>
      <c r="BSN281" s="43"/>
      <c r="BSO281" s="43"/>
      <c r="BSP281" s="43"/>
      <c r="BSQ281" s="43"/>
      <c r="BSR281" s="43"/>
      <c r="BSS281" s="43"/>
      <c r="BST281" s="43"/>
      <c r="BSU281" s="43"/>
      <c r="BSV281" s="43"/>
      <c r="BSW281" s="43"/>
      <c r="BSX281" s="43"/>
      <c r="BSY281" s="43"/>
      <c r="BSZ281" s="43"/>
      <c r="BTA281" s="43"/>
      <c r="BTB281" s="43"/>
      <c r="BTC281" s="43"/>
      <c r="BTD281" s="43"/>
      <c r="BTE281" s="43"/>
      <c r="BTF281" s="43"/>
      <c r="BTG281" s="43"/>
      <c r="BTH281" s="43"/>
      <c r="BTI281" s="43"/>
      <c r="BTJ281" s="43"/>
      <c r="BTK281" s="43"/>
      <c r="BTL281" s="43"/>
      <c r="BTM281" s="43"/>
      <c r="BTN281" s="43"/>
      <c r="BTO281" s="43"/>
      <c r="BTP281" s="43"/>
      <c r="BTQ281" s="43"/>
      <c r="BTR281" s="43"/>
      <c r="BTS281" s="43"/>
      <c r="BTT281" s="43"/>
      <c r="BTU281" s="43"/>
      <c r="BTV281" s="43"/>
      <c r="BTW281" s="43"/>
      <c r="BTX281" s="43"/>
      <c r="BTY281" s="43"/>
      <c r="BTZ281" s="43"/>
      <c r="BUA281" s="43"/>
      <c r="BUB281" s="43"/>
      <c r="BUC281" s="43"/>
      <c r="BUD281" s="43"/>
      <c r="BUE281" s="43"/>
      <c r="BUF281" s="43"/>
      <c r="BUG281" s="43"/>
      <c r="BUH281" s="43"/>
      <c r="BUI281" s="43"/>
      <c r="BUJ281" s="43"/>
      <c r="BUK281" s="43"/>
      <c r="BUL281" s="43"/>
      <c r="BUM281" s="43"/>
      <c r="BUN281" s="43"/>
      <c r="BUO281" s="43"/>
      <c r="BUP281" s="43"/>
      <c r="BUQ281" s="43"/>
      <c r="BUR281" s="43"/>
      <c r="BUS281" s="43"/>
      <c r="BUT281" s="43"/>
      <c r="BUU281" s="43"/>
      <c r="BUV281" s="43"/>
      <c r="BUW281" s="43"/>
      <c r="BUX281" s="43"/>
      <c r="BUY281" s="43"/>
      <c r="BUZ281" s="43"/>
      <c r="BVA281" s="43"/>
      <c r="BVB281" s="43"/>
      <c r="BVC281" s="43"/>
      <c r="BVD281" s="43"/>
      <c r="BVE281" s="43"/>
      <c r="BVF281" s="43"/>
      <c r="BVG281" s="43"/>
      <c r="BVH281" s="43"/>
      <c r="BVI281" s="43"/>
      <c r="BVJ281" s="43"/>
      <c r="BVK281" s="43"/>
      <c r="BVL281" s="43"/>
      <c r="BVM281" s="43"/>
      <c r="BVN281" s="43"/>
      <c r="BVO281" s="43"/>
      <c r="BVP281" s="43"/>
      <c r="BVQ281" s="43"/>
      <c r="BVR281" s="43"/>
      <c r="BVS281" s="43"/>
      <c r="BVT281" s="43"/>
      <c r="BVU281" s="43"/>
      <c r="BVV281" s="43"/>
      <c r="BVW281" s="43"/>
      <c r="BVX281" s="43"/>
      <c r="BVY281" s="43"/>
      <c r="BVZ281" s="43"/>
      <c r="BWA281" s="43"/>
      <c r="BWB281" s="43"/>
      <c r="BWC281" s="43"/>
      <c r="BWD281" s="43"/>
      <c r="BWE281" s="43"/>
      <c r="BWF281" s="43"/>
      <c r="BWG281" s="43"/>
      <c r="BWH281" s="43"/>
      <c r="BWI281" s="43"/>
      <c r="BWJ281" s="43"/>
      <c r="BWK281" s="43"/>
      <c r="BWL281" s="43"/>
      <c r="BWM281" s="43"/>
      <c r="BWN281" s="43"/>
      <c r="BWO281" s="43"/>
      <c r="BWP281" s="43"/>
      <c r="BWQ281" s="43"/>
      <c r="BWR281" s="43"/>
      <c r="BWS281" s="43"/>
      <c r="BWT281" s="43"/>
      <c r="BWU281" s="43"/>
      <c r="BWV281" s="43"/>
      <c r="BWW281" s="43"/>
      <c r="BWX281" s="43"/>
      <c r="BWY281" s="43"/>
      <c r="BWZ281" s="43"/>
      <c r="BXA281" s="43"/>
      <c r="BXB281" s="43"/>
      <c r="BXC281" s="43"/>
      <c r="BXD281" s="43"/>
      <c r="BXE281" s="43"/>
      <c r="BXF281" s="43"/>
      <c r="BXG281" s="43"/>
      <c r="BXH281" s="43"/>
      <c r="BXI281" s="43"/>
      <c r="BXJ281" s="43"/>
      <c r="BXK281" s="43"/>
      <c r="BXL281" s="43"/>
      <c r="BXM281" s="43"/>
      <c r="BXN281" s="43"/>
      <c r="BXO281" s="43"/>
      <c r="BXP281" s="43"/>
      <c r="BXQ281" s="43"/>
      <c r="BXR281" s="43"/>
      <c r="BXS281" s="43"/>
      <c r="BXT281" s="43"/>
      <c r="BXU281" s="43"/>
      <c r="BXV281" s="43"/>
      <c r="BXW281" s="43"/>
      <c r="BXX281" s="43"/>
      <c r="BXY281" s="43"/>
      <c r="BXZ281" s="43"/>
      <c r="BYA281" s="43"/>
      <c r="BYB281" s="43"/>
      <c r="BYC281" s="43"/>
      <c r="BYD281" s="43"/>
      <c r="BYE281" s="43"/>
      <c r="BYF281" s="43"/>
      <c r="BYG281" s="43"/>
      <c r="BYH281" s="43"/>
      <c r="BYI281" s="43"/>
      <c r="BYJ281" s="43"/>
      <c r="BYK281" s="43"/>
      <c r="BYL281" s="43"/>
      <c r="BYM281" s="43"/>
      <c r="BYN281" s="43"/>
      <c r="BYO281" s="43"/>
      <c r="BYP281" s="43"/>
      <c r="BYQ281" s="43"/>
      <c r="BYR281" s="43"/>
      <c r="BYS281" s="43"/>
      <c r="BYT281" s="43"/>
      <c r="BYU281" s="43"/>
      <c r="BYV281" s="43"/>
      <c r="BYW281" s="43"/>
      <c r="BYX281" s="43"/>
      <c r="BYY281" s="43"/>
      <c r="BYZ281" s="43"/>
      <c r="BZA281" s="43"/>
      <c r="BZB281" s="43"/>
      <c r="BZC281" s="43"/>
      <c r="BZD281" s="43"/>
      <c r="BZE281" s="43"/>
      <c r="BZF281" s="43"/>
      <c r="BZG281" s="43"/>
      <c r="BZH281" s="43"/>
      <c r="BZI281" s="43"/>
      <c r="BZJ281" s="43"/>
      <c r="BZK281" s="43"/>
      <c r="BZL281" s="43"/>
      <c r="BZM281" s="43"/>
      <c r="BZN281" s="43"/>
      <c r="BZO281" s="43"/>
      <c r="BZP281" s="43"/>
      <c r="BZQ281" s="43"/>
      <c r="BZR281" s="43"/>
      <c r="BZS281" s="43"/>
      <c r="BZT281" s="43"/>
      <c r="BZU281" s="43"/>
      <c r="BZV281" s="43"/>
      <c r="BZW281" s="43"/>
      <c r="BZX281" s="43"/>
      <c r="BZY281" s="43"/>
      <c r="BZZ281" s="43"/>
      <c r="CAA281" s="43"/>
      <c r="CAB281" s="43"/>
      <c r="CAC281" s="43"/>
      <c r="CAD281" s="43"/>
      <c r="CAE281" s="43"/>
      <c r="CAF281" s="43"/>
      <c r="CAG281" s="43"/>
      <c r="CAH281" s="43"/>
      <c r="CAI281" s="43"/>
      <c r="CAJ281" s="43"/>
      <c r="CAK281" s="43"/>
      <c r="CAL281" s="43"/>
      <c r="CAM281" s="43"/>
      <c r="CAN281" s="43"/>
      <c r="CAO281" s="43"/>
      <c r="CAP281" s="43"/>
      <c r="CAQ281" s="43"/>
      <c r="CAR281" s="43"/>
      <c r="CAS281" s="43"/>
      <c r="CAT281" s="43"/>
      <c r="CAU281" s="43"/>
      <c r="CAV281" s="43"/>
      <c r="CAW281" s="43"/>
      <c r="CAX281" s="43"/>
      <c r="CAY281" s="43"/>
      <c r="CAZ281" s="43"/>
      <c r="CBA281" s="43"/>
      <c r="CBB281" s="43"/>
      <c r="CBC281" s="43"/>
      <c r="CBD281" s="43"/>
      <c r="CBE281" s="43"/>
      <c r="CBF281" s="43"/>
      <c r="CBG281" s="43"/>
      <c r="CBH281" s="43"/>
      <c r="CBI281" s="43"/>
      <c r="CBJ281" s="43"/>
      <c r="CBK281" s="43"/>
      <c r="CBL281" s="43"/>
      <c r="CBM281" s="43"/>
      <c r="CBN281" s="43"/>
      <c r="CBO281" s="43"/>
      <c r="CBP281" s="43"/>
      <c r="CBQ281" s="43"/>
      <c r="CBR281" s="43"/>
      <c r="CBS281" s="43"/>
      <c r="CBT281" s="43"/>
      <c r="CBU281" s="43"/>
      <c r="CBV281" s="43"/>
      <c r="CBW281" s="43"/>
      <c r="CBX281" s="43"/>
      <c r="CBY281" s="43"/>
      <c r="CBZ281" s="43"/>
      <c r="CCA281" s="43"/>
      <c r="CCB281" s="43"/>
      <c r="CCC281" s="43"/>
      <c r="CCD281" s="43"/>
      <c r="CCE281" s="43"/>
      <c r="CCF281" s="43"/>
      <c r="CCG281" s="43"/>
      <c r="CCH281" s="43"/>
      <c r="CCI281" s="43"/>
      <c r="CCJ281" s="43"/>
      <c r="CCK281" s="43"/>
      <c r="CCL281" s="43"/>
      <c r="CCM281" s="43"/>
      <c r="CCN281" s="43"/>
      <c r="CCO281" s="43"/>
      <c r="CCP281" s="43"/>
      <c r="CCQ281" s="43"/>
      <c r="CCR281" s="43"/>
      <c r="CCS281" s="43"/>
      <c r="CCT281" s="43"/>
      <c r="CCU281" s="43"/>
      <c r="CCV281" s="43"/>
      <c r="CCW281" s="43"/>
      <c r="CCX281" s="43"/>
      <c r="CCY281" s="43"/>
      <c r="CCZ281" s="43"/>
      <c r="CDA281" s="43"/>
      <c r="CDB281" s="43"/>
      <c r="CDC281" s="43"/>
      <c r="CDD281" s="43"/>
      <c r="CDE281" s="43"/>
      <c r="CDF281" s="43"/>
      <c r="CDG281" s="43"/>
      <c r="CDH281" s="43"/>
      <c r="CDI281" s="43"/>
      <c r="CDJ281" s="43"/>
      <c r="CDK281" s="43"/>
      <c r="CDL281" s="43"/>
      <c r="CDM281" s="43"/>
      <c r="CDN281" s="43"/>
      <c r="CDO281" s="43"/>
      <c r="CDP281" s="43"/>
      <c r="CDQ281" s="43"/>
      <c r="CDR281" s="43"/>
      <c r="CDS281" s="43"/>
      <c r="CDT281" s="43"/>
      <c r="CDU281" s="43"/>
      <c r="CDV281" s="43"/>
      <c r="CDW281" s="43"/>
      <c r="CDX281" s="43"/>
      <c r="CDY281" s="43"/>
      <c r="CDZ281" s="43"/>
      <c r="CEA281" s="43"/>
      <c r="CEB281" s="43"/>
      <c r="CEC281" s="43"/>
      <c r="CED281" s="43"/>
      <c r="CEE281" s="43"/>
      <c r="CEF281" s="43"/>
      <c r="CEG281" s="43"/>
      <c r="CEH281" s="43"/>
      <c r="CEI281" s="43"/>
      <c r="CEJ281" s="43"/>
      <c r="CEK281" s="43"/>
      <c r="CEL281" s="43"/>
      <c r="CEM281" s="43"/>
      <c r="CEN281" s="43"/>
      <c r="CEO281" s="43"/>
      <c r="CEP281" s="43"/>
      <c r="CEQ281" s="43"/>
      <c r="CER281" s="43"/>
      <c r="CES281" s="43"/>
      <c r="CET281" s="43"/>
      <c r="CEU281" s="43"/>
      <c r="CEV281" s="43"/>
      <c r="CEW281" s="43"/>
      <c r="CEX281" s="43"/>
      <c r="CEY281" s="43"/>
      <c r="CEZ281" s="43"/>
      <c r="CFA281" s="43"/>
      <c r="CFB281" s="43"/>
      <c r="CFC281" s="43"/>
      <c r="CFD281" s="43"/>
      <c r="CFE281" s="43"/>
      <c r="CFF281" s="43"/>
      <c r="CFG281" s="43"/>
      <c r="CFH281" s="43"/>
      <c r="CFI281" s="43"/>
      <c r="CFJ281" s="43"/>
      <c r="CFK281" s="43"/>
      <c r="CFL281" s="43"/>
      <c r="CFM281" s="43"/>
      <c r="CFN281" s="43"/>
      <c r="CFO281" s="43"/>
      <c r="CFP281" s="43"/>
      <c r="CFQ281" s="43"/>
      <c r="CFR281" s="43"/>
      <c r="CFS281" s="43"/>
      <c r="CFT281" s="43"/>
      <c r="CFU281" s="43"/>
      <c r="CFV281" s="43"/>
      <c r="CFW281" s="43"/>
      <c r="CFX281" s="43"/>
      <c r="CFY281" s="43"/>
      <c r="CFZ281" s="43"/>
      <c r="CGA281" s="43"/>
      <c r="CGB281" s="43"/>
      <c r="CGC281" s="43"/>
      <c r="CGD281" s="43"/>
      <c r="CGE281" s="43"/>
      <c r="CGF281" s="43"/>
      <c r="CGG281" s="43"/>
      <c r="CGH281" s="43"/>
      <c r="CGI281" s="43"/>
      <c r="CGJ281" s="43"/>
      <c r="CGK281" s="43"/>
      <c r="CGL281" s="43"/>
      <c r="CGM281" s="43"/>
      <c r="CGN281" s="43"/>
      <c r="CGO281" s="43"/>
      <c r="CGP281" s="43"/>
      <c r="CGQ281" s="43"/>
      <c r="CGR281" s="43"/>
      <c r="CGS281" s="43"/>
      <c r="CGT281" s="43"/>
      <c r="CGU281" s="43"/>
      <c r="CGV281" s="43"/>
      <c r="CGW281" s="43"/>
      <c r="CGX281" s="43"/>
      <c r="CGY281" s="43"/>
      <c r="CGZ281" s="43"/>
      <c r="CHA281" s="43"/>
      <c r="CHB281" s="43"/>
      <c r="CHC281" s="43"/>
      <c r="CHD281" s="43"/>
      <c r="CHE281" s="43"/>
      <c r="CHF281" s="43"/>
      <c r="CHG281" s="43"/>
      <c r="CHH281" s="43"/>
      <c r="CHI281" s="43"/>
      <c r="CHJ281" s="43"/>
      <c r="CHK281" s="43"/>
      <c r="CHL281" s="43"/>
      <c r="CHM281" s="43"/>
      <c r="CHN281" s="43"/>
      <c r="CHO281" s="43"/>
      <c r="CHP281" s="43"/>
      <c r="CHQ281" s="43"/>
      <c r="CHR281" s="43"/>
      <c r="CHS281" s="43"/>
      <c r="CHT281" s="43"/>
      <c r="CHU281" s="43"/>
      <c r="CHV281" s="43"/>
      <c r="CHW281" s="43"/>
      <c r="CHX281" s="43"/>
      <c r="CHY281" s="43"/>
      <c r="CHZ281" s="43"/>
      <c r="CIA281" s="43"/>
      <c r="CIB281" s="43"/>
      <c r="CIC281" s="43"/>
      <c r="CID281" s="43"/>
      <c r="CIE281" s="43"/>
      <c r="CIF281" s="43"/>
      <c r="CIG281" s="43"/>
      <c r="CIH281" s="43"/>
      <c r="CII281" s="43"/>
      <c r="CIJ281" s="43"/>
      <c r="CIK281" s="43"/>
      <c r="CIL281" s="43"/>
      <c r="CIM281" s="43"/>
      <c r="CIN281" s="43"/>
      <c r="CIO281" s="43"/>
      <c r="CIP281" s="43"/>
      <c r="CIQ281" s="43"/>
      <c r="CIR281" s="43"/>
      <c r="CIS281" s="43"/>
      <c r="CIT281" s="43"/>
      <c r="CIU281" s="43"/>
      <c r="CIV281" s="43"/>
      <c r="CIW281" s="43"/>
      <c r="CIX281" s="43"/>
      <c r="CIY281" s="43"/>
      <c r="CIZ281" s="43"/>
      <c r="CJA281" s="43"/>
      <c r="CJB281" s="43"/>
      <c r="CJC281" s="43"/>
      <c r="CJD281" s="43"/>
      <c r="CJE281" s="43"/>
      <c r="CJF281" s="43"/>
      <c r="CJG281" s="43"/>
      <c r="CJH281" s="43"/>
      <c r="CJI281" s="43"/>
      <c r="CJJ281" s="43"/>
      <c r="CJK281" s="43"/>
      <c r="CJL281" s="43"/>
      <c r="CJM281" s="43"/>
      <c r="CJN281" s="43"/>
      <c r="CJO281" s="43"/>
      <c r="CJP281" s="43"/>
      <c r="CJQ281" s="43"/>
      <c r="CJR281" s="43"/>
      <c r="CJS281" s="43"/>
      <c r="CJT281" s="43"/>
      <c r="CJU281" s="43"/>
      <c r="CJV281" s="43"/>
      <c r="CJW281" s="43"/>
      <c r="CJX281" s="43"/>
      <c r="CJY281" s="43"/>
      <c r="CJZ281" s="43"/>
      <c r="CKA281" s="43"/>
      <c r="CKB281" s="43"/>
      <c r="CKC281" s="43"/>
      <c r="CKD281" s="43"/>
      <c r="CKE281" s="43"/>
      <c r="CKF281" s="43"/>
      <c r="CKG281" s="43"/>
      <c r="CKH281" s="43"/>
      <c r="CKI281" s="43"/>
      <c r="CKJ281" s="43"/>
      <c r="CKK281" s="43"/>
      <c r="CKL281" s="43"/>
      <c r="CKM281" s="43"/>
      <c r="CKN281" s="43"/>
      <c r="CKO281" s="43"/>
      <c r="CKP281" s="43"/>
      <c r="CKQ281" s="43"/>
      <c r="CKR281" s="43"/>
      <c r="CKS281" s="43"/>
      <c r="CKT281" s="43"/>
      <c r="CKU281" s="43"/>
      <c r="CKV281" s="43"/>
      <c r="CKW281" s="43"/>
      <c r="CKX281" s="43"/>
      <c r="CKY281" s="43"/>
      <c r="CKZ281" s="43"/>
      <c r="CLA281" s="43"/>
      <c r="CLB281" s="43"/>
      <c r="CLC281" s="43"/>
      <c r="CLD281" s="43"/>
      <c r="CLE281" s="43"/>
      <c r="CLF281" s="43"/>
      <c r="CLG281" s="43"/>
      <c r="CLH281" s="43"/>
      <c r="CLI281" s="43"/>
      <c r="CLJ281" s="43"/>
      <c r="CLK281" s="43"/>
      <c r="CLL281" s="43"/>
      <c r="CLM281" s="43"/>
      <c r="CLN281" s="43"/>
      <c r="CLO281" s="43"/>
      <c r="CLP281" s="43"/>
      <c r="CLQ281" s="43"/>
      <c r="CLR281" s="43"/>
      <c r="CLS281" s="43"/>
      <c r="CLT281" s="43"/>
      <c r="CLU281" s="43"/>
      <c r="CLV281" s="43"/>
      <c r="CLW281" s="43"/>
      <c r="CLX281" s="43"/>
      <c r="CLY281" s="43"/>
      <c r="CLZ281" s="43"/>
      <c r="CMA281" s="43"/>
      <c r="CMB281" s="43"/>
      <c r="CMC281" s="43"/>
      <c r="CMD281" s="43"/>
      <c r="CME281" s="43"/>
      <c r="CMF281" s="43"/>
      <c r="CMG281" s="43"/>
      <c r="CMH281" s="43"/>
      <c r="CMI281" s="43"/>
      <c r="CMJ281" s="43"/>
      <c r="CMK281" s="43"/>
      <c r="CML281" s="43"/>
      <c r="CMM281" s="43"/>
      <c r="CMN281" s="43"/>
      <c r="CMO281" s="43"/>
      <c r="CMP281" s="43"/>
      <c r="CMQ281" s="43"/>
      <c r="CMR281" s="43"/>
      <c r="CMS281" s="43"/>
      <c r="CMT281" s="43"/>
      <c r="CMU281" s="43"/>
      <c r="CMV281" s="43"/>
      <c r="CMW281" s="43"/>
      <c r="CMX281" s="43"/>
      <c r="CMY281" s="43"/>
      <c r="CMZ281" s="43"/>
      <c r="CNA281" s="43"/>
      <c r="CNB281" s="43"/>
      <c r="CNC281" s="43"/>
      <c r="CND281" s="43"/>
      <c r="CNE281" s="43"/>
      <c r="CNF281" s="43"/>
      <c r="CNG281" s="43"/>
      <c r="CNH281" s="43"/>
      <c r="CNI281" s="43"/>
      <c r="CNJ281" s="43"/>
      <c r="CNK281" s="43"/>
      <c r="CNL281" s="43"/>
      <c r="CNM281" s="43"/>
      <c r="CNN281" s="43"/>
      <c r="CNO281" s="43"/>
      <c r="CNP281" s="43"/>
      <c r="CNQ281" s="43"/>
      <c r="CNR281" s="43"/>
      <c r="CNS281" s="43"/>
      <c r="CNT281" s="43"/>
      <c r="CNU281" s="43"/>
      <c r="CNV281" s="43"/>
      <c r="CNW281" s="43"/>
      <c r="CNX281" s="43"/>
      <c r="CNY281" s="43"/>
      <c r="CNZ281" s="43"/>
      <c r="COA281" s="43"/>
      <c r="COB281" s="43"/>
      <c r="COC281" s="43"/>
      <c r="COD281" s="43"/>
      <c r="COE281" s="43"/>
      <c r="COF281" s="43"/>
      <c r="COG281" s="43"/>
      <c r="COH281" s="43"/>
      <c r="COI281" s="43"/>
      <c r="COJ281" s="43"/>
      <c r="COK281" s="43"/>
      <c r="COL281" s="43"/>
      <c r="COM281" s="43"/>
      <c r="CON281" s="43"/>
      <c r="COO281" s="43"/>
      <c r="COP281" s="43"/>
      <c r="COQ281" s="43"/>
      <c r="COR281" s="43"/>
      <c r="COS281" s="43"/>
      <c r="COT281" s="43"/>
      <c r="COU281" s="43"/>
      <c r="COV281" s="43"/>
      <c r="COW281" s="43"/>
      <c r="COX281" s="43"/>
      <c r="COY281" s="43"/>
      <c r="COZ281" s="43"/>
      <c r="CPA281" s="43"/>
      <c r="CPB281" s="43"/>
      <c r="CPC281" s="43"/>
      <c r="CPD281" s="43"/>
      <c r="CPE281" s="43"/>
      <c r="CPF281" s="43"/>
      <c r="CPG281" s="43"/>
      <c r="CPH281" s="43"/>
      <c r="CPI281" s="43"/>
      <c r="CPJ281" s="43"/>
      <c r="CPK281" s="43"/>
      <c r="CPL281" s="43"/>
      <c r="CPM281" s="43"/>
      <c r="CPN281" s="43"/>
      <c r="CPO281" s="43"/>
      <c r="CPP281" s="43"/>
      <c r="CPQ281" s="43"/>
      <c r="CPR281" s="43"/>
      <c r="CPS281" s="43"/>
      <c r="CPT281" s="43"/>
      <c r="CPU281" s="43"/>
      <c r="CPV281" s="43"/>
      <c r="CPW281" s="43"/>
      <c r="CPX281" s="43"/>
      <c r="CPY281" s="43"/>
      <c r="CPZ281" s="43"/>
      <c r="CQA281" s="43"/>
      <c r="CQB281" s="43"/>
      <c r="CQC281" s="43"/>
      <c r="CQD281" s="43"/>
      <c r="CQE281" s="43"/>
      <c r="CQF281" s="43"/>
      <c r="CQG281" s="43"/>
      <c r="CQH281" s="43"/>
      <c r="CQI281" s="43"/>
      <c r="CQJ281" s="43"/>
      <c r="CQK281" s="43"/>
      <c r="CQL281" s="43"/>
      <c r="CQM281" s="43"/>
      <c r="CQN281" s="43"/>
      <c r="CQO281" s="43"/>
      <c r="CQP281" s="43"/>
      <c r="CQQ281" s="43"/>
      <c r="CQR281" s="43"/>
      <c r="CQS281" s="43"/>
      <c r="CQT281" s="43"/>
      <c r="CQU281" s="43"/>
      <c r="CQV281" s="43"/>
      <c r="CQW281" s="43"/>
      <c r="CQX281" s="43"/>
      <c r="CQY281" s="43"/>
      <c r="CQZ281" s="43"/>
      <c r="CRA281" s="43"/>
      <c r="CRB281" s="43"/>
      <c r="CRC281" s="43"/>
      <c r="CRD281" s="43"/>
      <c r="CRE281" s="43"/>
      <c r="CRF281" s="43"/>
      <c r="CRG281" s="43"/>
      <c r="CRH281" s="43"/>
      <c r="CRI281" s="43"/>
      <c r="CRJ281" s="43"/>
      <c r="CRK281" s="43"/>
      <c r="CRL281" s="43"/>
      <c r="CRM281" s="43"/>
      <c r="CRN281" s="43"/>
      <c r="CRO281" s="43"/>
      <c r="CRP281" s="43"/>
      <c r="CRQ281" s="43"/>
      <c r="CRR281" s="43"/>
      <c r="CRS281" s="43"/>
      <c r="CRT281" s="43"/>
      <c r="CRU281" s="43"/>
      <c r="CRV281" s="43"/>
      <c r="CRW281" s="43"/>
      <c r="CRX281" s="43"/>
      <c r="CRY281" s="43"/>
      <c r="CRZ281" s="43"/>
      <c r="CSA281" s="43"/>
      <c r="CSB281" s="43"/>
      <c r="CSC281" s="43"/>
      <c r="CSD281" s="43"/>
      <c r="CSE281" s="43"/>
      <c r="CSF281" s="43"/>
      <c r="CSG281" s="43"/>
      <c r="CSH281" s="43"/>
      <c r="CSI281" s="43"/>
      <c r="CSJ281" s="43"/>
      <c r="CSK281" s="43"/>
      <c r="CSL281" s="43"/>
      <c r="CSM281" s="43"/>
      <c r="CSN281" s="43"/>
      <c r="CSO281" s="43"/>
      <c r="CSP281" s="43"/>
      <c r="CSQ281" s="43"/>
      <c r="CSR281" s="43"/>
      <c r="CSS281" s="43"/>
      <c r="CST281" s="43"/>
      <c r="CSU281" s="43"/>
      <c r="CSV281" s="43"/>
      <c r="CSW281" s="43"/>
      <c r="CSX281" s="43"/>
      <c r="CSY281" s="43"/>
      <c r="CSZ281" s="43"/>
      <c r="CTA281" s="43"/>
      <c r="CTB281" s="43"/>
      <c r="CTC281" s="43"/>
      <c r="CTD281" s="43"/>
      <c r="CTE281" s="43"/>
      <c r="CTF281" s="43"/>
      <c r="CTG281" s="43"/>
      <c r="CTH281" s="43"/>
      <c r="CTI281" s="43"/>
      <c r="CTJ281" s="43"/>
      <c r="CTK281" s="43"/>
      <c r="CTL281" s="43"/>
      <c r="CTM281" s="43"/>
      <c r="CTN281" s="43"/>
      <c r="CTO281" s="43"/>
      <c r="CTP281" s="43"/>
      <c r="CTQ281" s="43"/>
      <c r="CTR281" s="43"/>
      <c r="CTS281" s="43"/>
      <c r="CTT281" s="43"/>
      <c r="CTU281" s="43"/>
      <c r="CTV281" s="43"/>
      <c r="CTW281" s="43"/>
      <c r="CTX281" s="43"/>
      <c r="CTY281" s="43"/>
      <c r="CTZ281" s="43"/>
      <c r="CUA281" s="43"/>
      <c r="CUB281" s="43"/>
      <c r="CUC281" s="43"/>
      <c r="CUD281" s="43"/>
      <c r="CUE281" s="43"/>
      <c r="CUF281" s="43"/>
      <c r="CUG281" s="43"/>
      <c r="CUH281" s="43"/>
      <c r="CUI281" s="43"/>
      <c r="CUJ281" s="43"/>
      <c r="CUK281" s="43"/>
      <c r="CUL281" s="43"/>
      <c r="CUM281" s="43"/>
      <c r="CUN281" s="43"/>
      <c r="CUO281" s="43"/>
      <c r="CUP281" s="43"/>
      <c r="CUQ281" s="43"/>
      <c r="CUR281" s="43"/>
      <c r="CUS281" s="43"/>
      <c r="CUT281" s="43"/>
      <c r="CUU281" s="43"/>
      <c r="CUV281" s="43"/>
      <c r="CUW281" s="43"/>
      <c r="CUX281" s="43"/>
      <c r="CUY281" s="43"/>
      <c r="CUZ281" s="43"/>
      <c r="CVA281" s="43"/>
      <c r="CVB281" s="43"/>
      <c r="CVC281" s="43"/>
      <c r="CVD281" s="43"/>
      <c r="CVE281" s="43"/>
      <c r="CVF281" s="43"/>
      <c r="CVG281" s="43"/>
      <c r="CVH281" s="43"/>
      <c r="CVI281" s="43"/>
      <c r="CVJ281" s="43"/>
      <c r="CVK281" s="43"/>
      <c r="CVL281" s="43"/>
      <c r="CVM281" s="43"/>
      <c r="CVN281" s="43"/>
      <c r="CVO281" s="43"/>
      <c r="CVP281" s="43"/>
      <c r="CVQ281" s="43"/>
      <c r="CVR281" s="43"/>
      <c r="CVS281" s="43"/>
      <c r="CVT281" s="43"/>
      <c r="CVU281" s="43"/>
      <c r="CVV281" s="43"/>
      <c r="CVW281" s="43"/>
      <c r="CVX281" s="43"/>
      <c r="CVY281" s="43"/>
      <c r="CVZ281" s="43"/>
      <c r="CWA281" s="43"/>
      <c r="CWB281" s="43"/>
      <c r="CWC281" s="43"/>
      <c r="CWD281" s="43"/>
      <c r="CWE281" s="43"/>
      <c r="CWF281" s="43"/>
      <c r="CWG281" s="43"/>
      <c r="CWH281" s="43"/>
      <c r="CWI281" s="43"/>
      <c r="CWJ281" s="43"/>
      <c r="CWK281" s="43"/>
      <c r="CWL281" s="43"/>
      <c r="CWM281" s="43"/>
      <c r="CWN281" s="43"/>
      <c r="CWO281" s="43"/>
      <c r="CWP281" s="43"/>
      <c r="CWQ281" s="43"/>
      <c r="CWR281" s="43"/>
      <c r="CWS281" s="43"/>
      <c r="CWT281" s="43"/>
      <c r="CWU281" s="43"/>
      <c r="CWV281" s="43"/>
      <c r="CWW281" s="43"/>
      <c r="CWX281" s="43"/>
      <c r="CWY281" s="43"/>
      <c r="CWZ281" s="43"/>
      <c r="CXA281" s="43"/>
      <c r="CXB281" s="43"/>
      <c r="CXC281" s="43"/>
      <c r="CXD281" s="43"/>
      <c r="CXE281" s="43"/>
      <c r="CXF281" s="43"/>
      <c r="CXG281" s="43"/>
      <c r="CXH281" s="43"/>
      <c r="CXI281" s="43"/>
      <c r="CXJ281" s="43"/>
      <c r="CXK281" s="43"/>
      <c r="CXL281" s="43"/>
      <c r="CXM281" s="43"/>
      <c r="CXN281" s="43"/>
      <c r="CXO281" s="43"/>
      <c r="CXP281" s="43"/>
      <c r="CXQ281" s="43"/>
      <c r="CXR281" s="43"/>
      <c r="CXS281" s="43"/>
      <c r="CXT281" s="43"/>
      <c r="CXU281" s="43"/>
      <c r="CXV281" s="43"/>
      <c r="CXW281" s="43"/>
      <c r="CXX281" s="43"/>
      <c r="CXY281" s="43"/>
      <c r="CXZ281" s="43"/>
      <c r="CYA281" s="43"/>
      <c r="CYB281" s="43"/>
      <c r="CYC281" s="43"/>
      <c r="CYD281" s="43"/>
      <c r="CYE281" s="43"/>
      <c r="CYF281" s="43"/>
      <c r="CYG281" s="43"/>
      <c r="CYH281" s="43"/>
      <c r="CYI281" s="43"/>
      <c r="CYJ281" s="43"/>
      <c r="CYK281" s="43"/>
      <c r="CYL281" s="43"/>
      <c r="CYM281" s="43"/>
      <c r="CYN281" s="43"/>
      <c r="CYO281" s="43"/>
      <c r="CYP281" s="43"/>
      <c r="CYQ281" s="43"/>
      <c r="CYR281" s="43"/>
      <c r="CYS281" s="43"/>
      <c r="CYT281" s="43"/>
      <c r="CYU281" s="43"/>
      <c r="CYV281" s="43"/>
      <c r="CYW281" s="43"/>
      <c r="CYX281" s="43"/>
      <c r="CYY281" s="43"/>
      <c r="CYZ281" s="43"/>
      <c r="CZA281" s="43"/>
      <c r="CZB281" s="43"/>
      <c r="CZC281" s="43"/>
      <c r="CZD281" s="43"/>
      <c r="CZE281" s="43"/>
      <c r="CZF281" s="43"/>
      <c r="CZG281" s="43"/>
      <c r="CZH281" s="43"/>
      <c r="CZI281" s="43"/>
      <c r="CZJ281" s="43"/>
      <c r="CZK281" s="43"/>
      <c r="CZL281" s="43"/>
      <c r="CZM281" s="43"/>
      <c r="CZN281" s="43"/>
      <c r="CZO281" s="43"/>
      <c r="CZP281" s="43"/>
      <c r="CZQ281" s="43"/>
      <c r="CZR281" s="43"/>
      <c r="CZS281" s="43"/>
      <c r="CZT281" s="43"/>
      <c r="CZU281" s="43"/>
      <c r="CZV281" s="43"/>
      <c r="CZW281" s="43"/>
      <c r="CZX281" s="43"/>
      <c r="CZY281" s="43"/>
      <c r="CZZ281" s="43"/>
      <c r="DAA281" s="43"/>
      <c r="DAB281" s="43"/>
      <c r="DAC281" s="43"/>
      <c r="DAD281" s="43"/>
      <c r="DAE281" s="43"/>
      <c r="DAF281" s="43"/>
      <c r="DAG281" s="43"/>
      <c r="DAH281" s="43"/>
      <c r="DAI281" s="43"/>
      <c r="DAJ281" s="43"/>
      <c r="DAK281" s="43"/>
      <c r="DAL281" s="43"/>
      <c r="DAM281" s="43"/>
      <c r="DAN281" s="43"/>
      <c r="DAO281" s="43"/>
      <c r="DAP281" s="43"/>
      <c r="DAQ281" s="43"/>
      <c r="DAR281" s="43"/>
      <c r="DAS281" s="43"/>
      <c r="DAT281" s="43"/>
      <c r="DAU281" s="43"/>
      <c r="DAV281" s="43"/>
      <c r="DAW281" s="43"/>
      <c r="DAX281" s="43"/>
      <c r="DAY281" s="43"/>
      <c r="DAZ281" s="43"/>
      <c r="DBA281" s="43"/>
      <c r="DBB281" s="43"/>
      <c r="DBC281" s="43"/>
      <c r="DBD281" s="43"/>
      <c r="DBE281" s="43"/>
      <c r="DBF281" s="43"/>
      <c r="DBG281" s="43"/>
      <c r="DBH281" s="43"/>
      <c r="DBI281" s="43"/>
      <c r="DBJ281" s="43"/>
      <c r="DBK281" s="43"/>
      <c r="DBL281" s="43"/>
      <c r="DBM281" s="43"/>
      <c r="DBN281" s="43"/>
      <c r="DBO281" s="43"/>
      <c r="DBP281" s="43"/>
      <c r="DBQ281" s="43"/>
      <c r="DBR281" s="43"/>
      <c r="DBS281" s="43"/>
      <c r="DBT281" s="43"/>
      <c r="DBU281" s="43"/>
      <c r="DBV281" s="43"/>
      <c r="DBW281" s="43"/>
      <c r="DBX281" s="43"/>
      <c r="DBY281" s="43"/>
      <c r="DBZ281" s="43"/>
      <c r="DCA281" s="43"/>
      <c r="DCB281" s="43"/>
      <c r="DCC281" s="43"/>
      <c r="DCD281" s="43"/>
      <c r="DCE281" s="43"/>
      <c r="DCF281" s="43"/>
      <c r="DCG281" s="43"/>
      <c r="DCH281" s="43"/>
      <c r="DCI281" s="43"/>
      <c r="DCJ281" s="43"/>
      <c r="DCK281" s="43"/>
      <c r="DCL281" s="43"/>
      <c r="DCM281" s="43"/>
      <c r="DCN281" s="43"/>
      <c r="DCO281" s="43"/>
      <c r="DCP281" s="43"/>
      <c r="DCQ281" s="43"/>
      <c r="DCR281" s="43"/>
      <c r="DCS281" s="43"/>
      <c r="DCT281" s="43"/>
      <c r="DCU281" s="43"/>
      <c r="DCV281" s="43"/>
      <c r="DCW281" s="43"/>
      <c r="DCX281" s="43"/>
      <c r="DCY281" s="43"/>
      <c r="DCZ281" s="43"/>
      <c r="DDA281" s="43"/>
      <c r="DDB281" s="43"/>
      <c r="DDC281" s="43"/>
      <c r="DDD281" s="43"/>
      <c r="DDE281" s="43"/>
      <c r="DDF281" s="43"/>
      <c r="DDG281" s="43"/>
      <c r="DDH281" s="43"/>
      <c r="DDI281" s="43"/>
      <c r="DDJ281" s="43"/>
      <c r="DDK281" s="43"/>
      <c r="DDL281" s="43"/>
      <c r="DDM281" s="43"/>
      <c r="DDN281" s="43"/>
      <c r="DDO281" s="43"/>
      <c r="DDP281" s="43"/>
      <c r="DDQ281" s="43"/>
      <c r="DDR281" s="43"/>
      <c r="DDS281" s="43"/>
      <c r="DDT281" s="43"/>
      <c r="DDU281" s="43"/>
      <c r="DDV281" s="43"/>
      <c r="DDW281" s="43"/>
      <c r="DDX281" s="43"/>
      <c r="DDY281" s="43"/>
      <c r="DDZ281" s="43"/>
      <c r="DEA281" s="43"/>
      <c r="DEB281" s="43"/>
      <c r="DEC281" s="43"/>
      <c r="DED281" s="43"/>
      <c r="DEE281" s="43"/>
      <c r="DEF281" s="43"/>
      <c r="DEG281" s="43"/>
      <c r="DEH281" s="43"/>
      <c r="DEI281" s="43"/>
      <c r="DEJ281" s="43"/>
      <c r="DEK281" s="43"/>
      <c r="DEL281" s="43"/>
      <c r="DEM281" s="43"/>
      <c r="DEN281" s="43"/>
      <c r="DEO281" s="43"/>
      <c r="DEP281" s="43"/>
      <c r="DEQ281" s="43"/>
      <c r="DER281" s="43"/>
      <c r="DES281" s="43"/>
      <c r="DET281" s="43"/>
      <c r="DEU281" s="43"/>
      <c r="DEV281" s="43"/>
      <c r="DEW281" s="43"/>
      <c r="DEX281" s="43"/>
      <c r="DEY281" s="43"/>
      <c r="DEZ281" s="43"/>
      <c r="DFA281" s="43"/>
      <c r="DFB281" s="43"/>
      <c r="DFC281" s="43"/>
      <c r="DFD281" s="43"/>
      <c r="DFE281" s="43"/>
      <c r="DFF281" s="43"/>
      <c r="DFG281" s="43"/>
      <c r="DFH281" s="43"/>
      <c r="DFI281" s="43"/>
      <c r="DFJ281" s="43"/>
      <c r="DFK281" s="43"/>
      <c r="DFL281" s="43"/>
      <c r="DFM281" s="43"/>
      <c r="DFN281" s="43"/>
      <c r="DFO281" s="43"/>
      <c r="DFP281" s="43"/>
      <c r="DFQ281" s="43"/>
      <c r="DFR281" s="43"/>
      <c r="DFS281" s="43"/>
      <c r="DFT281" s="43"/>
      <c r="DFU281" s="43"/>
      <c r="DFV281" s="43"/>
      <c r="DFW281" s="43"/>
      <c r="DFX281" s="43"/>
      <c r="DFY281" s="43"/>
      <c r="DFZ281" s="43"/>
      <c r="DGA281" s="43"/>
      <c r="DGB281" s="43"/>
      <c r="DGC281" s="43"/>
      <c r="DGD281" s="43"/>
      <c r="DGE281" s="43"/>
      <c r="DGF281" s="43"/>
      <c r="DGG281" s="43"/>
      <c r="DGH281" s="43"/>
      <c r="DGI281" s="43"/>
      <c r="DGJ281" s="43"/>
      <c r="DGK281" s="43"/>
      <c r="DGL281" s="43"/>
      <c r="DGM281" s="43"/>
      <c r="DGN281" s="43"/>
      <c r="DGO281" s="43"/>
      <c r="DGP281" s="43"/>
      <c r="DGQ281" s="43"/>
      <c r="DGR281" s="43"/>
      <c r="DGS281" s="43"/>
      <c r="DGT281" s="43"/>
      <c r="DGU281" s="43"/>
      <c r="DGV281" s="43"/>
      <c r="DGW281" s="43"/>
      <c r="DGX281" s="43"/>
      <c r="DGY281" s="43"/>
      <c r="DGZ281" s="43"/>
      <c r="DHA281" s="43"/>
      <c r="DHB281" s="43"/>
      <c r="DHC281" s="43"/>
      <c r="DHD281" s="43"/>
      <c r="DHE281" s="43"/>
      <c r="DHF281" s="43"/>
      <c r="DHG281" s="43"/>
      <c r="DHH281" s="43"/>
      <c r="DHI281" s="43"/>
      <c r="DHJ281" s="43"/>
      <c r="DHK281" s="43"/>
      <c r="DHL281" s="43"/>
      <c r="DHM281" s="43"/>
      <c r="DHN281" s="43"/>
      <c r="DHO281" s="43"/>
      <c r="DHP281" s="43"/>
      <c r="DHQ281" s="43"/>
      <c r="DHR281" s="43"/>
      <c r="DHS281" s="43"/>
      <c r="DHT281" s="43"/>
      <c r="DHU281" s="43"/>
      <c r="DHV281" s="43"/>
      <c r="DHW281" s="43"/>
      <c r="DHX281" s="43"/>
      <c r="DHY281" s="43"/>
      <c r="DHZ281" s="43"/>
      <c r="DIA281" s="43"/>
      <c r="DIB281" s="43"/>
      <c r="DIC281" s="43"/>
      <c r="DID281" s="43"/>
      <c r="DIE281" s="43"/>
      <c r="DIF281" s="43"/>
      <c r="DIG281" s="43"/>
      <c r="DIH281" s="43"/>
      <c r="DII281" s="43"/>
      <c r="DIJ281" s="43"/>
      <c r="DIK281" s="43"/>
      <c r="DIL281" s="43"/>
      <c r="DIM281" s="43"/>
      <c r="DIN281" s="43"/>
      <c r="DIO281" s="43"/>
      <c r="DIP281" s="43"/>
      <c r="DIQ281" s="43"/>
      <c r="DIR281" s="43"/>
      <c r="DIS281" s="43"/>
      <c r="DIT281" s="43"/>
      <c r="DIU281" s="43"/>
      <c r="DIV281" s="43"/>
      <c r="DIW281" s="43"/>
      <c r="DIX281" s="43"/>
      <c r="DIY281" s="43"/>
      <c r="DIZ281" s="43"/>
      <c r="DJA281" s="43"/>
      <c r="DJB281" s="43"/>
      <c r="DJC281" s="43"/>
      <c r="DJD281" s="43"/>
      <c r="DJE281" s="43"/>
      <c r="DJF281" s="43"/>
      <c r="DJG281" s="43"/>
      <c r="DJH281" s="43"/>
      <c r="DJI281" s="43"/>
      <c r="DJJ281" s="43"/>
      <c r="DJK281" s="43"/>
      <c r="DJL281" s="43"/>
      <c r="DJM281" s="43"/>
      <c r="DJN281" s="43"/>
      <c r="DJO281" s="43"/>
      <c r="DJP281" s="43"/>
      <c r="DJQ281" s="43"/>
      <c r="DJR281" s="43"/>
      <c r="DJS281" s="43"/>
      <c r="DJT281" s="43"/>
      <c r="DJU281" s="43"/>
      <c r="DJV281" s="43"/>
      <c r="DJW281" s="43"/>
      <c r="DJX281" s="43"/>
      <c r="DJY281" s="43"/>
      <c r="DJZ281" s="43"/>
      <c r="DKA281" s="43"/>
      <c r="DKB281" s="43"/>
      <c r="DKC281" s="43"/>
      <c r="DKD281" s="43"/>
      <c r="DKE281" s="43"/>
      <c r="DKF281" s="43"/>
      <c r="DKG281" s="43"/>
      <c r="DKH281" s="43"/>
      <c r="DKI281" s="43"/>
      <c r="DKJ281" s="43"/>
      <c r="DKK281" s="43"/>
      <c r="DKL281" s="43"/>
      <c r="DKM281" s="43"/>
      <c r="DKN281" s="43"/>
      <c r="DKO281" s="43"/>
      <c r="DKP281" s="43"/>
      <c r="DKQ281" s="43"/>
      <c r="DKR281" s="43"/>
      <c r="DKS281" s="43"/>
      <c r="DKT281" s="43"/>
      <c r="DKU281" s="43"/>
      <c r="DKV281" s="43"/>
      <c r="DKW281" s="43"/>
      <c r="DKX281" s="43"/>
      <c r="DKY281" s="43"/>
      <c r="DKZ281" s="43"/>
      <c r="DLA281" s="43"/>
      <c r="DLB281" s="43"/>
      <c r="DLC281" s="43"/>
      <c r="DLD281" s="43"/>
      <c r="DLE281" s="43"/>
      <c r="DLF281" s="43"/>
      <c r="DLG281" s="43"/>
      <c r="DLH281" s="43"/>
      <c r="DLI281" s="43"/>
      <c r="DLJ281" s="43"/>
      <c r="DLK281" s="43"/>
      <c r="DLL281" s="43"/>
      <c r="DLM281" s="43"/>
      <c r="DLN281" s="43"/>
      <c r="DLO281" s="43"/>
      <c r="DLP281" s="43"/>
      <c r="DLQ281" s="43"/>
      <c r="DLR281" s="43"/>
      <c r="DLS281" s="43"/>
      <c r="DLT281" s="43"/>
      <c r="DLU281" s="43"/>
      <c r="DLV281" s="43"/>
      <c r="DLW281" s="43"/>
      <c r="DLX281" s="43"/>
      <c r="DLY281" s="43"/>
      <c r="DLZ281" s="43"/>
      <c r="DMA281" s="43"/>
      <c r="DMB281" s="43"/>
      <c r="DMC281" s="43"/>
      <c r="DMD281" s="43"/>
      <c r="DME281" s="43"/>
      <c r="DMF281" s="43"/>
      <c r="DMG281" s="43"/>
      <c r="DMH281" s="43"/>
      <c r="DMI281" s="43"/>
      <c r="DMJ281" s="43"/>
      <c r="DMK281" s="43"/>
      <c r="DML281" s="43"/>
      <c r="DMM281" s="43"/>
      <c r="DMN281" s="43"/>
      <c r="DMO281" s="43"/>
      <c r="DMP281" s="43"/>
      <c r="DMQ281" s="43"/>
      <c r="DMR281" s="43"/>
      <c r="DMS281" s="43"/>
      <c r="DMT281" s="43"/>
      <c r="DMU281" s="43"/>
      <c r="DMV281" s="43"/>
      <c r="DMW281" s="43"/>
      <c r="DMX281" s="43"/>
      <c r="DMY281" s="43"/>
      <c r="DMZ281" s="43"/>
      <c r="DNA281" s="43"/>
      <c r="DNB281" s="43"/>
      <c r="DNC281" s="43"/>
      <c r="DND281" s="43"/>
      <c r="DNE281" s="43"/>
      <c r="DNF281" s="43"/>
      <c r="DNG281" s="43"/>
      <c r="DNH281" s="43"/>
      <c r="DNI281" s="43"/>
      <c r="DNJ281" s="43"/>
      <c r="DNK281" s="43"/>
      <c r="DNL281" s="43"/>
      <c r="DNM281" s="43"/>
      <c r="DNN281" s="43"/>
      <c r="DNO281" s="43"/>
      <c r="DNP281" s="43"/>
      <c r="DNQ281" s="43"/>
      <c r="DNR281" s="43"/>
      <c r="DNS281" s="43"/>
      <c r="DNT281" s="43"/>
      <c r="DNU281" s="43"/>
      <c r="DNV281" s="43"/>
      <c r="DNW281" s="43"/>
      <c r="DNX281" s="43"/>
      <c r="DNY281" s="43"/>
      <c r="DNZ281" s="43"/>
      <c r="DOA281" s="43"/>
      <c r="DOB281" s="43"/>
      <c r="DOC281" s="43"/>
      <c r="DOD281" s="43"/>
      <c r="DOE281" s="43"/>
      <c r="DOF281" s="43"/>
      <c r="DOG281" s="43"/>
      <c r="DOH281" s="43"/>
      <c r="DOI281" s="43"/>
      <c r="DOJ281" s="43"/>
      <c r="DOK281" s="43"/>
      <c r="DOL281" s="43"/>
      <c r="DOM281" s="43"/>
      <c r="DON281" s="43"/>
      <c r="DOO281" s="43"/>
      <c r="DOP281" s="43"/>
      <c r="DOQ281" s="43"/>
      <c r="DOR281" s="43"/>
      <c r="DOS281" s="43"/>
      <c r="DOT281" s="43"/>
      <c r="DOU281" s="43"/>
      <c r="DOV281" s="43"/>
      <c r="DOW281" s="43"/>
      <c r="DOX281" s="43"/>
      <c r="DOY281" s="43"/>
      <c r="DOZ281" s="43"/>
      <c r="DPA281" s="43"/>
      <c r="DPB281" s="43"/>
      <c r="DPC281" s="43"/>
      <c r="DPD281" s="43"/>
      <c r="DPE281" s="43"/>
      <c r="DPF281" s="43"/>
      <c r="DPG281" s="43"/>
      <c r="DPH281" s="43"/>
      <c r="DPI281" s="43"/>
      <c r="DPJ281" s="43"/>
      <c r="DPK281" s="43"/>
      <c r="DPL281" s="43"/>
      <c r="DPM281" s="43"/>
      <c r="DPN281" s="43"/>
      <c r="DPO281" s="43"/>
      <c r="DPP281" s="43"/>
      <c r="DPQ281" s="43"/>
      <c r="DPR281" s="43"/>
      <c r="DPS281" s="43"/>
      <c r="DPT281" s="43"/>
      <c r="DPU281" s="43"/>
      <c r="DPV281" s="43"/>
      <c r="DPW281" s="43"/>
      <c r="DPX281" s="43"/>
      <c r="DPY281" s="43"/>
      <c r="DPZ281" s="43"/>
      <c r="DQA281" s="43"/>
      <c r="DQB281" s="43"/>
      <c r="DQC281" s="43"/>
      <c r="DQD281" s="43"/>
      <c r="DQE281" s="43"/>
      <c r="DQF281" s="43"/>
      <c r="DQG281" s="43"/>
      <c r="DQH281" s="43"/>
      <c r="DQI281" s="43"/>
      <c r="DQJ281" s="43"/>
      <c r="DQK281" s="43"/>
      <c r="DQL281" s="43"/>
      <c r="DQM281" s="43"/>
      <c r="DQN281" s="43"/>
      <c r="DQO281" s="43"/>
      <c r="DQP281" s="43"/>
      <c r="DQQ281" s="43"/>
      <c r="DQR281" s="43"/>
      <c r="DQS281" s="43"/>
      <c r="DQT281" s="43"/>
      <c r="DQU281" s="43"/>
      <c r="DQV281" s="43"/>
      <c r="DQW281" s="43"/>
      <c r="DQX281" s="43"/>
      <c r="DQY281" s="43"/>
      <c r="DQZ281" s="43"/>
      <c r="DRA281" s="43"/>
      <c r="DRB281" s="43"/>
      <c r="DRC281" s="43"/>
      <c r="DRD281" s="43"/>
      <c r="DRE281" s="43"/>
      <c r="DRF281" s="43"/>
      <c r="DRG281" s="43"/>
      <c r="DRH281" s="43"/>
      <c r="DRI281" s="43"/>
      <c r="DRJ281" s="43"/>
      <c r="DRK281" s="43"/>
      <c r="DRL281" s="43"/>
      <c r="DRM281" s="43"/>
      <c r="DRN281" s="43"/>
      <c r="DRO281" s="43"/>
      <c r="DRP281" s="43"/>
      <c r="DRQ281" s="43"/>
      <c r="DRR281" s="43"/>
      <c r="DRS281" s="43"/>
      <c r="DRT281" s="43"/>
      <c r="DRU281" s="43"/>
      <c r="DRV281" s="43"/>
      <c r="DRW281" s="43"/>
      <c r="DRX281" s="43"/>
      <c r="DRY281" s="43"/>
      <c r="DRZ281" s="43"/>
      <c r="DSA281" s="43"/>
      <c r="DSB281" s="43"/>
      <c r="DSC281" s="43"/>
      <c r="DSD281" s="43"/>
      <c r="DSE281" s="43"/>
      <c r="DSF281" s="43"/>
      <c r="DSG281" s="43"/>
      <c r="DSH281" s="43"/>
      <c r="DSI281" s="43"/>
      <c r="DSJ281" s="43"/>
      <c r="DSK281" s="43"/>
      <c r="DSL281" s="43"/>
      <c r="DSM281" s="43"/>
      <c r="DSN281" s="43"/>
      <c r="DSO281" s="43"/>
      <c r="DSP281" s="43"/>
      <c r="DSQ281" s="43"/>
      <c r="DSR281" s="43"/>
      <c r="DSS281" s="43"/>
      <c r="DST281" s="43"/>
      <c r="DSU281" s="43"/>
      <c r="DSV281" s="43"/>
      <c r="DSW281" s="43"/>
      <c r="DSX281" s="43"/>
      <c r="DSY281" s="43"/>
      <c r="DSZ281" s="43"/>
      <c r="DTA281" s="43"/>
      <c r="DTB281" s="43"/>
      <c r="DTC281" s="43"/>
      <c r="DTD281" s="43"/>
      <c r="DTE281" s="43"/>
      <c r="DTF281" s="43"/>
      <c r="DTG281" s="43"/>
      <c r="DTH281" s="43"/>
      <c r="DTI281" s="43"/>
      <c r="DTJ281" s="43"/>
      <c r="DTK281" s="43"/>
      <c r="DTL281" s="43"/>
      <c r="DTM281" s="43"/>
      <c r="DTN281" s="43"/>
      <c r="DTO281" s="43"/>
      <c r="DTP281" s="43"/>
      <c r="DTQ281" s="43"/>
      <c r="DTR281" s="43"/>
      <c r="DTS281" s="43"/>
      <c r="DTT281" s="43"/>
      <c r="DTU281" s="43"/>
      <c r="DTV281" s="43"/>
      <c r="DTW281" s="43"/>
      <c r="DTX281" s="43"/>
      <c r="DTY281" s="43"/>
      <c r="DTZ281" s="43"/>
      <c r="DUA281" s="43"/>
      <c r="DUB281" s="43"/>
      <c r="DUC281" s="43"/>
      <c r="DUD281" s="43"/>
      <c r="DUE281" s="43"/>
      <c r="DUF281" s="43"/>
      <c r="DUG281" s="43"/>
      <c r="DUH281" s="43"/>
      <c r="DUI281" s="43"/>
      <c r="DUJ281" s="43"/>
      <c r="DUK281" s="43"/>
      <c r="DUL281" s="43"/>
      <c r="DUM281" s="43"/>
      <c r="DUN281" s="43"/>
      <c r="DUO281" s="43"/>
      <c r="DUP281" s="43"/>
      <c r="DUQ281" s="43"/>
      <c r="DUR281" s="43"/>
      <c r="DUS281" s="43"/>
      <c r="DUT281" s="43"/>
      <c r="DUU281" s="43"/>
      <c r="DUV281" s="43"/>
      <c r="DUW281" s="43"/>
      <c r="DUX281" s="43"/>
      <c r="DUY281" s="43"/>
      <c r="DUZ281" s="43"/>
      <c r="DVA281" s="43"/>
      <c r="DVB281" s="43"/>
      <c r="DVC281" s="43"/>
      <c r="DVD281" s="43"/>
      <c r="DVE281" s="43"/>
      <c r="DVF281" s="43"/>
      <c r="DVG281" s="43"/>
      <c r="DVH281" s="43"/>
      <c r="DVI281" s="43"/>
      <c r="DVJ281" s="43"/>
      <c r="DVK281" s="43"/>
      <c r="DVL281" s="43"/>
      <c r="DVM281" s="43"/>
      <c r="DVN281" s="43"/>
      <c r="DVO281" s="43"/>
      <c r="DVP281" s="43"/>
      <c r="DVQ281" s="43"/>
      <c r="DVR281" s="43"/>
      <c r="DVS281" s="43"/>
      <c r="DVT281" s="43"/>
      <c r="DVU281" s="43"/>
      <c r="DVV281" s="43"/>
      <c r="DVW281" s="43"/>
      <c r="DVX281" s="43"/>
      <c r="DVY281" s="43"/>
      <c r="DVZ281" s="43"/>
      <c r="DWA281" s="43"/>
      <c r="DWB281" s="43"/>
      <c r="DWC281" s="43"/>
      <c r="DWD281" s="43"/>
      <c r="DWE281" s="43"/>
      <c r="DWF281" s="43"/>
      <c r="DWG281" s="43"/>
      <c r="DWH281" s="43"/>
      <c r="DWI281" s="43"/>
      <c r="DWJ281" s="43"/>
      <c r="DWK281" s="43"/>
      <c r="DWL281" s="43"/>
      <c r="DWM281" s="43"/>
      <c r="DWN281" s="43"/>
      <c r="DWO281" s="43"/>
      <c r="DWP281" s="43"/>
      <c r="DWQ281" s="43"/>
    </row>
    <row r="282" spans="1:3319" ht="20">
      <c r="A282" s="75" t="s">
        <v>1412</v>
      </c>
      <c r="B282" s="36" t="s">
        <v>1410</v>
      </c>
      <c r="C282" s="37" t="s">
        <v>7</v>
      </c>
      <c r="D282" s="36" t="s">
        <v>1411</v>
      </c>
      <c r="E282" s="38" t="str">
        <f>"NOV 20"</f>
        <v>NOV 20</v>
      </c>
      <c r="F282" s="38" t="str">
        <f>"NOV 20"</f>
        <v>NOV 20</v>
      </c>
      <c r="G282" s="39"/>
      <c r="H282" s="39"/>
      <c r="I282" s="39"/>
      <c r="J282" s="39"/>
    </row>
    <row r="283" spans="1:3319" s="56" customFormat="1">
      <c r="A283" s="57" t="s">
        <v>866</v>
      </c>
      <c r="B283" s="54" t="s">
        <v>867</v>
      </c>
      <c r="C283" s="57" t="s">
        <v>7</v>
      </c>
      <c r="D283" s="54" t="s">
        <v>868</v>
      </c>
      <c r="E283" s="66" t="str">
        <f>"JAN 20"</f>
        <v>JAN 20</v>
      </c>
      <c r="F283" s="66" t="str">
        <f>"JAN 20"</f>
        <v>JAN 20</v>
      </c>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c r="CB283" s="43"/>
      <c r="CC283" s="43"/>
      <c r="CD283" s="43"/>
      <c r="CE283" s="43"/>
      <c r="CF283" s="43"/>
      <c r="CG283" s="43"/>
      <c r="CH283" s="43"/>
      <c r="CI283" s="43"/>
      <c r="CJ283" s="43"/>
      <c r="CK283" s="43"/>
      <c r="CL283" s="43"/>
      <c r="CM283" s="43"/>
      <c r="CN283" s="43"/>
      <c r="CO283" s="43"/>
      <c r="CP283" s="43"/>
      <c r="CQ283" s="43"/>
      <c r="CR283" s="43"/>
      <c r="CS283" s="43"/>
      <c r="CT283" s="43"/>
      <c r="CU283" s="43"/>
      <c r="CV283" s="43"/>
      <c r="CW283" s="43"/>
      <c r="CX283" s="43"/>
      <c r="CY283" s="43"/>
      <c r="CZ283" s="43"/>
      <c r="DA283" s="43"/>
      <c r="DB283" s="43"/>
      <c r="DC283" s="43"/>
      <c r="DD283" s="43"/>
      <c r="DE283" s="43"/>
      <c r="DF283" s="43"/>
      <c r="DG283" s="43"/>
      <c r="DH283" s="43"/>
      <c r="DI283" s="43"/>
      <c r="DJ283" s="43"/>
      <c r="DK283" s="43"/>
      <c r="DL283" s="43"/>
      <c r="DM283" s="43"/>
      <c r="DN283" s="43"/>
      <c r="DO283" s="43"/>
      <c r="DP283" s="43"/>
      <c r="DQ283" s="43"/>
      <c r="DR283" s="43"/>
      <c r="DS283" s="43"/>
      <c r="DT283" s="43"/>
      <c r="DU283" s="43"/>
      <c r="DV283" s="43"/>
      <c r="DW283" s="43"/>
      <c r="DX283" s="43"/>
      <c r="DY283" s="43"/>
      <c r="DZ283" s="43"/>
      <c r="EA283" s="43"/>
      <c r="EB283" s="43"/>
      <c r="EC283" s="43"/>
      <c r="ED283" s="43"/>
      <c r="EE283" s="43"/>
      <c r="EF283" s="43"/>
      <c r="EG283" s="43"/>
      <c r="EH283" s="43"/>
      <c r="EI283" s="43"/>
      <c r="EJ283" s="43"/>
      <c r="EK283" s="43"/>
      <c r="EL283" s="43"/>
      <c r="EM283" s="43"/>
      <c r="EN283" s="43"/>
      <c r="EO283" s="43"/>
      <c r="EP283" s="43"/>
      <c r="EQ283" s="43"/>
      <c r="ER283" s="43"/>
      <c r="ES283" s="43"/>
      <c r="ET283" s="43"/>
      <c r="EU283" s="43"/>
      <c r="EV283" s="43"/>
      <c r="EW283" s="43"/>
      <c r="EX283" s="43"/>
      <c r="EY283" s="43"/>
      <c r="EZ283" s="43"/>
      <c r="FA283" s="43"/>
      <c r="FB283" s="43"/>
      <c r="FC283" s="43"/>
      <c r="FD283" s="43"/>
      <c r="FE283" s="43"/>
      <c r="FF283" s="43"/>
      <c r="FG283" s="43"/>
      <c r="FH283" s="43"/>
      <c r="FI283" s="43"/>
      <c r="FJ283" s="43"/>
      <c r="FK283" s="43"/>
      <c r="FL283" s="43"/>
      <c r="FM283" s="43"/>
      <c r="FN283" s="43"/>
      <c r="FO283" s="43"/>
      <c r="FP283" s="43"/>
      <c r="FQ283" s="43"/>
      <c r="FR283" s="43"/>
      <c r="FS283" s="43"/>
      <c r="FT283" s="43"/>
      <c r="FU283" s="43"/>
      <c r="FV283" s="43"/>
      <c r="FW283" s="43"/>
      <c r="FX283" s="43"/>
      <c r="FY283" s="43"/>
      <c r="FZ283" s="43"/>
      <c r="GA283" s="43"/>
      <c r="GB283" s="43"/>
      <c r="GC283" s="43"/>
      <c r="GD283" s="43"/>
      <c r="GE283" s="43"/>
      <c r="GF283" s="43"/>
      <c r="GG283" s="43"/>
      <c r="GH283" s="43"/>
      <c r="GI283" s="43"/>
      <c r="GJ283" s="43"/>
      <c r="GK283" s="43"/>
      <c r="GL283" s="43"/>
      <c r="GM283" s="43"/>
      <c r="GN283" s="43"/>
      <c r="GO283" s="43"/>
      <c r="GP283" s="43"/>
      <c r="GQ283" s="43"/>
      <c r="GR283" s="43"/>
      <c r="GS283" s="43"/>
      <c r="GT283" s="43"/>
      <c r="GU283" s="43"/>
      <c r="GV283" s="43"/>
      <c r="GW283" s="43"/>
      <c r="GX283" s="43"/>
      <c r="GY283" s="43"/>
      <c r="GZ283" s="43"/>
      <c r="HA283" s="43"/>
      <c r="HB283" s="43"/>
      <c r="HC283" s="43"/>
      <c r="HD283" s="43"/>
      <c r="HE283" s="43"/>
      <c r="HF283" s="43"/>
      <c r="HG283" s="43"/>
      <c r="HH283" s="43"/>
      <c r="HI283" s="43"/>
      <c r="HJ283" s="43"/>
      <c r="HK283" s="43"/>
      <c r="HL283" s="43"/>
      <c r="HM283" s="43"/>
      <c r="HN283" s="43"/>
      <c r="HO283" s="43"/>
      <c r="HP283" s="43"/>
      <c r="HQ283" s="43"/>
      <c r="HR283" s="43"/>
      <c r="HS283" s="43"/>
      <c r="HT283" s="43"/>
      <c r="HU283" s="43"/>
      <c r="HV283" s="43"/>
      <c r="HW283" s="43"/>
      <c r="HX283" s="43"/>
      <c r="HY283" s="43"/>
      <c r="HZ283" s="43"/>
      <c r="IA283" s="43"/>
      <c r="IB283" s="43"/>
      <c r="IC283" s="43"/>
      <c r="ID283" s="43"/>
      <c r="IE283" s="43"/>
      <c r="IF283" s="43"/>
      <c r="IG283" s="43"/>
      <c r="IH283" s="43"/>
      <c r="II283" s="43"/>
      <c r="IJ283" s="43"/>
      <c r="IK283" s="43"/>
      <c r="IL283" s="43"/>
      <c r="IM283" s="43"/>
      <c r="IN283" s="43"/>
      <c r="IO283" s="43"/>
      <c r="IP283" s="43"/>
      <c r="IQ283" s="43"/>
      <c r="IR283" s="43"/>
      <c r="IS283" s="43"/>
      <c r="IT283" s="43"/>
      <c r="IU283" s="43"/>
      <c r="IV283" s="43"/>
      <c r="IW283" s="43"/>
      <c r="IX283" s="43"/>
      <c r="IY283" s="43"/>
      <c r="IZ283" s="43"/>
      <c r="JA283" s="43"/>
      <c r="JB283" s="43"/>
      <c r="JC283" s="43"/>
      <c r="JD283" s="43"/>
      <c r="JE283" s="43"/>
      <c r="JF283" s="43"/>
      <c r="JG283" s="43"/>
      <c r="JH283" s="43"/>
      <c r="JI283" s="43"/>
      <c r="JJ283" s="43"/>
      <c r="JK283" s="43"/>
      <c r="JL283" s="43"/>
      <c r="JM283" s="43"/>
      <c r="JN283" s="43"/>
      <c r="JO283" s="43"/>
      <c r="JP283" s="43"/>
      <c r="JQ283" s="43"/>
      <c r="JR283" s="43"/>
      <c r="JS283" s="43"/>
      <c r="JT283" s="43"/>
      <c r="JU283" s="43"/>
      <c r="JV283" s="43"/>
      <c r="JW283" s="43"/>
      <c r="JX283" s="43"/>
      <c r="JY283" s="43"/>
      <c r="JZ283" s="43"/>
      <c r="KA283" s="43"/>
      <c r="KB283" s="43"/>
      <c r="KC283" s="43"/>
      <c r="KD283" s="43"/>
      <c r="KE283" s="43"/>
      <c r="KF283" s="43"/>
      <c r="KG283" s="43"/>
      <c r="KH283" s="43"/>
      <c r="KI283" s="43"/>
      <c r="KJ283" s="43"/>
      <c r="KK283" s="43"/>
      <c r="KL283" s="43"/>
      <c r="KM283" s="43"/>
      <c r="KN283" s="43"/>
      <c r="KO283" s="43"/>
      <c r="KP283" s="43"/>
      <c r="KQ283" s="43"/>
      <c r="KR283" s="43"/>
      <c r="KS283" s="43"/>
      <c r="KT283" s="43"/>
      <c r="KU283" s="43"/>
      <c r="KV283" s="43"/>
      <c r="KW283" s="43"/>
      <c r="KX283" s="43"/>
      <c r="KY283" s="43"/>
      <c r="KZ283" s="43"/>
      <c r="LA283" s="43"/>
      <c r="LB283" s="43"/>
      <c r="LC283" s="43"/>
      <c r="LD283" s="43"/>
      <c r="LE283" s="43"/>
      <c r="LF283" s="43"/>
      <c r="LG283" s="43"/>
      <c r="LH283" s="43"/>
      <c r="LI283" s="43"/>
      <c r="LJ283" s="43"/>
      <c r="LK283" s="43"/>
      <c r="LL283" s="43"/>
      <c r="LM283" s="43"/>
      <c r="LN283" s="43"/>
      <c r="LO283" s="43"/>
      <c r="LP283" s="43"/>
      <c r="LQ283" s="43"/>
      <c r="LR283" s="43"/>
      <c r="LS283" s="43"/>
      <c r="LT283" s="43"/>
      <c r="LU283" s="43"/>
      <c r="LV283" s="43"/>
      <c r="LW283" s="43"/>
      <c r="LX283" s="43"/>
      <c r="LY283" s="43"/>
      <c r="LZ283" s="43"/>
      <c r="MA283" s="43"/>
      <c r="MB283" s="43"/>
      <c r="MC283" s="43"/>
      <c r="MD283" s="43"/>
      <c r="ME283" s="43"/>
      <c r="MF283" s="43"/>
      <c r="MG283" s="43"/>
      <c r="MH283" s="43"/>
      <c r="MI283" s="43"/>
      <c r="MJ283" s="43"/>
      <c r="MK283" s="43"/>
      <c r="ML283" s="43"/>
      <c r="MM283" s="43"/>
      <c r="MN283" s="43"/>
      <c r="MO283" s="43"/>
      <c r="MP283" s="43"/>
      <c r="MQ283" s="43"/>
      <c r="MR283" s="43"/>
      <c r="MS283" s="43"/>
      <c r="MT283" s="43"/>
      <c r="MU283" s="43"/>
      <c r="MV283" s="43"/>
      <c r="MW283" s="43"/>
      <c r="MX283" s="43"/>
      <c r="MY283" s="43"/>
      <c r="MZ283" s="43"/>
      <c r="NA283" s="43"/>
      <c r="NB283" s="43"/>
      <c r="NC283" s="43"/>
      <c r="ND283" s="43"/>
      <c r="NE283" s="43"/>
      <c r="NF283" s="43"/>
      <c r="NG283" s="43"/>
      <c r="NH283" s="43"/>
      <c r="NI283" s="43"/>
      <c r="NJ283" s="43"/>
      <c r="NK283" s="43"/>
      <c r="NL283" s="43"/>
      <c r="NM283" s="43"/>
      <c r="NN283" s="43"/>
      <c r="NO283" s="43"/>
      <c r="NP283" s="43"/>
      <c r="NQ283" s="43"/>
      <c r="NR283" s="43"/>
      <c r="NS283" s="43"/>
      <c r="NT283" s="43"/>
      <c r="NU283" s="43"/>
      <c r="NV283" s="43"/>
      <c r="NW283" s="43"/>
      <c r="NX283" s="43"/>
      <c r="NY283" s="43"/>
      <c r="NZ283" s="43"/>
      <c r="OA283" s="43"/>
      <c r="OB283" s="43"/>
      <c r="OC283" s="43"/>
      <c r="OD283" s="43"/>
      <c r="OE283" s="43"/>
      <c r="OF283" s="43"/>
      <c r="OG283" s="43"/>
      <c r="OH283" s="43"/>
      <c r="OI283" s="43"/>
      <c r="OJ283" s="43"/>
      <c r="OK283" s="43"/>
      <c r="OL283" s="43"/>
      <c r="OM283" s="43"/>
      <c r="ON283" s="43"/>
      <c r="OO283" s="43"/>
      <c r="OP283" s="43"/>
      <c r="OQ283" s="43"/>
      <c r="OR283" s="43"/>
      <c r="OS283" s="43"/>
      <c r="OT283" s="43"/>
      <c r="OU283" s="43"/>
      <c r="OV283" s="43"/>
      <c r="OW283" s="43"/>
      <c r="OX283" s="43"/>
      <c r="OY283" s="43"/>
      <c r="OZ283" s="43"/>
      <c r="PA283" s="43"/>
      <c r="PB283" s="43"/>
      <c r="PC283" s="43"/>
      <c r="PD283" s="43"/>
      <c r="PE283" s="43"/>
      <c r="PF283" s="43"/>
      <c r="PG283" s="43"/>
      <c r="PH283" s="43"/>
      <c r="PI283" s="43"/>
      <c r="PJ283" s="43"/>
      <c r="PK283" s="43"/>
      <c r="PL283" s="43"/>
      <c r="PM283" s="43"/>
      <c r="PN283" s="43"/>
      <c r="PO283" s="43"/>
      <c r="PP283" s="43"/>
      <c r="PQ283" s="43"/>
      <c r="PR283" s="43"/>
      <c r="PS283" s="43"/>
      <c r="PT283" s="43"/>
      <c r="PU283" s="43"/>
      <c r="PV283" s="43"/>
      <c r="PW283" s="43"/>
      <c r="PX283" s="43"/>
      <c r="PY283" s="43"/>
      <c r="PZ283" s="43"/>
      <c r="QA283" s="43"/>
      <c r="QB283" s="43"/>
      <c r="QC283" s="43"/>
      <c r="QD283" s="43"/>
      <c r="QE283" s="43"/>
      <c r="QF283" s="43"/>
      <c r="QG283" s="43"/>
      <c r="QH283" s="43"/>
      <c r="QI283" s="43"/>
      <c r="QJ283" s="43"/>
      <c r="QK283" s="43"/>
      <c r="QL283" s="43"/>
      <c r="QM283" s="43"/>
      <c r="QN283" s="43"/>
      <c r="QO283" s="43"/>
      <c r="QP283" s="43"/>
      <c r="QQ283" s="43"/>
      <c r="QR283" s="43"/>
      <c r="QS283" s="43"/>
      <c r="QT283" s="43"/>
      <c r="QU283" s="43"/>
      <c r="QV283" s="43"/>
      <c r="QW283" s="43"/>
      <c r="QX283" s="43"/>
      <c r="QY283" s="43"/>
      <c r="QZ283" s="43"/>
      <c r="RA283" s="43"/>
      <c r="RB283" s="43"/>
      <c r="RC283" s="43"/>
      <c r="RD283" s="43"/>
      <c r="RE283" s="43"/>
      <c r="RF283" s="43"/>
      <c r="RG283" s="43"/>
      <c r="RH283" s="43"/>
      <c r="RI283" s="43"/>
      <c r="RJ283" s="43"/>
      <c r="RK283" s="43"/>
      <c r="RL283" s="43"/>
      <c r="RM283" s="43"/>
      <c r="RN283" s="43"/>
      <c r="RO283" s="43"/>
      <c r="RP283" s="43"/>
      <c r="RQ283" s="43"/>
      <c r="RR283" s="43"/>
      <c r="RS283" s="43"/>
      <c r="RT283" s="43"/>
      <c r="RU283" s="43"/>
      <c r="RV283" s="43"/>
      <c r="RW283" s="43"/>
      <c r="RX283" s="43"/>
      <c r="RY283" s="43"/>
      <c r="RZ283" s="43"/>
      <c r="SA283" s="43"/>
      <c r="SB283" s="43"/>
      <c r="SC283" s="43"/>
      <c r="SD283" s="43"/>
      <c r="SE283" s="43"/>
      <c r="SF283" s="43"/>
      <c r="SG283" s="43"/>
      <c r="SH283" s="43"/>
      <c r="SI283" s="43"/>
      <c r="SJ283" s="43"/>
      <c r="SK283" s="43"/>
      <c r="SL283" s="43"/>
      <c r="SM283" s="43"/>
      <c r="SN283" s="43"/>
      <c r="SO283" s="43"/>
      <c r="SP283" s="43"/>
      <c r="SQ283" s="43"/>
      <c r="SR283" s="43"/>
      <c r="SS283" s="43"/>
      <c r="ST283" s="43"/>
      <c r="SU283" s="43"/>
      <c r="SV283" s="43"/>
      <c r="SW283" s="43"/>
      <c r="SX283" s="43"/>
      <c r="SY283" s="43"/>
      <c r="SZ283" s="43"/>
      <c r="TA283" s="43"/>
      <c r="TB283" s="43"/>
      <c r="TC283" s="43"/>
      <c r="TD283" s="43"/>
      <c r="TE283" s="43"/>
      <c r="TF283" s="43"/>
      <c r="TG283" s="43"/>
      <c r="TH283" s="43"/>
      <c r="TI283" s="43"/>
      <c r="TJ283" s="43"/>
      <c r="TK283" s="43"/>
      <c r="TL283" s="43"/>
      <c r="TM283" s="43"/>
      <c r="TN283" s="43"/>
      <c r="TO283" s="43"/>
      <c r="TP283" s="43"/>
      <c r="TQ283" s="43"/>
      <c r="TR283" s="43"/>
      <c r="TS283" s="43"/>
      <c r="TT283" s="43"/>
      <c r="TU283" s="43"/>
      <c r="TV283" s="43"/>
      <c r="TW283" s="43"/>
      <c r="TX283" s="43"/>
      <c r="TY283" s="43"/>
      <c r="TZ283" s="43"/>
      <c r="UA283" s="43"/>
      <c r="UB283" s="43"/>
      <c r="UC283" s="43"/>
      <c r="UD283" s="43"/>
      <c r="UE283" s="43"/>
      <c r="UF283" s="43"/>
      <c r="UG283" s="43"/>
      <c r="UH283" s="43"/>
      <c r="UI283" s="43"/>
      <c r="UJ283" s="43"/>
      <c r="UK283" s="43"/>
      <c r="UL283" s="43"/>
      <c r="UM283" s="43"/>
      <c r="UN283" s="43"/>
      <c r="UO283" s="43"/>
      <c r="UP283" s="43"/>
      <c r="UQ283" s="43"/>
      <c r="UR283" s="43"/>
      <c r="US283" s="43"/>
      <c r="UT283" s="43"/>
      <c r="UU283" s="43"/>
      <c r="UV283" s="43"/>
      <c r="UW283" s="43"/>
      <c r="UX283" s="43"/>
      <c r="UY283" s="43"/>
      <c r="UZ283" s="43"/>
      <c r="VA283" s="43"/>
      <c r="VB283" s="43"/>
      <c r="VC283" s="43"/>
      <c r="VD283" s="43"/>
      <c r="VE283" s="43"/>
      <c r="VF283" s="43"/>
      <c r="VG283" s="43"/>
      <c r="VH283" s="43"/>
      <c r="VI283" s="43"/>
      <c r="VJ283" s="43"/>
      <c r="VK283" s="43"/>
      <c r="VL283" s="43"/>
      <c r="VM283" s="43"/>
      <c r="VN283" s="43"/>
      <c r="VO283" s="43"/>
      <c r="VP283" s="43"/>
      <c r="VQ283" s="43"/>
      <c r="VR283" s="43"/>
      <c r="VS283" s="43"/>
      <c r="VT283" s="43"/>
      <c r="VU283" s="43"/>
      <c r="VV283" s="43"/>
      <c r="VW283" s="43"/>
      <c r="VX283" s="43"/>
      <c r="VY283" s="43"/>
      <c r="VZ283" s="43"/>
      <c r="WA283" s="43"/>
      <c r="WB283" s="43"/>
      <c r="WC283" s="43"/>
      <c r="WD283" s="43"/>
      <c r="WE283" s="43"/>
      <c r="WF283" s="43"/>
      <c r="WG283" s="43"/>
      <c r="WH283" s="43"/>
      <c r="WI283" s="43"/>
      <c r="WJ283" s="43"/>
      <c r="WK283" s="43"/>
      <c r="WL283" s="43"/>
      <c r="WM283" s="43"/>
      <c r="WN283" s="43"/>
      <c r="WO283" s="43"/>
      <c r="WP283" s="43"/>
      <c r="WQ283" s="43"/>
      <c r="WR283" s="43"/>
      <c r="WS283" s="43"/>
      <c r="WT283" s="43"/>
      <c r="WU283" s="43"/>
      <c r="WV283" s="43"/>
      <c r="WW283" s="43"/>
      <c r="WX283" s="43"/>
      <c r="WY283" s="43"/>
      <c r="WZ283" s="43"/>
      <c r="XA283" s="43"/>
      <c r="XB283" s="43"/>
      <c r="XC283" s="43"/>
      <c r="XD283" s="43"/>
      <c r="XE283" s="43"/>
      <c r="XF283" s="43"/>
      <c r="XG283" s="43"/>
      <c r="XH283" s="43"/>
      <c r="XI283" s="43"/>
      <c r="XJ283" s="43"/>
      <c r="XK283" s="43"/>
      <c r="XL283" s="43"/>
      <c r="XM283" s="43"/>
      <c r="XN283" s="43"/>
      <c r="XO283" s="43"/>
      <c r="XP283" s="43"/>
      <c r="XQ283" s="43"/>
      <c r="XR283" s="43"/>
      <c r="XS283" s="43"/>
      <c r="XT283" s="43"/>
      <c r="XU283" s="43"/>
      <c r="XV283" s="43"/>
      <c r="XW283" s="43"/>
      <c r="XX283" s="43"/>
      <c r="XY283" s="43"/>
      <c r="XZ283" s="43"/>
      <c r="YA283" s="43"/>
      <c r="YB283" s="43"/>
      <c r="YC283" s="43"/>
      <c r="YD283" s="43"/>
      <c r="YE283" s="43"/>
      <c r="YF283" s="43"/>
      <c r="YG283" s="43"/>
      <c r="YH283" s="43"/>
      <c r="YI283" s="43"/>
      <c r="YJ283" s="43"/>
      <c r="YK283" s="43"/>
      <c r="YL283" s="43"/>
      <c r="YM283" s="43"/>
      <c r="YN283" s="43"/>
      <c r="YO283" s="43"/>
      <c r="YP283" s="43"/>
      <c r="YQ283" s="43"/>
      <c r="YR283" s="43"/>
      <c r="YS283" s="43"/>
      <c r="YT283" s="43"/>
      <c r="YU283" s="43"/>
      <c r="YV283" s="43"/>
      <c r="YW283" s="43"/>
      <c r="YX283" s="43"/>
      <c r="YY283" s="43"/>
      <c r="YZ283" s="43"/>
      <c r="ZA283" s="43"/>
      <c r="ZB283" s="43"/>
      <c r="ZC283" s="43"/>
      <c r="ZD283" s="43"/>
      <c r="ZE283" s="43"/>
      <c r="ZF283" s="43"/>
      <c r="ZG283" s="43"/>
      <c r="ZH283" s="43"/>
      <c r="ZI283" s="43"/>
      <c r="ZJ283" s="43"/>
      <c r="ZK283" s="43"/>
      <c r="ZL283" s="43"/>
      <c r="ZM283" s="43"/>
      <c r="ZN283" s="43"/>
      <c r="ZO283" s="43"/>
      <c r="ZP283" s="43"/>
      <c r="ZQ283" s="43"/>
      <c r="ZR283" s="43"/>
      <c r="ZS283" s="43"/>
      <c r="ZT283" s="43"/>
      <c r="ZU283" s="43"/>
      <c r="ZV283" s="43"/>
      <c r="ZW283" s="43"/>
      <c r="ZX283" s="43"/>
      <c r="ZY283" s="43"/>
      <c r="ZZ283" s="43"/>
      <c r="AAA283" s="43"/>
      <c r="AAB283" s="43"/>
      <c r="AAC283" s="43"/>
      <c r="AAD283" s="43"/>
      <c r="AAE283" s="43"/>
      <c r="AAF283" s="43"/>
      <c r="AAG283" s="43"/>
      <c r="AAH283" s="43"/>
      <c r="AAI283" s="43"/>
      <c r="AAJ283" s="43"/>
      <c r="AAK283" s="43"/>
      <c r="AAL283" s="43"/>
      <c r="AAM283" s="43"/>
      <c r="AAN283" s="43"/>
      <c r="AAO283" s="43"/>
      <c r="AAP283" s="43"/>
      <c r="AAQ283" s="43"/>
      <c r="AAR283" s="43"/>
      <c r="AAS283" s="43"/>
      <c r="AAT283" s="43"/>
      <c r="AAU283" s="43"/>
      <c r="AAV283" s="43"/>
      <c r="AAW283" s="43"/>
      <c r="AAX283" s="43"/>
      <c r="AAY283" s="43"/>
      <c r="AAZ283" s="43"/>
      <c r="ABA283" s="43"/>
      <c r="ABB283" s="43"/>
      <c r="ABC283" s="43"/>
      <c r="ABD283" s="43"/>
      <c r="ABE283" s="43"/>
      <c r="ABF283" s="43"/>
      <c r="ABG283" s="43"/>
      <c r="ABH283" s="43"/>
      <c r="ABI283" s="43"/>
      <c r="ABJ283" s="43"/>
      <c r="ABK283" s="43"/>
      <c r="ABL283" s="43"/>
      <c r="ABM283" s="43"/>
      <c r="ABN283" s="43"/>
      <c r="ABO283" s="43"/>
      <c r="ABP283" s="43"/>
      <c r="ABQ283" s="43"/>
      <c r="ABR283" s="43"/>
      <c r="ABS283" s="43"/>
      <c r="ABT283" s="43"/>
      <c r="ABU283" s="43"/>
      <c r="ABV283" s="43"/>
      <c r="ABW283" s="43"/>
      <c r="ABX283" s="43"/>
      <c r="ABY283" s="43"/>
      <c r="ABZ283" s="43"/>
      <c r="ACA283" s="43"/>
      <c r="ACB283" s="43"/>
      <c r="ACC283" s="43"/>
      <c r="ACD283" s="43"/>
      <c r="ACE283" s="43"/>
      <c r="ACF283" s="43"/>
      <c r="ACG283" s="43"/>
      <c r="ACH283" s="43"/>
      <c r="ACI283" s="43"/>
      <c r="ACJ283" s="43"/>
      <c r="ACK283" s="43"/>
      <c r="ACL283" s="43"/>
      <c r="ACM283" s="43"/>
      <c r="ACN283" s="43"/>
      <c r="ACO283" s="43"/>
      <c r="ACP283" s="43"/>
      <c r="ACQ283" s="43"/>
      <c r="ACR283" s="43"/>
      <c r="ACS283" s="43"/>
      <c r="ACT283" s="43"/>
      <c r="ACU283" s="43"/>
      <c r="ACV283" s="43"/>
      <c r="ACW283" s="43"/>
      <c r="ACX283" s="43"/>
      <c r="ACY283" s="43"/>
      <c r="ACZ283" s="43"/>
      <c r="ADA283" s="43"/>
      <c r="ADB283" s="43"/>
      <c r="ADC283" s="43"/>
      <c r="ADD283" s="43"/>
      <c r="ADE283" s="43"/>
      <c r="ADF283" s="43"/>
      <c r="ADG283" s="43"/>
      <c r="ADH283" s="43"/>
      <c r="ADI283" s="43"/>
      <c r="ADJ283" s="43"/>
      <c r="ADK283" s="43"/>
      <c r="ADL283" s="43"/>
      <c r="ADM283" s="43"/>
      <c r="ADN283" s="43"/>
      <c r="ADO283" s="43"/>
      <c r="ADP283" s="43"/>
      <c r="ADQ283" s="43"/>
      <c r="ADR283" s="43"/>
      <c r="ADS283" s="43"/>
      <c r="ADT283" s="43"/>
      <c r="ADU283" s="43"/>
      <c r="ADV283" s="43"/>
      <c r="ADW283" s="43"/>
      <c r="ADX283" s="43"/>
      <c r="ADY283" s="43"/>
      <c r="ADZ283" s="43"/>
      <c r="AEA283" s="43"/>
      <c r="AEB283" s="43"/>
      <c r="AEC283" s="43"/>
      <c r="AED283" s="43"/>
      <c r="AEE283" s="43"/>
      <c r="AEF283" s="43"/>
      <c r="AEG283" s="43"/>
      <c r="AEH283" s="43"/>
      <c r="AEI283" s="43"/>
      <c r="AEJ283" s="43"/>
      <c r="AEK283" s="43"/>
      <c r="AEL283" s="43"/>
      <c r="AEM283" s="43"/>
      <c r="AEN283" s="43"/>
      <c r="AEO283" s="43"/>
      <c r="AEP283" s="43"/>
      <c r="AEQ283" s="43"/>
      <c r="AER283" s="43"/>
      <c r="AES283" s="43"/>
      <c r="AET283" s="43"/>
      <c r="AEU283" s="43"/>
      <c r="AEV283" s="43"/>
      <c r="AEW283" s="43"/>
      <c r="AEX283" s="43"/>
      <c r="AEY283" s="43"/>
      <c r="AEZ283" s="43"/>
      <c r="AFA283" s="43"/>
      <c r="AFB283" s="43"/>
      <c r="AFC283" s="43"/>
      <c r="AFD283" s="43"/>
      <c r="AFE283" s="43"/>
      <c r="AFF283" s="43"/>
      <c r="AFG283" s="43"/>
      <c r="AFH283" s="43"/>
      <c r="AFI283" s="43"/>
      <c r="AFJ283" s="43"/>
      <c r="AFK283" s="43"/>
      <c r="AFL283" s="43"/>
      <c r="AFM283" s="43"/>
      <c r="AFN283" s="43"/>
      <c r="AFO283" s="43"/>
      <c r="AFP283" s="43"/>
      <c r="AFQ283" s="43"/>
      <c r="AFR283" s="43"/>
      <c r="AFS283" s="43"/>
      <c r="AFT283" s="43"/>
      <c r="AFU283" s="43"/>
      <c r="AFV283" s="43"/>
      <c r="AFW283" s="43"/>
      <c r="AFX283" s="43"/>
      <c r="AFY283" s="43"/>
      <c r="AFZ283" s="43"/>
      <c r="AGA283" s="43"/>
      <c r="AGB283" s="43"/>
      <c r="AGC283" s="43"/>
      <c r="AGD283" s="43"/>
      <c r="AGE283" s="43"/>
      <c r="AGF283" s="43"/>
      <c r="AGG283" s="43"/>
      <c r="AGH283" s="43"/>
      <c r="AGI283" s="43"/>
      <c r="AGJ283" s="43"/>
      <c r="AGK283" s="43"/>
      <c r="AGL283" s="43"/>
      <c r="AGM283" s="43"/>
      <c r="AGN283" s="43"/>
      <c r="AGO283" s="43"/>
      <c r="AGP283" s="43"/>
      <c r="AGQ283" s="43"/>
      <c r="AGR283" s="43"/>
      <c r="AGS283" s="43"/>
      <c r="AGT283" s="43"/>
      <c r="AGU283" s="43"/>
      <c r="AGV283" s="43"/>
      <c r="AGW283" s="43"/>
      <c r="AGX283" s="43"/>
      <c r="AGY283" s="43"/>
      <c r="AGZ283" s="43"/>
      <c r="AHA283" s="43"/>
      <c r="AHB283" s="43"/>
      <c r="AHC283" s="43"/>
      <c r="AHD283" s="43"/>
      <c r="AHE283" s="43"/>
      <c r="AHF283" s="43"/>
      <c r="AHG283" s="43"/>
      <c r="AHH283" s="43"/>
      <c r="AHI283" s="43"/>
      <c r="AHJ283" s="43"/>
      <c r="AHK283" s="43"/>
      <c r="AHL283" s="43"/>
      <c r="AHM283" s="43"/>
      <c r="AHN283" s="43"/>
      <c r="AHO283" s="43"/>
      <c r="AHP283" s="43"/>
      <c r="AHQ283" s="43"/>
      <c r="AHR283" s="43"/>
      <c r="AHS283" s="43"/>
      <c r="AHT283" s="43"/>
      <c r="AHU283" s="43"/>
      <c r="AHV283" s="43"/>
      <c r="AHW283" s="43"/>
      <c r="AHX283" s="43"/>
      <c r="AHY283" s="43"/>
      <c r="AHZ283" s="43"/>
      <c r="AIA283" s="43"/>
      <c r="AIB283" s="43"/>
      <c r="AIC283" s="43"/>
      <c r="AID283" s="43"/>
      <c r="AIE283" s="43"/>
      <c r="AIF283" s="43"/>
      <c r="AIG283" s="43"/>
      <c r="AIH283" s="43"/>
      <c r="AII283" s="43"/>
      <c r="AIJ283" s="43"/>
      <c r="AIK283" s="43"/>
      <c r="AIL283" s="43"/>
      <c r="AIM283" s="43"/>
      <c r="AIN283" s="43"/>
      <c r="AIO283" s="43"/>
      <c r="AIP283" s="43"/>
      <c r="AIQ283" s="43"/>
      <c r="AIR283" s="43"/>
      <c r="AIS283" s="43"/>
      <c r="AIT283" s="43"/>
      <c r="AIU283" s="43"/>
      <c r="AIV283" s="43"/>
      <c r="AIW283" s="43"/>
      <c r="AIX283" s="43"/>
      <c r="AIY283" s="43"/>
      <c r="AIZ283" s="43"/>
      <c r="AJA283" s="43"/>
      <c r="AJB283" s="43"/>
      <c r="AJC283" s="43"/>
      <c r="AJD283" s="43"/>
      <c r="AJE283" s="43"/>
      <c r="AJF283" s="43"/>
      <c r="AJG283" s="43"/>
      <c r="AJH283" s="43"/>
      <c r="AJI283" s="43"/>
      <c r="AJJ283" s="43"/>
      <c r="AJK283" s="43"/>
      <c r="AJL283" s="43"/>
      <c r="AJM283" s="43"/>
      <c r="AJN283" s="43"/>
      <c r="AJO283" s="43"/>
      <c r="AJP283" s="43"/>
      <c r="AJQ283" s="43"/>
      <c r="AJR283" s="43"/>
      <c r="AJS283" s="43"/>
      <c r="AJT283" s="43"/>
      <c r="AJU283" s="43"/>
      <c r="AJV283" s="43"/>
      <c r="AJW283" s="43"/>
      <c r="AJX283" s="43"/>
      <c r="AJY283" s="43"/>
      <c r="AJZ283" s="43"/>
      <c r="AKA283" s="43"/>
      <c r="AKB283" s="43"/>
      <c r="AKC283" s="43"/>
      <c r="AKD283" s="43"/>
      <c r="AKE283" s="43"/>
      <c r="AKF283" s="43"/>
      <c r="AKG283" s="43"/>
      <c r="AKH283" s="43"/>
      <c r="AKI283" s="43"/>
      <c r="AKJ283" s="43"/>
      <c r="AKK283" s="43"/>
      <c r="AKL283" s="43"/>
      <c r="AKM283" s="43"/>
      <c r="AKN283" s="43"/>
      <c r="AKO283" s="43"/>
      <c r="AKP283" s="43"/>
      <c r="AKQ283" s="43"/>
      <c r="AKR283" s="43"/>
      <c r="AKS283" s="43"/>
      <c r="AKT283" s="43"/>
      <c r="AKU283" s="43"/>
      <c r="AKV283" s="43"/>
      <c r="AKW283" s="43"/>
      <c r="AKX283" s="43"/>
      <c r="AKY283" s="43"/>
      <c r="AKZ283" s="43"/>
      <c r="ALA283" s="43"/>
      <c r="ALB283" s="43"/>
      <c r="ALC283" s="43"/>
      <c r="ALD283" s="43"/>
      <c r="ALE283" s="43"/>
      <c r="ALF283" s="43"/>
      <c r="ALG283" s="43"/>
      <c r="ALH283" s="43"/>
      <c r="ALI283" s="43"/>
      <c r="ALJ283" s="43"/>
      <c r="ALK283" s="43"/>
      <c r="ALL283" s="43"/>
      <c r="ALM283" s="43"/>
      <c r="ALN283" s="43"/>
      <c r="ALO283" s="43"/>
      <c r="ALP283" s="43"/>
      <c r="ALQ283" s="43"/>
      <c r="ALR283" s="43"/>
      <c r="ALS283" s="43"/>
      <c r="ALT283" s="43"/>
      <c r="ALU283" s="43"/>
      <c r="ALV283" s="43"/>
      <c r="ALW283" s="43"/>
      <c r="ALX283" s="43"/>
      <c r="ALY283" s="43"/>
      <c r="ALZ283" s="43"/>
      <c r="AMA283" s="43"/>
      <c r="AMB283" s="43"/>
      <c r="AMC283" s="43"/>
      <c r="AMD283" s="43"/>
      <c r="AME283" s="43"/>
      <c r="AMF283" s="43"/>
      <c r="AMG283" s="43"/>
      <c r="AMH283" s="43"/>
      <c r="AMI283" s="43"/>
      <c r="AMJ283" s="43"/>
      <c r="AMK283" s="43"/>
      <c r="AML283" s="43"/>
      <c r="AMM283" s="43"/>
      <c r="AMN283" s="43"/>
      <c r="AMO283" s="43"/>
      <c r="AMP283" s="43"/>
      <c r="AMQ283" s="43"/>
      <c r="AMR283" s="43"/>
      <c r="AMS283" s="43"/>
      <c r="AMT283" s="43"/>
      <c r="AMU283" s="43"/>
      <c r="AMV283" s="43"/>
      <c r="AMW283" s="43"/>
      <c r="AMX283" s="43"/>
      <c r="AMY283" s="43"/>
      <c r="AMZ283" s="43"/>
      <c r="ANA283" s="43"/>
      <c r="ANB283" s="43"/>
      <c r="ANC283" s="43"/>
      <c r="AND283" s="43"/>
      <c r="ANE283" s="43"/>
      <c r="ANF283" s="43"/>
      <c r="ANG283" s="43"/>
      <c r="ANH283" s="43"/>
      <c r="ANI283" s="43"/>
      <c r="ANJ283" s="43"/>
      <c r="ANK283" s="43"/>
      <c r="ANL283" s="43"/>
      <c r="ANM283" s="43"/>
      <c r="ANN283" s="43"/>
      <c r="ANO283" s="43"/>
      <c r="ANP283" s="43"/>
      <c r="ANQ283" s="43"/>
      <c r="ANR283" s="43"/>
      <c r="ANS283" s="43"/>
      <c r="ANT283" s="43"/>
      <c r="ANU283" s="43"/>
      <c r="ANV283" s="43"/>
      <c r="ANW283" s="43"/>
      <c r="ANX283" s="43"/>
      <c r="ANY283" s="43"/>
      <c r="ANZ283" s="43"/>
      <c r="AOA283" s="43"/>
      <c r="AOB283" s="43"/>
      <c r="AOC283" s="43"/>
      <c r="AOD283" s="43"/>
      <c r="AOE283" s="43"/>
      <c r="AOF283" s="43"/>
      <c r="AOG283" s="43"/>
      <c r="AOH283" s="43"/>
      <c r="AOI283" s="43"/>
      <c r="AOJ283" s="43"/>
      <c r="AOK283" s="43"/>
      <c r="AOL283" s="43"/>
      <c r="AOM283" s="43"/>
      <c r="AON283" s="43"/>
      <c r="AOO283" s="43"/>
      <c r="AOP283" s="43"/>
      <c r="AOQ283" s="43"/>
      <c r="AOR283" s="43"/>
      <c r="AOS283" s="43"/>
      <c r="AOT283" s="43"/>
      <c r="AOU283" s="43"/>
      <c r="AOV283" s="43"/>
      <c r="AOW283" s="43"/>
      <c r="AOX283" s="43"/>
      <c r="AOY283" s="43"/>
      <c r="AOZ283" s="43"/>
      <c r="APA283" s="43"/>
      <c r="APB283" s="43"/>
      <c r="APC283" s="43"/>
      <c r="APD283" s="43"/>
      <c r="APE283" s="43"/>
      <c r="APF283" s="43"/>
      <c r="APG283" s="43"/>
      <c r="APH283" s="43"/>
      <c r="API283" s="43"/>
      <c r="APJ283" s="43"/>
      <c r="APK283" s="43"/>
      <c r="APL283" s="43"/>
      <c r="APM283" s="43"/>
      <c r="APN283" s="43"/>
      <c r="APO283" s="43"/>
      <c r="APP283" s="43"/>
      <c r="APQ283" s="43"/>
      <c r="APR283" s="43"/>
      <c r="APS283" s="43"/>
      <c r="APT283" s="43"/>
      <c r="APU283" s="43"/>
      <c r="APV283" s="43"/>
      <c r="APW283" s="43"/>
      <c r="APX283" s="43"/>
      <c r="APY283" s="43"/>
      <c r="APZ283" s="43"/>
      <c r="AQA283" s="43"/>
      <c r="AQB283" s="43"/>
      <c r="AQC283" s="43"/>
      <c r="AQD283" s="43"/>
      <c r="AQE283" s="43"/>
      <c r="AQF283" s="43"/>
      <c r="AQG283" s="43"/>
      <c r="AQH283" s="43"/>
      <c r="AQI283" s="43"/>
      <c r="AQJ283" s="43"/>
      <c r="AQK283" s="43"/>
      <c r="AQL283" s="43"/>
      <c r="AQM283" s="43"/>
      <c r="AQN283" s="43"/>
      <c r="AQO283" s="43"/>
      <c r="AQP283" s="43"/>
      <c r="AQQ283" s="43"/>
      <c r="AQR283" s="43"/>
      <c r="AQS283" s="43"/>
      <c r="AQT283" s="43"/>
      <c r="AQU283" s="43"/>
      <c r="AQV283" s="43"/>
      <c r="AQW283" s="43"/>
      <c r="AQX283" s="43"/>
      <c r="AQY283" s="43"/>
      <c r="AQZ283" s="43"/>
      <c r="ARA283" s="43"/>
      <c r="ARB283" s="43"/>
      <c r="ARC283" s="43"/>
      <c r="ARD283" s="43"/>
      <c r="ARE283" s="43"/>
      <c r="ARF283" s="43"/>
      <c r="ARG283" s="43"/>
      <c r="ARH283" s="43"/>
      <c r="ARI283" s="43"/>
      <c r="ARJ283" s="43"/>
      <c r="ARK283" s="43"/>
      <c r="ARL283" s="43"/>
      <c r="ARM283" s="43"/>
      <c r="ARN283" s="43"/>
      <c r="ARO283" s="43"/>
      <c r="ARP283" s="43"/>
      <c r="ARQ283" s="43"/>
      <c r="ARR283" s="43"/>
      <c r="ARS283" s="43"/>
      <c r="ART283" s="43"/>
      <c r="ARU283" s="43"/>
      <c r="ARV283" s="43"/>
      <c r="ARW283" s="43"/>
      <c r="ARX283" s="43"/>
      <c r="ARY283" s="43"/>
      <c r="ARZ283" s="43"/>
      <c r="ASA283" s="43"/>
      <c r="ASB283" s="43"/>
      <c r="ASC283" s="43"/>
      <c r="ASD283" s="43"/>
      <c r="ASE283" s="43"/>
      <c r="ASF283" s="43"/>
      <c r="ASG283" s="43"/>
      <c r="ASH283" s="43"/>
      <c r="ASI283" s="43"/>
      <c r="ASJ283" s="43"/>
      <c r="ASK283" s="43"/>
      <c r="ASL283" s="43"/>
      <c r="ASM283" s="43"/>
      <c r="ASN283" s="43"/>
      <c r="ASO283" s="43"/>
      <c r="ASP283" s="43"/>
      <c r="ASQ283" s="43"/>
      <c r="ASR283" s="43"/>
      <c r="ASS283" s="43"/>
      <c r="AST283" s="43"/>
      <c r="ASU283" s="43"/>
      <c r="ASV283" s="43"/>
      <c r="ASW283" s="43"/>
      <c r="ASX283" s="43"/>
      <c r="ASY283" s="43"/>
      <c r="ASZ283" s="43"/>
      <c r="ATA283" s="43"/>
      <c r="ATB283" s="43"/>
      <c r="ATC283" s="43"/>
      <c r="ATD283" s="43"/>
      <c r="ATE283" s="43"/>
      <c r="ATF283" s="43"/>
      <c r="ATG283" s="43"/>
      <c r="ATH283" s="43"/>
      <c r="ATI283" s="43"/>
      <c r="ATJ283" s="43"/>
      <c r="ATK283" s="43"/>
      <c r="ATL283" s="43"/>
      <c r="ATM283" s="43"/>
      <c r="ATN283" s="43"/>
      <c r="ATO283" s="43"/>
      <c r="ATP283" s="43"/>
      <c r="ATQ283" s="43"/>
      <c r="ATR283" s="43"/>
      <c r="ATS283" s="43"/>
      <c r="ATT283" s="43"/>
      <c r="ATU283" s="43"/>
      <c r="ATV283" s="43"/>
      <c r="ATW283" s="43"/>
      <c r="ATX283" s="43"/>
      <c r="ATY283" s="43"/>
      <c r="ATZ283" s="43"/>
      <c r="AUA283" s="43"/>
      <c r="AUB283" s="43"/>
      <c r="AUC283" s="43"/>
      <c r="AUD283" s="43"/>
      <c r="AUE283" s="43"/>
      <c r="AUF283" s="43"/>
      <c r="AUG283" s="43"/>
      <c r="AUH283" s="43"/>
      <c r="AUI283" s="43"/>
      <c r="AUJ283" s="43"/>
      <c r="AUK283" s="43"/>
      <c r="AUL283" s="43"/>
      <c r="AUM283" s="43"/>
      <c r="AUN283" s="43"/>
      <c r="AUO283" s="43"/>
      <c r="AUP283" s="43"/>
      <c r="AUQ283" s="43"/>
      <c r="AUR283" s="43"/>
      <c r="AUS283" s="43"/>
      <c r="AUT283" s="43"/>
      <c r="AUU283" s="43"/>
      <c r="AUV283" s="43"/>
      <c r="AUW283" s="43"/>
      <c r="AUX283" s="43"/>
      <c r="AUY283" s="43"/>
      <c r="AUZ283" s="43"/>
      <c r="AVA283" s="43"/>
      <c r="AVB283" s="43"/>
      <c r="AVC283" s="43"/>
      <c r="AVD283" s="43"/>
      <c r="AVE283" s="43"/>
      <c r="AVF283" s="43"/>
      <c r="AVG283" s="43"/>
      <c r="AVH283" s="43"/>
      <c r="AVI283" s="43"/>
      <c r="AVJ283" s="43"/>
      <c r="AVK283" s="43"/>
      <c r="AVL283" s="43"/>
      <c r="AVM283" s="43"/>
      <c r="AVN283" s="43"/>
      <c r="AVO283" s="43"/>
      <c r="AVP283" s="43"/>
      <c r="AVQ283" s="43"/>
      <c r="AVR283" s="43"/>
      <c r="AVS283" s="43"/>
      <c r="AVT283" s="43"/>
      <c r="AVU283" s="43"/>
      <c r="AVV283" s="43"/>
      <c r="AVW283" s="43"/>
      <c r="AVX283" s="43"/>
      <c r="AVY283" s="43"/>
      <c r="AVZ283" s="43"/>
      <c r="AWA283" s="43"/>
      <c r="AWB283" s="43"/>
      <c r="AWC283" s="43"/>
      <c r="AWD283" s="43"/>
      <c r="AWE283" s="43"/>
      <c r="AWF283" s="43"/>
      <c r="AWG283" s="43"/>
      <c r="AWH283" s="43"/>
      <c r="AWI283" s="43"/>
      <c r="AWJ283" s="43"/>
      <c r="AWK283" s="43"/>
      <c r="AWL283" s="43"/>
      <c r="AWM283" s="43"/>
      <c r="AWN283" s="43"/>
      <c r="AWO283" s="43"/>
      <c r="AWP283" s="43"/>
      <c r="AWQ283" s="43"/>
      <c r="AWR283" s="43"/>
      <c r="AWS283" s="43"/>
      <c r="AWT283" s="43"/>
      <c r="AWU283" s="43"/>
      <c r="AWV283" s="43"/>
      <c r="AWW283" s="43"/>
      <c r="AWX283" s="43"/>
      <c r="AWY283" s="43"/>
      <c r="AWZ283" s="43"/>
      <c r="AXA283" s="43"/>
      <c r="AXB283" s="43"/>
      <c r="AXC283" s="43"/>
      <c r="AXD283" s="43"/>
      <c r="AXE283" s="43"/>
      <c r="AXF283" s="43"/>
      <c r="AXG283" s="43"/>
      <c r="AXH283" s="43"/>
      <c r="AXI283" s="43"/>
      <c r="AXJ283" s="43"/>
      <c r="AXK283" s="43"/>
      <c r="AXL283" s="43"/>
      <c r="AXM283" s="43"/>
      <c r="AXN283" s="43"/>
      <c r="AXO283" s="43"/>
      <c r="AXP283" s="43"/>
      <c r="AXQ283" s="43"/>
      <c r="AXR283" s="43"/>
      <c r="AXS283" s="43"/>
      <c r="AXT283" s="43"/>
      <c r="AXU283" s="43"/>
      <c r="AXV283" s="43"/>
      <c r="AXW283" s="43"/>
      <c r="AXX283" s="43"/>
      <c r="AXY283" s="43"/>
      <c r="AXZ283" s="43"/>
      <c r="AYA283" s="43"/>
      <c r="AYB283" s="43"/>
      <c r="AYC283" s="43"/>
      <c r="AYD283" s="43"/>
      <c r="AYE283" s="43"/>
      <c r="AYF283" s="43"/>
      <c r="AYG283" s="43"/>
      <c r="AYH283" s="43"/>
      <c r="AYI283" s="43"/>
      <c r="AYJ283" s="43"/>
      <c r="AYK283" s="43"/>
      <c r="AYL283" s="43"/>
      <c r="AYM283" s="43"/>
      <c r="AYN283" s="43"/>
      <c r="AYO283" s="43"/>
      <c r="AYP283" s="43"/>
      <c r="AYQ283" s="43"/>
      <c r="AYR283" s="43"/>
      <c r="AYS283" s="43"/>
      <c r="AYT283" s="43"/>
      <c r="AYU283" s="43"/>
      <c r="AYV283" s="43"/>
      <c r="AYW283" s="43"/>
      <c r="AYX283" s="43"/>
      <c r="AYY283" s="43"/>
      <c r="AYZ283" s="43"/>
      <c r="AZA283" s="43"/>
      <c r="AZB283" s="43"/>
      <c r="AZC283" s="43"/>
      <c r="AZD283" s="43"/>
      <c r="AZE283" s="43"/>
      <c r="AZF283" s="43"/>
      <c r="AZG283" s="43"/>
      <c r="AZH283" s="43"/>
      <c r="AZI283" s="43"/>
      <c r="AZJ283" s="43"/>
      <c r="AZK283" s="43"/>
      <c r="AZL283" s="43"/>
      <c r="AZM283" s="43"/>
      <c r="AZN283" s="43"/>
      <c r="AZO283" s="43"/>
      <c r="AZP283" s="43"/>
      <c r="AZQ283" s="43"/>
      <c r="AZR283" s="43"/>
      <c r="AZS283" s="43"/>
      <c r="AZT283" s="43"/>
      <c r="AZU283" s="43"/>
      <c r="AZV283" s="43"/>
      <c r="AZW283" s="43"/>
      <c r="AZX283" s="43"/>
      <c r="AZY283" s="43"/>
      <c r="AZZ283" s="43"/>
      <c r="BAA283" s="43"/>
      <c r="BAB283" s="43"/>
      <c r="BAC283" s="43"/>
      <c r="BAD283" s="43"/>
      <c r="BAE283" s="43"/>
      <c r="BAF283" s="43"/>
      <c r="BAG283" s="43"/>
      <c r="BAH283" s="43"/>
      <c r="BAI283" s="43"/>
      <c r="BAJ283" s="43"/>
      <c r="BAK283" s="43"/>
      <c r="BAL283" s="43"/>
      <c r="BAM283" s="43"/>
      <c r="BAN283" s="43"/>
      <c r="BAO283" s="43"/>
      <c r="BAP283" s="43"/>
      <c r="BAQ283" s="43"/>
      <c r="BAR283" s="43"/>
      <c r="BAS283" s="43"/>
      <c r="BAT283" s="43"/>
      <c r="BAU283" s="43"/>
      <c r="BAV283" s="43"/>
      <c r="BAW283" s="43"/>
      <c r="BAX283" s="43"/>
      <c r="BAY283" s="43"/>
      <c r="BAZ283" s="43"/>
      <c r="BBA283" s="43"/>
      <c r="BBB283" s="43"/>
      <c r="BBC283" s="43"/>
      <c r="BBD283" s="43"/>
      <c r="BBE283" s="43"/>
      <c r="BBF283" s="43"/>
      <c r="BBG283" s="43"/>
      <c r="BBH283" s="43"/>
      <c r="BBI283" s="43"/>
      <c r="BBJ283" s="43"/>
      <c r="BBK283" s="43"/>
      <c r="BBL283" s="43"/>
      <c r="BBM283" s="43"/>
      <c r="BBN283" s="43"/>
      <c r="BBO283" s="43"/>
      <c r="BBP283" s="43"/>
      <c r="BBQ283" s="43"/>
      <c r="BBR283" s="43"/>
      <c r="BBS283" s="43"/>
      <c r="BBT283" s="43"/>
      <c r="BBU283" s="43"/>
      <c r="BBV283" s="43"/>
      <c r="BBW283" s="43"/>
      <c r="BBX283" s="43"/>
      <c r="BBY283" s="43"/>
      <c r="BBZ283" s="43"/>
      <c r="BCA283" s="43"/>
      <c r="BCB283" s="43"/>
      <c r="BCC283" s="43"/>
      <c r="BCD283" s="43"/>
      <c r="BCE283" s="43"/>
      <c r="BCF283" s="43"/>
      <c r="BCG283" s="43"/>
      <c r="BCH283" s="43"/>
      <c r="BCI283" s="43"/>
      <c r="BCJ283" s="43"/>
      <c r="BCK283" s="43"/>
      <c r="BCL283" s="43"/>
      <c r="BCM283" s="43"/>
      <c r="BCN283" s="43"/>
      <c r="BCO283" s="43"/>
      <c r="BCP283" s="43"/>
      <c r="BCQ283" s="43"/>
      <c r="BCR283" s="43"/>
      <c r="BCS283" s="43"/>
      <c r="BCT283" s="43"/>
      <c r="BCU283" s="43"/>
      <c r="BCV283" s="43"/>
      <c r="BCW283" s="43"/>
      <c r="BCX283" s="43"/>
      <c r="BCY283" s="43"/>
      <c r="BCZ283" s="43"/>
      <c r="BDA283" s="43"/>
      <c r="BDB283" s="43"/>
      <c r="BDC283" s="43"/>
      <c r="BDD283" s="43"/>
      <c r="BDE283" s="43"/>
      <c r="BDF283" s="43"/>
      <c r="BDG283" s="43"/>
      <c r="BDH283" s="43"/>
      <c r="BDI283" s="43"/>
      <c r="BDJ283" s="43"/>
      <c r="BDK283" s="43"/>
      <c r="BDL283" s="43"/>
      <c r="BDM283" s="43"/>
      <c r="BDN283" s="43"/>
      <c r="BDO283" s="43"/>
      <c r="BDP283" s="43"/>
      <c r="BDQ283" s="43"/>
      <c r="BDR283" s="43"/>
      <c r="BDS283" s="43"/>
      <c r="BDT283" s="43"/>
      <c r="BDU283" s="43"/>
      <c r="BDV283" s="43"/>
      <c r="BDW283" s="43"/>
      <c r="BDX283" s="43"/>
      <c r="BDY283" s="43"/>
      <c r="BDZ283" s="43"/>
      <c r="BEA283" s="43"/>
      <c r="BEB283" s="43"/>
      <c r="BEC283" s="43"/>
      <c r="BED283" s="43"/>
      <c r="BEE283" s="43"/>
      <c r="BEF283" s="43"/>
      <c r="BEG283" s="43"/>
      <c r="BEH283" s="43"/>
      <c r="BEI283" s="43"/>
      <c r="BEJ283" s="43"/>
      <c r="BEK283" s="43"/>
      <c r="BEL283" s="43"/>
      <c r="BEM283" s="43"/>
      <c r="BEN283" s="43"/>
      <c r="BEO283" s="43"/>
      <c r="BEP283" s="43"/>
      <c r="BEQ283" s="43"/>
      <c r="BER283" s="43"/>
      <c r="BES283" s="43"/>
      <c r="BET283" s="43"/>
      <c r="BEU283" s="43"/>
      <c r="BEV283" s="43"/>
      <c r="BEW283" s="43"/>
      <c r="BEX283" s="43"/>
      <c r="BEY283" s="43"/>
      <c r="BEZ283" s="43"/>
      <c r="BFA283" s="43"/>
      <c r="BFB283" s="43"/>
      <c r="BFC283" s="43"/>
      <c r="BFD283" s="43"/>
      <c r="BFE283" s="43"/>
      <c r="BFF283" s="43"/>
      <c r="BFG283" s="43"/>
      <c r="BFH283" s="43"/>
      <c r="BFI283" s="43"/>
      <c r="BFJ283" s="43"/>
      <c r="BFK283" s="43"/>
      <c r="BFL283" s="43"/>
      <c r="BFM283" s="43"/>
      <c r="BFN283" s="43"/>
      <c r="BFO283" s="43"/>
      <c r="BFP283" s="43"/>
      <c r="BFQ283" s="43"/>
      <c r="BFR283" s="43"/>
      <c r="BFS283" s="43"/>
      <c r="BFT283" s="43"/>
      <c r="BFU283" s="43"/>
      <c r="BFV283" s="43"/>
      <c r="BFW283" s="43"/>
      <c r="BFX283" s="43"/>
      <c r="BFY283" s="43"/>
      <c r="BFZ283" s="43"/>
      <c r="BGA283" s="43"/>
      <c r="BGB283" s="43"/>
      <c r="BGC283" s="43"/>
      <c r="BGD283" s="43"/>
      <c r="BGE283" s="43"/>
      <c r="BGF283" s="43"/>
      <c r="BGG283" s="43"/>
      <c r="BGH283" s="43"/>
      <c r="BGI283" s="43"/>
      <c r="BGJ283" s="43"/>
      <c r="BGK283" s="43"/>
      <c r="BGL283" s="43"/>
      <c r="BGM283" s="43"/>
      <c r="BGN283" s="43"/>
      <c r="BGO283" s="43"/>
      <c r="BGP283" s="43"/>
      <c r="BGQ283" s="43"/>
      <c r="BGR283" s="43"/>
      <c r="BGS283" s="43"/>
      <c r="BGT283" s="43"/>
      <c r="BGU283" s="43"/>
      <c r="BGV283" s="43"/>
      <c r="BGW283" s="43"/>
      <c r="BGX283" s="43"/>
      <c r="BGY283" s="43"/>
      <c r="BGZ283" s="43"/>
      <c r="BHA283" s="43"/>
      <c r="BHB283" s="43"/>
      <c r="BHC283" s="43"/>
      <c r="BHD283" s="43"/>
      <c r="BHE283" s="43"/>
      <c r="BHF283" s="43"/>
      <c r="BHG283" s="43"/>
      <c r="BHH283" s="43"/>
      <c r="BHI283" s="43"/>
      <c r="BHJ283" s="43"/>
      <c r="BHK283" s="43"/>
      <c r="BHL283" s="43"/>
      <c r="BHM283" s="43"/>
      <c r="BHN283" s="43"/>
      <c r="BHO283" s="43"/>
      <c r="BHP283" s="43"/>
      <c r="BHQ283" s="43"/>
      <c r="BHR283" s="43"/>
      <c r="BHS283" s="43"/>
      <c r="BHT283" s="43"/>
      <c r="BHU283" s="43"/>
      <c r="BHV283" s="43"/>
      <c r="BHW283" s="43"/>
      <c r="BHX283" s="43"/>
      <c r="BHY283" s="43"/>
      <c r="BHZ283" s="43"/>
      <c r="BIA283" s="43"/>
      <c r="BIB283" s="43"/>
      <c r="BIC283" s="43"/>
      <c r="BID283" s="43"/>
      <c r="BIE283" s="43"/>
      <c r="BIF283" s="43"/>
      <c r="BIG283" s="43"/>
      <c r="BIH283" s="43"/>
      <c r="BII283" s="43"/>
      <c r="BIJ283" s="43"/>
      <c r="BIK283" s="43"/>
      <c r="BIL283" s="43"/>
      <c r="BIM283" s="43"/>
      <c r="BIN283" s="43"/>
      <c r="BIO283" s="43"/>
      <c r="BIP283" s="43"/>
      <c r="BIQ283" s="43"/>
      <c r="BIR283" s="43"/>
      <c r="BIS283" s="43"/>
      <c r="BIT283" s="43"/>
      <c r="BIU283" s="43"/>
      <c r="BIV283" s="43"/>
      <c r="BIW283" s="43"/>
      <c r="BIX283" s="43"/>
      <c r="BIY283" s="43"/>
      <c r="BIZ283" s="43"/>
      <c r="BJA283" s="43"/>
      <c r="BJB283" s="43"/>
      <c r="BJC283" s="43"/>
      <c r="BJD283" s="43"/>
      <c r="BJE283" s="43"/>
      <c r="BJF283" s="43"/>
      <c r="BJG283" s="43"/>
      <c r="BJH283" s="43"/>
      <c r="BJI283" s="43"/>
      <c r="BJJ283" s="43"/>
      <c r="BJK283" s="43"/>
      <c r="BJL283" s="43"/>
      <c r="BJM283" s="43"/>
      <c r="BJN283" s="43"/>
      <c r="BJO283" s="43"/>
      <c r="BJP283" s="43"/>
      <c r="BJQ283" s="43"/>
      <c r="BJR283" s="43"/>
      <c r="BJS283" s="43"/>
      <c r="BJT283" s="43"/>
      <c r="BJU283" s="43"/>
      <c r="BJV283" s="43"/>
      <c r="BJW283" s="43"/>
      <c r="BJX283" s="43"/>
      <c r="BJY283" s="43"/>
      <c r="BJZ283" s="43"/>
      <c r="BKA283" s="43"/>
      <c r="BKB283" s="43"/>
      <c r="BKC283" s="43"/>
      <c r="BKD283" s="43"/>
      <c r="BKE283" s="43"/>
      <c r="BKF283" s="43"/>
      <c r="BKG283" s="43"/>
      <c r="BKH283" s="43"/>
      <c r="BKI283" s="43"/>
      <c r="BKJ283" s="43"/>
      <c r="BKK283" s="43"/>
      <c r="BKL283" s="43"/>
      <c r="BKM283" s="43"/>
      <c r="BKN283" s="43"/>
      <c r="BKO283" s="43"/>
      <c r="BKP283" s="43"/>
      <c r="BKQ283" s="43"/>
      <c r="BKR283" s="43"/>
      <c r="BKS283" s="43"/>
      <c r="BKT283" s="43"/>
      <c r="BKU283" s="43"/>
      <c r="BKV283" s="43"/>
      <c r="BKW283" s="43"/>
      <c r="BKX283" s="43"/>
      <c r="BKY283" s="43"/>
      <c r="BKZ283" s="43"/>
      <c r="BLA283" s="43"/>
      <c r="BLB283" s="43"/>
      <c r="BLC283" s="43"/>
      <c r="BLD283" s="43"/>
      <c r="BLE283" s="43"/>
      <c r="BLF283" s="43"/>
      <c r="BLG283" s="43"/>
      <c r="BLH283" s="43"/>
      <c r="BLI283" s="43"/>
      <c r="BLJ283" s="43"/>
      <c r="BLK283" s="43"/>
      <c r="BLL283" s="43"/>
      <c r="BLM283" s="43"/>
      <c r="BLN283" s="43"/>
      <c r="BLO283" s="43"/>
      <c r="BLP283" s="43"/>
      <c r="BLQ283" s="43"/>
      <c r="BLR283" s="43"/>
      <c r="BLS283" s="43"/>
      <c r="BLT283" s="43"/>
      <c r="BLU283" s="43"/>
      <c r="BLV283" s="43"/>
      <c r="BLW283" s="43"/>
      <c r="BLX283" s="43"/>
      <c r="BLY283" s="43"/>
      <c r="BLZ283" s="43"/>
      <c r="BMA283" s="43"/>
      <c r="BMB283" s="43"/>
      <c r="BMC283" s="43"/>
      <c r="BMD283" s="43"/>
      <c r="BME283" s="43"/>
      <c r="BMF283" s="43"/>
      <c r="BMG283" s="43"/>
      <c r="BMH283" s="43"/>
      <c r="BMI283" s="43"/>
      <c r="BMJ283" s="43"/>
      <c r="BMK283" s="43"/>
      <c r="BML283" s="43"/>
      <c r="BMM283" s="43"/>
      <c r="BMN283" s="43"/>
      <c r="BMO283" s="43"/>
      <c r="BMP283" s="43"/>
      <c r="BMQ283" s="43"/>
      <c r="BMR283" s="43"/>
      <c r="BMS283" s="43"/>
      <c r="BMT283" s="43"/>
      <c r="BMU283" s="43"/>
      <c r="BMV283" s="43"/>
      <c r="BMW283" s="43"/>
      <c r="BMX283" s="43"/>
      <c r="BMY283" s="43"/>
      <c r="BMZ283" s="43"/>
      <c r="BNA283" s="43"/>
      <c r="BNB283" s="43"/>
      <c r="BNC283" s="43"/>
      <c r="BND283" s="43"/>
      <c r="BNE283" s="43"/>
      <c r="BNF283" s="43"/>
      <c r="BNG283" s="43"/>
      <c r="BNH283" s="43"/>
      <c r="BNI283" s="43"/>
      <c r="BNJ283" s="43"/>
      <c r="BNK283" s="43"/>
      <c r="BNL283" s="43"/>
      <c r="BNM283" s="43"/>
      <c r="BNN283" s="43"/>
      <c r="BNO283" s="43"/>
      <c r="BNP283" s="43"/>
      <c r="BNQ283" s="43"/>
      <c r="BNR283" s="43"/>
      <c r="BNS283" s="43"/>
      <c r="BNT283" s="43"/>
      <c r="BNU283" s="43"/>
      <c r="BNV283" s="43"/>
      <c r="BNW283" s="43"/>
      <c r="BNX283" s="43"/>
      <c r="BNY283" s="43"/>
      <c r="BNZ283" s="43"/>
      <c r="BOA283" s="43"/>
      <c r="BOB283" s="43"/>
      <c r="BOC283" s="43"/>
      <c r="BOD283" s="43"/>
      <c r="BOE283" s="43"/>
      <c r="BOF283" s="43"/>
      <c r="BOG283" s="43"/>
      <c r="BOH283" s="43"/>
      <c r="BOI283" s="43"/>
      <c r="BOJ283" s="43"/>
      <c r="BOK283" s="43"/>
      <c r="BOL283" s="43"/>
      <c r="BOM283" s="43"/>
      <c r="BON283" s="43"/>
      <c r="BOO283" s="43"/>
      <c r="BOP283" s="43"/>
      <c r="BOQ283" s="43"/>
      <c r="BOR283" s="43"/>
      <c r="BOS283" s="43"/>
      <c r="BOT283" s="43"/>
      <c r="BOU283" s="43"/>
      <c r="BOV283" s="43"/>
      <c r="BOW283" s="43"/>
      <c r="BOX283" s="43"/>
      <c r="BOY283" s="43"/>
      <c r="BOZ283" s="43"/>
      <c r="BPA283" s="43"/>
      <c r="BPB283" s="43"/>
      <c r="BPC283" s="43"/>
      <c r="BPD283" s="43"/>
      <c r="BPE283" s="43"/>
      <c r="BPF283" s="43"/>
      <c r="BPG283" s="43"/>
      <c r="BPH283" s="43"/>
      <c r="BPI283" s="43"/>
      <c r="BPJ283" s="43"/>
      <c r="BPK283" s="43"/>
      <c r="BPL283" s="43"/>
      <c r="BPM283" s="43"/>
      <c r="BPN283" s="43"/>
      <c r="BPO283" s="43"/>
      <c r="BPP283" s="43"/>
      <c r="BPQ283" s="43"/>
      <c r="BPR283" s="43"/>
      <c r="BPS283" s="43"/>
      <c r="BPT283" s="43"/>
      <c r="BPU283" s="43"/>
      <c r="BPV283" s="43"/>
      <c r="BPW283" s="43"/>
      <c r="BPX283" s="43"/>
      <c r="BPY283" s="43"/>
      <c r="BPZ283" s="43"/>
      <c r="BQA283" s="43"/>
      <c r="BQB283" s="43"/>
      <c r="BQC283" s="43"/>
      <c r="BQD283" s="43"/>
      <c r="BQE283" s="43"/>
      <c r="BQF283" s="43"/>
      <c r="BQG283" s="43"/>
      <c r="BQH283" s="43"/>
      <c r="BQI283" s="43"/>
      <c r="BQJ283" s="43"/>
      <c r="BQK283" s="43"/>
      <c r="BQL283" s="43"/>
      <c r="BQM283" s="43"/>
      <c r="BQN283" s="43"/>
      <c r="BQO283" s="43"/>
      <c r="BQP283" s="43"/>
      <c r="BQQ283" s="43"/>
      <c r="BQR283" s="43"/>
      <c r="BQS283" s="43"/>
      <c r="BQT283" s="43"/>
      <c r="BQU283" s="43"/>
      <c r="BQV283" s="43"/>
      <c r="BQW283" s="43"/>
      <c r="BQX283" s="43"/>
      <c r="BQY283" s="43"/>
      <c r="BQZ283" s="43"/>
      <c r="BRA283" s="43"/>
      <c r="BRB283" s="43"/>
      <c r="BRC283" s="43"/>
      <c r="BRD283" s="43"/>
      <c r="BRE283" s="43"/>
      <c r="BRF283" s="43"/>
      <c r="BRG283" s="43"/>
      <c r="BRH283" s="43"/>
      <c r="BRI283" s="43"/>
      <c r="BRJ283" s="43"/>
      <c r="BRK283" s="43"/>
      <c r="BRL283" s="43"/>
      <c r="BRM283" s="43"/>
      <c r="BRN283" s="43"/>
      <c r="BRO283" s="43"/>
      <c r="BRP283" s="43"/>
      <c r="BRQ283" s="43"/>
      <c r="BRR283" s="43"/>
      <c r="BRS283" s="43"/>
      <c r="BRT283" s="43"/>
      <c r="BRU283" s="43"/>
      <c r="BRV283" s="43"/>
      <c r="BRW283" s="43"/>
      <c r="BRX283" s="43"/>
      <c r="BRY283" s="43"/>
      <c r="BRZ283" s="43"/>
      <c r="BSA283" s="43"/>
      <c r="BSB283" s="43"/>
      <c r="BSC283" s="43"/>
      <c r="BSD283" s="43"/>
      <c r="BSE283" s="43"/>
      <c r="BSF283" s="43"/>
      <c r="BSG283" s="43"/>
      <c r="BSH283" s="43"/>
      <c r="BSI283" s="43"/>
      <c r="BSJ283" s="43"/>
      <c r="BSK283" s="43"/>
      <c r="BSL283" s="43"/>
      <c r="BSM283" s="43"/>
      <c r="BSN283" s="43"/>
      <c r="BSO283" s="43"/>
      <c r="BSP283" s="43"/>
      <c r="BSQ283" s="43"/>
      <c r="BSR283" s="43"/>
      <c r="BSS283" s="43"/>
      <c r="BST283" s="43"/>
      <c r="BSU283" s="43"/>
      <c r="BSV283" s="43"/>
      <c r="BSW283" s="43"/>
      <c r="BSX283" s="43"/>
      <c r="BSY283" s="43"/>
      <c r="BSZ283" s="43"/>
      <c r="BTA283" s="43"/>
      <c r="BTB283" s="43"/>
      <c r="BTC283" s="43"/>
      <c r="BTD283" s="43"/>
      <c r="BTE283" s="43"/>
      <c r="BTF283" s="43"/>
      <c r="BTG283" s="43"/>
      <c r="BTH283" s="43"/>
      <c r="BTI283" s="43"/>
      <c r="BTJ283" s="43"/>
      <c r="BTK283" s="43"/>
      <c r="BTL283" s="43"/>
      <c r="BTM283" s="43"/>
      <c r="BTN283" s="43"/>
      <c r="BTO283" s="43"/>
      <c r="BTP283" s="43"/>
      <c r="BTQ283" s="43"/>
      <c r="BTR283" s="43"/>
      <c r="BTS283" s="43"/>
      <c r="BTT283" s="43"/>
      <c r="BTU283" s="43"/>
      <c r="BTV283" s="43"/>
      <c r="BTW283" s="43"/>
      <c r="BTX283" s="43"/>
      <c r="BTY283" s="43"/>
      <c r="BTZ283" s="43"/>
      <c r="BUA283" s="43"/>
      <c r="BUB283" s="43"/>
      <c r="BUC283" s="43"/>
      <c r="BUD283" s="43"/>
      <c r="BUE283" s="43"/>
      <c r="BUF283" s="43"/>
      <c r="BUG283" s="43"/>
      <c r="BUH283" s="43"/>
      <c r="BUI283" s="43"/>
      <c r="BUJ283" s="43"/>
      <c r="BUK283" s="43"/>
      <c r="BUL283" s="43"/>
      <c r="BUM283" s="43"/>
      <c r="BUN283" s="43"/>
      <c r="BUO283" s="43"/>
      <c r="BUP283" s="43"/>
      <c r="BUQ283" s="43"/>
      <c r="BUR283" s="43"/>
      <c r="BUS283" s="43"/>
      <c r="BUT283" s="43"/>
      <c r="BUU283" s="43"/>
      <c r="BUV283" s="43"/>
      <c r="BUW283" s="43"/>
      <c r="BUX283" s="43"/>
      <c r="BUY283" s="43"/>
      <c r="BUZ283" s="43"/>
      <c r="BVA283" s="43"/>
      <c r="BVB283" s="43"/>
      <c r="BVC283" s="43"/>
      <c r="BVD283" s="43"/>
      <c r="BVE283" s="43"/>
      <c r="BVF283" s="43"/>
      <c r="BVG283" s="43"/>
      <c r="BVH283" s="43"/>
      <c r="BVI283" s="43"/>
      <c r="BVJ283" s="43"/>
      <c r="BVK283" s="43"/>
      <c r="BVL283" s="43"/>
      <c r="BVM283" s="43"/>
      <c r="BVN283" s="43"/>
      <c r="BVO283" s="43"/>
      <c r="BVP283" s="43"/>
      <c r="BVQ283" s="43"/>
      <c r="BVR283" s="43"/>
      <c r="BVS283" s="43"/>
      <c r="BVT283" s="43"/>
      <c r="BVU283" s="43"/>
      <c r="BVV283" s="43"/>
      <c r="BVW283" s="43"/>
      <c r="BVX283" s="43"/>
      <c r="BVY283" s="43"/>
      <c r="BVZ283" s="43"/>
      <c r="BWA283" s="43"/>
      <c r="BWB283" s="43"/>
      <c r="BWC283" s="43"/>
      <c r="BWD283" s="43"/>
      <c r="BWE283" s="43"/>
      <c r="BWF283" s="43"/>
      <c r="BWG283" s="43"/>
      <c r="BWH283" s="43"/>
      <c r="BWI283" s="43"/>
      <c r="BWJ283" s="43"/>
      <c r="BWK283" s="43"/>
      <c r="BWL283" s="43"/>
      <c r="BWM283" s="43"/>
      <c r="BWN283" s="43"/>
      <c r="BWO283" s="43"/>
      <c r="BWP283" s="43"/>
      <c r="BWQ283" s="43"/>
      <c r="BWR283" s="43"/>
      <c r="BWS283" s="43"/>
      <c r="BWT283" s="43"/>
      <c r="BWU283" s="43"/>
      <c r="BWV283" s="43"/>
      <c r="BWW283" s="43"/>
      <c r="BWX283" s="43"/>
      <c r="BWY283" s="43"/>
      <c r="BWZ283" s="43"/>
      <c r="BXA283" s="43"/>
      <c r="BXB283" s="43"/>
      <c r="BXC283" s="43"/>
      <c r="BXD283" s="43"/>
      <c r="BXE283" s="43"/>
      <c r="BXF283" s="43"/>
      <c r="BXG283" s="43"/>
      <c r="BXH283" s="43"/>
      <c r="BXI283" s="43"/>
      <c r="BXJ283" s="43"/>
      <c r="BXK283" s="43"/>
      <c r="BXL283" s="43"/>
      <c r="BXM283" s="43"/>
      <c r="BXN283" s="43"/>
      <c r="BXO283" s="43"/>
      <c r="BXP283" s="43"/>
      <c r="BXQ283" s="43"/>
      <c r="BXR283" s="43"/>
      <c r="BXS283" s="43"/>
      <c r="BXT283" s="43"/>
      <c r="BXU283" s="43"/>
      <c r="BXV283" s="43"/>
      <c r="BXW283" s="43"/>
      <c r="BXX283" s="43"/>
      <c r="BXY283" s="43"/>
      <c r="BXZ283" s="43"/>
      <c r="BYA283" s="43"/>
      <c r="BYB283" s="43"/>
      <c r="BYC283" s="43"/>
      <c r="BYD283" s="43"/>
      <c r="BYE283" s="43"/>
      <c r="BYF283" s="43"/>
      <c r="BYG283" s="43"/>
      <c r="BYH283" s="43"/>
      <c r="BYI283" s="43"/>
      <c r="BYJ283" s="43"/>
      <c r="BYK283" s="43"/>
      <c r="BYL283" s="43"/>
      <c r="BYM283" s="43"/>
      <c r="BYN283" s="43"/>
      <c r="BYO283" s="43"/>
      <c r="BYP283" s="43"/>
      <c r="BYQ283" s="43"/>
      <c r="BYR283" s="43"/>
      <c r="BYS283" s="43"/>
      <c r="BYT283" s="43"/>
      <c r="BYU283" s="43"/>
      <c r="BYV283" s="43"/>
      <c r="BYW283" s="43"/>
      <c r="BYX283" s="43"/>
      <c r="BYY283" s="43"/>
      <c r="BYZ283" s="43"/>
      <c r="BZA283" s="43"/>
      <c r="BZB283" s="43"/>
      <c r="BZC283" s="43"/>
      <c r="BZD283" s="43"/>
      <c r="BZE283" s="43"/>
      <c r="BZF283" s="43"/>
      <c r="BZG283" s="43"/>
      <c r="BZH283" s="43"/>
      <c r="BZI283" s="43"/>
      <c r="BZJ283" s="43"/>
      <c r="BZK283" s="43"/>
      <c r="BZL283" s="43"/>
      <c r="BZM283" s="43"/>
      <c r="BZN283" s="43"/>
      <c r="BZO283" s="43"/>
      <c r="BZP283" s="43"/>
      <c r="BZQ283" s="43"/>
      <c r="BZR283" s="43"/>
      <c r="BZS283" s="43"/>
      <c r="BZT283" s="43"/>
      <c r="BZU283" s="43"/>
      <c r="BZV283" s="43"/>
      <c r="BZW283" s="43"/>
      <c r="BZX283" s="43"/>
      <c r="BZY283" s="43"/>
      <c r="BZZ283" s="43"/>
      <c r="CAA283" s="43"/>
      <c r="CAB283" s="43"/>
      <c r="CAC283" s="43"/>
      <c r="CAD283" s="43"/>
      <c r="CAE283" s="43"/>
      <c r="CAF283" s="43"/>
      <c r="CAG283" s="43"/>
      <c r="CAH283" s="43"/>
      <c r="CAI283" s="43"/>
      <c r="CAJ283" s="43"/>
      <c r="CAK283" s="43"/>
      <c r="CAL283" s="43"/>
      <c r="CAM283" s="43"/>
      <c r="CAN283" s="43"/>
      <c r="CAO283" s="43"/>
      <c r="CAP283" s="43"/>
      <c r="CAQ283" s="43"/>
      <c r="CAR283" s="43"/>
      <c r="CAS283" s="43"/>
      <c r="CAT283" s="43"/>
      <c r="CAU283" s="43"/>
      <c r="CAV283" s="43"/>
      <c r="CAW283" s="43"/>
      <c r="CAX283" s="43"/>
      <c r="CAY283" s="43"/>
      <c r="CAZ283" s="43"/>
      <c r="CBA283" s="43"/>
      <c r="CBB283" s="43"/>
      <c r="CBC283" s="43"/>
      <c r="CBD283" s="43"/>
      <c r="CBE283" s="43"/>
      <c r="CBF283" s="43"/>
      <c r="CBG283" s="43"/>
      <c r="CBH283" s="43"/>
      <c r="CBI283" s="43"/>
      <c r="CBJ283" s="43"/>
      <c r="CBK283" s="43"/>
      <c r="CBL283" s="43"/>
      <c r="CBM283" s="43"/>
      <c r="CBN283" s="43"/>
      <c r="CBO283" s="43"/>
      <c r="CBP283" s="43"/>
      <c r="CBQ283" s="43"/>
      <c r="CBR283" s="43"/>
      <c r="CBS283" s="43"/>
      <c r="CBT283" s="43"/>
      <c r="CBU283" s="43"/>
      <c r="CBV283" s="43"/>
      <c r="CBW283" s="43"/>
      <c r="CBX283" s="43"/>
      <c r="CBY283" s="43"/>
      <c r="CBZ283" s="43"/>
      <c r="CCA283" s="43"/>
      <c r="CCB283" s="43"/>
      <c r="CCC283" s="43"/>
      <c r="CCD283" s="43"/>
      <c r="CCE283" s="43"/>
      <c r="CCF283" s="43"/>
      <c r="CCG283" s="43"/>
      <c r="CCH283" s="43"/>
      <c r="CCI283" s="43"/>
      <c r="CCJ283" s="43"/>
      <c r="CCK283" s="43"/>
      <c r="CCL283" s="43"/>
      <c r="CCM283" s="43"/>
      <c r="CCN283" s="43"/>
      <c r="CCO283" s="43"/>
      <c r="CCP283" s="43"/>
      <c r="CCQ283" s="43"/>
      <c r="CCR283" s="43"/>
      <c r="CCS283" s="43"/>
      <c r="CCT283" s="43"/>
      <c r="CCU283" s="43"/>
      <c r="CCV283" s="43"/>
      <c r="CCW283" s="43"/>
      <c r="CCX283" s="43"/>
      <c r="CCY283" s="43"/>
      <c r="CCZ283" s="43"/>
      <c r="CDA283" s="43"/>
      <c r="CDB283" s="43"/>
      <c r="CDC283" s="43"/>
      <c r="CDD283" s="43"/>
      <c r="CDE283" s="43"/>
      <c r="CDF283" s="43"/>
      <c r="CDG283" s="43"/>
      <c r="CDH283" s="43"/>
      <c r="CDI283" s="43"/>
      <c r="CDJ283" s="43"/>
      <c r="CDK283" s="43"/>
      <c r="CDL283" s="43"/>
      <c r="CDM283" s="43"/>
      <c r="CDN283" s="43"/>
      <c r="CDO283" s="43"/>
      <c r="CDP283" s="43"/>
      <c r="CDQ283" s="43"/>
      <c r="CDR283" s="43"/>
      <c r="CDS283" s="43"/>
      <c r="CDT283" s="43"/>
      <c r="CDU283" s="43"/>
      <c r="CDV283" s="43"/>
      <c r="CDW283" s="43"/>
      <c r="CDX283" s="43"/>
      <c r="CDY283" s="43"/>
      <c r="CDZ283" s="43"/>
      <c r="CEA283" s="43"/>
      <c r="CEB283" s="43"/>
      <c r="CEC283" s="43"/>
      <c r="CED283" s="43"/>
      <c r="CEE283" s="43"/>
      <c r="CEF283" s="43"/>
      <c r="CEG283" s="43"/>
      <c r="CEH283" s="43"/>
      <c r="CEI283" s="43"/>
      <c r="CEJ283" s="43"/>
      <c r="CEK283" s="43"/>
      <c r="CEL283" s="43"/>
      <c r="CEM283" s="43"/>
      <c r="CEN283" s="43"/>
      <c r="CEO283" s="43"/>
      <c r="CEP283" s="43"/>
      <c r="CEQ283" s="43"/>
      <c r="CER283" s="43"/>
      <c r="CES283" s="43"/>
      <c r="CET283" s="43"/>
      <c r="CEU283" s="43"/>
      <c r="CEV283" s="43"/>
      <c r="CEW283" s="43"/>
      <c r="CEX283" s="43"/>
      <c r="CEY283" s="43"/>
      <c r="CEZ283" s="43"/>
      <c r="CFA283" s="43"/>
      <c r="CFB283" s="43"/>
      <c r="CFC283" s="43"/>
      <c r="CFD283" s="43"/>
      <c r="CFE283" s="43"/>
      <c r="CFF283" s="43"/>
      <c r="CFG283" s="43"/>
      <c r="CFH283" s="43"/>
      <c r="CFI283" s="43"/>
      <c r="CFJ283" s="43"/>
      <c r="CFK283" s="43"/>
      <c r="CFL283" s="43"/>
      <c r="CFM283" s="43"/>
      <c r="CFN283" s="43"/>
      <c r="CFO283" s="43"/>
      <c r="CFP283" s="43"/>
      <c r="CFQ283" s="43"/>
      <c r="CFR283" s="43"/>
      <c r="CFS283" s="43"/>
      <c r="CFT283" s="43"/>
      <c r="CFU283" s="43"/>
      <c r="CFV283" s="43"/>
      <c r="CFW283" s="43"/>
      <c r="CFX283" s="43"/>
      <c r="CFY283" s="43"/>
      <c r="CFZ283" s="43"/>
      <c r="CGA283" s="43"/>
      <c r="CGB283" s="43"/>
      <c r="CGC283" s="43"/>
      <c r="CGD283" s="43"/>
      <c r="CGE283" s="43"/>
      <c r="CGF283" s="43"/>
      <c r="CGG283" s="43"/>
      <c r="CGH283" s="43"/>
      <c r="CGI283" s="43"/>
      <c r="CGJ283" s="43"/>
      <c r="CGK283" s="43"/>
      <c r="CGL283" s="43"/>
      <c r="CGM283" s="43"/>
      <c r="CGN283" s="43"/>
      <c r="CGO283" s="43"/>
      <c r="CGP283" s="43"/>
      <c r="CGQ283" s="43"/>
      <c r="CGR283" s="43"/>
      <c r="CGS283" s="43"/>
      <c r="CGT283" s="43"/>
      <c r="CGU283" s="43"/>
      <c r="CGV283" s="43"/>
      <c r="CGW283" s="43"/>
      <c r="CGX283" s="43"/>
      <c r="CGY283" s="43"/>
      <c r="CGZ283" s="43"/>
      <c r="CHA283" s="43"/>
      <c r="CHB283" s="43"/>
      <c r="CHC283" s="43"/>
      <c r="CHD283" s="43"/>
      <c r="CHE283" s="43"/>
      <c r="CHF283" s="43"/>
      <c r="CHG283" s="43"/>
      <c r="CHH283" s="43"/>
      <c r="CHI283" s="43"/>
      <c r="CHJ283" s="43"/>
      <c r="CHK283" s="43"/>
      <c r="CHL283" s="43"/>
      <c r="CHM283" s="43"/>
      <c r="CHN283" s="43"/>
      <c r="CHO283" s="43"/>
      <c r="CHP283" s="43"/>
      <c r="CHQ283" s="43"/>
      <c r="CHR283" s="43"/>
      <c r="CHS283" s="43"/>
      <c r="CHT283" s="43"/>
      <c r="CHU283" s="43"/>
      <c r="CHV283" s="43"/>
      <c r="CHW283" s="43"/>
      <c r="CHX283" s="43"/>
      <c r="CHY283" s="43"/>
      <c r="CHZ283" s="43"/>
      <c r="CIA283" s="43"/>
      <c r="CIB283" s="43"/>
      <c r="CIC283" s="43"/>
      <c r="CID283" s="43"/>
      <c r="CIE283" s="43"/>
      <c r="CIF283" s="43"/>
      <c r="CIG283" s="43"/>
      <c r="CIH283" s="43"/>
      <c r="CII283" s="43"/>
      <c r="CIJ283" s="43"/>
      <c r="CIK283" s="43"/>
      <c r="CIL283" s="43"/>
      <c r="CIM283" s="43"/>
      <c r="CIN283" s="43"/>
      <c r="CIO283" s="43"/>
      <c r="CIP283" s="43"/>
      <c r="CIQ283" s="43"/>
      <c r="CIR283" s="43"/>
      <c r="CIS283" s="43"/>
      <c r="CIT283" s="43"/>
      <c r="CIU283" s="43"/>
      <c r="CIV283" s="43"/>
      <c r="CIW283" s="43"/>
      <c r="CIX283" s="43"/>
      <c r="CIY283" s="43"/>
      <c r="CIZ283" s="43"/>
      <c r="CJA283" s="43"/>
      <c r="CJB283" s="43"/>
      <c r="CJC283" s="43"/>
      <c r="CJD283" s="43"/>
      <c r="CJE283" s="43"/>
      <c r="CJF283" s="43"/>
      <c r="CJG283" s="43"/>
      <c r="CJH283" s="43"/>
      <c r="CJI283" s="43"/>
      <c r="CJJ283" s="43"/>
      <c r="CJK283" s="43"/>
      <c r="CJL283" s="43"/>
      <c r="CJM283" s="43"/>
      <c r="CJN283" s="43"/>
      <c r="CJO283" s="43"/>
      <c r="CJP283" s="43"/>
      <c r="CJQ283" s="43"/>
      <c r="CJR283" s="43"/>
      <c r="CJS283" s="43"/>
      <c r="CJT283" s="43"/>
      <c r="CJU283" s="43"/>
      <c r="CJV283" s="43"/>
      <c r="CJW283" s="43"/>
      <c r="CJX283" s="43"/>
      <c r="CJY283" s="43"/>
      <c r="CJZ283" s="43"/>
      <c r="CKA283" s="43"/>
      <c r="CKB283" s="43"/>
      <c r="CKC283" s="43"/>
      <c r="CKD283" s="43"/>
      <c r="CKE283" s="43"/>
      <c r="CKF283" s="43"/>
      <c r="CKG283" s="43"/>
      <c r="CKH283" s="43"/>
      <c r="CKI283" s="43"/>
      <c r="CKJ283" s="43"/>
      <c r="CKK283" s="43"/>
      <c r="CKL283" s="43"/>
      <c r="CKM283" s="43"/>
      <c r="CKN283" s="43"/>
      <c r="CKO283" s="43"/>
      <c r="CKP283" s="43"/>
      <c r="CKQ283" s="43"/>
      <c r="CKR283" s="43"/>
      <c r="CKS283" s="43"/>
      <c r="CKT283" s="43"/>
      <c r="CKU283" s="43"/>
      <c r="CKV283" s="43"/>
      <c r="CKW283" s="43"/>
      <c r="CKX283" s="43"/>
      <c r="CKY283" s="43"/>
      <c r="CKZ283" s="43"/>
      <c r="CLA283" s="43"/>
      <c r="CLB283" s="43"/>
      <c r="CLC283" s="43"/>
      <c r="CLD283" s="43"/>
      <c r="CLE283" s="43"/>
      <c r="CLF283" s="43"/>
      <c r="CLG283" s="43"/>
      <c r="CLH283" s="43"/>
      <c r="CLI283" s="43"/>
      <c r="CLJ283" s="43"/>
      <c r="CLK283" s="43"/>
      <c r="CLL283" s="43"/>
      <c r="CLM283" s="43"/>
      <c r="CLN283" s="43"/>
      <c r="CLO283" s="43"/>
      <c r="CLP283" s="43"/>
      <c r="CLQ283" s="43"/>
      <c r="CLR283" s="43"/>
      <c r="CLS283" s="43"/>
      <c r="CLT283" s="43"/>
      <c r="CLU283" s="43"/>
      <c r="CLV283" s="43"/>
      <c r="CLW283" s="43"/>
      <c r="CLX283" s="43"/>
      <c r="CLY283" s="43"/>
      <c r="CLZ283" s="43"/>
      <c r="CMA283" s="43"/>
      <c r="CMB283" s="43"/>
      <c r="CMC283" s="43"/>
      <c r="CMD283" s="43"/>
      <c r="CME283" s="43"/>
      <c r="CMF283" s="43"/>
      <c r="CMG283" s="43"/>
      <c r="CMH283" s="43"/>
      <c r="CMI283" s="43"/>
      <c r="CMJ283" s="43"/>
      <c r="CMK283" s="43"/>
      <c r="CML283" s="43"/>
      <c r="CMM283" s="43"/>
      <c r="CMN283" s="43"/>
      <c r="CMO283" s="43"/>
      <c r="CMP283" s="43"/>
      <c r="CMQ283" s="43"/>
      <c r="CMR283" s="43"/>
      <c r="CMS283" s="43"/>
      <c r="CMT283" s="43"/>
      <c r="CMU283" s="43"/>
      <c r="CMV283" s="43"/>
      <c r="CMW283" s="43"/>
      <c r="CMX283" s="43"/>
      <c r="CMY283" s="43"/>
      <c r="CMZ283" s="43"/>
      <c r="CNA283" s="43"/>
      <c r="CNB283" s="43"/>
      <c r="CNC283" s="43"/>
      <c r="CND283" s="43"/>
      <c r="CNE283" s="43"/>
      <c r="CNF283" s="43"/>
      <c r="CNG283" s="43"/>
      <c r="CNH283" s="43"/>
      <c r="CNI283" s="43"/>
      <c r="CNJ283" s="43"/>
      <c r="CNK283" s="43"/>
      <c r="CNL283" s="43"/>
      <c r="CNM283" s="43"/>
      <c r="CNN283" s="43"/>
      <c r="CNO283" s="43"/>
      <c r="CNP283" s="43"/>
      <c r="CNQ283" s="43"/>
      <c r="CNR283" s="43"/>
      <c r="CNS283" s="43"/>
      <c r="CNT283" s="43"/>
      <c r="CNU283" s="43"/>
      <c r="CNV283" s="43"/>
      <c r="CNW283" s="43"/>
      <c r="CNX283" s="43"/>
      <c r="CNY283" s="43"/>
      <c r="CNZ283" s="43"/>
      <c r="COA283" s="43"/>
      <c r="COB283" s="43"/>
      <c r="COC283" s="43"/>
      <c r="COD283" s="43"/>
      <c r="COE283" s="43"/>
      <c r="COF283" s="43"/>
      <c r="COG283" s="43"/>
      <c r="COH283" s="43"/>
      <c r="COI283" s="43"/>
      <c r="COJ283" s="43"/>
      <c r="COK283" s="43"/>
      <c r="COL283" s="43"/>
      <c r="COM283" s="43"/>
      <c r="CON283" s="43"/>
      <c r="COO283" s="43"/>
      <c r="COP283" s="43"/>
      <c r="COQ283" s="43"/>
      <c r="COR283" s="43"/>
      <c r="COS283" s="43"/>
      <c r="COT283" s="43"/>
      <c r="COU283" s="43"/>
      <c r="COV283" s="43"/>
      <c r="COW283" s="43"/>
      <c r="COX283" s="43"/>
      <c r="COY283" s="43"/>
      <c r="COZ283" s="43"/>
      <c r="CPA283" s="43"/>
      <c r="CPB283" s="43"/>
      <c r="CPC283" s="43"/>
      <c r="CPD283" s="43"/>
      <c r="CPE283" s="43"/>
      <c r="CPF283" s="43"/>
      <c r="CPG283" s="43"/>
      <c r="CPH283" s="43"/>
      <c r="CPI283" s="43"/>
      <c r="CPJ283" s="43"/>
      <c r="CPK283" s="43"/>
      <c r="CPL283" s="43"/>
      <c r="CPM283" s="43"/>
      <c r="CPN283" s="43"/>
      <c r="CPO283" s="43"/>
      <c r="CPP283" s="43"/>
      <c r="CPQ283" s="43"/>
      <c r="CPR283" s="43"/>
      <c r="CPS283" s="43"/>
      <c r="CPT283" s="43"/>
      <c r="CPU283" s="43"/>
      <c r="CPV283" s="43"/>
      <c r="CPW283" s="43"/>
      <c r="CPX283" s="43"/>
      <c r="CPY283" s="43"/>
      <c r="CPZ283" s="43"/>
      <c r="CQA283" s="43"/>
      <c r="CQB283" s="43"/>
      <c r="CQC283" s="43"/>
      <c r="CQD283" s="43"/>
      <c r="CQE283" s="43"/>
      <c r="CQF283" s="43"/>
      <c r="CQG283" s="43"/>
      <c r="CQH283" s="43"/>
      <c r="CQI283" s="43"/>
      <c r="CQJ283" s="43"/>
      <c r="CQK283" s="43"/>
      <c r="CQL283" s="43"/>
      <c r="CQM283" s="43"/>
      <c r="CQN283" s="43"/>
      <c r="CQO283" s="43"/>
      <c r="CQP283" s="43"/>
      <c r="CQQ283" s="43"/>
      <c r="CQR283" s="43"/>
      <c r="CQS283" s="43"/>
      <c r="CQT283" s="43"/>
      <c r="CQU283" s="43"/>
      <c r="CQV283" s="43"/>
      <c r="CQW283" s="43"/>
      <c r="CQX283" s="43"/>
      <c r="CQY283" s="43"/>
      <c r="CQZ283" s="43"/>
      <c r="CRA283" s="43"/>
      <c r="CRB283" s="43"/>
      <c r="CRC283" s="43"/>
      <c r="CRD283" s="43"/>
      <c r="CRE283" s="43"/>
      <c r="CRF283" s="43"/>
      <c r="CRG283" s="43"/>
      <c r="CRH283" s="43"/>
      <c r="CRI283" s="43"/>
      <c r="CRJ283" s="43"/>
      <c r="CRK283" s="43"/>
      <c r="CRL283" s="43"/>
      <c r="CRM283" s="43"/>
      <c r="CRN283" s="43"/>
      <c r="CRO283" s="43"/>
      <c r="CRP283" s="43"/>
      <c r="CRQ283" s="43"/>
      <c r="CRR283" s="43"/>
      <c r="CRS283" s="43"/>
      <c r="CRT283" s="43"/>
      <c r="CRU283" s="43"/>
      <c r="CRV283" s="43"/>
      <c r="CRW283" s="43"/>
      <c r="CRX283" s="43"/>
      <c r="CRY283" s="43"/>
      <c r="CRZ283" s="43"/>
      <c r="CSA283" s="43"/>
      <c r="CSB283" s="43"/>
      <c r="CSC283" s="43"/>
      <c r="CSD283" s="43"/>
      <c r="CSE283" s="43"/>
      <c r="CSF283" s="43"/>
      <c r="CSG283" s="43"/>
      <c r="CSH283" s="43"/>
      <c r="CSI283" s="43"/>
      <c r="CSJ283" s="43"/>
      <c r="CSK283" s="43"/>
      <c r="CSL283" s="43"/>
      <c r="CSM283" s="43"/>
      <c r="CSN283" s="43"/>
      <c r="CSO283" s="43"/>
      <c r="CSP283" s="43"/>
      <c r="CSQ283" s="43"/>
      <c r="CSR283" s="43"/>
      <c r="CSS283" s="43"/>
      <c r="CST283" s="43"/>
      <c r="CSU283" s="43"/>
      <c r="CSV283" s="43"/>
      <c r="CSW283" s="43"/>
      <c r="CSX283" s="43"/>
      <c r="CSY283" s="43"/>
      <c r="CSZ283" s="43"/>
      <c r="CTA283" s="43"/>
      <c r="CTB283" s="43"/>
      <c r="CTC283" s="43"/>
      <c r="CTD283" s="43"/>
      <c r="CTE283" s="43"/>
      <c r="CTF283" s="43"/>
      <c r="CTG283" s="43"/>
      <c r="CTH283" s="43"/>
      <c r="CTI283" s="43"/>
      <c r="CTJ283" s="43"/>
      <c r="CTK283" s="43"/>
      <c r="CTL283" s="43"/>
      <c r="CTM283" s="43"/>
      <c r="CTN283" s="43"/>
      <c r="CTO283" s="43"/>
      <c r="CTP283" s="43"/>
      <c r="CTQ283" s="43"/>
      <c r="CTR283" s="43"/>
      <c r="CTS283" s="43"/>
      <c r="CTT283" s="43"/>
      <c r="CTU283" s="43"/>
      <c r="CTV283" s="43"/>
      <c r="CTW283" s="43"/>
      <c r="CTX283" s="43"/>
      <c r="CTY283" s="43"/>
      <c r="CTZ283" s="43"/>
      <c r="CUA283" s="43"/>
      <c r="CUB283" s="43"/>
      <c r="CUC283" s="43"/>
      <c r="CUD283" s="43"/>
      <c r="CUE283" s="43"/>
      <c r="CUF283" s="43"/>
      <c r="CUG283" s="43"/>
      <c r="CUH283" s="43"/>
      <c r="CUI283" s="43"/>
      <c r="CUJ283" s="43"/>
      <c r="CUK283" s="43"/>
      <c r="CUL283" s="43"/>
      <c r="CUM283" s="43"/>
      <c r="CUN283" s="43"/>
      <c r="CUO283" s="43"/>
      <c r="CUP283" s="43"/>
      <c r="CUQ283" s="43"/>
      <c r="CUR283" s="43"/>
      <c r="CUS283" s="43"/>
      <c r="CUT283" s="43"/>
      <c r="CUU283" s="43"/>
      <c r="CUV283" s="43"/>
      <c r="CUW283" s="43"/>
      <c r="CUX283" s="43"/>
      <c r="CUY283" s="43"/>
      <c r="CUZ283" s="43"/>
      <c r="CVA283" s="43"/>
      <c r="CVB283" s="43"/>
      <c r="CVC283" s="43"/>
      <c r="CVD283" s="43"/>
      <c r="CVE283" s="43"/>
      <c r="CVF283" s="43"/>
      <c r="CVG283" s="43"/>
      <c r="CVH283" s="43"/>
      <c r="CVI283" s="43"/>
      <c r="CVJ283" s="43"/>
      <c r="CVK283" s="43"/>
      <c r="CVL283" s="43"/>
      <c r="CVM283" s="43"/>
      <c r="CVN283" s="43"/>
      <c r="CVO283" s="43"/>
      <c r="CVP283" s="43"/>
      <c r="CVQ283" s="43"/>
      <c r="CVR283" s="43"/>
      <c r="CVS283" s="43"/>
      <c r="CVT283" s="43"/>
      <c r="CVU283" s="43"/>
      <c r="CVV283" s="43"/>
      <c r="CVW283" s="43"/>
      <c r="CVX283" s="43"/>
      <c r="CVY283" s="43"/>
      <c r="CVZ283" s="43"/>
      <c r="CWA283" s="43"/>
      <c r="CWB283" s="43"/>
      <c r="CWC283" s="43"/>
      <c r="CWD283" s="43"/>
      <c r="CWE283" s="43"/>
      <c r="CWF283" s="43"/>
      <c r="CWG283" s="43"/>
      <c r="CWH283" s="43"/>
      <c r="CWI283" s="43"/>
      <c r="CWJ283" s="43"/>
      <c r="CWK283" s="43"/>
      <c r="CWL283" s="43"/>
      <c r="CWM283" s="43"/>
      <c r="CWN283" s="43"/>
      <c r="CWO283" s="43"/>
      <c r="CWP283" s="43"/>
      <c r="CWQ283" s="43"/>
      <c r="CWR283" s="43"/>
      <c r="CWS283" s="43"/>
      <c r="CWT283" s="43"/>
      <c r="CWU283" s="43"/>
      <c r="CWV283" s="43"/>
      <c r="CWW283" s="43"/>
      <c r="CWX283" s="43"/>
      <c r="CWY283" s="43"/>
      <c r="CWZ283" s="43"/>
      <c r="CXA283" s="43"/>
      <c r="CXB283" s="43"/>
      <c r="CXC283" s="43"/>
      <c r="CXD283" s="43"/>
      <c r="CXE283" s="43"/>
      <c r="CXF283" s="43"/>
      <c r="CXG283" s="43"/>
      <c r="CXH283" s="43"/>
      <c r="CXI283" s="43"/>
      <c r="CXJ283" s="43"/>
      <c r="CXK283" s="43"/>
      <c r="CXL283" s="43"/>
      <c r="CXM283" s="43"/>
      <c r="CXN283" s="43"/>
      <c r="CXO283" s="43"/>
      <c r="CXP283" s="43"/>
      <c r="CXQ283" s="43"/>
      <c r="CXR283" s="43"/>
      <c r="CXS283" s="43"/>
      <c r="CXT283" s="43"/>
      <c r="CXU283" s="43"/>
      <c r="CXV283" s="43"/>
      <c r="CXW283" s="43"/>
      <c r="CXX283" s="43"/>
      <c r="CXY283" s="43"/>
      <c r="CXZ283" s="43"/>
      <c r="CYA283" s="43"/>
      <c r="CYB283" s="43"/>
      <c r="CYC283" s="43"/>
      <c r="CYD283" s="43"/>
      <c r="CYE283" s="43"/>
      <c r="CYF283" s="43"/>
      <c r="CYG283" s="43"/>
      <c r="CYH283" s="43"/>
      <c r="CYI283" s="43"/>
      <c r="CYJ283" s="43"/>
      <c r="CYK283" s="43"/>
      <c r="CYL283" s="43"/>
      <c r="CYM283" s="43"/>
      <c r="CYN283" s="43"/>
      <c r="CYO283" s="43"/>
      <c r="CYP283" s="43"/>
      <c r="CYQ283" s="43"/>
      <c r="CYR283" s="43"/>
      <c r="CYS283" s="43"/>
      <c r="CYT283" s="43"/>
      <c r="CYU283" s="43"/>
      <c r="CYV283" s="43"/>
      <c r="CYW283" s="43"/>
      <c r="CYX283" s="43"/>
      <c r="CYY283" s="43"/>
      <c r="CYZ283" s="43"/>
      <c r="CZA283" s="43"/>
      <c r="CZB283" s="43"/>
      <c r="CZC283" s="43"/>
      <c r="CZD283" s="43"/>
      <c r="CZE283" s="43"/>
      <c r="CZF283" s="43"/>
      <c r="CZG283" s="43"/>
      <c r="CZH283" s="43"/>
      <c r="CZI283" s="43"/>
      <c r="CZJ283" s="43"/>
      <c r="CZK283" s="43"/>
      <c r="CZL283" s="43"/>
      <c r="CZM283" s="43"/>
      <c r="CZN283" s="43"/>
      <c r="CZO283" s="43"/>
      <c r="CZP283" s="43"/>
      <c r="CZQ283" s="43"/>
      <c r="CZR283" s="43"/>
      <c r="CZS283" s="43"/>
      <c r="CZT283" s="43"/>
      <c r="CZU283" s="43"/>
      <c r="CZV283" s="43"/>
      <c r="CZW283" s="43"/>
      <c r="CZX283" s="43"/>
      <c r="CZY283" s="43"/>
      <c r="CZZ283" s="43"/>
      <c r="DAA283" s="43"/>
      <c r="DAB283" s="43"/>
      <c r="DAC283" s="43"/>
      <c r="DAD283" s="43"/>
      <c r="DAE283" s="43"/>
      <c r="DAF283" s="43"/>
      <c r="DAG283" s="43"/>
      <c r="DAH283" s="43"/>
      <c r="DAI283" s="43"/>
      <c r="DAJ283" s="43"/>
      <c r="DAK283" s="43"/>
      <c r="DAL283" s="43"/>
      <c r="DAM283" s="43"/>
      <c r="DAN283" s="43"/>
      <c r="DAO283" s="43"/>
      <c r="DAP283" s="43"/>
      <c r="DAQ283" s="43"/>
      <c r="DAR283" s="43"/>
      <c r="DAS283" s="43"/>
      <c r="DAT283" s="43"/>
      <c r="DAU283" s="43"/>
      <c r="DAV283" s="43"/>
      <c r="DAW283" s="43"/>
      <c r="DAX283" s="43"/>
      <c r="DAY283" s="43"/>
      <c r="DAZ283" s="43"/>
      <c r="DBA283" s="43"/>
      <c r="DBB283" s="43"/>
      <c r="DBC283" s="43"/>
      <c r="DBD283" s="43"/>
      <c r="DBE283" s="43"/>
      <c r="DBF283" s="43"/>
      <c r="DBG283" s="43"/>
      <c r="DBH283" s="43"/>
      <c r="DBI283" s="43"/>
      <c r="DBJ283" s="43"/>
      <c r="DBK283" s="43"/>
      <c r="DBL283" s="43"/>
      <c r="DBM283" s="43"/>
      <c r="DBN283" s="43"/>
      <c r="DBO283" s="43"/>
      <c r="DBP283" s="43"/>
      <c r="DBQ283" s="43"/>
      <c r="DBR283" s="43"/>
      <c r="DBS283" s="43"/>
      <c r="DBT283" s="43"/>
      <c r="DBU283" s="43"/>
      <c r="DBV283" s="43"/>
      <c r="DBW283" s="43"/>
      <c r="DBX283" s="43"/>
      <c r="DBY283" s="43"/>
      <c r="DBZ283" s="43"/>
      <c r="DCA283" s="43"/>
      <c r="DCB283" s="43"/>
      <c r="DCC283" s="43"/>
      <c r="DCD283" s="43"/>
      <c r="DCE283" s="43"/>
      <c r="DCF283" s="43"/>
      <c r="DCG283" s="43"/>
      <c r="DCH283" s="43"/>
      <c r="DCI283" s="43"/>
      <c r="DCJ283" s="43"/>
      <c r="DCK283" s="43"/>
      <c r="DCL283" s="43"/>
      <c r="DCM283" s="43"/>
      <c r="DCN283" s="43"/>
      <c r="DCO283" s="43"/>
      <c r="DCP283" s="43"/>
      <c r="DCQ283" s="43"/>
      <c r="DCR283" s="43"/>
      <c r="DCS283" s="43"/>
      <c r="DCT283" s="43"/>
      <c r="DCU283" s="43"/>
      <c r="DCV283" s="43"/>
      <c r="DCW283" s="43"/>
      <c r="DCX283" s="43"/>
      <c r="DCY283" s="43"/>
      <c r="DCZ283" s="43"/>
      <c r="DDA283" s="43"/>
      <c r="DDB283" s="43"/>
      <c r="DDC283" s="43"/>
      <c r="DDD283" s="43"/>
      <c r="DDE283" s="43"/>
      <c r="DDF283" s="43"/>
      <c r="DDG283" s="43"/>
      <c r="DDH283" s="43"/>
      <c r="DDI283" s="43"/>
      <c r="DDJ283" s="43"/>
      <c r="DDK283" s="43"/>
      <c r="DDL283" s="43"/>
      <c r="DDM283" s="43"/>
      <c r="DDN283" s="43"/>
      <c r="DDO283" s="43"/>
      <c r="DDP283" s="43"/>
      <c r="DDQ283" s="43"/>
      <c r="DDR283" s="43"/>
      <c r="DDS283" s="43"/>
      <c r="DDT283" s="43"/>
      <c r="DDU283" s="43"/>
      <c r="DDV283" s="43"/>
      <c r="DDW283" s="43"/>
      <c r="DDX283" s="43"/>
      <c r="DDY283" s="43"/>
      <c r="DDZ283" s="43"/>
      <c r="DEA283" s="43"/>
      <c r="DEB283" s="43"/>
      <c r="DEC283" s="43"/>
      <c r="DED283" s="43"/>
      <c r="DEE283" s="43"/>
      <c r="DEF283" s="43"/>
      <c r="DEG283" s="43"/>
      <c r="DEH283" s="43"/>
      <c r="DEI283" s="43"/>
      <c r="DEJ283" s="43"/>
      <c r="DEK283" s="43"/>
      <c r="DEL283" s="43"/>
      <c r="DEM283" s="43"/>
      <c r="DEN283" s="43"/>
      <c r="DEO283" s="43"/>
      <c r="DEP283" s="43"/>
      <c r="DEQ283" s="43"/>
      <c r="DER283" s="43"/>
      <c r="DES283" s="43"/>
      <c r="DET283" s="43"/>
      <c r="DEU283" s="43"/>
      <c r="DEV283" s="43"/>
      <c r="DEW283" s="43"/>
      <c r="DEX283" s="43"/>
      <c r="DEY283" s="43"/>
      <c r="DEZ283" s="43"/>
      <c r="DFA283" s="43"/>
      <c r="DFB283" s="43"/>
      <c r="DFC283" s="43"/>
      <c r="DFD283" s="43"/>
      <c r="DFE283" s="43"/>
      <c r="DFF283" s="43"/>
      <c r="DFG283" s="43"/>
      <c r="DFH283" s="43"/>
      <c r="DFI283" s="43"/>
      <c r="DFJ283" s="43"/>
      <c r="DFK283" s="43"/>
      <c r="DFL283" s="43"/>
      <c r="DFM283" s="43"/>
      <c r="DFN283" s="43"/>
      <c r="DFO283" s="43"/>
      <c r="DFP283" s="43"/>
      <c r="DFQ283" s="43"/>
      <c r="DFR283" s="43"/>
      <c r="DFS283" s="43"/>
      <c r="DFT283" s="43"/>
      <c r="DFU283" s="43"/>
      <c r="DFV283" s="43"/>
      <c r="DFW283" s="43"/>
      <c r="DFX283" s="43"/>
      <c r="DFY283" s="43"/>
      <c r="DFZ283" s="43"/>
      <c r="DGA283" s="43"/>
      <c r="DGB283" s="43"/>
      <c r="DGC283" s="43"/>
      <c r="DGD283" s="43"/>
      <c r="DGE283" s="43"/>
      <c r="DGF283" s="43"/>
      <c r="DGG283" s="43"/>
      <c r="DGH283" s="43"/>
      <c r="DGI283" s="43"/>
      <c r="DGJ283" s="43"/>
      <c r="DGK283" s="43"/>
      <c r="DGL283" s="43"/>
      <c r="DGM283" s="43"/>
      <c r="DGN283" s="43"/>
      <c r="DGO283" s="43"/>
      <c r="DGP283" s="43"/>
      <c r="DGQ283" s="43"/>
      <c r="DGR283" s="43"/>
      <c r="DGS283" s="43"/>
      <c r="DGT283" s="43"/>
      <c r="DGU283" s="43"/>
      <c r="DGV283" s="43"/>
      <c r="DGW283" s="43"/>
      <c r="DGX283" s="43"/>
      <c r="DGY283" s="43"/>
      <c r="DGZ283" s="43"/>
      <c r="DHA283" s="43"/>
      <c r="DHB283" s="43"/>
      <c r="DHC283" s="43"/>
      <c r="DHD283" s="43"/>
      <c r="DHE283" s="43"/>
      <c r="DHF283" s="43"/>
      <c r="DHG283" s="43"/>
      <c r="DHH283" s="43"/>
      <c r="DHI283" s="43"/>
      <c r="DHJ283" s="43"/>
      <c r="DHK283" s="43"/>
      <c r="DHL283" s="43"/>
      <c r="DHM283" s="43"/>
      <c r="DHN283" s="43"/>
      <c r="DHO283" s="43"/>
      <c r="DHP283" s="43"/>
      <c r="DHQ283" s="43"/>
      <c r="DHR283" s="43"/>
      <c r="DHS283" s="43"/>
      <c r="DHT283" s="43"/>
      <c r="DHU283" s="43"/>
      <c r="DHV283" s="43"/>
      <c r="DHW283" s="43"/>
      <c r="DHX283" s="43"/>
      <c r="DHY283" s="43"/>
      <c r="DHZ283" s="43"/>
      <c r="DIA283" s="43"/>
      <c r="DIB283" s="43"/>
      <c r="DIC283" s="43"/>
      <c r="DID283" s="43"/>
      <c r="DIE283" s="43"/>
      <c r="DIF283" s="43"/>
      <c r="DIG283" s="43"/>
      <c r="DIH283" s="43"/>
      <c r="DII283" s="43"/>
      <c r="DIJ283" s="43"/>
      <c r="DIK283" s="43"/>
      <c r="DIL283" s="43"/>
      <c r="DIM283" s="43"/>
      <c r="DIN283" s="43"/>
      <c r="DIO283" s="43"/>
      <c r="DIP283" s="43"/>
      <c r="DIQ283" s="43"/>
      <c r="DIR283" s="43"/>
      <c r="DIS283" s="43"/>
      <c r="DIT283" s="43"/>
      <c r="DIU283" s="43"/>
      <c r="DIV283" s="43"/>
      <c r="DIW283" s="43"/>
      <c r="DIX283" s="43"/>
      <c r="DIY283" s="43"/>
      <c r="DIZ283" s="43"/>
      <c r="DJA283" s="43"/>
      <c r="DJB283" s="43"/>
      <c r="DJC283" s="43"/>
      <c r="DJD283" s="43"/>
      <c r="DJE283" s="43"/>
      <c r="DJF283" s="43"/>
      <c r="DJG283" s="43"/>
      <c r="DJH283" s="43"/>
      <c r="DJI283" s="43"/>
      <c r="DJJ283" s="43"/>
      <c r="DJK283" s="43"/>
      <c r="DJL283" s="43"/>
      <c r="DJM283" s="43"/>
      <c r="DJN283" s="43"/>
      <c r="DJO283" s="43"/>
      <c r="DJP283" s="43"/>
      <c r="DJQ283" s="43"/>
      <c r="DJR283" s="43"/>
      <c r="DJS283" s="43"/>
      <c r="DJT283" s="43"/>
      <c r="DJU283" s="43"/>
      <c r="DJV283" s="43"/>
      <c r="DJW283" s="43"/>
      <c r="DJX283" s="43"/>
      <c r="DJY283" s="43"/>
      <c r="DJZ283" s="43"/>
      <c r="DKA283" s="43"/>
      <c r="DKB283" s="43"/>
      <c r="DKC283" s="43"/>
      <c r="DKD283" s="43"/>
      <c r="DKE283" s="43"/>
      <c r="DKF283" s="43"/>
      <c r="DKG283" s="43"/>
      <c r="DKH283" s="43"/>
      <c r="DKI283" s="43"/>
      <c r="DKJ283" s="43"/>
      <c r="DKK283" s="43"/>
      <c r="DKL283" s="43"/>
      <c r="DKM283" s="43"/>
      <c r="DKN283" s="43"/>
      <c r="DKO283" s="43"/>
      <c r="DKP283" s="43"/>
      <c r="DKQ283" s="43"/>
      <c r="DKR283" s="43"/>
      <c r="DKS283" s="43"/>
      <c r="DKT283" s="43"/>
      <c r="DKU283" s="43"/>
      <c r="DKV283" s="43"/>
      <c r="DKW283" s="43"/>
      <c r="DKX283" s="43"/>
      <c r="DKY283" s="43"/>
      <c r="DKZ283" s="43"/>
      <c r="DLA283" s="43"/>
      <c r="DLB283" s="43"/>
      <c r="DLC283" s="43"/>
      <c r="DLD283" s="43"/>
      <c r="DLE283" s="43"/>
      <c r="DLF283" s="43"/>
      <c r="DLG283" s="43"/>
      <c r="DLH283" s="43"/>
      <c r="DLI283" s="43"/>
      <c r="DLJ283" s="43"/>
      <c r="DLK283" s="43"/>
      <c r="DLL283" s="43"/>
      <c r="DLM283" s="43"/>
      <c r="DLN283" s="43"/>
      <c r="DLO283" s="43"/>
      <c r="DLP283" s="43"/>
      <c r="DLQ283" s="43"/>
      <c r="DLR283" s="43"/>
      <c r="DLS283" s="43"/>
      <c r="DLT283" s="43"/>
      <c r="DLU283" s="43"/>
      <c r="DLV283" s="43"/>
      <c r="DLW283" s="43"/>
      <c r="DLX283" s="43"/>
      <c r="DLY283" s="43"/>
      <c r="DLZ283" s="43"/>
      <c r="DMA283" s="43"/>
      <c r="DMB283" s="43"/>
      <c r="DMC283" s="43"/>
      <c r="DMD283" s="43"/>
      <c r="DME283" s="43"/>
      <c r="DMF283" s="43"/>
      <c r="DMG283" s="43"/>
      <c r="DMH283" s="43"/>
      <c r="DMI283" s="43"/>
      <c r="DMJ283" s="43"/>
      <c r="DMK283" s="43"/>
      <c r="DML283" s="43"/>
      <c r="DMM283" s="43"/>
      <c r="DMN283" s="43"/>
      <c r="DMO283" s="43"/>
      <c r="DMP283" s="43"/>
      <c r="DMQ283" s="43"/>
      <c r="DMR283" s="43"/>
      <c r="DMS283" s="43"/>
      <c r="DMT283" s="43"/>
      <c r="DMU283" s="43"/>
      <c r="DMV283" s="43"/>
      <c r="DMW283" s="43"/>
      <c r="DMX283" s="43"/>
      <c r="DMY283" s="43"/>
      <c r="DMZ283" s="43"/>
      <c r="DNA283" s="43"/>
      <c r="DNB283" s="43"/>
      <c r="DNC283" s="43"/>
      <c r="DND283" s="43"/>
      <c r="DNE283" s="43"/>
      <c r="DNF283" s="43"/>
      <c r="DNG283" s="43"/>
      <c r="DNH283" s="43"/>
      <c r="DNI283" s="43"/>
      <c r="DNJ283" s="43"/>
      <c r="DNK283" s="43"/>
      <c r="DNL283" s="43"/>
      <c r="DNM283" s="43"/>
      <c r="DNN283" s="43"/>
      <c r="DNO283" s="43"/>
      <c r="DNP283" s="43"/>
      <c r="DNQ283" s="43"/>
      <c r="DNR283" s="43"/>
      <c r="DNS283" s="43"/>
      <c r="DNT283" s="43"/>
      <c r="DNU283" s="43"/>
      <c r="DNV283" s="43"/>
      <c r="DNW283" s="43"/>
      <c r="DNX283" s="43"/>
      <c r="DNY283" s="43"/>
      <c r="DNZ283" s="43"/>
      <c r="DOA283" s="43"/>
      <c r="DOB283" s="43"/>
      <c r="DOC283" s="43"/>
      <c r="DOD283" s="43"/>
      <c r="DOE283" s="43"/>
      <c r="DOF283" s="43"/>
      <c r="DOG283" s="43"/>
      <c r="DOH283" s="43"/>
      <c r="DOI283" s="43"/>
      <c r="DOJ283" s="43"/>
      <c r="DOK283" s="43"/>
      <c r="DOL283" s="43"/>
      <c r="DOM283" s="43"/>
      <c r="DON283" s="43"/>
      <c r="DOO283" s="43"/>
      <c r="DOP283" s="43"/>
      <c r="DOQ283" s="43"/>
      <c r="DOR283" s="43"/>
      <c r="DOS283" s="43"/>
      <c r="DOT283" s="43"/>
      <c r="DOU283" s="43"/>
      <c r="DOV283" s="43"/>
      <c r="DOW283" s="43"/>
      <c r="DOX283" s="43"/>
      <c r="DOY283" s="43"/>
      <c r="DOZ283" s="43"/>
      <c r="DPA283" s="43"/>
      <c r="DPB283" s="43"/>
      <c r="DPC283" s="43"/>
      <c r="DPD283" s="43"/>
      <c r="DPE283" s="43"/>
      <c r="DPF283" s="43"/>
      <c r="DPG283" s="43"/>
      <c r="DPH283" s="43"/>
      <c r="DPI283" s="43"/>
      <c r="DPJ283" s="43"/>
      <c r="DPK283" s="43"/>
      <c r="DPL283" s="43"/>
      <c r="DPM283" s="43"/>
      <c r="DPN283" s="43"/>
      <c r="DPO283" s="43"/>
      <c r="DPP283" s="43"/>
      <c r="DPQ283" s="43"/>
      <c r="DPR283" s="43"/>
      <c r="DPS283" s="43"/>
      <c r="DPT283" s="43"/>
      <c r="DPU283" s="43"/>
      <c r="DPV283" s="43"/>
      <c r="DPW283" s="43"/>
      <c r="DPX283" s="43"/>
      <c r="DPY283" s="43"/>
      <c r="DPZ283" s="43"/>
      <c r="DQA283" s="43"/>
      <c r="DQB283" s="43"/>
      <c r="DQC283" s="43"/>
      <c r="DQD283" s="43"/>
      <c r="DQE283" s="43"/>
      <c r="DQF283" s="43"/>
      <c r="DQG283" s="43"/>
      <c r="DQH283" s="43"/>
      <c r="DQI283" s="43"/>
      <c r="DQJ283" s="43"/>
      <c r="DQK283" s="43"/>
      <c r="DQL283" s="43"/>
      <c r="DQM283" s="43"/>
      <c r="DQN283" s="43"/>
      <c r="DQO283" s="43"/>
      <c r="DQP283" s="43"/>
      <c r="DQQ283" s="43"/>
      <c r="DQR283" s="43"/>
      <c r="DQS283" s="43"/>
      <c r="DQT283" s="43"/>
      <c r="DQU283" s="43"/>
      <c r="DQV283" s="43"/>
      <c r="DQW283" s="43"/>
      <c r="DQX283" s="43"/>
      <c r="DQY283" s="43"/>
      <c r="DQZ283" s="43"/>
      <c r="DRA283" s="43"/>
      <c r="DRB283" s="43"/>
      <c r="DRC283" s="43"/>
      <c r="DRD283" s="43"/>
      <c r="DRE283" s="43"/>
      <c r="DRF283" s="43"/>
      <c r="DRG283" s="43"/>
      <c r="DRH283" s="43"/>
      <c r="DRI283" s="43"/>
      <c r="DRJ283" s="43"/>
      <c r="DRK283" s="43"/>
      <c r="DRL283" s="43"/>
      <c r="DRM283" s="43"/>
      <c r="DRN283" s="43"/>
      <c r="DRO283" s="43"/>
      <c r="DRP283" s="43"/>
      <c r="DRQ283" s="43"/>
      <c r="DRR283" s="43"/>
      <c r="DRS283" s="43"/>
      <c r="DRT283" s="43"/>
      <c r="DRU283" s="43"/>
      <c r="DRV283" s="43"/>
      <c r="DRW283" s="43"/>
      <c r="DRX283" s="43"/>
      <c r="DRY283" s="43"/>
      <c r="DRZ283" s="43"/>
      <c r="DSA283" s="43"/>
      <c r="DSB283" s="43"/>
      <c r="DSC283" s="43"/>
      <c r="DSD283" s="43"/>
      <c r="DSE283" s="43"/>
      <c r="DSF283" s="43"/>
      <c r="DSG283" s="43"/>
      <c r="DSH283" s="43"/>
      <c r="DSI283" s="43"/>
      <c r="DSJ283" s="43"/>
      <c r="DSK283" s="43"/>
      <c r="DSL283" s="43"/>
      <c r="DSM283" s="43"/>
      <c r="DSN283" s="43"/>
      <c r="DSO283" s="43"/>
      <c r="DSP283" s="43"/>
      <c r="DSQ283" s="43"/>
      <c r="DSR283" s="43"/>
      <c r="DSS283" s="43"/>
      <c r="DST283" s="43"/>
      <c r="DSU283" s="43"/>
      <c r="DSV283" s="43"/>
      <c r="DSW283" s="43"/>
      <c r="DSX283" s="43"/>
      <c r="DSY283" s="43"/>
      <c r="DSZ283" s="43"/>
      <c r="DTA283" s="43"/>
      <c r="DTB283" s="43"/>
      <c r="DTC283" s="43"/>
      <c r="DTD283" s="43"/>
      <c r="DTE283" s="43"/>
      <c r="DTF283" s="43"/>
      <c r="DTG283" s="43"/>
      <c r="DTH283" s="43"/>
      <c r="DTI283" s="43"/>
      <c r="DTJ283" s="43"/>
      <c r="DTK283" s="43"/>
      <c r="DTL283" s="43"/>
      <c r="DTM283" s="43"/>
      <c r="DTN283" s="43"/>
      <c r="DTO283" s="43"/>
      <c r="DTP283" s="43"/>
      <c r="DTQ283" s="43"/>
      <c r="DTR283" s="43"/>
      <c r="DTS283" s="43"/>
      <c r="DTT283" s="43"/>
      <c r="DTU283" s="43"/>
      <c r="DTV283" s="43"/>
      <c r="DTW283" s="43"/>
      <c r="DTX283" s="43"/>
      <c r="DTY283" s="43"/>
      <c r="DTZ283" s="43"/>
      <c r="DUA283" s="43"/>
      <c r="DUB283" s="43"/>
      <c r="DUC283" s="43"/>
      <c r="DUD283" s="43"/>
      <c r="DUE283" s="43"/>
      <c r="DUF283" s="43"/>
      <c r="DUG283" s="43"/>
      <c r="DUH283" s="43"/>
      <c r="DUI283" s="43"/>
      <c r="DUJ283" s="43"/>
      <c r="DUK283" s="43"/>
      <c r="DUL283" s="43"/>
      <c r="DUM283" s="43"/>
      <c r="DUN283" s="43"/>
      <c r="DUO283" s="43"/>
      <c r="DUP283" s="43"/>
      <c r="DUQ283" s="43"/>
      <c r="DUR283" s="43"/>
      <c r="DUS283" s="43"/>
      <c r="DUT283" s="43"/>
      <c r="DUU283" s="43"/>
      <c r="DUV283" s="43"/>
      <c r="DUW283" s="43"/>
      <c r="DUX283" s="43"/>
      <c r="DUY283" s="43"/>
      <c r="DUZ283" s="43"/>
      <c r="DVA283" s="43"/>
      <c r="DVB283" s="43"/>
      <c r="DVC283" s="43"/>
      <c r="DVD283" s="43"/>
      <c r="DVE283" s="43"/>
      <c r="DVF283" s="43"/>
      <c r="DVG283" s="43"/>
      <c r="DVH283" s="43"/>
      <c r="DVI283" s="43"/>
      <c r="DVJ283" s="43"/>
      <c r="DVK283" s="43"/>
      <c r="DVL283" s="43"/>
      <c r="DVM283" s="43"/>
      <c r="DVN283" s="43"/>
      <c r="DVO283" s="43"/>
      <c r="DVP283" s="43"/>
      <c r="DVQ283" s="43"/>
      <c r="DVR283" s="43"/>
      <c r="DVS283" s="43"/>
      <c r="DVT283" s="43"/>
      <c r="DVU283" s="43"/>
      <c r="DVV283" s="43"/>
      <c r="DVW283" s="43"/>
      <c r="DVX283" s="43"/>
      <c r="DVY283" s="43"/>
      <c r="DVZ283" s="43"/>
      <c r="DWA283" s="43"/>
      <c r="DWB283" s="43"/>
      <c r="DWC283" s="43"/>
      <c r="DWD283" s="43"/>
      <c r="DWE283" s="43"/>
      <c r="DWF283" s="43"/>
      <c r="DWG283" s="43"/>
      <c r="DWH283" s="43"/>
      <c r="DWI283" s="43"/>
      <c r="DWJ283" s="43"/>
      <c r="DWK283" s="43"/>
      <c r="DWL283" s="43"/>
      <c r="DWM283" s="43"/>
      <c r="DWN283" s="43"/>
      <c r="DWO283" s="43"/>
      <c r="DWP283" s="43"/>
      <c r="DWQ283" s="43"/>
    </row>
    <row r="284" spans="1:3319" s="39" customFormat="1" ht="30">
      <c r="A284" s="35" t="s">
        <v>869</v>
      </c>
      <c r="B284" s="36" t="s">
        <v>716</v>
      </c>
      <c r="C284" s="37" t="s">
        <v>7</v>
      </c>
      <c r="D284" s="36" t="s">
        <v>870</v>
      </c>
      <c r="E284" s="51" t="str">
        <f>"JUL 20"</f>
        <v>JUL 20</v>
      </c>
      <c r="F284" s="51" t="str">
        <f>"JUL 20"</f>
        <v>JUL 20</v>
      </c>
    </row>
    <row r="285" spans="1:3319" s="64" customFormat="1" ht="10">
      <c r="A285" s="70" t="s">
        <v>871</v>
      </c>
      <c r="B285" s="54" t="s">
        <v>872</v>
      </c>
      <c r="C285" s="57" t="s">
        <v>7</v>
      </c>
      <c r="D285" s="54" t="s">
        <v>873</v>
      </c>
      <c r="E285" s="66" t="str">
        <f>"OCT 20"</f>
        <v>OCT 20</v>
      </c>
      <c r="F285" s="66" t="str">
        <f>"OCT 20"</f>
        <v>OCT 20</v>
      </c>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c r="EA285" s="39"/>
      <c r="EB285" s="39"/>
      <c r="EC285" s="39"/>
      <c r="ED285" s="39"/>
      <c r="EE285" s="39"/>
      <c r="EF285" s="39"/>
      <c r="EG285" s="39"/>
      <c r="EH285" s="39"/>
      <c r="EI285" s="39"/>
      <c r="EJ285" s="39"/>
      <c r="EK285" s="39"/>
      <c r="EL285" s="39"/>
      <c r="EM285" s="39"/>
      <c r="EN285" s="39"/>
      <c r="EO285" s="39"/>
      <c r="EP285" s="39"/>
      <c r="EQ285" s="39"/>
      <c r="ER285" s="39"/>
      <c r="ES285" s="39"/>
      <c r="ET285" s="39"/>
      <c r="EU285" s="39"/>
      <c r="EV285" s="39"/>
      <c r="EW285" s="39"/>
      <c r="EX285" s="39"/>
      <c r="EY285" s="39"/>
      <c r="EZ285" s="39"/>
      <c r="FA285" s="39"/>
      <c r="FB285" s="39"/>
      <c r="FC285" s="39"/>
      <c r="FD285" s="39"/>
      <c r="FE285" s="39"/>
      <c r="FF285" s="39"/>
      <c r="FG285" s="39"/>
      <c r="FH285" s="39"/>
      <c r="FI285" s="39"/>
      <c r="FJ285" s="39"/>
      <c r="FK285" s="39"/>
      <c r="FL285" s="39"/>
      <c r="FM285" s="39"/>
      <c r="FN285" s="39"/>
      <c r="FO285" s="39"/>
      <c r="FP285" s="39"/>
      <c r="FQ285" s="39"/>
      <c r="FR285" s="39"/>
      <c r="FS285" s="39"/>
      <c r="FT285" s="39"/>
      <c r="FU285" s="39"/>
      <c r="FV285" s="39"/>
      <c r="FW285" s="39"/>
      <c r="FX285" s="39"/>
      <c r="FY285" s="39"/>
      <c r="FZ285" s="39"/>
      <c r="GA285" s="39"/>
      <c r="GB285" s="39"/>
      <c r="GC285" s="39"/>
      <c r="GD285" s="39"/>
      <c r="GE285" s="39"/>
      <c r="GF285" s="39"/>
      <c r="GG285" s="39"/>
      <c r="GH285" s="39"/>
      <c r="GI285" s="39"/>
      <c r="GJ285" s="39"/>
      <c r="GK285" s="39"/>
      <c r="GL285" s="39"/>
      <c r="GM285" s="39"/>
      <c r="GN285" s="39"/>
      <c r="GO285" s="39"/>
      <c r="GP285" s="39"/>
      <c r="GQ285" s="39"/>
      <c r="GR285" s="39"/>
      <c r="GS285" s="39"/>
      <c r="GT285" s="39"/>
      <c r="GU285" s="39"/>
      <c r="GV285" s="39"/>
      <c r="GW285" s="39"/>
      <c r="GX285" s="39"/>
      <c r="GY285" s="39"/>
      <c r="GZ285" s="39"/>
      <c r="HA285" s="39"/>
      <c r="HB285" s="39"/>
      <c r="HC285" s="39"/>
      <c r="HD285" s="39"/>
      <c r="HE285" s="39"/>
      <c r="HF285" s="39"/>
      <c r="HG285" s="39"/>
      <c r="HH285" s="39"/>
      <c r="HI285" s="39"/>
      <c r="HJ285" s="39"/>
      <c r="HK285" s="39"/>
      <c r="HL285" s="39"/>
      <c r="HM285" s="39"/>
      <c r="HN285" s="39"/>
      <c r="HO285" s="39"/>
      <c r="HP285" s="39"/>
      <c r="HQ285" s="39"/>
      <c r="HR285" s="39"/>
      <c r="HS285" s="39"/>
      <c r="HT285" s="39"/>
      <c r="HU285" s="39"/>
      <c r="HV285" s="39"/>
      <c r="HW285" s="39"/>
      <c r="HX285" s="39"/>
      <c r="HY285" s="39"/>
      <c r="HZ285" s="39"/>
      <c r="IA285" s="39"/>
      <c r="IB285" s="39"/>
      <c r="IC285" s="39"/>
      <c r="ID285" s="39"/>
      <c r="IE285" s="39"/>
      <c r="IF285" s="39"/>
      <c r="IG285" s="39"/>
      <c r="IH285" s="39"/>
      <c r="II285" s="39"/>
      <c r="IJ285" s="39"/>
      <c r="IK285" s="39"/>
      <c r="IL285" s="39"/>
      <c r="IM285" s="39"/>
      <c r="IN285" s="39"/>
      <c r="IO285" s="39"/>
      <c r="IP285" s="39"/>
      <c r="IQ285" s="39"/>
      <c r="IR285" s="39"/>
      <c r="IS285" s="39"/>
      <c r="IT285" s="39"/>
      <c r="IU285" s="39"/>
      <c r="IV285" s="39"/>
      <c r="IW285" s="39"/>
      <c r="IX285" s="39"/>
      <c r="IY285" s="39"/>
      <c r="IZ285" s="39"/>
      <c r="JA285" s="39"/>
      <c r="JB285" s="39"/>
      <c r="JC285" s="39"/>
      <c r="JD285" s="39"/>
      <c r="JE285" s="39"/>
      <c r="JF285" s="39"/>
      <c r="JG285" s="39"/>
      <c r="JH285" s="39"/>
      <c r="JI285" s="39"/>
      <c r="JJ285" s="39"/>
      <c r="JK285" s="39"/>
      <c r="JL285" s="39"/>
      <c r="JM285" s="39"/>
      <c r="JN285" s="39"/>
      <c r="JO285" s="39"/>
      <c r="JP285" s="39"/>
      <c r="JQ285" s="39"/>
      <c r="JR285" s="39"/>
      <c r="JS285" s="39"/>
      <c r="JT285" s="39"/>
      <c r="JU285" s="39"/>
      <c r="JV285" s="39"/>
      <c r="JW285" s="39"/>
      <c r="JX285" s="39"/>
      <c r="JY285" s="39"/>
      <c r="JZ285" s="39"/>
      <c r="KA285" s="39"/>
      <c r="KB285" s="39"/>
      <c r="KC285" s="39"/>
      <c r="KD285" s="39"/>
      <c r="KE285" s="39"/>
      <c r="KF285" s="39"/>
      <c r="KG285" s="39"/>
      <c r="KH285" s="39"/>
      <c r="KI285" s="39"/>
      <c r="KJ285" s="39"/>
      <c r="KK285" s="39"/>
      <c r="KL285" s="39"/>
      <c r="KM285" s="39"/>
      <c r="KN285" s="39"/>
      <c r="KO285" s="39"/>
      <c r="KP285" s="39"/>
      <c r="KQ285" s="39"/>
      <c r="KR285" s="39"/>
      <c r="KS285" s="39"/>
      <c r="KT285" s="39"/>
      <c r="KU285" s="39"/>
      <c r="KV285" s="39"/>
      <c r="KW285" s="39"/>
      <c r="KX285" s="39"/>
      <c r="KY285" s="39"/>
      <c r="KZ285" s="39"/>
      <c r="LA285" s="39"/>
      <c r="LB285" s="39"/>
      <c r="LC285" s="39"/>
      <c r="LD285" s="39"/>
      <c r="LE285" s="39"/>
      <c r="LF285" s="39"/>
      <c r="LG285" s="39"/>
      <c r="LH285" s="39"/>
      <c r="LI285" s="39"/>
      <c r="LJ285" s="39"/>
      <c r="LK285" s="39"/>
      <c r="LL285" s="39"/>
      <c r="LM285" s="39"/>
      <c r="LN285" s="39"/>
      <c r="LO285" s="39"/>
      <c r="LP285" s="39"/>
      <c r="LQ285" s="39"/>
      <c r="LR285" s="39"/>
      <c r="LS285" s="39"/>
      <c r="LT285" s="39"/>
      <c r="LU285" s="39"/>
      <c r="LV285" s="39"/>
      <c r="LW285" s="39"/>
      <c r="LX285" s="39"/>
      <c r="LY285" s="39"/>
      <c r="LZ285" s="39"/>
      <c r="MA285" s="39"/>
      <c r="MB285" s="39"/>
      <c r="MC285" s="39"/>
      <c r="MD285" s="39"/>
      <c r="ME285" s="39"/>
      <c r="MF285" s="39"/>
      <c r="MG285" s="39"/>
      <c r="MH285" s="39"/>
      <c r="MI285" s="39"/>
      <c r="MJ285" s="39"/>
      <c r="MK285" s="39"/>
      <c r="ML285" s="39"/>
      <c r="MM285" s="39"/>
      <c r="MN285" s="39"/>
      <c r="MO285" s="39"/>
      <c r="MP285" s="39"/>
      <c r="MQ285" s="39"/>
      <c r="MR285" s="39"/>
      <c r="MS285" s="39"/>
      <c r="MT285" s="39"/>
      <c r="MU285" s="39"/>
      <c r="MV285" s="39"/>
      <c r="MW285" s="39"/>
      <c r="MX285" s="39"/>
      <c r="MY285" s="39"/>
      <c r="MZ285" s="39"/>
      <c r="NA285" s="39"/>
      <c r="NB285" s="39"/>
      <c r="NC285" s="39"/>
      <c r="ND285" s="39"/>
      <c r="NE285" s="39"/>
      <c r="NF285" s="39"/>
      <c r="NG285" s="39"/>
      <c r="NH285" s="39"/>
      <c r="NI285" s="39"/>
      <c r="NJ285" s="39"/>
      <c r="NK285" s="39"/>
      <c r="NL285" s="39"/>
      <c r="NM285" s="39"/>
      <c r="NN285" s="39"/>
      <c r="NO285" s="39"/>
      <c r="NP285" s="39"/>
      <c r="NQ285" s="39"/>
      <c r="NR285" s="39"/>
      <c r="NS285" s="39"/>
      <c r="NT285" s="39"/>
      <c r="NU285" s="39"/>
      <c r="NV285" s="39"/>
      <c r="NW285" s="39"/>
      <c r="NX285" s="39"/>
      <c r="NY285" s="39"/>
      <c r="NZ285" s="39"/>
      <c r="OA285" s="39"/>
      <c r="OB285" s="39"/>
      <c r="OC285" s="39"/>
      <c r="OD285" s="39"/>
      <c r="OE285" s="39"/>
      <c r="OF285" s="39"/>
      <c r="OG285" s="39"/>
      <c r="OH285" s="39"/>
      <c r="OI285" s="39"/>
      <c r="OJ285" s="39"/>
      <c r="OK285" s="39"/>
      <c r="OL285" s="39"/>
      <c r="OM285" s="39"/>
      <c r="ON285" s="39"/>
      <c r="OO285" s="39"/>
      <c r="OP285" s="39"/>
      <c r="OQ285" s="39"/>
      <c r="OR285" s="39"/>
      <c r="OS285" s="39"/>
      <c r="OT285" s="39"/>
      <c r="OU285" s="39"/>
      <c r="OV285" s="39"/>
      <c r="OW285" s="39"/>
      <c r="OX285" s="39"/>
      <c r="OY285" s="39"/>
      <c r="OZ285" s="39"/>
      <c r="PA285" s="39"/>
      <c r="PB285" s="39"/>
      <c r="PC285" s="39"/>
      <c r="PD285" s="39"/>
      <c r="PE285" s="39"/>
      <c r="PF285" s="39"/>
      <c r="PG285" s="39"/>
      <c r="PH285" s="39"/>
      <c r="PI285" s="39"/>
      <c r="PJ285" s="39"/>
      <c r="PK285" s="39"/>
      <c r="PL285" s="39"/>
      <c r="PM285" s="39"/>
      <c r="PN285" s="39"/>
      <c r="PO285" s="39"/>
      <c r="PP285" s="39"/>
      <c r="PQ285" s="39"/>
      <c r="PR285" s="39"/>
      <c r="PS285" s="39"/>
      <c r="PT285" s="39"/>
      <c r="PU285" s="39"/>
      <c r="PV285" s="39"/>
      <c r="PW285" s="39"/>
      <c r="PX285" s="39"/>
      <c r="PY285" s="39"/>
      <c r="PZ285" s="39"/>
      <c r="QA285" s="39"/>
      <c r="QB285" s="39"/>
      <c r="QC285" s="39"/>
      <c r="QD285" s="39"/>
      <c r="QE285" s="39"/>
      <c r="QF285" s="39"/>
      <c r="QG285" s="39"/>
      <c r="QH285" s="39"/>
      <c r="QI285" s="39"/>
      <c r="QJ285" s="39"/>
      <c r="QK285" s="39"/>
      <c r="QL285" s="39"/>
      <c r="QM285" s="39"/>
      <c r="QN285" s="39"/>
      <c r="QO285" s="39"/>
      <c r="QP285" s="39"/>
      <c r="QQ285" s="39"/>
      <c r="QR285" s="39"/>
      <c r="QS285" s="39"/>
      <c r="QT285" s="39"/>
      <c r="QU285" s="39"/>
      <c r="QV285" s="39"/>
      <c r="QW285" s="39"/>
      <c r="QX285" s="39"/>
      <c r="QY285" s="39"/>
      <c r="QZ285" s="39"/>
      <c r="RA285" s="39"/>
      <c r="RB285" s="39"/>
      <c r="RC285" s="39"/>
      <c r="RD285" s="39"/>
      <c r="RE285" s="39"/>
      <c r="RF285" s="39"/>
      <c r="RG285" s="39"/>
      <c r="RH285" s="39"/>
      <c r="RI285" s="39"/>
      <c r="RJ285" s="39"/>
      <c r="RK285" s="39"/>
      <c r="RL285" s="39"/>
      <c r="RM285" s="39"/>
      <c r="RN285" s="39"/>
      <c r="RO285" s="39"/>
      <c r="RP285" s="39"/>
      <c r="RQ285" s="39"/>
      <c r="RR285" s="39"/>
      <c r="RS285" s="39"/>
      <c r="RT285" s="39"/>
      <c r="RU285" s="39"/>
      <c r="RV285" s="39"/>
      <c r="RW285" s="39"/>
      <c r="RX285" s="39"/>
      <c r="RY285" s="39"/>
      <c r="RZ285" s="39"/>
      <c r="SA285" s="39"/>
      <c r="SB285" s="39"/>
      <c r="SC285" s="39"/>
      <c r="SD285" s="39"/>
      <c r="SE285" s="39"/>
      <c r="SF285" s="39"/>
      <c r="SG285" s="39"/>
      <c r="SH285" s="39"/>
      <c r="SI285" s="39"/>
      <c r="SJ285" s="39"/>
      <c r="SK285" s="39"/>
      <c r="SL285" s="39"/>
      <c r="SM285" s="39"/>
      <c r="SN285" s="39"/>
      <c r="SO285" s="39"/>
      <c r="SP285" s="39"/>
      <c r="SQ285" s="39"/>
      <c r="SR285" s="39"/>
      <c r="SS285" s="39"/>
      <c r="ST285" s="39"/>
      <c r="SU285" s="39"/>
      <c r="SV285" s="39"/>
      <c r="SW285" s="39"/>
      <c r="SX285" s="39"/>
      <c r="SY285" s="39"/>
      <c r="SZ285" s="39"/>
      <c r="TA285" s="39"/>
      <c r="TB285" s="39"/>
      <c r="TC285" s="39"/>
      <c r="TD285" s="39"/>
      <c r="TE285" s="39"/>
      <c r="TF285" s="39"/>
      <c r="TG285" s="39"/>
      <c r="TH285" s="39"/>
      <c r="TI285" s="39"/>
      <c r="TJ285" s="39"/>
      <c r="TK285" s="39"/>
      <c r="TL285" s="39"/>
      <c r="TM285" s="39"/>
      <c r="TN285" s="39"/>
      <c r="TO285" s="39"/>
      <c r="TP285" s="39"/>
      <c r="TQ285" s="39"/>
      <c r="TR285" s="39"/>
      <c r="TS285" s="39"/>
      <c r="TT285" s="39"/>
      <c r="TU285" s="39"/>
      <c r="TV285" s="39"/>
      <c r="TW285" s="39"/>
      <c r="TX285" s="39"/>
      <c r="TY285" s="39"/>
      <c r="TZ285" s="39"/>
      <c r="UA285" s="39"/>
      <c r="UB285" s="39"/>
      <c r="UC285" s="39"/>
      <c r="UD285" s="39"/>
      <c r="UE285" s="39"/>
      <c r="UF285" s="39"/>
      <c r="UG285" s="39"/>
      <c r="UH285" s="39"/>
      <c r="UI285" s="39"/>
      <c r="UJ285" s="39"/>
      <c r="UK285" s="39"/>
      <c r="UL285" s="39"/>
      <c r="UM285" s="39"/>
      <c r="UN285" s="39"/>
      <c r="UO285" s="39"/>
      <c r="UP285" s="39"/>
      <c r="UQ285" s="39"/>
      <c r="UR285" s="39"/>
      <c r="US285" s="39"/>
      <c r="UT285" s="39"/>
      <c r="UU285" s="39"/>
      <c r="UV285" s="39"/>
      <c r="UW285" s="39"/>
      <c r="UX285" s="39"/>
      <c r="UY285" s="39"/>
      <c r="UZ285" s="39"/>
      <c r="VA285" s="39"/>
      <c r="VB285" s="39"/>
      <c r="VC285" s="39"/>
      <c r="VD285" s="39"/>
      <c r="VE285" s="39"/>
      <c r="VF285" s="39"/>
      <c r="VG285" s="39"/>
      <c r="VH285" s="39"/>
      <c r="VI285" s="39"/>
      <c r="VJ285" s="39"/>
      <c r="VK285" s="39"/>
      <c r="VL285" s="39"/>
      <c r="VM285" s="39"/>
      <c r="VN285" s="39"/>
      <c r="VO285" s="39"/>
      <c r="VP285" s="39"/>
      <c r="VQ285" s="39"/>
      <c r="VR285" s="39"/>
      <c r="VS285" s="39"/>
      <c r="VT285" s="39"/>
      <c r="VU285" s="39"/>
      <c r="VV285" s="39"/>
      <c r="VW285" s="39"/>
      <c r="VX285" s="39"/>
      <c r="VY285" s="39"/>
      <c r="VZ285" s="39"/>
      <c r="WA285" s="39"/>
      <c r="WB285" s="39"/>
      <c r="WC285" s="39"/>
      <c r="WD285" s="39"/>
      <c r="WE285" s="39"/>
      <c r="WF285" s="39"/>
      <c r="WG285" s="39"/>
      <c r="WH285" s="39"/>
      <c r="WI285" s="39"/>
      <c r="WJ285" s="39"/>
      <c r="WK285" s="39"/>
      <c r="WL285" s="39"/>
      <c r="WM285" s="39"/>
      <c r="WN285" s="39"/>
      <c r="WO285" s="39"/>
      <c r="WP285" s="39"/>
      <c r="WQ285" s="39"/>
      <c r="WR285" s="39"/>
      <c r="WS285" s="39"/>
      <c r="WT285" s="39"/>
      <c r="WU285" s="39"/>
      <c r="WV285" s="39"/>
      <c r="WW285" s="39"/>
      <c r="WX285" s="39"/>
      <c r="WY285" s="39"/>
      <c r="WZ285" s="39"/>
      <c r="XA285" s="39"/>
      <c r="XB285" s="39"/>
      <c r="XC285" s="39"/>
      <c r="XD285" s="39"/>
      <c r="XE285" s="39"/>
      <c r="XF285" s="39"/>
      <c r="XG285" s="39"/>
      <c r="XH285" s="39"/>
      <c r="XI285" s="39"/>
      <c r="XJ285" s="39"/>
      <c r="XK285" s="39"/>
      <c r="XL285" s="39"/>
      <c r="XM285" s="39"/>
      <c r="XN285" s="39"/>
      <c r="XO285" s="39"/>
      <c r="XP285" s="39"/>
      <c r="XQ285" s="39"/>
      <c r="XR285" s="39"/>
      <c r="XS285" s="39"/>
      <c r="XT285" s="39"/>
      <c r="XU285" s="39"/>
      <c r="XV285" s="39"/>
      <c r="XW285" s="39"/>
      <c r="XX285" s="39"/>
      <c r="XY285" s="39"/>
      <c r="XZ285" s="39"/>
      <c r="YA285" s="39"/>
      <c r="YB285" s="39"/>
      <c r="YC285" s="39"/>
      <c r="YD285" s="39"/>
      <c r="YE285" s="39"/>
      <c r="YF285" s="39"/>
      <c r="YG285" s="39"/>
      <c r="YH285" s="39"/>
      <c r="YI285" s="39"/>
      <c r="YJ285" s="39"/>
      <c r="YK285" s="39"/>
      <c r="YL285" s="39"/>
      <c r="YM285" s="39"/>
      <c r="YN285" s="39"/>
      <c r="YO285" s="39"/>
      <c r="YP285" s="39"/>
      <c r="YQ285" s="39"/>
      <c r="YR285" s="39"/>
      <c r="YS285" s="39"/>
      <c r="YT285" s="39"/>
      <c r="YU285" s="39"/>
      <c r="YV285" s="39"/>
      <c r="YW285" s="39"/>
      <c r="YX285" s="39"/>
      <c r="YY285" s="39"/>
      <c r="YZ285" s="39"/>
      <c r="ZA285" s="39"/>
      <c r="ZB285" s="39"/>
      <c r="ZC285" s="39"/>
      <c r="ZD285" s="39"/>
      <c r="ZE285" s="39"/>
      <c r="ZF285" s="39"/>
      <c r="ZG285" s="39"/>
      <c r="ZH285" s="39"/>
      <c r="ZI285" s="39"/>
      <c r="ZJ285" s="39"/>
      <c r="ZK285" s="39"/>
      <c r="ZL285" s="39"/>
      <c r="ZM285" s="39"/>
      <c r="ZN285" s="39"/>
      <c r="ZO285" s="39"/>
      <c r="ZP285" s="39"/>
      <c r="ZQ285" s="39"/>
      <c r="ZR285" s="39"/>
      <c r="ZS285" s="39"/>
      <c r="ZT285" s="39"/>
      <c r="ZU285" s="39"/>
      <c r="ZV285" s="39"/>
      <c r="ZW285" s="39"/>
      <c r="ZX285" s="39"/>
      <c r="ZY285" s="39"/>
      <c r="ZZ285" s="39"/>
      <c r="AAA285" s="39"/>
      <c r="AAB285" s="39"/>
      <c r="AAC285" s="39"/>
      <c r="AAD285" s="39"/>
      <c r="AAE285" s="39"/>
      <c r="AAF285" s="39"/>
      <c r="AAG285" s="39"/>
      <c r="AAH285" s="39"/>
      <c r="AAI285" s="39"/>
      <c r="AAJ285" s="39"/>
      <c r="AAK285" s="39"/>
      <c r="AAL285" s="39"/>
      <c r="AAM285" s="39"/>
      <c r="AAN285" s="39"/>
      <c r="AAO285" s="39"/>
      <c r="AAP285" s="39"/>
      <c r="AAQ285" s="39"/>
      <c r="AAR285" s="39"/>
      <c r="AAS285" s="39"/>
      <c r="AAT285" s="39"/>
      <c r="AAU285" s="39"/>
      <c r="AAV285" s="39"/>
      <c r="AAW285" s="39"/>
      <c r="AAX285" s="39"/>
      <c r="AAY285" s="39"/>
      <c r="AAZ285" s="39"/>
      <c r="ABA285" s="39"/>
      <c r="ABB285" s="39"/>
      <c r="ABC285" s="39"/>
      <c r="ABD285" s="39"/>
      <c r="ABE285" s="39"/>
      <c r="ABF285" s="39"/>
      <c r="ABG285" s="39"/>
      <c r="ABH285" s="39"/>
      <c r="ABI285" s="39"/>
      <c r="ABJ285" s="39"/>
      <c r="ABK285" s="39"/>
      <c r="ABL285" s="39"/>
      <c r="ABM285" s="39"/>
      <c r="ABN285" s="39"/>
      <c r="ABO285" s="39"/>
      <c r="ABP285" s="39"/>
      <c r="ABQ285" s="39"/>
      <c r="ABR285" s="39"/>
      <c r="ABS285" s="39"/>
      <c r="ABT285" s="39"/>
      <c r="ABU285" s="39"/>
      <c r="ABV285" s="39"/>
      <c r="ABW285" s="39"/>
      <c r="ABX285" s="39"/>
      <c r="ABY285" s="39"/>
      <c r="ABZ285" s="39"/>
      <c r="ACA285" s="39"/>
      <c r="ACB285" s="39"/>
      <c r="ACC285" s="39"/>
      <c r="ACD285" s="39"/>
      <c r="ACE285" s="39"/>
      <c r="ACF285" s="39"/>
      <c r="ACG285" s="39"/>
      <c r="ACH285" s="39"/>
      <c r="ACI285" s="39"/>
      <c r="ACJ285" s="39"/>
      <c r="ACK285" s="39"/>
      <c r="ACL285" s="39"/>
      <c r="ACM285" s="39"/>
      <c r="ACN285" s="39"/>
      <c r="ACO285" s="39"/>
      <c r="ACP285" s="39"/>
      <c r="ACQ285" s="39"/>
      <c r="ACR285" s="39"/>
      <c r="ACS285" s="39"/>
      <c r="ACT285" s="39"/>
      <c r="ACU285" s="39"/>
      <c r="ACV285" s="39"/>
      <c r="ACW285" s="39"/>
      <c r="ACX285" s="39"/>
      <c r="ACY285" s="39"/>
      <c r="ACZ285" s="39"/>
      <c r="ADA285" s="39"/>
      <c r="ADB285" s="39"/>
      <c r="ADC285" s="39"/>
      <c r="ADD285" s="39"/>
      <c r="ADE285" s="39"/>
      <c r="ADF285" s="39"/>
      <c r="ADG285" s="39"/>
      <c r="ADH285" s="39"/>
      <c r="ADI285" s="39"/>
      <c r="ADJ285" s="39"/>
      <c r="ADK285" s="39"/>
      <c r="ADL285" s="39"/>
      <c r="ADM285" s="39"/>
      <c r="ADN285" s="39"/>
      <c r="ADO285" s="39"/>
      <c r="ADP285" s="39"/>
      <c r="ADQ285" s="39"/>
      <c r="ADR285" s="39"/>
      <c r="ADS285" s="39"/>
      <c r="ADT285" s="39"/>
      <c r="ADU285" s="39"/>
      <c r="ADV285" s="39"/>
      <c r="ADW285" s="39"/>
      <c r="ADX285" s="39"/>
      <c r="ADY285" s="39"/>
      <c r="ADZ285" s="39"/>
      <c r="AEA285" s="39"/>
      <c r="AEB285" s="39"/>
      <c r="AEC285" s="39"/>
      <c r="AED285" s="39"/>
      <c r="AEE285" s="39"/>
      <c r="AEF285" s="39"/>
      <c r="AEG285" s="39"/>
      <c r="AEH285" s="39"/>
      <c r="AEI285" s="39"/>
      <c r="AEJ285" s="39"/>
      <c r="AEK285" s="39"/>
      <c r="AEL285" s="39"/>
      <c r="AEM285" s="39"/>
      <c r="AEN285" s="39"/>
      <c r="AEO285" s="39"/>
      <c r="AEP285" s="39"/>
      <c r="AEQ285" s="39"/>
      <c r="AER285" s="39"/>
      <c r="AES285" s="39"/>
      <c r="AET285" s="39"/>
      <c r="AEU285" s="39"/>
      <c r="AEV285" s="39"/>
      <c r="AEW285" s="39"/>
      <c r="AEX285" s="39"/>
      <c r="AEY285" s="39"/>
      <c r="AEZ285" s="39"/>
      <c r="AFA285" s="39"/>
      <c r="AFB285" s="39"/>
      <c r="AFC285" s="39"/>
      <c r="AFD285" s="39"/>
      <c r="AFE285" s="39"/>
      <c r="AFF285" s="39"/>
      <c r="AFG285" s="39"/>
      <c r="AFH285" s="39"/>
      <c r="AFI285" s="39"/>
      <c r="AFJ285" s="39"/>
      <c r="AFK285" s="39"/>
      <c r="AFL285" s="39"/>
      <c r="AFM285" s="39"/>
      <c r="AFN285" s="39"/>
      <c r="AFO285" s="39"/>
      <c r="AFP285" s="39"/>
      <c r="AFQ285" s="39"/>
      <c r="AFR285" s="39"/>
      <c r="AFS285" s="39"/>
      <c r="AFT285" s="39"/>
      <c r="AFU285" s="39"/>
      <c r="AFV285" s="39"/>
      <c r="AFW285" s="39"/>
      <c r="AFX285" s="39"/>
      <c r="AFY285" s="39"/>
      <c r="AFZ285" s="39"/>
      <c r="AGA285" s="39"/>
      <c r="AGB285" s="39"/>
      <c r="AGC285" s="39"/>
      <c r="AGD285" s="39"/>
      <c r="AGE285" s="39"/>
      <c r="AGF285" s="39"/>
      <c r="AGG285" s="39"/>
      <c r="AGH285" s="39"/>
      <c r="AGI285" s="39"/>
      <c r="AGJ285" s="39"/>
      <c r="AGK285" s="39"/>
      <c r="AGL285" s="39"/>
      <c r="AGM285" s="39"/>
      <c r="AGN285" s="39"/>
      <c r="AGO285" s="39"/>
      <c r="AGP285" s="39"/>
      <c r="AGQ285" s="39"/>
      <c r="AGR285" s="39"/>
      <c r="AGS285" s="39"/>
      <c r="AGT285" s="39"/>
      <c r="AGU285" s="39"/>
      <c r="AGV285" s="39"/>
      <c r="AGW285" s="39"/>
      <c r="AGX285" s="39"/>
      <c r="AGY285" s="39"/>
      <c r="AGZ285" s="39"/>
      <c r="AHA285" s="39"/>
      <c r="AHB285" s="39"/>
      <c r="AHC285" s="39"/>
      <c r="AHD285" s="39"/>
      <c r="AHE285" s="39"/>
      <c r="AHF285" s="39"/>
      <c r="AHG285" s="39"/>
      <c r="AHH285" s="39"/>
      <c r="AHI285" s="39"/>
      <c r="AHJ285" s="39"/>
      <c r="AHK285" s="39"/>
      <c r="AHL285" s="39"/>
      <c r="AHM285" s="39"/>
      <c r="AHN285" s="39"/>
      <c r="AHO285" s="39"/>
      <c r="AHP285" s="39"/>
      <c r="AHQ285" s="39"/>
      <c r="AHR285" s="39"/>
      <c r="AHS285" s="39"/>
      <c r="AHT285" s="39"/>
      <c r="AHU285" s="39"/>
      <c r="AHV285" s="39"/>
      <c r="AHW285" s="39"/>
      <c r="AHX285" s="39"/>
      <c r="AHY285" s="39"/>
      <c r="AHZ285" s="39"/>
      <c r="AIA285" s="39"/>
      <c r="AIB285" s="39"/>
      <c r="AIC285" s="39"/>
      <c r="AID285" s="39"/>
      <c r="AIE285" s="39"/>
      <c r="AIF285" s="39"/>
      <c r="AIG285" s="39"/>
      <c r="AIH285" s="39"/>
      <c r="AII285" s="39"/>
      <c r="AIJ285" s="39"/>
      <c r="AIK285" s="39"/>
      <c r="AIL285" s="39"/>
      <c r="AIM285" s="39"/>
      <c r="AIN285" s="39"/>
      <c r="AIO285" s="39"/>
      <c r="AIP285" s="39"/>
      <c r="AIQ285" s="39"/>
      <c r="AIR285" s="39"/>
      <c r="AIS285" s="39"/>
      <c r="AIT285" s="39"/>
      <c r="AIU285" s="39"/>
      <c r="AIV285" s="39"/>
      <c r="AIW285" s="39"/>
      <c r="AIX285" s="39"/>
      <c r="AIY285" s="39"/>
      <c r="AIZ285" s="39"/>
      <c r="AJA285" s="39"/>
      <c r="AJB285" s="39"/>
      <c r="AJC285" s="39"/>
      <c r="AJD285" s="39"/>
      <c r="AJE285" s="39"/>
      <c r="AJF285" s="39"/>
      <c r="AJG285" s="39"/>
      <c r="AJH285" s="39"/>
      <c r="AJI285" s="39"/>
      <c r="AJJ285" s="39"/>
      <c r="AJK285" s="39"/>
      <c r="AJL285" s="39"/>
      <c r="AJM285" s="39"/>
      <c r="AJN285" s="39"/>
      <c r="AJO285" s="39"/>
      <c r="AJP285" s="39"/>
      <c r="AJQ285" s="39"/>
      <c r="AJR285" s="39"/>
      <c r="AJS285" s="39"/>
      <c r="AJT285" s="39"/>
      <c r="AJU285" s="39"/>
      <c r="AJV285" s="39"/>
      <c r="AJW285" s="39"/>
      <c r="AJX285" s="39"/>
      <c r="AJY285" s="39"/>
      <c r="AJZ285" s="39"/>
      <c r="AKA285" s="39"/>
      <c r="AKB285" s="39"/>
      <c r="AKC285" s="39"/>
      <c r="AKD285" s="39"/>
      <c r="AKE285" s="39"/>
      <c r="AKF285" s="39"/>
      <c r="AKG285" s="39"/>
      <c r="AKH285" s="39"/>
      <c r="AKI285" s="39"/>
      <c r="AKJ285" s="39"/>
      <c r="AKK285" s="39"/>
      <c r="AKL285" s="39"/>
      <c r="AKM285" s="39"/>
      <c r="AKN285" s="39"/>
      <c r="AKO285" s="39"/>
      <c r="AKP285" s="39"/>
      <c r="AKQ285" s="39"/>
      <c r="AKR285" s="39"/>
      <c r="AKS285" s="39"/>
      <c r="AKT285" s="39"/>
      <c r="AKU285" s="39"/>
      <c r="AKV285" s="39"/>
      <c r="AKW285" s="39"/>
      <c r="AKX285" s="39"/>
      <c r="AKY285" s="39"/>
      <c r="AKZ285" s="39"/>
      <c r="ALA285" s="39"/>
      <c r="ALB285" s="39"/>
      <c r="ALC285" s="39"/>
      <c r="ALD285" s="39"/>
      <c r="ALE285" s="39"/>
      <c r="ALF285" s="39"/>
      <c r="ALG285" s="39"/>
      <c r="ALH285" s="39"/>
      <c r="ALI285" s="39"/>
      <c r="ALJ285" s="39"/>
      <c r="ALK285" s="39"/>
      <c r="ALL285" s="39"/>
      <c r="ALM285" s="39"/>
      <c r="ALN285" s="39"/>
      <c r="ALO285" s="39"/>
      <c r="ALP285" s="39"/>
      <c r="ALQ285" s="39"/>
      <c r="ALR285" s="39"/>
      <c r="ALS285" s="39"/>
      <c r="ALT285" s="39"/>
      <c r="ALU285" s="39"/>
      <c r="ALV285" s="39"/>
      <c r="ALW285" s="39"/>
      <c r="ALX285" s="39"/>
      <c r="ALY285" s="39"/>
      <c r="ALZ285" s="39"/>
      <c r="AMA285" s="39"/>
      <c r="AMB285" s="39"/>
      <c r="AMC285" s="39"/>
      <c r="AMD285" s="39"/>
      <c r="AME285" s="39"/>
      <c r="AMF285" s="39"/>
      <c r="AMG285" s="39"/>
      <c r="AMH285" s="39"/>
      <c r="AMI285" s="39"/>
      <c r="AMJ285" s="39"/>
      <c r="AMK285" s="39"/>
      <c r="AML285" s="39"/>
      <c r="AMM285" s="39"/>
      <c r="AMN285" s="39"/>
      <c r="AMO285" s="39"/>
      <c r="AMP285" s="39"/>
      <c r="AMQ285" s="39"/>
      <c r="AMR285" s="39"/>
      <c r="AMS285" s="39"/>
      <c r="AMT285" s="39"/>
      <c r="AMU285" s="39"/>
      <c r="AMV285" s="39"/>
      <c r="AMW285" s="39"/>
      <c r="AMX285" s="39"/>
      <c r="AMY285" s="39"/>
      <c r="AMZ285" s="39"/>
      <c r="ANA285" s="39"/>
      <c r="ANB285" s="39"/>
      <c r="ANC285" s="39"/>
      <c r="AND285" s="39"/>
      <c r="ANE285" s="39"/>
      <c r="ANF285" s="39"/>
      <c r="ANG285" s="39"/>
      <c r="ANH285" s="39"/>
      <c r="ANI285" s="39"/>
      <c r="ANJ285" s="39"/>
      <c r="ANK285" s="39"/>
      <c r="ANL285" s="39"/>
      <c r="ANM285" s="39"/>
      <c r="ANN285" s="39"/>
      <c r="ANO285" s="39"/>
      <c r="ANP285" s="39"/>
      <c r="ANQ285" s="39"/>
      <c r="ANR285" s="39"/>
      <c r="ANS285" s="39"/>
      <c r="ANT285" s="39"/>
      <c r="ANU285" s="39"/>
      <c r="ANV285" s="39"/>
      <c r="ANW285" s="39"/>
      <c r="ANX285" s="39"/>
      <c r="ANY285" s="39"/>
      <c r="ANZ285" s="39"/>
      <c r="AOA285" s="39"/>
      <c r="AOB285" s="39"/>
      <c r="AOC285" s="39"/>
      <c r="AOD285" s="39"/>
      <c r="AOE285" s="39"/>
      <c r="AOF285" s="39"/>
      <c r="AOG285" s="39"/>
      <c r="AOH285" s="39"/>
      <c r="AOI285" s="39"/>
      <c r="AOJ285" s="39"/>
      <c r="AOK285" s="39"/>
      <c r="AOL285" s="39"/>
      <c r="AOM285" s="39"/>
      <c r="AON285" s="39"/>
      <c r="AOO285" s="39"/>
      <c r="AOP285" s="39"/>
      <c r="AOQ285" s="39"/>
      <c r="AOR285" s="39"/>
      <c r="AOS285" s="39"/>
      <c r="AOT285" s="39"/>
      <c r="AOU285" s="39"/>
      <c r="AOV285" s="39"/>
      <c r="AOW285" s="39"/>
      <c r="AOX285" s="39"/>
      <c r="AOY285" s="39"/>
      <c r="AOZ285" s="39"/>
      <c r="APA285" s="39"/>
      <c r="APB285" s="39"/>
      <c r="APC285" s="39"/>
      <c r="APD285" s="39"/>
      <c r="APE285" s="39"/>
      <c r="APF285" s="39"/>
      <c r="APG285" s="39"/>
      <c r="APH285" s="39"/>
      <c r="API285" s="39"/>
      <c r="APJ285" s="39"/>
      <c r="APK285" s="39"/>
      <c r="APL285" s="39"/>
      <c r="APM285" s="39"/>
      <c r="APN285" s="39"/>
      <c r="APO285" s="39"/>
      <c r="APP285" s="39"/>
      <c r="APQ285" s="39"/>
      <c r="APR285" s="39"/>
      <c r="APS285" s="39"/>
      <c r="APT285" s="39"/>
      <c r="APU285" s="39"/>
      <c r="APV285" s="39"/>
      <c r="APW285" s="39"/>
      <c r="APX285" s="39"/>
      <c r="APY285" s="39"/>
      <c r="APZ285" s="39"/>
      <c r="AQA285" s="39"/>
      <c r="AQB285" s="39"/>
      <c r="AQC285" s="39"/>
      <c r="AQD285" s="39"/>
      <c r="AQE285" s="39"/>
      <c r="AQF285" s="39"/>
      <c r="AQG285" s="39"/>
      <c r="AQH285" s="39"/>
      <c r="AQI285" s="39"/>
      <c r="AQJ285" s="39"/>
      <c r="AQK285" s="39"/>
      <c r="AQL285" s="39"/>
      <c r="AQM285" s="39"/>
      <c r="AQN285" s="39"/>
      <c r="AQO285" s="39"/>
      <c r="AQP285" s="39"/>
      <c r="AQQ285" s="39"/>
      <c r="AQR285" s="39"/>
      <c r="AQS285" s="39"/>
      <c r="AQT285" s="39"/>
      <c r="AQU285" s="39"/>
      <c r="AQV285" s="39"/>
      <c r="AQW285" s="39"/>
      <c r="AQX285" s="39"/>
      <c r="AQY285" s="39"/>
      <c r="AQZ285" s="39"/>
      <c r="ARA285" s="39"/>
      <c r="ARB285" s="39"/>
      <c r="ARC285" s="39"/>
      <c r="ARD285" s="39"/>
      <c r="ARE285" s="39"/>
      <c r="ARF285" s="39"/>
      <c r="ARG285" s="39"/>
      <c r="ARH285" s="39"/>
      <c r="ARI285" s="39"/>
      <c r="ARJ285" s="39"/>
      <c r="ARK285" s="39"/>
      <c r="ARL285" s="39"/>
      <c r="ARM285" s="39"/>
      <c r="ARN285" s="39"/>
      <c r="ARO285" s="39"/>
      <c r="ARP285" s="39"/>
      <c r="ARQ285" s="39"/>
      <c r="ARR285" s="39"/>
      <c r="ARS285" s="39"/>
      <c r="ART285" s="39"/>
      <c r="ARU285" s="39"/>
      <c r="ARV285" s="39"/>
      <c r="ARW285" s="39"/>
      <c r="ARX285" s="39"/>
      <c r="ARY285" s="39"/>
      <c r="ARZ285" s="39"/>
      <c r="ASA285" s="39"/>
      <c r="ASB285" s="39"/>
      <c r="ASC285" s="39"/>
      <c r="ASD285" s="39"/>
      <c r="ASE285" s="39"/>
      <c r="ASF285" s="39"/>
      <c r="ASG285" s="39"/>
      <c r="ASH285" s="39"/>
      <c r="ASI285" s="39"/>
      <c r="ASJ285" s="39"/>
      <c r="ASK285" s="39"/>
      <c r="ASL285" s="39"/>
      <c r="ASM285" s="39"/>
      <c r="ASN285" s="39"/>
      <c r="ASO285" s="39"/>
      <c r="ASP285" s="39"/>
      <c r="ASQ285" s="39"/>
      <c r="ASR285" s="39"/>
      <c r="ASS285" s="39"/>
      <c r="AST285" s="39"/>
      <c r="ASU285" s="39"/>
      <c r="ASV285" s="39"/>
      <c r="ASW285" s="39"/>
      <c r="ASX285" s="39"/>
      <c r="ASY285" s="39"/>
      <c r="ASZ285" s="39"/>
      <c r="ATA285" s="39"/>
      <c r="ATB285" s="39"/>
      <c r="ATC285" s="39"/>
      <c r="ATD285" s="39"/>
      <c r="ATE285" s="39"/>
      <c r="ATF285" s="39"/>
      <c r="ATG285" s="39"/>
      <c r="ATH285" s="39"/>
      <c r="ATI285" s="39"/>
      <c r="ATJ285" s="39"/>
      <c r="ATK285" s="39"/>
      <c r="ATL285" s="39"/>
      <c r="ATM285" s="39"/>
      <c r="ATN285" s="39"/>
      <c r="ATO285" s="39"/>
      <c r="ATP285" s="39"/>
      <c r="ATQ285" s="39"/>
      <c r="ATR285" s="39"/>
      <c r="ATS285" s="39"/>
      <c r="ATT285" s="39"/>
      <c r="ATU285" s="39"/>
      <c r="ATV285" s="39"/>
      <c r="ATW285" s="39"/>
      <c r="ATX285" s="39"/>
      <c r="ATY285" s="39"/>
      <c r="ATZ285" s="39"/>
      <c r="AUA285" s="39"/>
      <c r="AUB285" s="39"/>
      <c r="AUC285" s="39"/>
      <c r="AUD285" s="39"/>
      <c r="AUE285" s="39"/>
      <c r="AUF285" s="39"/>
      <c r="AUG285" s="39"/>
      <c r="AUH285" s="39"/>
      <c r="AUI285" s="39"/>
      <c r="AUJ285" s="39"/>
      <c r="AUK285" s="39"/>
      <c r="AUL285" s="39"/>
      <c r="AUM285" s="39"/>
      <c r="AUN285" s="39"/>
      <c r="AUO285" s="39"/>
      <c r="AUP285" s="39"/>
      <c r="AUQ285" s="39"/>
      <c r="AUR285" s="39"/>
      <c r="AUS285" s="39"/>
      <c r="AUT285" s="39"/>
      <c r="AUU285" s="39"/>
      <c r="AUV285" s="39"/>
      <c r="AUW285" s="39"/>
      <c r="AUX285" s="39"/>
      <c r="AUY285" s="39"/>
      <c r="AUZ285" s="39"/>
      <c r="AVA285" s="39"/>
      <c r="AVB285" s="39"/>
      <c r="AVC285" s="39"/>
      <c r="AVD285" s="39"/>
      <c r="AVE285" s="39"/>
      <c r="AVF285" s="39"/>
      <c r="AVG285" s="39"/>
      <c r="AVH285" s="39"/>
      <c r="AVI285" s="39"/>
      <c r="AVJ285" s="39"/>
      <c r="AVK285" s="39"/>
      <c r="AVL285" s="39"/>
      <c r="AVM285" s="39"/>
      <c r="AVN285" s="39"/>
      <c r="AVO285" s="39"/>
      <c r="AVP285" s="39"/>
      <c r="AVQ285" s="39"/>
      <c r="AVR285" s="39"/>
      <c r="AVS285" s="39"/>
      <c r="AVT285" s="39"/>
      <c r="AVU285" s="39"/>
      <c r="AVV285" s="39"/>
      <c r="AVW285" s="39"/>
      <c r="AVX285" s="39"/>
      <c r="AVY285" s="39"/>
      <c r="AVZ285" s="39"/>
      <c r="AWA285" s="39"/>
      <c r="AWB285" s="39"/>
      <c r="AWC285" s="39"/>
      <c r="AWD285" s="39"/>
      <c r="AWE285" s="39"/>
      <c r="AWF285" s="39"/>
      <c r="AWG285" s="39"/>
      <c r="AWH285" s="39"/>
      <c r="AWI285" s="39"/>
      <c r="AWJ285" s="39"/>
      <c r="AWK285" s="39"/>
      <c r="AWL285" s="39"/>
      <c r="AWM285" s="39"/>
      <c r="AWN285" s="39"/>
      <c r="AWO285" s="39"/>
      <c r="AWP285" s="39"/>
      <c r="AWQ285" s="39"/>
      <c r="AWR285" s="39"/>
      <c r="AWS285" s="39"/>
      <c r="AWT285" s="39"/>
      <c r="AWU285" s="39"/>
      <c r="AWV285" s="39"/>
      <c r="AWW285" s="39"/>
      <c r="AWX285" s="39"/>
      <c r="AWY285" s="39"/>
      <c r="AWZ285" s="39"/>
      <c r="AXA285" s="39"/>
      <c r="AXB285" s="39"/>
      <c r="AXC285" s="39"/>
      <c r="AXD285" s="39"/>
      <c r="AXE285" s="39"/>
      <c r="AXF285" s="39"/>
      <c r="AXG285" s="39"/>
      <c r="AXH285" s="39"/>
      <c r="AXI285" s="39"/>
      <c r="AXJ285" s="39"/>
      <c r="AXK285" s="39"/>
      <c r="AXL285" s="39"/>
      <c r="AXM285" s="39"/>
      <c r="AXN285" s="39"/>
      <c r="AXO285" s="39"/>
      <c r="AXP285" s="39"/>
      <c r="AXQ285" s="39"/>
      <c r="AXR285" s="39"/>
      <c r="AXS285" s="39"/>
      <c r="AXT285" s="39"/>
      <c r="AXU285" s="39"/>
      <c r="AXV285" s="39"/>
      <c r="AXW285" s="39"/>
      <c r="AXX285" s="39"/>
      <c r="AXY285" s="39"/>
      <c r="AXZ285" s="39"/>
      <c r="AYA285" s="39"/>
      <c r="AYB285" s="39"/>
      <c r="AYC285" s="39"/>
      <c r="AYD285" s="39"/>
      <c r="AYE285" s="39"/>
      <c r="AYF285" s="39"/>
      <c r="AYG285" s="39"/>
      <c r="AYH285" s="39"/>
      <c r="AYI285" s="39"/>
      <c r="AYJ285" s="39"/>
      <c r="AYK285" s="39"/>
      <c r="AYL285" s="39"/>
      <c r="AYM285" s="39"/>
      <c r="AYN285" s="39"/>
      <c r="AYO285" s="39"/>
      <c r="AYP285" s="39"/>
      <c r="AYQ285" s="39"/>
      <c r="AYR285" s="39"/>
      <c r="AYS285" s="39"/>
      <c r="AYT285" s="39"/>
      <c r="AYU285" s="39"/>
      <c r="AYV285" s="39"/>
      <c r="AYW285" s="39"/>
      <c r="AYX285" s="39"/>
      <c r="AYY285" s="39"/>
      <c r="AYZ285" s="39"/>
      <c r="AZA285" s="39"/>
      <c r="AZB285" s="39"/>
      <c r="AZC285" s="39"/>
      <c r="AZD285" s="39"/>
      <c r="AZE285" s="39"/>
      <c r="AZF285" s="39"/>
      <c r="AZG285" s="39"/>
      <c r="AZH285" s="39"/>
      <c r="AZI285" s="39"/>
      <c r="AZJ285" s="39"/>
      <c r="AZK285" s="39"/>
      <c r="AZL285" s="39"/>
      <c r="AZM285" s="39"/>
      <c r="AZN285" s="39"/>
      <c r="AZO285" s="39"/>
      <c r="AZP285" s="39"/>
      <c r="AZQ285" s="39"/>
      <c r="AZR285" s="39"/>
      <c r="AZS285" s="39"/>
      <c r="AZT285" s="39"/>
      <c r="AZU285" s="39"/>
      <c r="AZV285" s="39"/>
      <c r="AZW285" s="39"/>
      <c r="AZX285" s="39"/>
      <c r="AZY285" s="39"/>
      <c r="AZZ285" s="39"/>
      <c r="BAA285" s="39"/>
      <c r="BAB285" s="39"/>
      <c r="BAC285" s="39"/>
      <c r="BAD285" s="39"/>
      <c r="BAE285" s="39"/>
      <c r="BAF285" s="39"/>
      <c r="BAG285" s="39"/>
      <c r="BAH285" s="39"/>
      <c r="BAI285" s="39"/>
      <c r="BAJ285" s="39"/>
      <c r="BAK285" s="39"/>
      <c r="BAL285" s="39"/>
      <c r="BAM285" s="39"/>
      <c r="BAN285" s="39"/>
      <c r="BAO285" s="39"/>
      <c r="BAP285" s="39"/>
      <c r="BAQ285" s="39"/>
      <c r="BAR285" s="39"/>
      <c r="BAS285" s="39"/>
      <c r="BAT285" s="39"/>
      <c r="BAU285" s="39"/>
      <c r="BAV285" s="39"/>
      <c r="BAW285" s="39"/>
      <c r="BAX285" s="39"/>
      <c r="BAY285" s="39"/>
      <c r="BAZ285" s="39"/>
      <c r="BBA285" s="39"/>
      <c r="BBB285" s="39"/>
      <c r="BBC285" s="39"/>
      <c r="BBD285" s="39"/>
      <c r="BBE285" s="39"/>
      <c r="BBF285" s="39"/>
      <c r="BBG285" s="39"/>
      <c r="BBH285" s="39"/>
      <c r="BBI285" s="39"/>
      <c r="BBJ285" s="39"/>
      <c r="BBK285" s="39"/>
      <c r="BBL285" s="39"/>
      <c r="BBM285" s="39"/>
      <c r="BBN285" s="39"/>
      <c r="BBO285" s="39"/>
      <c r="BBP285" s="39"/>
      <c r="BBQ285" s="39"/>
      <c r="BBR285" s="39"/>
      <c r="BBS285" s="39"/>
      <c r="BBT285" s="39"/>
      <c r="BBU285" s="39"/>
      <c r="BBV285" s="39"/>
      <c r="BBW285" s="39"/>
      <c r="BBX285" s="39"/>
      <c r="BBY285" s="39"/>
      <c r="BBZ285" s="39"/>
      <c r="BCA285" s="39"/>
      <c r="BCB285" s="39"/>
      <c r="BCC285" s="39"/>
      <c r="BCD285" s="39"/>
      <c r="BCE285" s="39"/>
      <c r="BCF285" s="39"/>
      <c r="BCG285" s="39"/>
      <c r="BCH285" s="39"/>
      <c r="BCI285" s="39"/>
      <c r="BCJ285" s="39"/>
      <c r="BCK285" s="39"/>
      <c r="BCL285" s="39"/>
      <c r="BCM285" s="39"/>
      <c r="BCN285" s="39"/>
      <c r="BCO285" s="39"/>
      <c r="BCP285" s="39"/>
      <c r="BCQ285" s="39"/>
      <c r="BCR285" s="39"/>
      <c r="BCS285" s="39"/>
      <c r="BCT285" s="39"/>
      <c r="BCU285" s="39"/>
      <c r="BCV285" s="39"/>
      <c r="BCW285" s="39"/>
      <c r="BCX285" s="39"/>
      <c r="BCY285" s="39"/>
      <c r="BCZ285" s="39"/>
      <c r="BDA285" s="39"/>
      <c r="BDB285" s="39"/>
      <c r="BDC285" s="39"/>
      <c r="BDD285" s="39"/>
      <c r="BDE285" s="39"/>
      <c r="BDF285" s="39"/>
      <c r="BDG285" s="39"/>
      <c r="BDH285" s="39"/>
      <c r="BDI285" s="39"/>
      <c r="BDJ285" s="39"/>
      <c r="BDK285" s="39"/>
      <c r="BDL285" s="39"/>
      <c r="BDM285" s="39"/>
      <c r="BDN285" s="39"/>
      <c r="BDO285" s="39"/>
      <c r="BDP285" s="39"/>
      <c r="BDQ285" s="39"/>
      <c r="BDR285" s="39"/>
      <c r="BDS285" s="39"/>
      <c r="BDT285" s="39"/>
      <c r="BDU285" s="39"/>
      <c r="BDV285" s="39"/>
      <c r="BDW285" s="39"/>
      <c r="BDX285" s="39"/>
      <c r="BDY285" s="39"/>
      <c r="BDZ285" s="39"/>
      <c r="BEA285" s="39"/>
      <c r="BEB285" s="39"/>
      <c r="BEC285" s="39"/>
      <c r="BED285" s="39"/>
      <c r="BEE285" s="39"/>
      <c r="BEF285" s="39"/>
      <c r="BEG285" s="39"/>
      <c r="BEH285" s="39"/>
      <c r="BEI285" s="39"/>
      <c r="BEJ285" s="39"/>
      <c r="BEK285" s="39"/>
      <c r="BEL285" s="39"/>
      <c r="BEM285" s="39"/>
      <c r="BEN285" s="39"/>
      <c r="BEO285" s="39"/>
      <c r="BEP285" s="39"/>
      <c r="BEQ285" s="39"/>
      <c r="BER285" s="39"/>
      <c r="BES285" s="39"/>
      <c r="BET285" s="39"/>
      <c r="BEU285" s="39"/>
      <c r="BEV285" s="39"/>
      <c r="BEW285" s="39"/>
      <c r="BEX285" s="39"/>
      <c r="BEY285" s="39"/>
      <c r="BEZ285" s="39"/>
      <c r="BFA285" s="39"/>
      <c r="BFB285" s="39"/>
      <c r="BFC285" s="39"/>
      <c r="BFD285" s="39"/>
      <c r="BFE285" s="39"/>
      <c r="BFF285" s="39"/>
      <c r="BFG285" s="39"/>
      <c r="BFH285" s="39"/>
      <c r="BFI285" s="39"/>
      <c r="BFJ285" s="39"/>
      <c r="BFK285" s="39"/>
      <c r="BFL285" s="39"/>
      <c r="BFM285" s="39"/>
      <c r="BFN285" s="39"/>
      <c r="BFO285" s="39"/>
      <c r="BFP285" s="39"/>
      <c r="BFQ285" s="39"/>
      <c r="BFR285" s="39"/>
      <c r="BFS285" s="39"/>
      <c r="BFT285" s="39"/>
      <c r="BFU285" s="39"/>
      <c r="BFV285" s="39"/>
      <c r="BFW285" s="39"/>
      <c r="BFX285" s="39"/>
      <c r="BFY285" s="39"/>
      <c r="BFZ285" s="39"/>
      <c r="BGA285" s="39"/>
      <c r="BGB285" s="39"/>
      <c r="BGC285" s="39"/>
      <c r="BGD285" s="39"/>
      <c r="BGE285" s="39"/>
      <c r="BGF285" s="39"/>
      <c r="BGG285" s="39"/>
      <c r="BGH285" s="39"/>
      <c r="BGI285" s="39"/>
      <c r="BGJ285" s="39"/>
      <c r="BGK285" s="39"/>
      <c r="BGL285" s="39"/>
      <c r="BGM285" s="39"/>
      <c r="BGN285" s="39"/>
      <c r="BGO285" s="39"/>
      <c r="BGP285" s="39"/>
      <c r="BGQ285" s="39"/>
      <c r="BGR285" s="39"/>
      <c r="BGS285" s="39"/>
      <c r="BGT285" s="39"/>
      <c r="BGU285" s="39"/>
      <c r="BGV285" s="39"/>
      <c r="BGW285" s="39"/>
      <c r="BGX285" s="39"/>
      <c r="BGY285" s="39"/>
      <c r="BGZ285" s="39"/>
      <c r="BHA285" s="39"/>
      <c r="BHB285" s="39"/>
      <c r="BHC285" s="39"/>
      <c r="BHD285" s="39"/>
      <c r="BHE285" s="39"/>
      <c r="BHF285" s="39"/>
      <c r="BHG285" s="39"/>
      <c r="BHH285" s="39"/>
      <c r="BHI285" s="39"/>
      <c r="BHJ285" s="39"/>
      <c r="BHK285" s="39"/>
      <c r="BHL285" s="39"/>
      <c r="BHM285" s="39"/>
      <c r="BHN285" s="39"/>
      <c r="BHO285" s="39"/>
      <c r="BHP285" s="39"/>
      <c r="BHQ285" s="39"/>
      <c r="BHR285" s="39"/>
      <c r="BHS285" s="39"/>
      <c r="BHT285" s="39"/>
      <c r="BHU285" s="39"/>
      <c r="BHV285" s="39"/>
      <c r="BHW285" s="39"/>
      <c r="BHX285" s="39"/>
      <c r="BHY285" s="39"/>
      <c r="BHZ285" s="39"/>
      <c r="BIA285" s="39"/>
      <c r="BIB285" s="39"/>
      <c r="BIC285" s="39"/>
      <c r="BID285" s="39"/>
      <c r="BIE285" s="39"/>
      <c r="BIF285" s="39"/>
      <c r="BIG285" s="39"/>
      <c r="BIH285" s="39"/>
      <c r="BII285" s="39"/>
      <c r="BIJ285" s="39"/>
      <c r="BIK285" s="39"/>
      <c r="BIL285" s="39"/>
      <c r="BIM285" s="39"/>
      <c r="BIN285" s="39"/>
      <c r="BIO285" s="39"/>
      <c r="BIP285" s="39"/>
      <c r="BIQ285" s="39"/>
      <c r="BIR285" s="39"/>
      <c r="BIS285" s="39"/>
      <c r="BIT285" s="39"/>
      <c r="BIU285" s="39"/>
      <c r="BIV285" s="39"/>
      <c r="BIW285" s="39"/>
      <c r="BIX285" s="39"/>
      <c r="BIY285" s="39"/>
      <c r="BIZ285" s="39"/>
      <c r="BJA285" s="39"/>
      <c r="BJB285" s="39"/>
      <c r="BJC285" s="39"/>
      <c r="BJD285" s="39"/>
      <c r="BJE285" s="39"/>
      <c r="BJF285" s="39"/>
      <c r="BJG285" s="39"/>
      <c r="BJH285" s="39"/>
      <c r="BJI285" s="39"/>
      <c r="BJJ285" s="39"/>
      <c r="BJK285" s="39"/>
      <c r="BJL285" s="39"/>
      <c r="BJM285" s="39"/>
      <c r="BJN285" s="39"/>
      <c r="BJO285" s="39"/>
      <c r="BJP285" s="39"/>
      <c r="BJQ285" s="39"/>
      <c r="BJR285" s="39"/>
      <c r="BJS285" s="39"/>
      <c r="BJT285" s="39"/>
      <c r="BJU285" s="39"/>
      <c r="BJV285" s="39"/>
      <c r="BJW285" s="39"/>
      <c r="BJX285" s="39"/>
      <c r="BJY285" s="39"/>
      <c r="BJZ285" s="39"/>
      <c r="BKA285" s="39"/>
      <c r="BKB285" s="39"/>
      <c r="BKC285" s="39"/>
      <c r="BKD285" s="39"/>
      <c r="BKE285" s="39"/>
      <c r="BKF285" s="39"/>
      <c r="BKG285" s="39"/>
      <c r="BKH285" s="39"/>
      <c r="BKI285" s="39"/>
      <c r="BKJ285" s="39"/>
      <c r="BKK285" s="39"/>
      <c r="BKL285" s="39"/>
      <c r="BKM285" s="39"/>
      <c r="BKN285" s="39"/>
      <c r="BKO285" s="39"/>
      <c r="BKP285" s="39"/>
      <c r="BKQ285" s="39"/>
      <c r="BKR285" s="39"/>
      <c r="BKS285" s="39"/>
      <c r="BKT285" s="39"/>
      <c r="BKU285" s="39"/>
      <c r="BKV285" s="39"/>
      <c r="BKW285" s="39"/>
      <c r="BKX285" s="39"/>
      <c r="BKY285" s="39"/>
      <c r="BKZ285" s="39"/>
      <c r="BLA285" s="39"/>
      <c r="BLB285" s="39"/>
      <c r="BLC285" s="39"/>
      <c r="BLD285" s="39"/>
      <c r="BLE285" s="39"/>
      <c r="BLF285" s="39"/>
      <c r="BLG285" s="39"/>
      <c r="BLH285" s="39"/>
      <c r="BLI285" s="39"/>
      <c r="BLJ285" s="39"/>
      <c r="BLK285" s="39"/>
      <c r="BLL285" s="39"/>
      <c r="BLM285" s="39"/>
      <c r="BLN285" s="39"/>
      <c r="BLO285" s="39"/>
      <c r="BLP285" s="39"/>
      <c r="BLQ285" s="39"/>
      <c r="BLR285" s="39"/>
      <c r="BLS285" s="39"/>
      <c r="BLT285" s="39"/>
      <c r="BLU285" s="39"/>
      <c r="BLV285" s="39"/>
      <c r="BLW285" s="39"/>
      <c r="BLX285" s="39"/>
      <c r="BLY285" s="39"/>
      <c r="BLZ285" s="39"/>
      <c r="BMA285" s="39"/>
      <c r="BMB285" s="39"/>
      <c r="BMC285" s="39"/>
      <c r="BMD285" s="39"/>
      <c r="BME285" s="39"/>
      <c r="BMF285" s="39"/>
      <c r="BMG285" s="39"/>
      <c r="BMH285" s="39"/>
      <c r="BMI285" s="39"/>
      <c r="BMJ285" s="39"/>
      <c r="BMK285" s="39"/>
      <c r="BML285" s="39"/>
      <c r="BMM285" s="39"/>
      <c r="BMN285" s="39"/>
      <c r="BMO285" s="39"/>
      <c r="BMP285" s="39"/>
      <c r="BMQ285" s="39"/>
      <c r="BMR285" s="39"/>
      <c r="BMS285" s="39"/>
      <c r="BMT285" s="39"/>
      <c r="BMU285" s="39"/>
      <c r="BMV285" s="39"/>
      <c r="BMW285" s="39"/>
      <c r="BMX285" s="39"/>
      <c r="BMY285" s="39"/>
      <c r="BMZ285" s="39"/>
      <c r="BNA285" s="39"/>
      <c r="BNB285" s="39"/>
      <c r="BNC285" s="39"/>
      <c r="BND285" s="39"/>
      <c r="BNE285" s="39"/>
      <c r="BNF285" s="39"/>
      <c r="BNG285" s="39"/>
      <c r="BNH285" s="39"/>
      <c r="BNI285" s="39"/>
      <c r="BNJ285" s="39"/>
      <c r="BNK285" s="39"/>
      <c r="BNL285" s="39"/>
      <c r="BNM285" s="39"/>
      <c r="BNN285" s="39"/>
      <c r="BNO285" s="39"/>
      <c r="BNP285" s="39"/>
      <c r="BNQ285" s="39"/>
      <c r="BNR285" s="39"/>
      <c r="BNS285" s="39"/>
      <c r="BNT285" s="39"/>
      <c r="BNU285" s="39"/>
      <c r="BNV285" s="39"/>
      <c r="BNW285" s="39"/>
      <c r="BNX285" s="39"/>
      <c r="BNY285" s="39"/>
      <c r="BNZ285" s="39"/>
      <c r="BOA285" s="39"/>
      <c r="BOB285" s="39"/>
      <c r="BOC285" s="39"/>
      <c r="BOD285" s="39"/>
      <c r="BOE285" s="39"/>
      <c r="BOF285" s="39"/>
      <c r="BOG285" s="39"/>
      <c r="BOH285" s="39"/>
      <c r="BOI285" s="39"/>
      <c r="BOJ285" s="39"/>
      <c r="BOK285" s="39"/>
      <c r="BOL285" s="39"/>
      <c r="BOM285" s="39"/>
      <c r="BON285" s="39"/>
      <c r="BOO285" s="39"/>
      <c r="BOP285" s="39"/>
      <c r="BOQ285" s="39"/>
      <c r="BOR285" s="39"/>
      <c r="BOS285" s="39"/>
      <c r="BOT285" s="39"/>
      <c r="BOU285" s="39"/>
      <c r="BOV285" s="39"/>
      <c r="BOW285" s="39"/>
      <c r="BOX285" s="39"/>
      <c r="BOY285" s="39"/>
      <c r="BOZ285" s="39"/>
      <c r="BPA285" s="39"/>
      <c r="BPB285" s="39"/>
      <c r="BPC285" s="39"/>
      <c r="BPD285" s="39"/>
      <c r="BPE285" s="39"/>
      <c r="BPF285" s="39"/>
      <c r="BPG285" s="39"/>
      <c r="BPH285" s="39"/>
      <c r="BPI285" s="39"/>
      <c r="BPJ285" s="39"/>
      <c r="BPK285" s="39"/>
      <c r="BPL285" s="39"/>
      <c r="BPM285" s="39"/>
      <c r="BPN285" s="39"/>
      <c r="BPO285" s="39"/>
      <c r="BPP285" s="39"/>
      <c r="BPQ285" s="39"/>
      <c r="BPR285" s="39"/>
      <c r="BPS285" s="39"/>
      <c r="BPT285" s="39"/>
      <c r="BPU285" s="39"/>
      <c r="BPV285" s="39"/>
      <c r="BPW285" s="39"/>
      <c r="BPX285" s="39"/>
      <c r="BPY285" s="39"/>
      <c r="BPZ285" s="39"/>
      <c r="BQA285" s="39"/>
      <c r="BQB285" s="39"/>
      <c r="BQC285" s="39"/>
      <c r="BQD285" s="39"/>
      <c r="BQE285" s="39"/>
      <c r="BQF285" s="39"/>
      <c r="BQG285" s="39"/>
      <c r="BQH285" s="39"/>
      <c r="BQI285" s="39"/>
      <c r="BQJ285" s="39"/>
      <c r="BQK285" s="39"/>
      <c r="BQL285" s="39"/>
      <c r="BQM285" s="39"/>
      <c r="BQN285" s="39"/>
      <c r="BQO285" s="39"/>
      <c r="BQP285" s="39"/>
      <c r="BQQ285" s="39"/>
      <c r="BQR285" s="39"/>
      <c r="BQS285" s="39"/>
      <c r="BQT285" s="39"/>
      <c r="BQU285" s="39"/>
      <c r="BQV285" s="39"/>
      <c r="BQW285" s="39"/>
      <c r="BQX285" s="39"/>
      <c r="BQY285" s="39"/>
      <c r="BQZ285" s="39"/>
      <c r="BRA285" s="39"/>
      <c r="BRB285" s="39"/>
      <c r="BRC285" s="39"/>
      <c r="BRD285" s="39"/>
      <c r="BRE285" s="39"/>
      <c r="BRF285" s="39"/>
      <c r="BRG285" s="39"/>
      <c r="BRH285" s="39"/>
      <c r="BRI285" s="39"/>
      <c r="BRJ285" s="39"/>
      <c r="BRK285" s="39"/>
      <c r="BRL285" s="39"/>
      <c r="BRM285" s="39"/>
      <c r="BRN285" s="39"/>
      <c r="BRO285" s="39"/>
      <c r="BRP285" s="39"/>
      <c r="BRQ285" s="39"/>
      <c r="BRR285" s="39"/>
      <c r="BRS285" s="39"/>
      <c r="BRT285" s="39"/>
      <c r="BRU285" s="39"/>
      <c r="BRV285" s="39"/>
      <c r="BRW285" s="39"/>
      <c r="BRX285" s="39"/>
      <c r="BRY285" s="39"/>
      <c r="BRZ285" s="39"/>
      <c r="BSA285" s="39"/>
      <c r="BSB285" s="39"/>
      <c r="BSC285" s="39"/>
      <c r="BSD285" s="39"/>
      <c r="BSE285" s="39"/>
      <c r="BSF285" s="39"/>
      <c r="BSG285" s="39"/>
      <c r="BSH285" s="39"/>
      <c r="BSI285" s="39"/>
      <c r="BSJ285" s="39"/>
      <c r="BSK285" s="39"/>
      <c r="BSL285" s="39"/>
      <c r="BSM285" s="39"/>
      <c r="BSN285" s="39"/>
      <c r="BSO285" s="39"/>
      <c r="BSP285" s="39"/>
      <c r="BSQ285" s="39"/>
      <c r="BSR285" s="39"/>
      <c r="BSS285" s="39"/>
      <c r="BST285" s="39"/>
      <c r="BSU285" s="39"/>
      <c r="BSV285" s="39"/>
      <c r="BSW285" s="39"/>
      <c r="BSX285" s="39"/>
      <c r="BSY285" s="39"/>
      <c r="BSZ285" s="39"/>
      <c r="BTA285" s="39"/>
      <c r="BTB285" s="39"/>
      <c r="BTC285" s="39"/>
      <c r="BTD285" s="39"/>
      <c r="BTE285" s="39"/>
      <c r="BTF285" s="39"/>
      <c r="BTG285" s="39"/>
      <c r="BTH285" s="39"/>
      <c r="BTI285" s="39"/>
      <c r="BTJ285" s="39"/>
      <c r="BTK285" s="39"/>
      <c r="BTL285" s="39"/>
      <c r="BTM285" s="39"/>
      <c r="BTN285" s="39"/>
      <c r="BTO285" s="39"/>
      <c r="BTP285" s="39"/>
      <c r="BTQ285" s="39"/>
      <c r="BTR285" s="39"/>
      <c r="BTS285" s="39"/>
      <c r="BTT285" s="39"/>
      <c r="BTU285" s="39"/>
      <c r="BTV285" s="39"/>
      <c r="BTW285" s="39"/>
      <c r="BTX285" s="39"/>
      <c r="BTY285" s="39"/>
      <c r="BTZ285" s="39"/>
      <c r="BUA285" s="39"/>
      <c r="BUB285" s="39"/>
      <c r="BUC285" s="39"/>
      <c r="BUD285" s="39"/>
      <c r="BUE285" s="39"/>
      <c r="BUF285" s="39"/>
      <c r="BUG285" s="39"/>
      <c r="BUH285" s="39"/>
      <c r="BUI285" s="39"/>
      <c r="BUJ285" s="39"/>
      <c r="BUK285" s="39"/>
      <c r="BUL285" s="39"/>
      <c r="BUM285" s="39"/>
      <c r="BUN285" s="39"/>
      <c r="BUO285" s="39"/>
      <c r="BUP285" s="39"/>
      <c r="BUQ285" s="39"/>
      <c r="BUR285" s="39"/>
      <c r="BUS285" s="39"/>
      <c r="BUT285" s="39"/>
      <c r="BUU285" s="39"/>
      <c r="BUV285" s="39"/>
      <c r="BUW285" s="39"/>
      <c r="BUX285" s="39"/>
      <c r="BUY285" s="39"/>
      <c r="BUZ285" s="39"/>
      <c r="BVA285" s="39"/>
      <c r="BVB285" s="39"/>
      <c r="BVC285" s="39"/>
      <c r="BVD285" s="39"/>
      <c r="BVE285" s="39"/>
      <c r="BVF285" s="39"/>
      <c r="BVG285" s="39"/>
      <c r="BVH285" s="39"/>
      <c r="BVI285" s="39"/>
      <c r="BVJ285" s="39"/>
      <c r="BVK285" s="39"/>
      <c r="BVL285" s="39"/>
      <c r="BVM285" s="39"/>
      <c r="BVN285" s="39"/>
      <c r="BVO285" s="39"/>
      <c r="BVP285" s="39"/>
      <c r="BVQ285" s="39"/>
      <c r="BVR285" s="39"/>
      <c r="BVS285" s="39"/>
      <c r="BVT285" s="39"/>
      <c r="BVU285" s="39"/>
      <c r="BVV285" s="39"/>
      <c r="BVW285" s="39"/>
      <c r="BVX285" s="39"/>
      <c r="BVY285" s="39"/>
      <c r="BVZ285" s="39"/>
      <c r="BWA285" s="39"/>
      <c r="BWB285" s="39"/>
      <c r="BWC285" s="39"/>
      <c r="BWD285" s="39"/>
      <c r="BWE285" s="39"/>
      <c r="BWF285" s="39"/>
      <c r="BWG285" s="39"/>
      <c r="BWH285" s="39"/>
      <c r="BWI285" s="39"/>
      <c r="BWJ285" s="39"/>
      <c r="BWK285" s="39"/>
      <c r="BWL285" s="39"/>
      <c r="BWM285" s="39"/>
      <c r="BWN285" s="39"/>
      <c r="BWO285" s="39"/>
      <c r="BWP285" s="39"/>
      <c r="BWQ285" s="39"/>
      <c r="BWR285" s="39"/>
      <c r="BWS285" s="39"/>
      <c r="BWT285" s="39"/>
      <c r="BWU285" s="39"/>
      <c r="BWV285" s="39"/>
      <c r="BWW285" s="39"/>
      <c r="BWX285" s="39"/>
      <c r="BWY285" s="39"/>
      <c r="BWZ285" s="39"/>
      <c r="BXA285" s="39"/>
      <c r="BXB285" s="39"/>
      <c r="BXC285" s="39"/>
      <c r="BXD285" s="39"/>
      <c r="BXE285" s="39"/>
      <c r="BXF285" s="39"/>
      <c r="BXG285" s="39"/>
      <c r="BXH285" s="39"/>
      <c r="BXI285" s="39"/>
      <c r="BXJ285" s="39"/>
      <c r="BXK285" s="39"/>
      <c r="BXL285" s="39"/>
      <c r="BXM285" s="39"/>
      <c r="BXN285" s="39"/>
      <c r="BXO285" s="39"/>
      <c r="BXP285" s="39"/>
      <c r="BXQ285" s="39"/>
      <c r="BXR285" s="39"/>
      <c r="BXS285" s="39"/>
      <c r="BXT285" s="39"/>
      <c r="BXU285" s="39"/>
      <c r="BXV285" s="39"/>
      <c r="BXW285" s="39"/>
      <c r="BXX285" s="39"/>
      <c r="BXY285" s="39"/>
      <c r="BXZ285" s="39"/>
      <c r="BYA285" s="39"/>
      <c r="BYB285" s="39"/>
      <c r="BYC285" s="39"/>
      <c r="BYD285" s="39"/>
      <c r="BYE285" s="39"/>
      <c r="BYF285" s="39"/>
      <c r="BYG285" s="39"/>
      <c r="BYH285" s="39"/>
      <c r="BYI285" s="39"/>
      <c r="BYJ285" s="39"/>
      <c r="BYK285" s="39"/>
      <c r="BYL285" s="39"/>
      <c r="BYM285" s="39"/>
      <c r="BYN285" s="39"/>
      <c r="BYO285" s="39"/>
      <c r="BYP285" s="39"/>
      <c r="BYQ285" s="39"/>
      <c r="BYR285" s="39"/>
      <c r="BYS285" s="39"/>
      <c r="BYT285" s="39"/>
      <c r="BYU285" s="39"/>
      <c r="BYV285" s="39"/>
      <c r="BYW285" s="39"/>
      <c r="BYX285" s="39"/>
      <c r="BYY285" s="39"/>
      <c r="BYZ285" s="39"/>
      <c r="BZA285" s="39"/>
      <c r="BZB285" s="39"/>
      <c r="BZC285" s="39"/>
      <c r="BZD285" s="39"/>
      <c r="BZE285" s="39"/>
      <c r="BZF285" s="39"/>
      <c r="BZG285" s="39"/>
      <c r="BZH285" s="39"/>
      <c r="BZI285" s="39"/>
      <c r="BZJ285" s="39"/>
      <c r="BZK285" s="39"/>
      <c r="BZL285" s="39"/>
      <c r="BZM285" s="39"/>
      <c r="BZN285" s="39"/>
      <c r="BZO285" s="39"/>
      <c r="BZP285" s="39"/>
      <c r="BZQ285" s="39"/>
      <c r="BZR285" s="39"/>
      <c r="BZS285" s="39"/>
      <c r="BZT285" s="39"/>
      <c r="BZU285" s="39"/>
      <c r="BZV285" s="39"/>
      <c r="BZW285" s="39"/>
      <c r="BZX285" s="39"/>
      <c r="BZY285" s="39"/>
      <c r="BZZ285" s="39"/>
      <c r="CAA285" s="39"/>
      <c r="CAB285" s="39"/>
      <c r="CAC285" s="39"/>
      <c r="CAD285" s="39"/>
      <c r="CAE285" s="39"/>
      <c r="CAF285" s="39"/>
      <c r="CAG285" s="39"/>
      <c r="CAH285" s="39"/>
      <c r="CAI285" s="39"/>
      <c r="CAJ285" s="39"/>
      <c r="CAK285" s="39"/>
      <c r="CAL285" s="39"/>
      <c r="CAM285" s="39"/>
      <c r="CAN285" s="39"/>
      <c r="CAO285" s="39"/>
      <c r="CAP285" s="39"/>
      <c r="CAQ285" s="39"/>
      <c r="CAR285" s="39"/>
      <c r="CAS285" s="39"/>
      <c r="CAT285" s="39"/>
      <c r="CAU285" s="39"/>
      <c r="CAV285" s="39"/>
      <c r="CAW285" s="39"/>
      <c r="CAX285" s="39"/>
      <c r="CAY285" s="39"/>
      <c r="CAZ285" s="39"/>
      <c r="CBA285" s="39"/>
      <c r="CBB285" s="39"/>
      <c r="CBC285" s="39"/>
      <c r="CBD285" s="39"/>
      <c r="CBE285" s="39"/>
      <c r="CBF285" s="39"/>
      <c r="CBG285" s="39"/>
      <c r="CBH285" s="39"/>
      <c r="CBI285" s="39"/>
      <c r="CBJ285" s="39"/>
      <c r="CBK285" s="39"/>
      <c r="CBL285" s="39"/>
      <c r="CBM285" s="39"/>
      <c r="CBN285" s="39"/>
      <c r="CBO285" s="39"/>
      <c r="CBP285" s="39"/>
      <c r="CBQ285" s="39"/>
      <c r="CBR285" s="39"/>
      <c r="CBS285" s="39"/>
      <c r="CBT285" s="39"/>
      <c r="CBU285" s="39"/>
      <c r="CBV285" s="39"/>
      <c r="CBW285" s="39"/>
      <c r="CBX285" s="39"/>
      <c r="CBY285" s="39"/>
      <c r="CBZ285" s="39"/>
      <c r="CCA285" s="39"/>
      <c r="CCB285" s="39"/>
      <c r="CCC285" s="39"/>
      <c r="CCD285" s="39"/>
      <c r="CCE285" s="39"/>
      <c r="CCF285" s="39"/>
      <c r="CCG285" s="39"/>
      <c r="CCH285" s="39"/>
      <c r="CCI285" s="39"/>
      <c r="CCJ285" s="39"/>
      <c r="CCK285" s="39"/>
      <c r="CCL285" s="39"/>
      <c r="CCM285" s="39"/>
      <c r="CCN285" s="39"/>
      <c r="CCO285" s="39"/>
      <c r="CCP285" s="39"/>
      <c r="CCQ285" s="39"/>
      <c r="CCR285" s="39"/>
      <c r="CCS285" s="39"/>
      <c r="CCT285" s="39"/>
      <c r="CCU285" s="39"/>
      <c r="CCV285" s="39"/>
      <c r="CCW285" s="39"/>
      <c r="CCX285" s="39"/>
      <c r="CCY285" s="39"/>
      <c r="CCZ285" s="39"/>
      <c r="CDA285" s="39"/>
      <c r="CDB285" s="39"/>
      <c r="CDC285" s="39"/>
      <c r="CDD285" s="39"/>
      <c r="CDE285" s="39"/>
      <c r="CDF285" s="39"/>
      <c r="CDG285" s="39"/>
      <c r="CDH285" s="39"/>
      <c r="CDI285" s="39"/>
      <c r="CDJ285" s="39"/>
      <c r="CDK285" s="39"/>
      <c r="CDL285" s="39"/>
      <c r="CDM285" s="39"/>
      <c r="CDN285" s="39"/>
      <c r="CDO285" s="39"/>
      <c r="CDP285" s="39"/>
      <c r="CDQ285" s="39"/>
      <c r="CDR285" s="39"/>
      <c r="CDS285" s="39"/>
      <c r="CDT285" s="39"/>
      <c r="CDU285" s="39"/>
      <c r="CDV285" s="39"/>
      <c r="CDW285" s="39"/>
      <c r="CDX285" s="39"/>
      <c r="CDY285" s="39"/>
      <c r="CDZ285" s="39"/>
      <c r="CEA285" s="39"/>
      <c r="CEB285" s="39"/>
      <c r="CEC285" s="39"/>
      <c r="CED285" s="39"/>
      <c r="CEE285" s="39"/>
      <c r="CEF285" s="39"/>
      <c r="CEG285" s="39"/>
      <c r="CEH285" s="39"/>
      <c r="CEI285" s="39"/>
      <c r="CEJ285" s="39"/>
      <c r="CEK285" s="39"/>
      <c r="CEL285" s="39"/>
      <c r="CEM285" s="39"/>
      <c r="CEN285" s="39"/>
      <c r="CEO285" s="39"/>
      <c r="CEP285" s="39"/>
      <c r="CEQ285" s="39"/>
      <c r="CER285" s="39"/>
      <c r="CES285" s="39"/>
      <c r="CET285" s="39"/>
      <c r="CEU285" s="39"/>
      <c r="CEV285" s="39"/>
      <c r="CEW285" s="39"/>
      <c r="CEX285" s="39"/>
      <c r="CEY285" s="39"/>
      <c r="CEZ285" s="39"/>
      <c r="CFA285" s="39"/>
      <c r="CFB285" s="39"/>
      <c r="CFC285" s="39"/>
      <c r="CFD285" s="39"/>
      <c r="CFE285" s="39"/>
      <c r="CFF285" s="39"/>
      <c r="CFG285" s="39"/>
      <c r="CFH285" s="39"/>
      <c r="CFI285" s="39"/>
      <c r="CFJ285" s="39"/>
      <c r="CFK285" s="39"/>
      <c r="CFL285" s="39"/>
      <c r="CFM285" s="39"/>
      <c r="CFN285" s="39"/>
      <c r="CFO285" s="39"/>
      <c r="CFP285" s="39"/>
      <c r="CFQ285" s="39"/>
      <c r="CFR285" s="39"/>
      <c r="CFS285" s="39"/>
      <c r="CFT285" s="39"/>
      <c r="CFU285" s="39"/>
      <c r="CFV285" s="39"/>
      <c r="CFW285" s="39"/>
      <c r="CFX285" s="39"/>
      <c r="CFY285" s="39"/>
      <c r="CFZ285" s="39"/>
      <c r="CGA285" s="39"/>
      <c r="CGB285" s="39"/>
      <c r="CGC285" s="39"/>
      <c r="CGD285" s="39"/>
      <c r="CGE285" s="39"/>
      <c r="CGF285" s="39"/>
      <c r="CGG285" s="39"/>
      <c r="CGH285" s="39"/>
      <c r="CGI285" s="39"/>
      <c r="CGJ285" s="39"/>
      <c r="CGK285" s="39"/>
      <c r="CGL285" s="39"/>
      <c r="CGM285" s="39"/>
      <c r="CGN285" s="39"/>
      <c r="CGO285" s="39"/>
      <c r="CGP285" s="39"/>
      <c r="CGQ285" s="39"/>
      <c r="CGR285" s="39"/>
      <c r="CGS285" s="39"/>
      <c r="CGT285" s="39"/>
      <c r="CGU285" s="39"/>
      <c r="CGV285" s="39"/>
      <c r="CGW285" s="39"/>
      <c r="CGX285" s="39"/>
      <c r="CGY285" s="39"/>
      <c r="CGZ285" s="39"/>
      <c r="CHA285" s="39"/>
      <c r="CHB285" s="39"/>
      <c r="CHC285" s="39"/>
      <c r="CHD285" s="39"/>
      <c r="CHE285" s="39"/>
      <c r="CHF285" s="39"/>
      <c r="CHG285" s="39"/>
      <c r="CHH285" s="39"/>
      <c r="CHI285" s="39"/>
      <c r="CHJ285" s="39"/>
      <c r="CHK285" s="39"/>
      <c r="CHL285" s="39"/>
      <c r="CHM285" s="39"/>
      <c r="CHN285" s="39"/>
      <c r="CHO285" s="39"/>
      <c r="CHP285" s="39"/>
      <c r="CHQ285" s="39"/>
      <c r="CHR285" s="39"/>
      <c r="CHS285" s="39"/>
      <c r="CHT285" s="39"/>
      <c r="CHU285" s="39"/>
      <c r="CHV285" s="39"/>
      <c r="CHW285" s="39"/>
      <c r="CHX285" s="39"/>
      <c r="CHY285" s="39"/>
      <c r="CHZ285" s="39"/>
      <c r="CIA285" s="39"/>
      <c r="CIB285" s="39"/>
      <c r="CIC285" s="39"/>
      <c r="CID285" s="39"/>
      <c r="CIE285" s="39"/>
      <c r="CIF285" s="39"/>
      <c r="CIG285" s="39"/>
      <c r="CIH285" s="39"/>
      <c r="CII285" s="39"/>
      <c r="CIJ285" s="39"/>
      <c r="CIK285" s="39"/>
      <c r="CIL285" s="39"/>
      <c r="CIM285" s="39"/>
      <c r="CIN285" s="39"/>
      <c r="CIO285" s="39"/>
      <c r="CIP285" s="39"/>
      <c r="CIQ285" s="39"/>
      <c r="CIR285" s="39"/>
      <c r="CIS285" s="39"/>
      <c r="CIT285" s="39"/>
      <c r="CIU285" s="39"/>
      <c r="CIV285" s="39"/>
      <c r="CIW285" s="39"/>
      <c r="CIX285" s="39"/>
      <c r="CIY285" s="39"/>
      <c r="CIZ285" s="39"/>
      <c r="CJA285" s="39"/>
      <c r="CJB285" s="39"/>
      <c r="CJC285" s="39"/>
      <c r="CJD285" s="39"/>
      <c r="CJE285" s="39"/>
      <c r="CJF285" s="39"/>
      <c r="CJG285" s="39"/>
      <c r="CJH285" s="39"/>
      <c r="CJI285" s="39"/>
      <c r="CJJ285" s="39"/>
      <c r="CJK285" s="39"/>
      <c r="CJL285" s="39"/>
      <c r="CJM285" s="39"/>
      <c r="CJN285" s="39"/>
      <c r="CJO285" s="39"/>
      <c r="CJP285" s="39"/>
      <c r="CJQ285" s="39"/>
      <c r="CJR285" s="39"/>
      <c r="CJS285" s="39"/>
      <c r="CJT285" s="39"/>
      <c r="CJU285" s="39"/>
      <c r="CJV285" s="39"/>
      <c r="CJW285" s="39"/>
      <c r="CJX285" s="39"/>
      <c r="CJY285" s="39"/>
      <c r="CJZ285" s="39"/>
      <c r="CKA285" s="39"/>
      <c r="CKB285" s="39"/>
      <c r="CKC285" s="39"/>
      <c r="CKD285" s="39"/>
      <c r="CKE285" s="39"/>
      <c r="CKF285" s="39"/>
      <c r="CKG285" s="39"/>
      <c r="CKH285" s="39"/>
      <c r="CKI285" s="39"/>
      <c r="CKJ285" s="39"/>
      <c r="CKK285" s="39"/>
      <c r="CKL285" s="39"/>
      <c r="CKM285" s="39"/>
      <c r="CKN285" s="39"/>
      <c r="CKO285" s="39"/>
      <c r="CKP285" s="39"/>
      <c r="CKQ285" s="39"/>
      <c r="CKR285" s="39"/>
      <c r="CKS285" s="39"/>
      <c r="CKT285" s="39"/>
      <c r="CKU285" s="39"/>
      <c r="CKV285" s="39"/>
      <c r="CKW285" s="39"/>
      <c r="CKX285" s="39"/>
      <c r="CKY285" s="39"/>
      <c r="CKZ285" s="39"/>
      <c r="CLA285" s="39"/>
      <c r="CLB285" s="39"/>
      <c r="CLC285" s="39"/>
      <c r="CLD285" s="39"/>
      <c r="CLE285" s="39"/>
      <c r="CLF285" s="39"/>
      <c r="CLG285" s="39"/>
      <c r="CLH285" s="39"/>
      <c r="CLI285" s="39"/>
      <c r="CLJ285" s="39"/>
      <c r="CLK285" s="39"/>
      <c r="CLL285" s="39"/>
      <c r="CLM285" s="39"/>
      <c r="CLN285" s="39"/>
      <c r="CLO285" s="39"/>
      <c r="CLP285" s="39"/>
      <c r="CLQ285" s="39"/>
      <c r="CLR285" s="39"/>
      <c r="CLS285" s="39"/>
      <c r="CLT285" s="39"/>
      <c r="CLU285" s="39"/>
      <c r="CLV285" s="39"/>
      <c r="CLW285" s="39"/>
      <c r="CLX285" s="39"/>
      <c r="CLY285" s="39"/>
      <c r="CLZ285" s="39"/>
      <c r="CMA285" s="39"/>
      <c r="CMB285" s="39"/>
      <c r="CMC285" s="39"/>
      <c r="CMD285" s="39"/>
      <c r="CME285" s="39"/>
      <c r="CMF285" s="39"/>
      <c r="CMG285" s="39"/>
      <c r="CMH285" s="39"/>
      <c r="CMI285" s="39"/>
      <c r="CMJ285" s="39"/>
      <c r="CMK285" s="39"/>
      <c r="CML285" s="39"/>
      <c r="CMM285" s="39"/>
      <c r="CMN285" s="39"/>
      <c r="CMO285" s="39"/>
      <c r="CMP285" s="39"/>
      <c r="CMQ285" s="39"/>
      <c r="CMR285" s="39"/>
      <c r="CMS285" s="39"/>
      <c r="CMT285" s="39"/>
      <c r="CMU285" s="39"/>
      <c r="CMV285" s="39"/>
      <c r="CMW285" s="39"/>
      <c r="CMX285" s="39"/>
      <c r="CMY285" s="39"/>
      <c r="CMZ285" s="39"/>
      <c r="CNA285" s="39"/>
      <c r="CNB285" s="39"/>
      <c r="CNC285" s="39"/>
      <c r="CND285" s="39"/>
      <c r="CNE285" s="39"/>
      <c r="CNF285" s="39"/>
      <c r="CNG285" s="39"/>
      <c r="CNH285" s="39"/>
      <c r="CNI285" s="39"/>
      <c r="CNJ285" s="39"/>
      <c r="CNK285" s="39"/>
      <c r="CNL285" s="39"/>
      <c r="CNM285" s="39"/>
      <c r="CNN285" s="39"/>
      <c r="CNO285" s="39"/>
      <c r="CNP285" s="39"/>
      <c r="CNQ285" s="39"/>
      <c r="CNR285" s="39"/>
      <c r="CNS285" s="39"/>
      <c r="CNT285" s="39"/>
      <c r="CNU285" s="39"/>
      <c r="CNV285" s="39"/>
      <c r="CNW285" s="39"/>
      <c r="CNX285" s="39"/>
      <c r="CNY285" s="39"/>
      <c r="CNZ285" s="39"/>
      <c r="COA285" s="39"/>
      <c r="COB285" s="39"/>
      <c r="COC285" s="39"/>
      <c r="COD285" s="39"/>
      <c r="COE285" s="39"/>
      <c r="COF285" s="39"/>
      <c r="COG285" s="39"/>
      <c r="COH285" s="39"/>
      <c r="COI285" s="39"/>
      <c r="COJ285" s="39"/>
      <c r="COK285" s="39"/>
      <c r="COL285" s="39"/>
      <c r="COM285" s="39"/>
      <c r="CON285" s="39"/>
      <c r="COO285" s="39"/>
      <c r="COP285" s="39"/>
      <c r="COQ285" s="39"/>
      <c r="COR285" s="39"/>
      <c r="COS285" s="39"/>
      <c r="COT285" s="39"/>
      <c r="COU285" s="39"/>
      <c r="COV285" s="39"/>
      <c r="COW285" s="39"/>
      <c r="COX285" s="39"/>
      <c r="COY285" s="39"/>
      <c r="COZ285" s="39"/>
      <c r="CPA285" s="39"/>
      <c r="CPB285" s="39"/>
      <c r="CPC285" s="39"/>
      <c r="CPD285" s="39"/>
      <c r="CPE285" s="39"/>
      <c r="CPF285" s="39"/>
      <c r="CPG285" s="39"/>
      <c r="CPH285" s="39"/>
      <c r="CPI285" s="39"/>
      <c r="CPJ285" s="39"/>
      <c r="CPK285" s="39"/>
      <c r="CPL285" s="39"/>
      <c r="CPM285" s="39"/>
      <c r="CPN285" s="39"/>
      <c r="CPO285" s="39"/>
      <c r="CPP285" s="39"/>
      <c r="CPQ285" s="39"/>
      <c r="CPR285" s="39"/>
      <c r="CPS285" s="39"/>
      <c r="CPT285" s="39"/>
      <c r="CPU285" s="39"/>
      <c r="CPV285" s="39"/>
      <c r="CPW285" s="39"/>
      <c r="CPX285" s="39"/>
      <c r="CPY285" s="39"/>
      <c r="CPZ285" s="39"/>
      <c r="CQA285" s="39"/>
      <c r="CQB285" s="39"/>
      <c r="CQC285" s="39"/>
      <c r="CQD285" s="39"/>
      <c r="CQE285" s="39"/>
      <c r="CQF285" s="39"/>
      <c r="CQG285" s="39"/>
      <c r="CQH285" s="39"/>
      <c r="CQI285" s="39"/>
      <c r="CQJ285" s="39"/>
      <c r="CQK285" s="39"/>
      <c r="CQL285" s="39"/>
      <c r="CQM285" s="39"/>
      <c r="CQN285" s="39"/>
      <c r="CQO285" s="39"/>
      <c r="CQP285" s="39"/>
      <c r="CQQ285" s="39"/>
      <c r="CQR285" s="39"/>
      <c r="CQS285" s="39"/>
      <c r="CQT285" s="39"/>
      <c r="CQU285" s="39"/>
      <c r="CQV285" s="39"/>
      <c r="CQW285" s="39"/>
      <c r="CQX285" s="39"/>
      <c r="CQY285" s="39"/>
      <c r="CQZ285" s="39"/>
      <c r="CRA285" s="39"/>
      <c r="CRB285" s="39"/>
      <c r="CRC285" s="39"/>
      <c r="CRD285" s="39"/>
      <c r="CRE285" s="39"/>
      <c r="CRF285" s="39"/>
      <c r="CRG285" s="39"/>
      <c r="CRH285" s="39"/>
      <c r="CRI285" s="39"/>
      <c r="CRJ285" s="39"/>
      <c r="CRK285" s="39"/>
      <c r="CRL285" s="39"/>
      <c r="CRM285" s="39"/>
      <c r="CRN285" s="39"/>
      <c r="CRO285" s="39"/>
      <c r="CRP285" s="39"/>
      <c r="CRQ285" s="39"/>
      <c r="CRR285" s="39"/>
      <c r="CRS285" s="39"/>
      <c r="CRT285" s="39"/>
      <c r="CRU285" s="39"/>
      <c r="CRV285" s="39"/>
      <c r="CRW285" s="39"/>
      <c r="CRX285" s="39"/>
      <c r="CRY285" s="39"/>
      <c r="CRZ285" s="39"/>
      <c r="CSA285" s="39"/>
      <c r="CSB285" s="39"/>
      <c r="CSC285" s="39"/>
      <c r="CSD285" s="39"/>
      <c r="CSE285" s="39"/>
      <c r="CSF285" s="39"/>
      <c r="CSG285" s="39"/>
      <c r="CSH285" s="39"/>
      <c r="CSI285" s="39"/>
      <c r="CSJ285" s="39"/>
      <c r="CSK285" s="39"/>
      <c r="CSL285" s="39"/>
      <c r="CSM285" s="39"/>
      <c r="CSN285" s="39"/>
      <c r="CSO285" s="39"/>
      <c r="CSP285" s="39"/>
      <c r="CSQ285" s="39"/>
      <c r="CSR285" s="39"/>
      <c r="CSS285" s="39"/>
      <c r="CST285" s="39"/>
      <c r="CSU285" s="39"/>
      <c r="CSV285" s="39"/>
      <c r="CSW285" s="39"/>
      <c r="CSX285" s="39"/>
      <c r="CSY285" s="39"/>
      <c r="CSZ285" s="39"/>
      <c r="CTA285" s="39"/>
      <c r="CTB285" s="39"/>
      <c r="CTC285" s="39"/>
      <c r="CTD285" s="39"/>
      <c r="CTE285" s="39"/>
      <c r="CTF285" s="39"/>
      <c r="CTG285" s="39"/>
      <c r="CTH285" s="39"/>
      <c r="CTI285" s="39"/>
      <c r="CTJ285" s="39"/>
      <c r="CTK285" s="39"/>
      <c r="CTL285" s="39"/>
      <c r="CTM285" s="39"/>
      <c r="CTN285" s="39"/>
      <c r="CTO285" s="39"/>
      <c r="CTP285" s="39"/>
      <c r="CTQ285" s="39"/>
      <c r="CTR285" s="39"/>
      <c r="CTS285" s="39"/>
      <c r="CTT285" s="39"/>
      <c r="CTU285" s="39"/>
      <c r="CTV285" s="39"/>
      <c r="CTW285" s="39"/>
      <c r="CTX285" s="39"/>
      <c r="CTY285" s="39"/>
      <c r="CTZ285" s="39"/>
      <c r="CUA285" s="39"/>
      <c r="CUB285" s="39"/>
      <c r="CUC285" s="39"/>
      <c r="CUD285" s="39"/>
      <c r="CUE285" s="39"/>
      <c r="CUF285" s="39"/>
      <c r="CUG285" s="39"/>
      <c r="CUH285" s="39"/>
      <c r="CUI285" s="39"/>
      <c r="CUJ285" s="39"/>
      <c r="CUK285" s="39"/>
      <c r="CUL285" s="39"/>
      <c r="CUM285" s="39"/>
      <c r="CUN285" s="39"/>
      <c r="CUO285" s="39"/>
      <c r="CUP285" s="39"/>
      <c r="CUQ285" s="39"/>
      <c r="CUR285" s="39"/>
      <c r="CUS285" s="39"/>
      <c r="CUT285" s="39"/>
      <c r="CUU285" s="39"/>
      <c r="CUV285" s="39"/>
      <c r="CUW285" s="39"/>
      <c r="CUX285" s="39"/>
      <c r="CUY285" s="39"/>
      <c r="CUZ285" s="39"/>
      <c r="CVA285" s="39"/>
      <c r="CVB285" s="39"/>
      <c r="CVC285" s="39"/>
      <c r="CVD285" s="39"/>
      <c r="CVE285" s="39"/>
      <c r="CVF285" s="39"/>
      <c r="CVG285" s="39"/>
      <c r="CVH285" s="39"/>
      <c r="CVI285" s="39"/>
      <c r="CVJ285" s="39"/>
      <c r="CVK285" s="39"/>
      <c r="CVL285" s="39"/>
      <c r="CVM285" s="39"/>
      <c r="CVN285" s="39"/>
      <c r="CVO285" s="39"/>
      <c r="CVP285" s="39"/>
      <c r="CVQ285" s="39"/>
      <c r="CVR285" s="39"/>
      <c r="CVS285" s="39"/>
      <c r="CVT285" s="39"/>
      <c r="CVU285" s="39"/>
      <c r="CVV285" s="39"/>
      <c r="CVW285" s="39"/>
      <c r="CVX285" s="39"/>
      <c r="CVY285" s="39"/>
      <c r="CVZ285" s="39"/>
      <c r="CWA285" s="39"/>
      <c r="CWB285" s="39"/>
      <c r="CWC285" s="39"/>
      <c r="CWD285" s="39"/>
      <c r="CWE285" s="39"/>
      <c r="CWF285" s="39"/>
      <c r="CWG285" s="39"/>
      <c r="CWH285" s="39"/>
      <c r="CWI285" s="39"/>
      <c r="CWJ285" s="39"/>
      <c r="CWK285" s="39"/>
      <c r="CWL285" s="39"/>
      <c r="CWM285" s="39"/>
      <c r="CWN285" s="39"/>
      <c r="CWO285" s="39"/>
      <c r="CWP285" s="39"/>
      <c r="CWQ285" s="39"/>
      <c r="CWR285" s="39"/>
      <c r="CWS285" s="39"/>
      <c r="CWT285" s="39"/>
      <c r="CWU285" s="39"/>
      <c r="CWV285" s="39"/>
      <c r="CWW285" s="39"/>
      <c r="CWX285" s="39"/>
      <c r="CWY285" s="39"/>
      <c r="CWZ285" s="39"/>
      <c r="CXA285" s="39"/>
      <c r="CXB285" s="39"/>
      <c r="CXC285" s="39"/>
      <c r="CXD285" s="39"/>
      <c r="CXE285" s="39"/>
      <c r="CXF285" s="39"/>
      <c r="CXG285" s="39"/>
      <c r="CXH285" s="39"/>
      <c r="CXI285" s="39"/>
      <c r="CXJ285" s="39"/>
      <c r="CXK285" s="39"/>
      <c r="CXL285" s="39"/>
      <c r="CXM285" s="39"/>
      <c r="CXN285" s="39"/>
      <c r="CXO285" s="39"/>
      <c r="CXP285" s="39"/>
      <c r="CXQ285" s="39"/>
      <c r="CXR285" s="39"/>
      <c r="CXS285" s="39"/>
      <c r="CXT285" s="39"/>
      <c r="CXU285" s="39"/>
      <c r="CXV285" s="39"/>
      <c r="CXW285" s="39"/>
      <c r="CXX285" s="39"/>
      <c r="CXY285" s="39"/>
      <c r="CXZ285" s="39"/>
      <c r="CYA285" s="39"/>
      <c r="CYB285" s="39"/>
      <c r="CYC285" s="39"/>
      <c r="CYD285" s="39"/>
      <c r="CYE285" s="39"/>
      <c r="CYF285" s="39"/>
      <c r="CYG285" s="39"/>
      <c r="CYH285" s="39"/>
      <c r="CYI285" s="39"/>
      <c r="CYJ285" s="39"/>
      <c r="CYK285" s="39"/>
      <c r="CYL285" s="39"/>
      <c r="CYM285" s="39"/>
      <c r="CYN285" s="39"/>
      <c r="CYO285" s="39"/>
      <c r="CYP285" s="39"/>
      <c r="CYQ285" s="39"/>
      <c r="CYR285" s="39"/>
      <c r="CYS285" s="39"/>
      <c r="CYT285" s="39"/>
      <c r="CYU285" s="39"/>
      <c r="CYV285" s="39"/>
      <c r="CYW285" s="39"/>
      <c r="CYX285" s="39"/>
      <c r="CYY285" s="39"/>
      <c r="CYZ285" s="39"/>
      <c r="CZA285" s="39"/>
      <c r="CZB285" s="39"/>
      <c r="CZC285" s="39"/>
      <c r="CZD285" s="39"/>
      <c r="CZE285" s="39"/>
      <c r="CZF285" s="39"/>
      <c r="CZG285" s="39"/>
      <c r="CZH285" s="39"/>
      <c r="CZI285" s="39"/>
      <c r="CZJ285" s="39"/>
      <c r="CZK285" s="39"/>
      <c r="CZL285" s="39"/>
      <c r="CZM285" s="39"/>
      <c r="CZN285" s="39"/>
      <c r="CZO285" s="39"/>
      <c r="CZP285" s="39"/>
      <c r="CZQ285" s="39"/>
      <c r="CZR285" s="39"/>
      <c r="CZS285" s="39"/>
      <c r="CZT285" s="39"/>
      <c r="CZU285" s="39"/>
      <c r="CZV285" s="39"/>
      <c r="CZW285" s="39"/>
      <c r="CZX285" s="39"/>
      <c r="CZY285" s="39"/>
      <c r="CZZ285" s="39"/>
      <c r="DAA285" s="39"/>
      <c r="DAB285" s="39"/>
      <c r="DAC285" s="39"/>
      <c r="DAD285" s="39"/>
      <c r="DAE285" s="39"/>
      <c r="DAF285" s="39"/>
      <c r="DAG285" s="39"/>
      <c r="DAH285" s="39"/>
      <c r="DAI285" s="39"/>
      <c r="DAJ285" s="39"/>
      <c r="DAK285" s="39"/>
      <c r="DAL285" s="39"/>
      <c r="DAM285" s="39"/>
      <c r="DAN285" s="39"/>
      <c r="DAO285" s="39"/>
      <c r="DAP285" s="39"/>
      <c r="DAQ285" s="39"/>
      <c r="DAR285" s="39"/>
      <c r="DAS285" s="39"/>
      <c r="DAT285" s="39"/>
      <c r="DAU285" s="39"/>
      <c r="DAV285" s="39"/>
      <c r="DAW285" s="39"/>
      <c r="DAX285" s="39"/>
      <c r="DAY285" s="39"/>
      <c r="DAZ285" s="39"/>
      <c r="DBA285" s="39"/>
      <c r="DBB285" s="39"/>
      <c r="DBC285" s="39"/>
      <c r="DBD285" s="39"/>
      <c r="DBE285" s="39"/>
      <c r="DBF285" s="39"/>
      <c r="DBG285" s="39"/>
      <c r="DBH285" s="39"/>
      <c r="DBI285" s="39"/>
      <c r="DBJ285" s="39"/>
      <c r="DBK285" s="39"/>
      <c r="DBL285" s="39"/>
      <c r="DBM285" s="39"/>
      <c r="DBN285" s="39"/>
      <c r="DBO285" s="39"/>
      <c r="DBP285" s="39"/>
      <c r="DBQ285" s="39"/>
      <c r="DBR285" s="39"/>
      <c r="DBS285" s="39"/>
      <c r="DBT285" s="39"/>
      <c r="DBU285" s="39"/>
      <c r="DBV285" s="39"/>
      <c r="DBW285" s="39"/>
      <c r="DBX285" s="39"/>
      <c r="DBY285" s="39"/>
      <c r="DBZ285" s="39"/>
      <c r="DCA285" s="39"/>
      <c r="DCB285" s="39"/>
      <c r="DCC285" s="39"/>
      <c r="DCD285" s="39"/>
      <c r="DCE285" s="39"/>
      <c r="DCF285" s="39"/>
      <c r="DCG285" s="39"/>
      <c r="DCH285" s="39"/>
      <c r="DCI285" s="39"/>
      <c r="DCJ285" s="39"/>
      <c r="DCK285" s="39"/>
      <c r="DCL285" s="39"/>
      <c r="DCM285" s="39"/>
      <c r="DCN285" s="39"/>
      <c r="DCO285" s="39"/>
      <c r="DCP285" s="39"/>
      <c r="DCQ285" s="39"/>
      <c r="DCR285" s="39"/>
      <c r="DCS285" s="39"/>
      <c r="DCT285" s="39"/>
      <c r="DCU285" s="39"/>
      <c r="DCV285" s="39"/>
      <c r="DCW285" s="39"/>
      <c r="DCX285" s="39"/>
      <c r="DCY285" s="39"/>
      <c r="DCZ285" s="39"/>
      <c r="DDA285" s="39"/>
      <c r="DDB285" s="39"/>
      <c r="DDC285" s="39"/>
      <c r="DDD285" s="39"/>
      <c r="DDE285" s="39"/>
      <c r="DDF285" s="39"/>
      <c r="DDG285" s="39"/>
      <c r="DDH285" s="39"/>
      <c r="DDI285" s="39"/>
      <c r="DDJ285" s="39"/>
      <c r="DDK285" s="39"/>
      <c r="DDL285" s="39"/>
      <c r="DDM285" s="39"/>
      <c r="DDN285" s="39"/>
      <c r="DDO285" s="39"/>
      <c r="DDP285" s="39"/>
      <c r="DDQ285" s="39"/>
      <c r="DDR285" s="39"/>
      <c r="DDS285" s="39"/>
      <c r="DDT285" s="39"/>
      <c r="DDU285" s="39"/>
      <c r="DDV285" s="39"/>
      <c r="DDW285" s="39"/>
      <c r="DDX285" s="39"/>
      <c r="DDY285" s="39"/>
      <c r="DDZ285" s="39"/>
      <c r="DEA285" s="39"/>
      <c r="DEB285" s="39"/>
      <c r="DEC285" s="39"/>
      <c r="DED285" s="39"/>
      <c r="DEE285" s="39"/>
      <c r="DEF285" s="39"/>
      <c r="DEG285" s="39"/>
      <c r="DEH285" s="39"/>
      <c r="DEI285" s="39"/>
      <c r="DEJ285" s="39"/>
      <c r="DEK285" s="39"/>
      <c r="DEL285" s="39"/>
      <c r="DEM285" s="39"/>
      <c r="DEN285" s="39"/>
      <c r="DEO285" s="39"/>
      <c r="DEP285" s="39"/>
      <c r="DEQ285" s="39"/>
      <c r="DER285" s="39"/>
      <c r="DES285" s="39"/>
      <c r="DET285" s="39"/>
      <c r="DEU285" s="39"/>
      <c r="DEV285" s="39"/>
      <c r="DEW285" s="39"/>
      <c r="DEX285" s="39"/>
      <c r="DEY285" s="39"/>
      <c r="DEZ285" s="39"/>
      <c r="DFA285" s="39"/>
      <c r="DFB285" s="39"/>
      <c r="DFC285" s="39"/>
      <c r="DFD285" s="39"/>
      <c r="DFE285" s="39"/>
      <c r="DFF285" s="39"/>
      <c r="DFG285" s="39"/>
      <c r="DFH285" s="39"/>
      <c r="DFI285" s="39"/>
      <c r="DFJ285" s="39"/>
      <c r="DFK285" s="39"/>
      <c r="DFL285" s="39"/>
      <c r="DFM285" s="39"/>
      <c r="DFN285" s="39"/>
      <c r="DFO285" s="39"/>
      <c r="DFP285" s="39"/>
      <c r="DFQ285" s="39"/>
      <c r="DFR285" s="39"/>
      <c r="DFS285" s="39"/>
      <c r="DFT285" s="39"/>
      <c r="DFU285" s="39"/>
      <c r="DFV285" s="39"/>
      <c r="DFW285" s="39"/>
      <c r="DFX285" s="39"/>
      <c r="DFY285" s="39"/>
      <c r="DFZ285" s="39"/>
      <c r="DGA285" s="39"/>
      <c r="DGB285" s="39"/>
      <c r="DGC285" s="39"/>
      <c r="DGD285" s="39"/>
      <c r="DGE285" s="39"/>
      <c r="DGF285" s="39"/>
      <c r="DGG285" s="39"/>
      <c r="DGH285" s="39"/>
      <c r="DGI285" s="39"/>
      <c r="DGJ285" s="39"/>
      <c r="DGK285" s="39"/>
      <c r="DGL285" s="39"/>
      <c r="DGM285" s="39"/>
      <c r="DGN285" s="39"/>
      <c r="DGO285" s="39"/>
      <c r="DGP285" s="39"/>
      <c r="DGQ285" s="39"/>
      <c r="DGR285" s="39"/>
      <c r="DGS285" s="39"/>
      <c r="DGT285" s="39"/>
      <c r="DGU285" s="39"/>
      <c r="DGV285" s="39"/>
      <c r="DGW285" s="39"/>
      <c r="DGX285" s="39"/>
      <c r="DGY285" s="39"/>
      <c r="DGZ285" s="39"/>
      <c r="DHA285" s="39"/>
      <c r="DHB285" s="39"/>
      <c r="DHC285" s="39"/>
      <c r="DHD285" s="39"/>
      <c r="DHE285" s="39"/>
      <c r="DHF285" s="39"/>
      <c r="DHG285" s="39"/>
      <c r="DHH285" s="39"/>
      <c r="DHI285" s="39"/>
      <c r="DHJ285" s="39"/>
      <c r="DHK285" s="39"/>
      <c r="DHL285" s="39"/>
      <c r="DHM285" s="39"/>
      <c r="DHN285" s="39"/>
      <c r="DHO285" s="39"/>
      <c r="DHP285" s="39"/>
      <c r="DHQ285" s="39"/>
      <c r="DHR285" s="39"/>
      <c r="DHS285" s="39"/>
      <c r="DHT285" s="39"/>
      <c r="DHU285" s="39"/>
      <c r="DHV285" s="39"/>
      <c r="DHW285" s="39"/>
      <c r="DHX285" s="39"/>
      <c r="DHY285" s="39"/>
      <c r="DHZ285" s="39"/>
      <c r="DIA285" s="39"/>
      <c r="DIB285" s="39"/>
      <c r="DIC285" s="39"/>
      <c r="DID285" s="39"/>
      <c r="DIE285" s="39"/>
      <c r="DIF285" s="39"/>
      <c r="DIG285" s="39"/>
      <c r="DIH285" s="39"/>
      <c r="DII285" s="39"/>
      <c r="DIJ285" s="39"/>
      <c r="DIK285" s="39"/>
      <c r="DIL285" s="39"/>
      <c r="DIM285" s="39"/>
      <c r="DIN285" s="39"/>
      <c r="DIO285" s="39"/>
      <c r="DIP285" s="39"/>
      <c r="DIQ285" s="39"/>
      <c r="DIR285" s="39"/>
      <c r="DIS285" s="39"/>
      <c r="DIT285" s="39"/>
      <c r="DIU285" s="39"/>
      <c r="DIV285" s="39"/>
      <c r="DIW285" s="39"/>
      <c r="DIX285" s="39"/>
      <c r="DIY285" s="39"/>
      <c r="DIZ285" s="39"/>
      <c r="DJA285" s="39"/>
      <c r="DJB285" s="39"/>
      <c r="DJC285" s="39"/>
      <c r="DJD285" s="39"/>
      <c r="DJE285" s="39"/>
      <c r="DJF285" s="39"/>
      <c r="DJG285" s="39"/>
      <c r="DJH285" s="39"/>
      <c r="DJI285" s="39"/>
      <c r="DJJ285" s="39"/>
      <c r="DJK285" s="39"/>
      <c r="DJL285" s="39"/>
      <c r="DJM285" s="39"/>
      <c r="DJN285" s="39"/>
      <c r="DJO285" s="39"/>
      <c r="DJP285" s="39"/>
      <c r="DJQ285" s="39"/>
      <c r="DJR285" s="39"/>
      <c r="DJS285" s="39"/>
      <c r="DJT285" s="39"/>
      <c r="DJU285" s="39"/>
      <c r="DJV285" s="39"/>
      <c r="DJW285" s="39"/>
      <c r="DJX285" s="39"/>
      <c r="DJY285" s="39"/>
      <c r="DJZ285" s="39"/>
      <c r="DKA285" s="39"/>
      <c r="DKB285" s="39"/>
      <c r="DKC285" s="39"/>
      <c r="DKD285" s="39"/>
      <c r="DKE285" s="39"/>
      <c r="DKF285" s="39"/>
      <c r="DKG285" s="39"/>
      <c r="DKH285" s="39"/>
      <c r="DKI285" s="39"/>
      <c r="DKJ285" s="39"/>
      <c r="DKK285" s="39"/>
      <c r="DKL285" s="39"/>
      <c r="DKM285" s="39"/>
      <c r="DKN285" s="39"/>
      <c r="DKO285" s="39"/>
      <c r="DKP285" s="39"/>
      <c r="DKQ285" s="39"/>
      <c r="DKR285" s="39"/>
      <c r="DKS285" s="39"/>
      <c r="DKT285" s="39"/>
      <c r="DKU285" s="39"/>
      <c r="DKV285" s="39"/>
      <c r="DKW285" s="39"/>
      <c r="DKX285" s="39"/>
      <c r="DKY285" s="39"/>
      <c r="DKZ285" s="39"/>
      <c r="DLA285" s="39"/>
      <c r="DLB285" s="39"/>
      <c r="DLC285" s="39"/>
      <c r="DLD285" s="39"/>
      <c r="DLE285" s="39"/>
      <c r="DLF285" s="39"/>
      <c r="DLG285" s="39"/>
      <c r="DLH285" s="39"/>
      <c r="DLI285" s="39"/>
      <c r="DLJ285" s="39"/>
      <c r="DLK285" s="39"/>
      <c r="DLL285" s="39"/>
      <c r="DLM285" s="39"/>
      <c r="DLN285" s="39"/>
      <c r="DLO285" s="39"/>
      <c r="DLP285" s="39"/>
      <c r="DLQ285" s="39"/>
      <c r="DLR285" s="39"/>
      <c r="DLS285" s="39"/>
      <c r="DLT285" s="39"/>
      <c r="DLU285" s="39"/>
      <c r="DLV285" s="39"/>
      <c r="DLW285" s="39"/>
      <c r="DLX285" s="39"/>
      <c r="DLY285" s="39"/>
      <c r="DLZ285" s="39"/>
      <c r="DMA285" s="39"/>
      <c r="DMB285" s="39"/>
      <c r="DMC285" s="39"/>
      <c r="DMD285" s="39"/>
      <c r="DME285" s="39"/>
      <c r="DMF285" s="39"/>
      <c r="DMG285" s="39"/>
      <c r="DMH285" s="39"/>
      <c r="DMI285" s="39"/>
      <c r="DMJ285" s="39"/>
      <c r="DMK285" s="39"/>
      <c r="DML285" s="39"/>
      <c r="DMM285" s="39"/>
      <c r="DMN285" s="39"/>
      <c r="DMO285" s="39"/>
      <c r="DMP285" s="39"/>
      <c r="DMQ285" s="39"/>
      <c r="DMR285" s="39"/>
      <c r="DMS285" s="39"/>
      <c r="DMT285" s="39"/>
      <c r="DMU285" s="39"/>
      <c r="DMV285" s="39"/>
      <c r="DMW285" s="39"/>
      <c r="DMX285" s="39"/>
      <c r="DMY285" s="39"/>
      <c r="DMZ285" s="39"/>
      <c r="DNA285" s="39"/>
      <c r="DNB285" s="39"/>
      <c r="DNC285" s="39"/>
      <c r="DND285" s="39"/>
      <c r="DNE285" s="39"/>
      <c r="DNF285" s="39"/>
      <c r="DNG285" s="39"/>
      <c r="DNH285" s="39"/>
      <c r="DNI285" s="39"/>
      <c r="DNJ285" s="39"/>
      <c r="DNK285" s="39"/>
      <c r="DNL285" s="39"/>
      <c r="DNM285" s="39"/>
      <c r="DNN285" s="39"/>
      <c r="DNO285" s="39"/>
      <c r="DNP285" s="39"/>
      <c r="DNQ285" s="39"/>
      <c r="DNR285" s="39"/>
      <c r="DNS285" s="39"/>
      <c r="DNT285" s="39"/>
      <c r="DNU285" s="39"/>
      <c r="DNV285" s="39"/>
      <c r="DNW285" s="39"/>
      <c r="DNX285" s="39"/>
      <c r="DNY285" s="39"/>
      <c r="DNZ285" s="39"/>
      <c r="DOA285" s="39"/>
      <c r="DOB285" s="39"/>
      <c r="DOC285" s="39"/>
      <c r="DOD285" s="39"/>
      <c r="DOE285" s="39"/>
      <c r="DOF285" s="39"/>
      <c r="DOG285" s="39"/>
      <c r="DOH285" s="39"/>
      <c r="DOI285" s="39"/>
      <c r="DOJ285" s="39"/>
      <c r="DOK285" s="39"/>
      <c r="DOL285" s="39"/>
      <c r="DOM285" s="39"/>
      <c r="DON285" s="39"/>
      <c r="DOO285" s="39"/>
      <c r="DOP285" s="39"/>
      <c r="DOQ285" s="39"/>
      <c r="DOR285" s="39"/>
      <c r="DOS285" s="39"/>
      <c r="DOT285" s="39"/>
      <c r="DOU285" s="39"/>
      <c r="DOV285" s="39"/>
      <c r="DOW285" s="39"/>
      <c r="DOX285" s="39"/>
      <c r="DOY285" s="39"/>
      <c r="DOZ285" s="39"/>
      <c r="DPA285" s="39"/>
      <c r="DPB285" s="39"/>
      <c r="DPC285" s="39"/>
      <c r="DPD285" s="39"/>
      <c r="DPE285" s="39"/>
      <c r="DPF285" s="39"/>
      <c r="DPG285" s="39"/>
      <c r="DPH285" s="39"/>
      <c r="DPI285" s="39"/>
      <c r="DPJ285" s="39"/>
      <c r="DPK285" s="39"/>
      <c r="DPL285" s="39"/>
      <c r="DPM285" s="39"/>
      <c r="DPN285" s="39"/>
      <c r="DPO285" s="39"/>
      <c r="DPP285" s="39"/>
      <c r="DPQ285" s="39"/>
      <c r="DPR285" s="39"/>
      <c r="DPS285" s="39"/>
      <c r="DPT285" s="39"/>
      <c r="DPU285" s="39"/>
      <c r="DPV285" s="39"/>
      <c r="DPW285" s="39"/>
      <c r="DPX285" s="39"/>
      <c r="DPY285" s="39"/>
      <c r="DPZ285" s="39"/>
      <c r="DQA285" s="39"/>
      <c r="DQB285" s="39"/>
      <c r="DQC285" s="39"/>
      <c r="DQD285" s="39"/>
      <c r="DQE285" s="39"/>
      <c r="DQF285" s="39"/>
      <c r="DQG285" s="39"/>
      <c r="DQH285" s="39"/>
      <c r="DQI285" s="39"/>
      <c r="DQJ285" s="39"/>
      <c r="DQK285" s="39"/>
      <c r="DQL285" s="39"/>
      <c r="DQM285" s="39"/>
      <c r="DQN285" s="39"/>
      <c r="DQO285" s="39"/>
      <c r="DQP285" s="39"/>
      <c r="DQQ285" s="39"/>
      <c r="DQR285" s="39"/>
      <c r="DQS285" s="39"/>
      <c r="DQT285" s="39"/>
      <c r="DQU285" s="39"/>
      <c r="DQV285" s="39"/>
      <c r="DQW285" s="39"/>
      <c r="DQX285" s="39"/>
      <c r="DQY285" s="39"/>
      <c r="DQZ285" s="39"/>
      <c r="DRA285" s="39"/>
      <c r="DRB285" s="39"/>
      <c r="DRC285" s="39"/>
      <c r="DRD285" s="39"/>
      <c r="DRE285" s="39"/>
      <c r="DRF285" s="39"/>
      <c r="DRG285" s="39"/>
      <c r="DRH285" s="39"/>
      <c r="DRI285" s="39"/>
      <c r="DRJ285" s="39"/>
      <c r="DRK285" s="39"/>
      <c r="DRL285" s="39"/>
      <c r="DRM285" s="39"/>
      <c r="DRN285" s="39"/>
      <c r="DRO285" s="39"/>
      <c r="DRP285" s="39"/>
      <c r="DRQ285" s="39"/>
      <c r="DRR285" s="39"/>
      <c r="DRS285" s="39"/>
      <c r="DRT285" s="39"/>
      <c r="DRU285" s="39"/>
      <c r="DRV285" s="39"/>
      <c r="DRW285" s="39"/>
      <c r="DRX285" s="39"/>
      <c r="DRY285" s="39"/>
      <c r="DRZ285" s="39"/>
      <c r="DSA285" s="39"/>
      <c r="DSB285" s="39"/>
      <c r="DSC285" s="39"/>
      <c r="DSD285" s="39"/>
      <c r="DSE285" s="39"/>
      <c r="DSF285" s="39"/>
      <c r="DSG285" s="39"/>
      <c r="DSH285" s="39"/>
      <c r="DSI285" s="39"/>
      <c r="DSJ285" s="39"/>
      <c r="DSK285" s="39"/>
      <c r="DSL285" s="39"/>
      <c r="DSM285" s="39"/>
      <c r="DSN285" s="39"/>
      <c r="DSO285" s="39"/>
      <c r="DSP285" s="39"/>
      <c r="DSQ285" s="39"/>
      <c r="DSR285" s="39"/>
      <c r="DSS285" s="39"/>
      <c r="DST285" s="39"/>
      <c r="DSU285" s="39"/>
      <c r="DSV285" s="39"/>
      <c r="DSW285" s="39"/>
      <c r="DSX285" s="39"/>
      <c r="DSY285" s="39"/>
      <c r="DSZ285" s="39"/>
      <c r="DTA285" s="39"/>
      <c r="DTB285" s="39"/>
      <c r="DTC285" s="39"/>
      <c r="DTD285" s="39"/>
      <c r="DTE285" s="39"/>
      <c r="DTF285" s="39"/>
      <c r="DTG285" s="39"/>
      <c r="DTH285" s="39"/>
      <c r="DTI285" s="39"/>
      <c r="DTJ285" s="39"/>
      <c r="DTK285" s="39"/>
      <c r="DTL285" s="39"/>
      <c r="DTM285" s="39"/>
      <c r="DTN285" s="39"/>
      <c r="DTO285" s="39"/>
      <c r="DTP285" s="39"/>
      <c r="DTQ285" s="39"/>
      <c r="DTR285" s="39"/>
      <c r="DTS285" s="39"/>
      <c r="DTT285" s="39"/>
      <c r="DTU285" s="39"/>
      <c r="DTV285" s="39"/>
      <c r="DTW285" s="39"/>
      <c r="DTX285" s="39"/>
      <c r="DTY285" s="39"/>
      <c r="DTZ285" s="39"/>
      <c r="DUA285" s="39"/>
      <c r="DUB285" s="39"/>
      <c r="DUC285" s="39"/>
      <c r="DUD285" s="39"/>
      <c r="DUE285" s="39"/>
      <c r="DUF285" s="39"/>
      <c r="DUG285" s="39"/>
      <c r="DUH285" s="39"/>
      <c r="DUI285" s="39"/>
      <c r="DUJ285" s="39"/>
      <c r="DUK285" s="39"/>
      <c r="DUL285" s="39"/>
      <c r="DUM285" s="39"/>
      <c r="DUN285" s="39"/>
      <c r="DUO285" s="39"/>
      <c r="DUP285" s="39"/>
      <c r="DUQ285" s="39"/>
      <c r="DUR285" s="39"/>
      <c r="DUS285" s="39"/>
      <c r="DUT285" s="39"/>
      <c r="DUU285" s="39"/>
      <c r="DUV285" s="39"/>
      <c r="DUW285" s="39"/>
      <c r="DUX285" s="39"/>
      <c r="DUY285" s="39"/>
      <c r="DUZ285" s="39"/>
      <c r="DVA285" s="39"/>
      <c r="DVB285" s="39"/>
      <c r="DVC285" s="39"/>
      <c r="DVD285" s="39"/>
      <c r="DVE285" s="39"/>
      <c r="DVF285" s="39"/>
      <c r="DVG285" s="39"/>
      <c r="DVH285" s="39"/>
      <c r="DVI285" s="39"/>
      <c r="DVJ285" s="39"/>
      <c r="DVK285" s="39"/>
      <c r="DVL285" s="39"/>
      <c r="DVM285" s="39"/>
      <c r="DVN285" s="39"/>
      <c r="DVO285" s="39"/>
      <c r="DVP285" s="39"/>
      <c r="DVQ285" s="39"/>
      <c r="DVR285" s="39"/>
      <c r="DVS285" s="39"/>
      <c r="DVT285" s="39"/>
      <c r="DVU285" s="39"/>
      <c r="DVV285" s="39"/>
      <c r="DVW285" s="39"/>
      <c r="DVX285" s="39"/>
      <c r="DVY285" s="39"/>
      <c r="DVZ285" s="39"/>
      <c r="DWA285" s="39"/>
      <c r="DWB285" s="39"/>
      <c r="DWC285" s="39"/>
      <c r="DWD285" s="39"/>
      <c r="DWE285" s="39"/>
      <c r="DWF285" s="39"/>
      <c r="DWG285" s="39"/>
      <c r="DWH285" s="39"/>
      <c r="DWI285" s="39"/>
      <c r="DWJ285" s="39"/>
      <c r="DWK285" s="39"/>
      <c r="DWL285" s="39"/>
      <c r="DWM285" s="39"/>
      <c r="DWN285" s="39"/>
      <c r="DWO285" s="39"/>
      <c r="DWP285" s="39"/>
      <c r="DWQ285" s="39"/>
    </row>
    <row r="286" spans="1:3319" ht="70">
      <c r="A286" s="37" t="s">
        <v>874</v>
      </c>
      <c r="B286" s="36" t="s">
        <v>875</v>
      </c>
      <c r="C286" s="37" t="s">
        <v>7</v>
      </c>
      <c r="D286" s="36" t="s">
        <v>876</v>
      </c>
      <c r="E286" s="38" t="str">
        <f>"MAR 21"</f>
        <v>MAR 21</v>
      </c>
      <c r="F286" s="38" t="str">
        <f>"MAR 21"</f>
        <v>MAR 21</v>
      </c>
    </row>
    <row r="287" spans="1:3319" s="64" customFormat="1" ht="30">
      <c r="A287" s="53" t="s">
        <v>877</v>
      </c>
      <c r="B287" s="54" t="s">
        <v>878</v>
      </c>
      <c r="C287" s="57" t="s">
        <v>152</v>
      </c>
      <c r="D287" s="54" t="s">
        <v>879</v>
      </c>
      <c r="E287" s="69" t="str">
        <f>"JUL 20"</f>
        <v>JUL 20</v>
      </c>
      <c r="F287" s="69" t="str">
        <f>"JUL 20"</f>
        <v>JUL 20</v>
      </c>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c r="EA287" s="39"/>
      <c r="EB287" s="39"/>
      <c r="EC287" s="39"/>
      <c r="ED287" s="39"/>
      <c r="EE287" s="39"/>
      <c r="EF287" s="39"/>
      <c r="EG287" s="39"/>
      <c r="EH287" s="39"/>
      <c r="EI287" s="39"/>
      <c r="EJ287" s="39"/>
      <c r="EK287" s="39"/>
      <c r="EL287" s="39"/>
      <c r="EM287" s="39"/>
      <c r="EN287" s="39"/>
      <c r="EO287" s="39"/>
      <c r="EP287" s="39"/>
      <c r="EQ287" s="39"/>
      <c r="ER287" s="39"/>
      <c r="ES287" s="39"/>
      <c r="ET287" s="39"/>
      <c r="EU287" s="39"/>
      <c r="EV287" s="39"/>
      <c r="EW287" s="39"/>
      <c r="EX287" s="39"/>
      <c r="EY287" s="39"/>
      <c r="EZ287" s="39"/>
      <c r="FA287" s="39"/>
      <c r="FB287" s="39"/>
      <c r="FC287" s="39"/>
      <c r="FD287" s="39"/>
      <c r="FE287" s="39"/>
      <c r="FF287" s="39"/>
      <c r="FG287" s="39"/>
      <c r="FH287" s="39"/>
      <c r="FI287" s="39"/>
      <c r="FJ287" s="39"/>
      <c r="FK287" s="39"/>
      <c r="FL287" s="39"/>
      <c r="FM287" s="39"/>
      <c r="FN287" s="39"/>
      <c r="FO287" s="39"/>
      <c r="FP287" s="39"/>
      <c r="FQ287" s="39"/>
      <c r="FR287" s="39"/>
      <c r="FS287" s="39"/>
      <c r="FT287" s="39"/>
      <c r="FU287" s="39"/>
      <c r="FV287" s="39"/>
      <c r="FW287" s="39"/>
      <c r="FX287" s="39"/>
      <c r="FY287" s="39"/>
      <c r="FZ287" s="39"/>
      <c r="GA287" s="39"/>
      <c r="GB287" s="39"/>
      <c r="GC287" s="39"/>
      <c r="GD287" s="39"/>
      <c r="GE287" s="39"/>
      <c r="GF287" s="39"/>
      <c r="GG287" s="39"/>
      <c r="GH287" s="39"/>
      <c r="GI287" s="39"/>
      <c r="GJ287" s="39"/>
      <c r="GK287" s="39"/>
      <c r="GL287" s="39"/>
      <c r="GM287" s="39"/>
      <c r="GN287" s="39"/>
      <c r="GO287" s="39"/>
      <c r="GP287" s="39"/>
      <c r="GQ287" s="39"/>
      <c r="GR287" s="39"/>
      <c r="GS287" s="39"/>
      <c r="GT287" s="39"/>
      <c r="GU287" s="39"/>
      <c r="GV287" s="39"/>
      <c r="GW287" s="39"/>
      <c r="GX287" s="39"/>
      <c r="GY287" s="39"/>
      <c r="GZ287" s="39"/>
      <c r="HA287" s="39"/>
      <c r="HB287" s="39"/>
      <c r="HC287" s="39"/>
      <c r="HD287" s="39"/>
      <c r="HE287" s="39"/>
      <c r="HF287" s="39"/>
      <c r="HG287" s="39"/>
      <c r="HH287" s="39"/>
      <c r="HI287" s="39"/>
      <c r="HJ287" s="39"/>
      <c r="HK287" s="39"/>
      <c r="HL287" s="39"/>
      <c r="HM287" s="39"/>
      <c r="HN287" s="39"/>
      <c r="HO287" s="39"/>
      <c r="HP287" s="39"/>
      <c r="HQ287" s="39"/>
      <c r="HR287" s="39"/>
      <c r="HS287" s="39"/>
      <c r="HT287" s="39"/>
      <c r="HU287" s="39"/>
      <c r="HV287" s="39"/>
      <c r="HW287" s="39"/>
      <c r="HX287" s="39"/>
      <c r="HY287" s="39"/>
      <c r="HZ287" s="39"/>
      <c r="IA287" s="39"/>
      <c r="IB287" s="39"/>
      <c r="IC287" s="39"/>
      <c r="ID287" s="39"/>
      <c r="IE287" s="39"/>
      <c r="IF287" s="39"/>
      <c r="IG287" s="39"/>
      <c r="IH287" s="39"/>
      <c r="II287" s="39"/>
      <c r="IJ287" s="39"/>
      <c r="IK287" s="39"/>
      <c r="IL287" s="39"/>
      <c r="IM287" s="39"/>
      <c r="IN287" s="39"/>
      <c r="IO287" s="39"/>
      <c r="IP287" s="39"/>
      <c r="IQ287" s="39"/>
      <c r="IR287" s="39"/>
      <c r="IS287" s="39"/>
      <c r="IT287" s="39"/>
      <c r="IU287" s="39"/>
      <c r="IV287" s="39"/>
      <c r="IW287" s="39"/>
      <c r="IX287" s="39"/>
      <c r="IY287" s="39"/>
      <c r="IZ287" s="39"/>
      <c r="JA287" s="39"/>
      <c r="JB287" s="39"/>
      <c r="JC287" s="39"/>
      <c r="JD287" s="39"/>
      <c r="JE287" s="39"/>
      <c r="JF287" s="39"/>
      <c r="JG287" s="39"/>
      <c r="JH287" s="39"/>
      <c r="JI287" s="39"/>
      <c r="JJ287" s="39"/>
      <c r="JK287" s="39"/>
      <c r="JL287" s="39"/>
      <c r="JM287" s="39"/>
      <c r="JN287" s="39"/>
      <c r="JO287" s="39"/>
      <c r="JP287" s="39"/>
      <c r="JQ287" s="39"/>
      <c r="JR287" s="39"/>
      <c r="JS287" s="39"/>
      <c r="JT287" s="39"/>
      <c r="JU287" s="39"/>
      <c r="JV287" s="39"/>
      <c r="JW287" s="39"/>
      <c r="JX287" s="39"/>
      <c r="JY287" s="39"/>
      <c r="JZ287" s="39"/>
      <c r="KA287" s="39"/>
      <c r="KB287" s="39"/>
      <c r="KC287" s="39"/>
      <c r="KD287" s="39"/>
      <c r="KE287" s="39"/>
      <c r="KF287" s="39"/>
      <c r="KG287" s="39"/>
      <c r="KH287" s="39"/>
      <c r="KI287" s="39"/>
      <c r="KJ287" s="39"/>
      <c r="KK287" s="39"/>
      <c r="KL287" s="39"/>
      <c r="KM287" s="39"/>
      <c r="KN287" s="39"/>
      <c r="KO287" s="39"/>
      <c r="KP287" s="39"/>
      <c r="KQ287" s="39"/>
      <c r="KR287" s="39"/>
      <c r="KS287" s="39"/>
      <c r="KT287" s="39"/>
      <c r="KU287" s="39"/>
      <c r="KV287" s="39"/>
      <c r="KW287" s="39"/>
      <c r="KX287" s="39"/>
      <c r="KY287" s="39"/>
      <c r="KZ287" s="39"/>
      <c r="LA287" s="39"/>
      <c r="LB287" s="39"/>
      <c r="LC287" s="39"/>
      <c r="LD287" s="39"/>
      <c r="LE287" s="39"/>
      <c r="LF287" s="39"/>
      <c r="LG287" s="39"/>
      <c r="LH287" s="39"/>
      <c r="LI287" s="39"/>
      <c r="LJ287" s="39"/>
      <c r="LK287" s="39"/>
      <c r="LL287" s="39"/>
      <c r="LM287" s="39"/>
      <c r="LN287" s="39"/>
      <c r="LO287" s="39"/>
      <c r="LP287" s="39"/>
      <c r="LQ287" s="39"/>
      <c r="LR287" s="39"/>
      <c r="LS287" s="39"/>
      <c r="LT287" s="39"/>
      <c r="LU287" s="39"/>
      <c r="LV287" s="39"/>
      <c r="LW287" s="39"/>
      <c r="LX287" s="39"/>
      <c r="LY287" s="39"/>
      <c r="LZ287" s="39"/>
      <c r="MA287" s="39"/>
      <c r="MB287" s="39"/>
      <c r="MC287" s="39"/>
      <c r="MD287" s="39"/>
      <c r="ME287" s="39"/>
      <c r="MF287" s="39"/>
      <c r="MG287" s="39"/>
      <c r="MH287" s="39"/>
      <c r="MI287" s="39"/>
      <c r="MJ287" s="39"/>
      <c r="MK287" s="39"/>
      <c r="ML287" s="39"/>
      <c r="MM287" s="39"/>
      <c r="MN287" s="39"/>
      <c r="MO287" s="39"/>
      <c r="MP287" s="39"/>
      <c r="MQ287" s="39"/>
      <c r="MR287" s="39"/>
      <c r="MS287" s="39"/>
      <c r="MT287" s="39"/>
      <c r="MU287" s="39"/>
      <c r="MV287" s="39"/>
      <c r="MW287" s="39"/>
      <c r="MX287" s="39"/>
      <c r="MY287" s="39"/>
      <c r="MZ287" s="39"/>
      <c r="NA287" s="39"/>
      <c r="NB287" s="39"/>
      <c r="NC287" s="39"/>
      <c r="ND287" s="39"/>
      <c r="NE287" s="39"/>
      <c r="NF287" s="39"/>
      <c r="NG287" s="39"/>
      <c r="NH287" s="39"/>
      <c r="NI287" s="39"/>
      <c r="NJ287" s="39"/>
      <c r="NK287" s="39"/>
      <c r="NL287" s="39"/>
      <c r="NM287" s="39"/>
      <c r="NN287" s="39"/>
      <c r="NO287" s="39"/>
      <c r="NP287" s="39"/>
      <c r="NQ287" s="39"/>
      <c r="NR287" s="39"/>
      <c r="NS287" s="39"/>
      <c r="NT287" s="39"/>
      <c r="NU287" s="39"/>
      <c r="NV287" s="39"/>
      <c r="NW287" s="39"/>
      <c r="NX287" s="39"/>
      <c r="NY287" s="39"/>
      <c r="NZ287" s="39"/>
      <c r="OA287" s="39"/>
      <c r="OB287" s="39"/>
      <c r="OC287" s="39"/>
      <c r="OD287" s="39"/>
      <c r="OE287" s="39"/>
      <c r="OF287" s="39"/>
      <c r="OG287" s="39"/>
      <c r="OH287" s="39"/>
      <c r="OI287" s="39"/>
      <c r="OJ287" s="39"/>
      <c r="OK287" s="39"/>
      <c r="OL287" s="39"/>
      <c r="OM287" s="39"/>
      <c r="ON287" s="39"/>
      <c r="OO287" s="39"/>
      <c r="OP287" s="39"/>
      <c r="OQ287" s="39"/>
      <c r="OR287" s="39"/>
      <c r="OS287" s="39"/>
      <c r="OT287" s="39"/>
      <c r="OU287" s="39"/>
      <c r="OV287" s="39"/>
      <c r="OW287" s="39"/>
      <c r="OX287" s="39"/>
      <c r="OY287" s="39"/>
      <c r="OZ287" s="39"/>
      <c r="PA287" s="39"/>
      <c r="PB287" s="39"/>
      <c r="PC287" s="39"/>
      <c r="PD287" s="39"/>
      <c r="PE287" s="39"/>
      <c r="PF287" s="39"/>
      <c r="PG287" s="39"/>
      <c r="PH287" s="39"/>
      <c r="PI287" s="39"/>
      <c r="PJ287" s="39"/>
      <c r="PK287" s="39"/>
      <c r="PL287" s="39"/>
      <c r="PM287" s="39"/>
      <c r="PN287" s="39"/>
      <c r="PO287" s="39"/>
      <c r="PP287" s="39"/>
      <c r="PQ287" s="39"/>
      <c r="PR287" s="39"/>
      <c r="PS287" s="39"/>
      <c r="PT287" s="39"/>
      <c r="PU287" s="39"/>
      <c r="PV287" s="39"/>
      <c r="PW287" s="39"/>
      <c r="PX287" s="39"/>
      <c r="PY287" s="39"/>
      <c r="PZ287" s="39"/>
      <c r="QA287" s="39"/>
      <c r="QB287" s="39"/>
      <c r="QC287" s="39"/>
      <c r="QD287" s="39"/>
      <c r="QE287" s="39"/>
      <c r="QF287" s="39"/>
      <c r="QG287" s="39"/>
      <c r="QH287" s="39"/>
      <c r="QI287" s="39"/>
      <c r="QJ287" s="39"/>
      <c r="QK287" s="39"/>
      <c r="QL287" s="39"/>
      <c r="QM287" s="39"/>
      <c r="QN287" s="39"/>
      <c r="QO287" s="39"/>
      <c r="QP287" s="39"/>
      <c r="QQ287" s="39"/>
      <c r="QR287" s="39"/>
      <c r="QS287" s="39"/>
      <c r="QT287" s="39"/>
      <c r="QU287" s="39"/>
      <c r="QV287" s="39"/>
      <c r="QW287" s="39"/>
      <c r="QX287" s="39"/>
      <c r="QY287" s="39"/>
      <c r="QZ287" s="39"/>
      <c r="RA287" s="39"/>
      <c r="RB287" s="39"/>
      <c r="RC287" s="39"/>
      <c r="RD287" s="39"/>
      <c r="RE287" s="39"/>
      <c r="RF287" s="39"/>
      <c r="RG287" s="39"/>
      <c r="RH287" s="39"/>
      <c r="RI287" s="39"/>
      <c r="RJ287" s="39"/>
      <c r="RK287" s="39"/>
      <c r="RL287" s="39"/>
      <c r="RM287" s="39"/>
      <c r="RN287" s="39"/>
      <c r="RO287" s="39"/>
      <c r="RP287" s="39"/>
      <c r="RQ287" s="39"/>
      <c r="RR287" s="39"/>
      <c r="RS287" s="39"/>
      <c r="RT287" s="39"/>
      <c r="RU287" s="39"/>
      <c r="RV287" s="39"/>
      <c r="RW287" s="39"/>
      <c r="RX287" s="39"/>
      <c r="RY287" s="39"/>
      <c r="RZ287" s="39"/>
      <c r="SA287" s="39"/>
      <c r="SB287" s="39"/>
      <c r="SC287" s="39"/>
      <c r="SD287" s="39"/>
      <c r="SE287" s="39"/>
      <c r="SF287" s="39"/>
      <c r="SG287" s="39"/>
      <c r="SH287" s="39"/>
      <c r="SI287" s="39"/>
      <c r="SJ287" s="39"/>
      <c r="SK287" s="39"/>
      <c r="SL287" s="39"/>
      <c r="SM287" s="39"/>
      <c r="SN287" s="39"/>
      <c r="SO287" s="39"/>
      <c r="SP287" s="39"/>
      <c r="SQ287" s="39"/>
      <c r="SR287" s="39"/>
      <c r="SS287" s="39"/>
      <c r="ST287" s="39"/>
      <c r="SU287" s="39"/>
      <c r="SV287" s="39"/>
      <c r="SW287" s="39"/>
      <c r="SX287" s="39"/>
      <c r="SY287" s="39"/>
      <c r="SZ287" s="39"/>
      <c r="TA287" s="39"/>
      <c r="TB287" s="39"/>
      <c r="TC287" s="39"/>
      <c r="TD287" s="39"/>
      <c r="TE287" s="39"/>
      <c r="TF287" s="39"/>
      <c r="TG287" s="39"/>
      <c r="TH287" s="39"/>
      <c r="TI287" s="39"/>
      <c r="TJ287" s="39"/>
      <c r="TK287" s="39"/>
      <c r="TL287" s="39"/>
      <c r="TM287" s="39"/>
      <c r="TN287" s="39"/>
      <c r="TO287" s="39"/>
      <c r="TP287" s="39"/>
      <c r="TQ287" s="39"/>
      <c r="TR287" s="39"/>
      <c r="TS287" s="39"/>
      <c r="TT287" s="39"/>
      <c r="TU287" s="39"/>
      <c r="TV287" s="39"/>
      <c r="TW287" s="39"/>
      <c r="TX287" s="39"/>
      <c r="TY287" s="39"/>
      <c r="TZ287" s="39"/>
      <c r="UA287" s="39"/>
      <c r="UB287" s="39"/>
      <c r="UC287" s="39"/>
      <c r="UD287" s="39"/>
      <c r="UE287" s="39"/>
      <c r="UF287" s="39"/>
      <c r="UG287" s="39"/>
      <c r="UH287" s="39"/>
      <c r="UI287" s="39"/>
      <c r="UJ287" s="39"/>
      <c r="UK287" s="39"/>
      <c r="UL287" s="39"/>
      <c r="UM287" s="39"/>
      <c r="UN287" s="39"/>
      <c r="UO287" s="39"/>
      <c r="UP287" s="39"/>
      <c r="UQ287" s="39"/>
      <c r="UR287" s="39"/>
      <c r="US287" s="39"/>
      <c r="UT287" s="39"/>
      <c r="UU287" s="39"/>
      <c r="UV287" s="39"/>
      <c r="UW287" s="39"/>
      <c r="UX287" s="39"/>
      <c r="UY287" s="39"/>
      <c r="UZ287" s="39"/>
      <c r="VA287" s="39"/>
      <c r="VB287" s="39"/>
      <c r="VC287" s="39"/>
      <c r="VD287" s="39"/>
      <c r="VE287" s="39"/>
      <c r="VF287" s="39"/>
      <c r="VG287" s="39"/>
      <c r="VH287" s="39"/>
      <c r="VI287" s="39"/>
      <c r="VJ287" s="39"/>
      <c r="VK287" s="39"/>
      <c r="VL287" s="39"/>
      <c r="VM287" s="39"/>
      <c r="VN287" s="39"/>
      <c r="VO287" s="39"/>
      <c r="VP287" s="39"/>
      <c r="VQ287" s="39"/>
      <c r="VR287" s="39"/>
      <c r="VS287" s="39"/>
      <c r="VT287" s="39"/>
      <c r="VU287" s="39"/>
      <c r="VV287" s="39"/>
      <c r="VW287" s="39"/>
      <c r="VX287" s="39"/>
      <c r="VY287" s="39"/>
      <c r="VZ287" s="39"/>
      <c r="WA287" s="39"/>
      <c r="WB287" s="39"/>
      <c r="WC287" s="39"/>
      <c r="WD287" s="39"/>
      <c r="WE287" s="39"/>
      <c r="WF287" s="39"/>
      <c r="WG287" s="39"/>
      <c r="WH287" s="39"/>
      <c r="WI287" s="39"/>
      <c r="WJ287" s="39"/>
      <c r="WK287" s="39"/>
      <c r="WL287" s="39"/>
      <c r="WM287" s="39"/>
      <c r="WN287" s="39"/>
      <c r="WO287" s="39"/>
      <c r="WP287" s="39"/>
      <c r="WQ287" s="39"/>
      <c r="WR287" s="39"/>
      <c r="WS287" s="39"/>
      <c r="WT287" s="39"/>
      <c r="WU287" s="39"/>
      <c r="WV287" s="39"/>
      <c r="WW287" s="39"/>
      <c r="WX287" s="39"/>
      <c r="WY287" s="39"/>
      <c r="WZ287" s="39"/>
      <c r="XA287" s="39"/>
      <c r="XB287" s="39"/>
      <c r="XC287" s="39"/>
      <c r="XD287" s="39"/>
      <c r="XE287" s="39"/>
      <c r="XF287" s="39"/>
      <c r="XG287" s="39"/>
      <c r="XH287" s="39"/>
      <c r="XI287" s="39"/>
      <c r="XJ287" s="39"/>
      <c r="XK287" s="39"/>
      <c r="XL287" s="39"/>
      <c r="XM287" s="39"/>
      <c r="XN287" s="39"/>
      <c r="XO287" s="39"/>
      <c r="XP287" s="39"/>
      <c r="XQ287" s="39"/>
      <c r="XR287" s="39"/>
      <c r="XS287" s="39"/>
      <c r="XT287" s="39"/>
      <c r="XU287" s="39"/>
      <c r="XV287" s="39"/>
      <c r="XW287" s="39"/>
      <c r="XX287" s="39"/>
      <c r="XY287" s="39"/>
      <c r="XZ287" s="39"/>
      <c r="YA287" s="39"/>
      <c r="YB287" s="39"/>
      <c r="YC287" s="39"/>
      <c r="YD287" s="39"/>
      <c r="YE287" s="39"/>
      <c r="YF287" s="39"/>
      <c r="YG287" s="39"/>
      <c r="YH287" s="39"/>
      <c r="YI287" s="39"/>
      <c r="YJ287" s="39"/>
      <c r="YK287" s="39"/>
      <c r="YL287" s="39"/>
      <c r="YM287" s="39"/>
      <c r="YN287" s="39"/>
      <c r="YO287" s="39"/>
      <c r="YP287" s="39"/>
      <c r="YQ287" s="39"/>
      <c r="YR287" s="39"/>
      <c r="YS287" s="39"/>
      <c r="YT287" s="39"/>
      <c r="YU287" s="39"/>
      <c r="YV287" s="39"/>
      <c r="YW287" s="39"/>
      <c r="YX287" s="39"/>
      <c r="YY287" s="39"/>
      <c r="YZ287" s="39"/>
      <c r="ZA287" s="39"/>
      <c r="ZB287" s="39"/>
      <c r="ZC287" s="39"/>
      <c r="ZD287" s="39"/>
      <c r="ZE287" s="39"/>
      <c r="ZF287" s="39"/>
      <c r="ZG287" s="39"/>
      <c r="ZH287" s="39"/>
      <c r="ZI287" s="39"/>
      <c r="ZJ287" s="39"/>
      <c r="ZK287" s="39"/>
      <c r="ZL287" s="39"/>
      <c r="ZM287" s="39"/>
      <c r="ZN287" s="39"/>
      <c r="ZO287" s="39"/>
      <c r="ZP287" s="39"/>
      <c r="ZQ287" s="39"/>
      <c r="ZR287" s="39"/>
      <c r="ZS287" s="39"/>
      <c r="ZT287" s="39"/>
      <c r="ZU287" s="39"/>
      <c r="ZV287" s="39"/>
      <c r="ZW287" s="39"/>
      <c r="ZX287" s="39"/>
      <c r="ZY287" s="39"/>
      <c r="ZZ287" s="39"/>
      <c r="AAA287" s="39"/>
      <c r="AAB287" s="39"/>
      <c r="AAC287" s="39"/>
      <c r="AAD287" s="39"/>
      <c r="AAE287" s="39"/>
      <c r="AAF287" s="39"/>
      <c r="AAG287" s="39"/>
      <c r="AAH287" s="39"/>
      <c r="AAI287" s="39"/>
      <c r="AAJ287" s="39"/>
      <c r="AAK287" s="39"/>
      <c r="AAL287" s="39"/>
      <c r="AAM287" s="39"/>
      <c r="AAN287" s="39"/>
      <c r="AAO287" s="39"/>
      <c r="AAP287" s="39"/>
      <c r="AAQ287" s="39"/>
      <c r="AAR287" s="39"/>
      <c r="AAS287" s="39"/>
      <c r="AAT287" s="39"/>
      <c r="AAU287" s="39"/>
      <c r="AAV287" s="39"/>
      <c r="AAW287" s="39"/>
      <c r="AAX287" s="39"/>
      <c r="AAY287" s="39"/>
      <c r="AAZ287" s="39"/>
      <c r="ABA287" s="39"/>
      <c r="ABB287" s="39"/>
      <c r="ABC287" s="39"/>
      <c r="ABD287" s="39"/>
      <c r="ABE287" s="39"/>
      <c r="ABF287" s="39"/>
      <c r="ABG287" s="39"/>
      <c r="ABH287" s="39"/>
      <c r="ABI287" s="39"/>
      <c r="ABJ287" s="39"/>
      <c r="ABK287" s="39"/>
      <c r="ABL287" s="39"/>
      <c r="ABM287" s="39"/>
      <c r="ABN287" s="39"/>
      <c r="ABO287" s="39"/>
      <c r="ABP287" s="39"/>
      <c r="ABQ287" s="39"/>
      <c r="ABR287" s="39"/>
      <c r="ABS287" s="39"/>
      <c r="ABT287" s="39"/>
      <c r="ABU287" s="39"/>
      <c r="ABV287" s="39"/>
      <c r="ABW287" s="39"/>
      <c r="ABX287" s="39"/>
      <c r="ABY287" s="39"/>
      <c r="ABZ287" s="39"/>
      <c r="ACA287" s="39"/>
      <c r="ACB287" s="39"/>
      <c r="ACC287" s="39"/>
      <c r="ACD287" s="39"/>
      <c r="ACE287" s="39"/>
      <c r="ACF287" s="39"/>
      <c r="ACG287" s="39"/>
      <c r="ACH287" s="39"/>
      <c r="ACI287" s="39"/>
      <c r="ACJ287" s="39"/>
      <c r="ACK287" s="39"/>
      <c r="ACL287" s="39"/>
      <c r="ACM287" s="39"/>
      <c r="ACN287" s="39"/>
      <c r="ACO287" s="39"/>
      <c r="ACP287" s="39"/>
      <c r="ACQ287" s="39"/>
      <c r="ACR287" s="39"/>
      <c r="ACS287" s="39"/>
      <c r="ACT287" s="39"/>
      <c r="ACU287" s="39"/>
      <c r="ACV287" s="39"/>
      <c r="ACW287" s="39"/>
      <c r="ACX287" s="39"/>
      <c r="ACY287" s="39"/>
      <c r="ACZ287" s="39"/>
      <c r="ADA287" s="39"/>
      <c r="ADB287" s="39"/>
      <c r="ADC287" s="39"/>
      <c r="ADD287" s="39"/>
      <c r="ADE287" s="39"/>
      <c r="ADF287" s="39"/>
      <c r="ADG287" s="39"/>
      <c r="ADH287" s="39"/>
      <c r="ADI287" s="39"/>
      <c r="ADJ287" s="39"/>
      <c r="ADK287" s="39"/>
      <c r="ADL287" s="39"/>
      <c r="ADM287" s="39"/>
      <c r="ADN287" s="39"/>
      <c r="ADO287" s="39"/>
      <c r="ADP287" s="39"/>
      <c r="ADQ287" s="39"/>
      <c r="ADR287" s="39"/>
      <c r="ADS287" s="39"/>
      <c r="ADT287" s="39"/>
      <c r="ADU287" s="39"/>
      <c r="ADV287" s="39"/>
      <c r="ADW287" s="39"/>
      <c r="ADX287" s="39"/>
      <c r="ADY287" s="39"/>
      <c r="ADZ287" s="39"/>
      <c r="AEA287" s="39"/>
      <c r="AEB287" s="39"/>
      <c r="AEC287" s="39"/>
      <c r="AED287" s="39"/>
      <c r="AEE287" s="39"/>
      <c r="AEF287" s="39"/>
      <c r="AEG287" s="39"/>
      <c r="AEH287" s="39"/>
      <c r="AEI287" s="39"/>
      <c r="AEJ287" s="39"/>
      <c r="AEK287" s="39"/>
      <c r="AEL287" s="39"/>
      <c r="AEM287" s="39"/>
      <c r="AEN287" s="39"/>
      <c r="AEO287" s="39"/>
      <c r="AEP287" s="39"/>
      <c r="AEQ287" s="39"/>
      <c r="AER287" s="39"/>
      <c r="AES287" s="39"/>
      <c r="AET287" s="39"/>
      <c r="AEU287" s="39"/>
      <c r="AEV287" s="39"/>
      <c r="AEW287" s="39"/>
      <c r="AEX287" s="39"/>
      <c r="AEY287" s="39"/>
      <c r="AEZ287" s="39"/>
      <c r="AFA287" s="39"/>
      <c r="AFB287" s="39"/>
      <c r="AFC287" s="39"/>
      <c r="AFD287" s="39"/>
      <c r="AFE287" s="39"/>
      <c r="AFF287" s="39"/>
      <c r="AFG287" s="39"/>
      <c r="AFH287" s="39"/>
      <c r="AFI287" s="39"/>
      <c r="AFJ287" s="39"/>
      <c r="AFK287" s="39"/>
      <c r="AFL287" s="39"/>
      <c r="AFM287" s="39"/>
      <c r="AFN287" s="39"/>
      <c r="AFO287" s="39"/>
      <c r="AFP287" s="39"/>
      <c r="AFQ287" s="39"/>
      <c r="AFR287" s="39"/>
      <c r="AFS287" s="39"/>
      <c r="AFT287" s="39"/>
      <c r="AFU287" s="39"/>
      <c r="AFV287" s="39"/>
      <c r="AFW287" s="39"/>
      <c r="AFX287" s="39"/>
      <c r="AFY287" s="39"/>
      <c r="AFZ287" s="39"/>
      <c r="AGA287" s="39"/>
      <c r="AGB287" s="39"/>
      <c r="AGC287" s="39"/>
      <c r="AGD287" s="39"/>
      <c r="AGE287" s="39"/>
      <c r="AGF287" s="39"/>
      <c r="AGG287" s="39"/>
      <c r="AGH287" s="39"/>
      <c r="AGI287" s="39"/>
      <c r="AGJ287" s="39"/>
      <c r="AGK287" s="39"/>
      <c r="AGL287" s="39"/>
      <c r="AGM287" s="39"/>
      <c r="AGN287" s="39"/>
      <c r="AGO287" s="39"/>
      <c r="AGP287" s="39"/>
      <c r="AGQ287" s="39"/>
      <c r="AGR287" s="39"/>
      <c r="AGS287" s="39"/>
      <c r="AGT287" s="39"/>
      <c r="AGU287" s="39"/>
      <c r="AGV287" s="39"/>
      <c r="AGW287" s="39"/>
      <c r="AGX287" s="39"/>
      <c r="AGY287" s="39"/>
      <c r="AGZ287" s="39"/>
      <c r="AHA287" s="39"/>
      <c r="AHB287" s="39"/>
      <c r="AHC287" s="39"/>
      <c r="AHD287" s="39"/>
      <c r="AHE287" s="39"/>
      <c r="AHF287" s="39"/>
      <c r="AHG287" s="39"/>
      <c r="AHH287" s="39"/>
      <c r="AHI287" s="39"/>
      <c r="AHJ287" s="39"/>
      <c r="AHK287" s="39"/>
      <c r="AHL287" s="39"/>
      <c r="AHM287" s="39"/>
      <c r="AHN287" s="39"/>
      <c r="AHO287" s="39"/>
      <c r="AHP287" s="39"/>
      <c r="AHQ287" s="39"/>
      <c r="AHR287" s="39"/>
      <c r="AHS287" s="39"/>
      <c r="AHT287" s="39"/>
      <c r="AHU287" s="39"/>
      <c r="AHV287" s="39"/>
      <c r="AHW287" s="39"/>
      <c r="AHX287" s="39"/>
      <c r="AHY287" s="39"/>
      <c r="AHZ287" s="39"/>
      <c r="AIA287" s="39"/>
      <c r="AIB287" s="39"/>
      <c r="AIC287" s="39"/>
      <c r="AID287" s="39"/>
      <c r="AIE287" s="39"/>
      <c r="AIF287" s="39"/>
      <c r="AIG287" s="39"/>
      <c r="AIH287" s="39"/>
      <c r="AII287" s="39"/>
      <c r="AIJ287" s="39"/>
      <c r="AIK287" s="39"/>
      <c r="AIL287" s="39"/>
      <c r="AIM287" s="39"/>
      <c r="AIN287" s="39"/>
      <c r="AIO287" s="39"/>
      <c r="AIP287" s="39"/>
      <c r="AIQ287" s="39"/>
      <c r="AIR287" s="39"/>
      <c r="AIS287" s="39"/>
      <c r="AIT287" s="39"/>
      <c r="AIU287" s="39"/>
      <c r="AIV287" s="39"/>
      <c r="AIW287" s="39"/>
      <c r="AIX287" s="39"/>
      <c r="AIY287" s="39"/>
      <c r="AIZ287" s="39"/>
      <c r="AJA287" s="39"/>
      <c r="AJB287" s="39"/>
      <c r="AJC287" s="39"/>
      <c r="AJD287" s="39"/>
      <c r="AJE287" s="39"/>
      <c r="AJF287" s="39"/>
      <c r="AJG287" s="39"/>
      <c r="AJH287" s="39"/>
      <c r="AJI287" s="39"/>
      <c r="AJJ287" s="39"/>
      <c r="AJK287" s="39"/>
      <c r="AJL287" s="39"/>
      <c r="AJM287" s="39"/>
      <c r="AJN287" s="39"/>
      <c r="AJO287" s="39"/>
      <c r="AJP287" s="39"/>
      <c r="AJQ287" s="39"/>
      <c r="AJR287" s="39"/>
      <c r="AJS287" s="39"/>
      <c r="AJT287" s="39"/>
      <c r="AJU287" s="39"/>
      <c r="AJV287" s="39"/>
      <c r="AJW287" s="39"/>
      <c r="AJX287" s="39"/>
      <c r="AJY287" s="39"/>
      <c r="AJZ287" s="39"/>
      <c r="AKA287" s="39"/>
      <c r="AKB287" s="39"/>
      <c r="AKC287" s="39"/>
      <c r="AKD287" s="39"/>
      <c r="AKE287" s="39"/>
      <c r="AKF287" s="39"/>
      <c r="AKG287" s="39"/>
      <c r="AKH287" s="39"/>
      <c r="AKI287" s="39"/>
      <c r="AKJ287" s="39"/>
      <c r="AKK287" s="39"/>
      <c r="AKL287" s="39"/>
      <c r="AKM287" s="39"/>
      <c r="AKN287" s="39"/>
      <c r="AKO287" s="39"/>
      <c r="AKP287" s="39"/>
      <c r="AKQ287" s="39"/>
      <c r="AKR287" s="39"/>
      <c r="AKS287" s="39"/>
      <c r="AKT287" s="39"/>
      <c r="AKU287" s="39"/>
      <c r="AKV287" s="39"/>
      <c r="AKW287" s="39"/>
      <c r="AKX287" s="39"/>
      <c r="AKY287" s="39"/>
      <c r="AKZ287" s="39"/>
      <c r="ALA287" s="39"/>
      <c r="ALB287" s="39"/>
      <c r="ALC287" s="39"/>
      <c r="ALD287" s="39"/>
      <c r="ALE287" s="39"/>
      <c r="ALF287" s="39"/>
      <c r="ALG287" s="39"/>
      <c r="ALH287" s="39"/>
      <c r="ALI287" s="39"/>
      <c r="ALJ287" s="39"/>
      <c r="ALK287" s="39"/>
      <c r="ALL287" s="39"/>
      <c r="ALM287" s="39"/>
      <c r="ALN287" s="39"/>
      <c r="ALO287" s="39"/>
      <c r="ALP287" s="39"/>
      <c r="ALQ287" s="39"/>
      <c r="ALR287" s="39"/>
      <c r="ALS287" s="39"/>
      <c r="ALT287" s="39"/>
      <c r="ALU287" s="39"/>
      <c r="ALV287" s="39"/>
      <c r="ALW287" s="39"/>
      <c r="ALX287" s="39"/>
      <c r="ALY287" s="39"/>
      <c r="ALZ287" s="39"/>
      <c r="AMA287" s="39"/>
      <c r="AMB287" s="39"/>
      <c r="AMC287" s="39"/>
      <c r="AMD287" s="39"/>
      <c r="AME287" s="39"/>
      <c r="AMF287" s="39"/>
      <c r="AMG287" s="39"/>
      <c r="AMH287" s="39"/>
      <c r="AMI287" s="39"/>
      <c r="AMJ287" s="39"/>
      <c r="AMK287" s="39"/>
      <c r="AML287" s="39"/>
      <c r="AMM287" s="39"/>
      <c r="AMN287" s="39"/>
      <c r="AMO287" s="39"/>
      <c r="AMP287" s="39"/>
      <c r="AMQ287" s="39"/>
      <c r="AMR287" s="39"/>
      <c r="AMS287" s="39"/>
      <c r="AMT287" s="39"/>
      <c r="AMU287" s="39"/>
      <c r="AMV287" s="39"/>
      <c r="AMW287" s="39"/>
      <c r="AMX287" s="39"/>
      <c r="AMY287" s="39"/>
      <c r="AMZ287" s="39"/>
      <c r="ANA287" s="39"/>
      <c r="ANB287" s="39"/>
      <c r="ANC287" s="39"/>
      <c r="AND287" s="39"/>
      <c r="ANE287" s="39"/>
      <c r="ANF287" s="39"/>
      <c r="ANG287" s="39"/>
      <c r="ANH287" s="39"/>
      <c r="ANI287" s="39"/>
      <c r="ANJ287" s="39"/>
      <c r="ANK287" s="39"/>
      <c r="ANL287" s="39"/>
      <c r="ANM287" s="39"/>
      <c r="ANN287" s="39"/>
      <c r="ANO287" s="39"/>
      <c r="ANP287" s="39"/>
      <c r="ANQ287" s="39"/>
      <c r="ANR287" s="39"/>
      <c r="ANS287" s="39"/>
      <c r="ANT287" s="39"/>
      <c r="ANU287" s="39"/>
      <c r="ANV287" s="39"/>
      <c r="ANW287" s="39"/>
      <c r="ANX287" s="39"/>
      <c r="ANY287" s="39"/>
      <c r="ANZ287" s="39"/>
      <c r="AOA287" s="39"/>
      <c r="AOB287" s="39"/>
      <c r="AOC287" s="39"/>
      <c r="AOD287" s="39"/>
      <c r="AOE287" s="39"/>
      <c r="AOF287" s="39"/>
      <c r="AOG287" s="39"/>
      <c r="AOH287" s="39"/>
      <c r="AOI287" s="39"/>
      <c r="AOJ287" s="39"/>
      <c r="AOK287" s="39"/>
      <c r="AOL287" s="39"/>
      <c r="AOM287" s="39"/>
      <c r="AON287" s="39"/>
      <c r="AOO287" s="39"/>
      <c r="AOP287" s="39"/>
      <c r="AOQ287" s="39"/>
      <c r="AOR287" s="39"/>
      <c r="AOS287" s="39"/>
      <c r="AOT287" s="39"/>
      <c r="AOU287" s="39"/>
      <c r="AOV287" s="39"/>
      <c r="AOW287" s="39"/>
      <c r="AOX287" s="39"/>
      <c r="AOY287" s="39"/>
      <c r="AOZ287" s="39"/>
      <c r="APA287" s="39"/>
      <c r="APB287" s="39"/>
      <c r="APC287" s="39"/>
      <c r="APD287" s="39"/>
      <c r="APE287" s="39"/>
      <c r="APF287" s="39"/>
      <c r="APG287" s="39"/>
      <c r="APH287" s="39"/>
      <c r="API287" s="39"/>
      <c r="APJ287" s="39"/>
      <c r="APK287" s="39"/>
      <c r="APL287" s="39"/>
      <c r="APM287" s="39"/>
      <c r="APN287" s="39"/>
      <c r="APO287" s="39"/>
      <c r="APP287" s="39"/>
      <c r="APQ287" s="39"/>
      <c r="APR287" s="39"/>
      <c r="APS287" s="39"/>
      <c r="APT287" s="39"/>
      <c r="APU287" s="39"/>
      <c r="APV287" s="39"/>
      <c r="APW287" s="39"/>
      <c r="APX287" s="39"/>
      <c r="APY287" s="39"/>
      <c r="APZ287" s="39"/>
      <c r="AQA287" s="39"/>
      <c r="AQB287" s="39"/>
      <c r="AQC287" s="39"/>
      <c r="AQD287" s="39"/>
      <c r="AQE287" s="39"/>
      <c r="AQF287" s="39"/>
      <c r="AQG287" s="39"/>
      <c r="AQH287" s="39"/>
      <c r="AQI287" s="39"/>
      <c r="AQJ287" s="39"/>
      <c r="AQK287" s="39"/>
      <c r="AQL287" s="39"/>
      <c r="AQM287" s="39"/>
      <c r="AQN287" s="39"/>
      <c r="AQO287" s="39"/>
      <c r="AQP287" s="39"/>
      <c r="AQQ287" s="39"/>
      <c r="AQR287" s="39"/>
      <c r="AQS287" s="39"/>
      <c r="AQT287" s="39"/>
      <c r="AQU287" s="39"/>
      <c r="AQV287" s="39"/>
      <c r="AQW287" s="39"/>
      <c r="AQX287" s="39"/>
      <c r="AQY287" s="39"/>
      <c r="AQZ287" s="39"/>
      <c r="ARA287" s="39"/>
      <c r="ARB287" s="39"/>
      <c r="ARC287" s="39"/>
      <c r="ARD287" s="39"/>
      <c r="ARE287" s="39"/>
      <c r="ARF287" s="39"/>
      <c r="ARG287" s="39"/>
      <c r="ARH287" s="39"/>
      <c r="ARI287" s="39"/>
      <c r="ARJ287" s="39"/>
      <c r="ARK287" s="39"/>
      <c r="ARL287" s="39"/>
      <c r="ARM287" s="39"/>
      <c r="ARN287" s="39"/>
      <c r="ARO287" s="39"/>
      <c r="ARP287" s="39"/>
      <c r="ARQ287" s="39"/>
      <c r="ARR287" s="39"/>
      <c r="ARS287" s="39"/>
      <c r="ART287" s="39"/>
      <c r="ARU287" s="39"/>
      <c r="ARV287" s="39"/>
      <c r="ARW287" s="39"/>
      <c r="ARX287" s="39"/>
      <c r="ARY287" s="39"/>
      <c r="ARZ287" s="39"/>
      <c r="ASA287" s="39"/>
      <c r="ASB287" s="39"/>
      <c r="ASC287" s="39"/>
      <c r="ASD287" s="39"/>
      <c r="ASE287" s="39"/>
      <c r="ASF287" s="39"/>
      <c r="ASG287" s="39"/>
      <c r="ASH287" s="39"/>
      <c r="ASI287" s="39"/>
      <c r="ASJ287" s="39"/>
      <c r="ASK287" s="39"/>
      <c r="ASL287" s="39"/>
      <c r="ASM287" s="39"/>
      <c r="ASN287" s="39"/>
      <c r="ASO287" s="39"/>
      <c r="ASP287" s="39"/>
      <c r="ASQ287" s="39"/>
      <c r="ASR287" s="39"/>
      <c r="ASS287" s="39"/>
      <c r="AST287" s="39"/>
      <c r="ASU287" s="39"/>
      <c r="ASV287" s="39"/>
      <c r="ASW287" s="39"/>
      <c r="ASX287" s="39"/>
      <c r="ASY287" s="39"/>
      <c r="ASZ287" s="39"/>
      <c r="ATA287" s="39"/>
      <c r="ATB287" s="39"/>
      <c r="ATC287" s="39"/>
      <c r="ATD287" s="39"/>
      <c r="ATE287" s="39"/>
      <c r="ATF287" s="39"/>
      <c r="ATG287" s="39"/>
      <c r="ATH287" s="39"/>
      <c r="ATI287" s="39"/>
      <c r="ATJ287" s="39"/>
      <c r="ATK287" s="39"/>
      <c r="ATL287" s="39"/>
      <c r="ATM287" s="39"/>
      <c r="ATN287" s="39"/>
      <c r="ATO287" s="39"/>
      <c r="ATP287" s="39"/>
      <c r="ATQ287" s="39"/>
      <c r="ATR287" s="39"/>
      <c r="ATS287" s="39"/>
      <c r="ATT287" s="39"/>
      <c r="ATU287" s="39"/>
      <c r="ATV287" s="39"/>
      <c r="ATW287" s="39"/>
      <c r="ATX287" s="39"/>
      <c r="ATY287" s="39"/>
      <c r="ATZ287" s="39"/>
      <c r="AUA287" s="39"/>
      <c r="AUB287" s="39"/>
      <c r="AUC287" s="39"/>
      <c r="AUD287" s="39"/>
      <c r="AUE287" s="39"/>
      <c r="AUF287" s="39"/>
      <c r="AUG287" s="39"/>
      <c r="AUH287" s="39"/>
      <c r="AUI287" s="39"/>
      <c r="AUJ287" s="39"/>
      <c r="AUK287" s="39"/>
      <c r="AUL287" s="39"/>
      <c r="AUM287" s="39"/>
      <c r="AUN287" s="39"/>
      <c r="AUO287" s="39"/>
      <c r="AUP287" s="39"/>
      <c r="AUQ287" s="39"/>
      <c r="AUR287" s="39"/>
      <c r="AUS287" s="39"/>
      <c r="AUT287" s="39"/>
      <c r="AUU287" s="39"/>
      <c r="AUV287" s="39"/>
      <c r="AUW287" s="39"/>
      <c r="AUX287" s="39"/>
      <c r="AUY287" s="39"/>
      <c r="AUZ287" s="39"/>
      <c r="AVA287" s="39"/>
      <c r="AVB287" s="39"/>
      <c r="AVC287" s="39"/>
      <c r="AVD287" s="39"/>
      <c r="AVE287" s="39"/>
      <c r="AVF287" s="39"/>
      <c r="AVG287" s="39"/>
      <c r="AVH287" s="39"/>
      <c r="AVI287" s="39"/>
      <c r="AVJ287" s="39"/>
      <c r="AVK287" s="39"/>
      <c r="AVL287" s="39"/>
      <c r="AVM287" s="39"/>
      <c r="AVN287" s="39"/>
      <c r="AVO287" s="39"/>
      <c r="AVP287" s="39"/>
      <c r="AVQ287" s="39"/>
      <c r="AVR287" s="39"/>
      <c r="AVS287" s="39"/>
      <c r="AVT287" s="39"/>
      <c r="AVU287" s="39"/>
      <c r="AVV287" s="39"/>
      <c r="AVW287" s="39"/>
      <c r="AVX287" s="39"/>
      <c r="AVY287" s="39"/>
      <c r="AVZ287" s="39"/>
      <c r="AWA287" s="39"/>
      <c r="AWB287" s="39"/>
      <c r="AWC287" s="39"/>
      <c r="AWD287" s="39"/>
      <c r="AWE287" s="39"/>
      <c r="AWF287" s="39"/>
      <c r="AWG287" s="39"/>
      <c r="AWH287" s="39"/>
      <c r="AWI287" s="39"/>
      <c r="AWJ287" s="39"/>
      <c r="AWK287" s="39"/>
      <c r="AWL287" s="39"/>
      <c r="AWM287" s="39"/>
      <c r="AWN287" s="39"/>
      <c r="AWO287" s="39"/>
      <c r="AWP287" s="39"/>
      <c r="AWQ287" s="39"/>
      <c r="AWR287" s="39"/>
      <c r="AWS287" s="39"/>
      <c r="AWT287" s="39"/>
      <c r="AWU287" s="39"/>
      <c r="AWV287" s="39"/>
      <c r="AWW287" s="39"/>
      <c r="AWX287" s="39"/>
      <c r="AWY287" s="39"/>
      <c r="AWZ287" s="39"/>
      <c r="AXA287" s="39"/>
      <c r="AXB287" s="39"/>
      <c r="AXC287" s="39"/>
      <c r="AXD287" s="39"/>
      <c r="AXE287" s="39"/>
      <c r="AXF287" s="39"/>
      <c r="AXG287" s="39"/>
      <c r="AXH287" s="39"/>
      <c r="AXI287" s="39"/>
      <c r="AXJ287" s="39"/>
      <c r="AXK287" s="39"/>
      <c r="AXL287" s="39"/>
      <c r="AXM287" s="39"/>
      <c r="AXN287" s="39"/>
      <c r="AXO287" s="39"/>
      <c r="AXP287" s="39"/>
      <c r="AXQ287" s="39"/>
      <c r="AXR287" s="39"/>
      <c r="AXS287" s="39"/>
      <c r="AXT287" s="39"/>
      <c r="AXU287" s="39"/>
      <c r="AXV287" s="39"/>
      <c r="AXW287" s="39"/>
      <c r="AXX287" s="39"/>
      <c r="AXY287" s="39"/>
      <c r="AXZ287" s="39"/>
      <c r="AYA287" s="39"/>
      <c r="AYB287" s="39"/>
      <c r="AYC287" s="39"/>
      <c r="AYD287" s="39"/>
      <c r="AYE287" s="39"/>
      <c r="AYF287" s="39"/>
      <c r="AYG287" s="39"/>
      <c r="AYH287" s="39"/>
      <c r="AYI287" s="39"/>
      <c r="AYJ287" s="39"/>
      <c r="AYK287" s="39"/>
      <c r="AYL287" s="39"/>
      <c r="AYM287" s="39"/>
      <c r="AYN287" s="39"/>
      <c r="AYO287" s="39"/>
      <c r="AYP287" s="39"/>
      <c r="AYQ287" s="39"/>
      <c r="AYR287" s="39"/>
      <c r="AYS287" s="39"/>
      <c r="AYT287" s="39"/>
      <c r="AYU287" s="39"/>
      <c r="AYV287" s="39"/>
      <c r="AYW287" s="39"/>
      <c r="AYX287" s="39"/>
      <c r="AYY287" s="39"/>
      <c r="AYZ287" s="39"/>
      <c r="AZA287" s="39"/>
      <c r="AZB287" s="39"/>
      <c r="AZC287" s="39"/>
      <c r="AZD287" s="39"/>
      <c r="AZE287" s="39"/>
      <c r="AZF287" s="39"/>
      <c r="AZG287" s="39"/>
      <c r="AZH287" s="39"/>
      <c r="AZI287" s="39"/>
      <c r="AZJ287" s="39"/>
      <c r="AZK287" s="39"/>
      <c r="AZL287" s="39"/>
      <c r="AZM287" s="39"/>
      <c r="AZN287" s="39"/>
      <c r="AZO287" s="39"/>
      <c r="AZP287" s="39"/>
      <c r="AZQ287" s="39"/>
      <c r="AZR287" s="39"/>
      <c r="AZS287" s="39"/>
      <c r="AZT287" s="39"/>
      <c r="AZU287" s="39"/>
      <c r="AZV287" s="39"/>
      <c r="AZW287" s="39"/>
      <c r="AZX287" s="39"/>
      <c r="AZY287" s="39"/>
      <c r="AZZ287" s="39"/>
      <c r="BAA287" s="39"/>
      <c r="BAB287" s="39"/>
      <c r="BAC287" s="39"/>
      <c r="BAD287" s="39"/>
      <c r="BAE287" s="39"/>
      <c r="BAF287" s="39"/>
      <c r="BAG287" s="39"/>
      <c r="BAH287" s="39"/>
      <c r="BAI287" s="39"/>
      <c r="BAJ287" s="39"/>
      <c r="BAK287" s="39"/>
      <c r="BAL287" s="39"/>
      <c r="BAM287" s="39"/>
      <c r="BAN287" s="39"/>
      <c r="BAO287" s="39"/>
      <c r="BAP287" s="39"/>
      <c r="BAQ287" s="39"/>
      <c r="BAR287" s="39"/>
      <c r="BAS287" s="39"/>
      <c r="BAT287" s="39"/>
      <c r="BAU287" s="39"/>
      <c r="BAV287" s="39"/>
      <c r="BAW287" s="39"/>
      <c r="BAX287" s="39"/>
      <c r="BAY287" s="39"/>
      <c r="BAZ287" s="39"/>
      <c r="BBA287" s="39"/>
      <c r="BBB287" s="39"/>
      <c r="BBC287" s="39"/>
      <c r="BBD287" s="39"/>
      <c r="BBE287" s="39"/>
      <c r="BBF287" s="39"/>
      <c r="BBG287" s="39"/>
      <c r="BBH287" s="39"/>
      <c r="BBI287" s="39"/>
      <c r="BBJ287" s="39"/>
      <c r="BBK287" s="39"/>
      <c r="BBL287" s="39"/>
      <c r="BBM287" s="39"/>
      <c r="BBN287" s="39"/>
      <c r="BBO287" s="39"/>
      <c r="BBP287" s="39"/>
      <c r="BBQ287" s="39"/>
      <c r="BBR287" s="39"/>
      <c r="BBS287" s="39"/>
      <c r="BBT287" s="39"/>
      <c r="BBU287" s="39"/>
      <c r="BBV287" s="39"/>
      <c r="BBW287" s="39"/>
      <c r="BBX287" s="39"/>
      <c r="BBY287" s="39"/>
      <c r="BBZ287" s="39"/>
      <c r="BCA287" s="39"/>
      <c r="BCB287" s="39"/>
      <c r="BCC287" s="39"/>
      <c r="BCD287" s="39"/>
      <c r="BCE287" s="39"/>
      <c r="BCF287" s="39"/>
      <c r="BCG287" s="39"/>
      <c r="BCH287" s="39"/>
      <c r="BCI287" s="39"/>
      <c r="BCJ287" s="39"/>
      <c r="BCK287" s="39"/>
      <c r="BCL287" s="39"/>
      <c r="BCM287" s="39"/>
      <c r="BCN287" s="39"/>
      <c r="BCO287" s="39"/>
      <c r="BCP287" s="39"/>
      <c r="BCQ287" s="39"/>
      <c r="BCR287" s="39"/>
      <c r="BCS287" s="39"/>
      <c r="BCT287" s="39"/>
      <c r="BCU287" s="39"/>
      <c r="BCV287" s="39"/>
      <c r="BCW287" s="39"/>
      <c r="BCX287" s="39"/>
      <c r="BCY287" s="39"/>
      <c r="BCZ287" s="39"/>
      <c r="BDA287" s="39"/>
      <c r="BDB287" s="39"/>
      <c r="BDC287" s="39"/>
      <c r="BDD287" s="39"/>
      <c r="BDE287" s="39"/>
      <c r="BDF287" s="39"/>
      <c r="BDG287" s="39"/>
      <c r="BDH287" s="39"/>
      <c r="BDI287" s="39"/>
      <c r="BDJ287" s="39"/>
      <c r="BDK287" s="39"/>
      <c r="BDL287" s="39"/>
      <c r="BDM287" s="39"/>
      <c r="BDN287" s="39"/>
      <c r="BDO287" s="39"/>
      <c r="BDP287" s="39"/>
      <c r="BDQ287" s="39"/>
      <c r="BDR287" s="39"/>
      <c r="BDS287" s="39"/>
      <c r="BDT287" s="39"/>
      <c r="BDU287" s="39"/>
      <c r="BDV287" s="39"/>
      <c r="BDW287" s="39"/>
      <c r="BDX287" s="39"/>
      <c r="BDY287" s="39"/>
      <c r="BDZ287" s="39"/>
      <c r="BEA287" s="39"/>
      <c r="BEB287" s="39"/>
      <c r="BEC287" s="39"/>
      <c r="BED287" s="39"/>
      <c r="BEE287" s="39"/>
      <c r="BEF287" s="39"/>
      <c r="BEG287" s="39"/>
      <c r="BEH287" s="39"/>
      <c r="BEI287" s="39"/>
      <c r="BEJ287" s="39"/>
      <c r="BEK287" s="39"/>
      <c r="BEL287" s="39"/>
      <c r="BEM287" s="39"/>
      <c r="BEN287" s="39"/>
      <c r="BEO287" s="39"/>
      <c r="BEP287" s="39"/>
      <c r="BEQ287" s="39"/>
      <c r="BER287" s="39"/>
      <c r="BES287" s="39"/>
      <c r="BET287" s="39"/>
      <c r="BEU287" s="39"/>
      <c r="BEV287" s="39"/>
      <c r="BEW287" s="39"/>
      <c r="BEX287" s="39"/>
      <c r="BEY287" s="39"/>
      <c r="BEZ287" s="39"/>
      <c r="BFA287" s="39"/>
      <c r="BFB287" s="39"/>
      <c r="BFC287" s="39"/>
      <c r="BFD287" s="39"/>
      <c r="BFE287" s="39"/>
      <c r="BFF287" s="39"/>
      <c r="BFG287" s="39"/>
      <c r="BFH287" s="39"/>
      <c r="BFI287" s="39"/>
      <c r="BFJ287" s="39"/>
      <c r="BFK287" s="39"/>
      <c r="BFL287" s="39"/>
      <c r="BFM287" s="39"/>
      <c r="BFN287" s="39"/>
      <c r="BFO287" s="39"/>
      <c r="BFP287" s="39"/>
      <c r="BFQ287" s="39"/>
      <c r="BFR287" s="39"/>
      <c r="BFS287" s="39"/>
      <c r="BFT287" s="39"/>
      <c r="BFU287" s="39"/>
      <c r="BFV287" s="39"/>
      <c r="BFW287" s="39"/>
      <c r="BFX287" s="39"/>
      <c r="BFY287" s="39"/>
      <c r="BFZ287" s="39"/>
      <c r="BGA287" s="39"/>
      <c r="BGB287" s="39"/>
      <c r="BGC287" s="39"/>
      <c r="BGD287" s="39"/>
      <c r="BGE287" s="39"/>
      <c r="BGF287" s="39"/>
      <c r="BGG287" s="39"/>
      <c r="BGH287" s="39"/>
      <c r="BGI287" s="39"/>
      <c r="BGJ287" s="39"/>
      <c r="BGK287" s="39"/>
      <c r="BGL287" s="39"/>
      <c r="BGM287" s="39"/>
      <c r="BGN287" s="39"/>
      <c r="BGO287" s="39"/>
      <c r="BGP287" s="39"/>
      <c r="BGQ287" s="39"/>
      <c r="BGR287" s="39"/>
      <c r="BGS287" s="39"/>
      <c r="BGT287" s="39"/>
      <c r="BGU287" s="39"/>
      <c r="BGV287" s="39"/>
      <c r="BGW287" s="39"/>
      <c r="BGX287" s="39"/>
      <c r="BGY287" s="39"/>
      <c r="BGZ287" s="39"/>
      <c r="BHA287" s="39"/>
      <c r="BHB287" s="39"/>
      <c r="BHC287" s="39"/>
      <c r="BHD287" s="39"/>
      <c r="BHE287" s="39"/>
      <c r="BHF287" s="39"/>
      <c r="BHG287" s="39"/>
      <c r="BHH287" s="39"/>
      <c r="BHI287" s="39"/>
      <c r="BHJ287" s="39"/>
      <c r="BHK287" s="39"/>
      <c r="BHL287" s="39"/>
      <c r="BHM287" s="39"/>
      <c r="BHN287" s="39"/>
      <c r="BHO287" s="39"/>
      <c r="BHP287" s="39"/>
      <c r="BHQ287" s="39"/>
      <c r="BHR287" s="39"/>
      <c r="BHS287" s="39"/>
      <c r="BHT287" s="39"/>
      <c r="BHU287" s="39"/>
      <c r="BHV287" s="39"/>
      <c r="BHW287" s="39"/>
      <c r="BHX287" s="39"/>
      <c r="BHY287" s="39"/>
      <c r="BHZ287" s="39"/>
      <c r="BIA287" s="39"/>
      <c r="BIB287" s="39"/>
      <c r="BIC287" s="39"/>
      <c r="BID287" s="39"/>
      <c r="BIE287" s="39"/>
      <c r="BIF287" s="39"/>
      <c r="BIG287" s="39"/>
      <c r="BIH287" s="39"/>
      <c r="BII287" s="39"/>
      <c r="BIJ287" s="39"/>
      <c r="BIK287" s="39"/>
      <c r="BIL287" s="39"/>
      <c r="BIM287" s="39"/>
      <c r="BIN287" s="39"/>
      <c r="BIO287" s="39"/>
      <c r="BIP287" s="39"/>
      <c r="BIQ287" s="39"/>
      <c r="BIR287" s="39"/>
      <c r="BIS287" s="39"/>
      <c r="BIT287" s="39"/>
      <c r="BIU287" s="39"/>
      <c r="BIV287" s="39"/>
      <c r="BIW287" s="39"/>
      <c r="BIX287" s="39"/>
      <c r="BIY287" s="39"/>
      <c r="BIZ287" s="39"/>
      <c r="BJA287" s="39"/>
      <c r="BJB287" s="39"/>
      <c r="BJC287" s="39"/>
      <c r="BJD287" s="39"/>
      <c r="BJE287" s="39"/>
      <c r="BJF287" s="39"/>
      <c r="BJG287" s="39"/>
      <c r="BJH287" s="39"/>
      <c r="BJI287" s="39"/>
      <c r="BJJ287" s="39"/>
      <c r="BJK287" s="39"/>
      <c r="BJL287" s="39"/>
      <c r="BJM287" s="39"/>
      <c r="BJN287" s="39"/>
      <c r="BJO287" s="39"/>
      <c r="BJP287" s="39"/>
      <c r="BJQ287" s="39"/>
      <c r="BJR287" s="39"/>
      <c r="BJS287" s="39"/>
      <c r="BJT287" s="39"/>
      <c r="BJU287" s="39"/>
      <c r="BJV287" s="39"/>
      <c r="BJW287" s="39"/>
      <c r="BJX287" s="39"/>
      <c r="BJY287" s="39"/>
      <c r="BJZ287" s="39"/>
      <c r="BKA287" s="39"/>
      <c r="BKB287" s="39"/>
      <c r="BKC287" s="39"/>
      <c r="BKD287" s="39"/>
      <c r="BKE287" s="39"/>
      <c r="BKF287" s="39"/>
      <c r="BKG287" s="39"/>
      <c r="BKH287" s="39"/>
      <c r="BKI287" s="39"/>
      <c r="BKJ287" s="39"/>
      <c r="BKK287" s="39"/>
      <c r="BKL287" s="39"/>
      <c r="BKM287" s="39"/>
      <c r="BKN287" s="39"/>
      <c r="BKO287" s="39"/>
      <c r="BKP287" s="39"/>
      <c r="BKQ287" s="39"/>
      <c r="BKR287" s="39"/>
      <c r="BKS287" s="39"/>
      <c r="BKT287" s="39"/>
      <c r="BKU287" s="39"/>
      <c r="BKV287" s="39"/>
      <c r="BKW287" s="39"/>
      <c r="BKX287" s="39"/>
      <c r="BKY287" s="39"/>
      <c r="BKZ287" s="39"/>
      <c r="BLA287" s="39"/>
      <c r="BLB287" s="39"/>
      <c r="BLC287" s="39"/>
      <c r="BLD287" s="39"/>
      <c r="BLE287" s="39"/>
      <c r="BLF287" s="39"/>
      <c r="BLG287" s="39"/>
      <c r="BLH287" s="39"/>
      <c r="BLI287" s="39"/>
      <c r="BLJ287" s="39"/>
      <c r="BLK287" s="39"/>
      <c r="BLL287" s="39"/>
      <c r="BLM287" s="39"/>
      <c r="BLN287" s="39"/>
      <c r="BLO287" s="39"/>
      <c r="BLP287" s="39"/>
      <c r="BLQ287" s="39"/>
      <c r="BLR287" s="39"/>
      <c r="BLS287" s="39"/>
      <c r="BLT287" s="39"/>
      <c r="BLU287" s="39"/>
      <c r="BLV287" s="39"/>
      <c r="BLW287" s="39"/>
      <c r="BLX287" s="39"/>
      <c r="BLY287" s="39"/>
      <c r="BLZ287" s="39"/>
      <c r="BMA287" s="39"/>
      <c r="BMB287" s="39"/>
      <c r="BMC287" s="39"/>
      <c r="BMD287" s="39"/>
      <c r="BME287" s="39"/>
      <c r="BMF287" s="39"/>
      <c r="BMG287" s="39"/>
      <c r="BMH287" s="39"/>
      <c r="BMI287" s="39"/>
      <c r="BMJ287" s="39"/>
      <c r="BMK287" s="39"/>
      <c r="BML287" s="39"/>
      <c r="BMM287" s="39"/>
      <c r="BMN287" s="39"/>
      <c r="BMO287" s="39"/>
      <c r="BMP287" s="39"/>
      <c r="BMQ287" s="39"/>
      <c r="BMR287" s="39"/>
      <c r="BMS287" s="39"/>
      <c r="BMT287" s="39"/>
      <c r="BMU287" s="39"/>
      <c r="BMV287" s="39"/>
      <c r="BMW287" s="39"/>
      <c r="BMX287" s="39"/>
      <c r="BMY287" s="39"/>
      <c r="BMZ287" s="39"/>
      <c r="BNA287" s="39"/>
      <c r="BNB287" s="39"/>
      <c r="BNC287" s="39"/>
      <c r="BND287" s="39"/>
      <c r="BNE287" s="39"/>
      <c r="BNF287" s="39"/>
      <c r="BNG287" s="39"/>
      <c r="BNH287" s="39"/>
      <c r="BNI287" s="39"/>
      <c r="BNJ287" s="39"/>
      <c r="BNK287" s="39"/>
      <c r="BNL287" s="39"/>
      <c r="BNM287" s="39"/>
      <c r="BNN287" s="39"/>
      <c r="BNO287" s="39"/>
      <c r="BNP287" s="39"/>
      <c r="BNQ287" s="39"/>
      <c r="BNR287" s="39"/>
      <c r="BNS287" s="39"/>
      <c r="BNT287" s="39"/>
      <c r="BNU287" s="39"/>
      <c r="BNV287" s="39"/>
      <c r="BNW287" s="39"/>
      <c r="BNX287" s="39"/>
      <c r="BNY287" s="39"/>
      <c r="BNZ287" s="39"/>
      <c r="BOA287" s="39"/>
      <c r="BOB287" s="39"/>
      <c r="BOC287" s="39"/>
      <c r="BOD287" s="39"/>
      <c r="BOE287" s="39"/>
      <c r="BOF287" s="39"/>
      <c r="BOG287" s="39"/>
      <c r="BOH287" s="39"/>
      <c r="BOI287" s="39"/>
      <c r="BOJ287" s="39"/>
      <c r="BOK287" s="39"/>
      <c r="BOL287" s="39"/>
      <c r="BOM287" s="39"/>
      <c r="BON287" s="39"/>
      <c r="BOO287" s="39"/>
      <c r="BOP287" s="39"/>
      <c r="BOQ287" s="39"/>
      <c r="BOR287" s="39"/>
      <c r="BOS287" s="39"/>
      <c r="BOT287" s="39"/>
      <c r="BOU287" s="39"/>
      <c r="BOV287" s="39"/>
      <c r="BOW287" s="39"/>
      <c r="BOX287" s="39"/>
      <c r="BOY287" s="39"/>
      <c r="BOZ287" s="39"/>
      <c r="BPA287" s="39"/>
      <c r="BPB287" s="39"/>
      <c r="BPC287" s="39"/>
      <c r="BPD287" s="39"/>
      <c r="BPE287" s="39"/>
      <c r="BPF287" s="39"/>
      <c r="BPG287" s="39"/>
      <c r="BPH287" s="39"/>
      <c r="BPI287" s="39"/>
      <c r="BPJ287" s="39"/>
      <c r="BPK287" s="39"/>
      <c r="BPL287" s="39"/>
      <c r="BPM287" s="39"/>
      <c r="BPN287" s="39"/>
      <c r="BPO287" s="39"/>
      <c r="BPP287" s="39"/>
      <c r="BPQ287" s="39"/>
      <c r="BPR287" s="39"/>
      <c r="BPS287" s="39"/>
      <c r="BPT287" s="39"/>
      <c r="BPU287" s="39"/>
      <c r="BPV287" s="39"/>
      <c r="BPW287" s="39"/>
      <c r="BPX287" s="39"/>
      <c r="BPY287" s="39"/>
      <c r="BPZ287" s="39"/>
      <c r="BQA287" s="39"/>
      <c r="BQB287" s="39"/>
      <c r="BQC287" s="39"/>
      <c r="BQD287" s="39"/>
      <c r="BQE287" s="39"/>
      <c r="BQF287" s="39"/>
      <c r="BQG287" s="39"/>
      <c r="BQH287" s="39"/>
      <c r="BQI287" s="39"/>
      <c r="BQJ287" s="39"/>
      <c r="BQK287" s="39"/>
      <c r="BQL287" s="39"/>
      <c r="BQM287" s="39"/>
      <c r="BQN287" s="39"/>
      <c r="BQO287" s="39"/>
      <c r="BQP287" s="39"/>
      <c r="BQQ287" s="39"/>
      <c r="BQR287" s="39"/>
      <c r="BQS287" s="39"/>
      <c r="BQT287" s="39"/>
      <c r="BQU287" s="39"/>
      <c r="BQV287" s="39"/>
      <c r="BQW287" s="39"/>
      <c r="BQX287" s="39"/>
      <c r="BQY287" s="39"/>
      <c r="BQZ287" s="39"/>
      <c r="BRA287" s="39"/>
      <c r="BRB287" s="39"/>
      <c r="BRC287" s="39"/>
      <c r="BRD287" s="39"/>
      <c r="BRE287" s="39"/>
      <c r="BRF287" s="39"/>
      <c r="BRG287" s="39"/>
      <c r="BRH287" s="39"/>
      <c r="BRI287" s="39"/>
      <c r="BRJ287" s="39"/>
      <c r="BRK287" s="39"/>
      <c r="BRL287" s="39"/>
      <c r="BRM287" s="39"/>
      <c r="BRN287" s="39"/>
      <c r="BRO287" s="39"/>
      <c r="BRP287" s="39"/>
      <c r="BRQ287" s="39"/>
      <c r="BRR287" s="39"/>
      <c r="BRS287" s="39"/>
      <c r="BRT287" s="39"/>
      <c r="BRU287" s="39"/>
      <c r="BRV287" s="39"/>
      <c r="BRW287" s="39"/>
      <c r="BRX287" s="39"/>
      <c r="BRY287" s="39"/>
      <c r="BRZ287" s="39"/>
      <c r="BSA287" s="39"/>
      <c r="BSB287" s="39"/>
      <c r="BSC287" s="39"/>
      <c r="BSD287" s="39"/>
      <c r="BSE287" s="39"/>
      <c r="BSF287" s="39"/>
      <c r="BSG287" s="39"/>
      <c r="BSH287" s="39"/>
      <c r="BSI287" s="39"/>
      <c r="BSJ287" s="39"/>
      <c r="BSK287" s="39"/>
      <c r="BSL287" s="39"/>
      <c r="BSM287" s="39"/>
      <c r="BSN287" s="39"/>
      <c r="BSO287" s="39"/>
      <c r="BSP287" s="39"/>
      <c r="BSQ287" s="39"/>
      <c r="BSR287" s="39"/>
      <c r="BSS287" s="39"/>
      <c r="BST287" s="39"/>
      <c r="BSU287" s="39"/>
      <c r="BSV287" s="39"/>
      <c r="BSW287" s="39"/>
      <c r="BSX287" s="39"/>
      <c r="BSY287" s="39"/>
      <c r="BSZ287" s="39"/>
      <c r="BTA287" s="39"/>
      <c r="BTB287" s="39"/>
      <c r="BTC287" s="39"/>
      <c r="BTD287" s="39"/>
      <c r="BTE287" s="39"/>
      <c r="BTF287" s="39"/>
      <c r="BTG287" s="39"/>
      <c r="BTH287" s="39"/>
      <c r="BTI287" s="39"/>
      <c r="BTJ287" s="39"/>
      <c r="BTK287" s="39"/>
      <c r="BTL287" s="39"/>
      <c r="BTM287" s="39"/>
      <c r="BTN287" s="39"/>
      <c r="BTO287" s="39"/>
      <c r="BTP287" s="39"/>
      <c r="BTQ287" s="39"/>
      <c r="BTR287" s="39"/>
      <c r="BTS287" s="39"/>
      <c r="BTT287" s="39"/>
      <c r="BTU287" s="39"/>
      <c r="BTV287" s="39"/>
      <c r="BTW287" s="39"/>
      <c r="BTX287" s="39"/>
      <c r="BTY287" s="39"/>
      <c r="BTZ287" s="39"/>
      <c r="BUA287" s="39"/>
      <c r="BUB287" s="39"/>
      <c r="BUC287" s="39"/>
      <c r="BUD287" s="39"/>
      <c r="BUE287" s="39"/>
      <c r="BUF287" s="39"/>
      <c r="BUG287" s="39"/>
      <c r="BUH287" s="39"/>
      <c r="BUI287" s="39"/>
      <c r="BUJ287" s="39"/>
      <c r="BUK287" s="39"/>
      <c r="BUL287" s="39"/>
      <c r="BUM287" s="39"/>
      <c r="BUN287" s="39"/>
      <c r="BUO287" s="39"/>
      <c r="BUP287" s="39"/>
      <c r="BUQ287" s="39"/>
      <c r="BUR287" s="39"/>
      <c r="BUS287" s="39"/>
      <c r="BUT287" s="39"/>
      <c r="BUU287" s="39"/>
      <c r="BUV287" s="39"/>
      <c r="BUW287" s="39"/>
      <c r="BUX287" s="39"/>
      <c r="BUY287" s="39"/>
      <c r="BUZ287" s="39"/>
      <c r="BVA287" s="39"/>
      <c r="BVB287" s="39"/>
      <c r="BVC287" s="39"/>
      <c r="BVD287" s="39"/>
      <c r="BVE287" s="39"/>
      <c r="BVF287" s="39"/>
      <c r="BVG287" s="39"/>
      <c r="BVH287" s="39"/>
      <c r="BVI287" s="39"/>
      <c r="BVJ287" s="39"/>
      <c r="BVK287" s="39"/>
      <c r="BVL287" s="39"/>
      <c r="BVM287" s="39"/>
      <c r="BVN287" s="39"/>
      <c r="BVO287" s="39"/>
      <c r="BVP287" s="39"/>
      <c r="BVQ287" s="39"/>
      <c r="BVR287" s="39"/>
      <c r="BVS287" s="39"/>
      <c r="BVT287" s="39"/>
      <c r="BVU287" s="39"/>
      <c r="BVV287" s="39"/>
      <c r="BVW287" s="39"/>
      <c r="BVX287" s="39"/>
      <c r="BVY287" s="39"/>
      <c r="BVZ287" s="39"/>
      <c r="BWA287" s="39"/>
      <c r="BWB287" s="39"/>
      <c r="BWC287" s="39"/>
      <c r="BWD287" s="39"/>
      <c r="BWE287" s="39"/>
      <c r="BWF287" s="39"/>
      <c r="BWG287" s="39"/>
      <c r="BWH287" s="39"/>
      <c r="BWI287" s="39"/>
      <c r="BWJ287" s="39"/>
      <c r="BWK287" s="39"/>
      <c r="BWL287" s="39"/>
      <c r="BWM287" s="39"/>
      <c r="BWN287" s="39"/>
      <c r="BWO287" s="39"/>
      <c r="BWP287" s="39"/>
      <c r="BWQ287" s="39"/>
      <c r="BWR287" s="39"/>
      <c r="BWS287" s="39"/>
      <c r="BWT287" s="39"/>
      <c r="BWU287" s="39"/>
      <c r="BWV287" s="39"/>
      <c r="BWW287" s="39"/>
      <c r="BWX287" s="39"/>
      <c r="BWY287" s="39"/>
      <c r="BWZ287" s="39"/>
      <c r="BXA287" s="39"/>
      <c r="BXB287" s="39"/>
      <c r="BXC287" s="39"/>
      <c r="BXD287" s="39"/>
      <c r="BXE287" s="39"/>
      <c r="BXF287" s="39"/>
      <c r="BXG287" s="39"/>
      <c r="BXH287" s="39"/>
      <c r="BXI287" s="39"/>
      <c r="BXJ287" s="39"/>
      <c r="BXK287" s="39"/>
      <c r="BXL287" s="39"/>
      <c r="BXM287" s="39"/>
      <c r="BXN287" s="39"/>
      <c r="BXO287" s="39"/>
      <c r="BXP287" s="39"/>
      <c r="BXQ287" s="39"/>
      <c r="BXR287" s="39"/>
      <c r="BXS287" s="39"/>
      <c r="BXT287" s="39"/>
      <c r="BXU287" s="39"/>
      <c r="BXV287" s="39"/>
      <c r="BXW287" s="39"/>
      <c r="BXX287" s="39"/>
      <c r="BXY287" s="39"/>
      <c r="BXZ287" s="39"/>
      <c r="BYA287" s="39"/>
      <c r="BYB287" s="39"/>
      <c r="BYC287" s="39"/>
      <c r="BYD287" s="39"/>
      <c r="BYE287" s="39"/>
      <c r="BYF287" s="39"/>
      <c r="BYG287" s="39"/>
      <c r="BYH287" s="39"/>
      <c r="BYI287" s="39"/>
      <c r="BYJ287" s="39"/>
      <c r="BYK287" s="39"/>
      <c r="BYL287" s="39"/>
      <c r="BYM287" s="39"/>
      <c r="BYN287" s="39"/>
      <c r="BYO287" s="39"/>
      <c r="BYP287" s="39"/>
      <c r="BYQ287" s="39"/>
      <c r="BYR287" s="39"/>
      <c r="BYS287" s="39"/>
      <c r="BYT287" s="39"/>
      <c r="BYU287" s="39"/>
      <c r="BYV287" s="39"/>
      <c r="BYW287" s="39"/>
      <c r="BYX287" s="39"/>
      <c r="BYY287" s="39"/>
      <c r="BYZ287" s="39"/>
      <c r="BZA287" s="39"/>
      <c r="BZB287" s="39"/>
      <c r="BZC287" s="39"/>
      <c r="BZD287" s="39"/>
      <c r="BZE287" s="39"/>
      <c r="BZF287" s="39"/>
      <c r="BZG287" s="39"/>
      <c r="BZH287" s="39"/>
      <c r="BZI287" s="39"/>
      <c r="BZJ287" s="39"/>
      <c r="BZK287" s="39"/>
      <c r="BZL287" s="39"/>
      <c r="BZM287" s="39"/>
      <c r="BZN287" s="39"/>
      <c r="BZO287" s="39"/>
      <c r="BZP287" s="39"/>
      <c r="BZQ287" s="39"/>
      <c r="BZR287" s="39"/>
      <c r="BZS287" s="39"/>
      <c r="BZT287" s="39"/>
      <c r="BZU287" s="39"/>
      <c r="BZV287" s="39"/>
      <c r="BZW287" s="39"/>
      <c r="BZX287" s="39"/>
      <c r="BZY287" s="39"/>
      <c r="BZZ287" s="39"/>
      <c r="CAA287" s="39"/>
      <c r="CAB287" s="39"/>
      <c r="CAC287" s="39"/>
      <c r="CAD287" s="39"/>
      <c r="CAE287" s="39"/>
      <c r="CAF287" s="39"/>
      <c r="CAG287" s="39"/>
      <c r="CAH287" s="39"/>
      <c r="CAI287" s="39"/>
      <c r="CAJ287" s="39"/>
      <c r="CAK287" s="39"/>
      <c r="CAL287" s="39"/>
      <c r="CAM287" s="39"/>
      <c r="CAN287" s="39"/>
      <c r="CAO287" s="39"/>
      <c r="CAP287" s="39"/>
      <c r="CAQ287" s="39"/>
      <c r="CAR287" s="39"/>
      <c r="CAS287" s="39"/>
      <c r="CAT287" s="39"/>
      <c r="CAU287" s="39"/>
      <c r="CAV287" s="39"/>
      <c r="CAW287" s="39"/>
      <c r="CAX287" s="39"/>
      <c r="CAY287" s="39"/>
      <c r="CAZ287" s="39"/>
      <c r="CBA287" s="39"/>
      <c r="CBB287" s="39"/>
      <c r="CBC287" s="39"/>
      <c r="CBD287" s="39"/>
      <c r="CBE287" s="39"/>
      <c r="CBF287" s="39"/>
      <c r="CBG287" s="39"/>
      <c r="CBH287" s="39"/>
      <c r="CBI287" s="39"/>
      <c r="CBJ287" s="39"/>
      <c r="CBK287" s="39"/>
      <c r="CBL287" s="39"/>
      <c r="CBM287" s="39"/>
      <c r="CBN287" s="39"/>
      <c r="CBO287" s="39"/>
      <c r="CBP287" s="39"/>
      <c r="CBQ287" s="39"/>
      <c r="CBR287" s="39"/>
      <c r="CBS287" s="39"/>
      <c r="CBT287" s="39"/>
      <c r="CBU287" s="39"/>
      <c r="CBV287" s="39"/>
      <c r="CBW287" s="39"/>
      <c r="CBX287" s="39"/>
      <c r="CBY287" s="39"/>
      <c r="CBZ287" s="39"/>
      <c r="CCA287" s="39"/>
      <c r="CCB287" s="39"/>
      <c r="CCC287" s="39"/>
      <c r="CCD287" s="39"/>
      <c r="CCE287" s="39"/>
      <c r="CCF287" s="39"/>
      <c r="CCG287" s="39"/>
      <c r="CCH287" s="39"/>
      <c r="CCI287" s="39"/>
      <c r="CCJ287" s="39"/>
      <c r="CCK287" s="39"/>
      <c r="CCL287" s="39"/>
      <c r="CCM287" s="39"/>
      <c r="CCN287" s="39"/>
      <c r="CCO287" s="39"/>
      <c r="CCP287" s="39"/>
      <c r="CCQ287" s="39"/>
      <c r="CCR287" s="39"/>
      <c r="CCS287" s="39"/>
      <c r="CCT287" s="39"/>
      <c r="CCU287" s="39"/>
      <c r="CCV287" s="39"/>
      <c r="CCW287" s="39"/>
      <c r="CCX287" s="39"/>
      <c r="CCY287" s="39"/>
      <c r="CCZ287" s="39"/>
      <c r="CDA287" s="39"/>
      <c r="CDB287" s="39"/>
      <c r="CDC287" s="39"/>
      <c r="CDD287" s="39"/>
      <c r="CDE287" s="39"/>
      <c r="CDF287" s="39"/>
      <c r="CDG287" s="39"/>
      <c r="CDH287" s="39"/>
      <c r="CDI287" s="39"/>
      <c r="CDJ287" s="39"/>
      <c r="CDK287" s="39"/>
      <c r="CDL287" s="39"/>
      <c r="CDM287" s="39"/>
      <c r="CDN287" s="39"/>
      <c r="CDO287" s="39"/>
      <c r="CDP287" s="39"/>
      <c r="CDQ287" s="39"/>
      <c r="CDR287" s="39"/>
      <c r="CDS287" s="39"/>
      <c r="CDT287" s="39"/>
      <c r="CDU287" s="39"/>
      <c r="CDV287" s="39"/>
      <c r="CDW287" s="39"/>
      <c r="CDX287" s="39"/>
      <c r="CDY287" s="39"/>
      <c r="CDZ287" s="39"/>
      <c r="CEA287" s="39"/>
      <c r="CEB287" s="39"/>
      <c r="CEC287" s="39"/>
      <c r="CED287" s="39"/>
      <c r="CEE287" s="39"/>
      <c r="CEF287" s="39"/>
      <c r="CEG287" s="39"/>
      <c r="CEH287" s="39"/>
      <c r="CEI287" s="39"/>
      <c r="CEJ287" s="39"/>
      <c r="CEK287" s="39"/>
      <c r="CEL287" s="39"/>
      <c r="CEM287" s="39"/>
      <c r="CEN287" s="39"/>
      <c r="CEO287" s="39"/>
      <c r="CEP287" s="39"/>
      <c r="CEQ287" s="39"/>
      <c r="CER287" s="39"/>
      <c r="CES287" s="39"/>
      <c r="CET287" s="39"/>
      <c r="CEU287" s="39"/>
      <c r="CEV287" s="39"/>
      <c r="CEW287" s="39"/>
      <c r="CEX287" s="39"/>
      <c r="CEY287" s="39"/>
      <c r="CEZ287" s="39"/>
      <c r="CFA287" s="39"/>
      <c r="CFB287" s="39"/>
      <c r="CFC287" s="39"/>
      <c r="CFD287" s="39"/>
      <c r="CFE287" s="39"/>
      <c r="CFF287" s="39"/>
      <c r="CFG287" s="39"/>
      <c r="CFH287" s="39"/>
      <c r="CFI287" s="39"/>
      <c r="CFJ287" s="39"/>
      <c r="CFK287" s="39"/>
      <c r="CFL287" s="39"/>
      <c r="CFM287" s="39"/>
      <c r="CFN287" s="39"/>
      <c r="CFO287" s="39"/>
      <c r="CFP287" s="39"/>
      <c r="CFQ287" s="39"/>
      <c r="CFR287" s="39"/>
      <c r="CFS287" s="39"/>
      <c r="CFT287" s="39"/>
      <c r="CFU287" s="39"/>
      <c r="CFV287" s="39"/>
      <c r="CFW287" s="39"/>
      <c r="CFX287" s="39"/>
      <c r="CFY287" s="39"/>
      <c r="CFZ287" s="39"/>
      <c r="CGA287" s="39"/>
      <c r="CGB287" s="39"/>
      <c r="CGC287" s="39"/>
      <c r="CGD287" s="39"/>
      <c r="CGE287" s="39"/>
      <c r="CGF287" s="39"/>
      <c r="CGG287" s="39"/>
      <c r="CGH287" s="39"/>
      <c r="CGI287" s="39"/>
      <c r="CGJ287" s="39"/>
      <c r="CGK287" s="39"/>
      <c r="CGL287" s="39"/>
      <c r="CGM287" s="39"/>
      <c r="CGN287" s="39"/>
      <c r="CGO287" s="39"/>
      <c r="CGP287" s="39"/>
      <c r="CGQ287" s="39"/>
      <c r="CGR287" s="39"/>
      <c r="CGS287" s="39"/>
      <c r="CGT287" s="39"/>
      <c r="CGU287" s="39"/>
      <c r="CGV287" s="39"/>
      <c r="CGW287" s="39"/>
      <c r="CGX287" s="39"/>
      <c r="CGY287" s="39"/>
      <c r="CGZ287" s="39"/>
      <c r="CHA287" s="39"/>
      <c r="CHB287" s="39"/>
      <c r="CHC287" s="39"/>
      <c r="CHD287" s="39"/>
      <c r="CHE287" s="39"/>
      <c r="CHF287" s="39"/>
      <c r="CHG287" s="39"/>
      <c r="CHH287" s="39"/>
      <c r="CHI287" s="39"/>
      <c r="CHJ287" s="39"/>
      <c r="CHK287" s="39"/>
      <c r="CHL287" s="39"/>
      <c r="CHM287" s="39"/>
      <c r="CHN287" s="39"/>
      <c r="CHO287" s="39"/>
      <c r="CHP287" s="39"/>
      <c r="CHQ287" s="39"/>
      <c r="CHR287" s="39"/>
      <c r="CHS287" s="39"/>
      <c r="CHT287" s="39"/>
      <c r="CHU287" s="39"/>
      <c r="CHV287" s="39"/>
      <c r="CHW287" s="39"/>
      <c r="CHX287" s="39"/>
      <c r="CHY287" s="39"/>
      <c r="CHZ287" s="39"/>
      <c r="CIA287" s="39"/>
      <c r="CIB287" s="39"/>
      <c r="CIC287" s="39"/>
      <c r="CID287" s="39"/>
      <c r="CIE287" s="39"/>
      <c r="CIF287" s="39"/>
      <c r="CIG287" s="39"/>
      <c r="CIH287" s="39"/>
      <c r="CII287" s="39"/>
      <c r="CIJ287" s="39"/>
      <c r="CIK287" s="39"/>
      <c r="CIL287" s="39"/>
      <c r="CIM287" s="39"/>
      <c r="CIN287" s="39"/>
      <c r="CIO287" s="39"/>
      <c r="CIP287" s="39"/>
      <c r="CIQ287" s="39"/>
      <c r="CIR287" s="39"/>
      <c r="CIS287" s="39"/>
      <c r="CIT287" s="39"/>
      <c r="CIU287" s="39"/>
      <c r="CIV287" s="39"/>
      <c r="CIW287" s="39"/>
      <c r="CIX287" s="39"/>
      <c r="CIY287" s="39"/>
      <c r="CIZ287" s="39"/>
      <c r="CJA287" s="39"/>
      <c r="CJB287" s="39"/>
      <c r="CJC287" s="39"/>
      <c r="CJD287" s="39"/>
      <c r="CJE287" s="39"/>
      <c r="CJF287" s="39"/>
      <c r="CJG287" s="39"/>
      <c r="CJH287" s="39"/>
      <c r="CJI287" s="39"/>
      <c r="CJJ287" s="39"/>
      <c r="CJK287" s="39"/>
      <c r="CJL287" s="39"/>
      <c r="CJM287" s="39"/>
      <c r="CJN287" s="39"/>
      <c r="CJO287" s="39"/>
      <c r="CJP287" s="39"/>
      <c r="CJQ287" s="39"/>
      <c r="CJR287" s="39"/>
      <c r="CJS287" s="39"/>
      <c r="CJT287" s="39"/>
      <c r="CJU287" s="39"/>
      <c r="CJV287" s="39"/>
      <c r="CJW287" s="39"/>
      <c r="CJX287" s="39"/>
      <c r="CJY287" s="39"/>
      <c r="CJZ287" s="39"/>
      <c r="CKA287" s="39"/>
      <c r="CKB287" s="39"/>
      <c r="CKC287" s="39"/>
      <c r="CKD287" s="39"/>
      <c r="CKE287" s="39"/>
      <c r="CKF287" s="39"/>
      <c r="CKG287" s="39"/>
      <c r="CKH287" s="39"/>
      <c r="CKI287" s="39"/>
      <c r="CKJ287" s="39"/>
      <c r="CKK287" s="39"/>
      <c r="CKL287" s="39"/>
      <c r="CKM287" s="39"/>
      <c r="CKN287" s="39"/>
      <c r="CKO287" s="39"/>
      <c r="CKP287" s="39"/>
      <c r="CKQ287" s="39"/>
      <c r="CKR287" s="39"/>
      <c r="CKS287" s="39"/>
      <c r="CKT287" s="39"/>
      <c r="CKU287" s="39"/>
      <c r="CKV287" s="39"/>
      <c r="CKW287" s="39"/>
      <c r="CKX287" s="39"/>
      <c r="CKY287" s="39"/>
      <c r="CKZ287" s="39"/>
      <c r="CLA287" s="39"/>
      <c r="CLB287" s="39"/>
      <c r="CLC287" s="39"/>
      <c r="CLD287" s="39"/>
      <c r="CLE287" s="39"/>
      <c r="CLF287" s="39"/>
      <c r="CLG287" s="39"/>
      <c r="CLH287" s="39"/>
      <c r="CLI287" s="39"/>
      <c r="CLJ287" s="39"/>
      <c r="CLK287" s="39"/>
      <c r="CLL287" s="39"/>
      <c r="CLM287" s="39"/>
      <c r="CLN287" s="39"/>
      <c r="CLO287" s="39"/>
      <c r="CLP287" s="39"/>
      <c r="CLQ287" s="39"/>
      <c r="CLR287" s="39"/>
      <c r="CLS287" s="39"/>
      <c r="CLT287" s="39"/>
      <c r="CLU287" s="39"/>
      <c r="CLV287" s="39"/>
      <c r="CLW287" s="39"/>
      <c r="CLX287" s="39"/>
      <c r="CLY287" s="39"/>
      <c r="CLZ287" s="39"/>
      <c r="CMA287" s="39"/>
      <c r="CMB287" s="39"/>
      <c r="CMC287" s="39"/>
      <c r="CMD287" s="39"/>
      <c r="CME287" s="39"/>
      <c r="CMF287" s="39"/>
      <c r="CMG287" s="39"/>
      <c r="CMH287" s="39"/>
      <c r="CMI287" s="39"/>
      <c r="CMJ287" s="39"/>
      <c r="CMK287" s="39"/>
      <c r="CML287" s="39"/>
      <c r="CMM287" s="39"/>
      <c r="CMN287" s="39"/>
      <c r="CMO287" s="39"/>
      <c r="CMP287" s="39"/>
      <c r="CMQ287" s="39"/>
      <c r="CMR287" s="39"/>
      <c r="CMS287" s="39"/>
      <c r="CMT287" s="39"/>
      <c r="CMU287" s="39"/>
      <c r="CMV287" s="39"/>
      <c r="CMW287" s="39"/>
      <c r="CMX287" s="39"/>
      <c r="CMY287" s="39"/>
      <c r="CMZ287" s="39"/>
      <c r="CNA287" s="39"/>
      <c r="CNB287" s="39"/>
      <c r="CNC287" s="39"/>
      <c r="CND287" s="39"/>
      <c r="CNE287" s="39"/>
      <c r="CNF287" s="39"/>
      <c r="CNG287" s="39"/>
      <c r="CNH287" s="39"/>
      <c r="CNI287" s="39"/>
      <c r="CNJ287" s="39"/>
      <c r="CNK287" s="39"/>
      <c r="CNL287" s="39"/>
      <c r="CNM287" s="39"/>
      <c r="CNN287" s="39"/>
      <c r="CNO287" s="39"/>
      <c r="CNP287" s="39"/>
      <c r="CNQ287" s="39"/>
      <c r="CNR287" s="39"/>
      <c r="CNS287" s="39"/>
      <c r="CNT287" s="39"/>
      <c r="CNU287" s="39"/>
      <c r="CNV287" s="39"/>
      <c r="CNW287" s="39"/>
      <c r="CNX287" s="39"/>
      <c r="CNY287" s="39"/>
      <c r="CNZ287" s="39"/>
      <c r="COA287" s="39"/>
      <c r="COB287" s="39"/>
      <c r="COC287" s="39"/>
      <c r="COD287" s="39"/>
      <c r="COE287" s="39"/>
      <c r="COF287" s="39"/>
      <c r="COG287" s="39"/>
      <c r="COH287" s="39"/>
      <c r="COI287" s="39"/>
      <c r="COJ287" s="39"/>
      <c r="COK287" s="39"/>
      <c r="COL287" s="39"/>
      <c r="COM287" s="39"/>
      <c r="CON287" s="39"/>
      <c r="COO287" s="39"/>
      <c r="COP287" s="39"/>
      <c r="COQ287" s="39"/>
      <c r="COR287" s="39"/>
      <c r="COS287" s="39"/>
      <c r="COT287" s="39"/>
      <c r="COU287" s="39"/>
      <c r="COV287" s="39"/>
      <c r="COW287" s="39"/>
      <c r="COX287" s="39"/>
      <c r="COY287" s="39"/>
      <c r="COZ287" s="39"/>
      <c r="CPA287" s="39"/>
      <c r="CPB287" s="39"/>
      <c r="CPC287" s="39"/>
      <c r="CPD287" s="39"/>
      <c r="CPE287" s="39"/>
      <c r="CPF287" s="39"/>
      <c r="CPG287" s="39"/>
      <c r="CPH287" s="39"/>
      <c r="CPI287" s="39"/>
      <c r="CPJ287" s="39"/>
      <c r="CPK287" s="39"/>
      <c r="CPL287" s="39"/>
      <c r="CPM287" s="39"/>
      <c r="CPN287" s="39"/>
      <c r="CPO287" s="39"/>
      <c r="CPP287" s="39"/>
      <c r="CPQ287" s="39"/>
      <c r="CPR287" s="39"/>
      <c r="CPS287" s="39"/>
      <c r="CPT287" s="39"/>
      <c r="CPU287" s="39"/>
      <c r="CPV287" s="39"/>
      <c r="CPW287" s="39"/>
      <c r="CPX287" s="39"/>
      <c r="CPY287" s="39"/>
      <c r="CPZ287" s="39"/>
      <c r="CQA287" s="39"/>
      <c r="CQB287" s="39"/>
      <c r="CQC287" s="39"/>
      <c r="CQD287" s="39"/>
      <c r="CQE287" s="39"/>
      <c r="CQF287" s="39"/>
      <c r="CQG287" s="39"/>
      <c r="CQH287" s="39"/>
      <c r="CQI287" s="39"/>
      <c r="CQJ287" s="39"/>
      <c r="CQK287" s="39"/>
      <c r="CQL287" s="39"/>
      <c r="CQM287" s="39"/>
      <c r="CQN287" s="39"/>
      <c r="CQO287" s="39"/>
      <c r="CQP287" s="39"/>
      <c r="CQQ287" s="39"/>
      <c r="CQR287" s="39"/>
      <c r="CQS287" s="39"/>
      <c r="CQT287" s="39"/>
      <c r="CQU287" s="39"/>
      <c r="CQV287" s="39"/>
      <c r="CQW287" s="39"/>
      <c r="CQX287" s="39"/>
      <c r="CQY287" s="39"/>
      <c r="CQZ287" s="39"/>
      <c r="CRA287" s="39"/>
      <c r="CRB287" s="39"/>
      <c r="CRC287" s="39"/>
      <c r="CRD287" s="39"/>
      <c r="CRE287" s="39"/>
      <c r="CRF287" s="39"/>
      <c r="CRG287" s="39"/>
      <c r="CRH287" s="39"/>
      <c r="CRI287" s="39"/>
      <c r="CRJ287" s="39"/>
      <c r="CRK287" s="39"/>
      <c r="CRL287" s="39"/>
      <c r="CRM287" s="39"/>
      <c r="CRN287" s="39"/>
      <c r="CRO287" s="39"/>
      <c r="CRP287" s="39"/>
      <c r="CRQ287" s="39"/>
      <c r="CRR287" s="39"/>
      <c r="CRS287" s="39"/>
      <c r="CRT287" s="39"/>
      <c r="CRU287" s="39"/>
      <c r="CRV287" s="39"/>
      <c r="CRW287" s="39"/>
      <c r="CRX287" s="39"/>
      <c r="CRY287" s="39"/>
      <c r="CRZ287" s="39"/>
      <c r="CSA287" s="39"/>
      <c r="CSB287" s="39"/>
      <c r="CSC287" s="39"/>
      <c r="CSD287" s="39"/>
      <c r="CSE287" s="39"/>
      <c r="CSF287" s="39"/>
      <c r="CSG287" s="39"/>
      <c r="CSH287" s="39"/>
      <c r="CSI287" s="39"/>
      <c r="CSJ287" s="39"/>
      <c r="CSK287" s="39"/>
      <c r="CSL287" s="39"/>
      <c r="CSM287" s="39"/>
      <c r="CSN287" s="39"/>
      <c r="CSO287" s="39"/>
      <c r="CSP287" s="39"/>
      <c r="CSQ287" s="39"/>
      <c r="CSR287" s="39"/>
      <c r="CSS287" s="39"/>
      <c r="CST287" s="39"/>
      <c r="CSU287" s="39"/>
      <c r="CSV287" s="39"/>
      <c r="CSW287" s="39"/>
      <c r="CSX287" s="39"/>
      <c r="CSY287" s="39"/>
      <c r="CSZ287" s="39"/>
      <c r="CTA287" s="39"/>
      <c r="CTB287" s="39"/>
      <c r="CTC287" s="39"/>
      <c r="CTD287" s="39"/>
      <c r="CTE287" s="39"/>
      <c r="CTF287" s="39"/>
      <c r="CTG287" s="39"/>
      <c r="CTH287" s="39"/>
      <c r="CTI287" s="39"/>
      <c r="CTJ287" s="39"/>
      <c r="CTK287" s="39"/>
      <c r="CTL287" s="39"/>
      <c r="CTM287" s="39"/>
      <c r="CTN287" s="39"/>
      <c r="CTO287" s="39"/>
      <c r="CTP287" s="39"/>
      <c r="CTQ287" s="39"/>
      <c r="CTR287" s="39"/>
      <c r="CTS287" s="39"/>
      <c r="CTT287" s="39"/>
      <c r="CTU287" s="39"/>
      <c r="CTV287" s="39"/>
      <c r="CTW287" s="39"/>
      <c r="CTX287" s="39"/>
      <c r="CTY287" s="39"/>
      <c r="CTZ287" s="39"/>
      <c r="CUA287" s="39"/>
      <c r="CUB287" s="39"/>
      <c r="CUC287" s="39"/>
      <c r="CUD287" s="39"/>
      <c r="CUE287" s="39"/>
      <c r="CUF287" s="39"/>
      <c r="CUG287" s="39"/>
      <c r="CUH287" s="39"/>
      <c r="CUI287" s="39"/>
      <c r="CUJ287" s="39"/>
      <c r="CUK287" s="39"/>
      <c r="CUL287" s="39"/>
      <c r="CUM287" s="39"/>
      <c r="CUN287" s="39"/>
      <c r="CUO287" s="39"/>
      <c r="CUP287" s="39"/>
      <c r="CUQ287" s="39"/>
      <c r="CUR287" s="39"/>
      <c r="CUS287" s="39"/>
      <c r="CUT287" s="39"/>
      <c r="CUU287" s="39"/>
      <c r="CUV287" s="39"/>
      <c r="CUW287" s="39"/>
      <c r="CUX287" s="39"/>
      <c r="CUY287" s="39"/>
      <c r="CUZ287" s="39"/>
      <c r="CVA287" s="39"/>
      <c r="CVB287" s="39"/>
      <c r="CVC287" s="39"/>
      <c r="CVD287" s="39"/>
      <c r="CVE287" s="39"/>
      <c r="CVF287" s="39"/>
      <c r="CVG287" s="39"/>
      <c r="CVH287" s="39"/>
      <c r="CVI287" s="39"/>
      <c r="CVJ287" s="39"/>
      <c r="CVK287" s="39"/>
      <c r="CVL287" s="39"/>
      <c r="CVM287" s="39"/>
      <c r="CVN287" s="39"/>
      <c r="CVO287" s="39"/>
      <c r="CVP287" s="39"/>
      <c r="CVQ287" s="39"/>
      <c r="CVR287" s="39"/>
      <c r="CVS287" s="39"/>
      <c r="CVT287" s="39"/>
      <c r="CVU287" s="39"/>
      <c r="CVV287" s="39"/>
      <c r="CVW287" s="39"/>
      <c r="CVX287" s="39"/>
      <c r="CVY287" s="39"/>
      <c r="CVZ287" s="39"/>
      <c r="CWA287" s="39"/>
      <c r="CWB287" s="39"/>
      <c r="CWC287" s="39"/>
      <c r="CWD287" s="39"/>
      <c r="CWE287" s="39"/>
      <c r="CWF287" s="39"/>
      <c r="CWG287" s="39"/>
      <c r="CWH287" s="39"/>
      <c r="CWI287" s="39"/>
      <c r="CWJ287" s="39"/>
      <c r="CWK287" s="39"/>
      <c r="CWL287" s="39"/>
      <c r="CWM287" s="39"/>
      <c r="CWN287" s="39"/>
      <c r="CWO287" s="39"/>
      <c r="CWP287" s="39"/>
      <c r="CWQ287" s="39"/>
      <c r="CWR287" s="39"/>
      <c r="CWS287" s="39"/>
      <c r="CWT287" s="39"/>
      <c r="CWU287" s="39"/>
      <c r="CWV287" s="39"/>
      <c r="CWW287" s="39"/>
      <c r="CWX287" s="39"/>
      <c r="CWY287" s="39"/>
      <c r="CWZ287" s="39"/>
      <c r="CXA287" s="39"/>
      <c r="CXB287" s="39"/>
      <c r="CXC287" s="39"/>
      <c r="CXD287" s="39"/>
      <c r="CXE287" s="39"/>
      <c r="CXF287" s="39"/>
      <c r="CXG287" s="39"/>
      <c r="CXH287" s="39"/>
      <c r="CXI287" s="39"/>
      <c r="CXJ287" s="39"/>
      <c r="CXK287" s="39"/>
      <c r="CXL287" s="39"/>
      <c r="CXM287" s="39"/>
      <c r="CXN287" s="39"/>
      <c r="CXO287" s="39"/>
      <c r="CXP287" s="39"/>
      <c r="CXQ287" s="39"/>
      <c r="CXR287" s="39"/>
      <c r="CXS287" s="39"/>
      <c r="CXT287" s="39"/>
      <c r="CXU287" s="39"/>
      <c r="CXV287" s="39"/>
      <c r="CXW287" s="39"/>
      <c r="CXX287" s="39"/>
      <c r="CXY287" s="39"/>
      <c r="CXZ287" s="39"/>
      <c r="CYA287" s="39"/>
      <c r="CYB287" s="39"/>
      <c r="CYC287" s="39"/>
      <c r="CYD287" s="39"/>
      <c r="CYE287" s="39"/>
      <c r="CYF287" s="39"/>
      <c r="CYG287" s="39"/>
      <c r="CYH287" s="39"/>
      <c r="CYI287" s="39"/>
      <c r="CYJ287" s="39"/>
      <c r="CYK287" s="39"/>
      <c r="CYL287" s="39"/>
      <c r="CYM287" s="39"/>
      <c r="CYN287" s="39"/>
      <c r="CYO287" s="39"/>
      <c r="CYP287" s="39"/>
      <c r="CYQ287" s="39"/>
      <c r="CYR287" s="39"/>
      <c r="CYS287" s="39"/>
      <c r="CYT287" s="39"/>
      <c r="CYU287" s="39"/>
      <c r="CYV287" s="39"/>
      <c r="CYW287" s="39"/>
      <c r="CYX287" s="39"/>
      <c r="CYY287" s="39"/>
      <c r="CYZ287" s="39"/>
      <c r="CZA287" s="39"/>
      <c r="CZB287" s="39"/>
      <c r="CZC287" s="39"/>
      <c r="CZD287" s="39"/>
      <c r="CZE287" s="39"/>
      <c r="CZF287" s="39"/>
      <c r="CZG287" s="39"/>
      <c r="CZH287" s="39"/>
      <c r="CZI287" s="39"/>
      <c r="CZJ287" s="39"/>
      <c r="CZK287" s="39"/>
      <c r="CZL287" s="39"/>
      <c r="CZM287" s="39"/>
      <c r="CZN287" s="39"/>
      <c r="CZO287" s="39"/>
      <c r="CZP287" s="39"/>
      <c r="CZQ287" s="39"/>
      <c r="CZR287" s="39"/>
      <c r="CZS287" s="39"/>
      <c r="CZT287" s="39"/>
      <c r="CZU287" s="39"/>
      <c r="CZV287" s="39"/>
      <c r="CZW287" s="39"/>
      <c r="CZX287" s="39"/>
      <c r="CZY287" s="39"/>
      <c r="CZZ287" s="39"/>
      <c r="DAA287" s="39"/>
      <c r="DAB287" s="39"/>
      <c r="DAC287" s="39"/>
      <c r="DAD287" s="39"/>
      <c r="DAE287" s="39"/>
      <c r="DAF287" s="39"/>
      <c r="DAG287" s="39"/>
      <c r="DAH287" s="39"/>
      <c r="DAI287" s="39"/>
      <c r="DAJ287" s="39"/>
      <c r="DAK287" s="39"/>
      <c r="DAL287" s="39"/>
      <c r="DAM287" s="39"/>
      <c r="DAN287" s="39"/>
      <c r="DAO287" s="39"/>
      <c r="DAP287" s="39"/>
      <c r="DAQ287" s="39"/>
      <c r="DAR287" s="39"/>
      <c r="DAS287" s="39"/>
      <c r="DAT287" s="39"/>
      <c r="DAU287" s="39"/>
      <c r="DAV287" s="39"/>
      <c r="DAW287" s="39"/>
      <c r="DAX287" s="39"/>
      <c r="DAY287" s="39"/>
      <c r="DAZ287" s="39"/>
      <c r="DBA287" s="39"/>
      <c r="DBB287" s="39"/>
      <c r="DBC287" s="39"/>
      <c r="DBD287" s="39"/>
      <c r="DBE287" s="39"/>
      <c r="DBF287" s="39"/>
      <c r="DBG287" s="39"/>
      <c r="DBH287" s="39"/>
      <c r="DBI287" s="39"/>
      <c r="DBJ287" s="39"/>
      <c r="DBK287" s="39"/>
      <c r="DBL287" s="39"/>
      <c r="DBM287" s="39"/>
      <c r="DBN287" s="39"/>
      <c r="DBO287" s="39"/>
      <c r="DBP287" s="39"/>
      <c r="DBQ287" s="39"/>
      <c r="DBR287" s="39"/>
      <c r="DBS287" s="39"/>
      <c r="DBT287" s="39"/>
      <c r="DBU287" s="39"/>
      <c r="DBV287" s="39"/>
      <c r="DBW287" s="39"/>
      <c r="DBX287" s="39"/>
      <c r="DBY287" s="39"/>
      <c r="DBZ287" s="39"/>
      <c r="DCA287" s="39"/>
      <c r="DCB287" s="39"/>
      <c r="DCC287" s="39"/>
      <c r="DCD287" s="39"/>
      <c r="DCE287" s="39"/>
      <c r="DCF287" s="39"/>
      <c r="DCG287" s="39"/>
      <c r="DCH287" s="39"/>
      <c r="DCI287" s="39"/>
      <c r="DCJ287" s="39"/>
      <c r="DCK287" s="39"/>
      <c r="DCL287" s="39"/>
      <c r="DCM287" s="39"/>
      <c r="DCN287" s="39"/>
      <c r="DCO287" s="39"/>
      <c r="DCP287" s="39"/>
      <c r="DCQ287" s="39"/>
      <c r="DCR287" s="39"/>
      <c r="DCS287" s="39"/>
      <c r="DCT287" s="39"/>
      <c r="DCU287" s="39"/>
      <c r="DCV287" s="39"/>
      <c r="DCW287" s="39"/>
      <c r="DCX287" s="39"/>
      <c r="DCY287" s="39"/>
      <c r="DCZ287" s="39"/>
      <c r="DDA287" s="39"/>
      <c r="DDB287" s="39"/>
      <c r="DDC287" s="39"/>
      <c r="DDD287" s="39"/>
      <c r="DDE287" s="39"/>
      <c r="DDF287" s="39"/>
      <c r="DDG287" s="39"/>
      <c r="DDH287" s="39"/>
      <c r="DDI287" s="39"/>
      <c r="DDJ287" s="39"/>
      <c r="DDK287" s="39"/>
      <c r="DDL287" s="39"/>
      <c r="DDM287" s="39"/>
      <c r="DDN287" s="39"/>
      <c r="DDO287" s="39"/>
      <c r="DDP287" s="39"/>
      <c r="DDQ287" s="39"/>
      <c r="DDR287" s="39"/>
      <c r="DDS287" s="39"/>
      <c r="DDT287" s="39"/>
      <c r="DDU287" s="39"/>
      <c r="DDV287" s="39"/>
      <c r="DDW287" s="39"/>
      <c r="DDX287" s="39"/>
      <c r="DDY287" s="39"/>
      <c r="DDZ287" s="39"/>
      <c r="DEA287" s="39"/>
      <c r="DEB287" s="39"/>
      <c r="DEC287" s="39"/>
      <c r="DED287" s="39"/>
      <c r="DEE287" s="39"/>
      <c r="DEF287" s="39"/>
      <c r="DEG287" s="39"/>
      <c r="DEH287" s="39"/>
      <c r="DEI287" s="39"/>
      <c r="DEJ287" s="39"/>
      <c r="DEK287" s="39"/>
      <c r="DEL287" s="39"/>
      <c r="DEM287" s="39"/>
      <c r="DEN287" s="39"/>
      <c r="DEO287" s="39"/>
      <c r="DEP287" s="39"/>
      <c r="DEQ287" s="39"/>
      <c r="DER287" s="39"/>
      <c r="DES287" s="39"/>
      <c r="DET287" s="39"/>
      <c r="DEU287" s="39"/>
      <c r="DEV287" s="39"/>
      <c r="DEW287" s="39"/>
      <c r="DEX287" s="39"/>
      <c r="DEY287" s="39"/>
      <c r="DEZ287" s="39"/>
      <c r="DFA287" s="39"/>
      <c r="DFB287" s="39"/>
      <c r="DFC287" s="39"/>
      <c r="DFD287" s="39"/>
      <c r="DFE287" s="39"/>
      <c r="DFF287" s="39"/>
      <c r="DFG287" s="39"/>
      <c r="DFH287" s="39"/>
      <c r="DFI287" s="39"/>
      <c r="DFJ287" s="39"/>
      <c r="DFK287" s="39"/>
      <c r="DFL287" s="39"/>
      <c r="DFM287" s="39"/>
      <c r="DFN287" s="39"/>
      <c r="DFO287" s="39"/>
      <c r="DFP287" s="39"/>
      <c r="DFQ287" s="39"/>
      <c r="DFR287" s="39"/>
      <c r="DFS287" s="39"/>
      <c r="DFT287" s="39"/>
      <c r="DFU287" s="39"/>
      <c r="DFV287" s="39"/>
      <c r="DFW287" s="39"/>
      <c r="DFX287" s="39"/>
      <c r="DFY287" s="39"/>
      <c r="DFZ287" s="39"/>
      <c r="DGA287" s="39"/>
      <c r="DGB287" s="39"/>
      <c r="DGC287" s="39"/>
      <c r="DGD287" s="39"/>
      <c r="DGE287" s="39"/>
      <c r="DGF287" s="39"/>
      <c r="DGG287" s="39"/>
      <c r="DGH287" s="39"/>
      <c r="DGI287" s="39"/>
      <c r="DGJ287" s="39"/>
      <c r="DGK287" s="39"/>
      <c r="DGL287" s="39"/>
      <c r="DGM287" s="39"/>
      <c r="DGN287" s="39"/>
      <c r="DGO287" s="39"/>
      <c r="DGP287" s="39"/>
      <c r="DGQ287" s="39"/>
      <c r="DGR287" s="39"/>
      <c r="DGS287" s="39"/>
      <c r="DGT287" s="39"/>
      <c r="DGU287" s="39"/>
      <c r="DGV287" s="39"/>
      <c r="DGW287" s="39"/>
      <c r="DGX287" s="39"/>
      <c r="DGY287" s="39"/>
      <c r="DGZ287" s="39"/>
      <c r="DHA287" s="39"/>
      <c r="DHB287" s="39"/>
      <c r="DHC287" s="39"/>
      <c r="DHD287" s="39"/>
      <c r="DHE287" s="39"/>
      <c r="DHF287" s="39"/>
      <c r="DHG287" s="39"/>
      <c r="DHH287" s="39"/>
      <c r="DHI287" s="39"/>
      <c r="DHJ287" s="39"/>
      <c r="DHK287" s="39"/>
      <c r="DHL287" s="39"/>
      <c r="DHM287" s="39"/>
      <c r="DHN287" s="39"/>
      <c r="DHO287" s="39"/>
      <c r="DHP287" s="39"/>
      <c r="DHQ287" s="39"/>
      <c r="DHR287" s="39"/>
      <c r="DHS287" s="39"/>
      <c r="DHT287" s="39"/>
      <c r="DHU287" s="39"/>
      <c r="DHV287" s="39"/>
      <c r="DHW287" s="39"/>
      <c r="DHX287" s="39"/>
      <c r="DHY287" s="39"/>
      <c r="DHZ287" s="39"/>
      <c r="DIA287" s="39"/>
      <c r="DIB287" s="39"/>
      <c r="DIC287" s="39"/>
      <c r="DID287" s="39"/>
      <c r="DIE287" s="39"/>
      <c r="DIF287" s="39"/>
      <c r="DIG287" s="39"/>
      <c r="DIH287" s="39"/>
      <c r="DII287" s="39"/>
      <c r="DIJ287" s="39"/>
      <c r="DIK287" s="39"/>
      <c r="DIL287" s="39"/>
      <c r="DIM287" s="39"/>
      <c r="DIN287" s="39"/>
      <c r="DIO287" s="39"/>
      <c r="DIP287" s="39"/>
      <c r="DIQ287" s="39"/>
      <c r="DIR287" s="39"/>
      <c r="DIS287" s="39"/>
      <c r="DIT287" s="39"/>
      <c r="DIU287" s="39"/>
      <c r="DIV287" s="39"/>
      <c r="DIW287" s="39"/>
      <c r="DIX287" s="39"/>
      <c r="DIY287" s="39"/>
      <c r="DIZ287" s="39"/>
      <c r="DJA287" s="39"/>
      <c r="DJB287" s="39"/>
      <c r="DJC287" s="39"/>
      <c r="DJD287" s="39"/>
      <c r="DJE287" s="39"/>
      <c r="DJF287" s="39"/>
      <c r="DJG287" s="39"/>
      <c r="DJH287" s="39"/>
      <c r="DJI287" s="39"/>
      <c r="DJJ287" s="39"/>
      <c r="DJK287" s="39"/>
      <c r="DJL287" s="39"/>
      <c r="DJM287" s="39"/>
      <c r="DJN287" s="39"/>
      <c r="DJO287" s="39"/>
      <c r="DJP287" s="39"/>
      <c r="DJQ287" s="39"/>
      <c r="DJR287" s="39"/>
      <c r="DJS287" s="39"/>
      <c r="DJT287" s="39"/>
      <c r="DJU287" s="39"/>
      <c r="DJV287" s="39"/>
      <c r="DJW287" s="39"/>
      <c r="DJX287" s="39"/>
      <c r="DJY287" s="39"/>
      <c r="DJZ287" s="39"/>
      <c r="DKA287" s="39"/>
      <c r="DKB287" s="39"/>
      <c r="DKC287" s="39"/>
      <c r="DKD287" s="39"/>
      <c r="DKE287" s="39"/>
      <c r="DKF287" s="39"/>
      <c r="DKG287" s="39"/>
      <c r="DKH287" s="39"/>
      <c r="DKI287" s="39"/>
      <c r="DKJ287" s="39"/>
      <c r="DKK287" s="39"/>
      <c r="DKL287" s="39"/>
      <c r="DKM287" s="39"/>
      <c r="DKN287" s="39"/>
      <c r="DKO287" s="39"/>
      <c r="DKP287" s="39"/>
      <c r="DKQ287" s="39"/>
      <c r="DKR287" s="39"/>
      <c r="DKS287" s="39"/>
      <c r="DKT287" s="39"/>
      <c r="DKU287" s="39"/>
      <c r="DKV287" s="39"/>
      <c r="DKW287" s="39"/>
      <c r="DKX287" s="39"/>
      <c r="DKY287" s="39"/>
      <c r="DKZ287" s="39"/>
      <c r="DLA287" s="39"/>
      <c r="DLB287" s="39"/>
      <c r="DLC287" s="39"/>
      <c r="DLD287" s="39"/>
      <c r="DLE287" s="39"/>
      <c r="DLF287" s="39"/>
      <c r="DLG287" s="39"/>
      <c r="DLH287" s="39"/>
      <c r="DLI287" s="39"/>
      <c r="DLJ287" s="39"/>
      <c r="DLK287" s="39"/>
      <c r="DLL287" s="39"/>
      <c r="DLM287" s="39"/>
      <c r="DLN287" s="39"/>
      <c r="DLO287" s="39"/>
      <c r="DLP287" s="39"/>
      <c r="DLQ287" s="39"/>
      <c r="DLR287" s="39"/>
      <c r="DLS287" s="39"/>
      <c r="DLT287" s="39"/>
      <c r="DLU287" s="39"/>
      <c r="DLV287" s="39"/>
      <c r="DLW287" s="39"/>
      <c r="DLX287" s="39"/>
      <c r="DLY287" s="39"/>
      <c r="DLZ287" s="39"/>
      <c r="DMA287" s="39"/>
      <c r="DMB287" s="39"/>
      <c r="DMC287" s="39"/>
      <c r="DMD287" s="39"/>
      <c r="DME287" s="39"/>
      <c r="DMF287" s="39"/>
      <c r="DMG287" s="39"/>
      <c r="DMH287" s="39"/>
      <c r="DMI287" s="39"/>
      <c r="DMJ287" s="39"/>
      <c r="DMK287" s="39"/>
      <c r="DML287" s="39"/>
      <c r="DMM287" s="39"/>
      <c r="DMN287" s="39"/>
      <c r="DMO287" s="39"/>
      <c r="DMP287" s="39"/>
      <c r="DMQ287" s="39"/>
      <c r="DMR287" s="39"/>
      <c r="DMS287" s="39"/>
      <c r="DMT287" s="39"/>
      <c r="DMU287" s="39"/>
      <c r="DMV287" s="39"/>
      <c r="DMW287" s="39"/>
      <c r="DMX287" s="39"/>
      <c r="DMY287" s="39"/>
      <c r="DMZ287" s="39"/>
      <c r="DNA287" s="39"/>
      <c r="DNB287" s="39"/>
      <c r="DNC287" s="39"/>
      <c r="DND287" s="39"/>
      <c r="DNE287" s="39"/>
      <c r="DNF287" s="39"/>
      <c r="DNG287" s="39"/>
      <c r="DNH287" s="39"/>
      <c r="DNI287" s="39"/>
      <c r="DNJ287" s="39"/>
      <c r="DNK287" s="39"/>
      <c r="DNL287" s="39"/>
      <c r="DNM287" s="39"/>
      <c r="DNN287" s="39"/>
      <c r="DNO287" s="39"/>
      <c r="DNP287" s="39"/>
      <c r="DNQ287" s="39"/>
      <c r="DNR287" s="39"/>
      <c r="DNS287" s="39"/>
      <c r="DNT287" s="39"/>
      <c r="DNU287" s="39"/>
      <c r="DNV287" s="39"/>
      <c r="DNW287" s="39"/>
      <c r="DNX287" s="39"/>
      <c r="DNY287" s="39"/>
      <c r="DNZ287" s="39"/>
      <c r="DOA287" s="39"/>
      <c r="DOB287" s="39"/>
      <c r="DOC287" s="39"/>
      <c r="DOD287" s="39"/>
      <c r="DOE287" s="39"/>
      <c r="DOF287" s="39"/>
      <c r="DOG287" s="39"/>
      <c r="DOH287" s="39"/>
      <c r="DOI287" s="39"/>
      <c r="DOJ287" s="39"/>
      <c r="DOK287" s="39"/>
      <c r="DOL287" s="39"/>
      <c r="DOM287" s="39"/>
      <c r="DON287" s="39"/>
      <c r="DOO287" s="39"/>
      <c r="DOP287" s="39"/>
      <c r="DOQ287" s="39"/>
      <c r="DOR287" s="39"/>
      <c r="DOS287" s="39"/>
      <c r="DOT287" s="39"/>
      <c r="DOU287" s="39"/>
      <c r="DOV287" s="39"/>
      <c r="DOW287" s="39"/>
      <c r="DOX287" s="39"/>
      <c r="DOY287" s="39"/>
      <c r="DOZ287" s="39"/>
      <c r="DPA287" s="39"/>
      <c r="DPB287" s="39"/>
      <c r="DPC287" s="39"/>
      <c r="DPD287" s="39"/>
      <c r="DPE287" s="39"/>
      <c r="DPF287" s="39"/>
      <c r="DPG287" s="39"/>
      <c r="DPH287" s="39"/>
      <c r="DPI287" s="39"/>
      <c r="DPJ287" s="39"/>
      <c r="DPK287" s="39"/>
      <c r="DPL287" s="39"/>
      <c r="DPM287" s="39"/>
      <c r="DPN287" s="39"/>
      <c r="DPO287" s="39"/>
      <c r="DPP287" s="39"/>
      <c r="DPQ287" s="39"/>
      <c r="DPR287" s="39"/>
      <c r="DPS287" s="39"/>
      <c r="DPT287" s="39"/>
      <c r="DPU287" s="39"/>
      <c r="DPV287" s="39"/>
      <c r="DPW287" s="39"/>
      <c r="DPX287" s="39"/>
      <c r="DPY287" s="39"/>
      <c r="DPZ287" s="39"/>
      <c r="DQA287" s="39"/>
      <c r="DQB287" s="39"/>
      <c r="DQC287" s="39"/>
      <c r="DQD287" s="39"/>
      <c r="DQE287" s="39"/>
      <c r="DQF287" s="39"/>
      <c r="DQG287" s="39"/>
      <c r="DQH287" s="39"/>
      <c r="DQI287" s="39"/>
      <c r="DQJ287" s="39"/>
      <c r="DQK287" s="39"/>
      <c r="DQL287" s="39"/>
      <c r="DQM287" s="39"/>
      <c r="DQN287" s="39"/>
      <c r="DQO287" s="39"/>
      <c r="DQP287" s="39"/>
      <c r="DQQ287" s="39"/>
      <c r="DQR287" s="39"/>
      <c r="DQS287" s="39"/>
      <c r="DQT287" s="39"/>
      <c r="DQU287" s="39"/>
      <c r="DQV287" s="39"/>
      <c r="DQW287" s="39"/>
      <c r="DQX287" s="39"/>
      <c r="DQY287" s="39"/>
      <c r="DQZ287" s="39"/>
      <c r="DRA287" s="39"/>
      <c r="DRB287" s="39"/>
      <c r="DRC287" s="39"/>
      <c r="DRD287" s="39"/>
      <c r="DRE287" s="39"/>
      <c r="DRF287" s="39"/>
      <c r="DRG287" s="39"/>
      <c r="DRH287" s="39"/>
      <c r="DRI287" s="39"/>
      <c r="DRJ287" s="39"/>
      <c r="DRK287" s="39"/>
      <c r="DRL287" s="39"/>
      <c r="DRM287" s="39"/>
      <c r="DRN287" s="39"/>
      <c r="DRO287" s="39"/>
      <c r="DRP287" s="39"/>
      <c r="DRQ287" s="39"/>
      <c r="DRR287" s="39"/>
      <c r="DRS287" s="39"/>
      <c r="DRT287" s="39"/>
      <c r="DRU287" s="39"/>
      <c r="DRV287" s="39"/>
      <c r="DRW287" s="39"/>
      <c r="DRX287" s="39"/>
      <c r="DRY287" s="39"/>
      <c r="DRZ287" s="39"/>
      <c r="DSA287" s="39"/>
      <c r="DSB287" s="39"/>
      <c r="DSC287" s="39"/>
      <c r="DSD287" s="39"/>
      <c r="DSE287" s="39"/>
      <c r="DSF287" s="39"/>
      <c r="DSG287" s="39"/>
      <c r="DSH287" s="39"/>
      <c r="DSI287" s="39"/>
      <c r="DSJ287" s="39"/>
      <c r="DSK287" s="39"/>
      <c r="DSL287" s="39"/>
      <c r="DSM287" s="39"/>
      <c r="DSN287" s="39"/>
      <c r="DSO287" s="39"/>
      <c r="DSP287" s="39"/>
      <c r="DSQ287" s="39"/>
      <c r="DSR287" s="39"/>
      <c r="DSS287" s="39"/>
      <c r="DST287" s="39"/>
      <c r="DSU287" s="39"/>
      <c r="DSV287" s="39"/>
      <c r="DSW287" s="39"/>
      <c r="DSX287" s="39"/>
      <c r="DSY287" s="39"/>
      <c r="DSZ287" s="39"/>
      <c r="DTA287" s="39"/>
      <c r="DTB287" s="39"/>
      <c r="DTC287" s="39"/>
      <c r="DTD287" s="39"/>
      <c r="DTE287" s="39"/>
      <c r="DTF287" s="39"/>
      <c r="DTG287" s="39"/>
      <c r="DTH287" s="39"/>
      <c r="DTI287" s="39"/>
      <c r="DTJ287" s="39"/>
      <c r="DTK287" s="39"/>
      <c r="DTL287" s="39"/>
      <c r="DTM287" s="39"/>
      <c r="DTN287" s="39"/>
      <c r="DTO287" s="39"/>
      <c r="DTP287" s="39"/>
      <c r="DTQ287" s="39"/>
      <c r="DTR287" s="39"/>
      <c r="DTS287" s="39"/>
      <c r="DTT287" s="39"/>
      <c r="DTU287" s="39"/>
      <c r="DTV287" s="39"/>
      <c r="DTW287" s="39"/>
      <c r="DTX287" s="39"/>
      <c r="DTY287" s="39"/>
      <c r="DTZ287" s="39"/>
      <c r="DUA287" s="39"/>
      <c r="DUB287" s="39"/>
      <c r="DUC287" s="39"/>
      <c r="DUD287" s="39"/>
      <c r="DUE287" s="39"/>
      <c r="DUF287" s="39"/>
      <c r="DUG287" s="39"/>
      <c r="DUH287" s="39"/>
      <c r="DUI287" s="39"/>
      <c r="DUJ287" s="39"/>
      <c r="DUK287" s="39"/>
      <c r="DUL287" s="39"/>
      <c r="DUM287" s="39"/>
      <c r="DUN287" s="39"/>
      <c r="DUO287" s="39"/>
      <c r="DUP287" s="39"/>
      <c r="DUQ287" s="39"/>
      <c r="DUR287" s="39"/>
      <c r="DUS287" s="39"/>
      <c r="DUT287" s="39"/>
      <c r="DUU287" s="39"/>
      <c r="DUV287" s="39"/>
      <c r="DUW287" s="39"/>
      <c r="DUX287" s="39"/>
      <c r="DUY287" s="39"/>
      <c r="DUZ287" s="39"/>
      <c r="DVA287" s="39"/>
      <c r="DVB287" s="39"/>
      <c r="DVC287" s="39"/>
      <c r="DVD287" s="39"/>
      <c r="DVE287" s="39"/>
      <c r="DVF287" s="39"/>
      <c r="DVG287" s="39"/>
      <c r="DVH287" s="39"/>
      <c r="DVI287" s="39"/>
      <c r="DVJ287" s="39"/>
      <c r="DVK287" s="39"/>
      <c r="DVL287" s="39"/>
      <c r="DVM287" s="39"/>
      <c r="DVN287" s="39"/>
      <c r="DVO287" s="39"/>
      <c r="DVP287" s="39"/>
      <c r="DVQ287" s="39"/>
      <c r="DVR287" s="39"/>
      <c r="DVS287" s="39"/>
      <c r="DVT287" s="39"/>
      <c r="DVU287" s="39"/>
      <c r="DVV287" s="39"/>
      <c r="DVW287" s="39"/>
      <c r="DVX287" s="39"/>
      <c r="DVY287" s="39"/>
      <c r="DVZ287" s="39"/>
      <c r="DWA287" s="39"/>
      <c r="DWB287" s="39"/>
      <c r="DWC287" s="39"/>
      <c r="DWD287" s="39"/>
      <c r="DWE287" s="39"/>
      <c r="DWF287" s="39"/>
      <c r="DWG287" s="39"/>
      <c r="DWH287" s="39"/>
      <c r="DWI287" s="39"/>
      <c r="DWJ287" s="39"/>
      <c r="DWK287" s="39"/>
      <c r="DWL287" s="39"/>
      <c r="DWM287" s="39"/>
      <c r="DWN287" s="39"/>
      <c r="DWO287" s="39"/>
      <c r="DWP287" s="39"/>
      <c r="DWQ287" s="39"/>
    </row>
    <row r="288" spans="1:3319" ht="31">
      <c r="A288" s="76" t="s">
        <v>1465</v>
      </c>
      <c r="B288" s="36" t="s">
        <v>880</v>
      </c>
      <c r="C288" s="37" t="s">
        <v>152</v>
      </c>
      <c r="D288" s="36" t="s">
        <v>1466</v>
      </c>
      <c r="E288" s="51" t="s">
        <v>1467</v>
      </c>
      <c r="F288" s="51" t="s">
        <v>1467</v>
      </c>
      <c r="G288" s="39"/>
      <c r="H288" s="39"/>
      <c r="I288" s="39"/>
      <c r="J288" s="39"/>
    </row>
    <row r="289" spans="1:3319" s="56" customFormat="1" ht="50">
      <c r="A289" s="70" t="s">
        <v>1423</v>
      </c>
      <c r="B289" s="54" t="s">
        <v>1448</v>
      </c>
      <c r="C289" s="57" t="s">
        <v>152</v>
      </c>
      <c r="D289" s="54" t="s">
        <v>1424</v>
      </c>
      <c r="E289" s="69" t="str">
        <f>"MAY 21"</f>
        <v>MAY 21</v>
      </c>
      <c r="F289" s="69" t="str">
        <f>"MAY 21"</f>
        <v>MAY 21</v>
      </c>
      <c r="G289" s="39"/>
      <c r="H289" s="39"/>
      <c r="I289" s="39"/>
      <c r="J289" s="39"/>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c r="BG289" s="43"/>
      <c r="BH289" s="43"/>
      <c r="BI289" s="43"/>
      <c r="BJ289" s="43"/>
      <c r="BK289" s="43"/>
      <c r="BL289" s="43"/>
      <c r="BM289" s="43"/>
      <c r="BN289" s="43"/>
      <c r="BO289" s="43"/>
      <c r="BP289" s="43"/>
      <c r="BQ289" s="43"/>
      <c r="BR289" s="43"/>
      <c r="BS289" s="43"/>
      <c r="BT289" s="43"/>
      <c r="BU289" s="43"/>
      <c r="BV289" s="43"/>
      <c r="BW289" s="43"/>
      <c r="BX289" s="43"/>
      <c r="BY289" s="43"/>
      <c r="BZ289" s="43"/>
      <c r="CA289" s="43"/>
      <c r="CB289" s="43"/>
      <c r="CC289" s="43"/>
      <c r="CD289" s="43"/>
      <c r="CE289" s="43"/>
      <c r="CF289" s="43"/>
      <c r="CG289" s="43"/>
      <c r="CH289" s="43"/>
      <c r="CI289" s="43"/>
      <c r="CJ289" s="43"/>
      <c r="CK289" s="43"/>
      <c r="CL289" s="43"/>
      <c r="CM289" s="43"/>
      <c r="CN289" s="43"/>
      <c r="CO289" s="43"/>
      <c r="CP289" s="43"/>
      <c r="CQ289" s="43"/>
      <c r="CR289" s="43"/>
      <c r="CS289" s="43"/>
      <c r="CT289" s="43"/>
      <c r="CU289" s="43"/>
      <c r="CV289" s="43"/>
      <c r="CW289" s="43"/>
      <c r="CX289" s="43"/>
      <c r="CY289" s="43"/>
      <c r="CZ289" s="43"/>
      <c r="DA289" s="43"/>
      <c r="DB289" s="43"/>
      <c r="DC289" s="43"/>
      <c r="DD289" s="43"/>
      <c r="DE289" s="43"/>
      <c r="DF289" s="43"/>
      <c r="DG289" s="43"/>
      <c r="DH289" s="43"/>
      <c r="DI289" s="43"/>
      <c r="DJ289" s="43"/>
      <c r="DK289" s="43"/>
      <c r="DL289" s="43"/>
      <c r="DM289" s="43"/>
      <c r="DN289" s="43"/>
      <c r="DO289" s="43"/>
      <c r="DP289" s="43"/>
      <c r="DQ289" s="43"/>
      <c r="DR289" s="43"/>
      <c r="DS289" s="43"/>
      <c r="DT289" s="43"/>
      <c r="DU289" s="43"/>
      <c r="DV289" s="43"/>
      <c r="DW289" s="43"/>
      <c r="DX289" s="43"/>
      <c r="DY289" s="43"/>
      <c r="DZ289" s="43"/>
      <c r="EA289" s="43"/>
      <c r="EB289" s="43"/>
      <c r="EC289" s="43"/>
      <c r="ED289" s="43"/>
      <c r="EE289" s="43"/>
      <c r="EF289" s="43"/>
      <c r="EG289" s="43"/>
      <c r="EH289" s="43"/>
      <c r="EI289" s="43"/>
      <c r="EJ289" s="43"/>
      <c r="EK289" s="43"/>
      <c r="EL289" s="43"/>
      <c r="EM289" s="43"/>
      <c r="EN289" s="43"/>
      <c r="EO289" s="43"/>
      <c r="EP289" s="43"/>
      <c r="EQ289" s="43"/>
      <c r="ER289" s="43"/>
      <c r="ES289" s="43"/>
      <c r="ET289" s="43"/>
      <c r="EU289" s="43"/>
      <c r="EV289" s="43"/>
      <c r="EW289" s="43"/>
      <c r="EX289" s="43"/>
      <c r="EY289" s="43"/>
      <c r="EZ289" s="43"/>
      <c r="FA289" s="43"/>
      <c r="FB289" s="43"/>
      <c r="FC289" s="43"/>
      <c r="FD289" s="43"/>
      <c r="FE289" s="43"/>
      <c r="FF289" s="43"/>
      <c r="FG289" s="43"/>
      <c r="FH289" s="43"/>
      <c r="FI289" s="43"/>
      <c r="FJ289" s="43"/>
      <c r="FK289" s="43"/>
      <c r="FL289" s="43"/>
      <c r="FM289" s="43"/>
      <c r="FN289" s="43"/>
      <c r="FO289" s="43"/>
      <c r="FP289" s="43"/>
      <c r="FQ289" s="43"/>
      <c r="FR289" s="43"/>
      <c r="FS289" s="43"/>
      <c r="FT289" s="43"/>
      <c r="FU289" s="43"/>
      <c r="FV289" s="43"/>
      <c r="FW289" s="43"/>
      <c r="FX289" s="43"/>
      <c r="FY289" s="43"/>
      <c r="FZ289" s="43"/>
      <c r="GA289" s="43"/>
      <c r="GB289" s="43"/>
      <c r="GC289" s="43"/>
      <c r="GD289" s="43"/>
      <c r="GE289" s="43"/>
      <c r="GF289" s="43"/>
      <c r="GG289" s="43"/>
      <c r="GH289" s="43"/>
      <c r="GI289" s="43"/>
      <c r="GJ289" s="43"/>
      <c r="GK289" s="43"/>
      <c r="GL289" s="43"/>
      <c r="GM289" s="43"/>
      <c r="GN289" s="43"/>
      <c r="GO289" s="43"/>
      <c r="GP289" s="43"/>
      <c r="GQ289" s="43"/>
      <c r="GR289" s="43"/>
      <c r="GS289" s="43"/>
      <c r="GT289" s="43"/>
      <c r="GU289" s="43"/>
      <c r="GV289" s="43"/>
      <c r="GW289" s="43"/>
      <c r="GX289" s="43"/>
      <c r="GY289" s="43"/>
      <c r="GZ289" s="43"/>
      <c r="HA289" s="43"/>
      <c r="HB289" s="43"/>
      <c r="HC289" s="43"/>
      <c r="HD289" s="43"/>
      <c r="HE289" s="43"/>
      <c r="HF289" s="43"/>
      <c r="HG289" s="43"/>
      <c r="HH289" s="43"/>
      <c r="HI289" s="43"/>
      <c r="HJ289" s="43"/>
      <c r="HK289" s="43"/>
      <c r="HL289" s="43"/>
      <c r="HM289" s="43"/>
      <c r="HN289" s="43"/>
      <c r="HO289" s="43"/>
      <c r="HP289" s="43"/>
      <c r="HQ289" s="43"/>
      <c r="HR289" s="43"/>
      <c r="HS289" s="43"/>
      <c r="HT289" s="43"/>
      <c r="HU289" s="43"/>
      <c r="HV289" s="43"/>
      <c r="HW289" s="43"/>
      <c r="HX289" s="43"/>
      <c r="HY289" s="43"/>
      <c r="HZ289" s="43"/>
      <c r="IA289" s="43"/>
      <c r="IB289" s="43"/>
      <c r="IC289" s="43"/>
      <c r="ID289" s="43"/>
      <c r="IE289" s="43"/>
      <c r="IF289" s="43"/>
      <c r="IG289" s="43"/>
      <c r="IH289" s="43"/>
      <c r="II289" s="43"/>
      <c r="IJ289" s="43"/>
      <c r="IK289" s="43"/>
      <c r="IL289" s="43"/>
      <c r="IM289" s="43"/>
      <c r="IN289" s="43"/>
      <c r="IO289" s="43"/>
      <c r="IP289" s="43"/>
      <c r="IQ289" s="43"/>
      <c r="IR289" s="43"/>
      <c r="IS289" s="43"/>
      <c r="IT289" s="43"/>
      <c r="IU289" s="43"/>
      <c r="IV289" s="43"/>
      <c r="IW289" s="43"/>
      <c r="IX289" s="43"/>
      <c r="IY289" s="43"/>
      <c r="IZ289" s="43"/>
      <c r="JA289" s="43"/>
      <c r="JB289" s="43"/>
      <c r="JC289" s="43"/>
      <c r="JD289" s="43"/>
      <c r="JE289" s="43"/>
      <c r="JF289" s="43"/>
      <c r="JG289" s="43"/>
      <c r="JH289" s="43"/>
      <c r="JI289" s="43"/>
      <c r="JJ289" s="43"/>
      <c r="JK289" s="43"/>
      <c r="JL289" s="43"/>
      <c r="JM289" s="43"/>
      <c r="JN289" s="43"/>
      <c r="JO289" s="43"/>
      <c r="JP289" s="43"/>
      <c r="JQ289" s="43"/>
      <c r="JR289" s="43"/>
      <c r="JS289" s="43"/>
      <c r="JT289" s="43"/>
      <c r="JU289" s="43"/>
      <c r="JV289" s="43"/>
      <c r="JW289" s="43"/>
      <c r="JX289" s="43"/>
      <c r="JY289" s="43"/>
      <c r="JZ289" s="43"/>
      <c r="KA289" s="43"/>
      <c r="KB289" s="43"/>
      <c r="KC289" s="43"/>
      <c r="KD289" s="43"/>
      <c r="KE289" s="43"/>
      <c r="KF289" s="43"/>
      <c r="KG289" s="43"/>
      <c r="KH289" s="43"/>
      <c r="KI289" s="43"/>
      <c r="KJ289" s="43"/>
      <c r="KK289" s="43"/>
      <c r="KL289" s="43"/>
      <c r="KM289" s="43"/>
      <c r="KN289" s="43"/>
      <c r="KO289" s="43"/>
      <c r="KP289" s="43"/>
      <c r="KQ289" s="43"/>
      <c r="KR289" s="43"/>
      <c r="KS289" s="43"/>
      <c r="KT289" s="43"/>
      <c r="KU289" s="43"/>
      <c r="KV289" s="43"/>
      <c r="KW289" s="43"/>
      <c r="KX289" s="43"/>
      <c r="KY289" s="43"/>
      <c r="KZ289" s="43"/>
      <c r="LA289" s="43"/>
      <c r="LB289" s="43"/>
      <c r="LC289" s="43"/>
      <c r="LD289" s="43"/>
      <c r="LE289" s="43"/>
      <c r="LF289" s="43"/>
      <c r="LG289" s="43"/>
      <c r="LH289" s="43"/>
      <c r="LI289" s="43"/>
      <c r="LJ289" s="43"/>
      <c r="LK289" s="43"/>
      <c r="LL289" s="43"/>
      <c r="LM289" s="43"/>
      <c r="LN289" s="43"/>
      <c r="LO289" s="43"/>
      <c r="LP289" s="43"/>
      <c r="LQ289" s="43"/>
      <c r="LR289" s="43"/>
      <c r="LS289" s="43"/>
      <c r="LT289" s="43"/>
      <c r="LU289" s="43"/>
      <c r="LV289" s="43"/>
      <c r="LW289" s="43"/>
      <c r="LX289" s="43"/>
      <c r="LY289" s="43"/>
      <c r="LZ289" s="43"/>
      <c r="MA289" s="43"/>
      <c r="MB289" s="43"/>
      <c r="MC289" s="43"/>
      <c r="MD289" s="43"/>
      <c r="ME289" s="43"/>
      <c r="MF289" s="43"/>
      <c r="MG289" s="43"/>
      <c r="MH289" s="43"/>
      <c r="MI289" s="43"/>
      <c r="MJ289" s="43"/>
      <c r="MK289" s="43"/>
      <c r="ML289" s="43"/>
      <c r="MM289" s="43"/>
      <c r="MN289" s="43"/>
      <c r="MO289" s="43"/>
      <c r="MP289" s="43"/>
      <c r="MQ289" s="43"/>
      <c r="MR289" s="43"/>
      <c r="MS289" s="43"/>
      <c r="MT289" s="43"/>
      <c r="MU289" s="43"/>
      <c r="MV289" s="43"/>
      <c r="MW289" s="43"/>
      <c r="MX289" s="43"/>
      <c r="MY289" s="43"/>
      <c r="MZ289" s="43"/>
      <c r="NA289" s="43"/>
      <c r="NB289" s="43"/>
      <c r="NC289" s="43"/>
      <c r="ND289" s="43"/>
      <c r="NE289" s="43"/>
      <c r="NF289" s="43"/>
      <c r="NG289" s="43"/>
      <c r="NH289" s="43"/>
      <c r="NI289" s="43"/>
      <c r="NJ289" s="43"/>
      <c r="NK289" s="43"/>
      <c r="NL289" s="43"/>
      <c r="NM289" s="43"/>
      <c r="NN289" s="43"/>
      <c r="NO289" s="43"/>
      <c r="NP289" s="43"/>
      <c r="NQ289" s="43"/>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c r="RZ289" s="43"/>
      <c r="SA289" s="43"/>
      <c r="SB289" s="43"/>
      <c r="SC289" s="43"/>
      <c r="SD289" s="43"/>
      <c r="SE289" s="43"/>
      <c r="SF289" s="43"/>
      <c r="SG289" s="43"/>
      <c r="SH289" s="43"/>
      <c r="SI289" s="43"/>
      <c r="SJ289" s="43"/>
      <c r="SK289" s="43"/>
      <c r="SL289" s="43"/>
      <c r="SM289" s="43"/>
      <c r="SN289" s="43"/>
      <c r="SO289" s="43"/>
      <c r="SP289" s="43"/>
      <c r="SQ289" s="43"/>
      <c r="SR289" s="43"/>
      <c r="SS289" s="43"/>
      <c r="ST289" s="43"/>
      <c r="SU289" s="43"/>
      <c r="SV289" s="43"/>
      <c r="SW289" s="43"/>
      <c r="SX289" s="43"/>
      <c r="SY289" s="43"/>
      <c r="SZ289" s="43"/>
      <c r="TA289" s="43"/>
      <c r="TB289" s="43"/>
      <c r="TC289" s="43"/>
      <c r="TD289" s="43"/>
      <c r="TE289" s="43"/>
      <c r="TF289" s="43"/>
      <c r="TG289" s="43"/>
      <c r="TH289" s="43"/>
      <c r="TI289" s="43"/>
      <c r="TJ289" s="43"/>
      <c r="TK289" s="43"/>
      <c r="TL289" s="43"/>
      <c r="TM289" s="43"/>
      <c r="TN289" s="43"/>
      <c r="TO289" s="43"/>
      <c r="TP289" s="43"/>
      <c r="TQ289" s="43"/>
      <c r="TR289" s="43"/>
      <c r="TS289" s="43"/>
      <c r="TT289" s="43"/>
      <c r="TU289" s="43"/>
      <c r="TV289" s="43"/>
      <c r="TW289" s="43"/>
      <c r="TX289" s="43"/>
      <c r="TY289" s="43"/>
      <c r="TZ289" s="43"/>
      <c r="UA289" s="43"/>
      <c r="UB289" s="43"/>
      <c r="UC289" s="43"/>
      <c r="UD289" s="43"/>
      <c r="UE289" s="43"/>
      <c r="UF289" s="43"/>
      <c r="UG289" s="43"/>
      <c r="UH289" s="43"/>
      <c r="UI289" s="43"/>
      <c r="UJ289" s="43"/>
      <c r="UK289" s="43"/>
      <c r="UL289" s="43"/>
      <c r="UM289" s="43"/>
      <c r="UN289" s="43"/>
      <c r="UO289" s="43"/>
      <c r="UP289" s="43"/>
      <c r="UQ289" s="43"/>
      <c r="UR289" s="43"/>
      <c r="US289" s="43"/>
      <c r="UT289" s="43"/>
      <c r="UU289" s="43"/>
      <c r="UV289" s="43"/>
      <c r="UW289" s="43"/>
      <c r="UX289" s="43"/>
      <c r="UY289" s="43"/>
      <c r="UZ289" s="43"/>
      <c r="VA289" s="43"/>
      <c r="VB289" s="43"/>
      <c r="VC289" s="43"/>
      <c r="VD289" s="43"/>
      <c r="VE289" s="43"/>
      <c r="VF289" s="43"/>
      <c r="VG289" s="43"/>
      <c r="VH289" s="43"/>
      <c r="VI289" s="43"/>
      <c r="VJ289" s="43"/>
      <c r="VK289" s="43"/>
      <c r="VL289" s="43"/>
      <c r="VM289" s="43"/>
      <c r="VN289" s="43"/>
      <c r="VO289" s="43"/>
      <c r="VP289" s="43"/>
      <c r="VQ289" s="43"/>
      <c r="VR289" s="43"/>
      <c r="VS289" s="43"/>
      <c r="VT289" s="43"/>
      <c r="VU289" s="43"/>
      <c r="VV289" s="43"/>
      <c r="VW289" s="43"/>
      <c r="VX289" s="43"/>
      <c r="VY289" s="43"/>
      <c r="VZ289" s="43"/>
      <c r="WA289" s="43"/>
      <c r="WB289" s="43"/>
      <c r="WC289" s="43"/>
      <c r="WD289" s="43"/>
      <c r="WE289" s="43"/>
      <c r="WF289" s="43"/>
      <c r="WG289" s="43"/>
      <c r="WH289" s="43"/>
      <c r="WI289" s="43"/>
      <c r="WJ289" s="43"/>
      <c r="WK289" s="43"/>
      <c r="WL289" s="43"/>
      <c r="WM289" s="43"/>
      <c r="WN289" s="43"/>
      <c r="WO289" s="43"/>
      <c r="WP289" s="43"/>
      <c r="WQ289" s="43"/>
      <c r="WR289" s="43"/>
      <c r="WS289" s="43"/>
      <c r="WT289" s="43"/>
      <c r="WU289" s="43"/>
      <c r="WV289" s="43"/>
      <c r="WW289" s="43"/>
      <c r="WX289" s="43"/>
      <c r="WY289" s="43"/>
      <c r="WZ289" s="43"/>
      <c r="XA289" s="43"/>
      <c r="XB289" s="43"/>
      <c r="XC289" s="43"/>
      <c r="XD289" s="43"/>
      <c r="XE289" s="43"/>
      <c r="XF289" s="43"/>
      <c r="XG289" s="43"/>
      <c r="XH289" s="43"/>
      <c r="XI289" s="43"/>
      <c r="XJ289" s="43"/>
      <c r="XK289" s="43"/>
      <c r="XL289" s="43"/>
      <c r="XM289" s="43"/>
      <c r="XN289" s="43"/>
      <c r="XO289" s="43"/>
      <c r="XP289" s="43"/>
      <c r="XQ289" s="43"/>
      <c r="XR289" s="43"/>
      <c r="XS289" s="43"/>
      <c r="XT289" s="43"/>
      <c r="XU289" s="43"/>
      <c r="XV289" s="43"/>
      <c r="XW289" s="43"/>
      <c r="XX289" s="43"/>
      <c r="XY289" s="43"/>
      <c r="XZ289" s="43"/>
      <c r="YA289" s="43"/>
      <c r="YB289" s="43"/>
      <c r="YC289" s="43"/>
      <c r="YD289" s="43"/>
      <c r="YE289" s="43"/>
      <c r="YF289" s="43"/>
      <c r="YG289" s="43"/>
      <c r="YH289" s="43"/>
      <c r="YI289" s="43"/>
      <c r="YJ289" s="43"/>
      <c r="YK289" s="43"/>
      <c r="YL289" s="43"/>
      <c r="YM289" s="43"/>
      <c r="YN289" s="43"/>
      <c r="YO289" s="43"/>
      <c r="YP289" s="43"/>
      <c r="YQ289" s="43"/>
      <c r="YR289" s="43"/>
      <c r="YS289" s="43"/>
      <c r="YT289" s="43"/>
      <c r="YU289" s="43"/>
      <c r="YV289" s="43"/>
      <c r="YW289" s="43"/>
      <c r="YX289" s="43"/>
      <c r="YY289" s="43"/>
      <c r="YZ289" s="43"/>
      <c r="ZA289" s="43"/>
      <c r="ZB289" s="43"/>
      <c r="ZC289" s="43"/>
      <c r="ZD289" s="43"/>
      <c r="ZE289" s="43"/>
      <c r="ZF289" s="43"/>
      <c r="ZG289" s="43"/>
      <c r="ZH289" s="43"/>
      <c r="ZI289" s="43"/>
      <c r="ZJ289" s="43"/>
      <c r="ZK289" s="43"/>
      <c r="ZL289" s="43"/>
      <c r="ZM289" s="43"/>
      <c r="ZN289" s="43"/>
      <c r="ZO289" s="43"/>
      <c r="ZP289" s="43"/>
      <c r="ZQ289" s="43"/>
      <c r="ZR289" s="43"/>
      <c r="ZS289" s="43"/>
      <c r="ZT289" s="43"/>
      <c r="ZU289" s="43"/>
      <c r="ZV289" s="43"/>
      <c r="ZW289" s="43"/>
      <c r="ZX289" s="43"/>
      <c r="ZY289" s="43"/>
      <c r="ZZ289" s="43"/>
      <c r="AAA289" s="43"/>
      <c r="AAB289" s="43"/>
      <c r="AAC289" s="43"/>
      <c r="AAD289" s="43"/>
      <c r="AAE289" s="43"/>
      <c r="AAF289" s="43"/>
      <c r="AAG289" s="43"/>
      <c r="AAH289" s="43"/>
      <c r="AAI289" s="43"/>
      <c r="AAJ289" s="43"/>
      <c r="AAK289" s="43"/>
      <c r="AAL289" s="43"/>
      <c r="AAM289" s="43"/>
      <c r="AAN289" s="43"/>
      <c r="AAO289" s="43"/>
      <c r="AAP289" s="43"/>
      <c r="AAQ289" s="43"/>
      <c r="AAR289" s="43"/>
      <c r="AAS289" s="43"/>
      <c r="AAT289" s="43"/>
      <c r="AAU289" s="43"/>
      <c r="AAV289" s="43"/>
      <c r="AAW289" s="43"/>
      <c r="AAX289" s="43"/>
      <c r="AAY289" s="43"/>
      <c r="AAZ289" s="43"/>
      <c r="ABA289" s="43"/>
      <c r="ABB289" s="43"/>
      <c r="ABC289" s="43"/>
      <c r="ABD289" s="43"/>
      <c r="ABE289" s="43"/>
      <c r="ABF289" s="43"/>
      <c r="ABG289" s="43"/>
      <c r="ABH289" s="43"/>
      <c r="ABI289" s="43"/>
      <c r="ABJ289" s="43"/>
      <c r="ABK289" s="43"/>
      <c r="ABL289" s="43"/>
      <c r="ABM289" s="43"/>
      <c r="ABN289" s="43"/>
      <c r="ABO289" s="43"/>
      <c r="ABP289" s="43"/>
      <c r="ABQ289" s="43"/>
      <c r="ABR289" s="43"/>
      <c r="ABS289" s="43"/>
      <c r="ABT289" s="43"/>
      <c r="ABU289" s="43"/>
      <c r="ABV289" s="43"/>
      <c r="ABW289" s="43"/>
      <c r="ABX289" s="43"/>
      <c r="ABY289" s="43"/>
      <c r="ABZ289" s="43"/>
      <c r="ACA289" s="43"/>
      <c r="ACB289" s="43"/>
      <c r="ACC289" s="43"/>
      <c r="ACD289" s="43"/>
      <c r="ACE289" s="43"/>
      <c r="ACF289" s="43"/>
      <c r="ACG289" s="43"/>
      <c r="ACH289" s="43"/>
      <c r="ACI289" s="43"/>
      <c r="ACJ289" s="43"/>
      <c r="ACK289" s="43"/>
      <c r="ACL289" s="43"/>
      <c r="ACM289" s="43"/>
      <c r="ACN289" s="43"/>
      <c r="ACO289" s="43"/>
      <c r="ACP289" s="43"/>
      <c r="ACQ289" s="43"/>
      <c r="ACR289" s="43"/>
      <c r="ACS289" s="43"/>
      <c r="ACT289" s="43"/>
      <c r="ACU289" s="43"/>
      <c r="ACV289" s="43"/>
      <c r="ACW289" s="43"/>
      <c r="ACX289" s="43"/>
      <c r="ACY289" s="43"/>
      <c r="ACZ289" s="43"/>
      <c r="ADA289" s="43"/>
      <c r="ADB289" s="43"/>
      <c r="ADC289" s="43"/>
      <c r="ADD289" s="43"/>
      <c r="ADE289" s="43"/>
      <c r="ADF289" s="43"/>
      <c r="ADG289" s="43"/>
      <c r="ADH289" s="43"/>
      <c r="ADI289" s="43"/>
      <c r="ADJ289" s="43"/>
      <c r="ADK289" s="43"/>
      <c r="ADL289" s="43"/>
      <c r="ADM289" s="43"/>
      <c r="ADN289" s="43"/>
      <c r="ADO289" s="43"/>
      <c r="ADP289" s="43"/>
      <c r="ADQ289" s="43"/>
      <c r="ADR289" s="43"/>
      <c r="ADS289" s="43"/>
      <c r="ADT289" s="43"/>
      <c r="ADU289" s="43"/>
      <c r="ADV289" s="43"/>
      <c r="ADW289" s="43"/>
      <c r="ADX289" s="43"/>
      <c r="ADY289" s="43"/>
      <c r="ADZ289" s="43"/>
      <c r="AEA289" s="43"/>
      <c r="AEB289" s="43"/>
      <c r="AEC289" s="43"/>
      <c r="AED289" s="43"/>
      <c r="AEE289" s="43"/>
      <c r="AEF289" s="43"/>
      <c r="AEG289" s="43"/>
      <c r="AEH289" s="43"/>
      <c r="AEI289" s="43"/>
      <c r="AEJ289" s="43"/>
      <c r="AEK289" s="43"/>
      <c r="AEL289" s="43"/>
      <c r="AEM289" s="43"/>
      <c r="AEN289" s="43"/>
      <c r="AEO289" s="43"/>
      <c r="AEP289" s="43"/>
      <c r="AEQ289" s="43"/>
      <c r="AER289" s="43"/>
      <c r="AES289" s="43"/>
      <c r="AET289" s="43"/>
      <c r="AEU289" s="43"/>
      <c r="AEV289" s="43"/>
      <c r="AEW289" s="43"/>
      <c r="AEX289" s="43"/>
      <c r="AEY289" s="43"/>
      <c r="AEZ289" s="43"/>
      <c r="AFA289" s="43"/>
      <c r="AFB289" s="43"/>
      <c r="AFC289" s="43"/>
      <c r="AFD289" s="43"/>
      <c r="AFE289" s="43"/>
      <c r="AFF289" s="43"/>
      <c r="AFG289" s="43"/>
      <c r="AFH289" s="43"/>
      <c r="AFI289" s="43"/>
      <c r="AFJ289" s="43"/>
      <c r="AFK289" s="43"/>
      <c r="AFL289" s="43"/>
      <c r="AFM289" s="43"/>
      <c r="AFN289" s="43"/>
      <c r="AFO289" s="43"/>
      <c r="AFP289" s="43"/>
      <c r="AFQ289" s="43"/>
      <c r="AFR289" s="43"/>
      <c r="AFS289" s="43"/>
      <c r="AFT289" s="43"/>
      <c r="AFU289" s="43"/>
      <c r="AFV289" s="43"/>
      <c r="AFW289" s="43"/>
      <c r="AFX289" s="43"/>
      <c r="AFY289" s="43"/>
      <c r="AFZ289" s="43"/>
      <c r="AGA289" s="43"/>
      <c r="AGB289" s="43"/>
      <c r="AGC289" s="43"/>
      <c r="AGD289" s="43"/>
      <c r="AGE289" s="43"/>
      <c r="AGF289" s="43"/>
      <c r="AGG289" s="43"/>
      <c r="AGH289" s="43"/>
      <c r="AGI289" s="43"/>
      <c r="AGJ289" s="43"/>
      <c r="AGK289" s="43"/>
      <c r="AGL289" s="43"/>
      <c r="AGM289" s="43"/>
      <c r="AGN289" s="43"/>
      <c r="AGO289" s="43"/>
      <c r="AGP289" s="43"/>
      <c r="AGQ289" s="43"/>
      <c r="AGR289" s="43"/>
      <c r="AGS289" s="43"/>
      <c r="AGT289" s="43"/>
      <c r="AGU289" s="43"/>
      <c r="AGV289" s="43"/>
      <c r="AGW289" s="43"/>
      <c r="AGX289" s="43"/>
      <c r="AGY289" s="43"/>
      <c r="AGZ289" s="43"/>
      <c r="AHA289" s="43"/>
      <c r="AHB289" s="43"/>
      <c r="AHC289" s="43"/>
      <c r="AHD289" s="43"/>
      <c r="AHE289" s="43"/>
      <c r="AHF289" s="43"/>
      <c r="AHG289" s="43"/>
      <c r="AHH289" s="43"/>
      <c r="AHI289" s="43"/>
      <c r="AHJ289" s="43"/>
      <c r="AHK289" s="43"/>
      <c r="AHL289" s="43"/>
      <c r="AHM289" s="43"/>
      <c r="AHN289" s="43"/>
      <c r="AHO289" s="43"/>
      <c r="AHP289" s="43"/>
      <c r="AHQ289" s="43"/>
      <c r="AHR289" s="43"/>
      <c r="AHS289" s="43"/>
      <c r="AHT289" s="43"/>
      <c r="AHU289" s="43"/>
      <c r="AHV289" s="43"/>
      <c r="AHW289" s="43"/>
      <c r="AHX289" s="43"/>
      <c r="AHY289" s="43"/>
      <c r="AHZ289" s="43"/>
      <c r="AIA289" s="43"/>
      <c r="AIB289" s="43"/>
      <c r="AIC289" s="43"/>
      <c r="AID289" s="43"/>
      <c r="AIE289" s="43"/>
      <c r="AIF289" s="43"/>
      <c r="AIG289" s="43"/>
      <c r="AIH289" s="43"/>
      <c r="AII289" s="43"/>
      <c r="AIJ289" s="43"/>
      <c r="AIK289" s="43"/>
      <c r="AIL289" s="43"/>
      <c r="AIM289" s="43"/>
      <c r="AIN289" s="43"/>
      <c r="AIO289" s="43"/>
      <c r="AIP289" s="43"/>
      <c r="AIQ289" s="43"/>
      <c r="AIR289" s="43"/>
      <c r="AIS289" s="43"/>
      <c r="AIT289" s="43"/>
      <c r="AIU289" s="43"/>
      <c r="AIV289" s="43"/>
      <c r="AIW289" s="43"/>
      <c r="AIX289" s="43"/>
      <c r="AIY289" s="43"/>
      <c r="AIZ289" s="43"/>
      <c r="AJA289" s="43"/>
      <c r="AJB289" s="43"/>
      <c r="AJC289" s="43"/>
      <c r="AJD289" s="43"/>
      <c r="AJE289" s="43"/>
      <c r="AJF289" s="43"/>
      <c r="AJG289" s="43"/>
      <c r="AJH289" s="43"/>
      <c r="AJI289" s="43"/>
      <c r="AJJ289" s="43"/>
      <c r="AJK289" s="43"/>
      <c r="AJL289" s="43"/>
      <c r="AJM289" s="43"/>
      <c r="AJN289" s="43"/>
      <c r="AJO289" s="43"/>
      <c r="AJP289" s="43"/>
      <c r="AJQ289" s="43"/>
      <c r="AJR289" s="43"/>
      <c r="AJS289" s="43"/>
      <c r="AJT289" s="43"/>
      <c r="AJU289" s="43"/>
      <c r="AJV289" s="43"/>
      <c r="AJW289" s="43"/>
      <c r="AJX289" s="43"/>
      <c r="AJY289" s="43"/>
      <c r="AJZ289" s="43"/>
      <c r="AKA289" s="43"/>
      <c r="AKB289" s="43"/>
      <c r="AKC289" s="43"/>
      <c r="AKD289" s="43"/>
      <c r="AKE289" s="43"/>
      <c r="AKF289" s="43"/>
      <c r="AKG289" s="43"/>
      <c r="AKH289" s="43"/>
      <c r="AKI289" s="43"/>
      <c r="AKJ289" s="43"/>
      <c r="AKK289" s="43"/>
      <c r="AKL289" s="43"/>
      <c r="AKM289" s="43"/>
      <c r="AKN289" s="43"/>
      <c r="AKO289" s="43"/>
      <c r="AKP289" s="43"/>
      <c r="AKQ289" s="43"/>
      <c r="AKR289" s="43"/>
      <c r="AKS289" s="43"/>
      <c r="AKT289" s="43"/>
      <c r="AKU289" s="43"/>
      <c r="AKV289" s="43"/>
      <c r="AKW289" s="43"/>
      <c r="AKX289" s="43"/>
      <c r="AKY289" s="43"/>
      <c r="AKZ289" s="43"/>
      <c r="ALA289" s="43"/>
      <c r="ALB289" s="43"/>
      <c r="ALC289" s="43"/>
      <c r="ALD289" s="43"/>
      <c r="ALE289" s="43"/>
      <c r="ALF289" s="43"/>
      <c r="ALG289" s="43"/>
      <c r="ALH289" s="43"/>
      <c r="ALI289" s="43"/>
      <c r="ALJ289" s="43"/>
      <c r="ALK289" s="43"/>
      <c r="ALL289" s="43"/>
      <c r="ALM289" s="43"/>
      <c r="ALN289" s="43"/>
      <c r="ALO289" s="43"/>
      <c r="ALP289" s="43"/>
      <c r="ALQ289" s="43"/>
      <c r="ALR289" s="43"/>
      <c r="ALS289" s="43"/>
      <c r="ALT289" s="43"/>
      <c r="ALU289" s="43"/>
      <c r="ALV289" s="43"/>
      <c r="ALW289" s="43"/>
      <c r="ALX289" s="43"/>
      <c r="ALY289" s="43"/>
      <c r="ALZ289" s="43"/>
      <c r="AMA289" s="43"/>
      <c r="AMB289" s="43"/>
      <c r="AMC289" s="43"/>
      <c r="AMD289" s="43"/>
      <c r="AME289" s="43"/>
      <c r="AMF289" s="43"/>
      <c r="AMG289" s="43"/>
      <c r="AMH289" s="43"/>
      <c r="AMI289" s="43"/>
      <c r="AMJ289" s="43"/>
      <c r="AMK289" s="43"/>
      <c r="AML289" s="43"/>
      <c r="AMM289" s="43"/>
      <c r="AMN289" s="43"/>
      <c r="AMO289" s="43"/>
      <c r="AMP289" s="43"/>
      <c r="AMQ289" s="43"/>
      <c r="AMR289" s="43"/>
      <c r="AMS289" s="43"/>
      <c r="AMT289" s="43"/>
      <c r="AMU289" s="43"/>
      <c r="AMV289" s="43"/>
      <c r="AMW289" s="43"/>
      <c r="AMX289" s="43"/>
      <c r="AMY289" s="43"/>
      <c r="AMZ289" s="43"/>
      <c r="ANA289" s="43"/>
      <c r="ANB289" s="43"/>
      <c r="ANC289" s="43"/>
      <c r="AND289" s="43"/>
      <c r="ANE289" s="43"/>
      <c r="ANF289" s="43"/>
      <c r="ANG289" s="43"/>
      <c r="ANH289" s="43"/>
      <c r="ANI289" s="43"/>
      <c r="ANJ289" s="43"/>
      <c r="ANK289" s="43"/>
      <c r="ANL289" s="43"/>
      <c r="ANM289" s="43"/>
      <c r="ANN289" s="43"/>
      <c r="ANO289" s="43"/>
      <c r="ANP289" s="43"/>
      <c r="ANQ289" s="43"/>
      <c r="ANR289" s="43"/>
      <c r="ANS289" s="43"/>
      <c r="ANT289" s="43"/>
      <c r="ANU289" s="43"/>
      <c r="ANV289" s="43"/>
      <c r="ANW289" s="43"/>
      <c r="ANX289" s="43"/>
      <c r="ANY289" s="43"/>
      <c r="ANZ289" s="43"/>
      <c r="AOA289" s="43"/>
      <c r="AOB289" s="43"/>
      <c r="AOC289" s="43"/>
      <c r="AOD289" s="43"/>
      <c r="AOE289" s="43"/>
      <c r="AOF289" s="43"/>
      <c r="AOG289" s="43"/>
      <c r="AOH289" s="43"/>
      <c r="AOI289" s="43"/>
      <c r="AOJ289" s="43"/>
      <c r="AOK289" s="43"/>
      <c r="AOL289" s="43"/>
      <c r="AOM289" s="43"/>
      <c r="AON289" s="43"/>
      <c r="AOO289" s="43"/>
      <c r="AOP289" s="43"/>
      <c r="AOQ289" s="43"/>
      <c r="AOR289" s="43"/>
      <c r="AOS289" s="43"/>
      <c r="AOT289" s="43"/>
      <c r="AOU289" s="43"/>
      <c r="AOV289" s="43"/>
      <c r="AOW289" s="43"/>
      <c r="AOX289" s="43"/>
      <c r="AOY289" s="43"/>
      <c r="AOZ289" s="43"/>
      <c r="APA289" s="43"/>
      <c r="APB289" s="43"/>
      <c r="APC289" s="43"/>
      <c r="APD289" s="43"/>
      <c r="APE289" s="43"/>
      <c r="APF289" s="43"/>
      <c r="APG289" s="43"/>
      <c r="APH289" s="43"/>
      <c r="API289" s="43"/>
      <c r="APJ289" s="43"/>
      <c r="APK289" s="43"/>
      <c r="APL289" s="43"/>
      <c r="APM289" s="43"/>
      <c r="APN289" s="43"/>
      <c r="APO289" s="43"/>
      <c r="APP289" s="43"/>
      <c r="APQ289" s="43"/>
      <c r="APR289" s="43"/>
      <c r="APS289" s="43"/>
      <c r="APT289" s="43"/>
      <c r="APU289" s="43"/>
      <c r="APV289" s="43"/>
      <c r="APW289" s="43"/>
      <c r="APX289" s="43"/>
      <c r="APY289" s="43"/>
      <c r="APZ289" s="43"/>
      <c r="AQA289" s="43"/>
      <c r="AQB289" s="43"/>
      <c r="AQC289" s="43"/>
      <c r="AQD289" s="43"/>
      <c r="AQE289" s="43"/>
      <c r="AQF289" s="43"/>
      <c r="AQG289" s="43"/>
      <c r="AQH289" s="43"/>
      <c r="AQI289" s="43"/>
      <c r="AQJ289" s="43"/>
      <c r="AQK289" s="43"/>
      <c r="AQL289" s="43"/>
      <c r="AQM289" s="43"/>
      <c r="AQN289" s="43"/>
      <c r="AQO289" s="43"/>
      <c r="AQP289" s="43"/>
      <c r="AQQ289" s="43"/>
      <c r="AQR289" s="43"/>
      <c r="AQS289" s="43"/>
      <c r="AQT289" s="43"/>
      <c r="AQU289" s="43"/>
      <c r="AQV289" s="43"/>
      <c r="AQW289" s="43"/>
      <c r="AQX289" s="43"/>
      <c r="AQY289" s="43"/>
      <c r="AQZ289" s="43"/>
      <c r="ARA289" s="43"/>
      <c r="ARB289" s="43"/>
      <c r="ARC289" s="43"/>
      <c r="ARD289" s="43"/>
      <c r="ARE289" s="43"/>
      <c r="ARF289" s="43"/>
      <c r="ARG289" s="43"/>
      <c r="ARH289" s="43"/>
      <c r="ARI289" s="43"/>
      <c r="ARJ289" s="43"/>
      <c r="ARK289" s="43"/>
      <c r="ARL289" s="43"/>
      <c r="ARM289" s="43"/>
      <c r="ARN289" s="43"/>
      <c r="ARO289" s="43"/>
      <c r="ARP289" s="43"/>
      <c r="ARQ289" s="43"/>
      <c r="ARR289" s="43"/>
      <c r="ARS289" s="43"/>
      <c r="ART289" s="43"/>
      <c r="ARU289" s="43"/>
      <c r="ARV289" s="43"/>
      <c r="ARW289" s="43"/>
      <c r="ARX289" s="43"/>
      <c r="ARY289" s="43"/>
      <c r="ARZ289" s="43"/>
      <c r="ASA289" s="43"/>
      <c r="ASB289" s="43"/>
      <c r="ASC289" s="43"/>
      <c r="ASD289" s="43"/>
      <c r="ASE289" s="43"/>
      <c r="ASF289" s="43"/>
      <c r="ASG289" s="43"/>
      <c r="ASH289" s="43"/>
      <c r="ASI289" s="43"/>
      <c r="ASJ289" s="43"/>
      <c r="ASK289" s="43"/>
      <c r="ASL289" s="43"/>
      <c r="ASM289" s="43"/>
      <c r="ASN289" s="43"/>
      <c r="ASO289" s="43"/>
      <c r="ASP289" s="43"/>
      <c r="ASQ289" s="43"/>
      <c r="ASR289" s="43"/>
      <c r="ASS289" s="43"/>
      <c r="AST289" s="43"/>
      <c r="ASU289" s="43"/>
      <c r="ASV289" s="43"/>
      <c r="ASW289" s="43"/>
      <c r="ASX289" s="43"/>
      <c r="ASY289" s="43"/>
      <c r="ASZ289" s="43"/>
      <c r="ATA289" s="43"/>
      <c r="ATB289" s="43"/>
      <c r="ATC289" s="43"/>
      <c r="ATD289" s="43"/>
      <c r="ATE289" s="43"/>
      <c r="ATF289" s="43"/>
      <c r="ATG289" s="43"/>
      <c r="ATH289" s="43"/>
      <c r="ATI289" s="43"/>
      <c r="ATJ289" s="43"/>
      <c r="ATK289" s="43"/>
      <c r="ATL289" s="43"/>
      <c r="ATM289" s="43"/>
      <c r="ATN289" s="43"/>
      <c r="ATO289" s="43"/>
      <c r="ATP289" s="43"/>
      <c r="ATQ289" s="43"/>
      <c r="ATR289" s="43"/>
      <c r="ATS289" s="43"/>
      <c r="ATT289" s="43"/>
      <c r="ATU289" s="43"/>
      <c r="ATV289" s="43"/>
      <c r="ATW289" s="43"/>
      <c r="ATX289" s="43"/>
      <c r="ATY289" s="43"/>
      <c r="ATZ289" s="43"/>
      <c r="AUA289" s="43"/>
      <c r="AUB289" s="43"/>
      <c r="AUC289" s="43"/>
      <c r="AUD289" s="43"/>
      <c r="AUE289" s="43"/>
      <c r="AUF289" s="43"/>
      <c r="AUG289" s="43"/>
      <c r="AUH289" s="43"/>
      <c r="AUI289" s="43"/>
      <c r="AUJ289" s="43"/>
      <c r="AUK289" s="43"/>
      <c r="AUL289" s="43"/>
      <c r="AUM289" s="43"/>
      <c r="AUN289" s="43"/>
      <c r="AUO289" s="43"/>
      <c r="AUP289" s="43"/>
      <c r="AUQ289" s="43"/>
      <c r="AUR289" s="43"/>
      <c r="AUS289" s="43"/>
      <c r="AUT289" s="43"/>
      <c r="AUU289" s="43"/>
      <c r="AUV289" s="43"/>
      <c r="AUW289" s="43"/>
      <c r="AUX289" s="43"/>
      <c r="AUY289" s="43"/>
      <c r="AUZ289" s="43"/>
      <c r="AVA289" s="43"/>
      <c r="AVB289" s="43"/>
      <c r="AVC289" s="43"/>
      <c r="AVD289" s="43"/>
      <c r="AVE289" s="43"/>
      <c r="AVF289" s="43"/>
      <c r="AVG289" s="43"/>
      <c r="AVH289" s="43"/>
      <c r="AVI289" s="43"/>
      <c r="AVJ289" s="43"/>
      <c r="AVK289" s="43"/>
      <c r="AVL289" s="43"/>
      <c r="AVM289" s="43"/>
      <c r="AVN289" s="43"/>
      <c r="AVO289" s="43"/>
      <c r="AVP289" s="43"/>
      <c r="AVQ289" s="43"/>
      <c r="AVR289" s="43"/>
      <c r="AVS289" s="43"/>
      <c r="AVT289" s="43"/>
      <c r="AVU289" s="43"/>
      <c r="AVV289" s="43"/>
      <c r="AVW289" s="43"/>
      <c r="AVX289" s="43"/>
      <c r="AVY289" s="43"/>
      <c r="AVZ289" s="43"/>
      <c r="AWA289" s="43"/>
      <c r="AWB289" s="43"/>
      <c r="AWC289" s="43"/>
      <c r="AWD289" s="43"/>
      <c r="AWE289" s="43"/>
      <c r="AWF289" s="43"/>
      <c r="AWG289" s="43"/>
      <c r="AWH289" s="43"/>
      <c r="AWI289" s="43"/>
      <c r="AWJ289" s="43"/>
      <c r="AWK289" s="43"/>
      <c r="AWL289" s="43"/>
      <c r="AWM289" s="43"/>
      <c r="AWN289" s="43"/>
      <c r="AWO289" s="43"/>
      <c r="AWP289" s="43"/>
      <c r="AWQ289" s="43"/>
      <c r="AWR289" s="43"/>
      <c r="AWS289" s="43"/>
      <c r="AWT289" s="43"/>
      <c r="AWU289" s="43"/>
      <c r="AWV289" s="43"/>
      <c r="AWW289" s="43"/>
      <c r="AWX289" s="43"/>
      <c r="AWY289" s="43"/>
      <c r="AWZ289" s="43"/>
      <c r="AXA289" s="43"/>
      <c r="AXB289" s="43"/>
      <c r="AXC289" s="43"/>
      <c r="AXD289" s="43"/>
      <c r="AXE289" s="43"/>
      <c r="AXF289" s="43"/>
      <c r="AXG289" s="43"/>
      <c r="AXH289" s="43"/>
      <c r="AXI289" s="43"/>
      <c r="AXJ289" s="43"/>
      <c r="AXK289" s="43"/>
      <c r="AXL289" s="43"/>
      <c r="AXM289" s="43"/>
      <c r="AXN289" s="43"/>
      <c r="AXO289" s="43"/>
      <c r="AXP289" s="43"/>
      <c r="AXQ289" s="43"/>
      <c r="AXR289" s="43"/>
      <c r="AXS289" s="43"/>
      <c r="AXT289" s="43"/>
      <c r="AXU289" s="43"/>
      <c r="AXV289" s="43"/>
      <c r="AXW289" s="43"/>
      <c r="AXX289" s="43"/>
      <c r="AXY289" s="43"/>
      <c r="AXZ289" s="43"/>
      <c r="AYA289" s="43"/>
      <c r="AYB289" s="43"/>
      <c r="AYC289" s="43"/>
      <c r="AYD289" s="43"/>
      <c r="AYE289" s="43"/>
      <c r="AYF289" s="43"/>
      <c r="AYG289" s="43"/>
      <c r="AYH289" s="43"/>
      <c r="AYI289" s="43"/>
      <c r="AYJ289" s="43"/>
      <c r="AYK289" s="43"/>
      <c r="AYL289" s="43"/>
      <c r="AYM289" s="43"/>
      <c r="AYN289" s="43"/>
      <c r="AYO289" s="43"/>
      <c r="AYP289" s="43"/>
      <c r="AYQ289" s="43"/>
      <c r="AYR289" s="43"/>
      <c r="AYS289" s="43"/>
      <c r="AYT289" s="43"/>
      <c r="AYU289" s="43"/>
      <c r="AYV289" s="43"/>
      <c r="AYW289" s="43"/>
      <c r="AYX289" s="43"/>
      <c r="AYY289" s="43"/>
      <c r="AYZ289" s="43"/>
      <c r="AZA289" s="43"/>
      <c r="AZB289" s="43"/>
      <c r="AZC289" s="43"/>
      <c r="AZD289" s="43"/>
      <c r="AZE289" s="43"/>
      <c r="AZF289" s="43"/>
      <c r="AZG289" s="43"/>
      <c r="AZH289" s="43"/>
      <c r="AZI289" s="43"/>
      <c r="AZJ289" s="43"/>
      <c r="AZK289" s="43"/>
      <c r="AZL289" s="43"/>
      <c r="AZM289" s="43"/>
      <c r="AZN289" s="43"/>
      <c r="AZO289" s="43"/>
      <c r="AZP289" s="43"/>
      <c r="AZQ289" s="43"/>
      <c r="AZR289" s="43"/>
      <c r="AZS289" s="43"/>
      <c r="AZT289" s="43"/>
      <c r="AZU289" s="43"/>
      <c r="AZV289" s="43"/>
      <c r="AZW289" s="43"/>
      <c r="AZX289" s="43"/>
      <c r="AZY289" s="43"/>
      <c r="AZZ289" s="43"/>
      <c r="BAA289" s="43"/>
      <c r="BAB289" s="43"/>
      <c r="BAC289" s="43"/>
      <c r="BAD289" s="43"/>
      <c r="BAE289" s="43"/>
      <c r="BAF289" s="43"/>
      <c r="BAG289" s="43"/>
      <c r="BAH289" s="43"/>
      <c r="BAI289" s="43"/>
      <c r="BAJ289" s="43"/>
      <c r="BAK289" s="43"/>
      <c r="BAL289" s="43"/>
      <c r="BAM289" s="43"/>
      <c r="BAN289" s="43"/>
      <c r="BAO289" s="43"/>
      <c r="BAP289" s="43"/>
      <c r="BAQ289" s="43"/>
      <c r="BAR289" s="43"/>
      <c r="BAS289" s="43"/>
      <c r="BAT289" s="43"/>
      <c r="BAU289" s="43"/>
      <c r="BAV289" s="43"/>
      <c r="BAW289" s="43"/>
      <c r="BAX289" s="43"/>
      <c r="BAY289" s="43"/>
      <c r="BAZ289" s="43"/>
      <c r="BBA289" s="43"/>
      <c r="BBB289" s="43"/>
      <c r="BBC289" s="43"/>
      <c r="BBD289" s="43"/>
      <c r="BBE289" s="43"/>
      <c r="BBF289" s="43"/>
      <c r="BBG289" s="43"/>
      <c r="BBH289" s="43"/>
      <c r="BBI289" s="43"/>
      <c r="BBJ289" s="43"/>
      <c r="BBK289" s="43"/>
      <c r="BBL289" s="43"/>
      <c r="BBM289" s="43"/>
      <c r="BBN289" s="43"/>
      <c r="BBO289" s="43"/>
      <c r="BBP289" s="43"/>
      <c r="BBQ289" s="43"/>
      <c r="BBR289" s="43"/>
      <c r="BBS289" s="43"/>
      <c r="BBT289" s="43"/>
      <c r="BBU289" s="43"/>
      <c r="BBV289" s="43"/>
      <c r="BBW289" s="43"/>
      <c r="BBX289" s="43"/>
      <c r="BBY289" s="43"/>
      <c r="BBZ289" s="43"/>
      <c r="BCA289" s="43"/>
      <c r="BCB289" s="43"/>
      <c r="BCC289" s="43"/>
      <c r="BCD289" s="43"/>
      <c r="BCE289" s="43"/>
      <c r="BCF289" s="43"/>
      <c r="BCG289" s="43"/>
      <c r="BCH289" s="43"/>
      <c r="BCI289" s="43"/>
      <c r="BCJ289" s="43"/>
      <c r="BCK289" s="43"/>
      <c r="BCL289" s="43"/>
      <c r="BCM289" s="43"/>
      <c r="BCN289" s="43"/>
      <c r="BCO289" s="43"/>
      <c r="BCP289" s="43"/>
      <c r="BCQ289" s="43"/>
      <c r="BCR289" s="43"/>
      <c r="BCS289" s="43"/>
      <c r="BCT289" s="43"/>
      <c r="BCU289" s="43"/>
      <c r="BCV289" s="43"/>
      <c r="BCW289" s="43"/>
      <c r="BCX289" s="43"/>
      <c r="BCY289" s="43"/>
      <c r="BCZ289" s="43"/>
      <c r="BDA289" s="43"/>
      <c r="BDB289" s="43"/>
      <c r="BDC289" s="43"/>
      <c r="BDD289" s="43"/>
      <c r="BDE289" s="43"/>
      <c r="BDF289" s="43"/>
      <c r="BDG289" s="43"/>
      <c r="BDH289" s="43"/>
      <c r="BDI289" s="43"/>
      <c r="BDJ289" s="43"/>
      <c r="BDK289" s="43"/>
      <c r="BDL289" s="43"/>
      <c r="BDM289" s="43"/>
      <c r="BDN289" s="43"/>
      <c r="BDO289" s="43"/>
      <c r="BDP289" s="43"/>
      <c r="BDQ289" s="43"/>
      <c r="BDR289" s="43"/>
      <c r="BDS289" s="43"/>
      <c r="BDT289" s="43"/>
      <c r="BDU289" s="43"/>
      <c r="BDV289" s="43"/>
      <c r="BDW289" s="43"/>
      <c r="BDX289" s="43"/>
      <c r="BDY289" s="43"/>
      <c r="BDZ289" s="43"/>
      <c r="BEA289" s="43"/>
      <c r="BEB289" s="43"/>
      <c r="BEC289" s="43"/>
      <c r="BED289" s="43"/>
      <c r="BEE289" s="43"/>
      <c r="BEF289" s="43"/>
      <c r="BEG289" s="43"/>
      <c r="BEH289" s="43"/>
      <c r="BEI289" s="43"/>
      <c r="BEJ289" s="43"/>
      <c r="BEK289" s="43"/>
      <c r="BEL289" s="43"/>
      <c r="BEM289" s="43"/>
      <c r="BEN289" s="43"/>
      <c r="BEO289" s="43"/>
      <c r="BEP289" s="43"/>
      <c r="BEQ289" s="43"/>
      <c r="BER289" s="43"/>
      <c r="BES289" s="43"/>
      <c r="BET289" s="43"/>
      <c r="BEU289" s="43"/>
      <c r="BEV289" s="43"/>
      <c r="BEW289" s="43"/>
      <c r="BEX289" s="43"/>
      <c r="BEY289" s="43"/>
      <c r="BEZ289" s="43"/>
      <c r="BFA289" s="43"/>
      <c r="BFB289" s="43"/>
      <c r="BFC289" s="43"/>
      <c r="BFD289" s="43"/>
      <c r="BFE289" s="43"/>
      <c r="BFF289" s="43"/>
      <c r="BFG289" s="43"/>
      <c r="BFH289" s="43"/>
      <c r="BFI289" s="43"/>
      <c r="BFJ289" s="43"/>
      <c r="BFK289" s="43"/>
      <c r="BFL289" s="43"/>
      <c r="BFM289" s="43"/>
      <c r="BFN289" s="43"/>
      <c r="BFO289" s="43"/>
      <c r="BFP289" s="43"/>
      <c r="BFQ289" s="43"/>
      <c r="BFR289" s="43"/>
      <c r="BFS289" s="43"/>
      <c r="BFT289" s="43"/>
      <c r="BFU289" s="43"/>
      <c r="BFV289" s="43"/>
      <c r="BFW289" s="43"/>
      <c r="BFX289" s="43"/>
      <c r="BFY289" s="43"/>
      <c r="BFZ289" s="43"/>
      <c r="BGA289" s="43"/>
      <c r="BGB289" s="43"/>
      <c r="BGC289" s="43"/>
      <c r="BGD289" s="43"/>
      <c r="BGE289" s="43"/>
      <c r="BGF289" s="43"/>
      <c r="BGG289" s="43"/>
      <c r="BGH289" s="43"/>
      <c r="BGI289" s="43"/>
      <c r="BGJ289" s="43"/>
      <c r="BGK289" s="43"/>
      <c r="BGL289" s="43"/>
      <c r="BGM289" s="43"/>
      <c r="BGN289" s="43"/>
      <c r="BGO289" s="43"/>
      <c r="BGP289" s="43"/>
      <c r="BGQ289" s="43"/>
      <c r="BGR289" s="43"/>
      <c r="BGS289" s="43"/>
      <c r="BGT289" s="43"/>
      <c r="BGU289" s="43"/>
      <c r="BGV289" s="43"/>
      <c r="BGW289" s="43"/>
      <c r="BGX289" s="43"/>
      <c r="BGY289" s="43"/>
      <c r="BGZ289" s="43"/>
      <c r="BHA289" s="43"/>
      <c r="BHB289" s="43"/>
      <c r="BHC289" s="43"/>
      <c r="BHD289" s="43"/>
      <c r="BHE289" s="43"/>
      <c r="BHF289" s="43"/>
      <c r="BHG289" s="43"/>
      <c r="BHH289" s="43"/>
      <c r="BHI289" s="43"/>
      <c r="BHJ289" s="43"/>
      <c r="BHK289" s="43"/>
      <c r="BHL289" s="43"/>
      <c r="BHM289" s="43"/>
      <c r="BHN289" s="43"/>
      <c r="BHO289" s="43"/>
      <c r="BHP289" s="43"/>
      <c r="BHQ289" s="43"/>
      <c r="BHR289" s="43"/>
      <c r="BHS289" s="43"/>
      <c r="BHT289" s="43"/>
      <c r="BHU289" s="43"/>
      <c r="BHV289" s="43"/>
      <c r="BHW289" s="43"/>
      <c r="BHX289" s="43"/>
      <c r="BHY289" s="43"/>
      <c r="BHZ289" s="43"/>
      <c r="BIA289" s="43"/>
      <c r="BIB289" s="43"/>
      <c r="BIC289" s="43"/>
      <c r="BID289" s="43"/>
      <c r="BIE289" s="43"/>
      <c r="BIF289" s="43"/>
      <c r="BIG289" s="43"/>
      <c r="BIH289" s="43"/>
      <c r="BII289" s="43"/>
      <c r="BIJ289" s="43"/>
      <c r="BIK289" s="43"/>
      <c r="BIL289" s="43"/>
      <c r="BIM289" s="43"/>
      <c r="BIN289" s="43"/>
      <c r="BIO289" s="43"/>
      <c r="BIP289" s="43"/>
      <c r="BIQ289" s="43"/>
      <c r="BIR289" s="43"/>
      <c r="BIS289" s="43"/>
      <c r="BIT289" s="43"/>
      <c r="BIU289" s="43"/>
      <c r="BIV289" s="43"/>
      <c r="BIW289" s="43"/>
      <c r="BIX289" s="43"/>
      <c r="BIY289" s="43"/>
      <c r="BIZ289" s="43"/>
      <c r="BJA289" s="43"/>
      <c r="BJB289" s="43"/>
      <c r="BJC289" s="43"/>
      <c r="BJD289" s="43"/>
      <c r="BJE289" s="43"/>
      <c r="BJF289" s="43"/>
      <c r="BJG289" s="43"/>
      <c r="BJH289" s="43"/>
      <c r="BJI289" s="43"/>
      <c r="BJJ289" s="43"/>
      <c r="BJK289" s="43"/>
      <c r="BJL289" s="43"/>
      <c r="BJM289" s="43"/>
      <c r="BJN289" s="43"/>
      <c r="BJO289" s="43"/>
      <c r="BJP289" s="43"/>
      <c r="BJQ289" s="43"/>
      <c r="BJR289" s="43"/>
      <c r="BJS289" s="43"/>
      <c r="BJT289" s="43"/>
      <c r="BJU289" s="43"/>
      <c r="BJV289" s="43"/>
      <c r="BJW289" s="43"/>
      <c r="BJX289" s="43"/>
      <c r="BJY289" s="43"/>
      <c r="BJZ289" s="43"/>
      <c r="BKA289" s="43"/>
      <c r="BKB289" s="43"/>
      <c r="BKC289" s="43"/>
      <c r="BKD289" s="43"/>
      <c r="BKE289" s="43"/>
      <c r="BKF289" s="43"/>
      <c r="BKG289" s="43"/>
      <c r="BKH289" s="43"/>
      <c r="BKI289" s="43"/>
      <c r="BKJ289" s="43"/>
      <c r="BKK289" s="43"/>
      <c r="BKL289" s="43"/>
      <c r="BKM289" s="43"/>
      <c r="BKN289" s="43"/>
      <c r="BKO289" s="43"/>
      <c r="BKP289" s="43"/>
      <c r="BKQ289" s="43"/>
      <c r="BKR289" s="43"/>
      <c r="BKS289" s="43"/>
      <c r="BKT289" s="43"/>
      <c r="BKU289" s="43"/>
      <c r="BKV289" s="43"/>
      <c r="BKW289" s="43"/>
      <c r="BKX289" s="43"/>
      <c r="BKY289" s="43"/>
      <c r="BKZ289" s="43"/>
      <c r="BLA289" s="43"/>
      <c r="BLB289" s="43"/>
      <c r="BLC289" s="43"/>
      <c r="BLD289" s="43"/>
      <c r="BLE289" s="43"/>
      <c r="BLF289" s="43"/>
      <c r="BLG289" s="43"/>
      <c r="BLH289" s="43"/>
      <c r="BLI289" s="43"/>
      <c r="BLJ289" s="43"/>
      <c r="BLK289" s="43"/>
      <c r="BLL289" s="43"/>
      <c r="BLM289" s="43"/>
      <c r="BLN289" s="43"/>
      <c r="BLO289" s="43"/>
      <c r="BLP289" s="43"/>
      <c r="BLQ289" s="43"/>
      <c r="BLR289" s="43"/>
      <c r="BLS289" s="43"/>
      <c r="BLT289" s="43"/>
      <c r="BLU289" s="43"/>
      <c r="BLV289" s="43"/>
      <c r="BLW289" s="43"/>
      <c r="BLX289" s="43"/>
      <c r="BLY289" s="43"/>
      <c r="BLZ289" s="43"/>
      <c r="BMA289" s="43"/>
      <c r="BMB289" s="43"/>
      <c r="BMC289" s="43"/>
      <c r="BMD289" s="43"/>
      <c r="BME289" s="43"/>
      <c r="BMF289" s="43"/>
      <c r="BMG289" s="43"/>
      <c r="BMH289" s="43"/>
      <c r="BMI289" s="43"/>
      <c r="BMJ289" s="43"/>
      <c r="BMK289" s="43"/>
      <c r="BML289" s="43"/>
      <c r="BMM289" s="43"/>
      <c r="BMN289" s="43"/>
      <c r="BMO289" s="43"/>
      <c r="BMP289" s="43"/>
      <c r="BMQ289" s="43"/>
      <c r="BMR289" s="43"/>
      <c r="BMS289" s="43"/>
      <c r="BMT289" s="43"/>
      <c r="BMU289" s="43"/>
      <c r="BMV289" s="43"/>
      <c r="BMW289" s="43"/>
      <c r="BMX289" s="43"/>
      <c r="BMY289" s="43"/>
      <c r="BMZ289" s="43"/>
      <c r="BNA289" s="43"/>
      <c r="BNB289" s="43"/>
      <c r="BNC289" s="43"/>
      <c r="BND289" s="43"/>
      <c r="BNE289" s="43"/>
      <c r="BNF289" s="43"/>
      <c r="BNG289" s="43"/>
      <c r="BNH289" s="43"/>
      <c r="BNI289" s="43"/>
      <c r="BNJ289" s="43"/>
      <c r="BNK289" s="43"/>
      <c r="BNL289" s="43"/>
      <c r="BNM289" s="43"/>
      <c r="BNN289" s="43"/>
      <c r="BNO289" s="43"/>
      <c r="BNP289" s="43"/>
      <c r="BNQ289" s="43"/>
      <c r="BNR289" s="43"/>
      <c r="BNS289" s="43"/>
      <c r="BNT289" s="43"/>
      <c r="BNU289" s="43"/>
      <c r="BNV289" s="43"/>
      <c r="BNW289" s="43"/>
      <c r="BNX289" s="43"/>
      <c r="BNY289" s="43"/>
      <c r="BNZ289" s="43"/>
      <c r="BOA289" s="43"/>
      <c r="BOB289" s="43"/>
      <c r="BOC289" s="43"/>
      <c r="BOD289" s="43"/>
      <c r="BOE289" s="43"/>
      <c r="BOF289" s="43"/>
      <c r="BOG289" s="43"/>
      <c r="BOH289" s="43"/>
      <c r="BOI289" s="43"/>
      <c r="BOJ289" s="43"/>
      <c r="BOK289" s="43"/>
      <c r="BOL289" s="43"/>
      <c r="BOM289" s="43"/>
      <c r="BON289" s="43"/>
      <c r="BOO289" s="43"/>
      <c r="BOP289" s="43"/>
      <c r="BOQ289" s="43"/>
      <c r="BOR289" s="43"/>
      <c r="BOS289" s="43"/>
      <c r="BOT289" s="43"/>
      <c r="BOU289" s="43"/>
      <c r="BOV289" s="43"/>
      <c r="BOW289" s="43"/>
      <c r="BOX289" s="43"/>
      <c r="BOY289" s="43"/>
      <c r="BOZ289" s="43"/>
      <c r="BPA289" s="43"/>
      <c r="BPB289" s="43"/>
      <c r="BPC289" s="43"/>
      <c r="BPD289" s="43"/>
      <c r="BPE289" s="43"/>
      <c r="BPF289" s="43"/>
      <c r="BPG289" s="43"/>
      <c r="BPH289" s="43"/>
      <c r="BPI289" s="43"/>
      <c r="BPJ289" s="43"/>
      <c r="BPK289" s="43"/>
      <c r="BPL289" s="43"/>
      <c r="BPM289" s="43"/>
      <c r="BPN289" s="43"/>
      <c r="BPO289" s="43"/>
      <c r="BPP289" s="43"/>
      <c r="BPQ289" s="43"/>
      <c r="BPR289" s="43"/>
      <c r="BPS289" s="43"/>
      <c r="BPT289" s="43"/>
      <c r="BPU289" s="43"/>
      <c r="BPV289" s="43"/>
      <c r="BPW289" s="43"/>
      <c r="BPX289" s="43"/>
      <c r="BPY289" s="43"/>
      <c r="BPZ289" s="43"/>
      <c r="BQA289" s="43"/>
      <c r="BQB289" s="43"/>
      <c r="BQC289" s="43"/>
      <c r="BQD289" s="43"/>
      <c r="BQE289" s="43"/>
      <c r="BQF289" s="43"/>
      <c r="BQG289" s="43"/>
      <c r="BQH289" s="43"/>
      <c r="BQI289" s="43"/>
      <c r="BQJ289" s="43"/>
      <c r="BQK289" s="43"/>
      <c r="BQL289" s="43"/>
      <c r="BQM289" s="43"/>
      <c r="BQN289" s="43"/>
      <c r="BQO289" s="43"/>
      <c r="BQP289" s="43"/>
      <c r="BQQ289" s="43"/>
      <c r="BQR289" s="43"/>
      <c r="BQS289" s="43"/>
      <c r="BQT289" s="43"/>
      <c r="BQU289" s="43"/>
      <c r="BQV289" s="43"/>
      <c r="BQW289" s="43"/>
      <c r="BQX289" s="43"/>
      <c r="BQY289" s="43"/>
      <c r="BQZ289" s="43"/>
      <c r="BRA289" s="43"/>
      <c r="BRB289" s="43"/>
      <c r="BRC289" s="43"/>
      <c r="BRD289" s="43"/>
      <c r="BRE289" s="43"/>
      <c r="BRF289" s="43"/>
      <c r="BRG289" s="43"/>
      <c r="BRH289" s="43"/>
      <c r="BRI289" s="43"/>
      <c r="BRJ289" s="43"/>
      <c r="BRK289" s="43"/>
      <c r="BRL289" s="43"/>
      <c r="BRM289" s="43"/>
      <c r="BRN289" s="43"/>
      <c r="BRO289" s="43"/>
      <c r="BRP289" s="43"/>
      <c r="BRQ289" s="43"/>
      <c r="BRR289" s="43"/>
      <c r="BRS289" s="43"/>
      <c r="BRT289" s="43"/>
      <c r="BRU289" s="43"/>
      <c r="BRV289" s="43"/>
      <c r="BRW289" s="43"/>
      <c r="BRX289" s="43"/>
      <c r="BRY289" s="43"/>
      <c r="BRZ289" s="43"/>
      <c r="BSA289" s="43"/>
      <c r="BSB289" s="43"/>
      <c r="BSC289" s="43"/>
      <c r="BSD289" s="43"/>
      <c r="BSE289" s="43"/>
      <c r="BSF289" s="43"/>
      <c r="BSG289" s="43"/>
      <c r="BSH289" s="43"/>
      <c r="BSI289" s="43"/>
      <c r="BSJ289" s="43"/>
      <c r="BSK289" s="43"/>
      <c r="BSL289" s="43"/>
      <c r="BSM289" s="43"/>
      <c r="BSN289" s="43"/>
      <c r="BSO289" s="43"/>
      <c r="BSP289" s="43"/>
      <c r="BSQ289" s="43"/>
      <c r="BSR289" s="43"/>
      <c r="BSS289" s="43"/>
      <c r="BST289" s="43"/>
      <c r="BSU289" s="43"/>
      <c r="BSV289" s="43"/>
      <c r="BSW289" s="43"/>
      <c r="BSX289" s="43"/>
      <c r="BSY289" s="43"/>
      <c r="BSZ289" s="43"/>
      <c r="BTA289" s="43"/>
      <c r="BTB289" s="43"/>
      <c r="BTC289" s="43"/>
      <c r="BTD289" s="43"/>
      <c r="BTE289" s="43"/>
      <c r="BTF289" s="43"/>
      <c r="BTG289" s="43"/>
      <c r="BTH289" s="43"/>
      <c r="BTI289" s="43"/>
      <c r="BTJ289" s="43"/>
      <c r="BTK289" s="43"/>
      <c r="BTL289" s="43"/>
      <c r="BTM289" s="43"/>
      <c r="BTN289" s="43"/>
      <c r="BTO289" s="43"/>
      <c r="BTP289" s="43"/>
      <c r="BTQ289" s="43"/>
      <c r="BTR289" s="43"/>
      <c r="BTS289" s="43"/>
      <c r="BTT289" s="43"/>
      <c r="BTU289" s="43"/>
      <c r="BTV289" s="43"/>
      <c r="BTW289" s="43"/>
      <c r="BTX289" s="43"/>
      <c r="BTY289" s="43"/>
      <c r="BTZ289" s="43"/>
      <c r="BUA289" s="43"/>
      <c r="BUB289" s="43"/>
      <c r="BUC289" s="43"/>
      <c r="BUD289" s="43"/>
      <c r="BUE289" s="43"/>
      <c r="BUF289" s="43"/>
      <c r="BUG289" s="43"/>
      <c r="BUH289" s="43"/>
      <c r="BUI289" s="43"/>
      <c r="BUJ289" s="43"/>
      <c r="BUK289" s="43"/>
      <c r="BUL289" s="43"/>
      <c r="BUM289" s="43"/>
      <c r="BUN289" s="43"/>
      <c r="BUO289" s="43"/>
      <c r="BUP289" s="43"/>
      <c r="BUQ289" s="43"/>
      <c r="BUR289" s="43"/>
      <c r="BUS289" s="43"/>
      <c r="BUT289" s="43"/>
      <c r="BUU289" s="43"/>
      <c r="BUV289" s="43"/>
      <c r="BUW289" s="43"/>
      <c r="BUX289" s="43"/>
      <c r="BUY289" s="43"/>
      <c r="BUZ289" s="43"/>
      <c r="BVA289" s="43"/>
      <c r="BVB289" s="43"/>
      <c r="BVC289" s="43"/>
      <c r="BVD289" s="43"/>
      <c r="BVE289" s="43"/>
      <c r="BVF289" s="43"/>
      <c r="BVG289" s="43"/>
      <c r="BVH289" s="43"/>
      <c r="BVI289" s="43"/>
      <c r="BVJ289" s="43"/>
      <c r="BVK289" s="43"/>
      <c r="BVL289" s="43"/>
      <c r="BVM289" s="43"/>
      <c r="BVN289" s="43"/>
      <c r="BVO289" s="43"/>
      <c r="BVP289" s="43"/>
      <c r="BVQ289" s="43"/>
      <c r="BVR289" s="43"/>
      <c r="BVS289" s="43"/>
      <c r="BVT289" s="43"/>
      <c r="BVU289" s="43"/>
      <c r="BVV289" s="43"/>
      <c r="BVW289" s="43"/>
      <c r="BVX289" s="43"/>
      <c r="BVY289" s="43"/>
      <c r="BVZ289" s="43"/>
      <c r="BWA289" s="43"/>
      <c r="BWB289" s="43"/>
      <c r="BWC289" s="43"/>
      <c r="BWD289" s="43"/>
      <c r="BWE289" s="43"/>
      <c r="BWF289" s="43"/>
      <c r="BWG289" s="43"/>
      <c r="BWH289" s="43"/>
      <c r="BWI289" s="43"/>
      <c r="BWJ289" s="43"/>
      <c r="BWK289" s="43"/>
      <c r="BWL289" s="43"/>
      <c r="BWM289" s="43"/>
      <c r="BWN289" s="43"/>
      <c r="BWO289" s="43"/>
      <c r="BWP289" s="43"/>
      <c r="BWQ289" s="43"/>
      <c r="BWR289" s="43"/>
      <c r="BWS289" s="43"/>
      <c r="BWT289" s="43"/>
      <c r="BWU289" s="43"/>
      <c r="BWV289" s="43"/>
      <c r="BWW289" s="43"/>
      <c r="BWX289" s="43"/>
      <c r="BWY289" s="43"/>
      <c r="BWZ289" s="43"/>
      <c r="BXA289" s="43"/>
      <c r="BXB289" s="43"/>
      <c r="BXC289" s="43"/>
      <c r="BXD289" s="43"/>
      <c r="BXE289" s="43"/>
      <c r="BXF289" s="43"/>
      <c r="BXG289" s="43"/>
      <c r="BXH289" s="43"/>
      <c r="BXI289" s="43"/>
      <c r="BXJ289" s="43"/>
      <c r="BXK289" s="43"/>
      <c r="BXL289" s="43"/>
      <c r="BXM289" s="43"/>
      <c r="BXN289" s="43"/>
      <c r="BXO289" s="43"/>
      <c r="BXP289" s="43"/>
      <c r="BXQ289" s="43"/>
      <c r="BXR289" s="43"/>
      <c r="BXS289" s="43"/>
      <c r="BXT289" s="43"/>
      <c r="BXU289" s="43"/>
      <c r="BXV289" s="43"/>
      <c r="BXW289" s="43"/>
      <c r="BXX289" s="43"/>
      <c r="BXY289" s="43"/>
      <c r="BXZ289" s="43"/>
      <c r="BYA289" s="43"/>
      <c r="BYB289" s="43"/>
      <c r="BYC289" s="43"/>
      <c r="BYD289" s="43"/>
      <c r="BYE289" s="43"/>
      <c r="BYF289" s="43"/>
      <c r="BYG289" s="43"/>
      <c r="BYH289" s="43"/>
      <c r="BYI289" s="43"/>
      <c r="BYJ289" s="43"/>
      <c r="BYK289" s="43"/>
      <c r="BYL289" s="43"/>
      <c r="BYM289" s="43"/>
      <c r="BYN289" s="43"/>
      <c r="BYO289" s="43"/>
      <c r="BYP289" s="43"/>
      <c r="BYQ289" s="43"/>
      <c r="BYR289" s="43"/>
      <c r="BYS289" s="43"/>
      <c r="BYT289" s="43"/>
      <c r="BYU289" s="43"/>
      <c r="BYV289" s="43"/>
      <c r="BYW289" s="43"/>
      <c r="BYX289" s="43"/>
      <c r="BYY289" s="43"/>
      <c r="BYZ289" s="43"/>
      <c r="BZA289" s="43"/>
      <c r="BZB289" s="43"/>
      <c r="BZC289" s="43"/>
      <c r="BZD289" s="43"/>
      <c r="BZE289" s="43"/>
      <c r="BZF289" s="43"/>
      <c r="BZG289" s="43"/>
      <c r="BZH289" s="43"/>
      <c r="BZI289" s="43"/>
      <c r="BZJ289" s="43"/>
      <c r="BZK289" s="43"/>
      <c r="BZL289" s="43"/>
      <c r="BZM289" s="43"/>
      <c r="BZN289" s="43"/>
      <c r="BZO289" s="43"/>
      <c r="BZP289" s="43"/>
      <c r="BZQ289" s="43"/>
      <c r="BZR289" s="43"/>
      <c r="BZS289" s="43"/>
      <c r="BZT289" s="43"/>
      <c r="BZU289" s="43"/>
      <c r="BZV289" s="43"/>
      <c r="BZW289" s="43"/>
      <c r="BZX289" s="43"/>
      <c r="BZY289" s="43"/>
      <c r="BZZ289" s="43"/>
      <c r="CAA289" s="43"/>
      <c r="CAB289" s="43"/>
      <c r="CAC289" s="43"/>
      <c r="CAD289" s="43"/>
      <c r="CAE289" s="43"/>
      <c r="CAF289" s="43"/>
      <c r="CAG289" s="43"/>
      <c r="CAH289" s="43"/>
      <c r="CAI289" s="43"/>
      <c r="CAJ289" s="43"/>
      <c r="CAK289" s="43"/>
      <c r="CAL289" s="43"/>
      <c r="CAM289" s="43"/>
      <c r="CAN289" s="43"/>
      <c r="CAO289" s="43"/>
      <c r="CAP289" s="43"/>
      <c r="CAQ289" s="43"/>
      <c r="CAR289" s="43"/>
      <c r="CAS289" s="43"/>
      <c r="CAT289" s="43"/>
      <c r="CAU289" s="43"/>
      <c r="CAV289" s="43"/>
      <c r="CAW289" s="43"/>
      <c r="CAX289" s="43"/>
      <c r="CAY289" s="43"/>
      <c r="CAZ289" s="43"/>
      <c r="CBA289" s="43"/>
      <c r="CBB289" s="43"/>
      <c r="CBC289" s="43"/>
      <c r="CBD289" s="43"/>
      <c r="CBE289" s="43"/>
      <c r="CBF289" s="43"/>
      <c r="CBG289" s="43"/>
      <c r="CBH289" s="43"/>
      <c r="CBI289" s="43"/>
      <c r="CBJ289" s="43"/>
      <c r="CBK289" s="43"/>
      <c r="CBL289" s="43"/>
      <c r="CBM289" s="43"/>
      <c r="CBN289" s="43"/>
      <c r="CBO289" s="43"/>
      <c r="CBP289" s="43"/>
      <c r="CBQ289" s="43"/>
      <c r="CBR289" s="43"/>
      <c r="CBS289" s="43"/>
      <c r="CBT289" s="43"/>
      <c r="CBU289" s="43"/>
      <c r="CBV289" s="43"/>
      <c r="CBW289" s="43"/>
      <c r="CBX289" s="43"/>
      <c r="CBY289" s="43"/>
      <c r="CBZ289" s="43"/>
      <c r="CCA289" s="43"/>
      <c r="CCB289" s="43"/>
      <c r="CCC289" s="43"/>
      <c r="CCD289" s="43"/>
      <c r="CCE289" s="43"/>
      <c r="CCF289" s="43"/>
      <c r="CCG289" s="43"/>
      <c r="CCH289" s="43"/>
      <c r="CCI289" s="43"/>
      <c r="CCJ289" s="43"/>
      <c r="CCK289" s="43"/>
      <c r="CCL289" s="43"/>
      <c r="CCM289" s="43"/>
      <c r="CCN289" s="43"/>
      <c r="CCO289" s="43"/>
      <c r="CCP289" s="43"/>
      <c r="CCQ289" s="43"/>
      <c r="CCR289" s="43"/>
      <c r="CCS289" s="43"/>
      <c r="CCT289" s="43"/>
      <c r="CCU289" s="43"/>
      <c r="CCV289" s="43"/>
      <c r="CCW289" s="43"/>
      <c r="CCX289" s="43"/>
      <c r="CCY289" s="43"/>
      <c r="CCZ289" s="43"/>
      <c r="CDA289" s="43"/>
      <c r="CDB289" s="43"/>
      <c r="CDC289" s="43"/>
      <c r="CDD289" s="43"/>
      <c r="CDE289" s="43"/>
      <c r="CDF289" s="43"/>
      <c r="CDG289" s="43"/>
      <c r="CDH289" s="43"/>
      <c r="CDI289" s="43"/>
      <c r="CDJ289" s="43"/>
      <c r="CDK289" s="43"/>
      <c r="CDL289" s="43"/>
      <c r="CDM289" s="43"/>
      <c r="CDN289" s="43"/>
      <c r="CDO289" s="43"/>
      <c r="CDP289" s="43"/>
      <c r="CDQ289" s="43"/>
      <c r="CDR289" s="43"/>
      <c r="CDS289" s="43"/>
      <c r="CDT289" s="43"/>
      <c r="CDU289" s="43"/>
      <c r="CDV289" s="43"/>
      <c r="CDW289" s="43"/>
      <c r="CDX289" s="43"/>
      <c r="CDY289" s="43"/>
      <c r="CDZ289" s="43"/>
      <c r="CEA289" s="43"/>
      <c r="CEB289" s="43"/>
      <c r="CEC289" s="43"/>
      <c r="CED289" s="43"/>
      <c r="CEE289" s="43"/>
      <c r="CEF289" s="43"/>
      <c r="CEG289" s="43"/>
      <c r="CEH289" s="43"/>
      <c r="CEI289" s="43"/>
      <c r="CEJ289" s="43"/>
      <c r="CEK289" s="43"/>
      <c r="CEL289" s="43"/>
      <c r="CEM289" s="43"/>
      <c r="CEN289" s="43"/>
      <c r="CEO289" s="43"/>
      <c r="CEP289" s="43"/>
      <c r="CEQ289" s="43"/>
      <c r="CER289" s="43"/>
      <c r="CES289" s="43"/>
      <c r="CET289" s="43"/>
      <c r="CEU289" s="43"/>
      <c r="CEV289" s="43"/>
      <c r="CEW289" s="43"/>
      <c r="CEX289" s="43"/>
      <c r="CEY289" s="43"/>
      <c r="CEZ289" s="43"/>
      <c r="CFA289" s="43"/>
      <c r="CFB289" s="43"/>
      <c r="CFC289" s="43"/>
      <c r="CFD289" s="43"/>
      <c r="CFE289" s="43"/>
      <c r="CFF289" s="43"/>
      <c r="CFG289" s="43"/>
      <c r="CFH289" s="43"/>
      <c r="CFI289" s="43"/>
      <c r="CFJ289" s="43"/>
      <c r="CFK289" s="43"/>
      <c r="CFL289" s="43"/>
      <c r="CFM289" s="43"/>
      <c r="CFN289" s="43"/>
      <c r="CFO289" s="43"/>
      <c r="CFP289" s="43"/>
      <c r="CFQ289" s="43"/>
      <c r="CFR289" s="43"/>
      <c r="CFS289" s="43"/>
      <c r="CFT289" s="43"/>
      <c r="CFU289" s="43"/>
      <c r="CFV289" s="43"/>
      <c r="CFW289" s="43"/>
      <c r="CFX289" s="43"/>
      <c r="CFY289" s="43"/>
      <c r="CFZ289" s="43"/>
      <c r="CGA289" s="43"/>
      <c r="CGB289" s="43"/>
      <c r="CGC289" s="43"/>
      <c r="CGD289" s="43"/>
      <c r="CGE289" s="43"/>
      <c r="CGF289" s="43"/>
      <c r="CGG289" s="43"/>
      <c r="CGH289" s="43"/>
      <c r="CGI289" s="43"/>
      <c r="CGJ289" s="43"/>
      <c r="CGK289" s="43"/>
      <c r="CGL289" s="43"/>
      <c r="CGM289" s="43"/>
      <c r="CGN289" s="43"/>
      <c r="CGO289" s="43"/>
      <c r="CGP289" s="43"/>
      <c r="CGQ289" s="43"/>
      <c r="CGR289" s="43"/>
      <c r="CGS289" s="43"/>
      <c r="CGT289" s="43"/>
      <c r="CGU289" s="43"/>
      <c r="CGV289" s="43"/>
      <c r="CGW289" s="43"/>
      <c r="CGX289" s="43"/>
      <c r="CGY289" s="43"/>
      <c r="CGZ289" s="43"/>
      <c r="CHA289" s="43"/>
      <c r="CHB289" s="43"/>
      <c r="CHC289" s="43"/>
      <c r="CHD289" s="43"/>
      <c r="CHE289" s="43"/>
      <c r="CHF289" s="43"/>
      <c r="CHG289" s="43"/>
      <c r="CHH289" s="43"/>
      <c r="CHI289" s="43"/>
      <c r="CHJ289" s="43"/>
      <c r="CHK289" s="43"/>
      <c r="CHL289" s="43"/>
      <c r="CHM289" s="43"/>
      <c r="CHN289" s="43"/>
      <c r="CHO289" s="43"/>
      <c r="CHP289" s="43"/>
      <c r="CHQ289" s="43"/>
      <c r="CHR289" s="43"/>
      <c r="CHS289" s="43"/>
      <c r="CHT289" s="43"/>
      <c r="CHU289" s="43"/>
      <c r="CHV289" s="43"/>
      <c r="CHW289" s="43"/>
      <c r="CHX289" s="43"/>
      <c r="CHY289" s="43"/>
      <c r="CHZ289" s="43"/>
      <c r="CIA289" s="43"/>
      <c r="CIB289" s="43"/>
      <c r="CIC289" s="43"/>
      <c r="CID289" s="43"/>
      <c r="CIE289" s="43"/>
      <c r="CIF289" s="43"/>
      <c r="CIG289" s="43"/>
      <c r="CIH289" s="43"/>
      <c r="CII289" s="43"/>
      <c r="CIJ289" s="43"/>
      <c r="CIK289" s="43"/>
      <c r="CIL289" s="43"/>
      <c r="CIM289" s="43"/>
      <c r="CIN289" s="43"/>
      <c r="CIO289" s="43"/>
      <c r="CIP289" s="43"/>
      <c r="CIQ289" s="43"/>
      <c r="CIR289" s="43"/>
      <c r="CIS289" s="43"/>
      <c r="CIT289" s="43"/>
      <c r="CIU289" s="43"/>
      <c r="CIV289" s="43"/>
      <c r="CIW289" s="43"/>
      <c r="CIX289" s="43"/>
      <c r="CIY289" s="43"/>
      <c r="CIZ289" s="43"/>
      <c r="CJA289" s="43"/>
      <c r="CJB289" s="43"/>
      <c r="CJC289" s="43"/>
      <c r="CJD289" s="43"/>
      <c r="CJE289" s="43"/>
      <c r="CJF289" s="43"/>
      <c r="CJG289" s="43"/>
      <c r="CJH289" s="43"/>
      <c r="CJI289" s="43"/>
      <c r="CJJ289" s="43"/>
      <c r="CJK289" s="43"/>
      <c r="CJL289" s="43"/>
      <c r="CJM289" s="43"/>
      <c r="CJN289" s="43"/>
      <c r="CJO289" s="43"/>
      <c r="CJP289" s="43"/>
      <c r="CJQ289" s="43"/>
      <c r="CJR289" s="43"/>
      <c r="CJS289" s="43"/>
      <c r="CJT289" s="43"/>
      <c r="CJU289" s="43"/>
      <c r="CJV289" s="43"/>
      <c r="CJW289" s="43"/>
      <c r="CJX289" s="43"/>
      <c r="CJY289" s="43"/>
      <c r="CJZ289" s="43"/>
      <c r="CKA289" s="43"/>
      <c r="CKB289" s="43"/>
      <c r="CKC289" s="43"/>
      <c r="CKD289" s="43"/>
      <c r="CKE289" s="43"/>
      <c r="CKF289" s="43"/>
      <c r="CKG289" s="43"/>
      <c r="CKH289" s="43"/>
      <c r="CKI289" s="43"/>
      <c r="CKJ289" s="43"/>
      <c r="CKK289" s="43"/>
      <c r="CKL289" s="43"/>
      <c r="CKM289" s="43"/>
      <c r="CKN289" s="43"/>
      <c r="CKO289" s="43"/>
      <c r="CKP289" s="43"/>
      <c r="CKQ289" s="43"/>
      <c r="CKR289" s="43"/>
      <c r="CKS289" s="43"/>
      <c r="CKT289" s="43"/>
      <c r="CKU289" s="43"/>
      <c r="CKV289" s="43"/>
      <c r="CKW289" s="43"/>
      <c r="CKX289" s="43"/>
      <c r="CKY289" s="43"/>
      <c r="CKZ289" s="43"/>
      <c r="CLA289" s="43"/>
      <c r="CLB289" s="43"/>
      <c r="CLC289" s="43"/>
      <c r="CLD289" s="43"/>
      <c r="CLE289" s="43"/>
      <c r="CLF289" s="43"/>
      <c r="CLG289" s="43"/>
      <c r="CLH289" s="43"/>
      <c r="CLI289" s="43"/>
      <c r="CLJ289" s="43"/>
      <c r="CLK289" s="43"/>
      <c r="CLL289" s="43"/>
      <c r="CLM289" s="43"/>
      <c r="CLN289" s="43"/>
      <c r="CLO289" s="43"/>
      <c r="CLP289" s="43"/>
      <c r="CLQ289" s="43"/>
      <c r="CLR289" s="43"/>
      <c r="CLS289" s="43"/>
      <c r="CLT289" s="43"/>
      <c r="CLU289" s="43"/>
      <c r="CLV289" s="43"/>
      <c r="CLW289" s="43"/>
      <c r="CLX289" s="43"/>
      <c r="CLY289" s="43"/>
      <c r="CLZ289" s="43"/>
      <c r="CMA289" s="43"/>
      <c r="CMB289" s="43"/>
      <c r="CMC289" s="43"/>
      <c r="CMD289" s="43"/>
      <c r="CME289" s="43"/>
      <c r="CMF289" s="43"/>
      <c r="CMG289" s="43"/>
      <c r="CMH289" s="43"/>
      <c r="CMI289" s="43"/>
      <c r="CMJ289" s="43"/>
      <c r="CMK289" s="43"/>
      <c r="CML289" s="43"/>
      <c r="CMM289" s="43"/>
      <c r="CMN289" s="43"/>
      <c r="CMO289" s="43"/>
      <c r="CMP289" s="43"/>
      <c r="CMQ289" s="43"/>
      <c r="CMR289" s="43"/>
      <c r="CMS289" s="43"/>
      <c r="CMT289" s="43"/>
      <c r="CMU289" s="43"/>
      <c r="CMV289" s="43"/>
      <c r="CMW289" s="43"/>
      <c r="CMX289" s="43"/>
      <c r="CMY289" s="43"/>
      <c r="CMZ289" s="43"/>
      <c r="CNA289" s="43"/>
      <c r="CNB289" s="43"/>
      <c r="CNC289" s="43"/>
      <c r="CND289" s="43"/>
      <c r="CNE289" s="43"/>
      <c r="CNF289" s="43"/>
      <c r="CNG289" s="43"/>
      <c r="CNH289" s="43"/>
      <c r="CNI289" s="43"/>
      <c r="CNJ289" s="43"/>
      <c r="CNK289" s="43"/>
      <c r="CNL289" s="43"/>
      <c r="CNM289" s="43"/>
      <c r="CNN289" s="43"/>
      <c r="CNO289" s="43"/>
      <c r="CNP289" s="43"/>
      <c r="CNQ289" s="43"/>
      <c r="CNR289" s="43"/>
      <c r="CNS289" s="43"/>
      <c r="CNT289" s="43"/>
      <c r="CNU289" s="43"/>
      <c r="CNV289" s="43"/>
      <c r="CNW289" s="43"/>
      <c r="CNX289" s="43"/>
      <c r="CNY289" s="43"/>
      <c r="CNZ289" s="43"/>
      <c r="COA289" s="43"/>
      <c r="COB289" s="43"/>
      <c r="COC289" s="43"/>
      <c r="COD289" s="43"/>
      <c r="COE289" s="43"/>
      <c r="COF289" s="43"/>
      <c r="COG289" s="43"/>
      <c r="COH289" s="43"/>
      <c r="COI289" s="43"/>
      <c r="COJ289" s="43"/>
      <c r="COK289" s="43"/>
      <c r="COL289" s="43"/>
      <c r="COM289" s="43"/>
      <c r="CON289" s="43"/>
      <c r="COO289" s="43"/>
      <c r="COP289" s="43"/>
      <c r="COQ289" s="43"/>
      <c r="COR289" s="43"/>
      <c r="COS289" s="43"/>
      <c r="COT289" s="43"/>
      <c r="COU289" s="43"/>
      <c r="COV289" s="43"/>
      <c r="COW289" s="43"/>
      <c r="COX289" s="43"/>
      <c r="COY289" s="43"/>
      <c r="COZ289" s="43"/>
      <c r="CPA289" s="43"/>
      <c r="CPB289" s="43"/>
      <c r="CPC289" s="43"/>
      <c r="CPD289" s="43"/>
      <c r="CPE289" s="43"/>
      <c r="CPF289" s="43"/>
      <c r="CPG289" s="43"/>
      <c r="CPH289" s="43"/>
      <c r="CPI289" s="43"/>
      <c r="CPJ289" s="43"/>
      <c r="CPK289" s="43"/>
      <c r="CPL289" s="43"/>
      <c r="CPM289" s="43"/>
      <c r="CPN289" s="43"/>
      <c r="CPO289" s="43"/>
      <c r="CPP289" s="43"/>
      <c r="CPQ289" s="43"/>
      <c r="CPR289" s="43"/>
      <c r="CPS289" s="43"/>
      <c r="CPT289" s="43"/>
      <c r="CPU289" s="43"/>
      <c r="CPV289" s="43"/>
      <c r="CPW289" s="43"/>
      <c r="CPX289" s="43"/>
      <c r="CPY289" s="43"/>
      <c r="CPZ289" s="43"/>
      <c r="CQA289" s="43"/>
      <c r="CQB289" s="43"/>
      <c r="CQC289" s="43"/>
      <c r="CQD289" s="43"/>
      <c r="CQE289" s="43"/>
      <c r="CQF289" s="43"/>
      <c r="CQG289" s="43"/>
      <c r="CQH289" s="43"/>
      <c r="CQI289" s="43"/>
      <c r="CQJ289" s="43"/>
      <c r="CQK289" s="43"/>
      <c r="CQL289" s="43"/>
      <c r="CQM289" s="43"/>
      <c r="CQN289" s="43"/>
      <c r="CQO289" s="43"/>
      <c r="CQP289" s="43"/>
      <c r="CQQ289" s="43"/>
      <c r="CQR289" s="43"/>
      <c r="CQS289" s="43"/>
      <c r="CQT289" s="43"/>
      <c r="CQU289" s="43"/>
      <c r="CQV289" s="43"/>
      <c r="CQW289" s="43"/>
      <c r="CQX289" s="43"/>
      <c r="CQY289" s="43"/>
      <c r="CQZ289" s="43"/>
      <c r="CRA289" s="43"/>
      <c r="CRB289" s="43"/>
      <c r="CRC289" s="43"/>
      <c r="CRD289" s="43"/>
      <c r="CRE289" s="43"/>
      <c r="CRF289" s="43"/>
      <c r="CRG289" s="43"/>
      <c r="CRH289" s="43"/>
      <c r="CRI289" s="43"/>
      <c r="CRJ289" s="43"/>
      <c r="CRK289" s="43"/>
      <c r="CRL289" s="43"/>
      <c r="CRM289" s="43"/>
      <c r="CRN289" s="43"/>
      <c r="CRO289" s="43"/>
      <c r="CRP289" s="43"/>
      <c r="CRQ289" s="43"/>
      <c r="CRR289" s="43"/>
      <c r="CRS289" s="43"/>
      <c r="CRT289" s="43"/>
      <c r="CRU289" s="43"/>
      <c r="CRV289" s="43"/>
      <c r="CRW289" s="43"/>
      <c r="CRX289" s="43"/>
      <c r="CRY289" s="43"/>
      <c r="CRZ289" s="43"/>
      <c r="CSA289" s="43"/>
      <c r="CSB289" s="43"/>
      <c r="CSC289" s="43"/>
      <c r="CSD289" s="43"/>
      <c r="CSE289" s="43"/>
      <c r="CSF289" s="43"/>
      <c r="CSG289" s="43"/>
      <c r="CSH289" s="43"/>
      <c r="CSI289" s="43"/>
      <c r="CSJ289" s="43"/>
      <c r="CSK289" s="43"/>
      <c r="CSL289" s="43"/>
      <c r="CSM289" s="43"/>
      <c r="CSN289" s="43"/>
      <c r="CSO289" s="43"/>
      <c r="CSP289" s="43"/>
      <c r="CSQ289" s="43"/>
      <c r="CSR289" s="43"/>
      <c r="CSS289" s="43"/>
      <c r="CST289" s="43"/>
      <c r="CSU289" s="43"/>
      <c r="CSV289" s="43"/>
      <c r="CSW289" s="43"/>
      <c r="CSX289" s="43"/>
      <c r="CSY289" s="43"/>
      <c r="CSZ289" s="43"/>
      <c r="CTA289" s="43"/>
      <c r="CTB289" s="43"/>
      <c r="CTC289" s="43"/>
      <c r="CTD289" s="43"/>
      <c r="CTE289" s="43"/>
      <c r="CTF289" s="43"/>
      <c r="CTG289" s="43"/>
      <c r="CTH289" s="43"/>
      <c r="CTI289" s="43"/>
      <c r="CTJ289" s="43"/>
      <c r="CTK289" s="43"/>
      <c r="CTL289" s="43"/>
      <c r="CTM289" s="43"/>
      <c r="CTN289" s="43"/>
      <c r="CTO289" s="43"/>
      <c r="CTP289" s="43"/>
      <c r="CTQ289" s="43"/>
      <c r="CTR289" s="43"/>
      <c r="CTS289" s="43"/>
      <c r="CTT289" s="43"/>
      <c r="CTU289" s="43"/>
      <c r="CTV289" s="43"/>
      <c r="CTW289" s="43"/>
      <c r="CTX289" s="43"/>
      <c r="CTY289" s="43"/>
      <c r="CTZ289" s="43"/>
      <c r="CUA289" s="43"/>
      <c r="CUB289" s="43"/>
      <c r="CUC289" s="43"/>
      <c r="CUD289" s="43"/>
      <c r="CUE289" s="43"/>
      <c r="CUF289" s="43"/>
      <c r="CUG289" s="43"/>
      <c r="CUH289" s="43"/>
      <c r="CUI289" s="43"/>
      <c r="CUJ289" s="43"/>
      <c r="CUK289" s="43"/>
      <c r="CUL289" s="43"/>
      <c r="CUM289" s="43"/>
      <c r="CUN289" s="43"/>
      <c r="CUO289" s="43"/>
      <c r="CUP289" s="43"/>
      <c r="CUQ289" s="43"/>
      <c r="CUR289" s="43"/>
      <c r="CUS289" s="43"/>
      <c r="CUT289" s="43"/>
      <c r="CUU289" s="43"/>
      <c r="CUV289" s="43"/>
      <c r="CUW289" s="43"/>
      <c r="CUX289" s="43"/>
      <c r="CUY289" s="43"/>
      <c r="CUZ289" s="43"/>
      <c r="CVA289" s="43"/>
      <c r="CVB289" s="43"/>
      <c r="CVC289" s="43"/>
      <c r="CVD289" s="43"/>
      <c r="CVE289" s="43"/>
      <c r="CVF289" s="43"/>
      <c r="CVG289" s="43"/>
      <c r="CVH289" s="43"/>
      <c r="CVI289" s="43"/>
      <c r="CVJ289" s="43"/>
      <c r="CVK289" s="43"/>
      <c r="CVL289" s="43"/>
      <c r="CVM289" s="43"/>
      <c r="CVN289" s="43"/>
      <c r="CVO289" s="43"/>
      <c r="CVP289" s="43"/>
      <c r="CVQ289" s="43"/>
      <c r="CVR289" s="43"/>
      <c r="CVS289" s="43"/>
      <c r="CVT289" s="43"/>
      <c r="CVU289" s="43"/>
      <c r="CVV289" s="43"/>
      <c r="CVW289" s="43"/>
      <c r="CVX289" s="43"/>
      <c r="CVY289" s="43"/>
      <c r="CVZ289" s="43"/>
      <c r="CWA289" s="43"/>
      <c r="CWB289" s="43"/>
      <c r="CWC289" s="43"/>
      <c r="CWD289" s="43"/>
      <c r="CWE289" s="43"/>
      <c r="CWF289" s="43"/>
      <c r="CWG289" s="43"/>
      <c r="CWH289" s="43"/>
      <c r="CWI289" s="43"/>
      <c r="CWJ289" s="43"/>
      <c r="CWK289" s="43"/>
      <c r="CWL289" s="43"/>
      <c r="CWM289" s="43"/>
      <c r="CWN289" s="43"/>
      <c r="CWO289" s="43"/>
      <c r="CWP289" s="43"/>
      <c r="CWQ289" s="43"/>
      <c r="CWR289" s="43"/>
      <c r="CWS289" s="43"/>
      <c r="CWT289" s="43"/>
      <c r="CWU289" s="43"/>
      <c r="CWV289" s="43"/>
      <c r="CWW289" s="43"/>
      <c r="CWX289" s="43"/>
      <c r="CWY289" s="43"/>
      <c r="CWZ289" s="43"/>
      <c r="CXA289" s="43"/>
      <c r="CXB289" s="43"/>
      <c r="CXC289" s="43"/>
      <c r="CXD289" s="43"/>
      <c r="CXE289" s="43"/>
      <c r="CXF289" s="43"/>
      <c r="CXG289" s="43"/>
      <c r="CXH289" s="43"/>
      <c r="CXI289" s="43"/>
      <c r="CXJ289" s="43"/>
      <c r="CXK289" s="43"/>
      <c r="CXL289" s="43"/>
      <c r="CXM289" s="43"/>
      <c r="CXN289" s="43"/>
      <c r="CXO289" s="43"/>
      <c r="CXP289" s="43"/>
      <c r="CXQ289" s="43"/>
      <c r="CXR289" s="43"/>
      <c r="CXS289" s="43"/>
      <c r="CXT289" s="43"/>
      <c r="CXU289" s="43"/>
      <c r="CXV289" s="43"/>
      <c r="CXW289" s="43"/>
      <c r="CXX289" s="43"/>
      <c r="CXY289" s="43"/>
      <c r="CXZ289" s="43"/>
      <c r="CYA289" s="43"/>
      <c r="CYB289" s="43"/>
      <c r="CYC289" s="43"/>
      <c r="CYD289" s="43"/>
      <c r="CYE289" s="43"/>
      <c r="CYF289" s="43"/>
      <c r="CYG289" s="43"/>
      <c r="CYH289" s="43"/>
      <c r="CYI289" s="43"/>
      <c r="CYJ289" s="43"/>
      <c r="CYK289" s="43"/>
      <c r="CYL289" s="43"/>
      <c r="CYM289" s="43"/>
      <c r="CYN289" s="43"/>
      <c r="CYO289" s="43"/>
      <c r="CYP289" s="43"/>
      <c r="CYQ289" s="43"/>
      <c r="CYR289" s="43"/>
      <c r="CYS289" s="43"/>
      <c r="CYT289" s="43"/>
      <c r="CYU289" s="43"/>
      <c r="CYV289" s="43"/>
      <c r="CYW289" s="43"/>
      <c r="CYX289" s="43"/>
      <c r="CYY289" s="43"/>
      <c r="CYZ289" s="43"/>
      <c r="CZA289" s="43"/>
      <c r="CZB289" s="43"/>
      <c r="CZC289" s="43"/>
      <c r="CZD289" s="43"/>
      <c r="CZE289" s="43"/>
      <c r="CZF289" s="43"/>
      <c r="CZG289" s="43"/>
      <c r="CZH289" s="43"/>
      <c r="CZI289" s="43"/>
      <c r="CZJ289" s="43"/>
      <c r="CZK289" s="43"/>
      <c r="CZL289" s="43"/>
      <c r="CZM289" s="43"/>
      <c r="CZN289" s="43"/>
      <c r="CZO289" s="43"/>
      <c r="CZP289" s="43"/>
      <c r="CZQ289" s="43"/>
      <c r="CZR289" s="43"/>
      <c r="CZS289" s="43"/>
      <c r="CZT289" s="43"/>
      <c r="CZU289" s="43"/>
      <c r="CZV289" s="43"/>
      <c r="CZW289" s="43"/>
      <c r="CZX289" s="43"/>
      <c r="CZY289" s="43"/>
      <c r="CZZ289" s="43"/>
      <c r="DAA289" s="43"/>
      <c r="DAB289" s="43"/>
      <c r="DAC289" s="43"/>
      <c r="DAD289" s="43"/>
      <c r="DAE289" s="43"/>
      <c r="DAF289" s="43"/>
      <c r="DAG289" s="43"/>
      <c r="DAH289" s="43"/>
      <c r="DAI289" s="43"/>
      <c r="DAJ289" s="43"/>
      <c r="DAK289" s="43"/>
      <c r="DAL289" s="43"/>
      <c r="DAM289" s="43"/>
      <c r="DAN289" s="43"/>
      <c r="DAO289" s="43"/>
      <c r="DAP289" s="43"/>
      <c r="DAQ289" s="43"/>
      <c r="DAR289" s="43"/>
      <c r="DAS289" s="43"/>
      <c r="DAT289" s="43"/>
      <c r="DAU289" s="43"/>
      <c r="DAV289" s="43"/>
      <c r="DAW289" s="43"/>
      <c r="DAX289" s="43"/>
      <c r="DAY289" s="43"/>
      <c r="DAZ289" s="43"/>
      <c r="DBA289" s="43"/>
      <c r="DBB289" s="43"/>
      <c r="DBC289" s="43"/>
      <c r="DBD289" s="43"/>
      <c r="DBE289" s="43"/>
      <c r="DBF289" s="43"/>
      <c r="DBG289" s="43"/>
      <c r="DBH289" s="43"/>
      <c r="DBI289" s="43"/>
      <c r="DBJ289" s="43"/>
      <c r="DBK289" s="43"/>
      <c r="DBL289" s="43"/>
      <c r="DBM289" s="43"/>
      <c r="DBN289" s="43"/>
      <c r="DBO289" s="43"/>
      <c r="DBP289" s="43"/>
      <c r="DBQ289" s="43"/>
      <c r="DBR289" s="43"/>
      <c r="DBS289" s="43"/>
      <c r="DBT289" s="43"/>
      <c r="DBU289" s="43"/>
      <c r="DBV289" s="43"/>
      <c r="DBW289" s="43"/>
      <c r="DBX289" s="43"/>
      <c r="DBY289" s="43"/>
      <c r="DBZ289" s="43"/>
      <c r="DCA289" s="43"/>
      <c r="DCB289" s="43"/>
      <c r="DCC289" s="43"/>
      <c r="DCD289" s="43"/>
      <c r="DCE289" s="43"/>
      <c r="DCF289" s="43"/>
      <c r="DCG289" s="43"/>
      <c r="DCH289" s="43"/>
      <c r="DCI289" s="43"/>
      <c r="DCJ289" s="43"/>
      <c r="DCK289" s="43"/>
      <c r="DCL289" s="43"/>
      <c r="DCM289" s="43"/>
      <c r="DCN289" s="43"/>
      <c r="DCO289" s="43"/>
      <c r="DCP289" s="43"/>
      <c r="DCQ289" s="43"/>
      <c r="DCR289" s="43"/>
      <c r="DCS289" s="43"/>
      <c r="DCT289" s="43"/>
      <c r="DCU289" s="43"/>
      <c r="DCV289" s="43"/>
      <c r="DCW289" s="43"/>
      <c r="DCX289" s="43"/>
      <c r="DCY289" s="43"/>
      <c r="DCZ289" s="43"/>
      <c r="DDA289" s="43"/>
      <c r="DDB289" s="43"/>
      <c r="DDC289" s="43"/>
      <c r="DDD289" s="43"/>
      <c r="DDE289" s="43"/>
      <c r="DDF289" s="43"/>
      <c r="DDG289" s="43"/>
      <c r="DDH289" s="43"/>
      <c r="DDI289" s="43"/>
      <c r="DDJ289" s="43"/>
      <c r="DDK289" s="43"/>
      <c r="DDL289" s="43"/>
      <c r="DDM289" s="43"/>
      <c r="DDN289" s="43"/>
      <c r="DDO289" s="43"/>
      <c r="DDP289" s="43"/>
      <c r="DDQ289" s="43"/>
      <c r="DDR289" s="43"/>
      <c r="DDS289" s="43"/>
      <c r="DDT289" s="43"/>
      <c r="DDU289" s="43"/>
      <c r="DDV289" s="43"/>
      <c r="DDW289" s="43"/>
      <c r="DDX289" s="43"/>
      <c r="DDY289" s="43"/>
      <c r="DDZ289" s="43"/>
      <c r="DEA289" s="43"/>
      <c r="DEB289" s="43"/>
      <c r="DEC289" s="43"/>
      <c r="DED289" s="43"/>
      <c r="DEE289" s="43"/>
      <c r="DEF289" s="43"/>
      <c r="DEG289" s="43"/>
      <c r="DEH289" s="43"/>
      <c r="DEI289" s="43"/>
      <c r="DEJ289" s="43"/>
      <c r="DEK289" s="43"/>
      <c r="DEL289" s="43"/>
      <c r="DEM289" s="43"/>
      <c r="DEN289" s="43"/>
      <c r="DEO289" s="43"/>
      <c r="DEP289" s="43"/>
      <c r="DEQ289" s="43"/>
      <c r="DER289" s="43"/>
      <c r="DES289" s="43"/>
      <c r="DET289" s="43"/>
      <c r="DEU289" s="43"/>
      <c r="DEV289" s="43"/>
      <c r="DEW289" s="43"/>
      <c r="DEX289" s="43"/>
      <c r="DEY289" s="43"/>
      <c r="DEZ289" s="43"/>
      <c r="DFA289" s="43"/>
      <c r="DFB289" s="43"/>
      <c r="DFC289" s="43"/>
      <c r="DFD289" s="43"/>
      <c r="DFE289" s="43"/>
      <c r="DFF289" s="43"/>
      <c r="DFG289" s="43"/>
      <c r="DFH289" s="43"/>
      <c r="DFI289" s="43"/>
      <c r="DFJ289" s="43"/>
      <c r="DFK289" s="43"/>
      <c r="DFL289" s="43"/>
      <c r="DFM289" s="43"/>
      <c r="DFN289" s="43"/>
      <c r="DFO289" s="43"/>
      <c r="DFP289" s="43"/>
      <c r="DFQ289" s="43"/>
      <c r="DFR289" s="43"/>
      <c r="DFS289" s="43"/>
      <c r="DFT289" s="43"/>
      <c r="DFU289" s="43"/>
      <c r="DFV289" s="43"/>
      <c r="DFW289" s="43"/>
      <c r="DFX289" s="43"/>
      <c r="DFY289" s="43"/>
      <c r="DFZ289" s="43"/>
      <c r="DGA289" s="43"/>
      <c r="DGB289" s="43"/>
      <c r="DGC289" s="43"/>
      <c r="DGD289" s="43"/>
      <c r="DGE289" s="43"/>
      <c r="DGF289" s="43"/>
      <c r="DGG289" s="43"/>
      <c r="DGH289" s="43"/>
      <c r="DGI289" s="43"/>
      <c r="DGJ289" s="43"/>
      <c r="DGK289" s="43"/>
      <c r="DGL289" s="43"/>
      <c r="DGM289" s="43"/>
      <c r="DGN289" s="43"/>
      <c r="DGO289" s="43"/>
      <c r="DGP289" s="43"/>
      <c r="DGQ289" s="43"/>
      <c r="DGR289" s="43"/>
      <c r="DGS289" s="43"/>
      <c r="DGT289" s="43"/>
      <c r="DGU289" s="43"/>
      <c r="DGV289" s="43"/>
      <c r="DGW289" s="43"/>
      <c r="DGX289" s="43"/>
      <c r="DGY289" s="43"/>
      <c r="DGZ289" s="43"/>
      <c r="DHA289" s="43"/>
      <c r="DHB289" s="43"/>
      <c r="DHC289" s="43"/>
      <c r="DHD289" s="43"/>
      <c r="DHE289" s="43"/>
      <c r="DHF289" s="43"/>
      <c r="DHG289" s="43"/>
      <c r="DHH289" s="43"/>
      <c r="DHI289" s="43"/>
      <c r="DHJ289" s="43"/>
      <c r="DHK289" s="43"/>
      <c r="DHL289" s="43"/>
      <c r="DHM289" s="43"/>
      <c r="DHN289" s="43"/>
      <c r="DHO289" s="43"/>
      <c r="DHP289" s="43"/>
      <c r="DHQ289" s="43"/>
      <c r="DHR289" s="43"/>
      <c r="DHS289" s="43"/>
      <c r="DHT289" s="43"/>
      <c r="DHU289" s="43"/>
      <c r="DHV289" s="43"/>
      <c r="DHW289" s="43"/>
      <c r="DHX289" s="43"/>
      <c r="DHY289" s="43"/>
      <c r="DHZ289" s="43"/>
      <c r="DIA289" s="43"/>
      <c r="DIB289" s="43"/>
      <c r="DIC289" s="43"/>
      <c r="DID289" s="43"/>
      <c r="DIE289" s="43"/>
      <c r="DIF289" s="43"/>
      <c r="DIG289" s="43"/>
      <c r="DIH289" s="43"/>
      <c r="DII289" s="43"/>
      <c r="DIJ289" s="43"/>
      <c r="DIK289" s="43"/>
      <c r="DIL289" s="43"/>
      <c r="DIM289" s="43"/>
      <c r="DIN289" s="43"/>
      <c r="DIO289" s="43"/>
      <c r="DIP289" s="43"/>
      <c r="DIQ289" s="43"/>
      <c r="DIR289" s="43"/>
      <c r="DIS289" s="43"/>
      <c r="DIT289" s="43"/>
      <c r="DIU289" s="43"/>
      <c r="DIV289" s="43"/>
      <c r="DIW289" s="43"/>
      <c r="DIX289" s="43"/>
      <c r="DIY289" s="43"/>
      <c r="DIZ289" s="43"/>
      <c r="DJA289" s="43"/>
      <c r="DJB289" s="43"/>
      <c r="DJC289" s="43"/>
      <c r="DJD289" s="43"/>
      <c r="DJE289" s="43"/>
      <c r="DJF289" s="43"/>
      <c r="DJG289" s="43"/>
      <c r="DJH289" s="43"/>
      <c r="DJI289" s="43"/>
      <c r="DJJ289" s="43"/>
      <c r="DJK289" s="43"/>
      <c r="DJL289" s="43"/>
      <c r="DJM289" s="43"/>
      <c r="DJN289" s="43"/>
      <c r="DJO289" s="43"/>
      <c r="DJP289" s="43"/>
      <c r="DJQ289" s="43"/>
      <c r="DJR289" s="43"/>
      <c r="DJS289" s="43"/>
      <c r="DJT289" s="43"/>
      <c r="DJU289" s="43"/>
      <c r="DJV289" s="43"/>
      <c r="DJW289" s="43"/>
      <c r="DJX289" s="43"/>
      <c r="DJY289" s="43"/>
      <c r="DJZ289" s="43"/>
      <c r="DKA289" s="43"/>
      <c r="DKB289" s="43"/>
      <c r="DKC289" s="43"/>
      <c r="DKD289" s="43"/>
      <c r="DKE289" s="43"/>
      <c r="DKF289" s="43"/>
      <c r="DKG289" s="43"/>
      <c r="DKH289" s="43"/>
      <c r="DKI289" s="43"/>
      <c r="DKJ289" s="43"/>
      <c r="DKK289" s="43"/>
      <c r="DKL289" s="43"/>
      <c r="DKM289" s="43"/>
      <c r="DKN289" s="43"/>
      <c r="DKO289" s="43"/>
      <c r="DKP289" s="43"/>
      <c r="DKQ289" s="43"/>
      <c r="DKR289" s="43"/>
      <c r="DKS289" s="43"/>
      <c r="DKT289" s="43"/>
      <c r="DKU289" s="43"/>
      <c r="DKV289" s="43"/>
      <c r="DKW289" s="43"/>
      <c r="DKX289" s="43"/>
      <c r="DKY289" s="43"/>
      <c r="DKZ289" s="43"/>
      <c r="DLA289" s="43"/>
      <c r="DLB289" s="43"/>
      <c r="DLC289" s="43"/>
      <c r="DLD289" s="43"/>
      <c r="DLE289" s="43"/>
      <c r="DLF289" s="43"/>
      <c r="DLG289" s="43"/>
      <c r="DLH289" s="43"/>
      <c r="DLI289" s="43"/>
      <c r="DLJ289" s="43"/>
      <c r="DLK289" s="43"/>
      <c r="DLL289" s="43"/>
      <c r="DLM289" s="43"/>
      <c r="DLN289" s="43"/>
      <c r="DLO289" s="43"/>
      <c r="DLP289" s="43"/>
      <c r="DLQ289" s="43"/>
      <c r="DLR289" s="43"/>
      <c r="DLS289" s="43"/>
      <c r="DLT289" s="43"/>
      <c r="DLU289" s="43"/>
      <c r="DLV289" s="43"/>
      <c r="DLW289" s="43"/>
      <c r="DLX289" s="43"/>
      <c r="DLY289" s="43"/>
      <c r="DLZ289" s="43"/>
      <c r="DMA289" s="43"/>
      <c r="DMB289" s="43"/>
      <c r="DMC289" s="43"/>
      <c r="DMD289" s="43"/>
      <c r="DME289" s="43"/>
      <c r="DMF289" s="43"/>
      <c r="DMG289" s="43"/>
      <c r="DMH289" s="43"/>
      <c r="DMI289" s="43"/>
      <c r="DMJ289" s="43"/>
      <c r="DMK289" s="43"/>
      <c r="DML289" s="43"/>
      <c r="DMM289" s="43"/>
      <c r="DMN289" s="43"/>
      <c r="DMO289" s="43"/>
      <c r="DMP289" s="43"/>
      <c r="DMQ289" s="43"/>
      <c r="DMR289" s="43"/>
      <c r="DMS289" s="43"/>
      <c r="DMT289" s="43"/>
      <c r="DMU289" s="43"/>
      <c r="DMV289" s="43"/>
      <c r="DMW289" s="43"/>
      <c r="DMX289" s="43"/>
      <c r="DMY289" s="43"/>
      <c r="DMZ289" s="43"/>
      <c r="DNA289" s="43"/>
      <c r="DNB289" s="43"/>
      <c r="DNC289" s="43"/>
      <c r="DND289" s="43"/>
      <c r="DNE289" s="43"/>
      <c r="DNF289" s="43"/>
      <c r="DNG289" s="43"/>
      <c r="DNH289" s="43"/>
      <c r="DNI289" s="43"/>
      <c r="DNJ289" s="43"/>
      <c r="DNK289" s="43"/>
      <c r="DNL289" s="43"/>
      <c r="DNM289" s="43"/>
      <c r="DNN289" s="43"/>
      <c r="DNO289" s="43"/>
      <c r="DNP289" s="43"/>
      <c r="DNQ289" s="43"/>
      <c r="DNR289" s="43"/>
      <c r="DNS289" s="43"/>
      <c r="DNT289" s="43"/>
      <c r="DNU289" s="43"/>
      <c r="DNV289" s="43"/>
      <c r="DNW289" s="43"/>
      <c r="DNX289" s="43"/>
      <c r="DNY289" s="43"/>
      <c r="DNZ289" s="43"/>
      <c r="DOA289" s="43"/>
      <c r="DOB289" s="43"/>
      <c r="DOC289" s="43"/>
      <c r="DOD289" s="43"/>
      <c r="DOE289" s="43"/>
      <c r="DOF289" s="43"/>
      <c r="DOG289" s="43"/>
      <c r="DOH289" s="43"/>
      <c r="DOI289" s="43"/>
      <c r="DOJ289" s="43"/>
      <c r="DOK289" s="43"/>
      <c r="DOL289" s="43"/>
      <c r="DOM289" s="43"/>
      <c r="DON289" s="43"/>
      <c r="DOO289" s="43"/>
      <c r="DOP289" s="43"/>
      <c r="DOQ289" s="43"/>
      <c r="DOR289" s="43"/>
      <c r="DOS289" s="43"/>
      <c r="DOT289" s="43"/>
      <c r="DOU289" s="43"/>
      <c r="DOV289" s="43"/>
      <c r="DOW289" s="43"/>
      <c r="DOX289" s="43"/>
      <c r="DOY289" s="43"/>
      <c r="DOZ289" s="43"/>
      <c r="DPA289" s="43"/>
      <c r="DPB289" s="43"/>
      <c r="DPC289" s="43"/>
      <c r="DPD289" s="43"/>
      <c r="DPE289" s="43"/>
      <c r="DPF289" s="43"/>
      <c r="DPG289" s="43"/>
      <c r="DPH289" s="43"/>
      <c r="DPI289" s="43"/>
      <c r="DPJ289" s="43"/>
      <c r="DPK289" s="43"/>
      <c r="DPL289" s="43"/>
      <c r="DPM289" s="43"/>
      <c r="DPN289" s="43"/>
      <c r="DPO289" s="43"/>
      <c r="DPP289" s="43"/>
      <c r="DPQ289" s="43"/>
      <c r="DPR289" s="43"/>
      <c r="DPS289" s="43"/>
      <c r="DPT289" s="43"/>
      <c r="DPU289" s="43"/>
      <c r="DPV289" s="43"/>
      <c r="DPW289" s="43"/>
      <c r="DPX289" s="43"/>
      <c r="DPY289" s="43"/>
      <c r="DPZ289" s="43"/>
      <c r="DQA289" s="43"/>
      <c r="DQB289" s="43"/>
      <c r="DQC289" s="43"/>
      <c r="DQD289" s="43"/>
      <c r="DQE289" s="43"/>
      <c r="DQF289" s="43"/>
      <c r="DQG289" s="43"/>
      <c r="DQH289" s="43"/>
      <c r="DQI289" s="43"/>
      <c r="DQJ289" s="43"/>
      <c r="DQK289" s="43"/>
      <c r="DQL289" s="43"/>
      <c r="DQM289" s="43"/>
      <c r="DQN289" s="43"/>
      <c r="DQO289" s="43"/>
      <c r="DQP289" s="43"/>
      <c r="DQQ289" s="43"/>
      <c r="DQR289" s="43"/>
      <c r="DQS289" s="43"/>
      <c r="DQT289" s="43"/>
      <c r="DQU289" s="43"/>
      <c r="DQV289" s="43"/>
      <c r="DQW289" s="43"/>
      <c r="DQX289" s="43"/>
      <c r="DQY289" s="43"/>
      <c r="DQZ289" s="43"/>
      <c r="DRA289" s="43"/>
      <c r="DRB289" s="43"/>
      <c r="DRC289" s="43"/>
      <c r="DRD289" s="43"/>
      <c r="DRE289" s="43"/>
      <c r="DRF289" s="43"/>
      <c r="DRG289" s="43"/>
      <c r="DRH289" s="43"/>
      <c r="DRI289" s="43"/>
      <c r="DRJ289" s="43"/>
      <c r="DRK289" s="43"/>
      <c r="DRL289" s="43"/>
      <c r="DRM289" s="43"/>
      <c r="DRN289" s="43"/>
      <c r="DRO289" s="43"/>
      <c r="DRP289" s="43"/>
      <c r="DRQ289" s="43"/>
      <c r="DRR289" s="43"/>
      <c r="DRS289" s="43"/>
      <c r="DRT289" s="43"/>
      <c r="DRU289" s="43"/>
      <c r="DRV289" s="43"/>
      <c r="DRW289" s="43"/>
      <c r="DRX289" s="43"/>
      <c r="DRY289" s="43"/>
      <c r="DRZ289" s="43"/>
      <c r="DSA289" s="43"/>
      <c r="DSB289" s="43"/>
      <c r="DSC289" s="43"/>
      <c r="DSD289" s="43"/>
      <c r="DSE289" s="43"/>
      <c r="DSF289" s="43"/>
      <c r="DSG289" s="43"/>
      <c r="DSH289" s="43"/>
      <c r="DSI289" s="43"/>
      <c r="DSJ289" s="43"/>
      <c r="DSK289" s="43"/>
      <c r="DSL289" s="43"/>
      <c r="DSM289" s="43"/>
      <c r="DSN289" s="43"/>
      <c r="DSO289" s="43"/>
      <c r="DSP289" s="43"/>
      <c r="DSQ289" s="43"/>
      <c r="DSR289" s="43"/>
      <c r="DSS289" s="43"/>
      <c r="DST289" s="43"/>
      <c r="DSU289" s="43"/>
      <c r="DSV289" s="43"/>
      <c r="DSW289" s="43"/>
      <c r="DSX289" s="43"/>
      <c r="DSY289" s="43"/>
      <c r="DSZ289" s="43"/>
      <c r="DTA289" s="43"/>
      <c r="DTB289" s="43"/>
      <c r="DTC289" s="43"/>
      <c r="DTD289" s="43"/>
      <c r="DTE289" s="43"/>
      <c r="DTF289" s="43"/>
      <c r="DTG289" s="43"/>
      <c r="DTH289" s="43"/>
      <c r="DTI289" s="43"/>
      <c r="DTJ289" s="43"/>
      <c r="DTK289" s="43"/>
      <c r="DTL289" s="43"/>
      <c r="DTM289" s="43"/>
      <c r="DTN289" s="43"/>
      <c r="DTO289" s="43"/>
      <c r="DTP289" s="43"/>
      <c r="DTQ289" s="43"/>
      <c r="DTR289" s="43"/>
      <c r="DTS289" s="43"/>
      <c r="DTT289" s="43"/>
      <c r="DTU289" s="43"/>
      <c r="DTV289" s="43"/>
      <c r="DTW289" s="43"/>
      <c r="DTX289" s="43"/>
      <c r="DTY289" s="43"/>
      <c r="DTZ289" s="43"/>
      <c r="DUA289" s="43"/>
      <c r="DUB289" s="43"/>
      <c r="DUC289" s="43"/>
      <c r="DUD289" s="43"/>
      <c r="DUE289" s="43"/>
      <c r="DUF289" s="43"/>
      <c r="DUG289" s="43"/>
      <c r="DUH289" s="43"/>
      <c r="DUI289" s="43"/>
      <c r="DUJ289" s="43"/>
      <c r="DUK289" s="43"/>
      <c r="DUL289" s="43"/>
      <c r="DUM289" s="43"/>
      <c r="DUN289" s="43"/>
      <c r="DUO289" s="43"/>
      <c r="DUP289" s="43"/>
      <c r="DUQ289" s="43"/>
      <c r="DUR289" s="43"/>
      <c r="DUS289" s="43"/>
      <c r="DUT289" s="43"/>
      <c r="DUU289" s="43"/>
      <c r="DUV289" s="43"/>
      <c r="DUW289" s="43"/>
      <c r="DUX289" s="43"/>
      <c r="DUY289" s="43"/>
      <c r="DUZ289" s="43"/>
      <c r="DVA289" s="43"/>
      <c r="DVB289" s="43"/>
      <c r="DVC289" s="43"/>
      <c r="DVD289" s="43"/>
      <c r="DVE289" s="43"/>
      <c r="DVF289" s="43"/>
      <c r="DVG289" s="43"/>
      <c r="DVH289" s="43"/>
      <c r="DVI289" s="43"/>
      <c r="DVJ289" s="43"/>
      <c r="DVK289" s="43"/>
      <c r="DVL289" s="43"/>
      <c r="DVM289" s="43"/>
      <c r="DVN289" s="43"/>
      <c r="DVO289" s="43"/>
      <c r="DVP289" s="43"/>
      <c r="DVQ289" s="43"/>
      <c r="DVR289" s="43"/>
      <c r="DVS289" s="43"/>
      <c r="DVT289" s="43"/>
      <c r="DVU289" s="43"/>
      <c r="DVV289" s="43"/>
      <c r="DVW289" s="43"/>
      <c r="DVX289" s="43"/>
      <c r="DVY289" s="43"/>
      <c r="DVZ289" s="43"/>
      <c r="DWA289" s="43"/>
      <c r="DWB289" s="43"/>
      <c r="DWC289" s="43"/>
      <c r="DWD289" s="43"/>
      <c r="DWE289" s="43"/>
      <c r="DWF289" s="43"/>
      <c r="DWG289" s="43"/>
      <c r="DWH289" s="43"/>
      <c r="DWI289" s="43"/>
      <c r="DWJ289" s="43"/>
      <c r="DWK289" s="43"/>
      <c r="DWL289" s="43"/>
      <c r="DWM289" s="43"/>
      <c r="DWN289" s="43"/>
      <c r="DWO289" s="43"/>
      <c r="DWP289" s="43"/>
      <c r="DWQ289" s="43"/>
    </row>
    <row r="290" spans="1:3319" ht="20">
      <c r="A290" s="37" t="s">
        <v>882</v>
      </c>
      <c r="B290" s="36" t="s">
        <v>883</v>
      </c>
      <c r="C290" s="37" t="s">
        <v>152</v>
      </c>
      <c r="D290" s="36" t="s">
        <v>884</v>
      </c>
      <c r="E290" s="38" t="str">
        <f>"SEP 20"</f>
        <v>SEP 20</v>
      </c>
      <c r="F290" s="38" t="str">
        <f>"SEP 20"</f>
        <v>SEP 20</v>
      </c>
    </row>
    <row r="291" spans="1:3319" s="64" customFormat="1" ht="10">
      <c r="A291" s="53" t="s">
        <v>1400</v>
      </c>
      <c r="B291" s="54" t="s">
        <v>885</v>
      </c>
      <c r="C291" s="57" t="s">
        <v>7</v>
      </c>
      <c r="D291" s="54" t="s">
        <v>886</v>
      </c>
      <c r="E291" s="69" t="str">
        <f>"SEP 20"</f>
        <v>SEP 20</v>
      </c>
      <c r="F291" s="69" t="str">
        <f>"SEP 20"</f>
        <v>SEP 20</v>
      </c>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39"/>
      <c r="CX291" s="39"/>
      <c r="CY291" s="39"/>
      <c r="CZ291" s="39"/>
      <c r="DA291" s="39"/>
      <c r="DB291" s="39"/>
      <c r="DC291" s="39"/>
      <c r="DD291" s="39"/>
      <c r="DE291" s="39"/>
      <c r="DF291" s="39"/>
      <c r="DG291" s="39"/>
      <c r="DH291" s="39"/>
      <c r="DI291" s="39"/>
      <c r="DJ291" s="39"/>
      <c r="DK291" s="39"/>
      <c r="DL291" s="39"/>
      <c r="DM291" s="39"/>
      <c r="DN291" s="39"/>
      <c r="DO291" s="39"/>
      <c r="DP291" s="39"/>
      <c r="DQ291" s="39"/>
      <c r="DR291" s="39"/>
      <c r="DS291" s="39"/>
      <c r="DT291" s="39"/>
      <c r="DU291" s="39"/>
      <c r="DV291" s="39"/>
      <c r="DW291" s="39"/>
      <c r="DX291" s="39"/>
      <c r="DY291" s="39"/>
      <c r="DZ291" s="39"/>
      <c r="EA291" s="39"/>
      <c r="EB291" s="39"/>
      <c r="EC291" s="39"/>
      <c r="ED291" s="39"/>
      <c r="EE291" s="39"/>
      <c r="EF291" s="39"/>
      <c r="EG291" s="39"/>
      <c r="EH291" s="39"/>
      <c r="EI291" s="39"/>
      <c r="EJ291" s="39"/>
      <c r="EK291" s="39"/>
      <c r="EL291" s="39"/>
      <c r="EM291" s="39"/>
      <c r="EN291" s="39"/>
      <c r="EO291" s="39"/>
      <c r="EP291" s="39"/>
      <c r="EQ291" s="39"/>
      <c r="ER291" s="39"/>
      <c r="ES291" s="39"/>
      <c r="ET291" s="39"/>
      <c r="EU291" s="39"/>
      <c r="EV291" s="39"/>
      <c r="EW291" s="39"/>
      <c r="EX291" s="39"/>
      <c r="EY291" s="39"/>
      <c r="EZ291" s="39"/>
      <c r="FA291" s="39"/>
      <c r="FB291" s="39"/>
      <c r="FC291" s="39"/>
      <c r="FD291" s="39"/>
      <c r="FE291" s="39"/>
      <c r="FF291" s="39"/>
      <c r="FG291" s="39"/>
      <c r="FH291" s="39"/>
      <c r="FI291" s="39"/>
      <c r="FJ291" s="39"/>
      <c r="FK291" s="39"/>
      <c r="FL291" s="39"/>
      <c r="FM291" s="39"/>
      <c r="FN291" s="39"/>
      <c r="FO291" s="39"/>
      <c r="FP291" s="39"/>
      <c r="FQ291" s="39"/>
      <c r="FR291" s="39"/>
      <c r="FS291" s="39"/>
      <c r="FT291" s="39"/>
      <c r="FU291" s="39"/>
      <c r="FV291" s="39"/>
      <c r="FW291" s="39"/>
      <c r="FX291" s="39"/>
      <c r="FY291" s="39"/>
      <c r="FZ291" s="39"/>
      <c r="GA291" s="39"/>
      <c r="GB291" s="39"/>
      <c r="GC291" s="39"/>
      <c r="GD291" s="39"/>
      <c r="GE291" s="39"/>
      <c r="GF291" s="39"/>
      <c r="GG291" s="39"/>
      <c r="GH291" s="39"/>
      <c r="GI291" s="39"/>
      <c r="GJ291" s="39"/>
      <c r="GK291" s="39"/>
      <c r="GL291" s="39"/>
      <c r="GM291" s="39"/>
      <c r="GN291" s="39"/>
      <c r="GO291" s="39"/>
      <c r="GP291" s="39"/>
      <c r="GQ291" s="39"/>
      <c r="GR291" s="39"/>
      <c r="GS291" s="39"/>
      <c r="GT291" s="39"/>
      <c r="GU291" s="39"/>
      <c r="GV291" s="39"/>
      <c r="GW291" s="39"/>
      <c r="GX291" s="39"/>
      <c r="GY291" s="39"/>
      <c r="GZ291" s="39"/>
      <c r="HA291" s="39"/>
      <c r="HB291" s="39"/>
      <c r="HC291" s="39"/>
      <c r="HD291" s="39"/>
      <c r="HE291" s="39"/>
      <c r="HF291" s="39"/>
      <c r="HG291" s="39"/>
      <c r="HH291" s="39"/>
      <c r="HI291" s="39"/>
      <c r="HJ291" s="39"/>
      <c r="HK291" s="39"/>
      <c r="HL291" s="39"/>
      <c r="HM291" s="39"/>
      <c r="HN291" s="39"/>
      <c r="HO291" s="39"/>
      <c r="HP291" s="39"/>
      <c r="HQ291" s="39"/>
      <c r="HR291" s="39"/>
      <c r="HS291" s="39"/>
      <c r="HT291" s="39"/>
      <c r="HU291" s="39"/>
      <c r="HV291" s="39"/>
      <c r="HW291" s="39"/>
      <c r="HX291" s="39"/>
      <c r="HY291" s="39"/>
      <c r="HZ291" s="39"/>
      <c r="IA291" s="39"/>
      <c r="IB291" s="39"/>
      <c r="IC291" s="39"/>
      <c r="ID291" s="39"/>
      <c r="IE291" s="39"/>
      <c r="IF291" s="39"/>
      <c r="IG291" s="39"/>
      <c r="IH291" s="39"/>
      <c r="II291" s="39"/>
      <c r="IJ291" s="39"/>
      <c r="IK291" s="39"/>
      <c r="IL291" s="39"/>
      <c r="IM291" s="39"/>
      <c r="IN291" s="39"/>
      <c r="IO291" s="39"/>
      <c r="IP291" s="39"/>
      <c r="IQ291" s="39"/>
      <c r="IR291" s="39"/>
      <c r="IS291" s="39"/>
      <c r="IT291" s="39"/>
      <c r="IU291" s="39"/>
      <c r="IV291" s="39"/>
      <c r="IW291" s="39"/>
      <c r="IX291" s="39"/>
      <c r="IY291" s="39"/>
      <c r="IZ291" s="39"/>
      <c r="JA291" s="39"/>
      <c r="JB291" s="39"/>
      <c r="JC291" s="39"/>
      <c r="JD291" s="39"/>
      <c r="JE291" s="39"/>
      <c r="JF291" s="39"/>
      <c r="JG291" s="39"/>
      <c r="JH291" s="39"/>
      <c r="JI291" s="39"/>
      <c r="JJ291" s="39"/>
      <c r="JK291" s="39"/>
      <c r="JL291" s="39"/>
      <c r="JM291" s="39"/>
      <c r="JN291" s="39"/>
      <c r="JO291" s="39"/>
      <c r="JP291" s="39"/>
      <c r="JQ291" s="39"/>
      <c r="JR291" s="39"/>
      <c r="JS291" s="39"/>
      <c r="JT291" s="39"/>
      <c r="JU291" s="39"/>
      <c r="JV291" s="39"/>
      <c r="JW291" s="39"/>
      <c r="JX291" s="39"/>
      <c r="JY291" s="39"/>
      <c r="JZ291" s="39"/>
      <c r="KA291" s="39"/>
      <c r="KB291" s="39"/>
      <c r="KC291" s="39"/>
      <c r="KD291" s="39"/>
      <c r="KE291" s="39"/>
      <c r="KF291" s="39"/>
      <c r="KG291" s="39"/>
      <c r="KH291" s="39"/>
      <c r="KI291" s="39"/>
      <c r="KJ291" s="39"/>
      <c r="KK291" s="39"/>
      <c r="KL291" s="39"/>
      <c r="KM291" s="39"/>
      <c r="KN291" s="39"/>
      <c r="KO291" s="39"/>
      <c r="KP291" s="39"/>
      <c r="KQ291" s="39"/>
      <c r="KR291" s="39"/>
      <c r="KS291" s="39"/>
      <c r="KT291" s="39"/>
      <c r="KU291" s="39"/>
      <c r="KV291" s="39"/>
      <c r="KW291" s="39"/>
      <c r="KX291" s="39"/>
      <c r="KY291" s="39"/>
      <c r="KZ291" s="39"/>
      <c r="LA291" s="39"/>
      <c r="LB291" s="39"/>
      <c r="LC291" s="39"/>
      <c r="LD291" s="39"/>
      <c r="LE291" s="39"/>
      <c r="LF291" s="39"/>
      <c r="LG291" s="39"/>
      <c r="LH291" s="39"/>
      <c r="LI291" s="39"/>
      <c r="LJ291" s="39"/>
      <c r="LK291" s="39"/>
      <c r="LL291" s="39"/>
      <c r="LM291" s="39"/>
      <c r="LN291" s="39"/>
      <c r="LO291" s="39"/>
      <c r="LP291" s="39"/>
      <c r="LQ291" s="39"/>
      <c r="LR291" s="39"/>
      <c r="LS291" s="39"/>
      <c r="LT291" s="39"/>
      <c r="LU291" s="39"/>
      <c r="LV291" s="39"/>
      <c r="LW291" s="39"/>
      <c r="LX291" s="39"/>
      <c r="LY291" s="39"/>
      <c r="LZ291" s="39"/>
      <c r="MA291" s="39"/>
      <c r="MB291" s="39"/>
      <c r="MC291" s="39"/>
      <c r="MD291" s="39"/>
      <c r="ME291" s="39"/>
      <c r="MF291" s="39"/>
      <c r="MG291" s="39"/>
      <c r="MH291" s="39"/>
      <c r="MI291" s="39"/>
      <c r="MJ291" s="39"/>
      <c r="MK291" s="39"/>
      <c r="ML291" s="39"/>
      <c r="MM291" s="39"/>
      <c r="MN291" s="39"/>
      <c r="MO291" s="39"/>
      <c r="MP291" s="39"/>
      <c r="MQ291" s="39"/>
      <c r="MR291" s="39"/>
      <c r="MS291" s="39"/>
      <c r="MT291" s="39"/>
      <c r="MU291" s="39"/>
      <c r="MV291" s="39"/>
      <c r="MW291" s="39"/>
      <c r="MX291" s="39"/>
      <c r="MY291" s="39"/>
      <c r="MZ291" s="39"/>
      <c r="NA291" s="39"/>
      <c r="NB291" s="39"/>
      <c r="NC291" s="39"/>
      <c r="ND291" s="39"/>
      <c r="NE291" s="39"/>
      <c r="NF291" s="39"/>
      <c r="NG291" s="39"/>
      <c r="NH291" s="39"/>
      <c r="NI291" s="39"/>
      <c r="NJ291" s="39"/>
      <c r="NK291" s="39"/>
      <c r="NL291" s="39"/>
      <c r="NM291" s="39"/>
      <c r="NN291" s="39"/>
      <c r="NO291" s="39"/>
      <c r="NP291" s="39"/>
      <c r="NQ291" s="39"/>
      <c r="NR291" s="39"/>
      <c r="NS291" s="39"/>
      <c r="NT291" s="39"/>
      <c r="NU291" s="39"/>
      <c r="NV291" s="39"/>
      <c r="NW291" s="39"/>
      <c r="NX291" s="39"/>
      <c r="NY291" s="39"/>
      <c r="NZ291" s="39"/>
      <c r="OA291" s="39"/>
      <c r="OB291" s="39"/>
      <c r="OC291" s="39"/>
      <c r="OD291" s="39"/>
      <c r="OE291" s="39"/>
      <c r="OF291" s="39"/>
      <c r="OG291" s="39"/>
      <c r="OH291" s="39"/>
      <c r="OI291" s="39"/>
      <c r="OJ291" s="39"/>
      <c r="OK291" s="39"/>
      <c r="OL291" s="39"/>
      <c r="OM291" s="39"/>
      <c r="ON291" s="39"/>
      <c r="OO291" s="39"/>
      <c r="OP291" s="39"/>
      <c r="OQ291" s="39"/>
      <c r="OR291" s="39"/>
      <c r="OS291" s="39"/>
      <c r="OT291" s="39"/>
      <c r="OU291" s="39"/>
      <c r="OV291" s="39"/>
      <c r="OW291" s="39"/>
      <c r="OX291" s="39"/>
      <c r="OY291" s="39"/>
      <c r="OZ291" s="39"/>
      <c r="PA291" s="39"/>
      <c r="PB291" s="39"/>
      <c r="PC291" s="39"/>
      <c r="PD291" s="39"/>
      <c r="PE291" s="39"/>
      <c r="PF291" s="39"/>
      <c r="PG291" s="39"/>
      <c r="PH291" s="39"/>
      <c r="PI291" s="39"/>
      <c r="PJ291" s="39"/>
      <c r="PK291" s="39"/>
      <c r="PL291" s="39"/>
      <c r="PM291" s="39"/>
      <c r="PN291" s="39"/>
      <c r="PO291" s="39"/>
      <c r="PP291" s="39"/>
      <c r="PQ291" s="39"/>
      <c r="PR291" s="39"/>
      <c r="PS291" s="39"/>
      <c r="PT291" s="39"/>
      <c r="PU291" s="39"/>
      <c r="PV291" s="39"/>
      <c r="PW291" s="39"/>
      <c r="PX291" s="39"/>
      <c r="PY291" s="39"/>
      <c r="PZ291" s="39"/>
      <c r="QA291" s="39"/>
      <c r="QB291" s="39"/>
      <c r="QC291" s="39"/>
      <c r="QD291" s="39"/>
      <c r="QE291" s="39"/>
      <c r="QF291" s="39"/>
      <c r="QG291" s="39"/>
      <c r="QH291" s="39"/>
      <c r="QI291" s="39"/>
      <c r="QJ291" s="39"/>
      <c r="QK291" s="39"/>
      <c r="QL291" s="39"/>
      <c r="QM291" s="39"/>
      <c r="QN291" s="39"/>
      <c r="QO291" s="39"/>
      <c r="QP291" s="39"/>
      <c r="QQ291" s="39"/>
      <c r="QR291" s="39"/>
      <c r="QS291" s="39"/>
      <c r="QT291" s="39"/>
      <c r="QU291" s="39"/>
      <c r="QV291" s="39"/>
      <c r="QW291" s="39"/>
      <c r="QX291" s="39"/>
      <c r="QY291" s="39"/>
      <c r="QZ291" s="39"/>
      <c r="RA291" s="39"/>
      <c r="RB291" s="39"/>
      <c r="RC291" s="39"/>
      <c r="RD291" s="39"/>
      <c r="RE291" s="39"/>
      <c r="RF291" s="39"/>
      <c r="RG291" s="39"/>
      <c r="RH291" s="39"/>
      <c r="RI291" s="39"/>
      <c r="RJ291" s="39"/>
      <c r="RK291" s="39"/>
      <c r="RL291" s="39"/>
      <c r="RM291" s="39"/>
      <c r="RN291" s="39"/>
      <c r="RO291" s="39"/>
      <c r="RP291" s="39"/>
      <c r="RQ291" s="39"/>
      <c r="RR291" s="39"/>
      <c r="RS291" s="39"/>
      <c r="RT291" s="39"/>
      <c r="RU291" s="39"/>
      <c r="RV291" s="39"/>
      <c r="RW291" s="39"/>
      <c r="RX291" s="39"/>
      <c r="RY291" s="39"/>
      <c r="RZ291" s="39"/>
      <c r="SA291" s="39"/>
      <c r="SB291" s="39"/>
      <c r="SC291" s="39"/>
      <c r="SD291" s="39"/>
      <c r="SE291" s="39"/>
      <c r="SF291" s="39"/>
      <c r="SG291" s="39"/>
      <c r="SH291" s="39"/>
      <c r="SI291" s="39"/>
      <c r="SJ291" s="39"/>
      <c r="SK291" s="39"/>
      <c r="SL291" s="39"/>
      <c r="SM291" s="39"/>
      <c r="SN291" s="39"/>
      <c r="SO291" s="39"/>
      <c r="SP291" s="39"/>
      <c r="SQ291" s="39"/>
      <c r="SR291" s="39"/>
      <c r="SS291" s="39"/>
      <c r="ST291" s="39"/>
      <c r="SU291" s="39"/>
      <c r="SV291" s="39"/>
      <c r="SW291" s="39"/>
      <c r="SX291" s="39"/>
      <c r="SY291" s="39"/>
      <c r="SZ291" s="39"/>
      <c r="TA291" s="39"/>
      <c r="TB291" s="39"/>
      <c r="TC291" s="39"/>
      <c r="TD291" s="39"/>
      <c r="TE291" s="39"/>
      <c r="TF291" s="39"/>
      <c r="TG291" s="39"/>
      <c r="TH291" s="39"/>
      <c r="TI291" s="39"/>
      <c r="TJ291" s="39"/>
      <c r="TK291" s="39"/>
      <c r="TL291" s="39"/>
      <c r="TM291" s="39"/>
      <c r="TN291" s="39"/>
      <c r="TO291" s="39"/>
      <c r="TP291" s="39"/>
      <c r="TQ291" s="39"/>
      <c r="TR291" s="39"/>
      <c r="TS291" s="39"/>
      <c r="TT291" s="39"/>
      <c r="TU291" s="39"/>
      <c r="TV291" s="39"/>
      <c r="TW291" s="39"/>
      <c r="TX291" s="39"/>
      <c r="TY291" s="39"/>
      <c r="TZ291" s="39"/>
      <c r="UA291" s="39"/>
      <c r="UB291" s="39"/>
      <c r="UC291" s="39"/>
      <c r="UD291" s="39"/>
      <c r="UE291" s="39"/>
      <c r="UF291" s="39"/>
      <c r="UG291" s="39"/>
      <c r="UH291" s="39"/>
      <c r="UI291" s="39"/>
      <c r="UJ291" s="39"/>
      <c r="UK291" s="39"/>
      <c r="UL291" s="39"/>
      <c r="UM291" s="39"/>
      <c r="UN291" s="39"/>
      <c r="UO291" s="39"/>
      <c r="UP291" s="39"/>
      <c r="UQ291" s="39"/>
      <c r="UR291" s="39"/>
      <c r="US291" s="39"/>
      <c r="UT291" s="39"/>
      <c r="UU291" s="39"/>
      <c r="UV291" s="39"/>
      <c r="UW291" s="39"/>
      <c r="UX291" s="39"/>
      <c r="UY291" s="39"/>
      <c r="UZ291" s="39"/>
      <c r="VA291" s="39"/>
      <c r="VB291" s="39"/>
      <c r="VC291" s="39"/>
      <c r="VD291" s="39"/>
      <c r="VE291" s="39"/>
      <c r="VF291" s="39"/>
      <c r="VG291" s="39"/>
      <c r="VH291" s="39"/>
      <c r="VI291" s="39"/>
      <c r="VJ291" s="39"/>
      <c r="VK291" s="39"/>
      <c r="VL291" s="39"/>
      <c r="VM291" s="39"/>
      <c r="VN291" s="39"/>
      <c r="VO291" s="39"/>
      <c r="VP291" s="39"/>
      <c r="VQ291" s="39"/>
      <c r="VR291" s="39"/>
      <c r="VS291" s="39"/>
      <c r="VT291" s="39"/>
      <c r="VU291" s="39"/>
      <c r="VV291" s="39"/>
      <c r="VW291" s="39"/>
      <c r="VX291" s="39"/>
      <c r="VY291" s="39"/>
      <c r="VZ291" s="39"/>
      <c r="WA291" s="39"/>
      <c r="WB291" s="39"/>
      <c r="WC291" s="39"/>
      <c r="WD291" s="39"/>
      <c r="WE291" s="39"/>
      <c r="WF291" s="39"/>
      <c r="WG291" s="39"/>
      <c r="WH291" s="39"/>
      <c r="WI291" s="39"/>
      <c r="WJ291" s="39"/>
      <c r="WK291" s="39"/>
      <c r="WL291" s="39"/>
      <c r="WM291" s="39"/>
      <c r="WN291" s="39"/>
      <c r="WO291" s="39"/>
      <c r="WP291" s="39"/>
      <c r="WQ291" s="39"/>
      <c r="WR291" s="39"/>
      <c r="WS291" s="39"/>
      <c r="WT291" s="39"/>
      <c r="WU291" s="39"/>
      <c r="WV291" s="39"/>
      <c r="WW291" s="39"/>
      <c r="WX291" s="39"/>
      <c r="WY291" s="39"/>
      <c r="WZ291" s="39"/>
      <c r="XA291" s="39"/>
      <c r="XB291" s="39"/>
      <c r="XC291" s="39"/>
      <c r="XD291" s="39"/>
      <c r="XE291" s="39"/>
      <c r="XF291" s="39"/>
      <c r="XG291" s="39"/>
      <c r="XH291" s="39"/>
      <c r="XI291" s="39"/>
      <c r="XJ291" s="39"/>
      <c r="XK291" s="39"/>
      <c r="XL291" s="39"/>
      <c r="XM291" s="39"/>
      <c r="XN291" s="39"/>
      <c r="XO291" s="39"/>
      <c r="XP291" s="39"/>
      <c r="XQ291" s="39"/>
      <c r="XR291" s="39"/>
      <c r="XS291" s="39"/>
      <c r="XT291" s="39"/>
      <c r="XU291" s="39"/>
      <c r="XV291" s="39"/>
      <c r="XW291" s="39"/>
      <c r="XX291" s="39"/>
      <c r="XY291" s="39"/>
      <c r="XZ291" s="39"/>
      <c r="YA291" s="39"/>
      <c r="YB291" s="39"/>
      <c r="YC291" s="39"/>
      <c r="YD291" s="39"/>
      <c r="YE291" s="39"/>
      <c r="YF291" s="39"/>
      <c r="YG291" s="39"/>
      <c r="YH291" s="39"/>
      <c r="YI291" s="39"/>
      <c r="YJ291" s="39"/>
      <c r="YK291" s="39"/>
      <c r="YL291" s="39"/>
      <c r="YM291" s="39"/>
      <c r="YN291" s="39"/>
      <c r="YO291" s="39"/>
      <c r="YP291" s="39"/>
      <c r="YQ291" s="39"/>
      <c r="YR291" s="39"/>
      <c r="YS291" s="39"/>
      <c r="YT291" s="39"/>
      <c r="YU291" s="39"/>
      <c r="YV291" s="39"/>
      <c r="YW291" s="39"/>
      <c r="YX291" s="39"/>
      <c r="YY291" s="39"/>
      <c r="YZ291" s="39"/>
      <c r="ZA291" s="39"/>
      <c r="ZB291" s="39"/>
      <c r="ZC291" s="39"/>
      <c r="ZD291" s="39"/>
      <c r="ZE291" s="39"/>
      <c r="ZF291" s="39"/>
      <c r="ZG291" s="39"/>
      <c r="ZH291" s="39"/>
      <c r="ZI291" s="39"/>
      <c r="ZJ291" s="39"/>
      <c r="ZK291" s="39"/>
      <c r="ZL291" s="39"/>
      <c r="ZM291" s="39"/>
      <c r="ZN291" s="39"/>
      <c r="ZO291" s="39"/>
      <c r="ZP291" s="39"/>
      <c r="ZQ291" s="39"/>
      <c r="ZR291" s="39"/>
      <c r="ZS291" s="39"/>
      <c r="ZT291" s="39"/>
      <c r="ZU291" s="39"/>
      <c r="ZV291" s="39"/>
      <c r="ZW291" s="39"/>
      <c r="ZX291" s="39"/>
      <c r="ZY291" s="39"/>
      <c r="ZZ291" s="39"/>
      <c r="AAA291" s="39"/>
      <c r="AAB291" s="39"/>
      <c r="AAC291" s="39"/>
      <c r="AAD291" s="39"/>
      <c r="AAE291" s="39"/>
      <c r="AAF291" s="39"/>
      <c r="AAG291" s="39"/>
      <c r="AAH291" s="39"/>
      <c r="AAI291" s="39"/>
      <c r="AAJ291" s="39"/>
      <c r="AAK291" s="39"/>
      <c r="AAL291" s="39"/>
      <c r="AAM291" s="39"/>
      <c r="AAN291" s="39"/>
      <c r="AAO291" s="39"/>
      <c r="AAP291" s="39"/>
      <c r="AAQ291" s="39"/>
      <c r="AAR291" s="39"/>
      <c r="AAS291" s="39"/>
      <c r="AAT291" s="39"/>
      <c r="AAU291" s="39"/>
      <c r="AAV291" s="39"/>
      <c r="AAW291" s="39"/>
      <c r="AAX291" s="39"/>
      <c r="AAY291" s="39"/>
      <c r="AAZ291" s="39"/>
      <c r="ABA291" s="39"/>
      <c r="ABB291" s="39"/>
      <c r="ABC291" s="39"/>
      <c r="ABD291" s="39"/>
      <c r="ABE291" s="39"/>
      <c r="ABF291" s="39"/>
      <c r="ABG291" s="39"/>
      <c r="ABH291" s="39"/>
      <c r="ABI291" s="39"/>
      <c r="ABJ291" s="39"/>
      <c r="ABK291" s="39"/>
      <c r="ABL291" s="39"/>
      <c r="ABM291" s="39"/>
      <c r="ABN291" s="39"/>
      <c r="ABO291" s="39"/>
      <c r="ABP291" s="39"/>
      <c r="ABQ291" s="39"/>
      <c r="ABR291" s="39"/>
      <c r="ABS291" s="39"/>
      <c r="ABT291" s="39"/>
      <c r="ABU291" s="39"/>
      <c r="ABV291" s="39"/>
      <c r="ABW291" s="39"/>
      <c r="ABX291" s="39"/>
      <c r="ABY291" s="39"/>
      <c r="ABZ291" s="39"/>
      <c r="ACA291" s="39"/>
      <c r="ACB291" s="39"/>
      <c r="ACC291" s="39"/>
      <c r="ACD291" s="39"/>
      <c r="ACE291" s="39"/>
      <c r="ACF291" s="39"/>
      <c r="ACG291" s="39"/>
      <c r="ACH291" s="39"/>
      <c r="ACI291" s="39"/>
      <c r="ACJ291" s="39"/>
      <c r="ACK291" s="39"/>
      <c r="ACL291" s="39"/>
      <c r="ACM291" s="39"/>
      <c r="ACN291" s="39"/>
      <c r="ACO291" s="39"/>
      <c r="ACP291" s="39"/>
      <c r="ACQ291" s="39"/>
      <c r="ACR291" s="39"/>
      <c r="ACS291" s="39"/>
      <c r="ACT291" s="39"/>
      <c r="ACU291" s="39"/>
      <c r="ACV291" s="39"/>
      <c r="ACW291" s="39"/>
      <c r="ACX291" s="39"/>
      <c r="ACY291" s="39"/>
      <c r="ACZ291" s="39"/>
      <c r="ADA291" s="39"/>
      <c r="ADB291" s="39"/>
      <c r="ADC291" s="39"/>
      <c r="ADD291" s="39"/>
      <c r="ADE291" s="39"/>
      <c r="ADF291" s="39"/>
      <c r="ADG291" s="39"/>
      <c r="ADH291" s="39"/>
      <c r="ADI291" s="39"/>
      <c r="ADJ291" s="39"/>
      <c r="ADK291" s="39"/>
      <c r="ADL291" s="39"/>
      <c r="ADM291" s="39"/>
      <c r="ADN291" s="39"/>
      <c r="ADO291" s="39"/>
      <c r="ADP291" s="39"/>
      <c r="ADQ291" s="39"/>
      <c r="ADR291" s="39"/>
      <c r="ADS291" s="39"/>
      <c r="ADT291" s="39"/>
      <c r="ADU291" s="39"/>
      <c r="ADV291" s="39"/>
      <c r="ADW291" s="39"/>
      <c r="ADX291" s="39"/>
      <c r="ADY291" s="39"/>
      <c r="ADZ291" s="39"/>
      <c r="AEA291" s="39"/>
      <c r="AEB291" s="39"/>
      <c r="AEC291" s="39"/>
      <c r="AED291" s="39"/>
      <c r="AEE291" s="39"/>
      <c r="AEF291" s="39"/>
      <c r="AEG291" s="39"/>
      <c r="AEH291" s="39"/>
      <c r="AEI291" s="39"/>
      <c r="AEJ291" s="39"/>
      <c r="AEK291" s="39"/>
      <c r="AEL291" s="39"/>
      <c r="AEM291" s="39"/>
      <c r="AEN291" s="39"/>
      <c r="AEO291" s="39"/>
      <c r="AEP291" s="39"/>
      <c r="AEQ291" s="39"/>
      <c r="AER291" s="39"/>
      <c r="AES291" s="39"/>
      <c r="AET291" s="39"/>
      <c r="AEU291" s="39"/>
      <c r="AEV291" s="39"/>
      <c r="AEW291" s="39"/>
      <c r="AEX291" s="39"/>
      <c r="AEY291" s="39"/>
      <c r="AEZ291" s="39"/>
      <c r="AFA291" s="39"/>
      <c r="AFB291" s="39"/>
      <c r="AFC291" s="39"/>
      <c r="AFD291" s="39"/>
      <c r="AFE291" s="39"/>
      <c r="AFF291" s="39"/>
      <c r="AFG291" s="39"/>
      <c r="AFH291" s="39"/>
      <c r="AFI291" s="39"/>
      <c r="AFJ291" s="39"/>
      <c r="AFK291" s="39"/>
      <c r="AFL291" s="39"/>
      <c r="AFM291" s="39"/>
      <c r="AFN291" s="39"/>
      <c r="AFO291" s="39"/>
      <c r="AFP291" s="39"/>
      <c r="AFQ291" s="39"/>
      <c r="AFR291" s="39"/>
      <c r="AFS291" s="39"/>
      <c r="AFT291" s="39"/>
      <c r="AFU291" s="39"/>
      <c r="AFV291" s="39"/>
      <c r="AFW291" s="39"/>
      <c r="AFX291" s="39"/>
      <c r="AFY291" s="39"/>
      <c r="AFZ291" s="39"/>
      <c r="AGA291" s="39"/>
      <c r="AGB291" s="39"/>
      <c r="AGC291" s="39"/>
      <c r="AGD291" s="39"/>
      <c r="AGE291" s="39"/>
      <c r="AGF291" s="39"/>
      <c r="AGG291" s="39"/>
      <c r="AGH291" s="39"/>
      <c r="AGI291" s="39"/>
      <c r="AGJ291" s="39"/>
      <c r="AGK291" s="39"/>
      <c r="AGL291" s="39"/>
      <c r="AGM291" s="39"/>
      <c r="AGN291" s="39"/>
      <c r="AGO291" s="39"/>
      <c r="AGP291" s="39"/>
      <c r="AGQ291" s="39"/>
      <c r="AGR291" s="39"/>
      <c r="AGS291" s="39"/>
      <c r="AGT291" s="39"/>
      <c r="AGU291" s="39"/>
      <c r="AGV291" s="39"/>
      <c r="AGW291" s="39"/>
      <c r="AGX291" s="39"/>
      <c r="AGY291" s="39"/>
      <c r="AGZ291" s="39"/>
      <c r="AHA291" s="39"/>
      <c r="AHB291" s="39"/>
      <c r="AHC291" s="39"/>
      <c r="AHD291" s="39"/>
      <c r="AHE291" s="39"/>
      <c r="AHF291" s="39"/>
      <c r="AHG291" s="39"/>
      <c r="AHH291" s="39"/>
      <c r="AHI291" s="39"/>
      <c r="AHJ291" s="39"/>
      <c r="AHK291" s="39"/>
      <c r="AHL291" s="39"/>
      <c r="AHM291" s="39"/>
      <c r="AHN291" s="39"/>
      <c r="AHO291" s="39"/>
      <c r="AHP291" s="39"/>
      <c r="AHQ291" s="39"/>
      <c r="AHR291" s="39"/>
      <c r="AHS291" s="39"/>
      <c r="AHT291" s="39"/>
      <c r="AHU291" s="39"/>
      <c r="AHV291" s="39"/>
      <c r="AHW291" s="39"/>
      <c r="AHX291" s="39"/>
      <c r="AHY291" s="39"/>
      <c r="AHZ291" s="39"/>
      <c r="AIA291" s="39"/>
      <c r="AIB291" s="39"/>
      <c r="AIC291" s="39"/>
      <c r="AID291" s="39"/>
      <c r="AIE291" s="39"/>
      <c r="AIF291" s="39"/>
      <c r="AIG291" s="39"/>
      <c r="AIH291" s="39"/>
      <c r="AII291" s="39"/>
      <c r="AIJ291" s="39"/>
      <c r="AIK291" s="39"/>
      <c r="AIL291" s="39"/>
      <c r="AIM291" s="39"/>
      <c r="AIN291" s="39"/>
      <c r="AIO291" s="39"/>
      <c r="AIP291" s="39"/>
      <c r="AIQ291" s="39"/>
      <c r="AIR291" s="39"/>
      <c r="AIS291" s="39"/>
      <c r="AIT291" s="39"/>
      <c r="AIU291" s="39"/>
      <c r="AIV291" s="39"/>
      <c r="AIW291" s="39"/>
      <c r="AIX291" s="39"/>
      <c r="AIY291" s="39"/>
      <c r="AIZ291" s="39"/>
      <c r="AJA291" s="39"/>
      <c r="AJB291" s="39"/>
      <c r="AJC291" s="39"/>
      <c r="AJD291" s="39"/>
      <c r="AJE291" s="39"/>
      <c r="AJF291" s="39"/>
      <c r="AJG291" s="39"/>
      <c r="AJH291" s="39"/>
      <c r="AJI291" s="39"/>
      <c r="AJJ291" s="39"/>
      <c r="AJK291" s="39"/>
      <c r="AJL291" s="39"/>
      <c r="AJM291" s="39"/>
      <c r="AJN291" s="39"/>
      <c r="AJO291" s="39"/>
      <c r="AJP291" s="39"/>
      <c r="AJQ291" s="39"/>
      <c r="AJR291" s="39"/>
      <c r="AJS291" s="39"/>
      <c r="AJT291" s="39"/>
      <c r="AJU291" s="39"/>
      <c r="AJV291" s="39"/>
      <c r="AJW291" s="39"/>
      <c r="AJX291" s="39"/>
      <c r="AJY291" s="39"/>
      <c r="AJZ291" s="39"/>
      <c r="AKA291" s="39"/>
      <c r="AKB291" s="39"/>
      <c r="AKC291" s="39"/>
      <c r="AKD291" s="39"/>
      <c r="AKE291" s="39"/>
      <c r="AKF291" s="39"/>
      <c r="AKG291" s="39"/>
      <c r="AKH291" s="39"/>
      <c r="AKI291" s="39"/>
      <c r="AKJ291" s="39"/>
      <c r="AKK291" s="39"/>
      <c r="AKL291" s="39"/>
      <c r="AKM291" s="39"/>
      <c r="AKN291" s="39"/>
      <c r="AKO291" s="39"/>
      <c r="AKP291" s="39"/>
      <c r="AKQ291" s="39"/>
      <c r="AKR291" s="39"/>
      <c r="AKS291" s="39"/>
      <c r="AKT291" s="39"/>
      <c r="AKU291" s="39"/>
      <c r="AKV291" s="39"/>
      <c r="AKW291" s="39"/>
      <c r="AKX291" s="39"/>
      <c r="AKY291" s="39"/>
      <c r="AKZ291" s="39"/>
      <c r="ALA291" s="39"/>
      <c r="ALB291" s="39"/>
      <c r="ALC291" s="39"/>
      <c r="ALD291" s="39"/>
      <c r="ALE291" s="39"/>
      <c r="ALF291" s="39"/>
      <c r="ALG291" s="39"/>
      <c r="ALH291" s="39"/>
      <c r="ALI291" s="39"/>
      <c r="ALJ291" s="39"/>
      <c r="ALK291" s="39"/>
      <c r="ALL291" s="39"/>
      <c r="ALM291" s="39"/>
      <c r="ALN291" s="39"/>
      <c r="ALO291" s="39"/>
      <c r="ALP291" s="39"/>
      <c r="ALQ291" s="39"/>
      <c r="ALR291" s="39"/>
      <c r="ALS291" s="39"/>
      <c r="ALT291" s="39"/>
      <c r="ALU291" s="39"/>
      <c r="ALV291" s="39"/>
      <c r="ALW291" s="39"/>
      <c r="ALX291" s="39"/>
      <c r="ALY291" s="39"/>
      <c r="ALZ291" s="39"/>
      <c r="AMA291" s="39"/>
      <c r="AMB291" s="39"/>
      <c r="AMC291" s="39"/>
      <c r="AMD291" s="39"/>
      <c r="AME291" s="39"/>
      <c r="AMF291" s="39"/>
      <c r="AMG291" s="39"/>
      <c r="AMH291" s="39"/>
      <c r="AMI291" s="39"/>
      <c r="AMJ291" s="39"/>
      <c r="AMK291" s="39"/>
      <c r="AML291" s="39"/>
      <c r="AMM291" s="39"/>
      <c r="AMN291" s="39"/>
      <c r="AMO291" s="39"/>
      <c r="AMP291" s="39"/>
      <c r="AMQ291" s="39"/>
      <c r="AMR291" s="39"/>
      <c r="AMS291" s="39"/>
      <c r="AMT291" s="39"/>
      <c r="AMU291" s="39"/>
      <c r="AMV291" s="39"/>
      <c r="AMW291" s="39"/>
      <c r="AMX291" s="39"/>
      <c r="AMY291" s="39"/>
      <c r="AMZ291" s="39"/>
      <c r="ANA291" s="39"/>
      <c r="ANB291" s="39"/>
      <c r="ANC291" s="39"/>
      <c r="AND291" s="39"/>
      <c r="ANE291" s="39"/>
      <c r="ANF291" s="39"/>
      <c r="ANG291" s="39"/>
      <c r="ANH291" s="39"/>
      <c r="ANI291" s="39"/>
      <c r="ANJ291" s="39"/>
      <c r="ANK291" s="39"/>
      <c r="ANL291" s="39"/>
      <c r="ANM291" s="39"/>
      <c r="ANN291" s="39"/>
      <c r="ANO291" s="39"/>
      <c r="ANP291" s="39"/>
      <c r="ANQ291" s="39"/>
      <c r="ANR291" s="39"/>
      <c r="ANS291" s="39"/>
      <c r="ANT291" s="39"/>
      <c r="ANU291" s="39"/>
      <c r="ANV291" s="39"/>
      <c r="ANW291" s="39"/>
      <c r="ANX291" s="39"/>
      <c r="ANY291" s="39"/>
      <c r="ANZ291" s="39"/>
      <c r="AOA291" s="39"/>
      <c r="AOB291" s="39"/>
      <c r="AOC291" s="39"/>
      <c r="AOD291" s="39"/>
      <c r="AOE291" s="39"/>
      <c r="AOF291" s="39"/>
      <c r="AOG291" s="39"/>
      <c r="AOH291" s="39"/>
      <c r="AOI291" s="39"/>
      <c r="AOJ291" s="39"/>
      <c r="AOK291" s="39"/>
      <c r="AOL291" s="39"/>
      <c r="AOM291" s="39"/>
      <c r="AON291" s="39"/>
      <c r="AOO291" s="39"/>
      <c r="AOP291" s="39"/>
      <c r="AOQ291" s="39"/>
      <c r="AOR291" s="39"/>
      <c r="AOS291" s="39"/>
      <c r="AOT291" s="39"/>
      <c r="AOU291" s="39"/>
      <c r="AOV291" s="39"/>
      <c r="AOW291" s="39"/>
      <c r="AOX291" s="39"/>
      <c r="AOY291" s="39"/>
      <c r="AOZ291" s="39"/>
      <c r="APA291" s="39"/>
      <c r="APB291" s="39"/>
      <c r="APC291" s="39"/>
      <c r="APD291" s="39"/>
      <c r="APE291" s="39"/>
      <c r="APF291" s="39"/>
      <c r="APG291" s="39"/>
      <c r="APH291" s="39"/>
      <c r="API291" s="39"/>
      <c r="APJ291" s="39"/>
      <c r="APK291" s="39"/>
      <c r="APL291" s="39"/>
      <c r="APM291" s="39"/>
      <c r="APN291" s="39"/>
      <c r="APO291" s="39"/>
      <c r="APP291" s="39"/>
      <c r="APQ291" s="39"/>
      <c r="APR291" s="39"/>
      <c r="APS291" s="39"/>
      <c r="APT291" s="39"/>
      <c r="APU291" s="39"/>
      <c r="APV291" s="39"/>
      <c r="APW291" s="39"/>
      <c r="APX291" s="39"/>
      <c r="APY291" s="39"/>
      <c r="APZ291" s="39"/>
      <c r="AQA291" s="39"/>
      <c r="AQB291" s="39"/>
      <c r="AQC291" s="39"/>
      <c r="AQD291" s="39"/>
      <c r="AQE291" s="39"/>
      <c r="AQF291" s="39"/>
      <c r="AQG291" s="39"/>
      <c r="AQH291" s="39"/>
      <c r="AQI291" s="39"/>
      <c r="AQJ291" s="39"/>
      <c r="AQK291" s="39"/>
      <c r="AQL291" s="39"/>
      <c r="AQM291" s="39"/>
      <c r="AQN291" s="39"/>
      <c r="AQO291" s="39"/>
      <c r="AQP291" s="39"/>
      <c r="AQQ291" s="39"/>
      <c r="AQR291" s="39"/>
      <c r="AQS291" s="39"/>
      <c r="AQT291" s="39"/>
      <c r="AQU291" s="39"/>
      <c r="AQV291" s="39"/>
      <c r="AQW291" s="39"/>
      <c r="AQX291" s="39"/>
      <c r="AQY291" s="39"/>
      <c r="AQZ291" s="39"/>
      <c r="ARA291" s="39"/>
      <c r="ARB291" s="39"/>
      <c r="ARC291" s="39"/>
      <c r="ARD291" s="39"/>
      <c r="ARE291" s="39"/>
      <c r="ARF291" s="39"/>
      <c r="ARG291" s="39"/>
      <c r="ARH291" s="39"/>
      <c r="ARI291" s="39"/>
      <c r="ARJ291" s="39"/>
      <c r="ARK291" s="39"/>
      <c r="ARL291" s="39"/>
      <c r="ARM291" s="39"/>
      <c r="ARN291" s="39"/>
      <c r="ARO291" s="39"/>
      <c r="ARP291" s="39"/>
      <c r="ARQ291" s="39"/>
      <c r="ARR291" s="39"/>
      <c r="ARS291" s="39"/>
      <c r="ART291" s="39"/>
      <c r="ARU291" s="39"/>
      <c r="ARV291" s="39"/>
      <c r="ARW291" s="39"/>
      <c r="ARX291" s="39"/>
      <c r="ARY291" s="39"/>
      <c r="ARZ291" s="39"/>
      <c r="ASA291" s="39"/>
      <c r="ASB291" s="39"/>
      <c r="ASC291" s="39"/>
      <c r="ASD291" s="39"/>
      <c r="ASE291" s="39"/>
      <c r="ASF291" s="39"/>
      <c r="ASG291" s="39"/>
      <c r="ASH291" s="39"/>
      <c r="ASI291" s="39"/>
      <c r="ASJ291" s="39"/>
      <c r="ASK291" s="39"/>
      <c r="ASL291" s="39"/>
      <c r="ASM291" s="39"/>
      <c r="ASN291" s="39"/>
      <c r="ASO291" s="39"/>
      <c r="ASP291" s="39"/>
      <c r="ASQ291" s="39"/>
      <c r="ASR291" s="39"/>
      <c r="ASS291" s="39"/>
      <c r="AST291" s="39"/>
      <c r="ASU291" s="39"/>
      <c r="ASV291" s="39"/>
      <c r="ASW291" s="39"/>
      <c r="ASX291" s="39"/>
      <c r="ASY291" s="39"/>
      <c r="ASZ291" s="39"/>
      <c r="ATA291" s="39"/>
      <c r="ATB291" s="39"/>
      <c r="ATC291" s="39"/>
      <c r="ATD291" s="39"/>
      <c r="ATE291" s="39"/>
      <c r="ATF291" s="39"/>
      <c r="ATG291" s="39"/>
      <c r="ATH291" s="39"/>
      <c r="ATI291" s="39"/>
      <c r="ATJ291" s="39"/>
      <c r="ATK291" s="39"/>
      <c r="ATL291" s="39"/>
      <c r="ATM291" s="39"/>
      <c r="ATN291" s="39"/>
      <c r="ATO291" s="39"/>
      <c r="ATP291" s="39"/>
      <c r="ATQ291" s="39"/>
      <c r="ATR291" s="39"/>
      <c r="ATS291" s="39"/>
      <c r="ATT291" s="39"/>
      <c r="ATU291" s="39"/>
      <c r="ATV291" s="39"/>
      <c r="ATW291" s="39"/>
      <c r="ATX291" s="39"/>
      <c r="ATY291" s="39"/>
      <c r="ATZ291" s="39"/>
      <c r="AUA291" s="39"/>
      <c r="AUB291" s="39"/>
      <c r="AUC291" s="39"/>
      <c r="AUD291" s="39"/>
      <c r="AUE291" s="39"/>
      <c r="AUF291" s="39"/>
      <c r="AUG291" s="39"/>
      <c r="AUH291" s="39"/>
      <c r="AUI291" s="39"/>
      <c r="AUJ291" s="39"/>
      <c r="AUK291" s="39"/>
      <c r="AUL291" s="39"/>
      <c r="AUM291" s="39"/>
      <c r="AUN291" s="39"/>
      <c r="AUO291" s="39"/>
      <c r="AUP291" s="39"/>
      <c r="AUQ291" s="39"/>
      <c r="AUR291" s="39"/>
      <c r="AUS291" s="39"/>
      <c r="AUT291" s="39"/>
      <c r="AUU291" s="39"/>
      <c r="AUV291" s="39"/>
      <c r="AUW291" s="39"/>
      <c r="AUX291" s="39"/>
      <c r="AUY291" s="39"/>
      <c r="AUZ291" s="39"/>
      <c r="AVA291" s="39"/>
      <c r="AVB291" s="39"/>
      <c r="AVC291" s="39"/>
      <c r="AVD291" s="39"/>
      <c r="AVE291" s="39"/>
      <c r="AVF291" s="39"/>
      <c r="AVG291" s="39"/>
      <c r="AVH291" s="39"/>
      <c r="AVI291" s="39"/>
      <c r="AVJ291" s="39"/>
      <c r="AVK291" s="39"/>
      <c r="AVL291" s="39"/>
      <c r="AVM291" s="39"/>
      <c r="AVN291" s="39"/>
      <c r="AVO291" s="39"/>
      <c r="AVP291" s="39"/>
      <c r="AVQ291" s="39"/>
      <c r="AVR291" s="39"/>
      <c r="AVS291" s="39"/>
      <c r="AVT291" s="39"/>
      <c r="AVU291" s="39"/>
      <c r="AVV291" s="39"/>
      <c r="AVW291" s="39"/>
      <c r="AVX291" s="39"/>
      <c r="AVY291" s="39"/>
      <c r="AVZ291" s="39"/>
      <c r="AWA291" s="39"/>
      <c r="AWB291" s="39"/>
      <c r="AWC291" s="39"/>
      <c r="AWD291" s="39"/>
      <c r="AWE291" s="39"/>
      <c r="AWF291" s="39"/>
      <c r="AWG291" s="39"/>
      <c r="AWH291" s="39"/>
      <c r="AWI291" s="39"/>
      <c r="AWJ291" s="39"/>
      <c r="AWK291" s="39"/>
      <c r="AWL291" s="39"/>
      <c r="AWM291" s="39"/>
      <c r="AWN291" s="39"/>
      <c r="AWO291" s="39"/>
      <c r="AWP291" s="39"/>
      <c r="AWQ291" s="39"/>
      <c r="AWR291" s="39"/>
      <c r="AWS291" s="39"/>
      <c r="AWT291" s="39"/>
      <c r="AWU291" s="39"/>
      <c r="AWV291" s="39"/>
      <c r="AWW291" s="39"/>
      <c r="AWX291" s="39"/>
      <c r="AWY291" s="39"/>
      <c r="AWZ291" s="39"/>
      <c r="AXA291" s="39"/>
      <c r="AXB291" s="39"/>
      <c r="AXC291" s="39"/>
      <c r="AXD291" s="39"/>
      <c r="AXE291" s="39"/>
      <c r="AXF291" s="39"/>
      <c r="AXG291" s="39"/>
      <c r="AXH291" s="39"/>
      <c r="AXI291" s="39"/>
      <c r="AXJ291" s="39"/>
      <c r="AXK291" s="39"/>
      <c r="AXL291" s="39"/>
      <c r="AXM291" s="39"/>
      <c r="AXN291" s="39"/>
      <c r="AXO291" s="39"/>
      <c r="AXP291" s="39"/>
      <c r="AXQ291" s="39"/>
      <c r="AXR291" s="39"/>
      <c r="AXS291" s="39"/>
      <c r="AXT291" s="39"/>
      <c r="AXU291" s="39"/>
      <c r="AXV291" s="39"/>
      <c r="AXW291" s="39"/>
      <c r="AXX291" s="39"/>
      <c r="AXY291" s="39"/>
      <c r="AXZ291" s="39"/>
      <c r="AYA291" s="39"/>
      <c r="AYB291" s="39"/>
      <c r="AYC291" s="39"/>
      <c r="AYD291" s="39"/>
      <c r="AYE291" s="39"/>
      <c r="AYF291" s="39"/>
      <c r="AYG291" s="39"/>
      <c r="AYH291" s="39"/>
      <c r="AYI291" s="39"/>
      <c r="AYJ291" s="39"/>
      <c r="AYK291" s="39"/>
      <c r="AYL291" s="39"/>
      <c r="AYM291" s="39"/>
      <c r="AYN291" s="39"/>
      <c r="AYO291" s="39"/>
      <c r="AYP291" s="39"/>
      <c r="AYQ291" s="39"/>
      <c r="AYR291" s="39"/>
      <c r="AYS291" s="39"/>
      <c r="AYT291" s="39"/>
      <c r="AYU291" s="39"/>
      <c r="AYV291" s="39"/>
      <c r="AYW291" s="39"/>
      <c r="AYX291" s="39"/>
      <c r="AYY291" s="39"/>
      <c r="AYZ291" s="39"/>
      <c r="AZA291" s="39"/>
      <c r="AZB291" s="39"/>
      <c r="AZC291" s="39"/>
      <c r="AZD291" s="39"/>
      <c r="AZE291" s="39"/>
      <c r="AZF291" s="39"/>
      <c r="AZG291" s="39"/>
      <c r="AZH291" s="39"/>
      <c r="AZI291" s="39"/>
      <c r="AZJ291" s="39"/>
      <c r="AZK291" s="39"/>
      <c r="AZL291" s="39"/>
      <c r="AZM291" s="39"/>
      <c r="AZN291" s="39"/>
      <c r="AZO291" s="39"/>
      <c r="AZP291" s="39"/>
      <c r="AZQ291" s="39"/>
      <c r="AZR291" s="39"/>
      <c r="AZS291" s="39"/>
      <c r="AZT291" s="39"/>
      <c r="AZU291" s="39"/>
      <c r="AZV291" s="39"/>
      <c r="AZW291" s="39"/>
      <c r="AZX291" s="39"/>
      <c r="AZY291" s="39"/>
      <c r="AZZ291" s="39"/>
      <c r="BAA291" s="39"/>
      <c r="BAB291" s="39"/>
      <c r="BAC291" s="39"/>
      <c r="BAD291" s="39"/>
      <c r="BAE291" s="39"/>
      <c r="BAF291" s="39"/>
      <c r="BAG291" s="39"/>
      <c r="BAH291" s="39"/>
      <c r="BAI291" s="39"/>
      <c r="BAJ291" s="39"/>
      <c r="BAK291" s="39"/>
      <c r="BAL291" s="39"/>
      <c r="BAM291" s="39"/>
      <c r="BAN291" s="39"/>
      <c r="BAO291" s="39"/>
      <c r="BAP291" s="39"/>
      <c r="BAQ291" s="39"/>
      <c r="BAR291" s="39"/>
      <c r="BAS291" s="39"/>
      <c r="BAT291" s="39"/>
      <c r="BAU291" s="39"/>
      <c r="BAV291" s="39"/>
      <c r="BAW291" s="39"/>
      <c r="BAX291" s="39"/>
      <c r="BAY291" s="39"/>
      <c r="BAZ291" s="39"/>
      <c r="BBA291" s="39"/>
      <c r="BBB291" s="39"/>
      <c r="BBC291" s="39"/>
      <c r="BBD291" s="39"/>
      <c r="BBE291" s="39"/>
      <c r="BBF291" s="39"/>
      <c r="BBG291" s="39"/>
      <c r="BBH291" s="39"/>
      <c r="BBI291" s="39"/>
      <c r="BBJ291" s="39"/>
      <c r="BBK291" s="39"/>
      <c r="BBL291" s="39"/>
      <c r="BBM291" s="39"/>
      <c r="BBN291" s="39"/>
      <c r="BBO291" s="39"/>
      <c r="BBP291" s="39"/>
      <c r="BBQ291" s="39"/>
      <c r="BBR291" s="39"/>
      <c r="BBS291" s="39"/>
      <c r="BBT291" s="39"/>
      <c r="BBU291" s="39"/>
      <c r="BBV291" s="39"/>
      <c r="BBW291" s="39"/>
      <c r="BBX291" s="39"/>
      <c r="BBY291" s="39"/>
      <c r="BBZ291" s="39"/>
      <c r="BCA291" s="39"/>
      <c r="BCB291" s="39"/>
      <c r="BCC291" s="39"/>
      <c r="BCD291" s="39"/>
      <c r="BCE291" s="39"/>
      <c r="BCF291" s="39"/>
      <c r="BCG291" s="39"/>
      <c r="BCH291" s="39"/>
      <c r="BCI291" s="39"/>
      <c r="BCJ291" s="39"/>
      <c r="BCK291" s="39"/>
      <c r="BCL291" s="39"/>
      <c r="BCM291" s="39"/>
      <c r="BCN291" s="39"/>
      <c r="BCO291" s="39"/>
      <c r="BCP291" s="39"/>
      <c r="BCQ291" s="39"/>
      <c r="BCR291" s="39"/>
      <c r="BCS291" s="39"/>
      <c r="BCT291" s="39"/>
      <c r="BCU291" s="39"/>
      <c r="BCV291" s="39"/>
      <c r="BCW291" s="39"/>
      <c r="BCX291" s="39"/>
      <c r="BCY291" s="39"/>
      <c r="BCZ291" s="39"/>
      <c r="BDA291" s="39"/>
      <c r="BDB291" s="39"/>
      <c r="BDC291" s="39"/>
      <c r="BDD291" s="39"/>
      <c r="BDE291" s="39"/>
      <c r="BDF291" s="39"/>
      <c r="BDG291" s="39"/>
      <c r="BDH291" s="39"/>
      <c r="BDI291" s="39"/>
      <c r="BDJ291" s="39"/>
      <c r="BDK291" s="39"/>
      <c r="BDL291" s="39"/>
      <c r="BDM291" s="39"/>
      <c r="BDN291" s="39"/>
      <c r="BDO291" s="39"/>
      <c r="BDP291" s="39"/>
      <c r="BDQ291" s="39"/>
      <c r="BDR291" s="39"/>
      <c r="BDS291" s="39"/>
      <c r="BDT291" s="39"/>
      <c r="BDU291" s="39"/>
      <c r="BDV291" s="39"/>
      <c r="BDW291" s="39"/>
      <c r="BDX291" s="39"/>
      <c r="BDY291" s="39"/>
      <c r="BDZ291" s="39"/>
      <c r="BEA291" s="39"/>
      <c r="BEB291" s="39"/>
      <c r="BEC291" s="39"/>
      <c r="BED291" s="39"/>
      <c r="BEE291" s="39"/>
      <c r="BEF291" s="39"/>
      <c r="BEG291" s="39"/>
      <c r="BEH291" s="39"/>
      <c r="BEI291" s="39"/>
      <c r="BEJ291" s="39"/>
      <c r="BEK291" s="39"/>
      <c r="BEL291" s="39"/>
      <c r="BEM291" s="39"/>
      <c r="BEN291" s="39"/>
      <c r="BEO291" s="39"/>
      <c r="BEP291" s="39"/>
      <c r="BEQ291" s="39"/>
      <c r="BER291" s="39"/>
      <c r="BES291" s="39"/>
      <c r="BET291" s="39"/>
      <c r="BEU291" s="39"/>
      <c r="BEV291" s="39"/>
      <c r="BEW291" s="39"/>
      <c r="BEX291" s="39"/>
      <c r="BEY291" s="39"/>
      <c r="BEZ291" s="39"/>
      <c r="BFA291" s="39"/>
      <c r="BFB291" s="39"/>
      <c r="BFC291" s="39"/>
      <c r="BFD291" s="39"/>
      <c r="BFE291" s="39"/>
      <c r="BFF291" s="39"/>
      <c r="BFG291" s="39"/>
      <c r="BFH291" s="39"/>
      <c r="BFI291" s="39"/>
      <c r="BFJ291" s="39"/>
      <c r="BFK291" s="39"/>
      <c r="BFL291" s="39"/>
      <c r="BFM291" s="39"/>
      <c r="BFN291" s="39"/>
      <c r="BFO291" s="39"/>
      <c r="BFP291" s="39"/>
      <c r="BFQ291" s="39"/>
      <c r="BFR291" s="39"/>
      <c r="BFS291" s="39"/>
      <c r="BFT291" s="39"/>
      <c r="BFU291" s="39"/>
      <c r="BFV291" s="39"/>
      <c r="BFW291" s="39"/>
      <c r="BFX291" s="39"/>
      <c r="BFY291" s="39"/>
      <c r="BFZ291" s="39"/>
      <c r="BGA291" s="39"/>
      <c r="BGB291" s="39"/>
      <c r="BGC291" s="39"/>
      <c r="BGD291" s="39"/>
      <c r="BGE291" s="39"/>
      <c r="BGF291" s="39"/>
      <c r="BGG291" s="39"/>
      <c r="BGH291" s="39"/>
      <c r="BGI291" s="39"/>
      <c r="BGJ291" s="39"/>
      <c r="BGK291" s="39"/>
      <c r="BGL291" s="39"/>
      <c r="BGM291" s="39"/>
      <c r="BGN291" s="39"/>
      <c r="BGO291" s="39"/>
      <c r="BGP291" s="39"/>
      <c r="BGQ291" s="39"/>
      <c r="BGR291" s="39"/>
      <c r="BGS291" s="39"/>
      <c r="BGT291" s="39"/>
      <c r="BGU291" s="39"/>
      <c r="BGV291" s="39"/>
      <c r="BGW291" s="39"/>
      <c r="BGX291" s="39"/>
      <c r="BGY291" s="39"/>
      <c r="BGZ291" s="39"/>
      <c r="BHA291" s="39"/>
      <c r="BHB291" s="39"/>
      <c r="BHC291" s="39"/>
      <c r="BHD291" s="39"/>
      <c r="BHE291" s="39"/>
      <c r="BHF291" s="39"/>
      <c r="BHG291" s="39"/>
      <c r="BHH291" s="39"/>
      <c r="BHI291" s="39"/>
      <c r="BHJ291" s="39"/>
      <c r="BHK291" s="39"/>
      <c r="BHL291" s="39"/>
      <c r="BHM291" s="39"/>
      <c r="BHN291" s="39"/>
      <c r="BHO291" s="39"/>
      <c r="BHP291" s="39"/>
      <c r="BHQ291" s="39"/>
      <c r="BHR291" s="39"/>
      <c r="BHS291" s="39"/>
      <c r="BHT291" s="39"/>
      <c r="BHU291" s="39"/>
      <c r="BHV291" s="39"/>
      <c r="BHW291" s="39"/>
      <c r="BHX291" s="39"/>
      <c r="BHY291" s="39"/>
      <c r="BHZ291" s="39"/>
      <c r="BIA291" s="39"/>
      <c r="BIB291" s="39"/>
      <c r="BIC291" s="39"/>
      <c r="BID291" s="39"/>
      <c r="BIE291" s="39"/>
      <c r="BIF291" s="39"/>
      <c r="BIG291" s="39"/>
      <c r="BIH291" s="39"/>
      <c r="BII291" s="39"/>
      <c r="BIJ291" s="39"/>
      <c r="BIK291" s="39"/>
      <c r="BIL291" s="39"/>
      <c r="BIM291" s="39"/>
      <c r="BIN291" s="39"/>
      <c r="BIO291" s="39"/>
      <c r="BIP291" s="39"/>
      <c r="BIQ291" s="39"/>
      <c r="BIR291" s="39"/>
      <c r="BIS291" s="39"/>
      <c r="BIT291" s="39"/>
      <c r="BIU291" s="39"/>
      <c r="BIV291" s="39"/>
      <c r="BIW291" s="39"/>
      <c r="BIX291" s="39"/>
      <c r="BIY291" s="39"/>
      <c r="BIZ291" s="39"/>
      <c r="BJA291" s="39"/>
      <c r="BJB291" s="39"/>
      <c r="BJC291" s="39"/>
      <c r="BJD291" s="39"/>
      <c r="BJE291" s="39"/>
      <c r="BJF291" s="39"/>
      <c r="BJG291" s="39"/>
      <c r="BJH291" s="39"/>
      <c r="BJI291" s="39"/>
      <c r="BJJ291" s="39"/>
      <c r="BJK291" s="39"/>
      <c r="BJL291" s="39"/>
      <c r="BJM291" s="39"/>
      <c r="BJN291" s="39"/>
      <c r="BJO291" s="39"/>
      <c r="BJP291" s="39"/>
      <c r="BJQ291" s="39"/>
      <c r="BJR291" s="39"/>
      <c r="BJS291" s="39"/>
      <c r="BJT291" s="39"/>
      <c r="BJU291" s="39"/>
      <c r="BJV291" s="39"/>
      <c r="BJW291" s="39"/>
      <c r="BJX291" s="39"/>
      <c r="BJY291" s="39"/>
      <c r="BJZ291" s="39"/>
      <c r="BKA291" s="39"/>
      <c r="BKB291" s="39"/>
      <c r="BKC291" s="39"/>
      <c r="BKD291" s="39"/>
      <c r="BKE291" s="39"/>
      <c r="BKF291" s="39"/>
      <c r="BKG291" s="39"/>
      <c r="BKH291" s="39"/>
      <c r="BKI291" s="39"/>
      <c r="BKJ291" s="39"/>
      <c r="BKK291" s="39"/>
      <c r="BKL291" s="39"/>
      <c r="BKM291" s="39"/>
      <c r="BKN291" s="39"/>
      <c r="BKO291" s="39"/>
      <c r="BKP291" s="39"/>
      <c r="BKQ291" s="39"/>
      <c r="BKR291" s="39"/>
      <c r="BKS291" s="39"/>
      <c r="BKT291" s="39"/>
      <c r="BKU291" s="39"/>
      <c r="BKV291" s="39"/>
      <c r="BKW291" s="39"/>
      <c r="BKX291" s="39"/>
      <c r="BKY291" s="39"/>
      <c r="BKZ291" s="39"/>
      <c r="BLA291" s="39"/>
      <c r="BLB291" s="39"/>
      <c r="BLC291" s="39"/>
      <c r="BLD291" s="39"/>
      <c r="BLE291" s="39"/>
      <c r="BLF291" s="39"/>
      <c r="BLG291" s="39"/>
      <c r="BLH291" s="39"/>
      <c r="BLI291" s="39"/>
      <c r="BLJ291" s="39"/>
      <c r="BLK291" s="39"/>
      <c r="BLL291" s="39"/>
      <c r="BLM291" s="39"/>
      <c r="BLN291" s="39"/>
      <c r="BLO291" s="39"/>
      <c r="BLP291" s="39"/>
      <c r="BLQ291" s="39"/>
      <c r="BLR291" s="39"/>
      <c r="BLS291" s="39"/>
      <c r="BLT291" s="39"/>
      <c r="BLU291" s="39"/>
      <c r="BLV291" s="39"/>
      <c r="BLW291" s="39"/>
      <c r="BLX291" s="39"/>
      <c r="BLY291" s="39"/>
      <c r="BLZ291" s="39"/>
      <c r="BMA291" s="39"/>
      <c r="BMB291" s="39"/>
      <c r="BMC291" s="39"/>
      <c r="BMD291" s="39"/>
      <c r="BME291" s="39"/>
      <c r="BMF291" s="39"/>
      <c r="BMG291" s="39"/>
      <c r="BMH291" s="39"/>
      <c r="BMI291" s="39"/>
      <c r="BMJ291" s="39"/>
      <c r="BMK291" s="39"/>
      <c r="BML291" s="39"/>
      <c r="BMM291" s="39"/>
      <c r="BMN291" s="39"/>
      <c r="BMO291" s="39"/>
      <c r="BMP291" s="39"/>
      <c r="BMQ291" s="39"/>
      <c r="BMR291" s="39"/>
      <c r="BMS291" s="39"/>
      <c r="BMT291" s="39"/>
      <c r="BMU291" s="39"/>
      <c r="BMV291" s="39"/>
      <c r="BMW291" s="39"/>
      <c r="BMX291" s="39"/>
      <c r="BMY291" s="39"/>
      <c r="BMZ291" s="39"/>
      <c r="BNA291" s="39"/>
      <c r="BNB291" s="39"/>
      <c r="BNC291" s="39"/>
      <c r="BND291" s="39"/>
      <c r="BNE291" s="39"/>
      <c r="BNF291" s="39"/>
      <c r="BNG291" s="39"/>
      <c r="BNH291" s="39"/>
      <c r="BNI291" s="39"/>
      <c r="BNJ291" s="39"/>
      <c r="BNK291" s="39"/>
      <c r="BNL291" s="39"/>
      <c r="BNM291" s="39"/>
      <c r="BNN291" s="39"/>
      <c r="BNO291" s="39"/>
      <c r="BNP291" s="39"/>
      <c r="BNQ291" s="39"/>
      <c r="BNR291" s="39"/>
      <c r="BNS291" s="39"/>
      <c r="BNT291" s="39"/>
      <c r="BNU291" s="39"/>
      <c r="BNV291" s="39"/>
      <c r="BNW291" s="39"/>
      <c r="BNX291" s="39"/>
      <c r="BNY291" s="39"/>
      <c r="BNZ291" s="39"/>
      <c r="BOA291" s="39"/>
      <c r="BOB291" s="39"/>
      <c r="BOC291" s="39"/>
      <c r="BOD291" s="39"/>
      <c r="BOE291" s="39"/>
      <c r="BOF291" s="39"/>
      <c r="BOG291" s="39"/>
      <c r="BOH291" s="39"/>
      <c r="BOI291" s="39"/>
      <c r="BOJ291" s="39"/>
      <c r="BOK291" s="39"/>
      <c r="BOL291" s="39"/>
      <c r="BOM291" s="39"/>
      <c r="BON291" s="39"/>
      <c r="BOO291" s="39"/>
      <c r="BOP291" s="39"/>
      <c r="BOQ291" s="39"/>
      <c r="BOR291" s="39"/>
      <c r="BOS291" s="39"/>
      <c r="BOT291" s="39"/>
      <c r="BOU291" s="39"/>
      <c r="BOV291" s="39"/>
      <c r="BOW291" s="39"/>
      <c r="BOX291" s="39"/>
      <c r="BOY291" s="39"/>
      <c r="BOZ291" s="39"/>
      <c r="BPA291" s="39"/>
      <c r="BPB291" s="39"/>
      <c r="BPC291" s="39"/>
      <c r="BPD291" s="39"/>
      <c r="BPE291" s="39"/>
      <c r="BPF291" s="39"/>
      <c r="BPG291" s="39"/>
      <c r="BPH291" s="39"/>
      <c r="BPI291" s="39"/>
      <c r="BPJ291" s="39"/>
      <c r="BPK291" s="39"/>
      <c r="BPL291" s="39"/>
      <c r="BPM291" s="39"/>
      <c r="BPN291" s="39"/>
      <c r="BPO291" s="39"/>
      <c r="BPP291" s="39"/>
      <c r="BPQ291" s="39"/>
      <c r="BPR291" s="39"/>
      <c r="BPS291" s="39"/>
      <c r="BPT291" s="39"/>
      <c r="BPU291" s="39"/>
      <c r="BPV291" s="39"/>
      <c r="BPW291" s="39"/>
      <c r="BPX291" s="39"/>
      <c r="BPY291" s="39"/>
      <c r="BPZ291" s="39"/>
      <c r="BQA291" s="39"/>
      <c r="BQB291" s="39"/>
      <c r="BQC291" s="39"/>
      <c r="BQD291" s="39"/>
      <c r="BQE291" s="39"/>
      <c r="BQF291" s="39"/>
      <c r="BQG291" s="39"/>
      <c r="BQH291" s="39"/>
      <c r="BQI291" s="39"/>
      <c r="BQJ291" s="39"/>
      <c r="BQK291" s="39"/>
      <c r="BQL291" s="39"/>
      <c r="BQM291" s="39"/>
      <c r="BQN291" s="39"/>
      <c r="BQO291" s="39"/>
      <c r="BQP291" s="39"/>
      <c r="BQQ291" s="39"/>
      <c r="BQR291" s="39"/>
      <c r="BQS291" s="39"/>
      <c r="BQT291" s="39"/>
      <c r="BQU291" s="39"/>
      <c r="BQV291" s="39"/>
      <c r="BQW291" s="39"/>
      <c r="BQX291" s="39"/>
      <c r="BQY291" s="39"/>
      <c r="BQZ291" s="39"/>
      <c r="BRA291" s="39"/>
      <c r="BRB291" s="39"/>
      <c r="BRC291" s="39"/>
      <c r="BRD291" s="39"/>
      <c r="BRE291" s="39"/>
      <c r="BRF291" s="39"/>
      <c r="BRG291" s="39"/>
      <c r="BRH291" s="39"/>
      <c r="BRI291" s="39"/>
      <c r="BRJ291" s="39"/>
      <c r="BRK291" s="39"/>
      <c r="BRL291" s="39"/>
      <c r="BRM291" s="39"/>
      <c r="BRN291" s="39"/>
      <c r="BRO291" s="39"/>
      <c r="BRP291" s="39"/>
      <c r="BRQ291" s="39"/>
      <c r="BRR291" s="39"/>
      <c r="BRS291" s="39"/>
      <c r="BRT291" s="39"/>
      <c r="BRU291" s="39"/>
      <c r="BRV291" s="39"/>
      <c r="BRW291" s="39"/>
      <c r="BRX291" s="39"/>
      <c r="BRY291" s="39"/>
      <c r="BRZ291" s="39"/>
      <c r="BSA291" s="39"/>
      <c r="BSB291" s="39"/>
      <c r="BSC291" s="39"/>
      <c r="BSD291" s="39"/>
      <c r="BSE291" s="39"/>
      <c r="BSF291" s="39"/>
      <c r="BSG291" s="39"/>
      <c r="BSH291" s="39"/>
      <c r="BSI291" s="39"/>
      <c r="BSJ291" s="39"/>
      <c r="BSK291" s="39"/>
      <c r="BSL291" s="39"/>
      <c r="BSM291" s="39"/>
      <c r="BSN291" s="39"/>
      <c r="BSO291" s="39"/>
      <c r="BSP291" s="39"/>
      <c r="BSQ291" s="39"/>
      <c r="BSR291" s="39"/>
      <c r="BSS291" s="39"/>
      <c r="BST291" s="39"/>
      <c r="BSU291" s="39"/>
      <c r="BSV291" s="39"/>
      <c r="BSW291" s="39"/>
      <c r="BSX291" s="39"/>
      <c r="BSY291" s="39"/>
      <c r="BSZ291" s="39"/>
      <c r="BTA291" s="39"/>
      <c r="BTB291" s="39"/>
      <c r="BTC291" s="39"/>
      <c r="BTD291" s="39"/>
      <c r="BTE291" s="39"/>
      <c r="BTF291" s="39"/>
      <c r="BTG291" s="39"/>
      <c r="BTH291" s="39"/>
      <c r="BTI291" s="39"/>
      <c r="BTJ291" s="39"/>
      <c r="BTK291" s="39"/>
      <c r="BTL291" s="39"/>
      <c r="BTM291" s="39"/>
      <c r="BTN291" s="39"/>
      <c r="BTO291" s="39"/>
      <c r="BTP291" s="39"/>
      <c r="BTQ291" s="39"/>
      <c r="BTR291" s="39"/>
      <c r="BTS291" s="39"/>
      <c r="BTT291" s="39"/>
      <c r="BTU291" s="39"/>
      <c r="BTV291" s="39"/>
      <c r="BTW291" s="39"/>
      <c r="BTX291" s="39"/>
      <c r="BTY291" s="39"/>
      <c r="BTZ291" s="39"/>
      <c r="BUA291" s="39"/>
      <c r="BUB291" s="39"/>
      <c r="BUC291" s="39"/>
      <c r="BUD291" s="39"/>
      <c r="BUE291" s="39"/>
      <c r="BUF291" s="39"/>
      <c r="BUG291" s="39"/>
      <c r="BUH291" s="39"/>
      <c r="BUI291" s="39"/>
      <c r="BUJ291" s="39"/>
      <c r="BUK291" s="39"/>
      <c r="BUL291" s="39"/>
      <c r="BUM291" s="39"/>
      <c r="BUN291" s="39"/>
      <c r="BUO291" s="39"/>
      <c r="BUP291" s="39"/>
      <c r="BUQ291" s="39"/>
      <c r="BUR291" s="39"/>
      <c r="BUS291" s="39"/>
      <c r="BUT291" s="39"/>
      <c r="BUU291" s="39"/>
      <c r="BUV291" s="39"/>
      <c r="BUW291" s="39"/>
      <c r="BUX291" s="39"/>
      <c r="BUY291" s="39"/>
      <c r="BUZ291" s="39"/>
      <c r="BVA291" s="39"/>
      <c r="BVB291" s="39"/>
      <c r="BVC291" s="39"/>
      <c r="BVD291" s="39"/>
      <c r="BVE291" s="39"/>
      <c r="BVF291" s="39"/>
      <c r="BVG291" s="39"/>
      <c r="BVH291" s="39"/>
      <c r="BVI291" s="39"/>
      <c r="BVJ291" s="39"/>
      <c r="BVK291" s="39"/>
      <c r="BVL291" s="39"/>
      <c r="BVM291" s="39"/>
      <c r="BVN291" s="39"/>
      <c r="BVO291" s="39"/>
      <c r="BVP291" s="39"/>
      <c r="BVQ291" s="39"/>
      <c r="BVR291" s="39"/>
      <c r="BVS291" s="39"/>
      <c r="BVT291" s="39"/>
      <c r="BVU291" s="39"/>
      <c r="BVV291" s="39"/>
      <c r="BVW291" s="39"/>
      <c r="BVX291" s="39"/>
      <c r="BVY291" s="39"/>
      <c r="BVZ291" s="39"/>
      <c r="BWA291" s="39"/>
      <c r="BWB291" s="39"/>
      <c r="BWC291" s="39"/>
      <c r="BWD291" s="39"/>
      <c r="BWE291" s="39"/>
      <c r="BWF291" s="39"/>
      <c r="BWG291" s="39"/>
      <c r="BWH291" s="39"/>
      <c r="BWI291" s="39"/>
      <c r="BWJ291" s="39"/>
      <c r="BWK291" s="39"/>
      <c r="BWL291" s="39"/>
      <c r="BWM291" s="39"/>
      <c r="BWN291" s="39"/>
      <c r="BWO291" s="39"/>
      <c r="BWP291" s="39"/>
      <c r="BWQ291" s="39"/>
      <c r="BWR291" s="39"/>
      <c r="BWS291" s="39"/>
      <c r="BWT291" s="39"/>
      <c r="BWU291" s="39"/>
      <c r="BWV291" s="39"/>
      <c r="BWW291" s="39"/>
      <c r="BWX291" s="39"/>
      <c r="BWY291" s="39"/>
      <c r="BWZ291" s="39"/>
      <c r="BXA291" s="39"/>
      <c r="BXB291" s="39"/>
      <c r="BXC291" s="39"/>
      <c r="BXD291" s="39"/>
      <c r="BXE291" s="39"/>
      <c r="BXF291" s="39"/>
      <c r="BXG291" s="39"/>
      <c r="BXH291" s="39"/>
      <c r="BXI291" s="39"/>
      <c r="BXJ291" s="39"/>
      <c r="BXK291" s="39"/>
      <c r="BXL291" s="39"/>
      <c r="BXM291" s="39"/>
      <c r="BXN291" s="39"/>
      <c r="BXO291" s="39"/>
      <c r="BXP291" s="39"/>
      <c r="BXQ291" s="39"/>
      <c r="BXR291" s="39"/>
      <c r="BXS291" s="39"/>
      <c r="BXT291" s="39"/>
      <c r="BXU291" s="39"/>
      <c r="BXV291" s="39"/>
      <c r="BXW291" s="39"/>
      <c r="BXX291" s="39"/>
      <c r="BXY291" s="39"/>
      <c r="BXZ291" s="39"/>
      <c r="BYA291" s="39"/>
      <c r="BYB291" s="39"/>
      <c r="BYC291" s="39"/>
      <c r="BYD291" s="39"/>
      <c r="BYE291" s="39"/>
      <c r="BYF291" s="39"/>
      <c r="BYG291" s="39"/>
      <c r="BYH291" s="39"/>
      <c r="BYI291" s="39"/>
      <c r="BYJ291" s="39"/>
      <c r="BYK291" s="39"/>
      <c r="BYL291" s="39"/>
      <c r="BYM291" s="39"/>
      <c r="BYN291" s="39"/>
      <c r="BYO291" s="39"/>
      <c r="BYP291" s="39"/>
      <c r="BYQ291" s="39"/>
      <c r="BYR291" s="39"/>
      <c r="BYS291" s="39"/>
      <c r="BYT291" s="39"/>
      <c r="BYU291" s="39"/>
      <c r="BYV291" s="39"/>
      <c r="BYW291" s="39"/>
      <c r="BYX291" s="39"/>
      <c r="BYY291" s="39"/>
      <c r="BYZ291" s="39"/>
      <c r="BZA291" s="39"/>
      <c r="BZB291" s="39"/>
      <c r="BZC291" s="39"/>
      <c r="BZD291" s="39"/>
      <c r="BZE291" s="39"/>
      <c r="BZF291" s="39"/>
      <c r="BZG291" s="39"/>
      <c r="BZH291" s="39"/>
      <c r="BZI291" s="39"/>
      <c r="BZJ291" s="39"/>
      <c r="BZK291" s="39"/>
      <c r="BZL291" s="39"/>
      <c r="BZM291" s="39"/>
      <c r="BZN291" s="39"/>
      <c r="BZO291" s="39"/>
      <c r="BZP291" s="39"/>
      <c r="BZQ291" s="39"/>
      <c r="BZR291" s="39"/>
      <c r="BZS291" s="39"/>
      <c r="BZT291" s="39"/>
      <c r="BZU291" s="39"/>
      <c r="BZV291" s="39"/>
      <c r="BZW291" s="39"/>
      <c r="BZX291" s="39"/>
      <c r="BZY291" s="39"/>
      <c r="BZZ291" s="39"/>
      <c r="CAA291" s="39"/>
      <c r="CAB291" s="39"/>
      <c r="CAC291" s="39"/>
      <c r="CAD291" s="39"/>
      <c r="CAE291" s="39"/>
      <c r="CAF291" s="39"/>
      <c r="CAG291" s="39"/>
      <c r="CAH291" s="39"/>
      <c r="CAI291" s="39"/>
      <c r="CAJ291" s="39"/>
      <c r="CAK291" s="39"/>
      <c r="CAL291" s="39"/>
      <c r="CAM291" s="39"/>
      <c r="CAN291" s="39"/>
      <c r="CAO291" s="39"/>
      <c r="CAP291" s="39"/>
      <c r="CAQ291" s="39"/>
      <c r="CAR291" s="39"/>
      <c r="CAS291" s="39"/>
      <c r="CAT291" s="39"/>
      <c r="CAU291" s="39"/>
      <c r="CAV291" s="39"/>
      <c r="CAW291" s="39"/>
      <c r="CAX291" s="39"/>
      <c r="CAY291" s="39"/>
      <c r="CAZ291" s="39"/>
      <c r="CBA291" s="39"/>
      <c r="CBB291" s="39"/>
      <c r="CBC291" s="39"/>
      <c r="CBD291" s="39"/>
      <c r="CBE291" s="39"/>
      <c r="CBF291" s="39"/>
      <c r="CBG291" s="39"/>
      <c r="CBH291" s="39"/>
      <c r="CBI291" s="39"/>
      <c r="CBJ291" s="39"/>
      <c r="CBK291" s="39"/>
      <c r="CBL291" s="39"/>
      <c r="CBM291" s="39"/>
      <c r="CBN291" s="39"/>
      <c r="CBO291" s="39"/>
      <c r="CBP291" s="39"/>
      <c r="CBQ291" s="39"/>
      <c r="CBR291" s="39"/>
      <c r="CBS291" s="39"/>
      <c r="CBT291" s="39"/>
      <c r="CBU291" s="39"/>
      <c r="CBV291" s="39"/>
      <c r="CBW291" s="39"/>
      <c r="CBX291" s="39"/>
      <c r="CBY291" s="39"/>
      <c r="CBZ291" s="39"/>
      <c r="CCA291" s="39"/>
      <c r="CCB291" s="39"/>
      <c r="CCC291" s="39"/>
      <c r="CCD291" s="39"/>
      <c r="CCE291" s="39"/>
      <c r="CCF291" s="39"/>
      <c r="CCG291" s="39"/>
      <c r="CCH291" s="39"/>
      <c r="CCI291" s="39"/>
      <c r="CCJ291" s="39"/>
      <c r="CCK291" s="39"/>
      <c r="CCL291" s="39"/>
      <c r="CCM291" s="39"/>
      <c r="CCN291" s="39"/>
      <c r="CCO291" s="39"/>
      <c r="CCP291" s="39"/>
      <c r="CCQ291" s="39"/>
      <c r="CCR291" s="39"/>
      <c r="CCS291" s="39"/>
      <c r="CCT291" s="39"/>
      <c r="CCU291" s="39"/>
      <c r="CCV291" s="39"/>
      <c r="CCW291" s="39"/>
      <c r="CCX291" s="39"/>
      <c r="CCY291" s="39"/>
      <c r="CCZ291" s="39"/>
      <c r="CDA291" s="39"/>
      <c r="CDB291" s="39"/>
      <c r="CDC291" s="39"/>
      <c r="CDD291" s="39"/>
      <c r="CDE291" s="39"/>
      <c r="CDF291" s="39"/>
      <c r="CDG291" s="39"/>
      <c r="CDH291" s="39"/>
      <c r="CDI291" s="39"/>
      <c r="CDJ291" s="39"/>
      <c r="CDK291" s="39"/>
      <c r="CDL291" s="39"/>
      <c r="CDM291" s="39"/>
      <c r="CDN291" s="39"/>
      <c r="CDO291" s="39"/>
      <c r="CDP291" s="39"/>
      <c r="CDQ291" s="39"/>
      <c r="CDR291" s="39"/>
      <c r="CDS291" s="39"/>
      <c r="CDT291" s="39"/>
      <c r="CDU291" s="39"/>
      <c r="CDV291" s="39"/>
      <c r="CDW291" s="39"/>
      <c r="CDX291" s="39"/>
      <c r="CDY291" s="39"/>
      <c r="CDZ291" s="39"/>
      <c r="CEA291" s="39"/>
      <c r="CEB291" s="39"/>
      <c r="CEC291" s="39"/>
      <c r="CED291" s="39"/>
      <c r="CEE291" s="39"/>
      <c r="CEF291" s="39"/>
      <c r="CEG291" s="39"/>
      <c r="CEH291" s="39"/>
      <c r="CEI291" s="39"/>
      <c r="CEJ291" s="39"/>
      <c r="CEK291" s="39"/>
      <c r="CEL291" s="39"/>
      <c r="CEM291" s="39"/>
      <c r="CEN291" s="39"/>
      <c r="CEO291" s="39"/>
      <c r="CEP291" s="39"/>
      <c r="CEQ291" s="39"/>
      <c r="CER291" s="39"/>
      <c r="CES291" s="39"/>
      <c r="CET291" s="39"/>
      <c r="CEU291" s="39"/>
      <c r="CEV291" s="39"/>
      <c r="CEW291" s="39"/>
      <c r="CEX291" s="39"/>
      <c r="CEY291" s="39"/>
      <c r="CEZ291" s="39"/>
      <c r="CFA291" s="39"/>
      <c r="CFB291" s="39"/>
      <c r="CFC291" s="39"/>
      <c r="CFD291" s="39"/>
      <c r="CFE291" s="39"/>
      <c r="CFF291" s="39"/>
      <c r="CFG291" s="39"/>
      <c r="CFH291" s="39"/>
      <c r="CFI291" s="39"/>
      <c r="CFJ291" s="39"/>
      <c r="CFK291" s="39"/>
      <c r="CFL291" s="39"/>
      <c r="CFM291" s="39"/>
      <c r="CFN291" s="39"/>
      <c r="CFO291" s="39"/>
      <c r="CFP291" s="39"/>
      <c r="CFQ291" s="39"/>
      <c r="CFR291" s="39"/>
      <c r="CFS291" s="39"/>
      <c r="CFT291" s="39"/>
      <c r="CFU291" s="39"/>
      <c r="CFV291" s="39"/>
      <c r="CFW291" s="39"/>
      <c r="CFX291" s="39"/>
      <c r="CFY291" s="39"/>
      <c r="CFZ291" s="39"/>
      <c r="CGA291" s="39"/>
      <c r="CGB291" s="39"/>
      <c r="CGC291" s="39"/>
      <c r="CGD291" s="39"/>
      <c r="CGE291" s="39"/>
      <c r="CGF291" s="39"/>
      <c r="CGG291" s="39"/>
      <c r="CGH291" s="39"/>
      <c r="CGI291" s="39"/>
      <c r="CGJ291" s="39"/>
      <c r="CGK291" s="39"/>
      <c r="CGL291" s="39"/>
      <c r="CGM291" s="39"/>
      <c r="CGN291" s="39"/>
      <c r="CGO291" s="39"/>
      <c r="CGP291" s="39"/>
      <c r="CGQ291" s="39"/>
      <c r="CGR291" s="39"/>
      <c r="CGS291" s="39"/>
      <c r="CGT291" s="39"/>
      <c r="CGU291" s="39"/>
      <c r="CGV291" s="39"/>
      <c r="CGW291" s="39"/>
      <c r="CGX291" s="39"/>
      <c r="CGY291" s="39"/>
      <c r="CGZ291" s="39"/>
      <c r="CHA291" s="39"/>
      <c r="CHB291" s="39"/>
      <c r="CHC291" s="39"/>
      <c r="CHD291" s="39"/>
      <c r="CHE291" s="39"/>
      <c r="CHF291" s="39"/>
      <c r="CHG291" s="39"/>
      <c r="CHH291" s="39"/>
      <c r="CHI291" s="39"/>
      <c r="CHJ291" s="39"/>
      <c r="CHK291" s="39"/>
      <c r="CHL291" s="39"/>
      <c r="CHM291" s="39"/>
      <c r="CHN291" s="39"/>
      <c r="CHO291" s="39"/>
      <c r="CHP291" s="39"/>
      <c r="CHQ291" s="39"/>
      <c r="CHR291" s="39"/>
      <c r="CHS291" s="39"/>
      <c r="CHT291" s="39"/>
      <c r="CHU291" s="39"/>
      <c r="CHV291" s="39"/>
      <c r="CHW291" s="39"/>
      <c r="CHX291" s="39"/>
      <c r="CHY291" s="39"/>
      <c r="CHZ291" s="39"/>
      <c r="CIA291" s="39"/>
      <c r="CIB291" s="39"/>
      <c r="CIC291" s="39"/>
      <c r="CID291" s="39"/>
      <c r="CIE291" s="39"/>
      <c r="CIF291" s="39"/>
      <c r="CIG291" s="39"/>
      <c r="CIH291" s="39"/>
      <c r="CII291" s="39"/>
      <c r="CIJ291" s="39"/>
      <c r="CIK291" s="39"/>
      <c r="CIL291" s="39"/>
      <c r="CIM291" s="39"/>
      <c r="CIN291" s="39"/>
      <c r="CIO291" s="39"/>
      <c r="CIP291" s="39"/>
      <c r="CIQ291" s="39"/>
      <c r="CIR291" s="39"/>
      <c r="CIS291" s="39"/>
      <c r="CIT291" s="39"/>
      <c r="CIU291" s="39"/>
      <c r="CIV291" s="39"/>
      <c r="CIW291" s="39"/>
      <c r="CIX291" s="39"/>
      <c r="CIY291" s="39"/>
      <c r="CIZ291" s="39"/>
      <c r="CJA291" s="39"/>
      <c r="CJB291" s="39"/>
      <c r="CJC291" s="39"/>
      <c r="CJD291" s="39"/>
      <c r="CJE291" s="39"/>
      <c r="CJF291" s="39"/>
      <c r="CJG291" s="39"/>
      <c r="CJH291" s="39"/>
      <c r="CJI291" s="39"/>
      <c r="CJJ291" s="39"/>
      <c r="CJK291" s="39"/>
      <c r="CJL291" s="39"/>
      <c r="CJM291" s="39"/>
      <c r="CJN291" s="39"/>
      <c r="CJO291" s="39"/>
      <c r="CJP291" s="39"/>
      <c r="CJQ291" s="39"/>
      <c r="CJR291" s="39"/>
      <c r="CJS291" s="39"/>
      <c r="CJT291" s="39"/>
      <c r="CJU291" s="39"/>
      <c r="CJV291" s="39"/>
      <c r="CJW291" s="39"/>
      <c r="CJX291" s="39"/>
      <c r="CJY291" s="39"/>
      <c r="CJZ291" s="39"/>
      <c r="CKA291" s="39"/>
      <c r="CKB291" s="39"/>
      <c r="CKC291" s="39"/>
      <c r="CKD291" s="39"/>
      <c r="CKE291" s="39"/>
      <c r="CKF291" s="39"/>
      <c r="CKG291" s="39"/>
      <c r="CKH291" s="39"/>
      <c r="CKI291" s="39"/>
      <c r="CKJ291" s="39"/>
      <c r="CKK291" s="39"/>
      <c r="CKL291" s="39"/>
      <c r="CKM291" s="39"/>
      <c r="CKN291" s="39"/>
      <c r="CKO291" s="39"/>
      <c r="CKP291" s="39"/>
      <c r="CKQ291" s="39"/>
      <c r="CKR291" s="39"/>
      <c r="CKS291" s="39"/>
      <c r="CKT291" s="39"/>
      <c r="CKU291" s="39"/>
      <c r="CKV291" s="39"/>
      <c r="CKW291" s="39"/>
      <c r="CKX291" s="39"/>
      <c r="CKY291" s="39"/>
      <c r="CKZ291" s="39"/>
      <c r="CLA291" s="39"/>
      <c r="CLB291" s="39"/>
      <c r="CLC291" s="39"/>
      <c r="CLD291" s="39"/>
      <c r="CLE291" s="39"/>
      <c r="CLF291" s="39"/>
      <c r="CLG291" s="39"/>
      <c r="CLH291" s="39"/>
      <c r="CLI291" s="39"/>
      <c r="CLJ291" s="39"/>
      <c r="CLK291" s="39"/>
      <c r="CLL291" s="39"/>
      <c r="CLM291" s="39"/>
      <c r="CLN291" s="39"/>
      <c r="CLO291" s="39"/>
      <c r="CLP291" s="39"/>
      <c r="CLQ291" s="39"/>
      <c r="CLR291" s="39"/>
      <c r="CLS291" s="39"/>
      <c r="CLT291" s="39"/>
      <c r="CLU291" s="39"/>
      <c r="CLV291" s="39"/>
      <c r="CLW291" s="39"/>
      <c r="CLX291" s="39"/>
      <c r="CLY291" s="39"/>
      <c r="CLZ291" s="39"/>
      <c r="CMA291" s="39"/>
      <c r="CMB291" s="39"/>
      <c r="CMC291" s="39"/>
      <c r="CMD291" s="39"/>
      <c r="CME291" s="39"/>
      <c r="CMF291" s="39"/>
      <c r="CMG291" s="39"/>
      <c r="CMH291" s="39"/>
      <c r="CMI291" s="39"/>
      <c r="CMJ291" s="39"/>
      <c r="CMK291" s="39"/>
      <c r="CML291" s="39"/>
      <c r="CMM291" s="39"/>
      <c r="CMN291" s="39"/>
      <c r="CMO291" s="39"/>
      <c r="CMP291" s="39"/>
      <c r="CMQ291" s="39"/>
      <c r="CMR291" s="39"/>
      <c r="CMS291" s="39"/>
      <c r="CMT291" s="39"/>
      <c r="CMU291" s="39"/>
      <c r="CMV291" s="39"/>
      <c r="CMW291" s="39"/>
      <c r="CMX291" s="39"/>
      <c r="CMY291" s="39"/>
      <c r="CMZ291" s="39"/>
      <c r="CNA291" s="39"/>
      <c r="CNB291" s="39"/>
      <c r="CNC291" s="39"/>
      <c r="CND291" s="39"/>
      <c r="CNE291" s="39"/>
      <c r="CNF291" s="39"/>
      <c r="CNG291" s="39"/>
      <c r="CNH291" s="39"/>
      <c r="CNI291" s="39"/>
      <c r="CNJ291" s="39"/>
      <c r="CNK291" s="39"/>
      <c r="CNL291" s="39"/>
      <c r="CNM291" s="39"/>
      <c r="CNN291" s="39"/>
      <c r="CNO291" s="39"/>
      <c r="CNP291" s="39"/>
      <c r="CNQ291" s="39"/>
      <c r="CNR291" s="39"/>
      <c r="CNS291" s="39"/>
      <c r="CNT291" s="39"/>
      <c r="CNU291" s="39"/>
      <c r="CNV291" s="39"/>
      <c r="CNW291" s="39"/>
      <c r="CNX291" s="39"/>
      <c r="CNY291" s="39"/>
      <c r="CNZ291" s="39"/>
      <c r="COA291" s="39"/>
      <c r="COB291" s="39"/>
      <c r="COC291" s="39"/>
      <c r="COD291" s="39"/>
      <c r="COE291" s="39"/>
      <c r="COF291" s="39"/>
      <c r="COG291" s="39"/>
      <c r="COH291" s="39"/>
      <c r="COI291" s="39"/>
      <c r="COJ291" s="39"/>
      <c r="COK291" s="39"/>
      <c r="COL291" s="39"/>
      <c r="COM291" s="39"/>
      <c r="CON291" s="39"/>
      <c r="COO291" s="39"/>
      <c r="COP291" s="39"/>
      <c r="COQ291" s="39"/>
      <c r="COR291" s="39"/>
      <c r="COS291" s="39"/>
      <c r="COT291" s="39"/>
      <c r="COU291" s="39"/>
      <c r="COV291" s="39"/>
      <c r="COW291" s="39"/>
      <c r="COX291" s="39"/>
      <c r="COY291" s="39"/>
      <c r="COZ291" s="39"/>
      <c r="CPA291" s="39"/>
      <c r="CPB291" s="39"/>
      <c r="CPC291" s="39"/>
      <c r="CPD291" s="39"/>
      <c r="CPE291" s="39"/>
      <c r="CPF291" s="39"/>
      <c r="CPG291" s="39"/>
      <c r="CPH291" s="39"/>
      <c r="CPI291" s="39"/>
      <c r="CPJ291" s="39"/>
      <c r="CPK291" s="39"/>
      <c r="CPL291" s="39"/>
      <c r="CPM291" s="39"/>
      <c r="CPN291" s="39"/>
      <c r="CPO291" s="39"/>
      <c r="CPP291" s="39"/>
      <c r="CPQ291" s="39"/>
      <c r="CPR291" s="39"/>
      <c r="CPS291" s="39"/>
      <c r="CPT291" s="39"/>
      <c r="CPU291" s="39"/>
      <c r="CPV291" s="39"/>
      <c r="CPW291" s="39"/>
      <c r="CPX291" s="39"/>
      <c r="CPY291" s="39"/>
      <c r="CPZ291" s="39"/>
      <c r="CQA291" s="39"/>
      <c r="CQB291" s="39"/>
      <c r="CQC291" s="39"/>
      <c r="CQD291" s="39"/>
      <c r="CQE291" s="39"/>
      <c r="CQF291" s="39"/>
      <c r="CQG291" s="39"/>
      <c r="CQH291" s="39"/>
      <c r="CQI291" s="39"/>
      <c r="CQJ291" s="39"/>
      <c r="CQK291" s="39"/>
      <c r="CQL291" s="39"/>
      <c r="CQM291" s="39"/>
      <c r="CQN291" s="39"/>
      <c r="CQO291" s="39"/>
      <c r="CQP291" s="39"/>
      <c r="CQQ291" s="39"/>
      <c r="CQR291" s="39"/>
      <c r="CQS291" s="39"/>
      <c r="CQT291" s="39"/>
      <c r="CQU291" s="39"/>
      <c r="CQV291" s="39"/>
      <c r="CQW291" s="39"/>
      <c r="CQX291" s="39"/>
      <c r="CQY291" s="39"/>
      <c r="CQZ291" s="39"/>
      <c r="CRA291" s="39"/>
      <c r="CRB291" s="39"/>
      <c r="CRC291" s="39"/>
      <c r="CRD291" s="39"/>
      <c r="CRE291" s="39"/>
      <c r="CRF291" s="39"/>
      <c r="CRG291" s="39"/>
      <c r="CRH291" s="39"/>
      <c r="CRI291" s="39"/>
      <c r="CRJ291" s="39"/>
      <c r="CRK291" s="39"/>
      <c r="CRL291" s="39"/>
      <c r="CRM291" s="39"/>
      <c r="CRN291" s="39"/>
      <c r="CRO291" s="39"/>
      <c r="CRP291" s="39"/>
      <c r="CRQ291" s="39"/>
      <c r="CRR291" s="39"/>
      <c r="CRS291" s="39"/>
      <c r="CRT291" s="39"/>
      <c r="CRU291" s="39"/>
      <c r="CRV291" s="39"/>
      <c r="CRW291" s="39"/>
      <c r="CRX291" s="39"/>
      <c r="CRY291" s="39"/>
      <c r="CRZ291" s="39"/>
      <c r="CSA291" s="39"/>
      <c r="CSB291" s="39"/>
      <c r="CSC291" s="39"/>
      <c r="CSD291" s="39"/>
      <c r="CSE291" s="39"/>
      <c r="CSF291" s="39"/>
      <c r="CSG291" s="39"/>
      <c r="CSH291" s="39"/>
      <c r="CSI291" s="39"/>
      <c r="CSJ291" s="39"/>
      <c r="CSK291" s="39"/>
      <c r="CSL291" s="39"/>
      <c r="CSM291" s="39"/>
      <c r="CSN291" s="39"/>
      <c r="CSO291" s="39"/>
      <c r="CSP291" s="39"/>
      <c r="CSQ291" s="39"/>
      <c r="CSR291" s="39"/>
      <c r="CSS291" s="39"/>
      <c r="CST291" s="39"/>
      <c r="CSU291" s="39"/>
      <c r="CSV291" s="39"/>
      <c r="CSW291" s="39"/>
      <c r="CSX291" s="39"/>
      <c r="CSY291" s="39"/>
      <c r="CSZ291" s="39"/>
      <c r="CTA291" s="39"/>
      <c r="CTB291" s="39"/>
      <c r="CTC291" s="39"/>
      <c r="CTD291" s="39"/>
      <c r="CTE291" s="39"/>
      <c r="CTF291" s="39"/>
      <c r="CTG291" s="39"/>
      <c r="CTH291" s="39"/>
      <c r="CTI291" s="39"/>
      <c r="CTJ291" s="39"/>
      <c r="CTK291" s="39"/>
      <c r="CTL291" s="39"/>
      <c r="CTM291" s="39"/>
      <c r="CTN291" s="39"/>
      <c r="CTO291" s="39"/>
      <c r="CTP291" s="39"/>
      <c r="CTQ291" s="39"/>
      <c r="CTR291" s="39"/>
      <c r="CTS291" s="39"/>
      <c r="CTT291" s="39"/>
      <c r="CTU291" s="39"/>
      <c r="CTV291" s="39"/>
      <c r="CTW291" s="39"/>
      <c r="CTX291" s="39"/>
      <c r="CTY291" s="39"/>
      <c r="CTZ291" s="39"/>
      <c r="CUA291" s="39"/>
      <c r="CUB291" s="39"/>
      <c r="CUC291" s="39"/>
      <c r="CUD291" s="39"/>
      <c r="CUE291" s="39"/>
      <c r="CUF291" s="39"/>
      <c r="CUG291" s="39"/>
      <c r="CUH291" s="39"/>
      <c r="CUI291" s="39"/>
      <c r="CUJ291" s="39"/>
      <c r="CUK291" s="39"/>
      <c r="CUL291" s="39"/>
      <c r="CUM291" s="39"/>
      <c r="CUN291" s="39"/>
      <c r="CUO291" s="39"/>
      <c r="CUP291" s="39"/>
      <c r="CUQ291" s="39"/>
      <c r="CUR291" s="39"/>
      <c r="CUS291" s="39"/>
      <c r="CUT291" s="39"/>
      <c r="CUU291" s="39"/>
      <c r="CUV291" s="39"/>
      <c r="CUW291" s="39"/>
      <c r="CUX291" s="39"/>
      <c r="CUY291" s="39"/>
      <c r="CUZ291" s="39"/>
      <c r="CVA291" s="39"/>
      <c r="CVB291" s="39"/>
      <c r="CVC291" s="39"/>
      <c r="CVD291" s="39"/>
      <c r="CVE291" s="39"/>
      <c r="CVF291" s="39"/>
      <c r="CVG291" s="39"/>
      <c r="CVH291" s="39"/>
      <c r="CVI291" s="39"/>
      <c r="CVJ291" s="39"/>
      <c r="CVK291" s="39"/>
      <c r="CVL291" s="39"/>
      <c r="CVM291" s="39"/>
      <c r="CVN291" s="39"/>
      <c r="CVO291" s="39"/>
      <c r="CVP291" s="39"/>
      <c r="CVQ291" s="39"/>
      <c r="CVR291" s="39"/>
      <c r="CVS291" s="39"/>
      <c r="CVT291" s="39"/>
      <c r="CVU291" s="39"/>
      <c r="CVV291" s="39"/>
      <c r="CVW291" s="39"/>
      <c r="CVX291" s="39"/>
      <c r="CVY291" s="39"/>
      <c r="CVZ291" s="39"/>
      <c r="CWA291" s="39"/>
      <c r="CWB291" s="39"/>
      <c r="CWC291" s="39"/>
      <c r="CWD291" s="39"/>
      <c r="CWE291" s="39"/>
      <c r="CWF291" s="39"/>
      <c r="CWG291" s="39"/>
      <c r="CWH291" s="39"/>
      <c r="CWI291" s="39"/>
      <c r="CWJ291" s="39"/>
      <c r="CWK291" s="39"/>
      <c r="CWL291" s="39"/>
      <c r="CWM291" s="39"/>
      <c r="CWN291" s="39"/>
      <c r="CWO291" s="39"/>
      <c r="CWP291" s="39"/>
      <c r="CWQ291" s="39"/>
      <c r="CWR291" s="39"/>
      <c r="CWS291" s="39"/>
      <c r="CWT291" s="39"/>
      <c r="CWU291" s="39"/>
      <c r="CWV291" s="39"/>
      <c r="CWW291" s="39"/>
      <c r="CWX291" s="39"/>
      <c r="CWY291" s="39"/>
      <c r="CWZ291" s="39"/>
      <c r="CXA291" s="39"/>
      <c r="CXB291" s="39"/>
      <c r="CXC291" s="39"/>
      <c r="CXD291" s="39"/>
      <c r="CXE291" s="39"/>
      <c r="CXF291" s="39"/>
      <c r="CXG291" s="39"/>
      <c r="CXH291" s="39"/>
      <c r="CXI291" s="39"/>
      <c r="CXJ291" s="39"/>
      <c r="CXK291" s="39"/>
      <c r="CXL291" s="39"/>
      <c r="CXM291" s="39"/>
      <c r="CXN291" s="39"/>
      <c r="CXO291" s="39"/>
      <c r="CXP291" s="39"/>
      <c r="CXQ291" s="39"/>
      <c r="CXR291" s="39"/>
      <c r="CXS291" s="39"/>
      <c r="CXT291" s="39"/>
      <c r="CXU291" s="39"/>
      <c r="CXV291" s="39"/>
      <c r="CXW291" s="39"/>
      <c r="CXX291" s="39"/>
      <c r="CXY291" s="39"/>
      <c r="CXZ291" s="39"/>
      <c r="CYA291" s="39"/>
      <c r="CYB291" s="39"/>
      <c r="CYC291" s="39"/>
      <c r="CYD291" s="39"/>
      <c r="CYE291" s="39"/>
      <c r="CYF291" s="39"/>
      <c r="CYG291" s="39"/>
      <c r="CYH291" s="39"/>
      <c r="CYI291" s="39"/>
      <c r="CYJ291" s="39"/>
      <c r="CYK291" s="39"/>
      <c r="CYL291" s="39"/>
      <c r="CYM291" s="39"/>
      <c r="CYN291" s="39"/>
      <c r="CYO291" s="39"/>
      <c r="CYP291" s="39"/>
      <c r="CYQ291" s="39"/>
      <c r="CYR291" s="39"/>
      <c r="CYS291" s="39"/>
      <c r="CYT291" s="39"/>
      <c r="CYU291" s="39"/>
      <c r="CYV291" s="39"/>
      <c r="CYW291" s="39"/>
      <c r="CYX291" s="39"/>
      <c r="CYY291" s="39"/>
      <c r="CYZ291" s="39"/>
      <c r="CZA291" s="39"/>
      <c r="CZB291" s="39"/>
      <c r="CZC291" s="39"/>
      <c r="CZD291" s="39"/>
      <c r="CZE291" s="39"/>
      <c r="CZF291" s="39"/>
      <c r="CZG291" s="39"/>
      <c r="CZH291" s="39"/>
      <c r="CZI291" s="39"/>
      <c r="CZJ291" s="39"/>
      <c r="CZK291" s="39"/>
      <c r="CZL291" s="39"/>
      <c r="CZM291" s="39"/>
      <c r="CZN291" s="39"/>
      <c r="CZO291" s="39"/>
      <c r="CZP291" s="39"/>
      <c r="CZQ291" s="39"/>
      <c r="CZR291" s="39"/>
      <c r="CZS291" s="39"/>
      <c r="CZT291" s="39"/>
      <c r="CZU291" s="39"/>
      <c r="CZV291" s="39"/>
      <c r="CZW291" s="39"/>
      <c r="CZX291" s="39"/>
      <c r="CZY291" s="39"/>
      <c r="CZZ291" s="39"/>
      <c r="DAA291" s="39"/>
      <c r="DAB291" s="39"/>
      <c r="DAC291" s="39"/>
      <c r="DAD291" s="39"/>
      <c r="DAE291" s="39"/>
      <c r="DAF291" s="39"/>
      <c r="DAG291" s="39"/>
      <c r="DAH291" s="39"/>
      <c r="DAI291" s="39"/>
      <c r="DAJ291" s="39"/>
      <c r="DAK291" s="39"/>
      <c r="DAL291" s="39"/>
      <c r="DAM291" s="39"/>
      <c r="DAN291" s="39"/>
      <c r="DAO291" s="39"/>
      <c r="DAP291" s="39"/>
      <c r="DAQ291" s="39"/>
      <c r="DAR291" s="39"/>
      <c r="DAS291" s="39"/>
      <c r="DAT291" s="39"/>
      <c r="DAU291" s="39"/>
      <c r="DAV291" s="39"/>
      <c r="DAW291" s="39"/>
      <c r="DAX291" s="39"/>
      <c r="DAY291" s="39"/>
      <c r="DAZ291" s="39"/>
      <c r="DBA291" s="39"/>
      <c r="DBB291" s="39"/>
      <c r="DBC291" s="39"/>
      <c r="DBD291" s="39"/>
      <c r="DBE291" s="39"/>
      <c r="DBF291" s="39"/>
      <c r="DBG291" s="39"/>
      <c r="DBH291" s="39"/>
      <c r="DBI291" s="39"/>
      <c r="DBJ291" s="39"/>
      <c r="DBK291" s="39"/>
      <c r="DBL291" s="39"/>
      <c r="DBM291" s="39"/>
      <c r="DBN291" s="39"/>
      <c r="DBO291" s="39"/>
      <c r="DBP291" s="39"/>
      <c r="DBQ291" s="39"/>
      <c r="DBR291" s="39"/>
      <c r="DBS291" s="39"/>
      <c r="DBT291" s="39"/>
      <c r="DBU291" s="39"/>
      <c r="DBV291" s="39"/>
      <c r="DBW291" s="39"/>
      <c r="DBX291" s="39"/>
      <c r="DBY291" s="39"/>
      <c r="DBZ291" s="39"/>
      <c r="DCA291" s="39"/>
      <c r="DCB291" s="39"/>
      <c r="DCC291" s="39"/>
      <c r="DCD291" s="39"/>
      <c r="DCE291" s="39"/>
      <c r="DCF291" s="39"/>
      <c r="DCG291" s="39"/>
      <c r="DCH291" s="39"/>
      <c r="DCI291" s="39"/>
      <c r="DCJ291" s="39"/>
      <c r="DCK291" s="39"/>
      <c r="DCL291" s="39"/>
      <c r="DCM291" s="39"/>
      <c r="DCN291" s="39"/>
      <c r="DCO291" s="39"/>
      <c r="DCP291" s="39"/>
      <c r="DCQ291" s="39"/>
      <c r="DCR291" s="39"/>
      <c r="DCS291" s="39"/>
      <c r="DCT291" s="39"/>
      <c r="DCU291" s="39"/>
      <c r="DCV291" s="39"/>
      <c r="DCW291" s="39"/>
      <c r="DCX291" s="39"/>
      <c r="DCY291" s="39"/>
      <c r="DCZ291" s="39"/>
      <c r="DDA291" s="39"/>
      <c r="DDB291" s="39"/>
      <c r="DDC291" s="39"/>
      <c r="DDD291" s="39"/>
      <c r="DDE291" s="39"/>
      <c r="DDF291" s="39"/>
      <c r="DDG291" s="39"/>
      <c r="DDH291" s="39"/>
      <c r="DDI291" s="39"/>
      <c r="DDJ291" s="39"/>
      <c r="DDK291" s="39"/>
      <c r="DDL291" s="39"/>
      <c r="DDM291" s="39"/>
      <c r="DDN291" s="39"/>
      <c r="DDO291" s="39"/>
      <c r="DDP291" s="39"/>
      <c r="DDQ291" s="39"/>
      <c r="DDR291" s="39"/>
      <c r="DDS291" s="39"/>
      <c r="DDT291" s="39"/>
      <c r="DDU291" s="39"/>
      <c r="DDV291" s="39"/>
      <c r="DDW291" s="39"/>
      <c r="DDX291" s="39"/>
      <c r="DDY291" s="39"/>
      <c r="DDZ291" s="39"/>
      <c r="DEA291" s="39"/>
      <c r="DEB291" s="39"/>
      <c r="DEC291" s="39"/>
      <c r="DED291" s="39"/>
      <c r="DEE291" s="39"/>
      <c r="DEF291" s="39"/>
      <c r="DEG291" s="39"/>
      <c r="DEH291" s="39"/>
      <c r="DEI291" s="39"/>
      <c r="DEJ291" s="39"/>
      <c r="DEK291" s="39"/>
      <c r="DEL291" s="39"/>
      <c r="DEM291" s="39"/>
      <c r="DEN291" s="39"/>
      <c r="DEO291" s="39"/>
      <c r="DEP291" s="39"/>
      <c r="DEQ291" s="39"/>
      <c r="DER291" s="39"/>
      <c r="DES291" s="39"/>
      <c r="DET291" s="39"/>
      <c r="DEU291" s="39"/>
      <c r="DEV291" s="39"/>
      <c r="DEW291" s="39"/>
      <c r="DEX291" s="39"/>
      <c r="DEY291" s="39"/>
      <c r="DEZ291" s="39"/>
      <c r="DFA291" s="39"/>
      <c r="DFB291" s="39"/>
      <c r="DFC291" s="39"/>
      <c r="DFD291" s="39"/>
      <c r="DFE291" s="39"/>
      <c r="DFF291" s="39"/>
      <c r="DFG291" s="39"/>
      <c r="DFH291" s="39"/>
      <c r="DFI291" s="39"/>
      <c r="DFJ291" s="39"/>
      <c r="DFK291" s="39"/>
      <c r="DFL291" s="39"/>
      <c r="DFM291" s="39"/>
      <c r="DFN291" s="39"/>
      <c r="DFO291" s="39"/>
      <c r="DFP291" s="39"/>
      <c r="DFQ291" s="39"/>
      <c r="DFR291" s="39"/>
      <c r="DFS291" s="39"/>
      <c r="DFT291" s="39"/>
      <c r="DFU291" s="39"/>
      <c r="DFV291" s="39"/>
      <c r="DFW291" s="39"/>
      <c r="DFX291" s="39"/>
      <c r="DFY291" s="39"/>
      <c r="DFZ291" s="39"/>
      <c r="DGA291" s="39"/>
      <c r="DGB291" s="39"/>
      <c r="DGC291" s="39"/>
      <c r="DGD291" s="39"/>
      <c r="DGE291" s="39"/>
      <c r="DGF291" s="39"/>
      <c r="DGG291" s="39"/>
      <c r="DGH291" s="39"/>
      <c r="DGI291" s="39"/>
      <c r="DGJ291" s="39"/>
      <c r="DGK291" s="39"/>
      <c r="DGL291" s="39"/>
      <c r="DGM291" s="39"/>
      <c r="DGN291" s="39"/>
      <c r="DGO291" s="39"/>
      <c r="DGP291" s="39"/>
      <c r="DGQ291" s="39"/>
      <c r="DGR291" s="39"/>
      <c r="DGS291" s="39"/>
      <c r="DGT291" s="39"/>
      <c r="DGU291" s="39"/>
      <c r="DGV291" s="39"/>
      <c r="DGW291" s="39"/>
      <c r="DGX291" s="39"/>
      <c r="DGY291" s="39"/>
      <c r="DGZ291" s="39"/>
      <c r="DHA291" s="39"/>
      <c r="DHB291" s="39"/>
      <c r="DHC291" s="39"/>
      <c r="DHD291" s="39"/>
      <c r="DHE291" s="39"/>
      <c r="DHF291" s="39"/>
      <c r="DHG291" s="39"/>
      <c r="DHH291" s="39"/>
      <c r="DHI291" s="39"/>
      <c r="DHJ291" s="39"/>
      <c r="DHK291" s="39"/>
      <c r="DHL291" s="39"/>
      <c r="DHM291" s="39"/>
      <c r="DHN291" s="39"/>
      <c r="DHO291" s="39"/>
      <c r="DHP291" s="39"/>
      <c r="DHQ291" s="39"/>
      <c r="DHR291" s="39"/>
      <c r="DHS291" s="39"/>
      <c r="DHT291" s="39"/>
      <c r="DHU291" s="39"/>
      <c r="DHV291" s="39"/>
      <c r="DHW291" s="39"/>
      <c r="DHX291" s="39"/>
      <c r="DHY291" s="39"/>
      <c r="DHZ291" s="39"/>
      <c r="DIA291" s="39"/>
      <c r="DIB291" s="39"/>
      <c r="DIC291" s="39"/>
      <c r="DID291" s="39"/>
      <c r="DIE291" s="39"/>
      <c r="DIF291" s="39"/>
      <c r="DIG291" s="39"/>
      <c r="DIH291" s="39"/>
      <c r="DII291" s="39"/>
      <c r="DIJ291" s="39"/>
      <c r="DIK291" s="39"/>
      <c r="DIL291" s="39"/>
      <c r="DIM291" s="39"/>
      <c r="DIN291" s="39"/>
      <c r="DIO291" s="39"/>
      <c r="DIP291" s="39"/>
      <c r="DIQ291" s="39"/>
      <c r="DIR291" s="39"/>
      <c r="DIS291" s="39"/>
      <c r="DIT291" s="39"/>
      <c r="DIU291" s="39"/>
      <c r="DIV291" s="39"/>
      <c r="DIW291" s="39"/>
      <c r="DIX291" s="39"/>
      <c r="DIY291" s="39"/>
      <c r="DIZ291" s="39"/>
      <c r="DJA291" s="39"/>
      <c r="DJB291" s="39"/>
      <c r="DJC291" s="39"/>
      <c r="DJD291" s="39"/>
      <c r="DJE291" s="39"/>
      <c r="DJF291" s="39"/>
      <c r="DJG291" s="39"/>
      <c r="DJH291" s="39"/>
      <c r="DJI291" s="39"/>
      <c r="DJJ291" s="39"/>
      <c r="DJK291" s="39"/>
      <c r="DJL291" s="39"/>
      <c r="DJM291" s="39"/>
      <c r="DJN291" s="39"/>
      <c r="DJO291" s="39"/>
      <c r="DJP291" s="39"/>
      <c r="DJQ291" s="39"/>
      <c r="DJR291" s="39"/>
      <c r="DJS291" s="39"/>
      <c r="DJT291" s="39"/>
      <c r="DJU291" s="39"/>
      <c r="DJV291" s="39"/>
      <c r="DJW291" s="39"/>
      <c r="DJX291" s="39"/>
      <c r="DJY291" s="39"/>
      <c r="DJZ291" s="39"/>
      <c r="DKA291" s="39"/>
      <c r="DKB291" s="39"/>
      <c r="DKC291" s="39"/>
      <c r="DKD291" s="39"/>
      <c r="DKE291" s="39"/>
      <c r="DKF291" s="39"/>
      <c r="DKG291" s="39"/>
      <c r="DKH291" s="39"/>
      <c r="DKI291" s="39"/>
      <c r="DKJ291" s="39"/>
      <c r="DKK291" s="39"/>
      <c r="DKL291" s="39"/>
      <c r="DKM291" s="39"/>
      <c r="DKN291" s="39"/>
      <c r="DKO291" s="39"/>
      <c r="DKP291" s="39"/>
      <c r="DKQ291" s="39"/>
      <c r="DKR291" s="39"/>
      <c r="DKS291" s="39"/>
      <c r="DKT291" s="39"/>
      <c r="DKU291" s="39"/>
      <c r="DKV291" s="39"/>
      <c r="DKW291" s="39"/>
      <c r="DKX291" s="39"/>
      <c r="DKY291" s="39"/>
      <c r="DKZ291" s="39"/>
      <c r="DLA291" s="39"/>
      <c r="DLB291" s="39"/>
      <c r="DLC291" s="39"/>
      <c r="DLD291" s="39"/>
      <c r="DLE291" s="39"/>
      <c r="DLF291" s="39"/>
      <c r="DLG291" s="39"/>
      <c r="DLH291" s="39"/>
      <c r="DLI291" s="39"/>
      <c r="DLJ291" s="39"/>
      <c r="DLK291" s="39"/>
      <c r="DLL291" s="39"/>
      <c r="DLM291" s="39"/>
      <c r="DLN291" s="39"/>
      <c r="DLO291" s="39"/>
      <c r="DLP291" s="39"/>
      <c r="DLQ291" s="39"/>
      <c r="DLR291" s="39"/>
      <c r="DLS291" s="39"/>
      <c r="DLT291" s="39"/>
      <c r="DLU291" s="39"/>
      <c r="DLV291" s="39"/>
      <c r="DLW291" s="39"/>
      <c r="DLX291" s="39"/>
      <c r="DLY291" s="39"/>
      <c r="DLZ291" s="39"/>
      <c r="DMA291" s="39"/>
      <c r="DMB291" s="39"/>
      <c r="DMC291" s="39"/>
      <c r="DMD291" s="39"/>
      <c r="DME291" s="39"/>
      <c r="DMF291" s="39"/>
      <c r="DMG291" s="39"/>
      <c r="DMH291" s="39"/>
      <c r="DMI291" s="39"/>
      <c r="DMJ291" s="39"/>
      <c r="DMK291" s="39"/>
      <c r="DML291" s="39"/>
      <c r="DMM291" s="39"/>
      <c r="DMN291" s="39"/>
      <c r="DMO291" s="39"/>
      <c r="DMP291" s="39"/>
      <c r="DMQ291" s="39"/>
      <c r="DMR291" s="39"/>
      <c r="DMS291" s="39"/>
      <c r="DMT291" s="39"/>
      <c r="DMU291" s="39"/>
      <c r="DMV291" s="39"/>
      <c r="DMW291" s="39"/>
      <c r="DMX291" s="39"/>
      <c r="DMY291" s="39"/>
      <c r="DMZ291" s="39"/>
      <c r="DNA291" s="39"/>
      <c r="DNB291" s="39"/>
      <c r="DNC291" s="39"/>
      <c r="DND291" s="39"/>
      <c r="DNE291" s="39"/>
      <c r="DNF291" s="39"/>
      <c r="DNG291" s="39"/>
      <c r="DNH291" s="39"/>
      <c r="DNI291" s="39"/>
      <c r="DNJ291" s="39"/>
      <c r="DNK291" s="39"/>
      <c r="DNL291" s="39"/>
      <c r="DNM291" s="39"/>
      <c r="DNN291" s="39"/>
      <c r="DNO291" s="39"/>
      <c r="DNP291" s="39"/>
      <c r="DNQ291" s="39"/>
      <c r="DNR291" s="39"/>
      <c r="DNS291" s="39"/>
      <c r="DNT291" s="39"/>
      <c r="DNU291" s="39"/>
      <c r="DNV291" s="39"/>
      <c r="DNW291" s="39"/>
      <c r="DNX291" s="39"/>
      <c r="DNY291" s="39"/>
      <c r="DNZ291" s="39"/>
      <c r="DOA291" s="39"/>
      <c r="DOB291" s="39"/>
      <c r="DOC291" s="39"/>
      <c r="DOD291" s="39"/>
      <c r="DOE291" s="39"/>
      <c r="DOF291" s="39"/>
      <c r="DOG291" s="39"/>
      <c r="DOH291" s="39"/>
      <c r="DOI291" s="39"/>
      <c r="DOJ291" s="39"/>
      <c r="DOK291" s="39"/>
      <c r="DOL291" s="39"/>
      <c r="DOM291" s="39"/>
      <c r="DON291" s="39"/>
      <c r="DOO291" s="39"/>
      <c r="DOP291" s="39"/>
      <c r="DOQ291" s="39"/>
      <c r="DOR291" s="39"/>
      <c r="DOS291" s="39"/>
      <c r="DOT291" s="39"/>
      <c r="DOU291" s="39"/>
      <c r="DOV291" s="39"/>
      <c r="DOW291" s="39"/>
      <c r="DOX291" s="39"/>
      <c r="DOY291" s="39"/>
      <c r="DOZ291" s="39"/>
      <c r="DPA291" s="39"/>
      <c r="DPB291" s="39"/>
      <c r="DPC291" s="39"/>
      <c r="DPD291" s="39"/>
      <c r="DPE291" s="39"/>
      <c r="DPF291" s="39"/>
      <c r="DPG291" s="39"/>
      <c r="DPH291" s="39"/>
      <c r="DPI291" s="39"/>
      <c r="DPJ291" s="39"/>
      <c r="DPK291" s="39"/>
      <c r="DPL291" s="39"/>
      <c r="DPM291" s="39"/>
      <c r="DPN291" s="39"/>
      <c r="DPO291" s="39"/>
      <c r="DPP291" s="39"/>
      <c r="DPQ291" s="39"/>
      <c r="DPR291" s="39"/>
      <c r="DPS291" s="39"/>
      <c r="DPT291" s="39"/>
      <c r="DPU291" s="39"/>
      <c r="DPV291" s="39"/>
      <c r="DPW291" s="39"/>
      <c r="DPX291" s="39"/>
      <c r="DPY291" s="39"/>
      <c r="DPZ291" s="39"/>
      <c r="DQA291" s="39"/>
      <c r="DQB291" s="39"/>
      <c r="DQC291" s="39"/>
      <c r="DQD291" s="39"/>
      <c r="DQE291" s="39"/>
      <c r="DQF291" s="39"/>
      <c r="DQG291" s="39"/>
      <c r="DQH291" s="39"/>
      <c r="DQI291" s="39"/>
      <c r="DQJ291" s="39"/>
      <c r="DQK291" s="39"/>
      <c r="DQL291" s="39"/>
      <c r="DQM291" s="39"/>
      <c r="DQN291" s="39"/>
      <c r="DQO291" s="39"/>
      <c r="DQP291" s="39"/>
      <c r="DQQ291" s="39"/>
      <c r="DQR291" s="39"/>
      <c r="DQS291" s="39"/>
      <c r="DQT291" s="39"/>
      <c r="DQU291" s="39"/>
      <c r="DQV291" s="39"/>
      <c r="DQW291" s="39"/>
      <c r="DQX291" s="39"/>
      <c r="DQY291" s="39"/>
      <c r="DQZ291" s="39"/>
      <c r="DRA291" s="39"/>
      <c r="DRB291" s="39"/>
      <c r="DRC291" s="39"/>
      <c r="DRD291" s="39"/>
      <c r="DRE291" s="39"/>
      <c r="DRF291" s="39"/>
      <c r="DRG291" s="39"/>
      <c r="DRH291" s="39"/>
      <c r="DRI291" s="39"/>
      <c r="DRJ291" s="39"/>
      <c r="DRK291" s="39"/>
      <c r="DRL291" s="39"/>
      <c r="DRM291" s="39"/>
      <c r="DRN291" s="39"/>
      <c r="DRO291" s="39"/>
      <c r="DRP291" s="39"/>
      <c r="DRQ291" s="39"/>
      <c r="DRR291" s="39"/>
      <c r="DRS291" s="39"/>
      <c r="DRT291" s="39"/>
      <c r="DRU291" s="39"/>
      <c r="DRV291" s="39"/>
      <c r="DRW291" s="39"/>
      <c r="DRX291" s="39"/>
      <c r="DRY291" s="39"/>
      <c r="DRZ291" s="39"/>
      <c r="DSA291" s="39"/>
      <c r="DSB291" s="39"/>
      <c r="DSC291" s="39"/>
      <c r="DSD291" s="39"/>
      <c r="DSE291" s="39"/>
      <c r="DSF291" s="39"/>
      <c r="DSG291" s="39"/>
      <c r="DSH291" s="39"/>
      <c r="DSI291" s="39"/>
      <c r="DSJ291" s="39"/>
      <c r="DSK291" s="39"/>
      <c r="DSL291" s="39"/>
      <c r="DSM291" s="39"/>
      <c r="DSN291" s="39"/>
      <c r="DSO291" s="39"/>
      <c r="DSP291" s="39"/>
      <c r="DSQ291" s="39"/>
      <c r="DSR291" s="39"/>
      <c r="DSS291" s="39"/>
      <c r="DST291" s="39"/>
      <c r="DSU291" s="39"/>
      <c r="DSV291" s="39"/>
      <c r="DSW291" s="39"/>
      <c r="DSX291" s="39"/>
      <c r="DSY291" s="39"/>
      <c r="DSZ291" s="39"/>
      <c r="DTA291" s="39"/>
      <c r="DTB291" s="39"/>
      <c r="DTC291" s="39"/>
      <c r="DTD291" s="39"/>
      <c r="DTE291" s="39"/>
      <c r="DTF291" s="39"/>
      <c r="DTG291" s="39"/>
      <c r="DTH291" s="39"/>
      <c r="DTI291" s="39"/>
      <c r="DTJ291" s="39"/>
      <c r="DTK291" s="39"/>
      <c r="DTL291" s="39"/>
      <c r="DTM291" s="39"/>
      <c r="DTN291" s="39"/>
      <c r="DTO291" s="39"/>
      <c r="DTP291" s="39"/>
      <c r="DTQ291" s="39"/>
      <c r="DTR291" s="39"/>
      <c r="DTS291" s="39"/>
      <c r="DTT291" s="39"/>
      <c r="DTU291" s="39"/>
      <c r="DTV291" s="39"/>
      <c r="DTW291" s="39"/>
      <c r="DTX291" s="39"/>
      <c r="DTY291" s="39"/>
      <c r="DTZ291" s="39"/>
      <c r="DUA291" s="39"/>
      <c r="DUB291" s="39"/>
      <c r="DUC291" s="39"/>
      <c r="DUD291" s="39"/>
      <c r="DUE291" s="39"/>
      <c r="DUF291" s="39"/>
      <c r="DUG291" s="39"/>
      <c r="DUH291" s="39"/>
      <c r="DUI291" s="39"/>
      <c r="DUJ291" s="39"/>
      <c r="DUK291" s="39"/>
      <c r="DUL291" s="39"/>
      <c r="DUM291" s="39"/>
      <c r="DUN291" s="39"/>
      <c r="DUO291" s="39"/>
      <c r="DUP291" s="39"/>
      <c r="DUQ291" s="39"/>
      <c r="DUR291" s="39"/>
      <c r="DUS291" s="39"/>
      <c r="DUT291" s="39"/>
      <c r="DUU291" s="39"/>
      <c r="DUV291" s="39"/>
      <c r="DUW291" s="39"/>
      <c r="DUX291" s="39"/>
      <c r="DUY291" s="39"/>
      <c r="DUZ291" s="39"/>
      <c r="DVA291" s="39"/>
      <c r="DVB291" s="39"/>
      <c r="DVC291" s="39"/>
      <c r="DVD291" s="39"/>
      <c r="DVE291" s="39"/>
      <c r="DVF291" s="39"/>
      <c r="DVG291" s="39"/>
      <c r="DVH291" s="39"/>
      <c r="DVI291" s="39"/>
      <c r="DVJ291" s="39"/>
      <c r="DVK291" s="39"/>
      <c r="DVL291" s="39"/>
      <c r="DVM291" s="39"/>
      <c r="DVN291" s="39"/>
      <c r="DVO291" s="39"/>
      <c r="DVP291" s="39"/>
      <c r="DVQ291" s="39"/>
      <c r="DVR291" s="39"/>
      <c r="DVS291" s="39"/>
      <c r="DVT291" s="39"/>
      <c r="DVU291" s="39"/>
      <c r="DVV291" s="39"/>
      <c r="DVW291" s="39"/>
      <c r="DVX291" s="39"/>
      <c r="DVY291" s="39"/>
      <c r="DVZ291" s="39"/>
      <c r="DWA291" s="39"/>
      <c r="DWB291" s="39"/>
      <c r="DWC291" s="39"/>
      <c r="DWD291" s="39"/>
      <c r="DWE291" s="39"/>
      <c r="DWF291" s="39"/>
      <c r="DWG291" s="39"/>
      <c r="DWH291" s="39"/>
      <c r="DWI291" s="39"/>
      <c r="DWJ291" s="39"/>
      <c r="DWK291" s="39"/>
      <c r="DWL291" s="39"/>
      <c r="DWM291" s="39"/>
      <c r="DWN291" s="39"/>
      <c r="DWO291" s="39"/>
      <c r="DWP291" s="39"/>
      <c r="DWQ291" s="39"/>
    </row>
    <row r="292" spans="1:3319" ht="20">
      <c r="A292" s="35" t="s">
        <v>1399</v>
      </c>
      <c r="B292" s="36" t="s">
        <v>1401</v>
      </c>
      <c r="C292" s="37" t="s">
        <v>7</v>
      </c>
      <c r="D292" s="36" t="s">
        <v>887</v>
      </c>
      <c r="E292" s="51" t="str">
        <f>"FEB 21"</f>
        <v>FEB 21</v>
      </c>
      <c r="F292" s="51" t="str">
        <f>"FEB 21"</f>
        <v>FEB 21</v>
      </c>
      <c r="G292" s="39"/>
      <c r="H292" s="39"/>
      <c r="I292" s="39"/>
      <c r="J292" s="39"/>
    </row>
    <row r="293" spans="1:3319" s="64" customFormat="1" ht="31.5">
      <c r="A293" s="57" t="s">
        <v>1449</v>
      </c>
      <c r="B293" s="54" t="s">
        <v>888</v>
      </c>
      <c r="C293" s="57" t="s">
        <v>7</v>
      </c>
      <c r="D293" s="54" t="s">
        <v>889</v>
      </c>
      <c r="E293" s="66" t="s">
        <v>1450</v>
      </c>
      <c r="F293" s="66" t="s">
        <v>1450</v>
      </c>
      <c r="G293" s="43"/>
      <c r="H293" s="43"/>
      <c r="I293" s="43"/>
      <c r="J293" s="43"/>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c r="EA293" s="39"/>
      <c r="EB293" s="39"/>
      <c r="EC293" s="39"/>
      <c r="ED293" s="39"/>
      <c r="EE293" s="39"/>
      <c r="EF293" s="39"/>
      <c r="EG293" s="39"/>
      <c r="EH293" s="39"/>
      <c r="EI293" s="39"/>
      <c r="EJ293" s="39"/>
      <c r="EK293" s="39"/>
      <c r="EL293" s="39"/>
      <c r="EM293" s="39"/>
      <c r="EN293" s="39"/>
      <c r="EO293" s="39"/>
      <c r="EP293" s="39"/>
      <c r="EQ293" s="39"/>
      <c r="ER293" s="39"/>
      <c r="ES293" s="39"/>
      <c r="ET293" s="39"/>
      <c r="EU293" s="39"/>
      <c r="EV293" s="39"/>
      <c r="EW293" s="39"/>
      <c r="EX293" s="39"/>
      <c r="EY293" s="39"/>
      <c r="EZ293" s="39"/>
      <c r="FA293" s="39"/>
      <c r="FB293" s="39"/>
      <c r="FC293" s="39"/>
      <c r="FD293" s="39"/>
      <c r="FE293" s="39"/>
      <c r="FF293" s="39"/>
      <c r="FG293" s="39"/>
      <c r="FH293" s="39"/>
      <c r="FI293" s="39"/>
      <c r="FJ293" s="39"/>
      <c r="FK293" s="39"/>
      <c r="FL293" s="39"/>
      <c r="FM293" s="39"/>
      <c r="FN293" s="39"/>
      <c r="FO293" s="39"/>
      <c r="FP293" s="39"/>
      <c r="FQ293" s="39"/>
      <c r="FR293" s="39"/>
      <c r="FS293" s="39"/>
      <c r="FT293" s="39"/>
      <c r="FU293" s="39"/>
      <c r="FV293" s="39"/>
      <c r="FW293" s="39"/>
      <c r="FX293" s="39"/>
      <c r="FY293" s="39"/>
      <c r="FZ293" s="39"/>
      <c r="GA293" s="39"/>
      <c r="GB293" s="39"/>
      <c r="GC293" s="39"/>
      <c r="GD293" s="39"/>
      <c r="GE293" s="39"/>
      <c r="GF293" s="39"/>
      <c r="GG293" s="39"/>
      <c r="GH293" s="39"/>
      <c r="GI293" s="39"/>
      <c r="GJ293" s="39"/>
      <c r="GK293" s="39"/>
      <c r="GL293" s="39"/>
      <c r="GM293" s="39"/>
      <c r="GN293" s="39"/>
      <c r="GO293" s="39"/>
      <c r="GP293" s="39"/>
      <c r="GQ293" s="39"/>
      <c r="GR293" s="39"/>
      <c r="GS293" s="39"/>
      <c r="GT293" s="39"/>
      <c r="GU293" s="39"/>
      <c r="GV293" s="39"/>
      <c r="GW293" s="39"/>
      <c r="GX293" s="39"/>
      <c r="GY293" s="39"/>
      <c r="GZ293" s="39"/>
      <c r="HA293" s="39"/>
      <c r="HB293" s="39"/>
      <c r="HC293" s="39"/>
      <c r="HD293" s="39"/>
      <c r="HE293" s="39"/>
      <c r="HF293" s="39"/>
      <c r="HG293" s="39"/>
      <c r="HH293" s="39"/>
      <c r="HI293" s="39"/>
      <c r="HJ293" s="39"/>
      <c r="HK293" s="39"/>
      <c r="HL293" s="39"/>
      <c r="HM293" s="39"/>
      <c r="HN293" s="39"/>
      <c r="HO293" s="39"/>
      <c r="HP293" s="39"/>
      <c r="HQ293" s="39"/>
      <c r="HR293" s="39"/>
      <c r="HS293" s="39"/>
      <c r="HT293" s="39"/>
      <c r="HU293" s="39"/>
      <c r="HV293" s="39"/>
      <c r="HW293" s="39"/>
      <c r="HX293" s="39"/>
      <c r="HY293" s="39"/>
      <c r="HZ293" s="39"/>
      <c r="IA293" s="39"/>
      <c r="IB293" s="39"/>
      <c r="IC293" s="39"/>
      <c r="ID293" s="39"/>
      <c r="IE293" s="39"/>
      <c r="IF293" s="39"/>
      <c r="IG293" s="39"/>
      <c r="IH293" s="39"/>
      <c r="II293" s="39"/>
      <c r="IJ293" s="39"/>
      <c r="IK293" s="39"/>
      <c r="IL293" s="39"/>
      <c r="IM293" s="39"/>
      <c r="IN293" s="39"/>
      <c r="IO293" s="39"/>
      <c r="IP293" s="39"/>
      <c r="IQ293" s="39"/>
      <c r="IR293" s="39"/>
      <c r="IS293" s="39"/>
      <c r="IT293" s="39"/>
      <c r="IU293" s="39"/>
      <c r="IV293" s="39"/>
      <c r="IW293" s="39"/>
      <c r="IX293" s="39"/>
      <c r="IY293" s="39"/>
      <c r="IZ293" s="39"/>
      <c r="JA293" s="39"/>
      <c r="JB293" s="39"/>
      <c r="JC293" s="39"/>
      <c r="JD293" s="39"/>
      <c r="JE293" s="39"/>
      <c r="JF293" s="39"/>
      <c r="JG293" s="39"/>
      <c r="JH293" s="39"/>
      <c r="JI293" s="39"/>
      <c r="JJ293" s="39"/>
      <c r="JK293" s="39"/>
      <c r="JL293" s="39"/>
      <c r="JM293" s="39"/>
      <c r="JN293" s="39"/>
      <c r="JO293" s="39"/>
      <c r="JP293" s="39"/>
      <c r="JQ293" s="39"/>
      <c r="JR293" s="39"/>
      <c r="JS293" s="39"/>
      <c r="JT293" s="39"/>
      <c r="JU293" s="39"/>
      <c r="JV293" s="39"/>
      <c r="JW293" s="39"/>
      <c r="JX293" s="39"/>
      <c r="JY293" s="39"/>
      <c r="JZ293" s="39"/>
      <c r="KA293" s="39"/>
      <c r="KB293" s="39"/>
      <c r="KC293" s="39"/>
      <c r="KD293" s="39"/>
      <c r="KE293" s="39"/>
      <c r="KF293" s="39"/>
      <c r="KG293" s="39"/>
      <c r="KH293" s="39"/>
      <c r="KI293" s="39"/>
      <c r="KJ293" s="39"/>
      <c r="KK293" s="39"/>
      <c r="KL293" s="39"/>
      <c r="KM293" s="39"/>
      <c r="KN293" s="39"/>
      <c r="KO293" s="39"/>
      <c r="KP293" s="39"/>
      <c r="KQ293" s="39"/>
      <c r="KR293" s="39"/>
      <c r="KS293" s="39"/>
      <c r="KT293" s="39"/>
      <c r="KU293" s="39"/>
      <c r="KV293" s="39"/>
      <c r="KW293" s="39"/>
      <c r="KX293" s="39"/>
      <c r="KY293" s="39"/>
      <c r="KZ293" s="39"/>
      <c r="LA293" s="39"/>
      <c r="LB293" s="39"/>
      <c r="LC293" s="39"/>
      <c r="LD293" s="39"/>
      <c r="LE293" s="39"/>
      <c r="LF293" s="39"/>
      <c r="LG293" s="39"/>
      <c r="LH293" s="39"/>
      <c r="LI293" s="39"/>
      <c r="LJ293" s="39"/>
      <c r="LK293" s="39"/>
      <c r="LL293" s="39"/>
      <c r="LM293" s="39"/>
      <c r="LN293" s="39"/>
      <c r="LO293" s="39"/>
      <c r="LP293" s="39"/>
      <c r="LQ293" s="39"/>
      <c r="LR293" s="39"/>
      <c r="LS293" s="39"/>
      <c r="LT293" s="39"/>
      <c r="LU293" s="39"/>
      <c r="LV293" s="39"/>
      <c r="LW293" s="39"/>
      <c r="LX293" s="39"/>
      <c r="LY293" s="39"/>
      <c r="LZ293" s="39"/>
      <c r="MA293" s="39"/>
      <c r="MB293" s="39"/>
      <c r="MC293" s="39"/>
      <c r="MD293" s="39"/>
      <c r="ME293" s="39"/>
      <c r="MF293" s="39"/>
      <c r="MG293" s="39"/>
      <c r="MH293" s="39"/>
      <c r="MI293" s="39"/>
      <c r="MJ293" s="39"/>
      <c r="MK293" s="39"/>
      <c r="ML293" s="39"/>
      <c r="MM293" s="39"/>
      <c r="MN293" s="39"/>
      <c r="MO293" s="39"/>
      <c r="MP293" s="39"/>
      <c r="MQ293" s="39"/>
      <c r="MR293" s="39"/>
      <c r="MS293" s="39"/>
      <c r="MT293" s="39"/>
      <c r="MU293" s="39"/>
      <c r="MV293" s="39"/>
      <c r="MW293" s="39"/>
      <c r="MX293" s="39"/>
      <c r="MY293" s="39"/>
      <c r="MZ293" s="39"/>
      <c r="NA293" s="39"/>
      <c r="NB293" s="39"/>
      <c r="NC293" s="39"/>
      <c r="ND293" s="39"/>
      <c r="NE293" s="39"/>
      <c r="NF293" s="39"/>
      <c r="NG293" s="39"/>
      <c r="NH293" s="39"/>
      <c r="NI293" s="39"/>
      <c r="NJ293" s="39"/>
      <c r="NK293" s="39"/>
      <c r="NL293" s="39"/>
      <c r="NM293" s="39"/>
      <c r="NN293" s="39"/>
      <c r="NO293" s="39"/>
      <c r="NP293" s="39"/>
      <c r="NQ293" s="39"/>
      <c r="NR293" s="39"/>
      <c r="NS293" s="39"/>
      <c r="NT293" s="39"/>
      <c r="NU293" s="39"/>
      <c r="NV293" s="39"/>
      <c r="NW293" s="39"/>
      <c r="NX293" s="39"/>
      <c r="NY293" s="39"/>
      <c r="NZ293" s="39"/>
      <c r="OA293" s="39"/>
      <c r="OB293" s="39"/>
      <c r="OC293" s="39"/>
      <c r="OD293" s="39"/>
      <c r="OE293" s="39"/>
      <c r="OF293" s="39"/>
      <c r="OG293" s="39"/>
      <c r="OH293" s="39"/>
      <c r="OI293" s="39"/>
      <c r="OJ293" s="39"/>
      <c r="OK293" s="39"/>
      <c r="OL293" s="39"/>
      <c r="OM293" s="39"/>
      <c r="ON293" s="39"/>
      <c r="OO293" s="39"/>
      <c r="OP293" s="39"/>
      <c r="OQ293" s="39"/>
      <c r="OR293" s="39"/>
      <c r="OS293" s="39"/>
      <c r="OT293" s="39"/>
      <c r="OU293" s="39"/>
      <c r="OV293" s="39"/>
      <c r="OW293" s="39"/>
      <c r="OX293" s="39"/>
      <c r="OY293" s="39"/>
      <c r="OZ293" s="39"/>
      <c r="PA293" s="39"/>
      <c r="PB293" s="39"/>
      <c r="PC293" s="39"/>
      <c r="PD293" s="39"/>
      <c r="PE293" s="39"/>
      <c r="PF293" s="39"/>
      <c r="PG293" s="39"/>
      <c r="PH293" s="39"/>
      <c r="PI293" s="39"/>
      <c r="PJ293" s="39"/>
      <c r="PK293" s="39"/>
      <c r="PL293" s="39"/>
      <c r="PM293" s="39"/>
      <c r="PN293" s="39"/>
      <c r="PO293" s="39"/>
      <c r="PP293" s="39"/>
      <c r="PQ293" s="39"/>
      <c r="PR293" s="39"/>
      <c r="PS293" s="39"/>
      <c r="PT293" s="39"/>
      <c r="PU293" s="39"/>
      <c r="PV293" s="39"/>
      <c r="PW293" s="39"/>
      <c r="PX293" s="39"/>
      <c r="PY293" s="39"/>
      <c r="PZ293" s="39"/>
      <c r="QA293" s="39"/>
      <c r="QB293" s="39"/>
      <c r="QC293" s="39"/>
      <c r="QD293" s="39"/>
      <c r="QE293" s="39"/>
      <c r="QF293" s="39"/>
      <c r="QG293" s="39"/>
      <c r="QH293" s="39"/>
      <c r="QI293" s="39"/>
      <c r="QJ293" s="39"/>
      <c r="QK293" s="39"/>
      <c r="QL293" s="39"/>
      <c r="QM293" s="39"/>
      <c r="QN293" s="39"/>
      <c r="QO293" s="39"/>
      <c r="QP293" s="39"/>
      <c r="QQ293" s="39"/>
      <c r="QR293" s="39"/>
      <c r="QS293" s="39"/>
      <c r="QT293" s="39"/>
      <c r="QU293" s="39"/>
      <c r="QV293" s="39"/>
      <c r="QW293" s="39"/>
      <c r="QX293" s="39"/>
      <c r="QY293" s="39"/>
      <c r="QZ293" s="39"/>
      <c r="RA293" s="39"/>
      <c r="RB293" s="39"/>
      <c r="RC293" s="39"/>
      <c r="RD293" s="39"/>
      <c r="RE293" s="39"/>
      <c r="RF293" s="39"/>
      <c r="RG293" s="39"/>
      <c r="RH293" s="39"/>
      <c r="RI293" s="39"/>
      <c r="RJ293" s="39"/>
      <c r="RK293" s="39"/>
      <c r="RL293" s="39"/>
      <c r="RM293" s="39"/>
      <c r="RN293" s="39"/>
      <c r="RO293" s="39"/>
      <c r="RP293" s="39"/>
      <c r="RQ293" s="39"/>
      <c r="RR293" s="39"/>
      <c r="RS293" s="39"/>
      <c r="RT293" s="39"/>
      <c r="RU293" s="39"/>
      <c r="RV293" s="39"/>
      <c r="RW293" s="39"/>
      <c r="RX293" s="39"/>
      <c r="RY293" s="39"/>
      <c r="RZ293" s="39"/>
      <c r="SA293" s="39"/>
      <c r="SB293" s="39"/>
      <c r="SC293" s="39"/>
      <c r="SD293" s="39"/>
      <c r="SE293" s="39"/>
      <c r="SF293" s="39"/>
      <c r="SG293" s="39"/>
      <c r="SH293" s="39"/>
      <c r="SI293" s="39"/>
      <c r="SJ293" s="39"/>
      <c r="SK293" s="39"/>
      <c r="SL293" s="39"/>
      <c r="SM293" s="39"/>
      <c r="SN293" s="39"/>
      <c r="SO293" s="39"/>
      <c r="SP293" s="39"/>
      <c r="SQ293" s="39"/>
      <c r="SR293" s="39"/>
      <c r="SS293" s="39"/>
      <c r="ST293" s="39"/>
      <c r="SU293" s="39"/>
      <c r="SV293" s="39"/>
      <c r="SW293" s="39"/>
      <c r="SX293" s="39"/>
      <c r="SY293" s="39"/>
      <c r="SZ293" s="39"/>
      <c r="TA293" s="39"/>
      <c r="TB293" s="39"/>
      <c r="TC293" s="39"/>
      <c r="TD293" s="39"/>
      <c r="TE293" s="39"/>
      <c r="TF293" s="39"/>
      <c r="TG293" s="39"/>
      <c r="TH293" s="39"/>
      <c r="TI293" s="39"/>
      <c r="TJ293" s="39"/>
      <c r="TK293" s="39"/>
      <c r="TL293" s="39"/>
      <c r="TM293" s="39"/>
      <c r="TN293" s="39"/>
      <c r="TO293" s="39"/>
      <c r="TP293" s="39"/>
      <c r="TQ293" s="39"/>
      <c r="TR293" s="39"/>
      <c r="TS293" s="39"/>
      <c r="TT293" s="39"/>
      <c r="TU293" s="39"/>
      <c r="TV293" s="39"/>
      <c r="TW293" s="39"/>
      <c r="TX293" s="39"/>
      <c r="TY293" s="39"/>
      <c r="TZ293" s="39"/>
      <c r="UA293" s="39"/>
      <c r="UB293" s="39"/>
      <c r="UC293" s="39"/>
      <c r="UD293" s="39"/>
      <c r="UE293" s="39"/>
      <c r="UF293" s="39"/>
      <c r="UG293" s="39"/>
      <c r="UH293" s="39"/>
      <c r="UI293" s="39"/>
      <c r="UJ293" s="39"/>
      <c r="UK293" s="39"/>
      <c r="UL293" s="39"/>
      <c r="UM293" s="39"/>
      <c r="UN293" s="39"/>
      <c r="UO293" s="39"/>
      <c r="UP293" s="39"/>
      <c r="UQ293" s="39"/>
      <c r="UR293" s="39"/>
      <c r="US293" s="39"/>
      <c r="UT293" s="39"/>
      <c r="UU293" s="39"/>
      <c r="UV293" s="39"/>
      <c r="UW293" s="39"/>
      <c r="UX293" s="39"/>
      <c r="UY293" s="39"/>
      <c r="UZ293" s="39"/>
      <c r="VA293" s="39"/>
      <c r="VB293" s="39"/>
      <c r="VC293" s="39"/>
      <c r="VD293" s="39"/>
      <c r="VE293" s="39"/>
      <c r="VF293" s="39"/>
      <c r="VG293" s="39"/>
      <c r="VH293" s="39"/>
      <c r="VI293" s="39"/>
      <c r="VJ293" s="39"/>
      <c r="VK293" s="39"/>
      <c r="VL293" s="39"/>
      <c r="VM293" s="39"/>
      <c r="VN293" s="39"/>
      <c r="VO293" s="39"/>
      <c r="VP293" s="39"/>
      <c r="VQ293" s="39"/>
      <c r="VR293" s="39"/>
      <c r="VS293" s="39"/>
      <c r="VT293" s="39"/>
      <c r="VU293" s="39"/>
      <c r="VV293" s="39"/>
      <c r="VW293" s="39"/>
      <c r="VX293" s="39"/>
      <c r="VY293" s="39"/>
      <c r="VZ293" s="39"/>
      <c r="WA293" s="39"/>
      <c r="WB293" s="39"/>
      <c r="WC293" s="39"/>
      <c r="WD293" s="39"/>
      <c r="WE293" s="39"/>
      <c r="WF293" s="39"/>
      <c r="WG293" s="39"/>
      <c r="WH293" s="39"/>
      <c r="WI293" s="39"/>
      <c r="WJ293" s="39"/>
      <c r="WK293" s="39"/>
      <c r="WL293" s="39"/>
      <c r="WM293" s="39"/>
      <c r="WN293" s="39"/>
      <c r="WO293" s="39"/>
      <c r="WP293" s="39"/>
      <c r="WQ293" s="39"/>
      <c r="WR293" s="39"/>
      <c r="WS293" s="39"/>
      <c r="WT293" s="39"/>
      <c r="WU293" s="39"/>
      <c r="WV293" s="39"/>
      <c r="WW293" s="39"/>
      <c r="WX293" s="39"/>
      <c r="WY293" s="39"/>
      <c r="WZ293" s="39"/>
      <c r="XA293" s="39"/>
      <c r="XB293" s="39"/>
      <c r="XC293" s="39"/>
      <c r="XD293" s="39"/>
      <c r="XE293" s="39"/>
      <c r="XF293" s="39"/>
      <c r="XG293" s="39"/>
      <c r="XH293" s="39"/>
      <c r="XI293" s="39"/>
      <c r="XJ293" s="39"/>
      <c r="XK293" s="39"/>
      <c r="XL293" s="39"/>
      <c r="XM293" s="39"/>
      <c r="XN293" s="39"/>
      <c r="XO293" s="39"/>
      <c r="XP293" s="39"/>
      <c r="XQ293" s="39"/>
      <c r="XR293" s="39"/>
      <c r="XS293" s="39"/>
      <c r="XT293" s="39"/>
      <c r="XU293" s="39"/>
      <c r="XV293" s="39"/>
      <c r="XW293" s="39"/>
      <c r="XX293" s="39"/>
      <c r="XY293" s="39"/>
      <c r="XZ293" s="39"/>
      <c r="YA293" s="39"/>
      <c r="YB293" s="39"/>
      <c r="YC293" s="39"/>
      <c r="YD293" s="39"/>
      <c r="YE293" s="39"/>
      <c r="YF293" s="39"/>
      <c r="YG293" s="39"/>
      <c r="YH293" s="39"/>
      <c r="YI293" s="39"/>
      <c r="YJ293" s="39"/>
      <c r="YK293" s="39"/>
      <c r="YL293" s="39"/>
      <c r="YM293" s="39"/>
      <c r="YN293" s="39"/>
      <c r="YO293" s="39"/>
      <c r="YP293" s="39"/>
      <c r="YQ293" s="39"/>
      <c r="YR293" s="39"/>
      <c r="YS293" s="39"/>
      <c r="YT293" s="39"/>
      <c r="YU293" s="39"/>
      <c r="YV293" s="39"/>
      <c r="YW293" s="39"/>
      <c r="YX293" s="39"/>
      <c r="YY293" s="39"/>
      <c r="YZ293" s="39"/>
      <c r="ZA293" s="39"/>
      <c r="ZB293" s="39"/>
      <c r="ZC293" s="39"/>
      <c r="ZD293" s="39"/>
      <c r="ZE293" s="39"/>
      <c r="ZF293" s="39"/>
      <c r="ZG293" s="39"/>
      <c r="ZH293" s="39"/>
      <c r="ZI293" s="39"/>
      <c r="ZJ293" s="39"/>
      <c r="ZK293" s="39"/>
      <c r="ZL293" s="39"/>
      <c r="ZM293" s="39"/>
      <c r="ZN293" s="39"/>
      <c r="ZO293" s="39"/>
      <c r="ZP293" s="39"/>
      <c r="ZQ293" s="39"/>
      <c r="ZR293" s="39"/>
      <c r="ZS293" s="39"/>
      <c r="ZT293" s="39"/>
      <c r="ZU293" s="39"/>
      <c r="ZV293" s="39"/>
      <c r="ZW293" s="39"/>
      <c r="ZX293" s="39"/>
      <c r="ZY293" s="39"/>
      <c r="ZZ293" s="39"/>
      <c r="AAA293" s="39"/>
      <c r="AAB293" s="39"/>
      <c r="AAC293" s="39"/>
      <c r="AAD293" s="39"/>
      <c r="AAE293" s="39"/>
      <c r="AAF293" s="39"/>
      <c r="AAG293" s="39"/>
      <c r="AAH293" s="39"/>
      <c r="AAI293" s="39"/>
      <c r="AAJ293" s="39"/>
      <c r="AAK293" s="39"/>
      <c r="AAL293" s="39"/>
      <c r="AAM293" s="39"/>
      <c r="AAN293" s="39"/>
      <c r="AAO293" s="39"/>
      <c r="AAP293" s="39"/>
      <c r="AAQ293" s="39"/>
      <c r="AAR293" s="39"/>
      <c r="AAS293" s="39"/>
      <c r="AAT293" s="39"/>
      <c r="AAU293" s="39"/>
      <c r="AAV293" s="39"/>
      <c r="AAW293" s="39"/>
      <c r="AAX293" s="39"/>
      <c r="AAY293" s="39"/>
      <c r="AAZ293" s="39"/>
      <c r="ABA293" s="39"/>
      <c r="ABB293" s="39"/>
      <c r="ABC293" s="39"/>
      <c r="ABD293" s="39"/>
      <c r="ABE293" s="39"/>
      <c r="ABF293" s="39"/>
      <c r="ABG293" s="39"/>
      <c r="ABH293" s="39"/>
      <c r="ABI293" s="39"/>
      <c r="ABJ293" s="39"/>
      <c r="ABK293" s="39"/>
      <c r="ABL293" s="39"/>
      <c r="ABM293" s="39"/>
      <c r="ABN293" s="39"/>
      <c r="ABO293" s="39"/>
      <c r="ABP293" s="39"/>
      <c r="ABQ293" s="39"/>
      <c r="ABR293" s="39"/>
      <c r="ABS293" s="39"/>
      <c r="ABT293" s="39"/>
      <c r="ABU293" s="39"/>
      <c r="ABV293" s="39"/>
      <c r="ABW293" s="39"/>
      <c r="ABX293" s="39"/>
      <c r="ABY293" s="39"/>
      <c r="ABZ293" s="39"/>
      <c r="ACA293" s="39"/>
      <c r="ACB293" s="39"/>
      <c r="ACC293" s="39"/>
      <c r="ACD293" s="39"/>
      <c r="ACE293" s="39"/>
      <c r="ACF293" s="39"/>
      <c r="ACG293" s="39"/>
      <c r="ACH293" s="39"/>
      <c r="ACI293" s="39"/>
      <c r="ACJ293" s="39"/>
      <c r="ACK293" s="39"/>
      <c r="ACL293" s="39"/>
      <c r="ACM293" s="39"/>
      <c r="ACN293" s="39"/>
      <c r="ACO293" s="39"/>
      <c r="ACP293" s="39"/>
      <c r="ACQ293" s="39"/>
      <c r="ACR293" s="39"/>
      <c r="ACS293" s="39"/>
      <c r="ACT293" s="39"/>
      <c r="ACU293" s="39"/>
      <c r="ACV293" s="39"/>
      <c r="ACW293" s="39"/>
      <c r="ACX293" s="39"/>
      <c r="ACY293" s="39"/>
      <c r="ACZ293" s="39"/>
      <c r="ADA293" s="39"/>
      <c r="ADB293" s="39"/>
      <c r="ADC293" s="39"/>
      <c r="ADD293" s="39"/>
      <c r="ADE293" s="39"/>
      <c r="ADF293" s="39"/>
      <c r="ADG293" s="39"/>
      <c r="ADH293" s="39"/>
      <c r="ADI293" s="39"/>
      <c r="ADJ293" s="39"/>
      <c r="ADK293" s="39"/>
      <c r="ADL293" s="39"/>
      <c r="ADM293" s="39"/>
      <c r="ADN293" s="39"/>
      <c r="ADO293" s="39"/>
      <c r="ADP293" s="39"/>
      <c r="ADQ293" s="39"/>
      <c r="ADR293" s="39"/>
      <c r="ADS293" s="39"/>
      <c r="ADT293" s="39"/>
      <c r="ADU293" s="39"/>
      <c r="ADV293" s="39"/>
      <c r="ADW293" s="39"/>
      <c r="ADX293" s="39"/>
      <c r="ADY293" s="39"/>
      <c r="ADZ293" s="39"/>
      <c r="AEA293" s="39"/>
      <c r="AEB293" s="39"/>
      <c r="AEC293" s="39"/>
      <c r="AED293" s="39"/>
      <c r="AEE293" s="39"/>
      <c r="AEF293" s="39"/>
      <c r="AEG293" s="39"/>
      <c r="AEH293" s="39"/>
      <c r="AEI293" s="39"/>
      <c r="AEJ293" s="39"/>
      <c r="AEK293" s="39"/>
      <c r="AEL293" s="39"/>
      <c r="AEM293" s="39"/>
      <c r="AEN293" s="39"/>
      <c r="AEO293" s="39"/>
      <c r="AEP293" s="39"/>
      <c r="AEQ293" s="39"/>
      <c r="AER293" s="39"/>
      <c r="AES293" s="39"/>
      <c r="AET293" s="39"/>
      <c r="AEU293" s="39"/>
      <c r="AEV293" s="39"/>
      <c r="AEW293" s="39"/>
      <c r="AEX293" s="39"/>
      <c r="AEY293" s="39"/>
      <c r="AEZ293" s="39"/>
      <c r="AFA293" s="39"/>
      <c r="AFB293" s="39"/>
      <c r="AFC293" s="39"/>
      <c r="AFD293" s="39"/>
      <c r="AFE293" s="39"/>
      <c r="AFF293" s="39"/>
      <c r="AFG293" s="39"/>
      <c r="AFH293" s="39"/>
      <c r="AFI293" s="39"/>
      <c r="AFJ293" s="39"/>
      <c r="AFK293" s="39"/>
      <c r="AFL293" s="39"/>
      <c r="AFM293" s="39"/>
      <c r="AFN293" s="39"/>
      <c r="AFO293" s="39"/>
      <c r="AFP293" s="39"/>
      <c r="AFQ293" s="39"/>
      <c r="AFR293" s="39"/>
      <c r="AFS293" s="39"/>
      <c r="AFT293" s="39"/>
      <c r="AFU293" s="39"/>
      <c r="AFV293" s="39"/>
      <c r="AFW293" s="39"/>
      <c r="AFX293" s="39"/>
      <c r="AFY293" s="39"/>
      <c r="AFZ293" s="39"/>
      <c r="AGA293" s="39"/>
      <c r="AGB293" s="39"/>
      <c r="AGC293" s="39"/>
      <c r="AGD293" s="39"/>
      <c r="AGE293" s="39"/>
      <c r="AGF293" s="39"/>
      <c r="AGG293" s="39"/>
      <c r="AGH293" s="39"/>
      <c r="AGI293" s="39"/>
      <c r="AGJ293" s="39"/>
      <c r="AGK293" s="39"/>
      <c r="AGL293" s="39"/>
      <c r="AGM293" s="39"/>
      <c r="AGN293" s="39"/>
      <c r="AGO293" s="39"/>
      <c r="AGP293" s="39"/>
      <c r="AGQ293" s="39"/>
      <c r="AGR293" s="39"/>
      <c r="AGS293" s="39"/>
      <c r="AGT293" s="39"/>
      <c r="AGU293" s="39"/>
      <c r="AGV293" s="39"/>
      <c r="AGW293" s="39"/>
      <c r="AGX293" s="39"/>
      <c r="AGY293" s="39"/>
      <c r="AGZ293" s="39"/>
      <c r="AHA293" s="39"/>
      <c r="AHB293" s="39"/>
      <c r="AHC293" s="39"/>
      <c r="AHD293" s="39"/>
      <c r="AHE293" s="39"/>
      <c r="AHF293" s="39"/>
      <c r="AHG293" s="39"/>
      <c r="AHH293" s="39"/>
      <c r="AHI293" s="39"/>
      <c r="AHJ293" s="39"/>
      <c r="AHK293" s="39"/>
      <c r="AHL293" s="39"/>
      <c r="AHM293" s="39"/>
      <c r="AHN293" s="39"/>
      <c r="AHO293" s="39"/>
      <c r="AHP293" s="39"/>
      <c r="AHQ293" s="39"/>
      <c r="AHR293" s="39"/>
      <c r="AHS293" s="39"/>
      <c r="AHT293" s="39"/>
      <c r="AHU293" s="39"/>
      <c r="AHV293" s="39"/>
      <c r="AHW293" s="39"/>
      <c r="AHX293" s="39"/>
      <c r="AHY293" s="39"/>
      <c r="AHZ293" s="39"/>
      <c r="AIA293" s="39"/>
      <c r="AIB293" s="39"/>
      <c r="AIC293" s="39"/>
      <c r="AID293" s="39"/>
      <c r="AIE293" s="39"/>
      <c r="AIF293" s="39"/>
      <c r="AIG293" s="39"/>
      <c r="AIH293" s="39"/>
      <c r="AII293" s="39"/>
      <c r="AIJ293" s="39"/>
      <c r="AIK293" s="39"/>
      <c r="AIL293" s="39"/>
      <c r="AIM293" s="39"/>
      <c r="AIN293" s="39"/>
      <c r="AIO293" s="39"/>
      <c r="AIP293" s="39"/>
      <c r="AIQ293" s="39"/>
      <c r="AIR293" s="39"/>
      <c r="AIS293" s="39"/>
      <c r="AIT293" s="39"/>
      <c r="AIU293" s="39"/>
      <c r="AIV293" s="39"/>
      <c r="AIW293" s="39"/>
      <c r="AIX293" s="39"/>
      <c r="AIY293" s="39"/>
      <c r="AIZ293" s="39"/>
      <c r="AJA293" s="39"/>
      <c r="AJB293" s="39"/>
      <c r="AJC293" s="39"/>
      <c r="AJD293" s="39"/>
      <c r="AJE293" s="39"/>
      <c r="AJF293" s="39"/>
      <c r="AJG293" s="39"/>
      <c r="AJH293" s="39"/>
      <c r="AJI293" s="39"/>
      <c r="AJJ293" s="39"/>
      <c r="AJK293" s="39"/>
      <c r="AJL293" s="39"/>
      <c r="AJM293" s="39"/>
      <c r="AJN293" s="39"/>
      <c r="AJO293" s="39"/>
      <c r="AJP293" s="39"/>
      <c r="AJQ293" s="39"/>
      <c r="AJR293" s="39"/>
      <c r="AJS293" s="39"/>
      <c r="AJT293" s="39"/>
      <c r="AJU293" s="39"/>
      <c r="AJV293" s="39"/>
      <c r="AJW293" s="39"/>
      <c r="AJX293" s="39"/>
      <c r="AJY293" s="39"/>
      <c r="AJZ293" s="39"/>
      <c r="AKA293" s="39"/>
      <c r="AKB293" s="39"/>
      <c r="AKC293" s="39"/>
      <c r="AKD293" s="39"/>
      <c r="AKE293" s="39"/>
      <c r="AKF293" s="39"/>
      <c r="AKG293" s="39"/>
      <c r="AKH293" s="39"/>
      <c r="AKI293" s="39"/>
      <c r="AKJ293" s="39"/>
      <c r="AKK293" s="39"/>
      <c r="AKL293" s="39"/>
      <c r="AKM293" s="39"/>
      <c r="AKN293" s="39"/>
      <c r="AKO293" s="39"/>
      <c r="AKP293" s="39"/>
      <c r="AKQ293" s="39"/>
      <c r="AKR293" s="39"/>
      <c r="AKS293" s="39"/>
      <c r="AKT293" s="39"/>
      <c r="AKU293" s="39"/>
      <c r="AKV293" s="39"/>
      <c r="AKW293" s="39"/>
      <c r="AKX293" s="39"/>
      <c r="AKY293" s="39"/>
      <c r="AKZ293" s="39"/>
      <c r="ALA293" s="39"/>
      <c r="ALB293" s="39"/>
      <c r="ALC293" s="39"/>
      <c r="ALD293" s="39"/>
      <c r="ALE293" s="39"/>
      <c r="ALF293" s="39"/>
      <c r="ALG293" s="39"/>
      <c r="ALH293" s="39"/>
      <c r="ALI293" s="39"/>
      <c r="ALJ293" s="39"/>
      <c r="ALK293" s="39"/>
      <c r="ALL293" s="39"/>
      <c r="ALM293" s="39"/>
      <c r="ALN293" s="39"/>
      <c r="ALO293" s="39"/>
      <c r="ALP293" s="39"/>
      <c r="ALQ293" s="39"/>
      <c r="ALR293" s="39"/>
      <c r="ALS293" s="39"/>
      <c r="ALT293" s="39"/>
      <c r="ALU293" s="39"/>
      <c r="ALV293" s="39"/>
      <c r="ALW293" s="39"/>
      <c r="ALX293" s="39"/>
      <c r="ALY293" s="39"/>
      <c r="ALZ293" s="39"/>
      <c r="AMA293" s="39"/>
      <c r="AMB293" s="39"/>
      <c r="AMC293" s="39"/>
      <c r="AMD293" s="39"/>
      <c r="AME293" s="39"/>
      <c r="AMF293" s="39"/>
      <c r="AMG293" s="39"/>
      <c r="AMH293" s="39"/>
      <c r="AMI293" s="39"/>
      <c r="AMJ293" s="39"/>
      <c r="AMK293" s="39"/>
      <c r="AML293" s="39"/>
      <c r="AMM293" s="39"/>
      <c r="AMN293" s="39"/>
      <c r="AMO293" s="39"/>
      <c r="AMP293" s="39"/>
      <c r="AMQ293" s="39"/>
      <c r="AMR293" s="39"/>
      <c r="AMS293" s="39"/>
      <c r="AMT293" s="39"/>
      <c r="AMU293" s="39"/>
      <c r="AMV293" s="39"/>
      <c r="AMW293" s="39"/>
      <c r="AMX293" s="39"/>
      <c r="AMY293" s="39"/>
      <c r="AMZ293" s="39"/>
      <c r="ANA293" s="39"/>
      <c r="ANB293" s="39"/>
      <c r="ANC293" s="39"/>
      <c r="AND293" s="39"/>
      <c r="ANE293" s="39"/>
      <c r="ANF293" s="39"/>
      <c r="ANG293" s="39"/>
      <c r="ANH293" s="39"/>
      <c r="ANI293" s="39"/>
      <c r="ANJ293" s="39"/>
      <c r="ANK293" s="39"/>
      <c r="ANL293" s="39"/>
      <c r="ANM293" s="39"/>
      <c r="ANN293" s="39"/>
      <c r="ANO293" s="39"/>
      <c r="ANP293" s="39"/>
      <c r="ANQ293" s="39"/>
      <c r="ANR293" s="39"/>
      <c r="ANS293" s="39"/>
      <c r="ANT293" s="39"/>
      <c r="ANU293" s="39"/>
      <c r="ANV293" s="39"/>
      <c r="ANW293" s="39"/>
      <c r="ANX293" s="39"/>
      <c r="ANY293" s="39"/>
      <c r="ANZ293" s="39"/>
      <c r="AOA293" s="39"/>
      <c r="AOB293" s="39"/>
      <c r="AOC293" s="39"/>
      <c r="AOD293" s="39"/>
      <c r="AOE293" s="39"/>
      <c r="AOF293" s="39"/>
      <c r="AOG293" s="39"/>
      <c r="AOH293" s="39"/>
      <c r="AOI293" s="39"/>
      <c r="AOJ293" s="39"/>
      <c r="AOK293" s="39"/>
      <c r="AOL293" s="39"/>
      <c r="AOM293" s="39"/>
      <c r="AON293" s="39"/>
      <c r="AOO293" s="39"/>
      <c r="AOP293" s="39"/>
      <c r="AOQ293" s="39"/>
      <c r="AOR293" s="39"/>
      <c r="AOS293" s="39"/>
      <c r="AOT293" s="39"/>
      <c r="AOU293" s="39"/>
      <c r="AOV293" s="39"/>
      <c r="AOW293" s="39"/>
      <c r="AOX293" s="39"/>
      <c r="AOY293" s="39"/>
      <c r="AOZ293" s="39"/>
      <c r="APA293" s="39"/>
      <c r="APB293" s="39"/>
      <c r="APC293" s="39"/>
      <c r="APD293" s="39"/>
      <c r="APE293" s="39"/>
      <c r="APF293" s="39"/>
      <c r="APG293" s="39"/>
      <c r="APH293" s="39"/>
      <c r="API293" s="39"/>
      <c r="APJ293" s="39"/>
      <c r="APK293" s="39"/>
      <c r="APL293" s="39"/>
      <c r="APM293" s="39"/>
      <c r="APN293" s="39"/>
      <c r="APO293" s="39"/>
      <c r="APP293" s="39"/>
      <c r="APQ293" s="39"/>
      <c r="APR293" s="39"/>
      <c r="APS293" s="39"/>
      <c r="APT293" s="39"/>
      <c r="APU293" s="39"/>
      <c r="APV293" s="39"/>
      <c r="APW293" s="39"/>
      <c r="APX293" s="39"/>
      <c r="APY293" s="39"/>
      <c r="APZ293" s="39"/>
      <c r="AQA293" s="39"/>
      <c r="AQB293" s="39"/>
      <c r="AQC293" s="39"/>
      <c r="AQD293" s="39"/>
      <c r="AQE293" s="39"/>
      <c r="AQF293" s="39"/>
      <c r="AQG293" s="39"/>
      <c r="AQH293" s="39"/>
      <c r="AQI293" s="39"/>
      <c r="AQJ293" s="39"/>
      <c r="AQK293" s="39"/>
      <c r="AQL293" s="39"/>
      <c r="AQM293" s="39"/>
      <c r="AQN293" s="39"/>
      <c r="AQO293" s="39"/>
      <c r="AQP293" s="39"/>
      <c r="AQQ293" s="39"/>
      <c r="AQR293" s="39"/>
      <c r="AQS293" s="39"/>
      <c r="AQT293" s="39"/>
      <c r="AQU293" s="39"/>
      <c r="AQV293" s="39"/>
      <c r="AQW293" s="39"/>
      <c r="AQX293" s="39"/>
      <c r="AQY293" s="39"/>
      <c r="AQZ293" s="39"/>
      <c r="ARA293" s="39"/>
      <c r="ARB293" s="39"/>
      <c r="ARC293" s="39"/>
      <c r="ARD293" s="39"/>
      <c r="ARE293" s="39"/>
      <c r="ARF293" s="39"/>
      <c r="ARG293" s="39"/>
      <c r="ARH293" s="39"/>
      <c r="ARI293" s="39"/>
      <c r="ARJ293" s="39"/>
      <c r="ARK293" s="39"/>
      <c r="ARL293" s="39"/>
      <c r="ARM293" s="39"/>
      <c r="ARN293" s="39"/>
      <c r="ARO293" s="39"/>
      <c r="ARP293" s="39"/>
      <c r="ARQ293" s="39"/>
      <c r="ARR293" s="39"/>
      <c r="ARS293" s="39"/>
      <c r="ART293" s="39"/>
      <c r="ARU293" s="39"/>
      <c r="ARV293" s="39"/>
      <c r="ARW293" s="39"/>
      <c r="ARX293" s="39"/>
      <c r="ARY293" s="39"/>
      <c r="ARZ293" s="39"/>
      <c r="ASA293" s="39"/>
      <c r="ASB293" s="39"/>
      <c r="ASC293" s="39"/>
      <c r="ASD293" s="39"/>
      <c r="ASE293" s="39"/>
      <c r="ASF293" s="39"/>
      <c r="ASG293" s="39"/>
      <c r="ASH293" s="39"/>
      <c r="ASI293" s="39"/>
      <c r="ASJ293" s="39"/>
      <c r="ASK293" s="39"/>
      <c r="ASL293" s="39"/>
      <c r="ASM293" s="39"/>
      <c r="ASN293" s="39"/>
      <c r="ASO293" s="39"/>
      <c r="ASP293" s="39"/>
      <c r="ASQ293" s="39"/>
      <c r="ASR293" s="39"/>
      <c r="ASS293" s="39"/>
      <c r="AST293" s="39"/>
      <c r="ASU293" s="39"/>
      <c r="ASV293" s="39"/>
      <c r="ASW293" s="39"/>
      <c r="ASX293" s="39"/>
      <c r="ASY293" s="39"/>
      <c r="ASZ293" s="39"/>
      <c r="ATA293" s="39"/>
      <c r="ATB293" s="39"/>
      <c r="ATC293" s="39"/>
      <c r="ATD293" s="39"/>
      <c r="ATE293" s="39"/>
      <c r="ATF293" s="39"/>
      <c r="ATG293" s="39"/>
      <c r="ATH293" s="39"/>
      <c r="ATI293" s="39"/>
      <c r="ATJ293" s="39"/>
      <c r="ATK293" s="39"/>
      <c r="ATL293" s="39"/>
      <c r="ATM293" s="39"/>
      <c r="ATN293" s="39"/>
      <c r="ATO293" s="39"/>
      <c r="ATP293" s="39"/>
      <c r="ATQ293" s="39"/>
      <c r="ATR293" s="39"/>
      <c r="ATS293" s="39"/>
      <c r="ATT293" s="39"/>
      <c r="ATU293" s="39"/>
      <c r="ATV293" s="39"/>
      <c r="ATW293" s="39"/>
      <c r="ATX293" s="39"/>
      <c r="ATY293" s="39"/>
      <c r="ATZ293" s="39"/>
      <c r="AUA293" s="39"/>
      <c r="AUB293" s="39"/>
      <c r="AUC293" s="39"/>
      <c r="AUD293" s="39"/>
      <c r="AUE293" s="39"/>
      <c r="AUF293" s="39"/>
      <c r="AUG293" s="39"/>
      <c r="AUH293" s="39"/>
      <c r="AUI293" s="39"/>
      <c r="AUJ293" s="39"/>
      <c r="AUK293" s="39"/>
      <c r="AUL293" s="39"/>
      <c r="AUM293" s="39"/>
      <c r="AUN293" s="39"/>
      <c r="AUO293" s="39"/>
      <c r="AUP293" s="39"/>
      <c r="AUQ293" s="39"/>
      <c r="AUR293" s="39"/>
      <c r="AUS293" s="39"/>
      <c r="AUT293" s="39"/>
      <c r="AUU293" s="39"/>
      <c r="AUV293" s="39"/>
      <c r="AUW293" s="39"/>
      <c r="AUX293" s="39"/>
      <c r="AUY293" s="39"/>
      <c r="AUZ293" s="39"/>
      <c r="AVA293" s="39"/>
      <c r="AVB293" s="39"/>
      <c r="AVC293" s="39"/>
      <c r="AVD293" s="39"/>
      <c r="AVE293" s="39"/>
      <c r="AVF293" s="39"/>
      <c r="AVG293" s="39"/>
      <c r="AVH293" s="39"/>
      <c r="AVI293" s="39"/>
      <c r="AVJ293" s="39"/>
      <c r="AVK293" s="39"/>
      <c r="AVL293" s="39"/>
      <c r="AVM293" s="39"/>
      <c r="AVN293" s="39"/>
      <c r="AVO293" s="39"/>
      <c r="AVP293" s="39"/>
      <c r="AVQ293" s="39"/>
      <c r="AVR293" s="39"/>
      <c r="AVS293" s="39"/>
      <c r="AVT293" s="39"/>
      <c r="AVU293" s="39"/>
      <c r="AVV293" s="39"/>
      <c r="AVW293" s="39"/>
      <c r="AVX293" s="39"/>
      <c r="AVY293" s="39"/>
      <c r="AVZ293" s="39"/>
      <c r="AWA293" s="39"/>
      <c r="AWB293" s="39"/>
      <c r="AWC293" s="39"/>
      <c r="AWD293" s="39"/>
      <c r="AWE293" s="39"/>
      <c r="AWF293" s="39"/>
      <c r="AWG293" s="39"/>
      <c r="AWH293" s="39"/>
      <c r="AWI293" s="39"/>
      <c r="AWJ293" s="39"/>
      <c r="AWK293" s="39"/>
      <c r="AWL293" s="39"/>
      <c r="AWM293" s="39"/>
      <c r="AWN293" s="39"/>
      <c r="AWO293" s="39"/>
      <c r="AWP293" s="39"/>
      <c r="AWQ293" s="39"/>
      <c r="AWR293" s="39"/>
      <c r="AWS293" s="39"/>
      <c r="AWT293" s="39"/>
      <c r="AWU293" s="39"/>
      <c r="AWV293" s="39"/>
      <c r="AWW293" s="39"/>
      <c r="AWX293" s="39"/>
      <c r="AWY293" s="39"/>
      <c r="AWZ293" s="39"/>
      <c r="AXA293" s="39"/>
      <c r="AXB293" s="39"/>
      <c r="AXC293" s="39"/>
      <c r="AXD293" s="39"/>
      <c r="AXE293" s="39"/>
      <c r="AXF293" s="39"/>
      <c r="AXG293" s="39"/>
      <c r="AXH293" s="39"/>
      <c r="AXI293" s="39"/>
      <c r="AXJ293" s="39"/>
      <c r="AXK293" s="39"/>
      <c r="AXL293" s="39"/>
      <c r="AXM293" s="39"/>
      <c r="AXN293" s="39"/>
      <c r="AXO293" s="39"/>
      <c r="AXP293" s="39"/>
      <c r="AXQ293" s="39"/>
      <c r="AXR293" s="39"/>
      <c r="AXS293" s="39"/>
      <c r="AXT293" s="39"/>
      <c r="AXU293" s="39"/>
      <c r="AXV293" s="39"/>
      <c r="AXW293" s="39"/>
      <c r="AXX293" s="39"/>
      <c r="AXY293" s="39"/>
      <c r="AXZ293" s="39"/>
      <c r="AYA293" s="39"/>
      <c r="AYB293" s="39"/>
      <c r="AYC293" s="39"/>
      <c r="AYD293" s="39"/>
      <c r="AYE293" s="39"/>
      <c r="AYF293" s="39"/>
      <c r="AYG293" s="39"/>
      <c r="AYH293" s="39"/>
      <c r="AYI293" s="39"/>
      <c r="AYJ293" s="39"/>
      <c r="AYK293" s="39"/>
      <c r="AYL293" s="39"/>
      <c r="AYM293" s="39"/>
      <c r="AYN293" s="39"/>
      <c r="AYO293" s="39"/>
      <c r="AYP293" s="39"/>
      <c r="AYQ293" s="39"/>
      <c r="AYR293" s="39"/>
      <c r="AYS293" s="39"/>
      <c r="AYT293" s="39"/>
      <c r="AYU293" s="39"/>
      <c r="AYV293" s="39"/>
      <c r="AYW293" s="39"/>
      <c r="AYX293" s="39"/>
      <c r="AYY293" s="39"/>
      <c r="AYZ293" s="39"/>
      <c r="AZA293" s="39"/>
      <c r="AZB293" s="39"/>
      <c r="AZC293" s="39"/>
      <c r="AZD293" s="39"/>
      <c r="AZE293" s="39"/>
      <c r="AZF293" s="39"/>
      <c r="AZG293" s="39"/>
      <c r="AZH293" s="39"/>
      <c r="AZI293" s="39"/>
      <c r="AZJ293" s="39"/>
      <c r="AZK293" s="39"/>
      <c r="AZL293" s="39"/>
      <c r="AZM293" s="39"/>
      <c r="AZN293" s="39"/>
      <c r="AZO293" s="39"/>
      <c r="AZP293" s="39"/>
      <c r="AZQ293" s="39"/>
      <c r="AZR293" s="39"/>
      <c r="AZS293" s="39"/>
      <c r="AZT293" s="39"/>
      <c r="AZU293" s="39"/>
      <c r="AZV293" s="39"/>
      <c r="AZW293" s="39"/>
      <c r="AZX293" s="39"/>
      <c r="AZY293" s="39"/>
      <c r="AZZ293" s="39"/>
      <c r="BAA293" s="39"/>
      <c r="BAB293" s="39"/>
      <c r="BAC293" s="39"/>
      <c r="BAD293" s="39"/>
      <c r="BAE293" s="39"/>
      <c r="BAF293" s="39"/>
      <c r="BAG293" s="39"/>
      <c r="BAH293" s="39"/>
      <c r="BAI293" s="39"/>
      <c r="BAJ293" s="39"/>
      <c r="BAK293" s="39"/>
      <c r="BAL293" s="39"/>
      <c r="BAM293" s="39"/>
      <c r="BAN293" s="39"/>
      <c r="BAO293" s="39"/>
      <c r="BAP293" s="39"/>
      <c r="BAQ293" s="39"/>
      <c r="BAR293" s="39"/>
      <c r="BAS293" s="39"/>
      <c r="BAT293" s="39"/>
      <c r="BAU293" s="39"/>
      <c r="BAV293" s="39"/>
      <c r="BAW293" s="39"/>
      <c r="BAX293" s="39"/>
      <c r="BAY293" s="39"/>
      <c r="BAZ293" s="39"/>
      <c r="BBA293" s="39"/>
      <c r="BBB293" s="39"/>
      <c r="BBC293" s="39"/>
      <c r="BBD293" s="39"/>
      <c r="BBE293" s="39"/>
      <c r="BBF293" s="39"/>
      <c r="BBG293" s="39"/>
      <c r="BBH293" s="39"/>
      <c r="BBI293" s="39"/>
      <c r="BBJ293" s="39"/>
      <c r="BBK293" s="39"/>
      <c r="BBL293" s="39"/>
      <c r="BBM293" s="39"/>
      <c r="BBN293" s="39"/>
      <c r="BBO293" s="39"/>
      <c r="BBP293" s="39"/>
      <c r="BBQ293" s="39"/>
      <c r="BBR293" s="39"/>
      <c r="BBS293" s="39"/>
      <c r="BBT293" s="39"/>
      <c r="BBU293" s="39"/>
      <c r="BBV293" s="39"/>
      <c r="BBW293" s="39"/>
      <c r="BBX293" s="39"/>
      <c r="BBY293" s="39"/>
      <c r="BBZ293" s="39"/>
      <c r="BCA293" s="39"/>
      <c r="BCB293" s="39"/>
      <c r="BCC293" s="39"/>
      <c r="BCD293" s="39"/>
      <c r="BCE293" s="39"/>
      <c r="BCF293" s="39"/>
      <c r="BCG293" s="39"/>
      <c r="BCH293" s="39"/>
      <c r="BCI293" s="39"/>
      <c r="BCJ293" s="39"/>
      <c r="BCK293" s="39"/>
      <c r="BCL293" s="39"/>
      <c r="BCM293" s="39"/>
      <c r="BCN293" s="39"/>
      <c r="BCO293" s="39"/>
      <c r="BCP293" s="39"/>
      <c r="BCQ293" s="39"/>
      <c r="BCR293" s="39"/>
      <c r="BCS293" s="39"/>
      <c r="BCT293" s="39"/>
      <c r="BCU293" s="39"/>
      <c r="BCV293" s="39"/>
      <c r="BCW293" s="39"/>
      <c r="BCX293" s="39"/>
      <c r="BCY293" s="39"/>
      <c r="BCZ293" s="39"/>
      <c r="BDA293" s="39"/>
      <c r="BDB293" s="39"/>
      <c r="BDC293" s="39"/>
      <c r="BDD293" s="39"/>
      <c r="BDE293" s="39"/>
      <c r="BDF293" s="39"/>
      <c r="BDG293" s="39"/>
      <c r="BDH293" s="39"/>
      <c r="BDI293" s="39"/>
      <c r="BDJ293" s="39"/>
      <c r="BDK293" s="39"/>
      <c r="BDL293" s="39"/>
      <c r="BDM293" s="39"/>
      <c r="BDN293" s="39"/>
      <c r="BDO293" s="39"/>
      <c r="BDP293" s="39"/>
      <c r="BDQ293" s="39"/>
      <c r="BDR293" s="39"/>
      <c r="BDS293" s="39"/>
      <c r="BDT293" s="39"/>
      <c r="BDU293" s="39"/>
      <c r="BDV293" s="39"/>
      <c r="BDW293" s="39"/>
      <c r="BDX293" s="39"/>
      <c r="BDY293" s="39"/>
      <c r="BDZ293" s="39"/>
      <c r="BEA293" s="39"/>
      <c r="BEB293" s="39"/>
      <c r="BEC293" s="39"/>
      <c r="BED293" s="39"/>
      <c r="BEE293" s="39"/>
      <c r="BEF293" s="39"/>
      <c r="BEG293" s="39"/>
      <c r="BEH293" s="39"/>
      <c r="BEI293" s="39"/>
      <c r="BEJ293" s="39"/>
      <c r="BEK293" s="39"/>
      <c r="BEL293" s="39"/>
      <c r="BEM293" s="39"/>
      <c r="BEN293" s="39"/>
      <c r="BEO293" s="39"/>
      <c r="BEP293" s="39"/>
      <c r="BEQ293" s="39"/>
      <c r="BER293" s="39"/>
      <c r="BES293" s="39"/>
      <c r="BET293" s="39"/>
      <c r="BEU293" s="39"/>
      <c r="BEV293" s="39"/>
      <c r="BEW293" s="39"/>
      <c r="BEX293" s="39"/>
      <c r="BEY293" s="39"/>
      <c r="BEZ293" s="39"/>
      <c r="BFA293" s="39"/>
      <c r="BFB293" s="39"/>
      <c r="BFC293" s="39"/>
      <c r="BFD293" s="39"/>
      <c r="BFE293" s="39"/>
      <c r="BFF293" s="39"/>
      <c r="BFG293" s="39"/>
      <c r="BFH293" s="39"/>
      <c r="BFI293" s="39"/>
      <c r="BFJ293" s="39"/>
      <c r="BFK293" s="39"/>
      <c r="BFL293" s="39"/>
      <c r="BFM293" s="39"/>
      <c r="BFN293" s="39"/>
      <c r="BFO293" s="39"/>
      <c r="BFP293" s="39"/>
      <c r="BFQ293" s="39"/>
      <c r="BFR293" s="39"/>
      <c r="BFS293" s="39"/>
      <c r="BFT293" s="39"/>
      <c r="BFU293" s="39"/>
      <c r="BFV293" s="39"/>
      <c r="BFW293" s="39"/>
      <c r="BFX293" s="39"/>
      <c r="BFY293" s="39"/>
      <c r="BFZ293" s="39"/>
      <c r="BGA293" s="39"/>
      <c r="BGB293" s="39"/>
      <c r="BGC293" s="39"/>
      <c r="BGD293" s="39"/>
      <c r="BGE293" s="39"/>
      <c r="BGF293" s="39"/>
      <c r="BGG293" s="39"/>
      <c r="BGH293" s="39"/>
      <c r="BGI293" s="39"/>
      <c r="BGJ293" s="39"/>
      <c r="BGK293" s="39"/>
      <c r="BGL293" s="39"/>
      <c r="BGM293" s="39"/>
      <c r="BGN293" s="39"/>
      <c r="BGO293" s="39"/>
      <c r="BGP293" s="39"/>
      <c r="BGQ293" s="39"/>
      <c r="BGR293" s="39"/>
      <c r="BGS293" s="39"/>
      <c r="BGT293" s="39"/>
      <c r="BGU293" s="39"/>
      <c r="BGV293" s="39"/>
      <c r="BGW293" s="39"/>
      <c r="BGX293" s="39"/>
      <c r="BGY293" s="39"/>
      <c r="BGZ293" s="39"/>
      <c r="BHA293" s="39"/>
      <c r="BHB293" s="39"/>
      <c r="BHC293" s="39"/>
      <c r="BHD293" s="39"/>
      <c r="BHE293" s="39"/>
      <c r="BHF293" s="39"/>
      <c r="BHG293" s="39"/>
      <c r="BHH293" s="39"/>
      <c r="BHI293" s="39"/>
      <c r="BHJ293" s="39"/>
      <c r="BHK293" s="39"/>
      <c r="BHL293" s="39"/>
      <c r="BHM293" s="39"/>
      <c r="BHN293" s="39"/>
      <c r="BHO293" s="39"/>
      <c r="BHP293" s="39"/>
      <c r="BHQ293" s="39"/>
      <c r="BHR293" s="39"/>
      <c r="BHS293" s="39"/>
      <c r="BHT293" s="39"/>
      <c r="BHU293" s="39"/>
      <c r="BHV293" s="39"/>
      <c r="BHW293" s="39"/>
      <c r="BHX293" s="39"/>
      <c r="BHY293" s="39"/>
      <c r="BHZ293" s="39"/>
      <c r="BIA293" s="39"/>
      <c r="BIB293" s="39"/>
      <c r="BIC293" s="39"/>
      <c r="BID293" s="39"/>
      <c r="BIE293" s="39"/>
      <c r="BIF293" s="39"/>
      <c r="BIG293" s="39"/>
      <c r="BIH293" s="39"/>
      <c r="BII293" s="39"/>
      <c r="BIJ293" s="39"/>
      <c r="BIK293" s="39"/>
      <c r="BIL293" s="39"/>
      <c r="BIM293" s="39"/>
      <c r="BIN293" s="39"/>
      <c r="BIO293" s="39"/>
      <c r="BIP293" s="39"/>
      <c r="BIQ293" s="39"/>
      <c r="BIR293" s="39"/>
      <c r="BIS293" s="39"/>
      <c r="BIT293" s="39"/>
      <c r="BIU293" s="39"/>
      <c r="BIV293" s="39"/>
      <c r="BIW293" s="39"/>
      <c r="BIX293" s="39"/>
      <c r="BIY293" s="39"/>
      <c r="BIZ293" s="39"/>
      <c r="BJA293" s="39"/>
      <c r="BJB293" s="39"/>
      <c r="BJC293" s="39"/>
      <c r="BJD293" s="39"/>
      <c r="BJE293" s="39"/>
      <c r="BJF293" s="39"/>
      <c r="BJG293" s="39"/>
      <c r="BJH293" s="39"/>
      <c r="BJI293" s="39"/>
      <c r="BJJ293" s="39"/>
      <c r="BJK293" s="39"/>
      <c r="BJL293" s="39"/>
      <c r="BJM293" s="39"/>
      <c r="BJN293" s="39"/>
      <c r="BJO293" s="39"/>
      <c r="BJP293" s="39"/>
      <c r="BJQ293" s="39"/>
      <c r="BJR293" s="39"/>
      <c r="BJS293" s="39"/>
      <c r="BJT293" s="39"/>
      <c r="BJU293" s="39"/>
      <c r="BJV293" s="39"/>
      <c r="BJW293" s="39"/>
      <c r="BJX293" s="39"/>
      <c r="BJY293" s="39"/>
      <c r="BJZ293" s="39"/>
      <c r="BKA293" s="39"/>
      <c r="BKB293" s="39"/>
      <c r="BKC293" s="39"/>
      <c r="BKD293" s="39"/>
      <c r="BKE293" s="39"/>
      <c r="BKF293" s="39"/>
      <c r="BKG293" s="39"/>
      <c r="BKH293" s="39"/>
      <c r="BKI293" s="39"/>
      <c r="BKJ293" s="39"/>
      <c r="BKK293" s="39"/>
      <c r="BKL293" s="39"/>
      <c r="BKM293" s="39"/>
      <c r="BKN293" s="39"/>
      <c r="BKO293" s="39"/>
      <c r="BKP293" s="39"/>
      <c r="BKQ293" s="39"/>
      <c r="BKR293" s="39"/>
      <c r="BKS293" s="39"/>
      <c r="BKT293" s="39"/>
      <c r="BKU293" s="39"/>
      <c r="BKV293" s="39"/>
      <c r="BKW293" s="39"/>
      <c r="BKX293" s="39"/>
      <c r="BKY293" s="39"/>
      <c r="BKZ293" s="39"/>
      <c r="BLA293" s="39"/>
      <c r="BLB293" s="39"/>
      <c r="BLC293" s="39"/>
      <c r="BLD293" s="39"/>
      <c r="BLE293" s="39"/>
      <c r="BLF293" s="39"/>
      <c r="BLG293" s="39"/>
      <c r="BLH293" s="39"/>
      <c r="BLI293" s="39"/>
      <c r="BLJ293" s="39"/>
      <c r="BLK293" s="39"/>
      <c r="BLL293" s="39"/>
      <c r="BLM293" s="39"/>
      <c r="BLN293" s="39"/>
      <c r="BLO293" s="39"/>
      <c r="BLP293" s="39"/>
      <c r="BLQ293" s="39"/>
      <c r="BLR293" s="39"/>
      <c r="BLS293" s="39"/>
      <c r="BLT293" s="39"/>
      <c r="BLU293" s="39"/>
      <c r="BLV293" s="39"/>
      <c r="BLW293" s="39"/>
      <c r="BLX293" s="39"/>
      <c r="BLY293" s="39"/>
      <c r="BLZ293" s="39"/>
      <c r="BMA293" s="39"/>
      <c r="BMB293" s="39"/>
      <c r="BMC293" s="39"/>
      <c r="BMD293" s="39"/>
      <c r="BME293" s="39"/>
      <c r="BMF293" s="39"/>
      <c r="BMG293" s="39"/>
      <c r="BMH293" s="39"/>
      <c r="BMI293" s="39"/>
      <c r="BMJ293" s="39"/>
      <c r="BMK293" s="39"/>
      <c r="BML293" s="39"/>
      <c r="BMM293" s="39"/>
      <c r="BMN293" s="39"/>
      <c r="BMO293" s="39"/>
      <c r="BMP293" s="39"/>
      <c r="BMQ293" s="39"/>
      <c r="BMR293" s="39"/>
      <c r="BMS293" s="39"/>
      <c r="BMT293" s="39"/>
      <c r="BMU293" s="39"/>
      <c r="BMV293" s="39"/>
      <c r="BMW293" s="39"/>
      <c r="BMX293" s="39"/>
      <c r="BMY293" s="39"/>
      <c r="BMZ293" s="39"/>
      <c r="BNA293" s="39"/>
      <c r="BNB293" s="39"/>
      <c r="BNC293" s="39"/>
      <c r="BND293" s="39"/>
      <c r="BNE293" s="39"/>
      <c r="BNF293" s="39"/>
      <c r="BNG293" s="39"/>
      <c r="BNH293" s="39"/>
      <c r="BNI293" s="39"/>
      <c r="BNJ293" s="39"/>
      <c r="BNK293" s="39"/>
      <c r="BNL293" s="39"/>
      <c r="BNM293" s="39"/>
      <c r="BNN293" s="39"/>
      <c r="BNO293" s="39"/>
      <c r="BNP293" s="39"/>
      <c r="BNQ293" s="39"/>
      <c r="BNR293" s="39"/>
      <c r="BNS293" s="39"/>
      <c r="BNT293" s="39"/>
      <c r="BNU293" s="39"/>
      <c r="BNV293" s="39"/>
      <c r="BNW293" s="39"/>
      <c r="BNX293" s="39"/>
      <c r="BNY293" s="39"/>
      <c r="BNZ293" s="39"/>
      <c r="BOA293" s="39"/>
      <c r="BOB293" s="39"/>
      <c r="BOC293" s="39"/>
      <c r="BOD293" s="39"/>
      <c r="BOE293" s="39"/>
      <c r="BOF293" s="39"/>
      <c r="BOG293" s="39"/>
      <c r="BOH293" s="39"/>
      <c r="BOI293" s="39"/>
      <c r="BOJ293" s="39"/>
      <c r="BOK293" s="39"/>
      <c r="BOL293" s="39"/>
      <c r="BOM293" s="39"/>
      <c r="BON293" s="39"/>
      <c r="BOO293" s="39"/>
      <c r="BOP293" s="39"/>
      <c r="BOQ293" s="39"/>
      <c r="BOR293" s="39"/>
      <c r="BOS293" s="39"/>
      <c r="BOT293" s="39"/>
      <c r="BOU293" s="39"/>
      <c r="BOV293" s="39"/>
      <c r="BOW293" s="39"/>
      <c r="BOX293" s="39"/>
      <c r="BOY293" s="39"/>
      <c r="BOZ293" s="39"/>
      <c r="BPA293" s="39"/>
      <c r="BPB293" s="39"/>
      <c r="BPC293" s="39"/>
      <c r="BPD293" s="39"/>
      <c r="BPE293" s="39"/>
      <c r="BPF293" s="39"/>
      <c r="BPG293" s="39"/>
      <c r="BPH293" s="39"/>
      <c r="BPI293" s="39"/>
      <c r="BPJ293" s="39"/>
      <c r="BPK293" s="39"/>
      <c r="BPL293" s="39"/>
      <c r="BPM293" s="39"/>
      <c r="BPN293" s="39"/>
      <c r="BPO293" s="39"/>
      <c r="BPP293" s="39"/>
      <c r="BPQ293" s="39"/>
      <c r="BPR293" s="39"/>
      <c r="BPS293" s="39"/>
      <c r="BPT293" s="39"/>
      <c r="BPU293" s="39"/>
      <c r="BPV293" s="39"/>
      <c r="BPW293" s="39"/>
      <c r="BPX293" s="39"/>
      <c r="BPY293" s="39"/>
      <c r="BPZ293" s="39"/>
      <c r="BQA293" s="39"/>
      <c r="BQB293" s="39"/>
      <c r="BQC293" s="39"/>
      <c r="BQD293" s="39"/>
      <c r="BQE293" s="39"/>
      <c r="BQF293" s="39"/>
      <c r="BQG293" s="39"/>
      <c r="BQH293" s="39"/>
      <c r="BQI293" s="39"/>
      <c r="BQJ293" s="39"/>
      <c r="BQK293" s="39"/>
      <c r="BQL293" s="39"/>
      <c r="BQM293" s="39"/>
      <c r="BQN293" s="39"/>
      <c r="BQO293" s="39"/>
      <c r="BQP293" s="39"/>
      <c r="BQQ293" s="39"/>
      <c r="BQR293" s="39"/>
      <c r="BQS293" s="39"/>
      <c r="BQT293" s="39"/>
      <c r="BQU293" s="39"/>
      <c r="BQV293" s="39"/>
      <c r="BQW293" s="39"/>
      <c r="BQX293" s="39"/>
      <c r="BQY293" s="39"/>
      <c r="BQZ293" s="39"/>
      <c r="BRA293" s="39"/>
      <c r="BRB293" s="39"/>
      <c r="BRC293" s="39"/>
      <c r="BRD293" s="39"/>
      <c r="BRE293" s="39"/>
      <c r="BRF293" s="39"/>
      <c r="BRG293" s="39"/>
      <c r="BRH293" s="39"/>
      <c r="BRI293" s="39"/>
      <c r="BRJ293" s="39"/>
      <c r="BRK293" s="39"/>
      <c r="BRL293" s="39"/>
      <c r="BRM293" s="39"/>
      <c r="BRN293" s="39"/>
      <c r="BRO293" s="39"/>
      <c r="BRP293" s="39"/>
      <c r="BRQ293" s="39"/>
      <c r="BRR293" s="39"/>
      <c r="BRS293" s="39"/>
      <c r="BRT293" s="39"/>
      <c r="BRU293" s="39"/>
      <c r="BRV293" s="39"/>
      <c r="BRW293" s="39"/>
      <c r="BRX293" s="39"/>
      <c r="BRY293" s="39"/>
      <c r="BRZ293" s="39"/>
      <c r="BSA293" s="39"/>
      <c r="BSB293" s="39"/>
      <c r="BSC293" s="39"/>
      <c r="BSD293" s="39"/>
      <c r="BSE293" s="39"/>
      <c r="BSF293" s="39"/>
      <c r="BSG293" s="39"/>
      <c r="BSH293" s="39"/>
      <c r="BSI293" s="39"/>
      <c r="BSJ293" s="39"/>
      <c r="BSK293" s="39"/>
      <c r="BSL293" s="39"/>
      <c r="BSM293" s="39"/>
      <c r="BSN293" s="39"/>
      <c r="BSO293" s="39"/>
      <c r="BSP293" s="39"/>
      <c r="BSQ293" s="39"/>
      <c r="BSR293" s="39"/>
      <c r="BSS293" s="39"/>
      <c r="BST293" s="39"/>
      <c r="BSU293" s="39"/>
      <c r="BSV293" s="39"/>
      <c r="BSW293" s="39"/>
      <c r="BSX293" s="39"/>
      <c r="BSY293" s="39"/>
      <c r="BSZ293" s="39"/>
      <c r="BTA293" s="39"/>
      <c r="BTB293" s="39"/>
      <c r="BTC293" s="39"/>
      <c r="BTD293" s="39"/>
      <c r="BTE293" s="39"/>
      <c r="BTF293" s="39"/>
      <c r="BTG293" s="39"/>
      <c r="BTH293" s="39"/>
      <c r="BTI293" s="39"/>
      <c r="BTJ293" s="39"/>
      <c r="BTK293" s="39"/>
      <c r="BTL293" s="39"/>
      <c r="BTM293" s="39"/>
      <c r="BTN293" s="39"/>
      <c r="BTO293" s="39"/>
      <c r="BTP293" s="39"/>
      <c r="BTQ293" s="39"/>
      <c r="BTR293" s="39"/>
      <c r="BTS293" s="39"/>
      <c r="BTT293" s="39"/>
      <c r="BTU293" s="39"/>
      <c r="BTV293" s="39"/>
      <c r="BTW293" s="39"/>
      <c r="BTX293" s="39"/>
      <c r="BTY293" s="39"/>
      <c r="BTZ293" s="39"/>
      <c r="BUA293" s="39"/>
      <c r="BUB293" s="39"/>
      <c r="BUC293" s="39"/>
      <c r="BUD293" s="39"/>
      <c r="BUE293" s="39"/>
      <c r="BUF293" s="39"/>
      <c r="BUG293" s="39"/>
      <c r="BUH293" s="39"/>
      <c r="BUI293" s="39"/>
      <c r="BUJ293" s="39"/>
      <c r="BUK293" s="39"/>
      <c r="BUL293" s="39"/>
      <c r="BUM293" s="39"/>
      <c r="BUN293" s="39"/>
      <c r="BUO293" s="39"/>
      <c r="BUP293" s="39"/>
      <c r="BUQ293" s="39"/>
      <c r="BUR293" s="39"/>
      <c r="BUS293" s="39"/>
      <c r="BUT293" s="39"/>
      <c r="BUU293" s="39"/>
      <c r="BUV293" s="39"/>
      <c r="BUW293" s="39"/>
      <c r="BUX293" s="39"/>
      <c r="BUY293" s="39"/>
      <c r="BUZ293" s="39"/>
      <c r="BVA293" s="39"/>
      <c r="BVB293" s="39"/>
      <c r="BVC293" s="39"/>
      <c r="BVD293" s="39"/>
      <c r="BVE293" s="39"/>
      <c r="BVF293" s="39"/>
      <c r="BVG293" s="39"/>
      <c r="BVH293" s="39"/>
      <c r="BVI293" s="39"/>
      <c r="BVJ293" s="39"/>
      <c r="BVK293" s="39"/>
      <c r="BVL293" s="39"/>
      <c r="BVM293" s="39"/>
      <c r="BVN293" s="39"/>
      <c r="BVO293" s="39"/>
      <c r="BVP293" s="39"/>
      <c r="BVQ293" s="39"/>
      <c r="BVR293" s="39"/>
      <c r="BVS293" s="39"/>
      <c r="BVT293" s="39"/>
      <c r="BVU293" s="39"/>
      <c r="BVV293" s="39"/>
      <c r="BVW293" s="39"/>
      <c r="BVX293" s="39"/>
      <c r="BVY293" s="39"/>
      <c r="BVZ293" s="39"/>
      <c r="BWA293" s="39"/>
      <c r="BWB293" s="39"/>
      <c r="BWC293" s="39"/>
      <c r="BWD293" s="39"/>
      <c r="BWE293" s="39"/>
      <c r="BWF293" s="39"/>
      <c r="BWG293" s="39"/>
      <c r="BWH293" s="39"/>
      <c r="BWI293" s="39"/>
      <c r="BWJ293" s="39"/>
      <c r="BWK293" s="39"/>
      <c r="BWL293" s="39"/>
      <c r="BWM293" s="39"/>
      <c r="BWN293" s="39"/>
      <c r="BWO293" s="39"/>
      <c r="BWP293" s="39"/>
      <c r="BWQ293" s="39"/>
      <c r="BWR293" s="39"/>
      <c r="BWS293" s="39"/>
      <c r="BWT293" s="39"/>
      <c r="BWU293" s="39"/>
      <c r="BWV293" s="39"/>
      <c r="BWW293" s="39"/>
      <c r="BWX293" s="39"/>
      <c r="BWY293" s="39"/>
      <c r="BWZ293" s="39"/>
      <c r="BXA293" s="39"/>
      <c r="BXB293" s="39"/>
      <c r="BXC293" s="39"/>
      <c r="BXD293" s="39"/>
      <c r="BXE293" s="39"/>
      <c r="BXF293" s="39"/>
      <c r="BXG293" s="39"/>
      <c r="BXH293" s="39"/>
      <c r="BXI293" s="39"/>
      <c r="BXJ293" s="39"/>
      <c r="BXK293" s="39"/>
      <c r="BXL293" s="39"/>
      <c r="BXM293" s="39"/>
      <c r="BXN293" s="39"/>
      <c r="BXO293" s="39"/>
      <c r="BXP293" s="39"/>
      <c r="BXQ293" s="39"/>
      <c r="BXR293" s="39"/>
      <c r="BXS293" s="39"/>
      <c r="BXT293" s="39"/>
      <c r="BXU293" s="39"/>
      <c r="BXV293" s="39"/>
      <c r="BXW293" s="39"/>
      <c r="BXX293" s="39"/>
      <c r="BXY293" s="39"/>
      <c r="BXZ293" s="39"/>
      <c r="BYA293" s="39"/>
      <c r="BYB293" s="39"/>
      <c r="BYC293" s="39"/>
      <c r="BYD293" s="39"/>
      <c r="BYE293" s="39"/>
      <c r="BYF293" s="39"/>
      <c r="BYG293" s="39"/>
      <c r="BYH293" s="39"/>
      <c r="BYI293" s="39"/>
      <c r="BYJ293" s="39"/>
      <c r="BYK293" s="39"/>
      <c r="BYL293" s="39"/>
      <c r="BYM293" s="39"/>
      <c r="BYN293" s="39"/>
      <c r="BYO293" s="39"/>
      <c r="BYP293" s="39"/>
      <c r="BYQ293" s="39"/>
      <c r="BYR293" s="39"/>
      <c r="BYS293" s="39"/>
      <c r="BYT293" s="39"/>
      <c r="BYU293" s="39"/>
      <c r="BYV293" s="39"/>
      <c r="BYW293" s="39"/>
      <c r="BYX293" s="39"/>
      <c r="BYY293" s="39"/>
      <c r="BYZ293" s="39"/>
      <c r="BZA293" s="39"/>
      <c r="BZB293" s="39"/>
      <c r="BZC293" s="39"/>
      <c r="BZD293" s="39"/>
      <c r="BZE293" s="39"/>
      <c r="BZF293" s="39"/>
      <c r="BZG293" s="39"/>
      <c r="BZH293" s="39"/>
      <c r="BZI293" s="39"/>
      <c r="BZJ293" s="39"/>
      <c r="BZK293" s="39"/>
      <c r="BZL293" s="39"/>
      <c r="BZM293" s="39"/>
      <c r="BZN293" s="39"/>
      <c r="BZO293" s="39"/>
      <c r="BZP293" s="39"/>
      <c r="BZQ293" s="39"/>
      <c r="BZR293" s="39"/>
      <c r="BZS293" s="39"/>
      <c r="BZT293" s="39"/>
      <c r="BZU293" s="39"/>
      <c r="BZV293" s="39"/>
      <c r="BZW293" s="39"/>
      <c r="BZX293" s="39"/>
      <c r="BZY293" s="39"/>
      <c r="BZZ293" s="39"/>
      <c r="CAA293" s="39"/>
      <c r="CAB293" s="39"/>
      <c r="CAC293" s="39"/>
      <c r="CAD293" s="39"/>
      <c r="CAE293" s="39"/>
      <c r="CAF293" s="39"/>
      <c r="CAG293" s="39"/>
      <c r="CAH293" s="39"/>
      <c r="CAI293" s="39"/>
      <c r="CAJ293" s="39"/>
      <c r="CAK293" s="39"/>
      <c r="CAL293" s="39"/>
      <c r="CAM293" s="39"/>
      <c r="CAN293" s="39"/>
      <c r="CAO293" s="39"/>
      <c r="CAP293" s="39"/>
      <c r="CAQ293" s="39"/>
      <c r="CAR293" s="39"/>
      <c r="CAS293" s="39"/>
      <c r="CAT293" s="39"/>
      <c r="CAU293" s="39"/>
      <c r="CAV293" s="39"/>
      <c r="CAW293" s="39"/>
      <c r="CAX293" s="39"/>
      <c r="CAY293" s="39"/>
      <c r="CAZ293" s="39"/>
      <c r="CBA293" s="39"/>
      <c r="CBB293" s="39"/>
      <c r="CBC293" s="39"/>
      <c r="CBD293" s="39"/>
      <c r="CBE293" s="39"/>
      <c r="CBF293" s="39"/>
      <c r="CBG293" s="39"/>
      <c r="CBH293" s="39"/>
      <c r="CBI293" s="39"/>
      <c r="CBJ293" s="39"/>
      <c r="CBK293" s="39"/>
      <c r="CBL293" s="39"/>
      <c r="CBM293" s="39"/>
      <c r="CBN293" s="39"/>
      <c r="CBO293" s="39"/>
      <c r="CBP293" s="39"/>
      <c r="CBQ293" s="39"/>
      <c r="CBR293" s="39"/>
      <c r="CBS293" s="39"/>
      <c r="CBT293" s="39"/>
      <c r="CBU293" s="39"/>
      <c r="CBV293" s="39"/>
      <c r="CBW293" s="39"/>
      <c r="CBX293" s="39"/>
      <c r="CBY293" s="39"/>
      <c r="CBZ293" s="39"/>
      <c r="CCA293" s="39"/>
      <c r="CCB293" s="39"/>
      <c r="CCC293" s="39"/>
      <c r="CCD293" s="39"/>
      <c r="CCE293" s="39"/>
      <c r="CCF293" s="39"/>
      <c r="CCG293" s="39"/>
      <c r="CCH293" s="39"/>
      <c r="CCI293" s="39"/>
      <c r="CCJ293" s="39"/>
      <c r="CCK293" s="39"/>
      <c r="CCL293" s="39"/>
      <c r="CCM293" s="39"/>
      <c r="CCN293" s="39"/>
      <c r="CCO293" s="39"/>
      <c r="CCP293" s="39"/>
      <c r="CCQ293" s="39"/>
      <c r="CCR293" s="39"/>
      <c r="CCS293" s="39"/>
      <c r="CCT293" s="39"/>
      <c r="CCU293" s="39"/>
      <c r="CCV293" s="39"/>
      <c r="CCW293" s="39"/>
      <c r="CCX293" s="39"/>
      <c r="CCY293" s="39"/>
      <c r="CCZ293" s="39"/>
      <c r="CDA293" s="39"/>
      <c r="CDB293" s="39"/>
      <c r="CDC293" s="39"/>
      <c r="CDD293" s="39"/>
      <c r="CDE293" s="39"/>
      <c r="CDF293" s="39"/>
      <c r="CDG293" s="39"/>
      <c r="CDH293" s="39"/>
      <c r="CDI293" s="39"/>
      <c r="CDJ293" s="39"/>
      <c r="CDK293" s="39"/>
      <c r="CDL293" s="39"/>
      <c r="CDM293" s="39"/>
      <c r="CDN293" s="39"/>
      <c r="CDO293" s="39"/>
      <c r="CDP293" s="39"/>
      <c r="CDQ293" s="39"/>
      <c r="CDR293" s="39"/>
      <c r="CDS293" s="39"/>
      <c r="CDT293" s="39"/>
      <c r="CDU293" s="39"/>
      <c r="CDV293" s="39"/>
      <c r="CDW293" s="39"/>
      <c r="CDX293" s="39"/>
      <c r="CDY293" s="39"/>
      <c r="CDZ293" s="39"/>
      <c r="CEA293" s="39"/>
      <c r="CEB293" s="39"/>
      <c r="CEC293" s="39"/>
      <c r="CED293" s="39"/>
      <c r="CEE293" s="39"/>
      <c r="CEF293" s="39"/>
      <c r="CEG293" s="39"/>
      <c r="CEH293" s="39"/>
      <c r="CEI293" s="39"/>
      <c r="CEJ293" s="39"/>
      <c r="CEK293" s="39"/>
      <c r="CEL293" s="39"/>
      <c r="CEM293" s="39"/>
      <c r="CEN293" s="39"/>
      <c r="CEO293" s="39"/>
      <c r="CEP293" s="39"/>
      <c r="CEQ293" s="39"/>
      <c r="CER293" s="39"/>
      <c r="CES293" s="39"/>
      <c r="CET293" s="39"/>
      <c r="CEU293" s="39"/>
      <c r="CEV293" s="39"/>
      <c r="CEW293" s="39"/>
      <c r="CEX293" s="39"/>
      <c r="CEY293" s="39"/>
      <c r="CEZ293" s="39"/>
      <c r="CFA293" s="39"/>
      <c r="CFB293" s="39"/>
      <c r="CFC293" s="39"/>
      <c r="CFD293" s="39"/>
      <c r="CFE293" s="39"/>
      <c r="CFF293" s="39"/>
      <c r="CFG293" s="39"/>
      <c r="CFH293" s="39"/>
      <c r="CFI293" s="39"/>
      <c r="CFJ293" s="39"/>
      <c r="CFK293" s="39"/>
      <c r="CFL293" s="39"/>
      <c r="CFM293" s="39"/>
      <c r="CFN293" s="39"/>
      <c r="CFO293" s="39"/>
      <c r="CFP293" s="39"/>
      <c r="CFQ293" s="39"/>
      <c r="CFR293" s="39"/>
      <c r="CFS293" s="39"/>
      <c r="CFT293" s="39"/>
      <c r="CFU293" s="39"/>
      <c r="CFV293" s="39"/>
      <c r="CFW293" s="39"/>
      <c r="CFX293" s="39"/>
      <c r="CFY293" s="39"/>
      <c r="CFZ293" s="39"/>
      <c r="CGA293" s="39"/>
      <c r="CGB293" s="39"/>
      <c r="CGC293" s="39"/>
      <c r="CGD293" s="39"/>
      <c r="CGE293" s="39"/>
      <c r="CGF293" s="39"/>
      <c r="CGG293" s="39"/>
      <c r="CGH293" s="39"/>
      <c r="CGI293" s="39"/>
      <c r="CGJ293" s="39"/>
      <c r="CGK293" s="39"/>
      <c r="CGL293" s="39"/>
      <c r="CGM293" s="39"/>
      <c r="CGN293" s="39"/>
      <c r="CGO293" s="39"/>
      <c r="CGP293" s="39"/>
      <c r="CGQ293" s="39"/>
      <c r="CGR293" s="39"/>
      <c r="CGS293" s="39"/>
      <c r="CGT293" s="39"/>
      <c r="CGU293" s="39"/>
      <c r="CGV293" s="39"/>
      <c r="CGW293" s="39"/>
      <c r="CGX293" s="39"/>
      <c r="CGY293" s="39"/>
      <c r="CGZ293" s="39"/>
      <c r="CHA293" s="39"/>
      <c r="CHB293" s="39"/>
      <c r="CHC293" s="39"/>
      <c r="CHD293" s="39"/>
      <c r="CHE293" s="39"/>
      <c r="CHF293" s="39"/>
      <c r="CHG293" s="39"/>
      <c r="CHH293" s="39"/>
      <c r="CHI293" s="39"/>
      <c r="CHJ293" s="39"/>
      <c r="CHK293" s="39"/>
      <c r="CHL293" s="39"/>
      <c r="CHM293" s="39"/>
      <c r="CHN293" s="39"/>
      <c r="CHO293" s="39"/>
      <c r="CHP293" s="39"/>
      <c r="CHQ293" s="39"/>
      <c r="CHR293" s="39"/>
      <c r="CHS293" s="39"/>
      <c r="CHT293" s="39"/>
      <c r="CHU293" s="39"/>
      <c r="CHV293" s="39"/>
      <c r="CHW293" s="39"/>
      <c r="CHX293" s="39"/>
      <c r="CHY293" s="39"/>
      <c r="CHZ293" s="39"/>
      <c r="CIA293" s="39"/>
      <c r="CIB293" s="39"/>
      <c r="CIC293" s="39"/>
      <c r="CID293" s="39"/>
      <c r="CIE293" s="39"/>
      <c r="CIF293" s="39"/>
      <c r="CIG293" s="39"/>
      <c r="CIH293" s="39"/>
      <c r="CII293" s="39"/>
      <c r="CIJ293" s="39"/>
      <c r="CIK293" s="39"/>
      <c r="CIL293" s="39"/>
      <c r="CIM293" s="39"/>
      <c r="CIN293" s="39"/>
      <c r="CIO293" s="39"/>
      <c r="CIP293" s="39"/>
      <c r="CIQ293" s="39"/>
      <c r="CIR293" s="39"/>
      <c r="CIS293" s="39"/>
      <c r="CIT293" s="39"/>
      <c r="CIU293" s="39"/>
      <c r="CIV293" s="39"/>
      <c r="CIW293" s="39"/>
      <c r="CIX293" s="39"/>
      <c r="CIY293" s="39"/>
      <c r="CIZ293" s="39"/>
      <c r="CJA293" s="39"/>
      <c r="CJB293" s="39"/>
      <c r="CJC293" s="39"/>
      <c r="CJD293" s="39"/>
      <c r="CJE293" s="39"/>
      <c r="CJF293" s="39"/>
      <c r="CJG293" s="39"/>
      <c r="CJH293" s="39"/>
      <c r="CJI293" s="39"/>
      <c r="CJJ293" s="39"/>
      <c r="CJK293" s="39"/>
      <c r="CJL293" s="39"/>
      <c r="CJM293" s="39"/>
      <c r="CJN293" s="39"/>
      <c r="CJO293" s="39"/>
      <c r="CJP293" s="39"/>
      <c r="CJQ293" s="39"/>
      <c r="CJR293" s="39"/>
      <c r="CJS293" s="39"/>
      <c r="CJT293" s="39"/>
      <c r="CJU293" s="39"/>
      <c r="CJV293" s="39"/>
      <c r="CJW293" s="39"/>
      <c r="CJX293" s="39"/>
      <c r="CJY293" s="39"/>
      <c r="CJZ293" s="39"/>
      <c r="CKA293" s="39"/>
      <c r="CKB293" s="39"/>
      <c r="CKC293" s="39"/>
      <c r="CKD293" s="39"/>
      <c r="CKE293" s="39"/>
      <c r="CKF293" s="39"/>
      <c r="CKG293" s="39"/>
      <c r="CKH293" s="39"/>
      <c r="CKI293" s="39"/>
      <c r="CKJ293" s="39"/>
      <c r="CKK293" s="39"/>
      <c r="CKL293" s="39"/>
      <c r="CKM293" s="39"/>
      <c r="CKN293" s="39"/>
      <c r="CKO293" s="39"/>
      <c r="CKP293" s="39"/>
      <c r="CKQ293" s="39"/>
      <c r="CKR293" s="39"/>
      <c r="CKS293" s="39"/>
      <c r="CKT293" s="39"/>
      <c r="CKU293" s="39"/>
      <c r="CKV293" s="39"/>
      <c r="CKW293" s="39"/>
      <c r="CKX293" s="39"/>
      <c r="CKY293" s="39"/>
      <c r="CKZ293" s="39"/>
      <c r="CLA293" s="39"/>
      <c r="CLB293" s="39"/>
      <c r="CLC293" s="39"/>
      <c r="CLD293" s="39"/>
      <c r="CLE293" s="39"/>
      <c r="CLF293" s="39"/>
      <c r="CLG293" s="39"/>
      <c r="CLH293" s="39"/>
      <c r="CLI293" s="39"/>
      <c r="CLJ293" s="39"/>
      <c r="CLK293" s="39"/>
      <c r="CLL293" s="39"/>
      <c r="CLM293" s="39"/>
      <c r="CLN293" s="39"/>
      <c r="CLO293" s="39"/>
      <c r="CLP293" s="39"/>
      <c r="CLQ293" s="39"/>
      <c r="CLR293" s="39"/>
      <c r="CLS293" s="39"/>
      <c r="CLT293" s="39"/>
      <c r="CLU293" s="39"/>
      <c r="CLV293" s="39"/>
      <c r="CLW293" s="39"/>
      <c r="CLX293" s="39"/>
      <c r="CLY293" s="39"/>
      <c r="CLZ293" s="39"/>
      <c r="CMA293" s="39"/>
      <c r="CMB293" s="39"/>
      <c r="CMC293" s="39"/>
      <c r="CMD293" s="39"/>
      <c r="CME293" s="39"/>
      <c r="CMF293" s="39"/>
      <c r="CMG293" s="39"/>
      <c r="CMH293" s="39"/>
      <c r="CMI293" s="39"/>
      <c r="CMJ293" s="39"/>
      <c r="CMK293" s="39"/>
      <c r="CML293" s="39"/>
      <c r="CMM293" s="39"/>
      <c r="CMN293" s="39"/>
      <c r="CMO293" s="39"/>
      <c r="CMP293" s="39"/>
      <c r="CMQ293" s="39"/>
      <c r="CMR293" s="39"/>
      <c r="CMS293" s="39"/>
      <c r="CMT293" s="39"/>
      <c r="CMU293" s="39"/>
      <c r="CMV293" s="39"/>
      <c r="CMW293" s="39"/>
      <c r="CMX293" s="39"/>
      <c r="CMY293" s="39"/>
      <c r="CMZ293" s="39"/>
      <c r="CNA293" s="39"/>
      <c r="CNB293" s="39"/>
      <c r="CNC293" s="39"/>
      <c r="CND293" s="39"/>
      <c r="CNE293" s="39"/>
      <c r="CNF293" s="39"/>
      <c r="CNG293" s="39"/>
      <c r="CNH293" s="39"/>
      <c r="CNI293" s="39"/>
      <c r="CNJ293" s="39"/>
      <c r="CNK293" s="39"/>
      <c r="CNL293" s="39"/>
      <c r="CNM293" s="39"/>
      <c r="CNN293" s="39"/>
      <c r="CNO293" s="39"/>
      <c r="CNP293" s="39"/>
      <c r="CNQ293" s="39"/>
      <c r="CNR293" s="39"/>
      <c r="CNS293" s="39"/>
      <c r="CNT293" s="39"/>
      <c r="CNU293" s="39"/>
      <c r="CNV293" s="39"/>
      <c r="CNW293" s="39"/>
      <c r="CNX293" s="39"/>
      <c r="CNY293" s="39"/>
      <c r="CNZ293" s="39"/>
      <c r="COA293" s="39"/>
      <c r="COB293" s="39"/>
      <c r="COC293" s="39"/>
      <c r="COD293" s="39"/>
      <c r="COE293" s="39"/>
      <c r="COF293" s="39"/>
      <c r="COG293" s="39"/>
      <c r="COH293" s="39"/>
      <c r="COI293" s="39"/>
      <c r="COJ293" s="39"/>
      <c r="COK293" s="39"/>
      <c r="COL293" s="39"/>
      <c r="COM293" s="39"/>
      <c r="CON293" s="39"/>
      <c r="COO293" s="39"/>
      <c r="COP293" s="39"/>
      <c r="COQ293" s="39"/>
      <c r="COR293" s="39"/>
      <c r="COS293" s="39"/>
      <c r="COT293" s="39"/>
      <c r="COU293" s="39"/>
      <c r="COV293" s="39"/>
      <c r="COW293" s="39"/>
      <c r="COX293" s="39"/>
      <c r="COY293" s="39"/>
      <c r="COZ293" s="39"/>
      <c r="CPA293" s="39"/>
      <c r="CPB293" s="39"/>
      <c r="CPC293" s="39"/>
      <c r="CPD293" s="39"/>
      <c r="CPE293" s="39"/>
      <c r="CPF293" s="39"/>
      <c r="CPG293" s="39"/>
      <c r="CPH293" s="39"/>
      <c r="CPI293" s="39"/>
      <c r="CPJ293" s="39"/>
      <c r="CPK293" s="39"/>
      <c r="CPL293" s="39"/>
      <c r="CPM293" s="39"/>
      <c r="CPN293" s="39"/>
      <c r="CPO293" s="39"/>
      <c r="CPP293" s="39"/>
      <c r="CPQ293" s="39"/>
      <c r="CPR293" s="39"/>
      <c r="CPS293" s="39"/>
      <c r="CPT293" s="39"/>
      <c r="CPU293" s="39"/>
      <c r="CPV293" s="39"/>
      <c r="CPW293" s="39"/>
      <c r="CPX293" s="39"/>
      <c r="CPY293" s="39"/>
      <c r="CPZ293" s="39"/>
      <c r="CQA293" s="39"/>
      <c r="CQB293" s="39"/>
      <c r="CQC293" s="39"/>
      <c r="CQD293" s="39"/>
      <c r="CQE293" s="39"/>
      <c r="CQF293" s="39"/>
      <c r="CQG293" s="39"/>
      <c r="CQH293" s="39"/>
      <c r="CQI293" s="39"/>
      <c r="CQJ293" s="39"/>
      <c r="CQK293" s="39"/>
      <c r="CQL293" s="39"/>
      <c r="CQM293" s="39"/>
      <c r="CQN293" s="39"/>
      <c r="CQO293" s="39"/>
      <c r="CQP293" s="39"/>
      <c r="CQQ293" s="39"/>
      <c r="CQR293" s="39"/>
      <c r="CQS293" s="39"/>
      <c r="CQT293" s="39"/>
      <c r="CQU293" s="39"/>
      <c r="CQV293" s="39"/>
      <c r="CQW293" s="39"/>
      <c r="CQX293" s="39"/>
      <c r="CQY293" s="39"/>
      <c r="CQZ293" s="39"/>
      <c r="CRA293" s="39"/>
      <c r="CRB293" s="39"/>
      <c r="CRC293" s="39"/>
      <c r="CRD293" s="39"/>
      <c r="CRE293" s="39"/>
      <c r="CRF293" s="39"/>
      <c r="CRG293" s="39"/>
      <c r="CRH293" s="39"/>
      <c r="CRI293" s="39"/>
      <c r="CRJ293" s="39"/>
      <c r="CRK293" s="39"/>
      <c r="CRL293" s="39"/>
      <c r="CRM293" s="39"/>
      <c r="CRN293" s="39"/>
      <c r="CRO293" s="39"/>
      <c r="CRP293" s="39"/>
      <c r="CRQ293" s="39"/>
      <c r="CRR293" s="39"/>
      <c r="CRS293" s="39"/>
      <c r="CRT293" s="39"/>
      <c r="CRU293" s="39"/>
      <c r="CRV293" s="39"/>
      <c r="CRW293" s="39"/>
      <c r="CRX293" s="39"/>
      <c r="CRY293" s="39"/>
      <c r="CRZ293" s="39"/>
      <c r="CSA293" s="39"/>
      <c r="CSB293" s="39"/>
      <c r="CSC293" s="39"/>
      <c r="CSD293" s="39"/>
      <c r="CSE293" s="39"/>
      <c r="CSF293" s="39"/>
      <c r="CSG293" s="39"/>
      <c r="CSH293" s="39"/>
      <c r="CSI293" s="39"/>
      <c r="CSJ293" s="39"/>
      <c r="CSK293" s="39"/>
      <c r="CSL293" s="39"/>
      <c r="CSM293" s="39"/>
      <c r="CSN293" s="39"/>
      <c r="CSO293" s="39"/>
      <c r="CSP293" s="39"/>
      <c r="CSQ293" s="39"/>
      <c r="CSR293" s="39"/>
      <c r="CSS293" s="39"/>
      <c r="CST293" s="39"/>
      <c r="CSU293" s="39"/>
      <c r="CSV293" s="39"/>
      <c r="CSW293" s="39"/>
      <c r="CSX293" s="39"/>
      <c r="CSY293" s="39"/>
      <c r="CSZ293" s="39"/>
      <c r="CTA293" s="39"/>
      <c r="CTB293" s="39"/>
      <c r="CTC293" s="39"/>
      <c r="CTD293" s="39"/>
      <c r="CTE293" s="39"/>
      <c r="CTF293" s="39"/>
      <c r="CTG293" s="39"/>
      <c r="CTH293" s="39"/>
      <c r="CTI293" s="39"/>
      <c r="CTJ293" s="39"/>
      <c r="CTK293" s="39"/>
      <c r="CTL293" s="39"/>
      <c r="CTM293" s="39"/>
      <c r="CTN293" s="39"/>
      <c r="CTO293" s="39"/>
      <c r="CTP293" s="39"/>
      <c r="CTQ293" s="39"/>
      <c r="CTR293" s="39"/>
      <c r="CTS293" s="39"/>
      <c r="CTT293" s="39"/>
      <c r="CTU293" s="39"/>
      <c r="CTV293" s="39"/>
      <c r="CTW293" s="39"/>
      <c r="CTX293" s="39"/>
      <c r="CTY293" s="39"/>
      <c r="CTZ293" s="39"/>
      <c r="CUA293" s="39"/>
      <c r="CUB293" s="39"/>
      <c r="CUC293" s="39"/>
      <c r="CUD293" s="39"/>
      <c r="CUE293" s="39"/>
      <c r="CUF293" s="39"/>
      <c r="CUG293" s="39"/>
      <c r="CUH293" s="39"/>
      <c r="CUI293" s="39"/>
      <c r="CUJ293" s="39"/>
      <c r="CUK293" s="39"/>
      <c r="CUL293" s="39"/>
      <c r="CUM293" s="39"/>
      <c r="CUN293" s="39"/>
      <c r="CUO293" s="39"/>
      <c r="CUP293" s="39"/>
      <c r="CUQ293" s="39"/>
      <c r="CUR293" s="39"/>
      <c r="CUS293" s="39"/>
      <c r="CUT293" s="39"/>
      <c r="CUU293" s="39"/>
      <c r="CUV293" s="39"/>
      <c r="CUW293" s="39"/>
      <c r="CUX293" s="39"/>
      <c r="CUY293" s="39"/>
      <c r="CUZ293" s="39"/>
      <c r="CVA293" s="39"/>
      <c r="CVB293" s="39"/>
      <c r="CVC293" s="39"/>
      <c r="CVD293" s="39"/>
      <c r="CVE293" s="39"/>
      <c r="CVF293" s="39"/>
      <c r="CVG293" s="39"/>
      <c r="CVH293" s="39"/>
      <c r="CVI293" s="39"/>
      <c r="CVJ293" s="39"/>
      <c r="CVK293" s="39"/>
      <c r="CVL293" s="39"/>
      <c r="CVM293" s="39"/>
      <c r="CVN293" s="39"/>
      <c r="CVO293" s="39"/>
      <c r="CVP293" s="39"/>
      <c r="CVQ293" s="39"/>
      <c r="CVR293" s="39"/>
      <c r="CVS293" s="39"/>
      <c r="CVT293" s="39"/>
      <c r="CVU293" s="39"/>
      <c r="CVV293" s="39"/>
      <c r="CVW293" s="39"/>
      <c r="CVX293" s="39"/>
      <c r="CVY293" s="39"/>
      <c r="CVZ293" s="39"/>
      <c r="CWA293" s="39"/>
      <c r="CWB293" s="39"/>
      <c r="CWC293" s="39"/>
      <c r="CWD293" s="39"/>
      <c r="CWE293" s="39"/>
      <c r="CWF293" s="39"/>
      <c r="CWG293" s="39"/>
      <c r="CWH293" s="39"/>
      <c r="CWI293" s="39"/>
      <c r="CWJ293" s="39"/>
      <c r="CWK293" s="39"/>
      <c r="CWL293" s="39"/>
      <c r="CWM293" s="39"/>
      <c r="CWN293" s="39"/>
      <c r="CWO293" s="39"/>
      <c r="CWP293" s="39"/>
      <c r="CWQ293" s="39"/>
      <c r="CWR293" s="39"/>
      <c r="CWS293" s="39"/>
      <c r="CWT293" s="39"/>
      <c r="CWU293" s="39"/>
      <c r="CWV293" s="39"/>
      <c r="CWW293" s="39"/>
      <c r="CWX293" s="39"/>
      <c r="CWY293" s="39"/>
      <c r="CWZ293" s="39"/>
      <c r="CXA293" s="39"/>
      <c r="CXB293" s="39"/>
      <c r="CXC293" s="39"/>
      <c r="CXD293" s="39"/>
      <c r="CXE293" s="39"/>
      <c r="CXF293" s="39"/>
      <c r="CXG293" s="39"/>
      <c r="CXH293" s="39"/>
      <c r="CXI293" s="39"/>
      <c r="CXJ293" s="39"/>
      <c r="CXK293" s="39"/>
      <c r="CXL293" s="39"/>
      <c r="CXM293" s="39"/>
      <c r="CXN293" s="39"/>
      <c r="CXO293" s="39"/>
      <c r="CXP293" s="39"/>
      <c r="CXQ293" s="39"/>
      <c r="CXR293" s="39"/>
      <c r="CXS293" s="39"/>
      <c r="CXT293" s="39"/>
      <c r="CXU293" s="39"/>
      <c r="CXV293" s="39"/>
      <c r="CXW293" s="39"/>
      <c r="CXX293" s="39"/>
      <c r="CXY293" s="39"/>
      <c r="CXZ293" s="39"/>
      <c r="CYA293" s="39"/>
      <c r="CYB293" s="39"/>
      <c r="CYC293" s="39"/>
      <c r="CYD293" s="39"/>
      <c r="CYE293" s="39"/>
      <c r="CYF293" s="39"/>
      <c r="CYG293" s="39"/>
      <c r="CYH293" s="39"/>
      <c r="CYI293" s="39"/>
      <c r="CYJ293" s="39"/>
      <c r="CYK293" s="39"/>
      <c r="CYL293" s="39"/>
      <c r="CYM293" s="39"/>
      <c r="CYN293" s="39"/>
      <c r="CYO293" s="39"/>
      <c r="CYP293" s="39"/>
      <c r="CYQ293" s="39"/>
      <c r="CYR293" s="39"/>
      <c r="CYS293" s="39"/>
      <c r="CYT293" s="39"/>
      <c r="CYU293" s="39"/>
      <c r="CYV293" s="39"/>
      <c r="CYW293" s="39"/>
      <c r="CYX293" s="39"/>
      <c r="CYY293" s="39"/>
      <c r="CYZ293" s="39"/>
      <c r="CZA293" s="39"/>
      <c r="CZB293" s="39"/>
      <c r="CZC293" s="39"/>
      <c r="CZD293" s="39"/>
      <c r="CZE293" s="39"/>
      <c r="CZF293" s="39"/>
      <c r="CZG293" s="39"/>
      <c r="CZH293" s="39"/>
      <c r="CZI293" s="39"/>
      <c r="CZJ293" s="39"/>
      <c r="CZK293" s="39"/>
      <c r="CZL293" s="39"/>
      <c r="CZM293" s="39"/>
      <c r="CZN293" s="39"/>
      <c r="CZO293" s="39"/>
      <c r="CZP293" s="39"/>
      <c r="CZQ293" s="39"/>
      <c r="CZR293" s="39"/>
      <c r="CZS293" s="39"/>
      <c r="CZT293" s="39"/>
      <c r="CZU293" s="39"/>
      <c r="CZV293" s="39"/>
      <c r="CZW293" s="39"/>
      <c r="CZX293" s="39"/>
      <c r="CZY293" s="39"/>
      <c r="CZZ293" s="39"/>
      <c r="DAA293" s="39"/>
      <c r="DAB293" s="39"/>
      <c r="DAC293" s="39"/>
      <c r="DAD293" s="39"/>
      <c r="DAE293" s="39"/>
      <c r="DAF293" s="39"/>
      <c r="DAG293" s="39"/>
      <c r="DAH293" s="39"/>
      <c r="DAI293" s="39"/>
      <c r="DAJ293" s="39"/>
      <c r="DAK293" s="39"/>
      <c r="DAL293" s="39"/>
      <c r="DAM293" s="39"/>
      <c r="DAN293" s="39"/>
      <c r="DAO293" s="39"/>
      <c r="DAP293" s="39"/>
      <c r="DAQ293" s="39"/>
      <c r="DAR293" s="39"/>
      <c r="DAS293" s="39"/>
      <c r="DAT293" s="39"/>
      <c r="DAU293" s="39"/>
      <c r="DAV293" s="39"/>
      <c r="DAW293" s="39"/>
      <c r="DAX293" s="39"/>
      <c r="DAY293" s="39"/>
      <c r="DAZ293" s="39"/>
      <c r="DBA293" s="39"/>
      <c r="DBB293" s="39"/>
      <c r="DBC293" s="39"/>
      <c r="DBD293" s="39"/>
      <c r="DBE293" s="39"/>
      <c r="DBF293" s="39"/>
      <c r="DBG293" s="39"/>
      <c r="DBH293" s="39"/>
      <c r="DBI293" s="39"/>
      <c r="DBJ293" s="39"/>
      <c r="DBK293" s="39"/>
      <c r="DBL293" s="39"/>
      <c r="DBM293" s="39"/>
      <c r="DBN293" s="39"/>
      <c r="DBO293" s="39"/>
      <c r="DBP293" s="39"/>
      <c r="DBQ293" s="39"/>
      <c r="DBR293" s="39"/>
      <c r="DBS293" s="39"/>
      <c r="DBT293" s="39"/>
      <c r="DBU293" s="39"/>
      <c r="DBV293" s="39"/>
      <c r="DBW293" s="39"/>
      <c r="DBX293" s="39"/>
      <c r="DBY293" s="39"/>
      <c r="DBZ293" s="39"/>
      <c r="DCA293" s="39"/>
      <c r="DCB293" s="39"/>
      <c r="DCC293" s="39"/>
      <c r="DCD293" s="39"/>
      <c r="DCE293" s="39"/>
      <c r="DCF293" s="39"/>
      <c r="DCG293" s="39"/>
      <c r="DCH293" s="39"/>
      <c r="DCI293" s="39"/>
      <c r="DCJ293" s="39"/>
      <c r="DCK293" s="39"/>
      <c r="DCL293" s="39"/>
      <c r="DCM293" s="39"/>
      <c r="DCN293" s="39"/>
      <c r="DCO293" s="39"/>
      <c r="DCP293" s="39"/>
      <c r="DCQ293" s="39"/>
      <c r="DCR293" s="39"/>
      <c r="DCS293" s="39"/>
      <c r="DCT293" s="39"/>
      <c r="DCU293" s="39"/>
      <c r="DCV293" s="39"/>
      <c r="DCW293" s="39"/>
      <c r="DCX293" s="39"/>
      <c r="DCY293" s="39"/>
      <c r="DCZ293" s="39"/>
      <c r="DDA293" s="39"/>
      <c r="DDB293" s="39"/>
      <c r="DDC293" s="39"/>
      <c r="DDD293" s="39"/>
      <c r="DDE293" s="39"/>
      <c r="DDF293" s="39"/>
      <c r="DDG293" s="39"/>
      <c r="DDH293" s="39"/>
      <c r="DDI293" s="39"/>
      <c r="DDJ293" s="39"/>
      <c r="DDK293" s="39"/>
      <c r="DDL293" s="39"/>
      <c r="DDM293" s="39"/>
      <c r="DDN293" s="39"/>
      <c r="DDO293" s="39"/>
      <c r="DDP293" s="39"/>
      <c r="DDQ293" s="39"/>
      <c r="DDR293" s="39"/>
      <c r="DDS293" s="39"/>
      <c r="DDT293" s="39"/>
      <c r="DDU293" s="39"/>
      <c r="DDV293" s="39"/>
      <c r="DDW293" s="39"/>
      <c r="DDX293" s="39"/>
      <c r="DDY293" s="39"/>
      <c r="DDZ293" s="39"/>
      <c r="DEA293" s="39"/>
      <c r="DEB293" s="39"/>
      <c r="DEC293" s="39"/>
      <c r="DED293" s="39"/>
      <c r="DEE293" s="39"/>
      <c r="DEF293" s="39"/>
      <c r="DEG293" s="39"/>
      <c r="DEH293" s="39"/>
      <c r="DEI293" s="39"/>
      <c r="DEJ293" s="39"/>
      <c r="DEK293" s="39"/>
      <c r="DEL293" s="39"/>
      <c r="DEM293" s="39"/>
      <c r="DEN293" s="39"/>
      <c r="DEO293" s="39"/>
      <c r="DEP293" s="39"/>
      <c r="DEQ293" s="39"/>
      <c r="DER293" s="39"/>
      <c r="DES293" s="39"/>
      <c r="DET293" s="39"/>
      <c r="DEU293" s="39"/>
      <c r="DEV293" s="39"/>
      <c r="DEW293" s="39"/>
      <c r="DEX293" s="39"/>
      <c r="DEY293" s="39"/>
      <c r="DEZ293" s="39"/>
      <c r="DFA293" s="39"/>
      <c r="DFB293" s="39"/>
      <c r="DFC293" s="39"/>
      <c r="DFD293" s="39"/>
      <c r="DFE293" s="39"/>
      <c r="DFF293" s="39"/>
      <c r="DFG293" s="39"/>
      <c r="DFH293" s="39"/>
      <c r="DFI293" s="39"/>
      <c r="DFJ293" s="39"/>
      <c r="DFK293" s="39"/>
      <c r="DFL293" s="39"/>
      <c r="DFM293" s="39"/>
      <c r="DFN293" s="39"/>
      <c r="DFO293" s="39"/>
      <c r="DFP293" s="39"/>
      <c r="DFQ293" s="39"/>
      <c r="DFR293" s="39"/>
      <c r="DFS293" s="39"/>
      <c r="DFT293" s="39"/>
      <c r="DFU293" s="39"/>
      <c r="DFV293" s="39"/>
      <c r="DFW293" s="39"/>
      <c r="DFX293" s="39"/>
      <c r="DFY293" s="39"/>
      <c r="DFZ293" s="39"/>
      <c r="DGA293" s="39"/>
      <c r="DGB293" s="39"/>
      <c r="DGC293" s="39"/>
      <c r="DGD293" s="39"/>
      <c r="DGE293" s="39"/>
      <c r="DGF293" s="39"/>
      <c r="DGG293" s="39"/>
      <c r="DGH293" s="39"/>
      <c r="DGI293" s="39"/>
      <c r="DGJ293" s="39"/>
      <c r="DGK293" s="39"/>
      <c r="DGL293" s="39"/>
      <c r="DGM293" s="39"/>
      <c r="DGN293" s="39"/>
      <c r="DGO293" s="39"/>
      <c r="DGP293" s="39"/>
      <c r="DGQ293" s="39"/>
      <c r="DGR293" s="39"/>
      <c r="DGS293" s="39"/>
      <c r="DGT293" s="39"/>
      <c r="DGU293" s="39"/>
      <c r="DGV293" s="39"/>
      <c r="DGW293" s="39"/>
      <c r="DGX293" s="39"/>
      <c r="DGY293" s="39"/>
      <c r="DGZ293" s="39"/>
      <c r="DHA293" s="39"/>
      <c r="DHB293" s="39"/>
      <c r="DHC293" s="39"/>
      <c r="DHD293" s="39"/>
      <c r="DHE293" s="39"/>
      <c r="DHF293" s="39"/>
      <c r="DHG293" s="39"/>
      <c r="DHH293" s="39"/>
      <c r="DHI293" s="39"/>
      <c r="DHJ293" s="39"/>
      <c r="DHK293" s="39"/>
      <c r="DHL293" s="39"/>
      <c r="DHM293" s="39"/>
      <c r="DHN293" s="39"/>
      <c r="DHO293" s="39"/>
      <c r="DHP293" s="39"/>
      <c r="DHQ293" s="39"/>
      <c r="DHR293" s="39"/>
      <c r="DHS293" s="39"/>
      <c r="DHT293" s="39"/>
      <c r="DHU293" s="39"/>
      <c r="DHV293" s="39"/>
      <c r="DHW293" s="39"/>
      <c r="DHX293" s="39"/>
      <c r="DHY293" s="39"/>
      <c r="DHZ293" s="39"/>
      <c r="DIA293" s="39"/>
      <c r="DIB293" s="39"/>
      <c r="DIC293" s="39"/>
      <c r="DID293" s="39"/>
      <c r="DIE293" s="39"/>
      <c r="DIF293" s="39"/>
      <c r="DIG293" s="39"/>
      <c r="DIH293" s="39"/>
      <c r="DII293" s="39"/>
      <c r="DIJ293" s="39"/>
      <c r="DIK293" s="39"/>
      <c r="DIL293" s="39"/>
      <c r="DIM293" s="39"/>
      <c r="DIN293" s="39"/>
      <c r="DIO293" s="39"/>
      <c r="DIP293" s="39"/>
      <c r="DIQ293" s="39"/>
      <c r="DIR293" s="39"/>
      <c r="DIS293" s="39"/>
      <c r="DIT293" s="39"/>
      <c r="DIU293" s="39"/>
      <c r="DIV293" s="39"/>
      <c r="DIW293" s="39"/>
      <c r="DIX293" s="39"/>
      <c r="DIY293" s="39"/>
      <c r="DIZ293" s="39"/>
      <c r="DJA293" s="39"/>
      <c r="DJB293" s="39"/>
      <c r="DJC293" s="39"/>
      <c r="DJD293" s="39"/>
      <c r="DJE293" s="39"/>
      <c r="DJF293" s="39"/>
      <c r="DJG293" s="39"/>
      <c r="DJH293" s="39"/>
      <c r="DJI293" s="39"/>
      <c r="DJJ293" s="39"/>
      <c r="DJK293" s="39"/>
      <c r="DJL293" s="39"/>
      <c r="DJM293" s="39"/>
      <c r="DJN293" s="39"/>
      <c r="DJO293" s="39"/>
      <c r="DJP293" s="39"/>
      <c r="DJQ293" s="39"/>
      <c r="DJR293" s="39"/>
      <c r="DJS293" s="39"/>
      <c r="DJT293" s="39"/>
      <c r="DJU293" s="39"/>
      <c r="DJV293" s="39"/>
      <c r="DJW293" s="39"/>
      <c r="DJX293" s="39"/>
      <c r="DJY293" s="39"/>
      <c r="DJZ293" s="39"/>
      <c r="DKA293" s="39"/>
      <c r="DKB293" s="39"/>
      <c r="DKC293" s="39"/>
      <c r="DKD293" s="39"/>
      <c r="DKE293" s="39"/>
      <c r="DKF293" s="39"/>
      <c r="DKG293" s="39"/>
      <c r="DKH293" s="39"/>
      <c r="DKI293" s="39"/>
      <c r="DKJ293" s="39"/>
      <c r="DKK293" s="39"/>
      <c r="DKL293" s="39"/>
      <c r="DKM293" s="39"/>
      <c r="DKN293" s="39"/>
      <c r="DKO293" s="39"/>
      <c r="DKP293" s="39"/>
      <c r="DKQ293" s="39"/>
      <c r="DKR293" s="39"/>
      <c r="DKS293" s="39"/>
      <c r="DKT293" s="39"/>
      <c r="DKU293" s="39"/>
      <c r="DKV293" s="39"/>
      <c r="DKW293" s="39"/>
      <c r="DKX293" s="39"/>
      <c r="DKY293" s="39"/>
      <c r="DKZ293" s="39"/>
      <c r="DLA293" s="39"/>
      <c r="DLB293" s="39"/>
      <c r="DLC293" s="39"/>
      <c r="DLD293" s="39"/>
      <c r="DLE293" s="39"/>
      <c r="DLF293" s="39"/>
      <c r="DLG293" s="39"/>
      <c r="DLH293" s="39"/>
      <c r="DLI293" s="39"/>
      <c r="DLJ293" s="39"/>
      <c r="DLK293" s="39"/>
      <c r="DLL293" s="39"/>
      <c r="DLM293" s="39"/>
      <c r="DLN293" s="39"/>
      <c r="DLO293" s="39"/>
      <c r="DLP293" s="39"/>
      <c r="DLQ293" s="39"/>
      <c r="DLR293" s="39"/>
      <c r="DLS293" s="39"/>
      <c r="DLT293" s="39"/>
      <c r="DLU293" s="39"/>
      <c r="DLV293" s="39"/>
      <c r="DLW293" s="39"/>
      <c r="DLX293" s="39"/>
      <c r="DLY293" s="39"/>
      <c r="DLZ293" s="39"/>
      <c r="DMA293" s="39"/>
      <c r="DMB293" s="39"/>
      <c r="DMC293" s="39"/>
      <c r="DMD293" s="39"/>
      <c r="DME293" s="39"/>
      <c r="DMF293" s="39"/>
      <c r="DMG293" s="39"/>
      <c r="DMH293" s="39"/>
      <c r="DMI293" s="39"/>
      <c r="DMJ293" s="39"/>
      <c r="DMK293" s="39"/>
      <c r="DML293" s="39"/>
      <c r="DMM293" s="39"/>
      <c r="DMN293" s="39"/>
      <c r="DMO293" s="39"/>
      <c r="DMP293" s="39"/>
      <c r="DMQ293" s="39"/>
      <c r="DMR293" s="39"/>
      <c r="DMS293" s="39"/>
      <c r="DMT293" s="39"/>
      <c r="DMU293" s="39"/>
      <c r="DMV293" s="39"/>
      <c r="DMW293" s="39"/>
      <c r="DMX293" s="39"/>
      <c r="DMY293" s="39"/>
      <c r="DMZ293" s="39"/>
      <c r="DNA293" s="39"/>
      <c r="DNB293" s="39"/>
      <c r="DNC293" s="39"/>
      <c r="DND293" s="39"/>
      <c r="DNE293" s="39"/>
      <c r="DNF293" s="39"/>
      <c r="DNG293" s="39"/>
      <c r="DNH293" s="39"/>
      <c r="DNI293" s="39"/>
      <c r="DNJ293" s="39"/>
      <c r="DNK293" s="39"/>
      <c r="DNL293" s="39"/>
      <c r="DNM293" s="39"/>
      <c r="DNN293" s="39"/>
      <c r="DNO293" s="39"/>
      <c r="DNP293" s="39"/>
      <c r="DNQ293" s="39"/>
      <c r="DNR293" s="39"/>
      <c r="DNS293" s="39"/>
      <c r="DNT293" s="39"/>
      <c r="DNU293" s="39"/>
      <c r="DNV293" s="39"/>
      <c r="DNW293" s="39"/>
      <c r="DNX293" s="39"/>
      <c r="DNY293" s="39"/>
      <c r="DNZ293" s="39"/>
      <c r="DOA293" s="39"/>
      <c r="DOB293" s="39"/>
      <c r="DOC293" s="39"/>
      <c r="DOD293" s="39"/>
      <c r="DOE293" s="39"/>
      <c r="DOF293" s="39"/>
      <c r="DOG293" s="39"/>
      <c r="DOH293" s="39"/>
      <c r="DOI293" s="39"/>
      <c r="DOJ293" s="39"/>
      <c r="DOK293" s="39"/>
      <c r="DOL293" s="39"/>
      <c r="DOM293" s="39"/>
      <c r="DON293" s="39"/>
      <c r="DOO293" s="39"/>
      <c r="DOP293" s="39"/>
      <c r="DOQ293" s="39"/>
      <c r="DOR293" s="39"/>
      <c r="DOS293" s="39"/>
      <c r="DOT293" s="39"/>
      <c r="DOU293" s="39"/>
      <c r="DOV293" s="39"/>
      <c r="DOW293" s="39"/>
      <c r="DOX293" s="39"/>
      <c r="DOY293" s="39"/>
      <c r="DOZ293" s="39"/>
      <c r="DPA293" s="39"/>
      <c r="DPB293" s="39"/>
      <c r="DPC293" s="39"/>
      <c r="DPD293" s="39"/>
      <c r="DPE293" s="39"/>
      <c r="DPF293" s="39"/>
      <c r="DPG293" s="39"/>
      <c r="DPH293" s="39"/>
      <c r="DPI293" s="39"/>
      <c r="DPJ293" s="39"/>
      <c r="DPK293" s="39"/>
      <c r="DPL293" s="39"/>
      <c r="DPM293" s="39"/>
      <c r="DPN293" s="39"/>
      <c r="DPO293" s="39"/>
      <c r="DPP293" s="39"/>
      <c r="DPQ293" s="39"/>
      <c r="DPR293" s="39"/>
      <c r="DPS293" s="39"/>
      <c r="DPT293" s="39"/>
      <c r="DPU293" s="39"/>
      <c r="DPV293" s="39"/>
      <c r="DPW293" s="39"/>
      <c r="DPX293" s="39"/>
      <c r="DPY293" s="39"/>
      <c r="DPZ293" s="39"/>
      <c r="DQA293" s="39"/>
      <c r="DQB293" s="39"/>
      <c r="DQC293" s="39"/>
      <c r="DQD293" s="39"/>
      <c r="DQE293" s="39"/>
      <c r="DQF293" s="39"/>
      <c r="DQG293" s="39"/>
      <c r="DQH293" s="39"/>
      <c r="DQI293" s="39"/>
      <c r="DQJ293" s="39"/>
      <c r="DQK293" s="39"/>
      <c r="DQL293" s="39"/>
      <c r="DQM293" s="39"/>
      <c r="DQN293" s="39"/>
      <c r="DQO293" s="39"/>
      <c r="DQP293" s="39"/>
      <c r="DQQ293" s="39"/>
      <c r="DQR293" s="39"/>
      <c r="DQS293" s="39"/>
      <c r="DQT293" s="39"/>
      <c r="DQU293" s="39"/>
      <c r="DQV293" s="39"/>
      <c r="DQW293" s="39"/>
      <c r="DQX293" s="39"/>
      <c r="DQY293" s="39"/>
      <c r="DQZ293" s="39"/>
      <c r="DRA293" s="39"/>
      <c r="DRB293" s="39"/>
      <c r="DRC293" s="39"/>
      <c r="DRD293" s="39"/>
      <c r="DRE293" s="39"/>
      <c r="DRF293" s="39"/>
      <c r="DRG293" s="39"/>
      <c r="DRH293" s="39"/>
      <c r="DRI293" s="39"/>
      <c r="DRJ293" s="39"/>
      <c r="DRK293" s="39"/>
      <c r="DRL293" s="39"/>
      <c r="DRM293" s="39"/>
      <c r="DRN293" s="39"/>
      <c r="DRO293" s="39"/>
      <c r="DRP293" s="39"/>
      <c r="DRQ293" s="39"/>
      <c r="DRR293" s="39"/>
      <c r="DRS293" s="39"/>
      <c r="DRT293" s="39"/>
      <c r="DRU293" s="39"/>
      <c r="DRV293" s="39"/>
      <c r="DRW293" s="39"/>
      <c r="DRX293" s="39"/>
      <c r="DRY293" s="39"/>
      <c r="DRZ293" s="39"/>
      <c r="DSA293" s="39"/>
      <c r="DSB293" s="39"/>
      <c r="DSC293" s="39"/>
      <c r="DSD293" s="39"/>
      <c r="DSE293" s="39"/>
      <c r="DSF293" s="39"/>
      <c r="DSG293" s="39"/>
      <c r="DSH293" s="39"/>
      <c r="DSI293" s="39"/>
      <c r="DSJ293" s="39"/>
      <c r="DSK293" s="39"/>
      <c r="DSL293" s="39"/>
      <c r="DSM293" s="39"/>
      <c r="DSN293" s="39"/>
      <c r="DSO293" s="39"/>
      <c r="DSP293" s="39"/>
      <c r="DSQ293" s="39"/>
      <c r="DSR293" s="39"/>
      <c r="DSS293" s="39"/>
      <c r="DST293" s="39"/>
      <c r="DSU293" s="39"/>
      <c r="DSV293" s="39"/>
      <c r="DSW293" s="39"/>
      <c r="DSX293" s="39"/>
      <c r="DSY293" s="39"/>
      <c r="DSZ293" s="39"/>
      <c r="DTA293" s="39"/>
      <c r="DTB293" s="39"/>
      <c r="DTC293" s="39"/>
      <c r="DTD293" s="39"/>
      <c r="DTE293" s="39"/>
      <c r="DTF293" s="39"/>
      <c r="DTG293" s="39"/>
      <c r="DTH293" s="39"/>
      <c r="DTI293" s="39"/>
      <c r="DTJ293" s="39"/>
      <c r="DTK293" s="39"/>
      <c r="DTL293" s="39"/>
      <c r="DTM293" s="39"/>
      <c r="DTN293" s="39"/>
      <c r="DTO293" s="39"/>
      <c r="DTP293" s="39"/>
      <c r="DTQ293" s="39"/>
      <c r="DTR293" s="39"/>
      <c r="DTS293" s="39"/>
      <c r="DTT293" s="39"/>
      <c r="DTU293" s="39"/>
      <c r="DTV293" s="39"/>
      <c r="DTW293" s="39"/>
      <c r="DTX293" s="39"/>
      <c r="DTY293" s="39"/>
      <c r="DTZ293" s="39"/>
      <c r="DUA293" s="39"/>
      <c r="DUB293" s="39"/>
      <c r="DUC293" s="39"/>
      <c r="DUD293" s="39"/>
      <c r="DUE293" s="39"/>
      <c r="DUF293" s="39"/>
      <c r="DUG293" s="39"/>
      <c r="DUH293" s="39"/>
      <c r="DUI293" s="39"/>
      <c r="DUJ293" s="39"/>
      <c r="DUK293" s="39"/>
      <c r="DUL293" s="39"/>
      <c r="DUM293" s="39"/>
      <c r="DUN293" s="39"/>
      <c r="DUO293" s="39"/>
      <c r="DUP293" s="39"/>
      <c r="DUQ293" s="39"/>
      <c r="DUR293" s="39"/>
      <c r="DUS293" s="39"/>
      <c r="DUT293" s="39"/>
      <c r="DUU293" s="39"/>
      <c r="DUV293" s="39"/>
      <c r="DUW293" s="39"/>
      <c r="DUX293" s="39"/>
      <c r="DUY293" s="39"/>
      <c r="DUZ293" s="39"/>
      <c r="DVA293" s="39"/>
      <c r="DVB293" s="39"/>
      <c r="DVC293" s="39"/>
      <c r="DVD293" s="39"/>
      <c r="DVE293" s="39"/>
      <c r="DVF293" s="39"/>
      <c r="DVG293" s="39"/>
      <c r="DVH293" s="39"/>
      <c r="DVI293" s="39"/>
      <c r="DVJ293" s="39"/>
      <c r="DVK293" s="39"/>
      <c r="DVL293" s="39"/>
      <c r="DVM293" s="39"/>
      <c r="DVN293" s="39"/>
      <c r="DVO293" s="39"/>
      <c r="DVP293" s="39"/>
      <c r="DVQ293" s="39"/>
      <c r="DVR293" s="39"/>
      <c r="DVS293" s="39"/>
      <c r="DVT293" s="39"/>
      <c r="DVU293" s="39"/>
      <c r="DVV293" s="39"/>
      <c r="DVW293" s="39"/>
      <c r="DVX293" s="39"/>
      <c r="DVY293" s="39"/>
      <c r="DVZ293" s="39"/>
      <c r="DWA293" s="39"/>
      <c r="DWB293" s="39"/>
      <c r="DWC293" s="39"/>
      <c r="DWD293" s="39"/>
      <c r="DWE293" s="39"/>
      <c r="DWF293" s="39"/>
      <c r="DWG293" s="39"/>
      <c r="DWH293" s="39"/>
      <c r="DWI293" s="39"/>
      <c r="DWJ293" s="39"/>
      <c r="DWK293" s="39"/>
      <c r="DWL293" s="39"/>
      <c r="DWM293" s="39"/>
      <c r="DWN293" s="39"/>
      <c r="DWO293" s="39"/>
      <c r="DWP293" s="39"/>
      <c r="DWQ293" s="39"/>
    </row>
    <row r="294" spans="1:3319" s="39" customFormat="1" ht="31.5">
      <c r="A294" s="37" t="s">
        <v>1452</v>
      </c>
      <c r="B294" s="36" t="s">
        <v>890</v>
      </c>
      <c r="C294" s="37" t="s">
        <v>7</v>
      </c>
      <c r="D294" s="36" t="s">
        <v>1451</v>
      </c>
      <c r="E294" s="38" t="s">
        <v>1450</v>
      </c>
      <c r="F294" s="38" t="s">
        <v>1450</v>
      </c>
      <c r="G294" s="43"/>
      <c r="H294" s="43"/>
      <c r="I294" s="43"/>
      <c r="J294" s="43"/>
    </row>
    <row r="295" spans="1:3319" s="39" customFormat="1" ht="31.5">
      <c r="A295" s="57" t="s">
        <v>1500</v>
      </c>
      <c r="B295" s="54" t="s">
        <v>1409</v>
      </c>
      <c r="C295" s="57" t="s">
        <v>7</v>
      </c>
      <c r="D295" s="54" t="s">
        <v>1501</v>
      </c>
      <c r="E295" s="66" t="str">
        <f>"APR 23"</f>
        <v>APR 23</v>
      </c>
      <c r="F295" s="66" t="str">
        <f>"APR 23"</f>
        <v>APR 23</v>
      </c>
      <c r="G295" s="43"/>
      <c r="H295" s="43"/>
      <c r="I295" s="43"/>
      <c r="J295" s="43"/>
    </row>
    <row r="296" spans="1:3319" s="39" customFormat="1" ht="60">
      <c r="A296" s="37" t="s">
        <v>1396</v>
      </c>
      <c r="B296" s="36" t="s">
        <v>1397</v>
      </c>
      <c r="C296" s="37" t="s">
        <v>152</v>
      </c>
      <c r="D296" s="36" t="s">
        <v>1398</v>
      </c>
      <c r="E296" s="38" t="s">
        <v>881</v>
      </c>
      <c r="F296" s="38" t="s">
        <v>881</v>
      </c>
      <c r="G296" s="43"/>
      <c r="H296" s="43"/>
      <c r="I296" s="43"/>
      <c r="J296" s="43"/>
    </row>
    <row r="297" spans="1:3319" s="39" customFormat="1" ht="70">
      <c r="A297" s="57" t="s">
        <v>1393</v>
      </c>
      <c r="B297" s="54" t="s">
        <v>1394</v>
      </c>
      <c r="C297" s="57" t="s">
        <v>7</v>
      </c>
      <c r="D297" s="54" t="s">
        <v>1395</v>
      </c>
      <c r="E297" s="66" t="str">
        <f>"NOV 20"</f>
        <v>NOV 20</v>
      </c>
      <c r="F297" s="66" t="str">
        <f>"NOV 20"</f>
        <v>NOV 20</v>
      </c>
      <c r="G297" s="43"/>
      <c r="H297" s="43"/>
      <c r="I297" s="43"/>
      <c r="J297" s="43"/>
    </row>
    <row r="298" spans="1:3319" s="39" customFormat="1" ht="20">
      <c r="A298" s="37" t="s">
        <v>1475</v>
      </c>
      <c r="B298" s="36" t="s">
        <v>1476</v>
      </c>
      <c r="C298" s="37" t="s">
        <v>7</v>
      </c>
      <c r="D298" s="36" t="s">
        <v>1408</v>
      </c>
      <c r="E298" s="38" t="str">
        <f>"DEC 21"</f>
        <v>DEC 21</v>
      </c>
      <c r="F298" s="38" t="str">
        <f>"DEC 21"</f>
        <v>DEC 21</v>
      </c>
      <c r="G298" s="43"/>
      <c r="H298" s="43"/>
      <c r="I298" s="43"/>
      <c r="J298" s="43"/>
    </row>
    <row r="299" spans="1:3319" s="39" customFormat="1">
      <c r="A299" s="57" t="s">
        <v>1433</v>
      </c>
      <c r="B299" s="54" t="s">
        <v>1425</v>
      </c>
      <c r="C299" s="57" t="s">
        <v>152</v>
      </c>
      <c r="D299" s="54" t="s">
        <v>733</v>
      </c>
      <c r="E299" s="66" t="str">
        <f>"JUL 21"</f>
        <v>JUL 21</v>
      </c>
      <c r="F299" s="66" t="str">
        <f>"JUL 21"</f>
        <v>JUL 21</v>
      </c>
      <c r="G299" s="43"/>
      <c r="H299" s="43"/>
      <c r="I299" s="43"/>
      <c r="J299" s="43"/>
    </row>
    <row r="300" spans="1:3319" s="39" customFormat="1">
      <c r="A300" s="37" t="s">
        <v>1453</v>
      </c>
      <c r="B300" s="36" t="s">
        <v>1426</v>
      </c>
      <c r="C300" s="37" t="s">
        <v>152</v>
      </c>
      <c r="D300" s="36" t="s">
        <v>1427</v>
      </c>
      <c r="E300" s="38" t="str">
        <f>"AUG 21"</f>
        <v>AUG 21</v>
      </c>
      <c r="F300" s="38" t="str">
        <f>"AUG 21"</f>
        <v>AUG 21</v>
      </c>
      <c r="G300" s="43"/>
      <c r="H300" s="43"/>
      <c r="I300" s="43"/>
      <c r="J300" s="43"/>
    </row>
    <row r="301" spans="1:3319" s="39" customFormat="1">
      <c r="A301" s="57" t="s">
        <v>1457</v>
      </c>
      <c r="B301" s="54" t="s">
        <v>1458</v>
      </c>
      <c r="C301" s="57" t="s">
        <v>7</v>
      </c>
      <c r="D301" s="54" t="s">
        <v>1459</v>
      </c>
      <c r="E301" s="66" t="str">
        <f>"SEP 21"</f>
        <v>SEP 21</v>
      </c>
      <c r="F301" s="66" t="str">
        <f>"SEP 21"</f>
        <v>SEP 21</v>
      </c>
      <c r="G301" s="43"/>
      <c r="H301" s="43"/>
      <c r="I301" s="43"/>
      <c r="J301" s="43"/>
    </row>
    <row r="302" spans="1:3319" s="39" customFormat="1">
      <c r="A302" s="37" t="s">
        <v>1470</v>
      </c>
      <c r="B302" s="36" t="s">
        <v>1468</v>
      </c>
      <c r="C302" s="37" t="s">
        <v>7</v>
      </c>
      <c r="D302" s="36" t="s">
        <v>1469</v>
      </c>
      <c r="E302" s="38" t="str">
        <f>"NOV 21"</f>
        <v>NOV 21</v>
      </c>
      <c r="F302" s="38" t="str">
        <f>"NOV 21"</f>
        <v>NOV 21</v>
      </c>
      <c r="G302" s="43"/>
      <c r="H302" s="43"/>
      <c r="I302" s="43"/>
      <c r="J302" s="43"/>
    </row>
    <row r="303" spans="1:3319" s="39" customFormat="1">
      <c r="A303" s="57" t="s">
        <v>1477</v>
      </c>
      <c r="B303" s="54" t="s">
        <v>1471</v>
      </c>
      <c r="C303" s="57" t="s">
        <v>7</v>
      </c>
      <c r="D303" s="54" t="s">
        <v>1472</v>
      </c>
      <c r="E303" s="66" t="str">
        <f>"JAN 22"</f>
        <v>JAN 22</v>
      </c>
      <c r="F303" s="66" t="str">
        <f>"JAN 22"</f>
        <v>JAN 22</v>
      </c>
      <c r="G303" s="43"/>
      <c r="H303" s="43"/>
      <c r="I303" s="43"/>
      <c r="J303" s="43"/>
    </row>
    <row r="304" spans="1:3319" s="39" customFormat="1">
      <c r="A304" s="37" t="s">
        <v>1454</v>
      </c>
      <c r="B304" s="36" t="s">
        <v>1455</v>
      </c>
      <c r="C304" s="37" t="s">
        <v>7</v>
      </c>
      <c r="D304" s="36" t="s">
        <v>1456</v>
      </c>
      <c r="E304" s="38" t="str">
        <f>"SEP 21"</f>
        <v>SEP 21</v>
      </c>
      <c r="F304" s="38" t="str">
        <f>"SEP 21"</f>
        <v>SEP 21</v>
      </c>
      <c r="G304" s="43"/>
      <c r="H304" s="43"/>
      <c r="I304" s="43"/>
      <c r="J304" s="43"/>
    </row>
    <row r="305" spans="1:10" s="39" customFormat="1" ht="20">
      <c r="A305" s="57" t="s">
        <v>1492</v>
      </c>
      <c r="B305" s="54" t="s">
        <v>1490</v>
      </c>
      <c r="C305" s="57" t="s">
        <v>152</v>
      </c>
      <c r="D305" s="54" t="s">
        <v>1491</v>
      </c>
      <c r="E305" s="66" t="str">
        <f>"SEP 22"</f>
        <v>SEP 22</v>
      </c>
      <c r="F305" s="66" t="str">
        <f>"SEP 22"</f>
        <v>SEP 22</v>
      </c>
      <c r="G305" s="43"/>
      <c r="H305" s="43"/>
      <c r="I305" s="43"/>
      <c r="J305" s="43"/>
    </row>
    <row r="306" spans="1:10" s="39" customFormat="1">
      <c r="A306" s="37" t="s">
        <v>1402</v>
      </c>
      <c r="B306" s="36" t="s">
        <v>1403</v>
      </c>
      <c r="C306" s="37" t="s">
        <v>7</v>
      </c>
      <c r="D306" s="36" t="s">
        <v>1404</v>
      </c>
      <c r="E306" s="38" t="str">
        <f xml:space="preserve"> "FEB 21"</f>
        <v>FEB 21</v>
      </c>
      <c r="F306" s="38" t="str">
        <f xml:space="preserve"> "FEB 21"</f>
        <v>FEB 21</v>
      </c>
      <c r="G306" s="43"/>
      <c r="H306" s="43"/>
      <c r="I306" s="43"/>
      <c r="J306" s="43"/>
    </row>
    <row r="307" spans="1:10" s="39" customFormat="1">
      <c r="A307" s="57" t="s">
        <v>1483</v>
      </c>
      <c r="B307" s="54" t="s">
        <v>1484</v>
      </c>
      <c r="C307" s="57" t="s">
        <v>12</v>
      </c>
      <c r="D307" s="54" t="s">
        <v>1485</v>
      </c>
      <c r="E307" s="66" t="str">
        <f xml:space="preserve"> "JUL 22"</f>
        <v>JUL 22</v>
      </c>
      <c r="F307" s="66" t="str">
        <f xml:space="preserve"> "JUL 22"</f>
        <v>JUL 22</v>
      </c>
      <c r="G307" s="43"/>
      <c r="H307" s="43"/>
      <c r="I307" s="43"/>
      <c r="J307" s="43"/>
    </row>
    <row r="308" spans="1:10" s="39" customFormat="1">
      <c r="A308" s="37" t="s">
        <v>1415</v>
      </c>
      <c r="B308" s="36" t="s">
        <v>1416</v>
      </c>
      <c r="C308" s="37" t="s">
        <v>152</v>
      </c>
      <c r="D308" s="36" t="s">
        <v>1417</v>
      </c>
      <c r="E308" s="38" t="str">
        <f xml:space="preserve"> "MAY 21"</f>
        <v>MAY 21</v>
      </c>
      <c r="F308" s="38" t="str">
        <f xml:space="preserve"> "MAY 21"</f>
        <v>MAY 21</v>
      </c>
      <c r="G308" s="43"/>
      <c r="H308" s="43"/>
      <c r="I308" s="43"/>
      <c r="J308" s="43"/>
    </row>
    <row r="309" spans="1:10" s="39" customFormat="1" ht="20">
      <c r="A309" s="57" t="s">
        <v>1547</v>
      </c>
      <c r="B309" s="54" t="s">
        <v>1463</v>
      </c>
      <c r="C309" s="57" t="s">
        <v>152</v>
      </c>
      <c r="D309" s="54" t="s">
        <v>1461</v>
      </c>
      <c r="E309" s="66" t="str">
        <f>"JAN 24"</f>
        <v>JAN 24</v>
      </c>
      <c r="F309" s="66" t="str">
        <f>"JAN 24"</f>
        <v>JAN 24</v>
      </c>
      <c r="G309" s="43"/>
      <c r="H309" s="43"/>
      <c r="I309" s="43"/>
      <c r="J309" s="43"/>
    </row>
    <row r="310" spans="1:10" s="39" customFormat="1" ht="20">
      <c r="A310" s="37" t="s">
        <v>1462</v>
      </c>
      <c r="B310" s="36" t="s">
        <v>1464</v>
      </c>
      <c r="C310" s="37" t="s">
        <v>7</v>
      </c>
      <c r="D310" s="36" t="s">
        <v>1461</v>
      </c>
      <c r="E310" s="38" t="str">
        <f>"SEP 21"</f>
        <v>SEP 21</v>
      </c>
      <c r="F310" s="38" t="str">
        <f>"SEP 21"</f>
        <v>SEP 21</v>
      </c>
      <c r="G310" s="43"/>
      <c r="H310" s="43"/>
      <c r="I310" s="43"/>
      <c r="J310" s="43"/>
    </row>
    <row r="311" spans="1:10" s="39" customFormat="1" ht="20">
      <c r="A311" s="57" t="s">
        <v>1473</v>
      </c>
      <c r="B311" s="54" t="s">
        <v>1474</v>
      </c>
      <c r="C311" s="57" t="s">
        <v>7</v>
      </c>
      <c r="D311" s="54" t="s">
        <v>1461</v>
      </c>
      <c r="E311" s="66" t="str">
        <f>"JAN 22"</f>
        <v>JAN 22</v>
      </c>
      <c r="F311" s="66" t="str">
        <f>"JAN 22"</f>
        <v>JAN 22</v>
      </c>
      <c r="G311" s="43"/>
      <c r="H311" s="43"/>
      <c r="I311" s="43"/>
      <c r="J311" s="43"/>
    </row>
    <row r="312" spans="1:10" s="39" customFormat="1" ht="20">
      <c r="A312" s="37" t="s">
        <v>1523</v>
      </c>
      <c r="B312" s="36" t="s">
        <v>1524</v>
      </c>
      <c r="C312" s="37" t="s">
        <v>7</v>
      </c>
      <c r="D312" s="36" t="s">
        <v>1525</v>
      </c>
      <c r="E312" s="38" t="str">
        <f>"JAN 23"</f>
        <v>JAN 23</v>
      </c>
      <c r="F312" s="38" t="str">
        <f>"SEP 23"</f>
        <v>SEP 23</v>
      </c>
      <c r="G312" s="43"/>
      <c r="H312" s="43"/>
      <c r="I312" s="43"/>
      <c r="J312" s="43"/>
    </row>
    <row r="313" spans="1:10" s="39" customFormat="1" ht="20">
      <c r="A313" s="57" t="s">
        <v>1420</v>
      </c>
      <c r="B313" s="54" t="s">
        <v>1421</v>
      </c>
      <c r="C313" s="57" t="s">
        <v>152</v>
      </c>
      <c r="D313" s="54" t="s">
        <v>1422</v>
      </c>
      <c r="E313" s="66" t="str">
        <f>"MAY 21"</f>
        <v>MAY 21</v>
      </c>
      <c r="F313" s="66" t="str">
        <f>"MAY 21"</f>
        <v>MAY 21</v>
      </c>
      <c r="G313" s="43"/>
      <c r="H313" s="43"/>
      <c r="I313" s="43"/>
      <c r="J313" s="43"/>
    </row>
    <row r="314" spans="1:10" s="39" customFormat="1">
      <c r="A314" s="37" t="s">
        <v>1499</v>
      </c>
      <c r="B314" s="36" t="s">
        <v>1497</v>
      </c>
      <c r="C314" s="37" t="s">
        <v>7</v>
      </c>
      <c r="D314" s="36" t="s">
        <v>1498</v>
      </c>
      <c r="E314" s="38" t="str">
        <f xml:space="preserve"> "FEB 23"</f>
        <v>FEB 23</v>
      </c>
      <c r="F314" s="38" t="str">
        <f xml:space="preserve"> "FEB 23"</f>
        <v>FEB 23</v>
      </c>
      <c r="G314" s="43"/>
      <c r="H314" s="43"/>
      <c r="I314" s="43"/>
      <c r="J314" s="43"/>
    </row>
    <row r="315" spans="1:10" s="39" customFormat="1" ht="20">
      <c r="A315" s="57" t="s">
        <v>1431</v>
      </c>
      <c r="B315" s="54" t="s">
        <v>1428</v>
      </c>
      <c r="C315" s="57" t="s">
        <v>152</v>
      </c>
      <c r="D315" s="54" t="s">
        <v>1432</v>
      </c>
      <c r="E315" s="66" t="str">
        <f>"JUN 21"</f>
        <v>JUN 21</v>
      </c>
      <c r="F315" s="66" t="str">
        <f>"JUN 21"</f>
        <v>JUN 21</v>
      </c>
      <c r="G315" s="43"/>
      <c r="H315" s="43"/>
      <c r="I315" s="43"/>
      <c r="J315" s="43"/>
    </row>
    <row r="316" spans="1:10" s="39" customFormat="1" ht="20">
      <c r="A316" s="37" t="s">
        <v>1532</v>
      </c>
      <c r="B316" s="36" t="s">
        <v>1429</v>
      </c>
      <c r="C316" s="37" t="s">
        <v>7</v>
      </c>
      <c r="D316" s="36" t="s">
        <v>1460</v>
      </c>
      <c r="E316" s="38" t="str">
        <f>"NOV 23"</f>
        <v>NOV 23</v>
      </c>
      <c r="F316" s="38" t="str">
        <f>"DEC 23"</f>
        <v>DEC 23</v>
      </c>
      <c r="G316" s="43"/>
      <c r="H316" s="43"/>
      <c r="I316" s="43"/>
      <c r="J316" s="43"/>
    </row>
    <row r="317" spans="1:10" s="39" customFormat="1" ht="30">
      <c r="A317" s="57" t="s">
        <v>1514</v>
      </c>
      <c r="B317" s="54" t="s">
        <v>1430</v>
      </c>
      <c r="C317" s="57" t="s">
        <v>152</v>
      </c>
      <c r="D317" s="54" t="s">
        <v>1516</v>
      </c>
      <c r="E317" s="66" t="str">
        <f>"MAR 23"</f>
        <v>MAR 23</v>
      </c>
      <c r="F317" s="66" t="str">
        <f>"JUN 23"</f>
        <v>JUN 23</v>
      </c>
      <c r="G317" s="43"/>
      <c r="H317" s="43"/>
      <c r="I317" s="43"/>
      <c r="J317" s="43"/>
    </row>
    <row r="318" spans="1:10" s="39" customFormat="1">
      <c r="A318" s="37" t="s">
        <v>1513</v>
      </c>
      <c r="B318" s="36" t="s">
        <v>1515</v>
      </c>
      <c r="C318" s="37" t="s">
        <v>152</v>
      </c>
      <c r="D318" s="36" t="s">
        <v>1517</v>
      </c>
      <c r="E318" s="38" t="str">
        <f>"MAR 23"</f>
        <v>MAR 23</v>
      </c>
      <c r="F318" s="38" t="str">
        <f>"JUN 23"</f>
        <v>JUN 23</v>
      </c>
      <c r="G318" s="43"/>
      <c r="H318" s="43"/>
      <c r="I318" s="43"/>
      <c r="J318" s="43"/>
    </row>
    <row r="319" spans="1:10" hidden="1">
      <c r="F319" s="79"/>
    </row>
    <row r="320" spans="1:10" hidden="1">
      <c r="F320" s="79"/>
    </row>
    <row r="321" spans="1:10" s="39" customFormat="1">
      <c r="A321" s="57" t="s">
        <v>1508</v>
      </c>
      <c r="B321" s="54" t="s">
        <v>1509</v>
      </c>
      <c r="C321" s="57" t="s">
        <v>152</v>
      </c>
      <c r="D321" s="54" t="s">
        <v>1510</v>
      </c>
      <c r="E321" s="66" t="str">
        <f>"MAR 23"</f>
        <v>MAR 23</v>
      </c>
      <c r="F321" s="66" t="str">
        <f>"MAY 23"</f>
        <v>MAY 23</v>
      </c>
      <c r="G321" s="43"/>
      <c r="H321" s="43"/>
      <c r="I321" s="43"/>
      <c r="J321" s="43"/>
    </row>
    <row r="322" spans="1:10" hidden="1">
      <c r="F322" s="79"/>
    </row>
    <row r="323" spans="1:10" s="39" customFormat="1">
      <c r="A323" s="37" t="s">
        <v>1542</v>
      </c>
      <c r="B323" s="36" t="s">
        <v>1511</v>
      </c>
      <c r="C323" s="37" t="s">
        <v>152</v>
      </c>
      <c r="D323" s="36" t="s">
        <v>1512</v>
      </c>
      <c r="E323" s="38" t="str">
        <f>"OCT 23"</f>
        <v>OCT 23</v>
      </c>
      <c r="F323" s="38" t="str">
        <f>"JAN 24"</f>
        <v>JAN 24</v>
      </c>
      <c r="G323" s="43"/>
      <c r="H323" s="43"/>
      <c r="I323" s="43"/>
      <c r="J323" s="43"/>
    </row>
    <row r="324" spans="1:10" s="39" customFormat="1" ht="30">
      <c r="A324" s="57" t="s">
        <v>1550</v>
      </c>
      <c r="B324" s="54" t="s">
        <v>1533</v>
      </c>
      <c r="C324" s="57" t="s">
        <v>7</v>
      </c>
      <c r="D324" s="54" t="s">
        <v>1534</v>
      </c>
      <c r="E324" s="66" t="str">
        <f>"JAN 24"</f>
        <v>JAN 24</v>
      </c>
      <c r="F324" s="66" t="str">
        <f>"FEB 24"</f>
        <v>FEB 24</v>
      </c>
      <c r="G324" s="43"/>
      <c r="H324" s="43"/>
      <c r="I324" s="43"/>
      <c r="J324" s="43"/>
    </row>
    <row r="325" spans="1:10" hidden="1">
      <c r="F325" s="79"/>
    </row>
    <row r="326" spans="1:10" hidden="1">
      <c r="F326" s="79"/>
    </row>
    <row r="327" spans="1:10" hidden="1">
      <c r="F327" s="79"/>
    </row>
    <row r="328" spans="1:10" ht="20">
      <c r="A328" s="111" t="s">
        <v>1560</v>
      </c>
      <c r="B328" s="82" t="s">
        <v>1530</v>
      </c>
      <c r="C328" s="110" t="s">
        <v>7</v>
      </c>
      <c r="D328" s="109" t="s">
        <v>1531</v>
      </c>
      <c r="E328" s="108" t="str">
        <f>"JAN 24"</f>
        <v>JAN 24</v>
      </c>
      <c r="F328" s="112" t="str">
        <f>"MAR 24"</f>
        <v>MAR 24</v>
      </c>
      <c r="G328" s="113"/>
    </row>
    <row r="329" spans="1:10" s="39" customFormat="1" ht="14.15" customHeight="1">
      <c r="A329" s="57" t="s">
        <v>1552</v>
      </c>
      <c r="B329" s="54" t="s">
        <v>1506</v>
      </c>
      <c r="C329" s="57" t="s">
        <v>7</v>
      </c>
      <c r="D329" s="54" t="s">
        <v>1507</v>
      </c>
      <c r="E329" s="66" t="str">
        <f>"FEB 24"</f>
        <v>FEB 24</v>
      </c>
      <c r="F329" s="66" t="str">
        <f>"FEB 24"</f>
        <v>FEB 24</v>
      </c>
      <c r="G329" s="43"/>
      <c r="H329" s="43"/>
      <c r="I329" s="43"/>
      <c r="J329" s="43"/>
    </row>
    <row r="330" spans="1:10" hidden="1">
      <c r="F330" s="79"/>
    </row>
    <row r="331" spans="1:10">
      <c r="A331" s="39" t="s">
        <v>1561</v>
      </c>
      <c r="B331" s="128" t="s">
        <v>1562</v>
      </c>
      <c r="C331" s="129" t="s">
        <v>7</v>
      </c>
      <c r="D331" s="82" t="s">
        <v>1563</v>
      </c>
      <c r="E331" s="130" t="s">
        <v>1555</v>
      </c>
      <c r="F331" s="112" t="str">
        <f>"MAR 24"</f>
        <v>MAR 24</v>
      </c>
      <c r="G331" s="113"/>
    </row>
    <row r="332" spans="1:10" hidden="1">
      <c r="F332" s="79"/>
    </row>
    <row r="333" spans="1:10" s="39" customFormat="1" ht="21.5" customHeight="1">
      <c r="A333" s="57" t="s">
        <v>1557</v>
      </c>
      <c r="B333" s="54" t="s">
        <v>1558</v>
      </c>
      <c r="C333" s="57" t="s">
        <v>7</v>
      </c>
      <c r="D333" s="54" t="s">
        <v>1559</v>
      </c>
      <c r="E333" s="66" t="str">
        <f>"JAN 24"</f>
        <v>JAN 24</v>
      </c>
      <c r="F333" s="66" t="str">
        <f>"MAR 24"</f>
        <v>MAR 24</v>
      </c>
      <c r="G333" s="43"/>
      <c r="H333" s="43"/>
      <c r="I333" s="43"/>
      <c r="J333" s="43"/>
    </row>
    <row r="334" spans="1:10" ht="14.5" customHeight="1">
      <c r="A334" s="111" t="s">
        <v>1518</v>
      </c>
      <c r="B334" s="82" t="s">
        <v>1519</v>
      </c>
      <c r="C334" s="110" t="s">
        <v>7</v>
      </c>
      <c r="D334" s="109" t="s">
        <v>1520</v>
      </c>
      <c r="E334" s="108" t="str">
        <f>"MAY 23"</f>
        <v>MAY 23</v>
      </c>
      <c r="F334" s="112" t="str">
        <f>"JUL 23"</f>
        <v>JUL 23</v>
      </c>
      <c r="G334" s="113"/>
    </row>
    <row r="335" spans="1:10" s="39" customFormat="1" ht="14.15" customHeight="1">
      <c r="A335" s="57" t="s">
        <v>1541</v>
      </c>
      <c r="B335" s="54" t="s">
        <v>1521</v>
      </c>
      <c r="C335" s="57" t="s">
        <v>7</v>
      </c>
      <c r="D335" s="54" t="s">
        <v>1522</v>
      </c>
      <c r="E335" s="66" t="str">
        <f>"OCT 23"</f>
        <v>OCT 23</v>
      </c>
      <c r="F335" s="66" t="str">
        <f>"DEC 23"</f>
        <v>DEC 23</v>
      </c>
      <c r="G335" s="43"/>
      <c r="H335" s="43"/>
      <c r="I335" s="43"/>
      <c r="J335" s="43"/>
    </row>
    <row r="336" spans="1:10" ht="140">
      <c r="A336" s="111" t="s">
        <v>1539</v>
      </c>
      <c r="B336" s="125" t="s">
        <v>1540</v>
      </c>
      <c r="C336" s="110" t="s">
        <v>152</v>
      </c>
      <c r="D336" s="109" t="s">
        <v>1538</v>
      </c>
      <c r="E336" s="127" t="str">
        <f>"OCT 23"</f>
        <v>OCT 23</v>
      </c>
      <c r="F336" s="112" t="str">
        <f>"DEC 23"</f>
        <v>DEC 23</v>
      </c>
      <c r="G336" s="113"/>
    </row>
    <row r="337" spans="2:2">
      <c r="B337" s="126"/>
    </row>
  </sheetData>
  <mergeCells count="6">
    <mergeCell ref="F1:F2"/>
    <mergeCell ref="A1:A2"/>
    <mergeCell ref="B1:B2"/>
    <mergeCell ref="C1:C2"/>
    <mergeCell ref="D1:D2"/>
    <mergeCell ref="E1:E2"/>
  </mergeCells>
  <phoneticPr fontId="4" type="noConversion"/>
  <pageMargins left="0.15748031496062992" right="0.19685039370078741" top="0.51181102362204722" bottom="0.35433070866141736" header="0.27559055118110237" footer="0.15748031496062992"/>
  <pageSetup paperSize="9" scale="85" fitToHeight="6" orientation="landscape" r:id="rId1"/>
  <headerFooter alignWithMargins="0">
    <oddHeader>&amp;C&amp;F - &amp;A</oddHeader>
    <oddFooter>&amp;R&amp;P/&amp;N - &amp;D</oddFooter>
  </headerFooter>
  <ignoredErrors>
    <ignoredError sqref="E232 E223:E225 E228 E95:E97 E216:E220 E99:E101 E112:E114 E6:E77 E79:E93 E108:E110 E207:E212 E116:E120 E137:E141 E143:E148 E150:E154 E157:E167 E169:E174 E176:E184 E186:E189 E191:E197 E199:E200 E203:E205 E122 E124:E135 E106 E103:E104" twoDigitTextYear="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70"/>
  <sheetViews>
    <sheetView workbookViewId="0">
      <pane ySplit="2" topLeftCell="A62" activePane="bottomLeft" state="frozen"/>
      <selection pane="bottomLeft" activeCell="B75" sqref="B75"/>
    </sheetView>
  </sheetViews>
  <sheetFormatPr baseColWidth="10" defaultColWidth="11.453125" defaultRowHeight="12.5"/>
  <cols>
    <col min="1" max="1" width="13.453125" style="49" bestFit="1" customWidth="1"/>
    <col min="2" max="3" width="52.7265625" style="78" customWidth="1"/>
    <col min="4" max="4" width="8.7265625" style="92" bestFit="1" customWidth="1"/>
    <col min="5" max="16384" width="11.453125" style="43"/>
  </cols>
  <sheetData>
    <row r="1" spans="1:5" ht="24.75" customHeight="1" thickTop="1">
      <c r="A1" s="118" t="s">
        <v>1277</v>
      </c>
      <c r="B1" s="114" t="s">
        <v>1</v>
      </c>
      <c r="C1" s="114" t="s">
        <v>3</v>
      </c>
      <c r="D1" s="114" t="s">
        <v>4</v>
      </c>
      <c r="E1" s="114" t="s">
        <v>1543</v>
      </c>
    </row>
    <row r="2" spans="1:5" ht="28.5" customHeight="1">
      <c r="A2" s="119"/>
      <c r="B2" s="115"/>
      <c r="C2" s="115"/>
      <c r="D2" s="115"/>
      <c r="E2" s="115"/>
    </row>
    <row r="3" spans="1:5" ht="6" customHeight="1">
      <c r="A3" s="93"/>
      <c r="B3" s="94"/>
      <c r="C3" s="94"/>
      <c r="D3" s="95"/>
    </row>
    <row r="4" spans="1:5">
      <c r="A4" s="35" t="s">
        <v>1278</v>
      </c>
      <c r="B4" s="36" t="s">
        <v>891</v>
      </c>
      <c r="C4" s="36" t="s">
        <v>223</v>
      </c>
      <c r="D4" s="50" t="s">
        <v>892</v>
      </c>
      <c r="E4" s="50" t="s">
        <v>892</v>
      </c>
    </row>
    <row r="5" spans="1:5">
      <c r="A5" s="53" t="s">
        <v>1279</v>
      </c>
      <c r="B5" s="54" t="s">
        <v>893</v>
      </c>
      <c r="C5" s="54" t="s">
        <v>223</v>
      </c>
      <c r="D5" s="55" t="s">
        <v>120</v>
      </c>
      <c r="E5" s="55" t="s">
        <v>120</v>
      </c>
    </row>
    <row r="6" spans="1:5">
      <c r="A6" s="35" t="s">
        <v>1280</v>
      </c>
      <c r="B6" s="36" t="s">
        <v>894</v>
      </c>
      <c r="C6" s="36" t="s">
        <v>223</v>
      </c>
      <c r="D6" s="50" t="s">
        <v>243</v>
      </c>
      <c r="E6" s="50" t="s">
        <v>243</v>
      </c>
    </row>
    <row r="7" spans="1:5">
      <c r="A7" s="53" t="s">
        <v>1281</v>
      </c>
      <c r="B7" s="54" t="s">
        <v>895</v>
      </c>
      <c r="C7" s="54" t="s">
        <v>223</v>
      </c>
      <c r="D7" s="55" t="s">
        <v>49</v>
      </c>
      <c r="E7" s="55" t="s">
        <v>49</v>
      </c>
    </row>
    <row r="8" spans="1:5">
      <c r="A8" s="35" t="str">
        <f>"005"</f>
        <v>005</v>
      </c>
      <c r="B8" s="36" t="s">
        <v>1329</v>
      </c>
      <c r="C8" s="36"/>
      <c r="D8" s="50"/>
      <c r="E8" s="50"/>
    </row>
    <row r="9" spans="1:5">
      <c r="A9" s="53" t="s">
        <v>1282</v>
      </c>
      <c r="B9" s="54" t="s">
        <v>896</v>
      </c>
      <c r="C9" s="54" t="s">
        <v>129</v>
      </c>
      <c r="D9" s="55" t="s">
        <v>71</v>
      </c>
      <c r="E9" s="55" t="s">
        <v>71</v>
      </c>
    </row>
    <row r="10" spans="1:5">
      <c r="A10" s="35" t="s">
        <v>1283</v>
      </c>
      <c r="B10" s="36" t="s">
        <v>897</v>
      </c>
      <c r="C10" s="36" t="s">
        <v>898</v>
      </c>
      <c r="D10" s="50" t="s">
        <v>71</v>
      </c>
      <c r="E10" s="50" t="s">
        <v>71</v>
      </c>
    </row>
    <row r="11" spans="1:5">
      <c r="A11" s="53" t="s">
        <v>1284</v>
      </c>
      <c r="B11" s="54" t="s">
        <v>223</v>
      </c>
      <c r="C11" s="54" t="s">
        <v>899</v>
      </c>
      <c r="D11" s="55" t="s">
        <v>900</v>
      </c>
      <c r="E11" s="55" t="s">
        <v>900</v>
      </c>
    </row>
    <row r="12" spans="1:5">
      <c r="A12" s="35" t="s">
        <v>33</v>
      </c>
      <c r="B12" s="36" t="s">
        <v>901</v>
      </c>
      <c r="C12" s="36" t="s">
        <v>902</v>
      </c>
      <c r="D12" s="50" t="s">
        <v>105</v>
      </c>
      <c r="E12" s="50" t="s">
        <v>105</v>
      </c>
    </row>
    <row r="13" spans="1:5">
      <c r="A13" s="53" t="s">
        <v>1285</v>
      </c>
      <c r="B13" s="54" t="s">
        <v>903</v>
      </c>
      <c r="C13" s="54" t="s">
        <v>904</v>
      </c>
      <c r="D13" s="55" t="s">
        <v>215</v>
      </c>
      <c r="E13" s="55" t="s">
        <v>215</v>
      </c>
    </row>
    <row r="14" spans="1:5">
      <c r="A14" s="35" t="str">
        <f>"011"</f>
        <v>011</v>
      </c>
      <c r="B14" s="36" t="s">
        <v>246</v>
      </c>
      <c r="C14" s="36"/>
      <c r="D14" s="50"/>
      <c r="E14" s="50"/>
    </row>
    <row r="15" spans="1:5">
      <c r="A15" s="53" t="s">
        <v>1286</v>
      </c>
      <c r="B15" s="54" t="s">
        <v>905</v>
      </c>
      <c r="C15" s="54" t="s">
        <v>223</v>
      </c>
      <c r="D15" s="55" t="s">
        <v>906</v>
      </c>
      <c r="E15" s="55" t="s">
        <v>906</v>
      </c>
    </row>
    <row r="16" spans="1:5">
      <c r="A16" s="35" t="s">
        <v>1287</v>
      </c>
      <c r="B16" s="36" t="s">
        <v>907</v>
      </c>
      <c r="C16" s="36" t="s">
        <v>908</v>
      </c>
      <c r="D16" s="50" t="s">
        <v>139</v>
      </c>
      <c r="E16" s="50" t="s">
        <v>139</v>
      </c>
    </row>
    <row r="17" spans="1:5">
      <c r="A17" s="53" t="str">
        <f>"014"</f>
        <v>014</v>
      </c>
      <c r="B17" s="54" t="s">
        <v>246</v>
      </c>
      <c r="C17" s="54"/>
      <c r="D17" s="55"/>
      <c r="E17" s="55"/>
    </row>
    <row r="18" spans="1:5">
      <c r="A18" s="35" t="s">
        <v>1288</v>
      </c>
      <c r="B18" s="36" t="s">
        <v>909</v>
      </c>
      <c r="C18" s="36" t="s">
        <v>223</v>
      </c>
      <c r="D18" s="50" t="s">
        <v>139</v>
      </c>
      <c r="E18" s="50" t="s">
        <v>139</v>
      </c>
    </row>
    <row r="19" spans="1:5">
      <c r="A19" s="53" t="s">
        <v>1289</v>
      </c>
      <c r="B19" s="54" t="s">
        <v>910</v>
      </c>
      <c r="C19" s="54" t="s">
        <v>911</v>
      </c>
      <c r="D19" s="55" t="s">
        <v>139</v>
      </c>
      <c r="E19" s="55" t="s">
        <v>139</v>
      </c>
    </row>
    <row r="20" spans="1:5">
      <c r="A20" s="35" t="s">
        <v>1290</v>
      </c>
      <c r="B20" s="36" t="s">
        <v>912</v>
      </c>
      <c r="C20" s="36" t="s">
        <v>913</v>
      </c>
      <c r="D20" s="50" t="s">
        <v>914</v>
      </c>
      <c r="E20" s="50" t="s">
        <v>914</v>
      </c>
    </row>
    <row r="21" spans="1:5">
      <c r="A21" s="53" t="s">
        <v>1291</v>
      </c>
      <c r="B21" s="54" t="s">
        <v>915</v>
      </c>
      <c r="C21" s="54" t="s">
        <v>916</v>
      </c>
      <c r="D21" s="55" t="s">
        <v>914</v>
      </c>
      <c r="E21" s="55" t="s">
        <v>914</v>
      </c>
    </row>
    <row r="22" spans="1:5">
      <c r="A22" s="35" t="s">
        <v>1292</v>
      </c>
      <c r="B22" s="36" t="s">
        <v>917</v>
      </c>
      <c r="C22" s="36" t="s">
        <v>918</v>
      </c>
      <c r="D22" s="50" t="s">
        <v>914</v>
      </c>
      <c r="E22" s="50" t="s">
        <v>914</v>
      </c>
    </row>
    <row r="23" spans="1:5">
      <c r="A23" s="53" t="s">
        <v>1293</v>
      </c>
      <c r="B23" s="54" t="s">
        <v>919</v>
      </c>
      <c r="C23" s="54" t="s">
        <v>920</v>
      </c>
      <c r="D23" s="55" t="s">
        <v>914</v>
      </c>
      <c r="E23" s="55" t="s">
        <v>914</v>
      </c>
    </row>
    <row r="24" spans="1:5">
      <c r="A24" s="35" t="s">
        <v>1294</v>
      </c>
      <c r="B24" s="36" t="s">
        <v>921</v>
      </c>
      <c r="C24" s="36" t="s">
        <v>223</v>
      </c>
      <c r="D24" s="50" t="s">
        <v>922</v>
      </c>
      <c r="E24" s="50" t="s">
        <v>922</v>
      </c>
    </row>
    <row r="25" spans="1:5">
      <c r="A25" s="53" t="s">
        <v>1295</v>
      </c>
      <c r="B25" s="54" t="s">
        <v>923</v>
      </c>
      <c r="C25" s="54" t="s">
        <v>924</v>
      </c>
      <c r="D25" s="55" t="s">
        <v>925</v>
      </c>
      <c r="E25" s="55" t="s">
        <v>925</v>
      </c>
    </row>
    <row r="26" spans="1:5">
      <c r="A26" s="35" t="s">
        <v>1296</v>
      </c>
      <c r="B26" s="36" t="s">
        <v>926</v>
      </c>
      <c r="C26" s="36" t="s">
        <v>927</v>
      </c>
      <c r="D26" s="50" t="s">
        <v>928</v>
      </c>
      <c r="E26" s="50" t="s">
        <v>928</v>
      </c>
    </row>
    <row r="27" spans="1:5">
      <c r="A27" s="53" t="s">
        <v>1297</v>
      </c>
      <c r="B27" s="54" t="s">
        <v>929</v>
      </c>
      <c r="C27" s="54" t="s">
        <v>930</v>
      </c>
      <c r="D27" s="55" t="s">
        <v>307</v>
      </c>
      <c r="E27" s="55" t="s">
        <v>307</v>
      </c>
    </row>
    <row r="28" spans="1:5">
      <c r="A28" s="35" t="s">
        <v>1298</v>
      </c>
      <c r="B28" s="36" t="s">
        <v>931</v>
      </c>
      <c r="C28" s="36" t="s">
        <v>932</v>
      </c>
      <c r="D28" s="50" t="s">
        <v>307</v>
      </c>
      <c r="E28" s="50" t="s">
        <v>307</v>
      </c>
    </row>
    <row r="29" spans="1:5" ht="20">
      <c r="A29" s="53" t="s">
        <v>1299</v>
      </c>
      <c r="B29" s="54" t="s">
        <v>933</v>
      </c>
      <c r="C29" s="54" t="s">
        <v>934</v>
      </c>
      <c r="D29" s="55" t="s">
        <v>307</v>
      </c>
      <c r="E29" s="55" t="s">
        <v>307</v>
      </c>
    </row>
    <row r="30" spans="1:5" ht="20">
      <c r="A30" s="35" t="s">
        <v>1335</v>
      </c>
      <c r="B30" s="36" t="s">
        <v>1330</v>
      </c>
      <c r="C30" s="36" t="s">
        <v>1331</v>
      </c>
      <c r="D30" s="50" t="s">
        <v>314</v>
      </c>
      <c r="E30" s="50" t="s">
        <v>314</v>
      </c>
    </row>
    <row r="31" spans="1:5" ht="20">
      <c r="A31" s="53" t="s">
        <v>1300</v>
      </c>
      <c r="B31" s="54" t="s">
        <v>935</v>
      </c>
      <c r="C31" s="54" t="s">
        <v>936</v>
      </c>
      <c r="D31" s="55" t="s">
        <v>338</v>
      </c>
      <c r="E31" s="55" t="s">
        <v>338</v>
      </c>
    </row>
    <row r="32" spans="1:5" ht="20">
      <c r="A32" s="35" t="s">
        <v>102</v>
      </c>
      <c r="B32" s="36" t="s">
        <v>1332</v>
      </c>
      <c r="C32" s="36" t="s">
        <v>1333</v>
      </c>
      <c r="D32" s="50" t="s">
        <v>928</v>
      </c>
      <c r="E32" s="50" t="s">
        <v>928</v>
      </c>
    </row>
    <row r="33" spans="1:5" ht="20">
      <c r="A33" s="53" t="s">
        <v>1301</v>
      </c>
      <c r="B33" s="54" t="s">
        <v>937</v>
      </c>
      <c r="C33" s="54" t="s">
        <v>938</v>
      </c>
      <c r="D33" s="55" t="s">
        <v>338</v>
      </c>
      <c r="E33" s="55" t="s">
        <v>338</v>
      </c>
    </row>
    <row r="34" spans="1:5">
      <c r="A34" s="35" t="str">
        <f>"031"</f>
        <v>031</v>
      </c>
      <c r="B34" s="36" t="s">
        <v>246</v>
      </c>
      <c r="C34" s="36"/>
      <c r="D34" s="50"/>
      <c r="E34" s="50"/>
    </row>
    <row r="35" spans="1:5">
      <c r="A35" s="53" t="s">
        <v>1302</v>
      </c>
      <c r="B35" s="54" t="s">
        <v>939</v>
      </c>
      <c r="C35" s="54" t="s">
        <v>940</v>
      </c>
      <c r="D35" s="55" t="s">
        <v>941</v>
      </c>
      <c r="E35" s="55" t="s">
        <v>941</v>
      </c>
    </row>
    <row r="36" spans="1:5">
      <c r="A36" s="35" t="str">
        <f>"033"</f>
        <v>033</v>
      </c>
      <c r="B36" s="36" t="s">
        <v>246</v>
      </c>
      <c r="C36" s="36"/>
      <c r="D36" s="50"/>
      <c r="E36" s="50"/>
    </row>
    <row r="37" spans="1:5">
      <c r="A37" s="96" t="s">
        <v>1303</v>
      </c>
      <c r="B37" s="60" t="s">
        <v>942</v>
      </c>
      <c r="C37" s="60" t="s">
        <v>943</v>
      </c>
      <c r="D37" s="55" t="s">
        <v>944</v>
      </c>
      <c r="E37" s="55" t="s">
        <v>944</v>
      </c>
    </row>
    <row r="38" spans="1:5">
      <c r="A38" s="35" t="s">
        <v>1304</v>
      </c>
      <c r="B38" s="36" t="s">
        <v>945</v>
      </c>
      <c r="C38" s="36" t="s">
        <v>946</v>
      </c>
      <c r="D38" s="50" t="s">
        <v>947</v>
      </c>
      <c r="E38" s="50" t="s">
        <v>947</v>
      </c>
    </row>
    <row r="39" spans="1:5">
      <c r="A39" s="53" t="s">
        <v>1305</v>
      </c>
      <c r="B39" s="54" t="s">
        <v>948</v>
      </c>
      <c r="C39" s="54" t="s">
        <v>251</v>
      </c>
      <c r="D39" s="55" t="s">
        <v>949</v>
      </c>
      <c r="E39" s="55" t="s">
        <v>949</v>
      </c>
    </row>
    <row r="40" spans="1:5">
      <c r="A40" s="35" t="s">
        <v>1306</v>
      </c>
      <c r="B40" s="36" t="s">
        <v>950</v>
      </c>
      <c r="C40" s="36" t="s">
        <v>951</v>
      </c>
      <c r="D40" s="50" t="s">
        <v>401</v>
      </c>
      <c r="E40" s="50" t="s">
        <v>401</v>
      </c>
    </row>
    <row r="41" spans="1:5">
      <c r="A41" s="96" t="s">
        <v>1307</v>
      </c>
      <c r="B41" s="60" t="s">
        <v>952</v>
      </c>
      <c r="C41" s="60" t="s">
        <v>251</v>
      </c>
      <c r="D41" s="55" t="s">
        <v>227</v>
      </c>
      <c r="E41" s="55" t="s">
        <v>227</v>
      </c>
    </row>
    <row r="42" spans="1:5">
      <c r="A42" s="80" t="str">
        <f>"039"</f>
        <v>039</v>
      </c>
      <c r="B42" s="45" t="s">
        <v>246</v>
      </c>
      <c r="C42" s="45"/>
      <c r="D42" s="50"/>
      <c r="E42" s="50"/>
    </row>
    <row r="43" spans="1:5">
      <c r="A43" s="53" t="s">
        <v>1308</v>
      </c>
      <c r="B43" s="54" t="s">
        <v>953</v>
      </c>
      <c r="C43" s="54" t="s">
        <v>954</v>
      </c>
      <c r="D43" s="55" t="s">
        <v>947</v>
      </c>
      <c r="E43" s="55" t="s">
        <v>947</v>
      </c>
    </row>
    <row r="44" spans="1:5">
      <c r="A44" s="35" t="str">
        <f>"041"</f>
        <v>041</v>
      </c>
      <c r="B44" s="36" t="s">
        <v>1334</v>
      </c>
      <c r="C44" s="36"/>
      <c r="D44" s="50"/>
      <c r="E44" s="50"/>
    </row>
    <row r="45" spans="1:5" ht="30">
      <c r="A45" s="96" t="s">
        <v>1309</v>
      </c>
      <c r="B45" s="60" t="s">
        <v>955</v>
      </c>
      <c r="C45" s="60" t="s">
        <v>956</v>
      </c>
      <c r="D45" s="97" t="str">
        <f>"APR 13"</f>
        <v>APR 13</v>
      </c>
      <c r="E45" s="97" t="str">
        <f>"APR 13"</f>
        <v>APR 13</v>
      </c>
    </row>
    <row r="46" spans="1:5">
      <c r="A46" s="35" t="s">
        <v>1310</v>
      </c>
      <c r="B46" s="36" t="s">
        <v>957</v>
      </c>
      <c r="C46" s="36" t="s">
        <v>251</v>
      </c>
      <c r="D46" s="50" t="s">
        <v>958</v>
      </c>
      <c r="E46" s="50" t="s">
        <v>958</v>
      </c>
    </row>
    <row r="47" spans="1:5">
      <c r="A47" s="53" t="s">
        <v>1311</v>
      </c>
      <c r="B47" s="54" t="s">
        <v>959</v>
      </c>
      <c r="C47" s="54" t="s">
        <v>960</v>
      </c>
      <c r="D47" s="55" t="s">
        <v>961</v>
      </c>
      <c r="E47" s="55" t="s">
        <v>961</v>
      </c>
    </row>
    <row r="48" spans="1:5" ht="20">
      <c r="A48" s="80" t="s">
        <v>1312</v>
      </c>
      <c r="B48" s="45" t="s">
        <v>962</v>
      </c>
      <c r="C48" s="45" t="s">
        <v>963</v>
      </c>
      <c r="D48" s="50" t="s">
        <v>964</v>
      </c>
      <c r="E48" s="50" t="s">
        <v>964</v>
      </c>
    </row>
    <row r="49" spans="1:5">
      <c r="A49" s="53" t="s">
        <v>1313</v>
      </c>
      <c r="B49" s="54" t="s">
        <v>965</v>
      </c>
      <c r="C49" s="54" t="s">
        <v>966</v>
      </c>
      <c r="D49" s="55" t="s">
        <v>967</v>
      </c>
      <c r="E49" s="55" t="s">
        <v>967</v>
      </c>
    </row>
    <row r="50" spans="1:5">
      <c r="A50" s="80" t="s">
        <v>1314</v>
      </c>
      <c r="B50" s="45" t="s">
        <v>968</v>
      </c>
      <c r="C50" s="45" t="s">
        <v>969</v>
      </c>
      <c r="D50" s="81" t="s">
        <v>469</v>
      </c>
      <c r="E50" s="81" t="s">
        <v>469</v>
      </c>
    </row>
    <row r="51" spans="1:5" ht="20">
      <c r="A51" s="53" t="s">
        <v>1315</v>
      </c>
      <c r="B51" s="54" t="s">
        <v>970</v>
      </c>
      <c r="C51" s="54" t="s">
        <v>971</v>
      </c>
      <c r="D51" s="55" t="s">
        <v>483</v>
      </c>
      <c r="E51" s="55" t="s">
        <v>483</v>
      </c>
    </row>
    <row r="52" spans="1:5" ht="20">
      <c r="A52" s="35" t="s">
        <v>1316</v>
      </c>
      <c r="B52" s="36" t="s">
        <v>972</v>
      </c>
      <c r="C52" s="36" t="s">
        <v>973</v>
      </c>
      <c r="D52" s="50" t="s">
        <v>974</v>
      </c>
      <c r="E52" s="50" t="s">
        <v>974</v>
      </c>
    </row>
    <row r="53" spans="1:5" s="82" customFormat="1" ht="10">
      <c r="A53" s="96" t="s">
        <v>1317</v>
      </c>
      <c r="B53" s="60" t="s">
        <v>975</v>
      </c>
      <c r="C53" s="60" t="s">
        <v>976</v>
      </c>
      <c r="D53" s="97" t="s">
        <v>513</v>
      </c>
      <c r="E53" s="97" t="s">
        <v>513</v>
      </c>
    </row>
    <row r="54" spans="1:5" s="82" customFormat="1" ht="20">
      <c r="A54" s="80" t="s">
        <v>1318</v>
      </c>
      <c r="B54" s="45" t="s">
        <v>977</v>
      </c>
      <c r="C54" s="45" t="s">
        <v>978</v>
      </c>
      <c r="D54" s="81" t="str">
        <f>"JUN 11"</f>
        <v>JUN 11</v>
      </c>
      <c r="E54" s="81" t="str">
        <f>"JUN 11"</f>
        <v>JUN 11</v>
      </c>
    </row>
    <row r="55" spans="1:5" s="82" customFormat="1" ht="30">
      <c r="A55" s="96" t="s">
        <v>1319</v>
      </c>
      <c r="B55" s="60" t="s">
        <v>979</v>
      </c>
      <c r="C55" s="60" t="s">
        <v>980</v>
      </c>
      <c r="D55" s="55" t="str">
        <f>"OCT 11"</f>
        <v>OCT 11</v>
      </c>
      <c r="E55" s="55" t="str">
        <f>"OCT 11"</f>
        <v>OCT 11</v>
      </c>
    </row>
    <row r="56" spans="1:5" s="86" customFormat="1" ht="10">
      <c r="A56" s="83" t="s">
        <v>1320</v>
      </c>
      <c r="B56" s="84" t="s">
        <v>981</v>
      </c>
      <c r="C56" s="84" t="s">
        <v>251</v>
      </c>
      <c r="D56" s="85" t="s">
        <v>982</v>
      </c>
      <c r="E56" s="85" t="s">
        <v>982</v>
      </c>
    </row>
    <row r="57" spans="1:5" s="90" customFormat="1" ht="30">
      <c r="A57" s="98" t="s">
        <v>1321</v>
      </c>
      <c r="B57" s="99" t="s">
        <v>983</v>
      </c>
      <c r="C57" s="99" t="s">
        <v>984</v>
      </c>
      <c r="D57" s="100" t="str">
        <f>"NOV 11"</f>
        <v>NOV 11</v>
      </c>
      <c r="E57" s="100" t="str">
        <f>"NOV 11"</f>
        <v>NOV 11</v>
      </c>
    </row>
    <row r="58" spans="1:5" s="91" customFormat="1">
      <c r="A58" s="87" t="s">
        <v>1322</v>
      </c>
      <c r="B58" s="88" t="s">
        <v>985</v>
      </c>
      <c r="C58" s="88" t="s">
        <v>986</v>
      </c>
      <c r="D58" s="89" t="str">
        <f>"SEP 13"</f>
        <v>SEP 13</v>
      </c>
      <c r="E58" s="89" t="str">
        <f>"SEP 13"</f>
        <v>SEP 13</v>
      </c>
    </row>
    <row r="59" spans="1:5" s="90" customFormat="1" ht="10">
      <c r="A59" s="98" t="s">
        <v>1323</v>
      </c>
      <c r="B59" s="99" t="s">
        <v>987</v>
      </c>
      <c r="C59" s="99" t="s">
        <v>988</v>
      </c>
      <c r="D59" s="100" t="s">
        <v>989</v>
      </c>
      <c r="E59" s="100" t="s">
        <v>989</v>
      </c>
    </row>
    <row r="60" spans="1:5" s="91" customFormat="1">
      <c r="A60" s="87" t="s">
        <v>1324</v>
      </c>
      <c r="B60" s="88" t="s">
        <v>990</v>
      </c>
      <c r="C60" s="88" t="s">
        <v>991</v>
      </c>
      <c r="D60" s="89" t="s">
        <v>992</v>
      </c>
      <c r="E60" s="89" t="s">
        <v>992</v>
      </c>
    </row>
    <row r="61" spans="1:5" s="90" customFormat="1" ht="10">
      <c r="A61" s="98" t="s">
        <v>1325</v>
      </c>
      <c r="B61" s="99" t="s">
        <v>993</v>
      </c>
      <c r="C61" s="99" t="s">
        <v>994</v>
      </c>
      <c r="D61" s="100" t="s">
        <v>992</v>
      </c>
      <c r="E61" s="100" t="s">
        <v>992</v>
      </c>
    </row>
    <row r="62" spans="1:5" s="91" customFormat="1" ht="120">
      <c r="A62" s="87" t="s">
        <v>1326</v>
      </c>
      <c r="B62" s="88" t="s">
        <v>995</v>
      </c>
      <c r="C62" s="88" t="s">
        <v>996</v>
      </c>
      <c r="D62" s="89" t="s">
        <v>864</v>
      </c>
      <c r="E62" s="89" t="s">
        <v>864</v>
      </c>
    </row>
    <row r="63" spans="1:5" s="42" customFormat="1" ht="20">
      <c r="A63" s="101" t="s">
        <v>1327</v>
      </c>
      <c r="B63" s="102" t="s">
        <v>997</v>
      </c>
      <c r="C63" s="102" t="s">
        <v>998</v>
      </c>
      <c r="D63" s="103" t="s">
        <v>999</v>
      </c>
      <c r="E63" s="103" t="s">
        <v>999</v>
      </c>
    </row>
    <row r="64" spans="1:5" s="42" customFormat="1" ht="30">
      <c r="A64" s="40" t="s">
        <v>1328</v>
      </c>
      <c r="B64" s="41" t="s">
        <v>1000</v>
      </c>
      <c r="C64" s="41" t="s">
        <v>1001</v>
      </c>
      <c r="D64" s="81" t="s">
        <v>1002</v>
      </c>
      <c r="E64" s="81" t="s">
        <v>1002</v>
      </c>
    </row>
    <row r="65" spans="1:5" s="42" customFormat="1" ht="20">
      <c r="A65" s="101" t="s">
        <v>1392</v>
      </c>
      <c r="B65" s="102" t="s">
        <v>1389</v>
      </c>
      <c r="C65" s="102" t="s">
        <v>1391</v>
      </c>
      <c r="D65" s="103" t="s">
        <v>1390</v>
      </c>
      <c r="E65" s="103" t="s">
        <v>1390</v>
      </c>
    </row>
    <row r="66" spans="1:5" s="42" customFormat="1" ht="10">
      <c r="A66" s="40" t="s">
        <v>1478</v>
      </c>
      <c r="B66" s="41" t="s">
        <v>1479</v>
      </c>
      <c r="C66" s="41" t="s">
        <v>1480</v>
      </c>
      <c r="D66" s="81" t="s">
        <v>1481</v>
      </c>
      <c r="E66" s="81" t="s">
        <v>1481</v>
      </c>
    </row>
    <row r="67" spans="1:5" s="42" customFormat="1" ht="10">
      <c r="A67" s="101" t="s">
        <v>1486</v>
      </c>
      <c r="B67" s="102" t="s">
        <v>1487</v>
      </c>
      <c r="C67" s="102" t="s">
        <v>1488</v>
      </c>
      <c r="D67" s="103" t="s">
        <v>1489</v>
      </c>
      <c r="E67" s="103" t="s">
        <v>1489</v>
      </c>
    </row>
    <row r="68" spans="1:5" s="42" customFormat="1" ht="20">
      <c r="A68" s="40" t="s">
        <v>1526</v>
      </c>
      <c r="B68" s="41" t="s">
        <v>1527</v>
      </c>
      <c r="C68" s="41" t="s">
        <v>1528</v>
      </c>
      <c r="D68" s="81" t="s">
        <v>1529</v>
      </c>
      <c r="E68" s="81" t="s">
        <v>1529</v>
      </c>
    </row>
    <row r="69" spans="1:5" s="42" customFormat="1" ht="150">
      <c r="A69" s="101" t="s">
        <v>1535</v>
      </c>
      <c r="B69" s="102" t="s">
        <v>1536</v>
      </c>
      <c r="C69" s="102" t="s">
        <v>1538</v>
      </c>
      <c r="D69" s="103" t="s">
        <v>1537</v>
      </c>
      <c r="E69" s="103" t="s">
        <v>1546</v>
      </c>
    </row>
    <row r="70" spans="1:5" s="42" customFormat="1" ht="10">
      <c r="A70" s="40" t="s">
        <v>1556</v>
      </c>
      <c r="B70" s="41" t="s">
        <v>1553</v>
      </c>
      <c r="C70" s="41" t="s">
        <v>1554</v>
      </c>
      <c r="D70" s="81" t="s">
        <v>1555</v>
      </c>
      <c r="E70" s="81" t="s">
        <v>1555</v>
      </c>
    </row>
  </sheetData>
  <mergeCells count="5">
    <mergeCell ref="A1:A2"/>
    <mergeCell ref="B1:B2"/>
    <mergeCell ref="C1:C2"/>
    <mergeCell ref="D1:D2"/>
    <mergeCell ref="E1:E2"/>
  </mergeCells>
  <phoneticPr fontId="4" type="noConversion"/>
  <pageMargins left="0.26" right="0.16" top="0.5" bottom="0.46" header="0.22" footer="0.19"/>
  <pageSetup paperSize="9" scale="86" orientation="landscape" r:id="rId1"/>
  <headerFooter alignWithMargins="0">
    <oddHeader>&amp;C&amp;F - &amp;A</oddHeader>
    <oddFooter>&amp;R&amp;P/&amp;N - &amp;D</oddFooter>
  </headerFooter>
  <ignoredErrors>
    <ignoredError sqref="D45:D55 D57:D58 D6:D7 D9:D13 D15:D16 D18:D29 D31 D33 D35 D37:D41 D43" twoDigitTextYea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54D13-24ED-4141-B4CF-D0D4C777F360}">
  <dimension ref="A1:DQY175"/>
  <sheetViews>
    <sheetView workbookViewId="0">
      <pane ySplit="2" topLeftCell="A3" activePane="bottomLeft" state="frozen"/>
      <selection pane="bottomLeft" activeCell="E1" sqref="E1:R1048576"/>
    </sheetView>
  </sheetViews>
  <sheetFormatPr baseColWidth="10" defaultColWidth="11.453125" defaultRowHeight="12.5"/>
  <cols>
    <col min="1" max="1" width="13.453125" style="49" bestFit="1" customWidth="1"/>
    <col min="2" max="3" width="52.7265625" style="78" customWidth="1"/>
    <col min="4" max="4" width="8.7265625" style="92" bestFit="1" customWidth="1"/>
    <col min="5" max="16384" width="11.453125" style="43"/>
  </cols>
  <sheetData>
    <row r="1" spans="1:3171" ht="24.75" customHeight="1" thickTop="1">
      <c r="A1" s="116" t="s">
        <v>1388</v>
      </c>
      <c r="B1" s="114" t="s">
        <v>1</v>
      </c>
      <c r="C1" s="114" t="s">
        <v>3</v>
      </c>
      <c r="D1" s="120" t="s">
        <v>4</v>
      </c>
    </row>
    <row r="2" spans="1:3171">
      <c r="A2" s="117"/>
      <c r="B2" s="115"/>
      <c r="C2" s="115"/>
      <c r="D2" s="121"/>
    </row>
    <row r="3" spans="1:3171" ht="6" customHeight="1">
      <c r="A3" s="93"/>
      <c r="B3" s="94"/>
      <c r="C3" s="94"/>
      <c r="D3" s="95"/>
    </row>
    <row r="4" spans="1:3171">
      <c r="A4" s="35" t="s">
        <v>1336</v>
      </c>
      <c r="B4" s="36" t="s">
        <v>1337</v>
      </c>
      <c r="C4" s="36" t="s">
        <v>1338</v>
      </c>
      <c r="D4" s="50" t="s">
        <v>322</v>
      </c>
    </row>
    <row r="5" spans="1:3171" s="56" customFormat="1">
      <c r="A5" s="53" t="s">
        <v>1339</v>
      </c>
      <c r="B5" s="54" t="s">
        <v>1340</v>
      </c>
      <c r="C5" s="54" t="s">
        <v>1341</v>
      </c>
      <c r="D5" s="55" t="s">
        <v>374</v>
      </c>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c r="KO5" s="43"/>
      <c r="KP5" s="43"/>
      <c r="KQ5" s="43"/>
      <c r="KR5" s="43"/>
      <c r="KS5" s="43"/>
      <c r="KT5" s="43"/>
      <c r="KU5" s="43"/>
      <c r="KV5" s="43"/>
      <c r="KW5" s="43"/>
      <c r="KX5" s="43"/>
      <c r="KY5" s="43"/>
      <c r="KZ5" s="43"/>
      <c r="LA5" s="43"/>
      <c r="LB5" s="43"/>
      <c r="LC5" s="43"/>
      <c r="LD5" s="43"/>
      <c r="LE5" s="43"/>
      <c r="LF5" s="43"/>
      <c r="LG5" s="43"/>
      <c r="LH5" s="43"/>
      <c r="LI5" s="43"/>
      <c r="LJ5" s="43"/>
      <c r="LK5" s="43"/>
      <c r="LL5" s="43"/>
      <c r="LM5" s="43"/>
      <c r="LN5" s="43"/>
      <c r="LO5" s="43"/>
      <c r="LP5" s="43"/>
      <c r="LQ5" s="43"/>
      <c r="LR5" s="43"/>
      <c r="LS5" s="43"/>
      <c r="LT5" s="43"/>
      <c r="LU5" s="43"/>
      <c r="LV5" s="43"/>
      <c r="LW5" s="43"/>
      <c r="LX5" s="43"/>
      <c r="LY5" s="43"/>
      <c r="LZ5" s="43"/>
      <c r="MA5" s="43"/>
      <c r="MB5" s="43"/>
      <c r="MC5" s="43"/>
      <c r="MD5" s="43"/>
      <c r="ME5" s="43"/>
      <c r="MF5" s="43"/>
      <c r="MG5" s="43"/>
      <c r="MH5" s="43"/>
      <c r="MI5" s="43"/>
      <c r="MJ5" s="43"/>
      <c r="MK5" s="43"/>
      <c r="ML5" s="43"/>
      <c r="MM5" s="43"/>
      <c r="MN5" s="43"/>
      <c r="MO5" s="43"/>
      <c r="MP5" s="43"/>
      <c r="MQ5" s="43"/>
      <c r="MR5" s="43"/>
      <c r="MS5" s="43"/>
      <c r="MT5" s="43"/>
      <c r="MU5" s="43"/>
      <c r="MV5" s="43"/>
      <c r="MW5" s="43"/>
      <c r="MX5" s="43"/>
      <c r="MY5" s="43"/>
      <c r="MZ5" s="43"/>
      <c r="NA5" s="43"/>
      <c r="NB5" s="43"/>
      <c r="NC5" s="43"/>
      <c r="ND5" s="43"/>
      <c r="NE5" s="43"/>
      <c r="NF5" s="43"/>
      <c r="NG5" s="43"/>
      <c r="NH5" s="43"/>
      <c r="NI5" s="43"/>
      <c r="NJ5" s="43"/>
      <c r="NK5" s="43"/>
      <c r="NL5" s="43"/>
      <c r="NM5" s="43"/>
      <c r="NN5" s="43"/>
      <c r="NO5" s="43"/>
      <c r="NP5" s="43"/>
      <c r="NQ5" s="4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c r="RZ5" s="43"/>
      <c r="SA5" s="43"/>
      <c r="SB5" s="43"/>
      <c r="SC5" s="43"/>
      <c r="SD5" s="43"/>
      <c r="SE5" s="43"/>
      <c r="SF5" s="43"/>
      <c r="SG5" s="43"/>
      <c r="SH5" s="43"/>
      <c r="SI5" s="43"/>
      <c r="SJ5" s="43"/>
      <c r="SK5" s="43"/>
      <c r="SL5" s="43"/>
      <c r="SM5" s="43"/>
      <c r="SN5" s="43"/>
      <c r="SO5" s="43"/>
      <c r="SP5" s="43"/>
      <c r="SQ5" s="43"/>
      <c r="SR5" s="43"/>
      <c r="SS5" s="43"/>
      <c r="ST5" s="43"/>
      <c r="SU5" s="43"/>
      <c r="SV5" s="43"/>
      <c r="SW5" s="43"/>
      <c r="SX5" s="43"/>
      <c r="SY5" s="43"/>
      <c r="SZ5" s="43"/>
      <c r="TA5" s="43"/>
      <c r="TB5" s="43"/>
      <c r="TC5" s="43"/>
      <c r="TD5" s="43"/>
      <c r="TE5" s="43"/>
      <c r="TF5" s="43"/>
      <c r="TG5" s="43"/>
      <c r="TH5" s="43"/>
      <c r="TI5" s="43"/>
      <c r="TJ5" s="43"/>
      <c r="TK5" s="43"/>
      <c r="TL5" s="43"/>
      <c r="TM5" s="43"/>
      <c r="TN5" s="43"/>
      <c r="TO5" s="43"/>
      <c r="TP5" s="43"/>
      <c r="TQ5" s="43"/>
      <c r="TR5" s="43"/>
      <c r="TS5" s="43"/>
      <c r="TT5" s="43"/>
      <c r="TU5" s="43"/>
      <c r="TV5" s="43"/>
      <c r="TW5" s="43"/>
      <c r="TX5" s="43"/>
      <c r="TY5" s="43"/>
      <c r="TZ5" s="43"/>
      <c r="UA5" s="43"/>
      <c r="UB5" s="43"/>
      <c r="UC5" s="43"/>
      <c r="UD5" s="43"/>
      <c r="UE5" s="43"/>
      <c r="UF5" s="43"/>
      <c r="UG5" s="43"/>
      <c r="UH5" s="43"/>
      <c r="UI5" s="43"/>
      <c r="UJ5" s="43"/>
      <c r="UK5" s="43"/>
      <c r="UL5" s="43"/>
      <c r="UM5" s="43"/>
      <c r="UN5" s="43"/>
      <c r="UO5" s="43"/>
      <c r="UP5" s="43"/>
      <c r="UQ5" s="43"/>
      <c r="UR5" s="43"/>
      <c r="US5" s="43"/>
      <c r="UT5" s="43"/>
      <c r="UU5" s="43"/>
      <c r="UV5" s="43"/>
      <c r="UW5" s="43"/>
      <c r="UX5" s="43"/>
      <c r="UY5" s="43"/>
      <c r="UZ5" s="43"/>
      <c r="VA5" s="43"/>
      <c r="VB5" s="43"/>
      <c r="VC5" s="43"/>
      <c r="VD5" s="43"/>
      <c r="VE5" s="43"/>
      <c r="VF5" s="43"/>
      <c r="VG5" s="43"/>
      <c r="VH5" s="43"/>
      <c r="VI5" s="43"/>
      <c r="VJ5" s="43"/>
      <c r="VK5" s="43"/>
      <c r="VL5" s="43"/>
      <c r="VM5" s="43"/>
      <c r="VN5" s="43"/>
      <c r="VO5" s="43"/>
      <c r="VP5" s="43"/>
      <c r="VQ5" s="43"/>
      <c r="VR5" s="43"/>
      <c r="VS5" s="43"/>
      <c r="VT5" s="43"/>
      <c r="VU5" s="43"/>
      <c r="VV5" s="43"/>
      <c r="VW5" s="43"/>
      <c r="VX5" s="43"/>
      <c r="VY5" s="43"/>
      <c r="VZ5" s="43"/>
      <c r="WA5" s="43"/>
      <c r="WB5" s="43"/>
      <c r="WC5" s="43"/>
      <c r="WD5" s="43"/>
      <c r="WE5" s="43"/>
      <c r="WF5" s="43"/>
      <c r="WG5" s="43"/>
      <c r="WH5" s="43"/>
      <c r="WI5" s="43"/>
      <c r="WJ5" s="43"/>
      <c r="WK5" s="43"/>
      <c r="WL5" s="43"/>
      <c r="WM5" s="43"/>
      <c r="WN5" s="43"/>
      <c r="WO5" s="43"/>
      <c r="WP5" s="43"/>
      <c r="WQ5" s="43"/>
      <c r="WR5" s="43"/>
      <c r="WS5" s="43"/>
      <c r="WT5" s="43"/>
      <c r="WU5" s="43"/>
      <c r="WV5" s="43"/>
      <c r="WW5" s="43"/>
      <c r="WX5" s="43"/>
      <c r="WY5" s="43"/>
      <c r="WZ5" s="43"/>
      <c r="XA5" s="43"/>
      <c r="XB5" s="43"/>
      <c r="XC5" s="43"/>
      <c r="XD5" s="43"/>
      <c r="XE5" s="43"/>
      <c r="XF5" s="43"/>
      <c r="XG5" s="43"/>
      <c r="XH5" s="43"/>
      <c r="XI5" s="43"/>
      <c r="XJ5" s="43"/>
      <c r="XK5" s="43"/>
      <c r="XL5" s="43"/>
      <c r="XM5" s="43"/>
      <c r="XN5" s="43"/>
      <c r="XO5" s="43"/>
      <c r="XP5" s="43"/>
      <c r="XQ5" s="43"/>
      <c r="XR5" s="43"/>
      <c r="XS5" s="43"/>
      <c r="XT5" s="43"/>
      <c r="XU5" s="43"/>
      <c r="XV5" s="43"/>
      <c r="XW5" s="43"/>
      <c r="XX5" s="43"/>
      <c r="XY5" s="43"/>
      <c r="XZ5" s="43"/>
      <c r="YA5" s="43"/>
      <c r="YB5" s="43"/>
      <c r="YC5" s="43"/>
      <c r="YD5" s="43"/>
      <c r="YE5" s="43"/>
      <c r="YF5" s="43"/>
      <c r="YG5" s="43"/>
      <c r="YH5" s="43"/>
      <c r="YI5" s="43"/>
      <c r="YJ5" s="43"/>
      <c r="YK5" s="43"/>
      <c r="YL5" s="43"/>
      <c r="YM5" s="43"/>
      <c r="YN5" s="43"/>
      <c r="YO5" s="43"/>
      <c r="YP5" s="43"/>
      <c r="YQ5" s="43"/>
      <c r="YR5" s="43"/>
      <c r="YS5" s="43"/>
      <c r="YT5" s="43"/>
      <c r="YU5" s="43"/>
      <c r="YV5" s="43"/>
      <c r="YW5" s="43"/>
      <c r="YX5" s="43"/>
      <c r="YY5" s="43"/>
      <c r="YZ5" s="43"/>
      <c r="ZA5" s="43"/>
      <c r="ZB5" s="43"/>
      <c r="ZC5" s="43"/>
      <c r="ZD5" s="43"/>
      <c r="ZE5" s="43"/>
      <c r="ZF5" s="43"/>
      <c r="ZG5" s="43"/>
      <c r="ZH5" s="43"/>
      <c r="ZI5" s="43"/>
      <c r="ZJ5" s="43"/>
      <c r="ZK5" s="43"/>
      <c r="ZL5" s="43"/>
      <c r="ZM5" s="43"/>
      <c r="ZN5" s="43"/>
      <c r="ZO5" s="43"/>
      <c r="ZP5" s="43"/>
      <c r="ZQ5" s="43"/>
      <c r="ZR5" s="43"/>
      <c r="ZS5" s="43"/>
      <c r="ZT5" s="43"/>
      <c r="ZU5" s="43"/>
      <c r="ZV5" s="43"/>
      <c r="ZW5" s="43"/>
      <c r="ZX5" s="43"/>
      <c r="ZY5" s="43"/>
      <c r="ZZ5" s="43"/>
      <c r="AAA5" s="43"/>
      <c r="AAB5" s="43"/>
      <c r="AAC5" s="43"/>
      <c r="AAD5" s="43"/>
      <c r="AAE5" s="43"/>
      <c r="AAF5" s="43"/>
      <c r="AAG5" s="43"/>
      <c r="AAH5" s="43"/>
      <c r="AAI5" s="43"/>
      <c r="AAJ5" s="43"/>
      <c r="AAK5" s="43"/>
      <c r="AAL5" s="43"/>
      <c r="AAM5" s="43"/>
      <c r="AAN5" s="43"/>
      <c r="AAO5" s="43"/>
      <c r="AAP5" s="43"/>
      <c r="AAQ5" s="43"/>
      <c r="AAR5" s="43"/>
      <c r="AAS5" s="43"/>
      <c r="AAT5" s="43"/>
      <c r="AAU5" s="43"/>
      <c r="AAV5" s="43"/>
      <c r="AAW5" s="43"/>
      <c r="AAX5" s="43"/>
      <c r="AAY5" s="43"/>
      <c r="AAZ5" s="43"/>
      <c r="ABA5" s="43"/>
      <c r="ABB5" s="43"/>
      <c r="ABC5" s="43"/>
      <c r="ABD5" s="43"/>
      <c r="ABE5" s="43"/>
      <c r="ABF5" s="43"/>
      <c r="ABG5" s="43"/>
      <c r="ABH5" s="43"/>
      <c r="ABI5" s="43"/>
      <c r="ABJ5" s="43"/>
      <c r="ABK5" s="43"/>
      <c r="ABL5" s="43"/>
      <c r="ABM5" s="43"/>
      <c r="ABN5" s="43"/>
      <c r="ABO5" s="43"/>
      <c r="ABP5" s="43"/>
      <c r="ABQ5" s="43"/>
      <c r="ABR5" s="43"/>
      <c r="ABS5" s="43"/>
      <c r="ABT5" s="43"/>
      <c r="ABU5" s="43"/>
      <c r="ABV5" s="43"/>
      <c r="ABW5" s="43"/>
      <c r="ABX5" s="43"/>
      <c r="ABY5" s="43"/>
      <c r="ABZ5" s="43"/>
      <c r="ACA5" s="43"/>
      <c r="ACB5" s="43"/>
      <c r="ACC5" s="43"/>
      <c r="ACD5" s="43"/>
      <c r="ACE5" s="43"/>
      <c r="ACF5" s="43"/>
      <c r="ACG5" s="43"/>
      <c r="ACH5" s="43"/>
      <c r="ACI5" s="43"/>
      <c r="ACJ5" s="43"/>
      <c r="ACK5" s="43"/>
      <c r="ACL5" s="43"/>
      <c r="ACM5" s="43"/>
      <c r="ACN5" s="43"/>
      <c r="ACO5" s="43"/>
      <c r="ACP5" s="43"/>
      <c r="ACQ5" s="43"/>
      <c r="ACR5" s="43"/>
      <c r="ACS5" s="43"/>
      <c r="ACT5" s="43"/>
      <c r="ACU5" s="43"/>
      <c r="ACV5" s="43"/>
      <c r="ACW5" s="43"/>
      <c r="ACX5" s="43"/>
      <c r="ACY5" s="43"/>
      <c r="ACZ5" s="43"/>
      <c r="ADA5" s="43"/>
      <c r="ADB5" s="43"/>
      <c r="ADC5" s="43"/>
      <c r="ADD5" s="43"/>
      <c r="ADE5" s="43"/>
      <c r="ADF5" s="43"/>
      <c r="ADG5" s="43"/>
      <c r="ADH5" s="43"/>
      <c r="ADI5" s="43"/>
      <c r="ADJ5" s="43"/>
      <c r="ADK5" s="43"/>
      <c r="ADL5" s="43"/>
      <c r="ADM5" s="43"/>
      <c r="ADN5" s="43"/>
      <c r="ADO5" s="43"/>
      <c r="ADP5" s="43"/>
      <c r="ADQ5" s="43"/>
      <c r="ADR5" s="43"/>
      <c r="ADS5" s="43"/>
      <c r="ADT5" s="43"/>
      <c r="ADU5" s="43"/>
      <c r="ADV5" s="43"/>
      <c r="ADW5" s="43"/>
      <c r="ADX5" s="43"/>
      <c r="ADY5" s="43"/>
      <c r="ADZ5" s="43"/>
      <c r="AEA5" s="43"/>
      <c r="AEB5" s="43"/>
      <c r="AEC5" s="43"/>
      <c r="AED5" s="43"/>
      <c r="AEE5" s="43"/>
      <c r="AEF5" s="43"/>
      <c r="AEG5" s="43"/>
      <c r="AEH5" s="43"/>
      <c r="AEI5" s="43"/>
      <c r="AEJ5" s="43"/>
      <c r="AEK5" s="43"/>
      <c r="AEL5" s="43"/>
      <c r="AEM5" s="43"/>
      <c r="AEN5" s="43"/>
      <c r="AEO5" s="43"/>
      <c r="AEP5" s="43"/>
      <c r="AEQ5" s="43"/>
      <c r="AER5" s="43"/>
      <c r="AES5" s="43"/>
      <c r="AET5" s="43"/>
      <c r="AEU5" s="43"/>
      <c r="AEV5" s="43"/>
      <c r="AEW5" s="43"/>
      <c r="AEX5" s="43"/>
      <c r="AEY5" s="43"/>
      <c r="AEZ5" s="43"/>
      <c r="AFA5" s="43"/>
      <c r="AFB5" s="43"/>
      <c r="AFC5" s="43"/>
      <c r="AFD5" s="43"/>
      <c r="AFE5" s="43"/>
      <c r="AFF5" s="43"/>
      <c r="AFG5" s="43"/>
      <c r="AFH5" s="43"/>
      <c r="AFI5" s="43"/>
      <c r="AFJ5" s="43"/>
      <c r="AFK5" s="43"/>
      <c r="AFL5" s="43"/>
      <c r="AFM5" s="43"/>
      <c r="AFN5" s="43"/>
      <c r="AFO5" s="43"/>
      <c r="AFP5" s="43"/>
      <c r="AFQ5" s="43"/>
      <c r="AFR5" s="43"/>
      <c r="AFS5" s="43"/>
      <c r="AFT5" s="43"/>
      <c r="AFU5" s="43"/>
      <c r="AFV5" s="43"/>
      <c r="AFW5" s="43"/>
      <c r="AFX5" s="43"/>
      <c r="AFY5" s="43"/>
      <c r="AFZ5" s="43"/>
      <c r="AGA5" s="43"/>
      <c r="AGB5" s="43"/>
      <c r="AGC5" s="43"/>
      <c r="AGD5" s="43"/>
      <c r="AGE5" s="43"/>
      <c r="AGF5" s="43"/>
      <c r="AGG5" s="43"/>
      <c r="AGH5" s="43"/>
      <c r="AGI5" s="43"/>
      <c r="AGJ5" s="43"/>
      <c r="AGK5" s="43"/>
      <c r="AGL5" s="43"/>
      <c r="AGM5" s="43"/>
      <c r="AGN5" s="43"/>
      <c r="AGO5" s="43"/>
      <c r="AGP5" s="43"/>
      <c r="AGQ5" s="43"/>
      <c r="AGR5" s="43"/>
      <c r="AGS5" s="43"/>
      <c r="AGT5" s="43"/>
      <c r="AGU5" s="43"/>
      <c r="AGV5" s="43"/>
      <c r="AGW5" s="43"/>
      <c r="AGX5" s="43"/>
      <c r="AGY5" s="43"/>
      <c r="AGZ5" s="43"/>
      <c r="AHA5" s="43"/>
      <c r="AHB5" s="43"/>
      <c r="AHC5" s="43"/>
      <c r="AHD5" s="43"/>
      <c r="AHE5" s="43"/>
      <c r="AHF5" s="43"/>
      <c r="AHG5" s="43"/>
      <c r="AHH5" s="43"/>
      <c r="AHI5" s="43"/>
      <c r="AHJ5" s="43"/>
      <c r="AHK5" s="43"/>
      <c r="AHL5" s="43"/>
      <c r="AHM5" s="43"/>
      <c r="AHN5" s="43"/>
      <c r="AHO5" s="43"/>
      <c r="AHP5" s="43"/>
      <c r="AHQ5" s="43"/>
      <c r="AHR5" s="43"/>
      <c r="AHS5" s="43"/>
      <c r="AHT5" s="43"/>
      <c r="AHU5" s="43"/>
      <c r="AHV5" s="43"/>
      <c r="AHW5" s="43"/>
      <c r="AHX5" s="43"/>
      <c r="AHY5" s="43"/>
      <c r="AHZ5" s="43"/>
      <c r="AIA5" s="43"/>
      <c r="AIB5" s="43"/>
      <c r="AIC5" s="43"/>
      <c r="AID5" s="43"/>
      <c r="AIE5" s="43"/>
      <c r="AIF5" s="43"/>
      <c r="AIG5" s="43"/>
      <c r="AIH5" s="43"/>
      <c r="AII5" s="43"/>
      <c r="AIJ5" s="43"/>
      <c r="AIK5" s="43"/>
      <c r="AIL5" s="43"/>
      <c r="AIM5" s="43"/>
      <c r="AIN5" s="43"/>
      <c r="AIO5" s="43"/>
      <c r="AIP5" s="43"/>
      <c r="AIQ5" s="43"/>
      <c r="AIR5" s="43"/>
      <c r="AIS5" s="43"/>
      <c r="AIT5" s="43"/>
      <c r="AIU5" s="43"/>
      <c r="AIV5" s="43"/>
      <c r="AIW5" s="43"/>
      <c r="AIX5" s="43"/>
      <c r="AIY5" s="43"/>
      <c r="AIZ5" s="43"/>
      <c r="AJA5" s="43"/>
      <c r="AJB5" s="43"/>
      <c r="AJC5" s="43"/>
      <c r="AJD5" s="43"/>
      <c r="AJE5" s="43"/>
      <c r="AJF5" s="43"/>
      <c r="AJG5" s="43"/>
      <c r="AJH5" s="43"/>
      <c r="AJI5" s="43"/>
      <c r="AJJ5" s="43"/>
      <c r="AJK5" s="43"/>
      <c r="AJL5" s="43"/>
      <c r="AJM5" s="43"/>
      <c r="AJN5" s="43"/>
      <c r="AJO5" s="43"/>
      <c r="AJP5" s="43"/>
      <c r="AJQ5" s="43"/>
      <c r="AJR5" s="43"/>
      <c r="AJS5" s="43"/>
      <c r="AJT5" s="43"/>
      <c r="AJU5" s="43"/>
      <c r="AJV5" s="43"/>
      <c r="AJW5" s="43"/>
      <c r="AJX5" s="43"/>
      <c r="AJY5" s="43"/>
      <c r="AJZ5" s="43"/>
      <c r="AKA5" s="43"/>
      <c r="AKB5" s="43"/>
      <c r="AKC5" s="43"/>
      <c r="AKD5" s="43"/>
      <c r="AKE5" s="43"/>
      <c r="AKF5" s="43"/>
      <c r="AKG5" s="43"/>
      <c r="AKH5" s="43"/>
      <c r="AKI5" s="43"/>
      <c r="AKJ5" s="43"/>
      <c r="AKK5" s="43"/>
      <c r="AKL5" s="43"/>
      <c r="AKM5" s="43"/>
      <c r="AKN5" s="43"/>
      <c r="AKO5" s="43"/>
      <c r="AKP5" s="43"/>
      <c r="AKQ5" s="43"/>
      <c r="AKR5" s="43"/>
      <c r="AKS5" s="43"/>
      <c r="AKT5" s="43"/>
      <c r="AKU5" s="43"/>
      <c r="AKV5" s="43"/>
      <c r="AKW5" s="43"/>
      <c r="AKX5" s="43"/>
      <c r="AKY5" s="43"/>
      <c r="AKZ5" s="43"/>
      <c r="ALA5" s="43"/>
      <c r="ALB5" s="43"/>
      <c r="ALC5" s="43"/>
      <c r="ALD5" s="43"/>
      <c r="ALE5" s="43"/>
      <c r="ALF5" s="43"/>
      <c r="ALG5" s="43"/>
      <c r="ALH5" s="43"/>
      <c r="ALI5" s="43"/>
      <c r="ALJ5" s="43"/>
      <c r="ALK5" s="43"/>
      <c r="ALL5" s="43"/>
      <c r="ALM5" s="43"/>
      <c r="ALN5" s="43"/>
      <c r="ALO5" s="43"/>
      <c r="ALP5" s="43"/>
      <c r="ALQ5" s="43"/>
      <c r="ALR5" s="43"/>
      <c r="ALS5" s="43"/>
      <c r="ALT5" s="43"/>
      <c r="ALU5" s="43"/>
      <c r="ALV5" s="43"/>
      <c r="ALW5" s="43"/>
      <c r="ALX5" s="43"/>
      <c r="ALY5" s="43"/>
      <c r="ALZ5" s="43"/>
      <c r="AMA5" s="43"/>
      <c r="AMB5" s="43"/>
      <c r="AMC5" s="43"/>
      <c r="AMD5" s="43"/>
      <c r="AME5" s="43"/>
      <c r="AMF5" s="43"/>
      <c r="AMG5" s="43"/>
      <c r="AMH5" s="43"/>
      <c r="AMI5" s="43"/>
      <c r="AMJ5" s="43"/>
      <c r="AMK5" s="43"/>
      <c r="AML5" s="43"/>
      <c r="AMM5" s="43"/>
      <c r="AMN5" s="43"/>
      <c r="AMO5" s="43"/>
      <c r="AMP5" s="43"/>
      <c r="AMQ5" s="43"/>
      <c r="AMR5" s="43"/>
      <c r="AMS5" s="43"/>
      <c r="AMT5" s="43"/>
      <c r="AMU5" s="43"/>
      <c r="AMV5" s="43"/>
      <c r="AMW5" s="43"/>
      <c r="AMX5" s="43"/>
      <c r="AMY5" s="43"/>
      <c r="AMZ5" s="43"/>
      <c r="ANA5" s="43"/>
      <c r="ANB5" s="43"/>
      <c r="ANC5" s="43"/>
      <c r="AND5" s="43"/>
      <c r="ANE5" s="43"/>
      <c r="ANF5" s="43"/>
      <c r="ANG5" s="43"/>
      <c r="ANH5" s="43"/>
      <c r="ANI5" s="43"/>
      <c r="ANJ5" s="43"/>
      <c r="ANK5" s="43"/>
      <c r="ANL5" s="43"/>
      <c r="ANM5" s="43"/>
      <c r="ANN5" s="43"/>
      <c r="ANO5" s="43"/>
      <c r="ANP5" s="43"/>
      <c r="ANQ5" s="43"/>
      <c r="ANR5" s="43"/>
      <c r="ANS5" s="43"/>
      <c r="ANT5" s="43"/>
      <c r="ANU5" s="43"/>
      <c r="ANV5" s="43"/>
      <c r="ANW5" s="43"/>
      <c r="ANX5" s="43"/>
      <c r="ANY5" s="43"/>
      <c r="ANZ5" s="43"/>
      <c r="AOA5" s="43"/>
      <c r="AOB5" s="43"/>
      <c r="AOC5" s="43"/>
      <c r="AOD5" s="43"/>
      <c r="AOE5" s="43"/>
      <c r="AOF5" s="43"/>
      <c r="AOG5" s="43"/>
      <c r="AOH5" s="43"/>
      <c r="AOI5" s="43"/>
      <c r="AOJ5" s="43"/>
      <c r="AOK5" s="43"/>
      <c r="AOL5" s="43"/>
      <c r="AOM5" s="43"/>
      <c r="AON5" s="43"/>
      <c r="AOO5" s="43"/>
      <c r="AOP5" s="43"/>
      <c r="AOQ5" s="43"/>
      <c r="AOR5" s="43"/>
      <c r="AOS5" s="43"/>
      <c r="AOT5" s="43"/>
      <c r="AOU5" s="43"/>
      <c r="AOV5" s="43"/>
      <c r="AOW5" s="43"/>
      <c r="AOX5" s="43"/>
      <c r="AOY5" s="43"/>
      <c r="AOZ5" s="43"/>
      <c r="APA5" s="43"/>
      <c r="APB5" s="43"/>
      <c r="APC5" s="43"/>
      <c r="APD5" s="43"/>
      <c r="APE5" s="43"/>
      <c r="APF5" s="43"/>
      <c r="APG5" s="43"/>
      <c r="APH5" s="43"/>
      <c r="API5" s="43"/>
      <c r="APJ5" s="43"/>
      <c r="APK5" s="43"/>
      <c r="APL5" s="43"/>
      <c r="APM5" s="43"/>
      <c r="APN5" s="43"/>
      <c r="APO5" s="43"/>
      <c r="APP5" s="43"/>
      <c r="APQ5" s="43"/>
      <c r="APR5" s="43"/>
      <c r="APS5" s="43"/>
      <c r="APT5" s="43"/>
      <c r="APU5" s="43"/>
      <c r="APV5" s="43"/>
      <c r="APW5" s="43"/>
      <c r="APX5" s="43"/>
      <c r="APY5" s="43"/>
      <c r="APZ5" s="43"/>
      <c r="AQA5" s="43"/>
      <c r="AQB5" s="43"/>
      <c r="AQC5" s="43"/>
      <c r="AQD5" s="43"/>
      <c r="AQE5" s="43"/>
      <c r="AQF5" s="43"/>
      <c r="AQG5" s="43"/>
      <c r="AQH5" s="43"/>
      <c r="AQI5" s="43"/>
      <c r="AQJ5" s="43"/>
      <c r="AQK5" s="43"/>
      <c r="AQL5" s="43"/>
      <c r="AQM5" s="43"/>
      <c r="AQN5" s="43"/>
      <c r="AQO5" s="43"/>
      <c r="AQP5" s="43"/>
      <c r="AQQ5" s="43"/>
      <c r="AQR5" s="43"/>
      <c r="AQS5" s="43"/>
      <c r="AQT5" s="43"/>
      <c r="AQU5" s="43"/>
      <c r="AQV5" s="43"/>
      <c r="AQW5" s="43"/>
      <c r="AQX5" s="43"/>
      <c r="AQY5" s="43"/>
      <c r="AQZ5" s="43"/>
      <c r="ARA5" s="43"/>
      <c r="ARB5" s="43"/>
      <c r="ARC5" s="43"/>
      <c r="ARD5" s="43"/>
      <c r="ARE5" s="43"/>
      <c r="ARF5" s="43"/>
      <c r="ARG5" s="43"/>
      <c r="ARH5" s="43"/>
      <c r="ARI5" s="43"/>
      <c r="ARJ5" s="43"/>
      <c r="ARK5" s="43"/>
      <c r="ARL5" s="43"/>
      <c r="ARM5" s="43"/>
      <c r="ARN5" s="43"/>
      <c r="ARO5" s="43"/>
      <c r="ARP5" s="43"/>
      <c r="ARQ5" s="43"/>
      <c r="ARR5" s="43"/>
      <c r="ARS5" s="43"/>
      <c r="ART5" s="43"/>
      <c r="ARU5" s="43"/>
      <c r="ARV5" s="43"/>
      <c r="ARW5" s="43"/>
      <c r="ARX5" s="43"/>
      <c r="ARY5" s="43"/>
      <c r="ARZ5" s="43"/>
      <c r="ASA5" s="43"/>
      <c r="ASB5" s="43"/>
      <c r="ASC5" s="43"/>
      <c r="ASD5" s="43"/>
      <c r="ASE5" s="43"/>
      <c r="ASF5" s="43"/>
      <c r="ASG5" s="43"/>
      <c r="ASH5" s="43"/>
      <c r="ASI5" s="43"/>
      <c r="ASJ5" s="43"/>
      <c r="ASK5" s="43"/>
      <c r="ASL5" s="43"/>
      <c r="ASM5" s="43"/>
      <c r="ASN5" s="43"/>
      <c r="ASO5" s="43"/>
      <c r="ASP5" s="43"/>
      <c r="ASQ5" s="43"/>
      <c r="ASR5" s="43"/>
      <c r="ASS5" s="43"/>
      <c r="AST5" s="43"/>
      <c r="ASU5" s="43"/>
      <c r="ASV5" s="43"/>
      <c r="ASW5" s="43"/>
      <c r="ASX5" s="43"/>
      <c r="ASY5" s="43"/>
      <c r="ASZ5" s="43"/>
      <c r="ATA5" s="43"/>
      <c r="ATB5" s="43"/>
      <c r="ATC5" s="43"/>
      <c r="ATD5" s="43"/>
      <c r="ATE5" s="43"/>
      <c r="ATF5" s="43"/>
      <c r="ATG5" s="43"/>
      <c r="ATH5" s="43"/>
      <c r="ATI5" s="43"/>
      <c r="ATJ5" s="43"/>
      <c r="ATK5" s="43"/>
      <c r="ATL5" s="43"/>
      <c r="ATM5" s="43"/>
      <c r="ATN5" s="43"/>
      <c r="ATO5" s="43"/>
      <c r="ATP5" s="43"/>
      <c r="ATQ5" s="43"/>
      <c r="ATR5" s="43"/>
      <c r="ATS5" s="43"/>
      <c r="ATT5" s="43"/>
      <c r="ATU5" s="43"/>
      <c r="ATV5" s="43"/>
      <c r="ATW5" s="43"/>
      <c r="ATX5" s="43"/>
      <c r="ATY5" s="43"/>
      <c r="ATZ5" s="43"/>
      <c r="AUA5" s="43"/>
      <c r="AUB5" s="43"/>
      <c r="AUC5" s="43"/>
      <c r="AUD5" s="43"/>
      <c r="AUE5" s="43"/>
      <c r="AUF5" s="43"/>
      <c r="AUG5" s="43"/>
      <c r="AUH5" s="43"/>
      <c r="AUI5" s="43"/>
      <c r="AUJ5" s="43"/>
      <c r="AUK5" s="43"/>
      <c r="AUL5" s="43"/>
      <c r="AUM5" s="43"/>
      <c r="AUN5" s="43"/>
      <c r="AUO5" s="43"/>
      <c r="AUP5" s="43"/>
      <c r="AUQ5" s="43"/>
      <c r="AUR5" s="43"/>
      <c r="AUS5" s="43"/>
      <c r="AUT5" s="43"/>
      <c r="AUU5" s="43"/>
      <c r="AUV5" s="43"/>
      <c r="AUW5" s="43"/>
      <c r="AUX5" s="43"/>
      <c r="AUY5" s="43"/>
      <c r="AUZ5" s="43"/>
      <c r="AVA5" s="43"/>
      <c r="AVB5" s="43"/>
      <c r="AVC5" s="43"/>
      <c r="AVD5" s="43"/>
      <c r="AVE5" s="43"/>
      <c r="AVF5" s="43"/>
      <c r="AVG5" s="43"/>
      <c r="AVH5" s="43"/>
      <c r="AVI5" s="43"/>
      <c r="AVJ5" s="43"/>
      <c r="AVK5" s="43"/>
      <c r="AVL5" s="43"/>
      <c r="AVM5" s="43"/>
      <c r="AVN5" s="43"/>
      <c r="AVO5" s="43"/>
      <c r="AVP5" s="43"/>
      <c r="AVQ5" s="43"/>
      <c r="AVR5" s="43"/>
      <c r="AVS5" s="43"/>
      <c r="AVT5" s="43"/>
      <c r="AVU5" s="43"/>
      <c r="AVV5" s="43"/>
      <c r="AVW5" s="43"/>
      <c r="AVX5" s="43"/>
      <c r="AVY5" s="43"/>
      <c r="AVZ5" s="43"/>
      <c r="AWA5" s="43"/>
      <c r="AWB5" s="43"/>
      <c r="AWC5" s="43"/>
      <c r="AWD5" s="43"/>
      <c r="AWE5" s="43"/>
      <c r="AWF5" s="43"/>
      <c r="AWG5" s="43"/>
      <c r="AWH5" s="43"/>
      <c r="AWI5" s="43"/>
      <c r="AWJ5" s="43"/>
      <c r="AWK5" s="43"/>
      <c r="AWL5" s="43"/>
      <c r="AWM5" s="43"/>
      <c r="AWN5" s="43"/>
      <c r="AWO5" s="43"/>
      <c r="AWP5" s="43"/>
      <c r="AWQ5" s="43"/>
      <c r="AWR5" s="43"/>
      <c r="AWS5" s="43"/>
      <c r="AWT5" s="43"/>
      <c r="AWU5" s="43"/>
      <c r="AWV5" s="43"/>
      <c r="AWW5" s="43"/>
      <c r="AWX5" s="43"/>
      <c r="AWY5" s="43"/>
      <c r="AWZ5" s="43"/>
      <c r="AXA5" s="43"/>
      <c r="AXB5" s="43"/>
      <c r="AXC5" s="43"/>
      <c r="AXD5" s="43"/>
      <c r="AXE5" s="43"/>
      <c r="AXF5" s="43"/>
      <c r="AXG5" s="43"/>
      <c r="AXH5" s="43"/>
      <c r="AXI5" s="43"/>
      <c r="AXJ5" s="43"/>
      <c r="AXK5" s="43"/>
      <c r="AXL5" s="43"/>
      <c r="AXM5" s="43"/>
      <c r="AXN5" s="43"/>
      <c r="AXO5" s="43"/>
      <c r="AXP5" s="43"/>
      <c r="AXQ5" s="43"/>
      <c r="AXR5" s="43"/>
      <c r="AXS5" s="43"/>
      <c r="AXT5" s="43"/>
      <c r="AXU5" s="43"/>
      <c r="AXV5" s="43"/>
      <c r="AXW5" s="43"/>
      <c r="AXX5" s="43"/>
      <c r="AXY5" s="43"/>
      <c r="AXZ5" s="43"/>
      <c r="AYA5" s="43"/>
      <c r="AYB5" s="43"/>
      <c r="AYC5" s="43"/>
      <c r="AYD5" s="43"/>
      <c r="AYE5" s="43"/>
      <c r="AYF5" s="43"/>
      <c r="AYG5" s="43"/>
      <c r="AYH5" s="43"/>
      <c r="AYI5" s="43"/>
      <c r="AYJ5" s="43"/>
      <c r="AYK5" s="43"/>
      <c r="AYL5" s="43"/>
      <c r="AYM5" s="43"/>
      <c r="AYN5" s="43"/>
      <c r="AYO5" s="43"/>
      <c r="AYP5" s="43"/>
      <c r="AYQ5" s="43"/>
      <c r="AYR5" s="43"/>
      <c r="AYS5" s="43"/>
      <c r="AYT5" s="43"/>
      <c r="AYU5" s="43"/>
      <c r="AYV5" s="43"/>
      <c r="AYW5" s="43"/>
      <c r="AYX5" s="43"/>
      <c r="AYY5" s="43"/>
      <c r="AYZ5" s="43"/>
      <c r="AZA5" s="43"/>
      <c r="AZB5" s="43"/>
      <c r="AZC5" s="43"/>
      <c r="AZD5" s="43"/>
      <c r="AZE5" s="43"/>
      <c r="AZF5" s="43"/>
      <c r="AZG5" s="43"/>
      <c r="AZH5" s="43"/>
      <c r="AZI5" s="43"/>
      <c r="AZJ5" s="43"/>
      <c r="AZK5" s="43"/>
      <c r="AZL5" s="43"/>
      <c r="AZM5" s="43"/>
      <c r="AZN5" s="43"/>
      <c r="AZO5" s="43"/>
      <c r="AZP5" s="43"/>
      <c r="AZQ5" s="43"/>
      <c r="AZR5" s="43"/>
      <c r="AZS5" s="43"/>
      <c r="AZT5" s="43"/>
      <c r="AZU5" s="43"/>
      <c r="AZV5" s="43"/>
      <c r="AZW5" s="43"/>
      <c r="AZX5" s="43"/>
      <c r="AZY5" s="43"/>
      <c r="AZZ5" s="43"/>
      <c r="BAA5" s="43"/>
      <c r="BAB5" s="43"/>
      <c r="BAC5" s="43"/>
      <c r="BAD5" s="43"/>
      <c r="BAE5" s="43"/>
      <c r="BAF5" s="43"/>
      <c r="BAG5" s="43"/>
      <c r="BAH5" s="43"/>
      <c r="BAI5" s="43"/>
      <c r="BAJ5" s="43"/>
      <c r="BAK5" s="43"/>
      <c r="BAL5" s="43"/>
      <c r="BAM5" s="43"/>
      <c r="BAN5" s="43"/>
      <c r="BAO5" s="43"/>
      <c r="BAP5" s="43"/>
      <c r="BAQ5" s="43"/>
      <c r="BAR5" s="43"/>
      <c r="BAS5" s="43"/>
      <c r="BAT5" s="43"/>
      <c r="BAU5" s="43"/>
      <c r="BAV5" s="43"/>
      <c r="BAW5" s="43"/>
      <c r="BAX5" s="43"/>
      <c r="BAY5" s="43"/>
      <c r="BAZ5" s="43"/>
      <c r="BBA5" s="43"/>
      <c r="BBB5" s="43"/>
      <c r="BBC5" s="43"/>
      <c r="BBD5" s="43"/>
      <c r="BBE5" s="43"/>
      <c r="BBF5" s="43"/>
      <c r="BBG5" s="43"/>
      <c r="BBH5" s="43"/>
      <c r="BBI5" s="43"/>
      <c r="BBJ5" s="43"/>
      <c r="BBK5" s="43"/>
      <c r="BBL5" s="43"/>
      <c r="BBM5" s="43"/>
      <c r="BBN5" s="43"/>
      <c r="BBO5" s="43"/>
      <c r="BBP5" s="43"/>
      <c r="BBQ5" s="43"/>
      <c r="BBR5" s="43"/>
      <c r="BBS5" s="43"/>
      <c r="BBT5" s="43"/>
      <c r="BBU5" s="43"/>
      <c r="BBV5" s="43"/>
      <c r="BBW5" s="43"/>
      <c r="BBX5" s="43"/>
      <c r="BBY5" s="43"/>
      <c r="BBZ5" s="43"/>
      <c r="BCA5" s="43"/>
      <c r="BCB5" s="43"/>
      <c r="BCC5" s="43"/>
      <c r="BCD5" s="43"/>
      <c r="BCE5" s="43"/>
      <c r="BCF5" s="43"/>
      <c r="BCG5" s="43"/>
      <c r="BCH5" s="43"/>
      <c r="BCI5" s="43"/>
      <c r="BCJ5" s="43"/>
      <c r="BCK5" s="43"/>
      <c r="BCL5" s="43"/>
      <c r="BCM5" s="43"/>
      <c r="BCN5" s="43"/>
      <c r="BCO5" s="43"/>
      <c r="BCP5" s="43"/>
      <c r="BCQ5" s="43"/>
      <c r="BCR5" s="43"/>
      <c r="BCS5" s="43"/>
      <c r="BCT5" s="43"/>
      <c r="BCU5" s="43"/>
      <c r="BCV5" s="43"/>
      <c r="BCW5" s="43"/>
      <c r="BCX5" s="43"/>
      <c r="BCY5" s="43"/>
      <c r="BCZ5" s="43"/>
      <c r="BDA5" s="43"/>
      <c r="BDB5" s="43"/>
      <c r="BDC5" s="43"/>
      <c r="BDD5" s="43"/>
      <c r="BDE5" s="43"/>
      <c r="BDF5" s="43"/>
      <c r="BDG5" s="43"/>
      <c r="BDH5" s="43"/>
      <c r="BDI5" s="43"/>
      <c r="BDJ5" s="43"/>
      <c r="BDK5" s="43"/>
      <c r="BDL5" s="43"/>
      <c r="BDM5" s="43"/>
      <c r="BDN5" s="43"/>
      <c r="BDO5" s="43"/>
      <c r="BDP5" s="43"/>
      <c r="BDQ5" s="43"/>
      <c r="BDR5" s="43"/>
      <c r="BDS5" s="43"/>
      <c r="BDT5" s="43"/>
      <c r="BDU5" s="43"/>
      <c r="BDV5" s="43"/>
      <c r="BDW5" s="43"/>
      <c r="BDX5" s="43"/>
      <c r="BDY5" s="43"/>
      <c r="BDZ5" s="43"/>
      <c r="BEA5" s="43"/>
      <c r="BEB5" s="43"/>
      <c r="BEC5" s="43"/>
      <c r="BED5" s="43"/>
      <c r="BEE5" s="43"/>
      <c r="BEF5" s="43"/>
      <c r="BEG5" s="43"/>
      <c r="BEH5" s="43"/>
      <c r="BEI5" s="43"/>
      <c r="BEJ5" s="43"/>
      <c r="BEK5" s="43"/>
      <c r="BEL5" s="43"/>
      <c r="BEM5" s="43"/>
      <c r="BEN5" s="43"/>
      <c r="BEO5" s="43"/>
      <c r="BEP5" s="43"/>
      <c r="BEQ5" s="43"/>
      <c r="BER5" s="43"/>
      <c r="BES5" s="43"/>
      <c r="BET5" s="43"/>
      <c r="BEU5" s="43"/>
      <c r="BEV5" s="43"/>
      <c r="BEW5" s="43"/>
      <c r="BEX5" s="43"/>
      <c r="BEY5" s="43"/>
      <c r="BEZ5" s="43"/>
      <c r="BFA5" s="43"/>
      <c r="BFB5" s="43"/>
      <c r="BFC5" s="43"/>
      <c r="BFD5" s="43"/>
      <c r="BFE5" s="43"/>
      <c r="BFF5" s="43"/>
      <c r="BFG5" s="43"/>
      <c r="BFH5" s="43"/>
      <c r="BFI5" s="43"/>
      <c r="BFJ5" s="43"/>
      <c r="BFK5" s="43"/>
      <c r="BFL5" s="43"/>
      <c r="BFM5" s="43"/>
      <c r="BFN5" s="43"/>
      <c r="BFO5" s="43"/>
      <c r="BFP5" s="43"/>
      <c r="BFQ5" s="43"/>
      <c r="BFR5" s="43"/>
      <c r="BFS5" s="43"/>
      <c r="BFT5" s="43"/>
      <c r="BFU5" s="43"/>
      <c r="BFV5" s="43"/>
      <c r="BFW5" s="43"/>
      <c r="BFX5" s="43"/>
      <c r="BFY5" s="43"/>
      <c r="BFZ5" s="43"/>
      <c r="BGA5" s="43"/>
      <c r="BGB5" s="43"/>
      <c r="BGC5" s="43"/>
      <c r="BGD5" s="43"/>
      <c r="BGE5" s="43"/>
      <c r="BGF5" s="43"/>
      <c r="BGG5" s="43"/>
      <c r="BGH5" s="43"/>
      <c r="BGI5" s="43"/>
      <c r="BGJ5" s="43"/>
      <c r="BGK5" s="43"/>
      <c r="BGL5" s="43"/>
      <c r="BGM5" s="43"/>
      <c r="BGN5" s="43"/>
      <c r="BGO5" s="43"/>
      <c r="BGP5" s="43"/>
      <c r="BGQ5" s="43"/>
      <c r="BGR5" s="43"/>
      <c r="BGS5" s="43"/>
      <c r="BGT5" s="43"/>
      <c r="BGU5" s="43"/>
      <c r="BGV5" s="43"/>
      <c r="BGW5" s="43"/>
      <c r="BGX5" s="43"/>
      <c r="BGY5" s="43"/>
      <c r="BGZ5" s="43"/>
      <c r="BHA5" s="43"/>
      <c r="BHB5" s="43"/>
      <c r="BHC5" s="43"/>
      <c r="BHD5" s="43"/>
      <c r="BHE5" s="43"/>
      <c r="BHF5" s="43"/>
      <c r="BHG5" s="43"/>
      <c r="BHH5" s="43"/>
      <c r="BHI5" s="43"/>
      <c r="BHJ5" s="43"/>
      <c r="BHK5" s="43"/>
      <c r="BHL5" s="43"/>
      <c r="BHM5" s="43"/>
      <c r="BHN5" s="43"/>
      <c r="BHO5" s="43"/>
      <c r="BHP5" s="43"/>
      <c r="BHQ5" s="43"/>
      <c r="BHR5" s="43"/>
      <c r="BHS5" s="43"/>
      <c r="BHT5" s="43"/>
      <c r="BHU5" s="43"/>
      <c r="BHV5" s="43"/>
      <c r="BHW5" s="43"/>
      <c r="BHX5" s="43"/>
      <c r="BHY5" s="43"/>
      <c r="BHZ5" s="43"/>
      <c r="BIA5" s="43"/>
      <c r="BIB5" s="43"/>
      <c r="BIC5" s="43"/>
      <c r="BID5" s="43"/>
      <c r="BIE5" s="43"/>
      <c r="BIF5" s="43"/>
      <c r="BIG5" s="43"/>
      <c r="BIH5" s="43"/>
      <c r="BII5" s="43"/>
      <c r="BIJ5" s="43"/>
      <c r="BIK5" s="43"/>
      <c r="BIL5" s="43"/>
      <c r="BIM5" s="43"/>
      <c r="BIN5" s="43"/>
      <c r="BIO5" s="43"/>
      <c r="BIP5" s="43"/>
      <c r="BIQ5" s="43"/>
      <c r="BIR5" s="43"/>
      <c r="BIS5" s="43"/>
      <c r="BIT5" s="43"/>
      <c r="BIU5" s="43"/>
      <c r="BIV5" s="43"/>
      <c r="BIW5" s="43"/>
      <c r="BIX5" s="43"/>
      <c r="BIY5" s="43"/>
      <c r="BIZ5" s="43"/>
      <c r="BJA5" s="43"/>
      <c r="BJB5" s="43"/>
      <c r="BJC5" s="43"/>
      <c r="BJD5" s="43"/>
      <c r="BJE5" s="43"/>
      <c r="BJF5" s="43"/>
      <c r="BJG5" s="43"/>
      <c r="BJH5" s="43"/>
      <c r="BJI5" s="43"/>
      <c r="BJJ5" s="43"/>
      <c r="BJK5" s="43"/>
      <c r="BJL5" s="43"/>
      <c r="BJM5" s="43"/>
      <c r="BJN5" s="43"/>
      <c r="BJO5" s="43"/>
      <c r="BJP5" s="43"/>
      <c r="BJQ5" s="43"/>
      <c r="BJR5" s="43"/>
      <c r="BJS5" s="43"/>
      <c r="BJT5" s="43"/>
      <c r="BJU5" s="43"/>
      <c r="BJV5" s="43"/>
      <c r="BJW5" s="43"/>
      <c r="BJX5" s="43"/>
      <c r="BJY5" s="43"/>
      <c r="BJZ5" s="43"/>
      <c r="BKA5" s="43"/>
      <c r="BKB5" s="43"/>
      <c r="BKC5" s="43"/>
      <c r="BKD5" s="43"/>
      <c r="BKE5" s="43"/>
      <c r="BKF5" s="43"/>
      <c r="BKG5" s="43"/>
      <c r="BKH5" s="43"/>
      <c r="BKI5" s="43"/>
      <c r="BKJ5" s="43"/>
      <c r="BKK5" s="43"/>
      <c r="BKL5" s="43"/>
      <c r="BKM5" s="43"/>
      <c r="BKN5" s="43"/>
      <c r="BKO5" s="43"/>
      <c r="BKP5" s="43"/>
      <c r="BKQ5" s="43"/>
      <c r="BKR5" s="43"/>
      <c r="BKS5" s="43"/>
      <c r="BKT5" s="43"/>
      <c r="BKU5" s="43"/>
      <c r="BKV5" s="43"/>
      <c r="BKW5" s="43"/>
      <c r="BKX5" s="43"/>
      <c r="BKY5" s="43"/>
      <c r="BKZ5" s="43"/>
      <c r="BLA5" s="43"/>
      <c r="BLB5" s="43"/>
      <c r="BLC5" s="43"/>
      <c r="BLD5" s="43"/>
      <c r="BLE5" s="43"/>
      <c r="BLF5" s="43"/>
      <c r="BLG5" s="43"/>
      <c r="BLH5" s="43"/>
      <c r="BLI5" s="43"/>
      <c r="BLJ5" s="43"/>
      <c r="BLK5" s="43"/>
      <c r="BLL5" s="43"/>
      <c r="BLM5" s="43"/>
      <c r="BLN5" s="43"/>
      <c r="BLO5" s="43"/>
      <c r="BLP5" s="43"/>
      <c r="BLQ5" s="43"/>
      <c r="BLR5" s="43"/>
      <c r="BLS5" s="43"/>
      <c r="BLT5" s="43"/>
      <c r="BLU5" s="43"/>
      <c r="BLV5" s="43"/>
      <c r="BLW5" s="43"/>
      <c r="BLX5" s="43"/>
      <c r="BLY5" s="43"/>
      <c r="BLZ5" s="43"/>
      <c r="BMA5" s="43"/>
      <c r="BMB5" s="43"/>
      <c r="BMC5" s="43"/>
      <c r="BMD5" s="43"/>
      <c r="BME5" s="43"/>
      <c r="BMF5" s="43"/>
      <c r="BMG5" s="43"/>
      <c r="BMH5" s="43"/>
      <c r="BMI5" s="43"/>
      <c r="BMJ5" s="43"/>
      <c r="BMK5" s="43"/>
      <c r="BML5" s="43"/>
      <c r="BMM5" s="43"/>
      <c r="BMN5" s="43"/>
      <c r="BMO5" s="43"/>
      <c r="BMP5" s="43"/>
      <c r="BMQ5" s="43"/>
      <c r="BMR5" s="43"/>
      <c r="BMS5" s="43"/>
      <c r="BMT5" s="43"/>
      <c r="BMU5" s="43"/>
      <c r="BMV5" s="43"/>
      <c r="BMW5" s="43"/>
      <c r="BMX5" s="43"/>
      <c r="BMY5" s="43"/>
      <c r="BMZ5" s="43"/>
      <c r="BNA5" s="43"/>
      <c r="BNB5" s="43"/>
      <c r="BNC5" s="43"/>
      <c r="BND5" s="43"/>
      <c r="BNE5" s="43"/>
      <c r="BNF5" s="43"/>
      <c r="BNG5" s="43"/>
      <c r="BNH5" s="43"/>
      <c r="BNI5" s="43"/>
      <c r="BNJ5" s="43"/>
      <c r="BNK5" s="43"/>
      <c r="BNL5" s="43"/>
      <c r="BNM5" s="43"/>
      <c r="BNN5" s="43"/>
      <c r="BNO5" s="43"/>
      <c r="BNP5" s="43"/>
      <c r="BNQ5" s="43"/>
      <c r="BNR5" s="43"/>
      <c r="BNS5" s="43"/>
      <c r="BNT5" s="43"/>
      <c r="BNU5" s="43"/>
      <c r="BNV5" s="43"/>
      <c r="BNW5" s="43"/>
      <c r="BNX5" s="43"/>
      <c r="BNY5" s="43"/>
      <c r="BNZ5" s="43"/>
      <c r="BOA5" s="43"/>
      <c r="BOB5" s="43"/>
      <c r="BOC5" s="43"/>
      <c r="BOD5" s="43"/>
      <c r="BOE5" s="43"/>
      <c r="BOF5" s="43"/>
      <c r="BOG5" s="43"/>
      <c r="BOH5" s="43"/>
      <c r="BOI5" s="43"/>
      <c r="BOJ5" s="43"/>
      <c r="BOK5" s="43"/>
      <c r="BOL5" s="43"/>
      <c r="BOM5" s="43"/>
      <c r="BON5" s="43"/>
      <c r="BOO5" s="43"/>
      <c r="BOP5" s="43"/>
      <c r="BOQ5" s="43"/>
      <c r="BOR5" s="43"/>
      <c r="BOS5" s="43"/>
      <c r="BOT5" s="43"/>
      <c r="BOU5" s="43"/>
      <c r="BOV5" s="43"/>
      <c r="BOW5" s="43"/>
      <c r="BOX5" s="43"/>
      <c r="BOY5" s="43"/>
      <c r="BOZ5" s="43"/>
      <c r="BPA5" s="43"/>
      <c r="BPB5" s="43"/>
      <c r="BPC5" s="43"/>
      <c r="BPD5" s="43"/>
      <c r="BPE5" s="43"/>
      <c r="BPF5" s="43"/>
      <c r="BPG5" s="43"/>
      <c r="BPH5" s="43"/>
      <c r="BPI5" s="43"/>
      <c r="BPJ5" s="43"/>
      <c r="BPK5" s="43"/>
      <c r="BPL5" s="43"/>
      <c r="BPM5" s="43"/>
      <c r="BPN5" s="43"/>
      <c r="BPO5" s="43"/>
      <c r="BPP5" s="43"/>
      <c r="BPQ5" s="43"/>
      <c r="BPR5" s="43"/>
      <c r="BPS5" s="43"/>
      <c r="BPT5" s="43"/>
      <c r="BPU5" s="43"/>
      <c r="BPV5" s="43"/>
      <c r="BPW5" s="43"/>
      <c r="BPX5" s="43"/>
      <c r="BPY5" s="43"/>
      <c r="BPZ5" s="43"/>
      <c r="BQA5" s="43"/>
      <c r="BQB5" s="43"/>
      <c r="BQC5" s="43"/>
      <c r="BQD5" s="43"/>
      <c r="BQE5" s="43"/>
      <c r="BQF5" s="43"/>
      <c r="BQG5" s="43"/>
      <c r="BQH5" s="43"/>
      <c r="BQI5" s="43"/>
      <c r="BQJ5" s="43"/>
      <c r="BQK5" s="43"/>
      <c r="BQL5" s="43"/>
      <c r="BQM5" s="43"/>
      <c r="BQN5" s="43"/>
      <c r="BQO5" s="43"/>
      <c r="BQP5" s="43"/>
      <c r="BQQ5" s="43"/>
      <c r="BQR5" s="43"/>
      <c r="BQS5" s="43"/>
      <c r="BQT5" s="43"/>
      <c r="BQU5" s="43"/>
      <c r="BQV5" s="43"/>
      <c r="BQW5" s="43"/>
      <c r="BQX5" s="43"/>
      <c r="BQY5" s="43"/>
      <c r="BQZ5" s="43"/>
      <c r="BRA5" s="43"/>
      <c r="BRB5" s="43"/>
      <c r="BRC5" s="43"/>
      <c r="BRD5" s="43"/>
      <c r="BRE5" s="43"/>
      <c r="BRF5" s="43"/>
      <c r="BRG5" s="43"/>
      <c r="BRH5" s="43"/>
      <c r="BRI5" s="43"/>
      <c r="BRJ5" s="43"/>
      <c r="BRK5" s="43"/>
      <c r="BRL5" s="43"/>
      <c r="BRM5" s="43"/>
      <c r="BRN5" s="43"/>
      <c r="BRO5" s="43"/>
      <c r="BRP5" s="43"/>
      <c r="BRQ5" s="43"/>
      <c r="BRR5" s="43"/>
      <c r="BRS5" s="43"/>
      <c r="BRT5" s="43"/>
      <c r="BRU5" s="43"/>
      <c r="BRV5" s="43"/>
      <c r="BRW5" s="43"/>
      <c r="BRX5" s="43"/>
      <c r="BRY5" s="43"/>
      <c r="BRZ5" s="43"/>
      <c r="BSA5" s="43"/>
      <c r="BSB5" s="43"/>
      <c r="BSC5" s="43"/>
      <c r="BSD5" s="43"/>
      <c r="BSE5" s="43"/>
      <c r="BSF5" s="43"/>
      <c r="BSG5" s="43"/>
      <c r="BSH5" s="43"/>
      <c r="BSI5" s="43"/>
      <c r="BSJ5" s="43"/>
      <c r="BSK5" s="43"/>
      <c r="BSL5" s="43"/>
      <c r="BSM5" s="43"/>
      <c r="BSN5" s="43"/>
      <c r="BSO5" s="43"/>
      <c r="BSP5" s="43"/>
      <c r="BSQ5" s="43"/>
      <c r="BSR5" s="43"/>
      <c r="BSS5" s="43"/>
      <c r="BST5" s="43"/>
      <c r="BSU5" s="43"/>
      <c r="BSV5" s="43"/>
      <c r="BSW5" s="43"/>
      <c r="BSX5" s="43"/>
      <c r="BSY5" s="43"/>
      <c r="BSZ5" s="43"/>
      <c r="BTA5" s="43"/>
      <c r="BTB5" s="43"/>
      <c r="BTC5" s="43"/>
      <c r="BTD5" s="43"/>
      <c r="BTE5" s="43"/>
      <c r="BTF5" s="43"/>
      <c r="BTG5" s="43"/>
      <c r="BTH5" s="43"/>
      <c r="BTI5" s="43"/>
      <c r="BTJ5" s="43"/>
      <c r="BTK5" s="43"/>
      <c r="BTL5" s="43"/>
      <c r="BTM5" s="43"/>
      <c r="BTN5" s="43"/>
      <c r="BTO5" s="43"/>
      <c r="BTP5" s="43"/>
      <c r="BTQ5" s="43"/>
      <c r="BTR5" s="43"/>
      <c r="BTS5" s="43"/>
      <c r="BTT5" s="43"/>
      <c r="BTU5" s="43"/>
      <c r="BTV5" s="43"/>
      <c r="BTW5" s="43"/>
      <c r="BTX5" s="43"/>
      <c r="BTY5" s="43"/>
      <c r="BTZ5" s="43"/>
      <c r="BUA5" s="43"/>
      <c r="BUB5" s="43"/>
      <c r="BUC5" s="43"/>
      <c r="BUD5" s="43"/>
      <c r="BUE5" s="43"/>
      <c r="BUF5" s="43"/>
      <c r="BUG5" s="43"/>
      <c r="BUH5" s="43"/>
      <c r="BUI5" s="43"/>
      <c r="BUJ5" s="43"/>
      <c r="BUK5" s="43"/>
      <c r="BUL5" s="43"/>
      <c r="BUM5" s="43"/>
      <c r="BUN5" s="43"/>
      <c r="BUO5" s="43"/>
      <c r="BUP5" s="43"/>
      <c r="BUQ5" s="43"/>
      <c r="BUR5" s="43"/>
      <c r="BUS5" s="43"/>
      <c r="BUT5" s="43"/>
      <c r="BUU5" s="43"/>
      <c r="BUV5" s="43"/>
      <c r="BUW5" s="43"/>
      <c r="BUX5" s="43"/>
      <c r="BUY5" s="43"/>
      <c r="BUZ5" s="43"/>
      <c r="BVA5" s="43"/>
      <c r="BVB5" s="43"/>
      <c r="BVC5" s="43"/>
      <c r="BVD5" s="43"/>
      <c r="BVE5" s="43"/>
      <c r="BVF5" s="43"/>
      <c r="BVG5" s="43"/>
      <c r="BVH5" s="43"/>
      <c r="BVI5" s="43"/>
      <c r="BVJ5" s="43"/>
      <c r="BVK5" s="43"/>
      <c r="BVL5" s="43"/>
      <c r="BVM5" s="43"/>
      <c r="BVN5" s="43"/>
      <c r="BVO5" s="43"/>
      <c r="BVP5" s="43"/>
      <c r="BVQ5" s="43"/>
      <c r="BVR5" s="43"/>
      <c r="BVS5" s="43"/>
      <c r="BVT5" s="43"/>
      <c r="BVU5" s="43"/>
      <c r="BVV5" s="43"/>
      <c r="BVW5" s="43"/>
      <c r="BVX5" s="43"/>
      <c r="BVY5" s="43"/>
      <c r="BVZ5" s="43"/>
      <c r="BWA5" s="43"/>
      <c r="BWB5" s="43"/>
      <c r="BWC5" s="43"/>
      <c r="BWD5" s="43"/>
      <c r="BWE5" s="43"/>
      <c r="BWF5" s="43"/>
      <c r="BWG5" s="43"/>
      <c r="BWH5" s="43"/>
      <c r="BWI5" s="43"/>
      <c r="BWJ5" s="43"/>
      <c r="BWK5" s="43"/>
      <c r="BWL5" s="43"/>
      <c r="BWM5" s="43"/>
      <c r="BWN5" s="43"/>
      <c r="BWO5" s="43"/>
      <c r="BWP5" s="43"/>
      <c r="BWQ5" s="43"/>
      <c r="BWR5" s="43"/>
      <c r="BWS5" s="43"/>
      <c r="BWT5" s="43"/>
      <c r="BWU5" s="43"/>
      <c r="BWV5" s="43"/>
      <c r="BWW5" s="43"/>
      <c r="BWX5" s="43"/>
      <c r="BWY5" s="43"/>
      <c r="BWZ5" s="43"/>
      <c r="BXA5" s="43"/>
      <c r="BXB5" s="43"/>
      <c r="BXC5" s="43"/>
      <c r="BXD5" s="43"/>
      <c r="BXE5" s="43"/>
      <c r="BXF5" s="43"/>
      <c r="BXG5" s="43"/>
      <c r="BXH5" s="43"/>
      <c r="BXI5" s="43"/>
      <c r="BXJ5" s="43"/>
      <c r="BXK5" s="43"/>
      <c r="BXL5" s="43"/>
      <c r="BXM5" s="43"/>
      <c r="BXN5" s="43"/>
      <c r="BXO5" s="43"/>
      <c r="BXP5" s="43"/>
      <c r="BXQ5" s="43"/>
      <c r="BXR5" s="43"/>
      <c r="BXS5" s="43"/>
      <c r="BXT5" s="43"/>
      <c r="BXU5" s="43"/>
      <c r="BXV5" s="43"/>
      <c r="BXW5" s="43"/>
      <c r="BXX5" s="43"/>
      <c r="BXY5" s="43"/>
      <c r="BXZ5" s="43"/>
      <c r="BYA5" s="43"/>
      <c r="BYB5" s="43"/>
      <c r="BYC5" s="43"/>
      <c r="BYD5" s="43"/>
      <c r="BYE5" s="43"/>
      <c r="BYF5" s="43"/>
      <c r="BYG5" s="43"/>
      <c r="BYH5" s="43"/>
      <c r="BYI5" s="43"/>
      <c r="BYJ5" s="43"/>
      <c r="BYK5" s="43"/>
      <c r="BYL5" s="43"/>
      <c r="BYM5" s="43"/>
      <c r="BYN5" s="43"/>
      <c r="BYO5" s="43"/>
      <c r="BYP5" s="43"/>
      <c r="BYQ5" s="43"/>
      <c r="BYR5" s="43"/>
      <c r="BYS5" s="43"/>
      <c r="BYT5" s="43"/>
      <c r="BYU5" s="43"/>
      <c r="BYV5" s="43"/>
      <c r="BYW5" s="43"/>
      <c r="BYX5" s="43"/>
      <c r="BYY5" s="43"/>
      <c r="BYZ5" s="43"/>
      <c r="BZA5" s="43"/>
      <c r="BZB5" s="43"/>
      <c r="BZC5" s="43"/>
      <c r="BZD5" s="43"/>
      <c r="BZE5" s="43"/>
      <c r="BZF5" s="43"/>
      <c r="BZG5" s="43"/>
      <c r="BZH5" s="43"/>
      <c r="BZI5" s="43"/>
      <c r="BZJ5" s="43"/>
      <c r="BZK5" s="43"/>
      <c r="BZL5" s="43"/>
      <c r="BZM5" s="43"/>
      <c r="BZN5" s="43"/>
      <c r="BZO5" s="43"/>
      <c r="BZP5" s="43"/>
      <c r="BZQ5" s="43"/>
      <c r="BZR5" s="43"/>
      <c r="BZS5" s="43"/>
      <c r="BZT5" s="43"/>
      <c r="BZU5" s="43"/>
      <c r="BZV5" s="43"/>
      <c r="BZW5" s="43"/>
      <c r="BZX5" s="43"/>
      <c r="BZY5" s="43"/>
      <c r="BZZ5" s="43"/>
      <c r="CAA5" s="43"/>
      <c r="CAB5" s="43"/>
      <c r="CAC5" s="43"/>
      <c r="CAD5" s="43"/>
      <c r="CAE5" s="43"/>
      <c r="CAF5" s="43"/>
      <c r="CAG5" s="43"/>
      <c r="CAH5" s="43"/>
      <c r="CAI5" s="43"/>
      <c r="CAJ5" s="43"/>
      <c r="CAK5" s="43"/>
      <c r="CAL5" s="43"/>
      <c r="CAM5" s="43"/>
      <c r="CAN5" s="43"/>
      <c r="CAO5" s="43"/>
      <c r="CAP5" s="43"/>
      <c r="CAQ5" s="43"/>
      <c r="CAR5" s="43"/>
      <c r="CAS5" s="43"/>
      <c r="CAT5" s="43"/>
      <c r="CAU5" s="43"/>
      <c r="CAV5" s="43"/>
      <c r="CAW5" s="43"/>
      <c r="CAX5" s="43"/>
      <c r="CAY5" s="43"/>
      <c r="CAZ5" s="43"/>
      <c r="CBA5" s="43"/>
      <c r="CBB5" s="43"/>
      <c r="CBC5" s="43"/>
      <c r="CBD5" s="43"/>
      <c r="CBE5" s="43"/>
      <c r="CBF5" s="43"/>
      <c r="CBG5" s="43"/>
      <c r="CBH5" s="43"/>
      <c r="CBI5" s="43"/>
      <c r="CBJ5" s="43"/>
      <c r="CBK5" s="43"/>
      <c r="CBL5" s="43"/>
      <c r="CBM5" s="43"/>
      <c r="CBN5" s="43"/>
      <c r="CBO5" s="43"/>
      <c r="CBP5" s="43"/>
      <c r="CBQ5" s="43"/>
      <c r="CBR5" s="43"/>
      <c r="CBS5" s="43"/>
      <c r="CBT5" s="43"/>
      <c r="CBU5" s="43"/>
      <c r="CBV5" s="43"/>
      <c r="CBW5" s="43"/>
      <c r="CBX5" s="43"/>
      <c r="CBY5" s="43"/>
      <c r="CBZ5" s="43"/>
      <c r="CCA5" s="43"/>
      <c r="CCB5" s="43"/>
      <c r="CCC5" s="43"/>
      <c r="CCD5" s="43"/>
      <c r="CCE5" s="43"/>
      <c r="CCF5" s="43"/>
      <c r="CCG5" s="43"/>
      <c r="CCH5" s="43"/>
      <c r="CCI5" s="43"/>
      <c r="CCJ5" s="43"/>
      <c r="CCK5" s="43"/>
      <c r="CCL5" s="43"/>
      <c r="CCM5" s="43"/>
      <c r="CCN5" s="43"/>
      <c r="CCO5" s="43"/>
      <c r="CCP5" s="43"/>
      <c r="CCQ5" s="43"/>
      <c r="CCR5" s="43"/>
      <c r="CCS5" s="43"/>
      <c r="CCT5" s="43"/>
      <c r="CCU5" s="43"/>
      <c r="CCV5" s="43"/>
      <c r="CCW5" s="43"/>
      <c r="CCX5" s="43"/>
      <c r="CCY5" s="43"/>
      <c r="CCZ5" s="43"/>
      <c r="CDA5" s="43"/>
      <c r="CDB5" s="43"/>
      <c r="CDC5" s="43"/>
      <c r="CDD5" s="43"/>
      <c r="CDE5" s="43"/>
      <c r="CDF5" s="43"/>
      <c r="CDG5" s="43"/>
      <c r="CDH5" s="43"/>
      <c r="CDI5" s="43"/>
      <c r="CDJ5" s="43"/>
      <c r="CDK5" s="43"/>
      <c r="CDL5" s="43"/>
      <c r="CDM5" s="43"/>
      <c r="CDN5" s="43"/>
      <c r="CDO5" s="43"/>
      <c r="CDP5" s="43"/>
      <c r="CDQ5" s="43"/>
      <c r="CDR5" s="43"/>
      <c r="CDS5" s="43"/>
      <c r="CDT5" s="43"/>
      <c r="CDU5" s="43"/>
      <c r="CDV5" s="43"/>
      <c r="CDW5" s="43"/>
      <c r="CDX5" s="43"/>
      <c r="CDY5" s="43"/>
      <c r="CDZ5" s="43"/>
      <c r="CEA5" s="43"/>
      <c r="CEB5" s="43"/>
      <c r="CEC5" s="43"/>
      <c r="CED5" s="43"/>
      <c r="CEE5" s="43"/>
      <c r="CEF5" s="43"/>
      <c r="CEG5" s="43"/>
      <c r="CEH5" s="43"/>
      <c r="CEI5" s="43"/>
      <c r="CEJ5" s="43"/>
      <c r="CEK5" s="43"/>
      <c r="CEL5" s="43"/>
      <c r="CEM5" s="43"/>
      <c r="CEN5" s="43"/>
      <c r="CEO5" s="43"/>
      <c r="CEP5" s="43"/>
      <c r="CEQ5" s="43"/>
      <c r="CER5" s="43"/>
      <c r="CES5" s="43"/>
      <c r="CET5" s="43"/>
      <c r="CEU5" s="43"/>
      <c r="CEV5" s="43"/>
      <c r="CEW5" s="43"/>
      <c r="CEX5" s="43"/>
      <c r="CEY5" s="43"/>
      <c r="CEZ5" s="43"/>
      <c r="CFA5" s="43"/>
      <c r="CFB5" s="43"/>
      <c r="CFC5" s="43"/>
      <c r="CFD5" s="43"/>
      <c r="CFE5" s="43"/>
      <c r="CFF5" s="43"/>
      <c r="CFG5" s="43"/>
      <c r="CFH5" s="43"/>
      <c r="CFI5" s="43"/>
      <c r="CFJ5" s="43"/>
      <c r="CFK5" s="43"/>
      <c r="CFL5" s="43"/>
      <c r="CFM5" s="43"/>
      <c r="CFN5" s="43"/>
      <c r="CFO5" s="43"/>
      <c r="CFP5" s="43"/>
      <c r="CFQ5" s="43"/>
      <c r="CFR5" s="43"/>
      <c r="CFS5" s="43"/>
      <c r="CFT5" s="43"/>
      <c r="CFU5" s="43"/>
      <c r="CFV5" s="43"/>
      <c r="CFW5" s="43"/>
      <c r="CFX5" s="43"/>
      <c r="CFY5" s="43"/>
      <c r="CFZ5" s="43"/>
      <c r="CGA5" s="43"/>
      <c r="CGB5" s="43"/>
      <c r="CGC5" s="43"/>
      <c r="CGD5" s="43"/>
      <c r="CGE5" s="43"/>
      <c r="CGF5" s="43"/>
      <c r="CGG5" s="43"/>
      <c r="CGH5" s="43"/>
      <c r="CGI5" s="43"/>
      <c r="CGJ5" s="43"/>
      <c r="CGK5" s="43"/>
      <c r="CGL5" s="43"/>
      <c r="CGM5" s="43"/>
      <c r="CGN5" s="43"/>
      <c r="CGO5" s="43"/>
      <c r="CGP5" s="43"/>
      <c r="CGQ5" s="43"/>
      <c r="CGR5" s="43"/>
      <c r="CGS5" s="43"/>
      <c r="CGT5" s="43"/>
      <c r="CGU5" s="43"/>
      <c r="CGV5" s="43"/>
      <c r="CGW5" s="43"/>
      <c r="CGX5" s="43"/>
      <c r="CGY5" s="43"/>
      <c r="CGZ5" s="43"/>
      <c r="CHA5" s="43"/>
      <c r="CHB5" s="43"/>
      <c r="CHC5" s="43"/>
      <c r="CHD5" s="43"/>
      <c r="CHE5" s="43"/>
      <c r="CHF5" s="43"/>
      <c r="CHG5" s="43"/>
      <c r="CHH5" s="43"/>
      <c r="CHI5" s="43"/>
      <c r="CHJ5" s="43"/>
      <c r="CHK5" s="43"/>
      <c r="CHL5" s="43"/>
      <c r="CHM5" s="43"/>
      <c r="CHN5" s="43"/>
      <c r="CHO5" s="43"/>
      <c r="CHP5" s="43"/>
      <c r="CHQ5" s="43"/>
      <c r="CHR5" s="43"/>
      <c r="CHS5" s="43"/>
      <c r="CHT5" s="43"/>
      <c r="CHU5" s="43"/>
      <c r="CHV5" s="43"/>
      <c r="CHW5" s="43"/>
      <c r="CHX5" s="43"/>
      <c r="CHY5" s="43"/>
      <c r="CHZ5" s="43"/>
      <c r="CIA5" s="43"/>
      <c r="CIB5" s="43"/>
      <c r="CIC5" s="43"/>
      <c r="CID5" s="43"/>
      <c r="CIE5" s="43"/>
      <c r="CIF5" s="43"/>
      <c r="CIG5" s="43"/>
      <c r="CIH5" s="43"/>
      <c r="CII5" s="43"/>
      <c r="CIJ5" s="43"/>
      <c r="CIK5" s="43"/>
      <c r="CIL5" s="43"/>
      <c r="CIM5" s="43"/>
      <c r="CIN5" s="43"/>
      <c r="CIO5" s="43"/>
      <c r="CIP5" s="43"/>
      <c r="CIQ5" s="43"/>
      <c r="CIR5" s="43"/>
      <c r="CIS5" s="43"/>
      <c r="CIT5" s="43"/>
      <c r="CIU5" s="43"/>
      <c r="CIV5" s="43"/>
      <c r="CIW5" s="43"/>
      <c r="CIX5" s="43"/>
      <c r="CIY5" s="43"/>
      <c r="CIZ5" s="43"/>
      <c r="CJA5" s="43"/>
      <c r="CJB5" s="43"/>
      <c r="CJC5" s="43"/>
      <c r="CJD5" s="43"/>
      <c r="CJE5" s="43"/>
      <c r="CJF5" s="43"/>
      <c r="CJG5" s="43"/>
      <c r="CJH5" s="43"/>
      <c r="CJI5" s="43"/>
      <c r="CJJ5" s="43"/>
      <c r="CJK5" s="43"/>
      <c r="CJL5" s="43"/>
      <c r="CJM5" s="43"/>
      <c r="CJN5" s="43"/>
      <c r="CJO5" s="43"/>
      <c r="CJP5" s="43"/>
      <c r="CJQ5" s="43"/>
      <c r="CJR5" s="43"/>
      <c r="CJS5" s="43"/>
      <c r="CJT5" s="43"/>
      <c r="CJU5" s="43"/>
      <c r="CJV5" s="43"/>
      <c r="CJW5" s="43"/>
      <c r="CJX5" s="43"/>
      <c r="CJY5" s="43"/>
      <c r="CJZ5" s="43"/>
      <c r="CKA5" s="43"/>
      <c r="CKB5" s="43"/>
      <c r="CKC5" s="43"/>
      <c r="CKD5" s="43"/>
      <c r="CKE5" s="43"/>
      <c r="CKF5" s="43"/>
      <c r="CKG5" s="43"/>
      <c r="CKH5" s="43"/>
      <c r="CKI5" s="43"/>
      <c r="CKJ5" s="43"/>
      <c r="CKK5" s="43"/>
      <c r="CKL5" s="43"/>
      <c r="CKM5" s="43"/>
      <c r="CKN5" s="43"/>
      <c r="CKO5" s="43"/>
      <c r="CKP5" s="43"/>
      <c r="CKQ5" s="43"/>
      <c r="CKR5" s="43"/>
      <c r="CKS5" s="43"/>
      <c r="CKT5" s="43"/>
      <c r="CKU5" s="43"/>
      <c r="CKV5" s="43"/>
      <c r="CKW5" s="43"/>
      <c r="CKX5" s="43"/>
      <c r="CKY5" s="43"/>
      <c r="CKZ5" s="43"/>
      <c r="CLA5" s="43"/>
      <c r="CLB5" s="43"/>
      <c r="CLC5" s="43"/>
      <c r="CLD5" s="43"/>
      <c r="CLE5" s="43"/>
      <c r="CLF5" s="43"/>
      <c r="CLG5" s="43"/>
      <c r="CLH5" s="43"/>
      <c r="CLI5" s="43"/>
      <c r="CLJ5" s="43"/>
      <c r="CLK5" s="43"/>
      <c r="CLL5" s="43"/>
      <c r="CLM5" s="43"/>
      <c r="CLN5" s="43"/>
      <c r="CLO5" s="43"/>
      <c r="CLP5" s="43"/>
      <c r="CLQ5" s="43"/>
      <c r="CLR5" s="43"/>
      <c r="CLS5" s="43"/>
      <c r="CLT5" s="43"/>
      <c r="CLU5" s="43"/>
      <c r="CLV5" s="43"/>
      <c r="CLW5" s="43"/>
      <c r="CLX5" s="43"/>
      <c r="CLY5" s="43"/>
      <c r="CLZ5" s="43"/>
      <c r="CMA5" s="43"/>
      <c r="CMB5" s="43"/>
      <c r="CMC5" s="43"/>
      <c r="CMD5" s="43"/>
      <c r="CME5" s="43"/>
      <c r="CMF5" s="43"/>
      <c r="CMG5" s="43"/>
      <c r="CMH5" s="43"/>
      <c r="CMI5" s="43"/>
      <c r="CMJ5" s="43"/>
      <c r="CMK5" s="43"/>
      <c r="CML5" s="43"/>
      <c r="CMM5" s="43"/>
      <c r="CMN5" s="43"/>
      <c r="CMO5" s="43"/>
      <c r="CMP5" s="43"/>
      <c r="CMQ5" s="43"/>
      <c r="CMR5" s="43"/>
      <c r="CMS5" s="43"/>
      <c r="CMT5" s="43"/>
      <c r="CMU5" s="43"/>
      <c r="CMV5" s="43"/>
      <c r="CMW5" s="43"/>
      <c r="CMX5" s="43"/>
      <c r="CMY5" s="43"/>
      <c r="CMZ5" s="43"/>
      <c r="CNA5" s="43"/>
      <c r="CNB5" s="43"/>
      <c r="CNC5" s="43"/>
      <c r="CND5" s="43"/>
      <c r="CNE5" s="43"/>
      <c r="CNF5" s="43"/>
      <c r="CNG5" s="43"/>
      <c r="CNH5" s="43"/>
      <c r="CNI5" s="43"/>
      <c r="CNJ5" s="43"/>
      <c r="CNK5" s="43"/>
      <c r="CNL5" s="43"/>
      <c r="CNM5" s="43"/>
      <c r="CNN5" s="43"/>
      <c r="CNO5" s="43"/>
      <c r="CNP5" s="43"/>
      <c r="CNQ5" s="43"/>
      <c r="CNR5" s="43"/>
      <c r="CNS5" s="43"/>
      <c r="CNT5" s="43"/>
      <c r="CNU5" s="43"/>
      <c r="CNV5" s="43"/>
      <c r="CNW5" s="43"/>
      <c r="CNX5" s="43"/>
      <c r="CNY5" s="43"/>
      <c r="CNZ5" s="43"/>
      <c r="COA5" s="43"/>
      <c r="COB5" s="43"/>
      <c r="COC5" s="43"/>
      <c r="COD5" s="43"/>
      <c r="COE5" s="43"/>
      <c r="COF5" s="43"/>
      <c r="COG5" s="43"/>
      <c r="COH5" s="43"/>
      <c r="COI5" s="43"/>
      <c r="COJ5" s="43"/>
      <c r="COK5" s="43"/>
      <c r="COL5" s="43"/>
      <c r="COM5" s="43"/>
      <c r="CON5" s="43"/>
      <c r="COO5" s="43"/>
      <c r="COP5" s="43"/>
      <c r="COQ5" s="43"/>
      <c r="COR5" s="43"/>
      <c r="COS5" s="43"/>
      <c r="COT5" s="43"/>
      <c r="COU5" s="43"/>
      <c r="COV5" s="43"/>
      <c r="COW5" s="43"/>
      <c r="COX5" s="43"/>
      <c r="COY5" s="43"/>
      <c r="COZ5" s="43"/>
      <c r="CPA5" s="43"/>
      <c r="CPB5" s="43"/>
      <c r="CPC5" s="43"/>
      <c r="CPD5" s="43"/>
      <c r="CPE5" s="43"/>
      <c r="CPF5" s="43"/>
      <c r="CPG5" s="43"/>
      <c r="CPH5" s="43"/>
      <c r="CPI5" s="43"/>
      <c r="CPJ5" s="43"/>
      <c r="CPK5" s="43"/>
      <c r="CPL5" s="43"/>
      <c r="CPM5" s="43"/>
      <c r="CPN5" s="43"/>
      <c r="CPO5" s="43"/>
      <c r="CPP5" s="43"/>
      <c r="CPQ5" s="43"/>
      <c r="CPR5" s="43"/>
      <c r="CPS5" s="43"/>
      <c r="CPT5" s="43"/>
      <c r="CPU5" s="43"/>
      <c r="CPV5" s="43"/>
      <c r="CPW5" s="43"/>
      <c r="CPX5" s="43"/>
      <c r="CPY5" s="43"/>
      <c r="CPZ5" s="43"/>
      <c r="CQA5" s="43"/>
      <c r="CQB5" s="43"/>
      <c r="CQC5" s="43"/>
      <c r="CQD5" s="43"/>
      <c r="CQE5" s="43"/>
      <c r="CQF5" s="43"/>
      <c r="CQG5" s="43"/>
      <c r="CQH5" s="43"/>
      <c r="CQI5" s="43"/>
      <c r="CQJ5" s="43"/>
      <c r="CQK5" s="43"/>
      <c r="CQL5" s="43"/>
      <c r="CQM5" s="43"/>
      <c r="CQN5" s="43"/>
      <c r="CQO5" s="43"/>
      <c r="CQP5" s="43"/>
      <c r="CQQ5" s="43"/>
      <c r="CQR5" s="43"/>
      <c r="CQS5" s="43"/>
      <c r="CQT5" s="43"/>
      <c r="CQU5" s="43"/>
      <c r="CQV5" s="43"/>
      <c r="CQW5" s="43"/>
      <c r="CQX5" s="43"/>
      <c r="CQY5" s="43"/>
      <c r="CQZ5" s="43"/>
      <c r="CRA5" s="43"/>
      <c r="CRB5" s="43"/>
      <c r="CRC5" s="43"/>
      <c r="CRD5" s="43"/>
      <c r="CRE5" s="43"/>
      <c r="CRF5" s="43"/>
      <c r="CRG5" s="43"/>
      <c r="CRH5" s="43"/>
      <c r="CRI5" s="43"/>
      <c r="CRJ5" s="43"/>
      <c r="CRK5" s="43"/>
      <c r="CRL5" s="43"/>
      <c r="CRM5" s="43"/>
      <c r="CRN5" s="43"/>
      <c r="CRO5" s="43"/>
      <c r="CRP5" s="43"/>
      <c r="CRQ5" s="43"/>
      <c r="CRR5" s="43"/>
      <c r="CRS5" s="43"/>
      <c r="CRT5" s="43"/>
      <c r="CRU5" s="43"/>
      <c r="CRV5" s="43"/>
      <c r="CRW5" s="43"/>
      <c r="CRX5" s="43"/>
      <c r="CRY5" s="43"/>
      <c r="CRZ5" s="43"/>
      <c r="CSA5" s="43"/>
      <c r="CSB5" s="43"/>
      <c r="CSC5" s="43"/>
      <c r="CSD5" s="43"/>
      <c r="CSE5" s="43"/>
      <c r="CSF5" s="43"/>
      <c r="CSG5" s="43"/>
      <c r="CSH5" s="43"/>
      <c r="CSI5" s="43"/>
      <c r="CSJ5" s="43"/>
      <c r="CSK5" s="43"/>
      <c r="CSL5" s="43"/>
      <c r="CSM5" s="43"/>
      <c r="CSN5" s="43"/>
      <c r="CSO5" s="43"/>
      <c r="CSP5" s="43"/>
      <c r="CSQ5" s="43"/>
      <c r="CSR5" s="43"/>
      <c r="CSS5" s="43"/>
      <c r="CST5" s="43"/>
      <c r="CSU5" s="43"/>
      <c r="CSV5" s="43"/>
      <c r="CSW5" s="43"/>
      <c r="CSX5" s="43"/>
      <c r="CSY5" s="43"/>
      <c r="CSZ5" s="43"/>
      <c r="CTA5" s="43"/>
      <c r="CTB5" s="43"/>
      <c r="CTC5" s="43"/>
      <c r="CTD5" s="43"/>
      <c r="CTE5" s="43"/>
      <c r="CTF5" s="43"/>
      <c r="CTG5" s="43"/>
      <c r="CTH5" s="43"/>
      <c r="CTI5" s="43"/>
      <c r="CTJ5" s="43"/>
      <c r="CTK5" s="43"/>
      <c r="CTL5" s="43"/>
      <c r="CTM5" s="43"/>
      <c r="CTN5" s="43"/>
      <c r="CTO5" s="43"/>
      <c r="CTP5" s="43"/>
      <c r="CTQ5" s="43"/>
      <c r="CTR5" s="43"/>
      <c r="CTS5" s="43"/>
      <c r="CTT5" s="43"/>
      <c r="CTU5" s="43"/>
      <c r="CTV5" s="43"/>
      <c r="CTW5" s="43"/>
      <c r="CTX5" s="43"/>
      <c r="CTY5" s="43"/>
      <c r="CTZ5" s="43"/>
      <c r="CUA5" s="43"/>
      <c r="CUB5" s="43"/>
      <c r="CUC5" s="43"/>
      <c r="CUD5" s="43"/>
      <c r="CUE5" s="43"/>
      <c r="CUF5" s="43"/>
      <c r="CUG5" s="43"/>
      <c r="CUH5" s="43"/>
      <c r="CUI5" s="43"/>
      <c r="CUJ5" s="43"/>
      <c r="CUK5" s="43"/>
      <c r="CUL5" s="43"/>
      <c r="CUM5" s="43"/>
      <c r="CUN5" s="43"/>
      <c r="CUO5" s="43"/>
      <c r="CUP5" s="43"/>
      <c r="CUQ5" s="43"/>
      <c r="CUR5" s="43"/>
      <c r="CUS5" s="43"/>
      <c r="CUT5" s="43"/>
      <c r="CUU5" s="43"/>
      <c r="CUV5" s="43"/>
      <c r="CUW5" s="43"/>
      <c r="CUX5" s="43"/>
      <c r="CUY5" s="43"/>
      <c r="CUZ5" s="43"/>
      <c r="CVA5" s="43"/>
      <c r="CVB5" s="43"/>
      <c r="CVC5" s="43"/>
      <c r="CVD5" s="43"/>
      <c r="CVE5" s="43"/>
      <c r="CVF5" s="43"/>
      <c r="CVG5" s="43"/>
      <c r="CVH5" s="43"/>
      <c r="CVI5" s="43"/>
      <c r="CVJ5" s="43"/>
      <c r="CVK5" s="43"/>
      <c r="CVL5" s="43"/>
      <c r="CVM5" s="43"/>
      <c r="CVN5" s="43"/>
      <c r="CVO5" s="43"/>
      <c r="CVP5" s="43"/>
      <c r="CVQ5" s="43"/>
      <c r="CVR5" s="43"/>
      <c r="CVS5" s="43"/>
      <c r="CVT5" s="43"/>
      <c r="CVU5" s="43"/>
      <c r="CVV5" s="43"/>
      <c r="CVW5" s="43"/>
      <c r="CVX5" s="43"/>
      <c r="CVY5" s="43"/>
      <c r="CVZ5" s="43"/>
      <c r="CWA5" s="43"/>
      <c r="CWB5" s="43"/>
      <c r="CWC5" s="43"/>
      <c r="CWD5" s="43"/>
      <c r="CWE5" s="43"/>
      <c r="CWF5" s="43"/>
      <c r="CWG5" s="43"/>
      <c r="CWH5" s="43"/>
      <c r="CWI5" s="43"/>
      <c r="CWJ5" s="43"/>
      <c r="CWK5" s="43"/>
      <c r="CWL5" s="43"/>
      <c r="CWM5" s="43"/>
      <c r="CWN5" s="43"/>
      <c r="CWO5" s="43"/>
      <c r="CWP5" s="43"/>
      <c r="CWQ5" s="43"/>
      <c r="CWR5" s="43"/>
      <c r="CWS5" s="43"/>
      <c r="CWT5" s="43"/>
      <c r="CWU5" s="43"/>
      <c r="CWV5" s="43"/>
      <c r="CWW5" s="43"/>
      <c r="CWX5" s="43"/>
      <c r="CWY5" s="43"/>
      <c r="CWZ5" s="43"/>
      <c r="CXA5" s="43"/>
      <c r="CXB5" s="43"/>
      <c r="CXC5" s="43"/>
      <c r="CXD5" s="43"/>
      <c r="CXE5" s="43"/>
      <c r="CXF5" s="43"/>
      <c r="CXG5" s="43"/>
      <c r="CXH5" s="43"/>
      <c r="CXI5" s="43"/>
      <c r="CXJ5" s="43"/>
      <c r="CXK5" s="43"/>
      <c r="CXL5" s="43"/>
      <c r="CXM5" s="43"/>
      <c r="CXN5" s="43"/>
      <c r="CXO5" s="43"/>
      <c r="CXP5" s="43"/>
      <c r="CXQ5" s="43"/>
      <c r="CXR5" s="43"/>
      <c r="CXS5" s="43"/>
      <c r="CXT5" s="43"/>
      <c r="CXU5" s="43"/>
      <c r="CXV5" s="43"/>
      <c r="CXW5" s="43"/>
      <c r="CXX5" s="43"/>
      <c r="CXY5" s="43"/>
      <c r="CXZ5" s="43"/>
      <c r="CYA5" s="43"/>
      <c r="CYB5" s="43"/>
      <c r="CYC5" s="43"/>
      <c r="CYD5" s="43"/>
      <c r="CYE5" s="43"/>
      <c r="CYF5" s="43"/>
      <c r="CYG5" s="43"/>
      <c r="CYH5" s="43"/>
      <c r="CYI5" s="43"/>
      <c r="CYJ5" s="43"/>
      <c r="CYK5" s="43"/>
      <c r="CYL5" s="43"/>
      <c r="CYM5" s="43"/>
      <c r="CYN5" s="43"/>
      <c r="CYO5" s="43"/>
      <c r="CYP5" s="43"/>
      <c r="CYQ5" s="43"/>
      <c r="CYR5" s="43"/>
      <c r="CYS5" s="43"/>
      <c r="CYT5" s="43"/>
      <c r="CYU5" s="43"/>
      <c r="CYV5" s="43"/>
      <c r="CYW5" s="43"/>
      <c r="CYX5" s="43"/>
      <c r="CYY5" s="43"/>
      <c r="CYZ5" s="43"/>
      <c r="CZA5" s="43"/>
      <c r="CZB5" s="43"/>
      <c r="CZC5" s="43"/>
      <c r="CZD5" s="43"/>
      <c r="CZE5" s="43"/>
      <c r="CZF5" s="43"/>
      <c r="CZG5" s="43"/>
      <c r="CZH5" s="43"/>
      <c r="CZI5" s="43"/>
      <c r="CZJ5" s="43"/>
      <c r="CZK5" s="43"/>
      <c r="CZL5" s="43"/>
      <c r="CZM5" s="43"/>
      <c r="CZN5" s="43"/>
      <c r="CZO5" s="43"/>
      <c r="CZP5" s="43"/>
      <c r="CZQ5" s="43"/>
      <c r="CZR5" s="43"/>
      <c r="CZS5" s="43"/>
      <c r="CZT5" s="43"/>
      <c r="CZU5" s="43"/>
      <c r="CZV5" s="43"/>
      <c r="CZW5" s="43"/>
      <c r="CZX5" s="43"/>
      <c r="CZY5" s="43"/>
      <c r="CZZ5" s="43"/>
      <c r="DAA5" s="43"/>
      <c r="DAB5" s="43"/>
      <c r="DAC5" s="43"/>
      <c r="DAD5" s="43"/>
      <c r="DAE5" s="43"/>
      <c r="DAF5" s="43"/>
      <c r="DAG5" s="43"/>
      <c r="DAH5" s="43"/>
      <c r="DAI5" s="43"/>
      <c r="DAJ5" s="43"/>
      <c r="DAK5" s="43"/>
      <c r="DAL5" s="43"/>
      <c r="DAM5" s="43"/>
      <c r="DAN5" s="43"/>
      <c r="DAO5" s="43"/>
      <c r="DAP5" s="43"/>
      <c r="DAQ5" s="43"/>
      <c r="DAR5" s="43"/>
      <c r="DAS5" s="43"/>
      <c r="DAT5" s="43"/>
      <c r="DAU5" s="43"/>
      <c r="DAV5" s="43"/>
      <c r="DAW5" s="43"/>
      <c r="DAX5" s="43"/>
      <c r="DAY5" s="43"/>
      <c r="DAZ5" s="43"/>
      <c r="DBA5" s="43"/>
      <c r="DBB5" s="43"/>
      <c r="DBC5" s="43"/>
      <c r="DBD5" s="43"/>
      <c r="DBE5" s="43"/>
      <c r="DBF5" s="43"/>
      <c r="DBG5" s="43"/>
      <c r="DBH5" s="43"/>
      <c r="DBI5" s="43"/>
      <c r="DBJ5" s="43"/>
      <c r="DBK5" s="43"/>
      <c r="DBL5" s="43"/>
      <c r="DBM5" s="43"/>
      <c r="DBN5" s="43"/>
      <c r="DBO5" s="43"/>
      <c r="DBP5" s="43"/>
      <c r="DBQ5" s="43"/>
      <c r="DBR5" s="43"/>
      <c r="DBS5" s="43"/>
      <c r="DBT5" s="43"/>
      <c r="DBU5" s="43"/>
      <c r="DBV5" s="43"/>
      <c r="DBW5" s="43"/>
      <c r="DBX5" s="43"/>
      <c r="DBY5" s="43"/>
      <c r="DBZ5" s="43"/>
      <c r="DCA5" s="43"/>
      <c r="DCB5" s="43"/>
      <c r="DCC5" s="43"/>
      <c r="DCD5" s="43"/>
      <c r="DCE5" s="43"/>
      <c r="DCF5" s="43"/>
      <c r="DCG5" s="43"/>
      <c r="DCH5" s="43"/>
      <c r="DCI5" s="43"/>
      <c r="DCJ5" s="43"/>
      <c r="DCK5" s="43"/>
      <c r="DCL5" s="43"/>
      <c r="DCM5" s="43"/>
      <c r="DCN5" s="43"/>
      <c r="DCO5" s="43"/>
      <c r="DCP5" s="43"/>
      <c r="DCQ5" s="43"/>
      <c r="DCR5" s="43"/>
      <c r="DCS5" s="43"/>
      <c r="DCT5" s="43"/>
      <c r="DCU5" s="43"/>
      <c r="DCV5" s="43"/>
      <c r="DCW5" s="43"/>
      <c r="DCX5" s="43"/>
      <c r="DCY5" s="43"/>
      <c r="DCZ5" s="43"/>
      <c r="DDA5" s="43"/>
      <c r="DDB5" s="43"/>
      <c r="DDC5" s="43"/>
      <c r="DDD5" s="43"/>
      <c r="DDE5" s="43"/>
      <c r="DDF5" s="43"/>
      <c r="DDG5" s="43"/>
      <c r="DDH5" s="43"/>
      <c r="DDI5" s="43"/>
      <c r="DDJ5" s="43"/>
      <c r="DDK5" s="43"/>
      <c r="DDL5" s="43"/>
      <c r="DDM5" s="43"/>
      <c r="DDN5" s="43"/>
      <c r="DDO5" s="43"/>
      <c r="DDP5" s="43"/>
      <c r="DDQ5" s="43"/>
      <c r="DDR5" s="43"/>
      <c r="DDS5" s="43"/>
      <c r="DDT5" s="43"/>
      <c r="DDU5" s="43"/>
      <c r="DDV5" s="43"/>
      <c r="DDW5" s="43"/>
      <c r="DDX5" s="43"/>
      <c r="DDY5" s="43"/>
      <c r="DDZ5" s="43"/>
      <c r="DEA5" s="43"/>
      <c r="DEB5" s="43"/>
      <c r="DEC5" s="43"/>
      <c r="DED5" s="43"/>
      <c r="DEE5" s="43"/>
      <c r="DEF5" s="43"/>
      <c r="DEG5" s="43"/>
      <c r="DEH5" s="43"/>
      <c r="DEI5" s="43"/>
      <c r="DEJ5" s="43"/>
      <c r="DEK5" s="43"/>
      <c r="DEL5" s="43"/>
      <c r="DEM5" s="43"/>
      <c r="DEN5" s="43"/>
      <c r="DEO5" s="43"/>
      <c r="DEP5" s="43"/>
      <c r="DEQ5" s="43"/>
      <c r="DER5" s="43"/>
      <c r="DES5" s="43"/>
      <c r="DET5" s="43"/>
      <c r="DEU5" s="43"/>
      <c r="DEV5" s="43"/>
      <c r="DEW5" s="43"/>
      <c r="DEX5" s="43"/>
      <c r="DEY5" s="43"/>
      <c r="DEZ5" s="43"/>
      <c r="DFA5" s="43"/>
      <c r="DFB5" s="43"/>
      <c r="DFC5" s="43"/>
      <c r="DFD5" s="43"/>
      <c r="DFE5" s="43"/>
      <c r="DFF5" s="43"/>
      <c r="DFG5" s="43"/>
      <c r="DFH5" s="43"/>
      <c r="DFI5" s="43"/>
      <c r="DFJ5" s="43"/>
      <c r="DFK5" s="43"/>
      <c r="DFL5" s="43"/>
      <c r="DFM5" s="43"/>
      <c r="DFN5" s="43"/>
      <c r="DFO5" s="43"/>
      <c r="DFP5" s="43"/>
      <c r="DFQ5" s="43"/>
      <c r="DFR5" s="43"/>
      <c r="DFS5" s="43"/>
      <c r="DFT5" s="43"/>
      <c r="DFU5" s="43"/>
      <c r="DFV5" s="43"/>
      <c r="DFW5" s="43"/>
      <c r="DFX5" s="43"/>
      <c r="DFY5" s="43"/>
      <c r="DFZ5" s="43"/>
      <c r="DGA5" s="43"/>
      <c r="DGB5" s="43"/>
      <c r="DGC5" s="43"/>
      <c r="DGD5" s="43"/>
      <c r="DGE5" s="43"/>
      <c r="DGF5" s="43"/>
      <c r="DGG5" s="43"/>
      <c r="DGH5" s="43"/>
      <c r="DGI5" s="43"/>
      <c r="DGJ5" s="43"/>
      <c r="DGK5" s="43"/>
      <c r="DGL5" s="43"/>
      <c r="DGM5" s="43"/>
      <c r="DGN5" s="43"/>
      <c r="DGO5" s="43"/>
      <c r="DGP5" s="43"/>
      <c r="DGQ5" s="43"/>
      <c r="DGR5" s="43"/>
      <c r="DGS5" s="43"/>
      <c r="DGT5" s="43"/>
      <c r="DGU5" s="43"/>
      <c r="DGV5" s="43"/>
      <c r="DGW5" s="43"/>
      <c r="DGX5" s="43"/>
      <c r="DGY5" s="43"/>
      <c r="DGZ5" s="43"/>
      <c r="DHA5" s="43"/>
      <c r="DHB5" s="43"/>
      <c r="DHC5" s="43"/>
      <c r="DHD5" s="43"/>
      <c r="DHE5" s="43"/>
      <c r="DHF5" s="43"/>
      <c r="DHG5" s="43"/>
      <c r="DHH5" s="43"/>
      <c r="DHI5" s="43"/>
      <c r="DHJ5" s="43"/>
      <c r="DHK5" s="43"/>
      <c r="DHL5" s="43"/>
      <c r="DHM5" s="43"/>
      <c r="DHN5" s="43"/>
      <c r="DHO5" s="43"/>
      <c r="DHP5" s="43"/>
      <c r="DHQ5" s="43"/>
      <c r="DHR5" s="43"/>
      <c r="DHS5" s="43"/>
      <c r="DHT5" s="43"/>
      <c r="DHU5" s="43"/>
      <c r="DHV5" s="43"/>
      <c r="DHW5" s="43"/>
      <c r="DHX5" s="43"/>
      <c r="DHY5" s="43"/>
      <c r="DHZ5" s="43"/>
      <c r="DIA5" s="43"/>
      <c r="DIB5" s="43"/>
      <c r="DIC5" s="43"/>
      <c r="DID5" s="43"/>
      <c r="DIE5" s="43"/>
      <c r="DIF5" s="43"/>
      <c r="DIG5" s="43"/>
      <c r="DIH5" s="43"/>
      <c r="DII5" s="43"/>
      <c r="DIJ5" s="43"/>
      <c r="DIK5" s="43"/>
      <c r="DIL5" s="43"/>
      <c r="DIM5" s="43"/>
      <c r="DIN5" s="43"/>
      <c r="DIO5" s="43"/>
      <c r="DIP5" s="43"/>
      <c r="DIQ5" s="43"/>
      <c r="DIR5" s="43"/>
      <c r="DIS5" s="43"/>
      <c r="DIT5" s="43"/>
      <c r="DIU5" s="43"/>
      <c r="DIV5" s="43"/>
      <c r="DIW5" s="43"/>
      <c r="DIX5" s="43"/>
      <c r="DIY5" s="43"/>
      <c r="DIZ5" s="43"/>
      <c r="DJA5" s="43"/>
      <c r="DJB5" s="43"/>
      <c r="DJC5" s="43"/>
      <c r="DJD5" s="43"/>
      <c r="DJE5" s="43"/>
      <c r="DJF5" s="43"/>
      <c r="DJG5" s="43"/>
      <c r="DJH5" s="43"/>
      <c r="DJI5" s="43"/>
      <c r="DJJ5" s="43"/>
      <c r="DJK5" s="43"/>
      <c r="DJL5" s="43"/>
      <c r="DJM5" s="43"/>
      <c r="DJN5" s="43"/>
      <c r="DJO5" s="43"/>
      <c r="DJP5" s="43"/>
      <c r="DJQ5" s="43"/>
      <c r="DJR5" s="43"/>
      <c r="DJS5" s="43"/>
      <c r="DJT5" s="43"/>
      <c r="DJU5" s="43"/>
      <c r="DJV5" s="43"/>
      <c r="DJW5" s="43"/>
      <c r="DJX5" s="43"/>
      <c r="DJY5" s="43"/>
      <c r="DJZ5" s="43"/>
      <c r="DKA5" s="43"/>
      <c r="DKB5" s="43"/>
      <c r="DKC5" s="43"/>
      <c r="DKD5" s="43"/>
      <c r="DKE5" s="43"/>
      <c r="DKF5" s="43"/>
      <c r="DKG5" s="43"/>
      <c r="DKH5" s="43"/>
      <c r="DKI5" s="43"/>
      <c r="DKJ5" s="43"/>
      <c r="DKK5" s="43"/>
      <c r="DKL5" s="43"/>
      <c r="DKM5" s="43"/>
      <c r="DKN5" s="43"/>
      <c r="DKO5" s="43"/>
      <c r="DKP5" s="43"/>
      <c r="DKQ5" s="43"/>
      <c r="DKR5" s="43"/>
      <c r="DKS5" s="43"/>
      <c r="DKT5" s="43"/>
      <c r="DKU5" s="43"/>
      <c r="DKV5" s="43"/>
      <c r="DKW5" s="43"/>
      <c r="DKX5" s="43"/>
      <c r="DKY5" s="43"/>
      <c r="DKZ5" s="43"/>
      <c r="DLA5" s="43"/>
      <c r="DLB5" s="43"/>
      <c r="DLC5" s="43"/>
      <c r="DLD5" s="43"/>
      <c r="DLE5" s="43"/>
      <c r="DLF5" s="43"/>
      <c r="DLG5" s="43"/>
      <c r="DLH5" s="43"/>
      <c r="DLI5" s="43"/>
      <c r="DLJ5" s="43"/>
      <c r="DLK5" s="43"/>
      <c r="DLL5" s="43"/>
      <c r="DLM5" s="43"/>
      <c r="DLN5" s="43"/>
      <c r="DLO5" s="43"/>
      <c r="DLP5" s="43"/>
      <c r="DLQ5" s="43"/>
      <c r="DLR5" s="43"/>
      <c r="DLS5" s="43"/>
      <c r="DLT5" s="43"/>
      <c r="DLU5" s="43"/>
      <c r="DLV5" s="43"/>
      <c r="DLW5" s="43"/>
      <c r="DLX5" s="43"/>
      <c r="DLY5" s="43"/>
      <c r="DLZ5" s="43"/>
      <c r="DMA5" s="43"/>
      <c r="DMB5" s="43"/>
      <c r="DMC5" s="43"/>
      <c r="DMD5" s="43"/>
      <c r="DME5" s="43"/>
      <c r="DMF5" s="43"/>
      <c r="DMG5" s="43"/>
      <c r="DMH5" s="43"/>
      <c r="DMI5" s="43"/>
      <c r="DMJ5" s="43"/>
      <c r="DMK5" s="43"/>
      <c r="DML5" s="43"/>
      <c r="DMM5" s="43"/>
      <c r="DMN5" s="43"/>
      <c r="DMO5" s="43"/>
      <c r="DMP5" s="43"/>
      <c r="DMQ5" s="43"/>
      <c r="DMR5" s="43"/>
      <c r="DMS5" s="43"/>
      <c r="DMT5" s="43"/>
      <c r="DMU5" s="43"/>
      <c r="DMV5" s="43"/>
      <c r="DMW5" s="43"/>
      <c r="DMX5" s="43"/>
      <c r="DMY5" s="43"/>
      <c r="DMZ5" s="43"/>
      <c r="DNA5" s="43"/>
      <c r="DNB5" s="43"/>
      <c r="DNC5" s="43"/>
      <c r="DND5" s="43"/>
      <c r="DNE5" s="43"/>
      <c r="DNF5" s="43"/>
      <c r="DNG5" s="43"/>
      <c r="DNH5" s="43"/>
      <c r="DNI5" s="43"/>
      <c r="DNJ5" s="43"/>
      <c r="DNK5" s="43"/>
      <c r="DNL5" s="43"/>
      <c r="DNM5" s="43"/>
      <c r="DNN5" s="43"/>
      <c r="DNO5" s="43"/>
      <c r="DNP5" s="43"/>
      <c r="DNQ5" s="43"/>
      <c r="DNR5" s="43"/>
      <c r="DNS5" s="43"/>
      <c r="DNT5" s="43"/>
      <c r="DNU5" s="43"/>
      <c r="DNV5" s="43"/>
      <c r="DNW5" s="43"/>
      <c r="DNX5" s="43"/>
      <c r="DNY5" s="43"/>
      <c r="DNZ5" s="43"/>
      <c r="DOA5" s="43"/>
      <c r="DOB5" s="43"/>
      <c r="DOC5" s="43"/>
      <c r="DOD5" s="43"/>
      <c r="DOE5" s="43"/>
      <c r="DOF5" s="43"/>
      <c r="DOG5" s="43"/>
      <c r="DOH5" s="43"/>
      <c r="DOI5" s="43"/>
      <c r="DOJ5" s="43"/>
      <c r="DOK5" s="43"/>
      <c r="DOL5" s="43"/>
      <c r="DOM5" s="43"/>
      <c r="DON5" s="43"/>
      <c r="DOO5" s="43"/>
      <c r="DOP5" s="43"/>
      <c r="DOQ5" s="43"/>
      <c r="DOR5" s="43"/>
      <c r="DOS5" s="43"/>
      <c r="DOT5" s="43"/>
      <c r="DOU5" s="43"/>
      <c r="DOV5" s="43"/>
      <c r="DOW5" s="43"/>
      <c r="DOX5" s="43"/>
      <c r="DOY5" s="43"/>
      <c r="DOZ5" s="43"/>
      <c r="DPA5" s="43"/>
      <c r="DPB5" s="43"/>
      <c r="DPC5" s="43"/>
      <c r="DPD5" s="43"/>
      <c r="DPE5" s="43"/>
      <c r="DPF5" s="43"/>
      <c r="DPG5" s="43"/>
      <c r="DPH5" s="43"/>
      <c r="DPI5" s="43"/>
      <c r="DPJ5" s="43"/>
      <c r="DPK5" s="43"/>
      <c r="DPL5" s="43"/>
      <c r="DPM5" s="43"/>
      <c r="DPN5" s="43"/>
      <c r="DPO5" s="43"/>
      <c r="DPP5" s="43"/>
      <c r="DPQ5" s="43"/>
      <c r="DPR5" s="43"/>
      <c r="DPS5" s="43"/>
      <c r="DPT5" s="43"/>
      <c r="DPU5" s="43"/>
      <c r="DPV5" s="43"/>
      <c r="DPW5" s="43"/>
      <c r="DPX5" s="43"/>
      <c r="DPY5" s="43"/>
      <c r="DPZ5" s="43"/>
      <c r="DQA5" s="43"/>
      <c r="DQB5" s="43"/>
      <c r="DQC5" s="43"/>
      <c r="DQD5" s="43"/>
      <c r="DQE5" s="43"/>
      <c r="DQF5" s="43"/>
      <c r="DQG5" s="43"/>
      <c r="DQH5" s="43"/>
      <c r="DQI5" s="43"/>
      <c r="DQJ5" s="43"/>
      <c r="DQK5" s="43"/>
      <c r="DQL5" s="43"/>
      <c r="DQM5" s="43"/>
      <c r="DQN5" s="43"/>
      <c r="DQO5" s="43"/>
      <c r="DQP5" s="43"/>
      <c r="DQQ5" s="43"/>
      <c r="DQR5" s="43"/>
      <c r="DQS5" s="43"/>
      <c r="DQT5" s="43"/>
      <c r="DQU5" s="43"/>
      <c r="DQV5" s="43"/>
      <c r="DQW5" s="43"/>
      <c r="DQX5" s="43"/>
      <c r="DQY5" s="43"/>
    </row>
    <row r="6" spans="1:3171">
      <c r="A6" s="35" t="s">
        <v>1342</v>
      </c>
      <c r="B6" s="36" t="s">
        <v>1343</v>
      </c>
      <c r="C6" s="36" t="s">
        <v>1344</v>
      </c>
      <c r="D6" s="50" t="s">
        <v>442</v>
      </c>
    </row>
    <row r="7" spans="1:3171" s="56" customFormat="1">
      <c r="A7" s="53" t="s">
        <v>1345</v>
      </c>
      <c r="B7" s="54" t="s">
        <v>1346</v>
      </c>
      <c r="C7" s="54" t="s">
        <v>1347</v>
      </c>
      <c r="D7" s="55" t="s">
        <v>1348</v>
      </c>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c r="RZ7" s="43"/>
      <c r="SA7" s="43"/>
      <c r="SB7" s="43"/>
      <c r="SC7" s="43"/>
      <c r="SD7" s="43"/>
      <c r="SE7" s="43"/>
      <c r="SF7" s="43"/>
      <c r="SG7" s="43"/>
      <c r="SH7" s="43"/>
      <c r="SI7" s="43"/>
      <c r="SJ7" s="43"/>
      <c r="SK7" s="43"/>
      <c r="SL7" s="43"/>
      <c r="SM7" s="43"/>
      <c r="SN7" s="43"/>
      <c r="SO7" s="43"/>
      <c r="SP7" s="43"/>
      <c r="SQ7" s="43"/>
      <c r="SR7" s="43"/>
      <c r="SS7" s="43"/>
      <c r="ST7" s="43"/>
      <c r="SU7" s="43"/>
      <c r="SV7" s="43"/>
      <c r="SW7" s="43"/>
      <c r="SX7" s="43"/>
      <c r="SY7" s="43"/>
      <c r="SZ7" s="43"/>
      <c r="TA7" s="43"/>
      <c r="TB7" s="43"/>
      <c r="TC7" s="43"/>
      <c r="TD7" s="43"/>
      <c r="TE7" s="43"/>
      <c r="TF7" s="43"/>
      <c r="TG7" s="43"/>
      <c r="TH7" s="43"/>
      <c r="TI7" s="43"/>
      <c r="TJ7" s="43"/>
      <c r="TK7" s="43"/>
      <c r="TL7" s="43"/>
      <c r="TM7" s="43"/>
      <c r="TN7" s="43"/>
      <c r="TO7" s="43"/>
      <c r="TP7" s="43"/>
      <c r="TQ7" s="43"/>
      <c r="TR7" s="43"/>
      <c r="TS7" s="43"/>
      <c r="TT7" s="43"/>
      <c r="TU7" s="43"/>
      <c r="TV7" s="43"/>
      <c r="TW7" s="43"/>
      <c r="TX7" s="43"/>
      <c r="TY7" s="43"/>
      <c r="TZ7" s="43"/>
      <c r="UA7" s="43"/>
      <c r="UB7" s="43"/>
      <c r="UC7" s="43"/>
      <c r="UD7" s="43"/>
      <c r="UE7" s="43"/>
      <c r="UF7" s="43"/>
      <c r="UG7" s="43"/>
      <c r="UH7" s="43"/>
      <c r="UI7" s="43"/>
      <c r="UJ7" s="43"/>
      <c r="UK7" s="43"/>
      <c r="UL7" s="43"/>
      <c r="UM7" s="43"/>
      <c r="UN7" s="43"/>
      <c r="UO7" s="43"/>
      <c r="UP7" s="43"/>
      <c r="UQ7" s="43"/>
      <c r="UR7" s="43"/>
      <c r="US7" s="43"/>
      <c r="UT7" s="43"/>
      <c r="UU7" s="43"/>
      <c r="UV7" s="43"/>
      <c r="UW7" s="43"/>
      <c r="UX7" s="43"/>
      <c r="UY7" s="43"/>
      <c r="UZ7" s="43"/>
      <c r="VA7" s="43"/>
      <c r="VB7" s="43"/>
      <c r="VC7" s="43"/>
      <c r="VD7" s="43"/>
      <c r="VE7" s="43"/>
      <c r="VF7" s="43"/>
      <c r="VG7" s="43"/>
      <c r="VH7" s="43"/>
      <c r="VI7" s="43"/>
      <c r="VJ7" s="43"/>
      <c r="VK7" s="43"/>
      <c r="VL7" s="43"/>
      <c r="VM7" s="43"/>
      <c r="VN7" s="43"/>
      <c r="VO7" s="43"/>
      <c r="VP7" s="43"/>
      <c r="VQ7" s="43"/>
      <c r="VR7" s="43"/>
      <c r="VS7" s="43"/>
      <c r="VT7" s="43"/>
      <c r="VU7" s="43"/>
      <c r="VV7" s="43"/>
      <c r="VW7" s="43"/>
      <c r="VX7" s="43"/>
      <c r="VY7" s="43"/>
      <c r="VZ7" s="43"/>
      <c r="WA7" s="43"/>
      <c r="WB7" s="43"/>
      <c r="WC7" s="43"/>
      <c r="WD7" s="43"/>
      <c r="WE7" s="43"/>
      <c r="WF7" s="43"/>
      <c r="WG7" s="43"/>
      <c r="WH7" s="43"/>
      <c r="WI7" s="43"/>
      <c r="WJ7" s="43"/>
      <c r="WK7" s="43"/>
      <c r="WL7" s="43"/>
      <c r="WM7" s="43"/>
      <c r="WN7" s="43"/>
      <c r="WO7" s="43"/>
      <c r="WP7" s="43"/>
      <c r="WQ7" s="43"/>
      <c r="WR7" s="43"/>
      <c r="WS7" s="43"/>
      <c r="WT7" s="43"/>
      <c r="WU7" s="43"/>
      <c r="WV7" s="43"/>
      <c r="WW7" s="43"/>
      <c r="WX7" s="43"/>
      <c r="WY7" s="43"/>
      <c r="WZ7" s="43"/>
      <c r="XA7" s="43"/>
      <c r="XB7" s="43"/>
      <c r="XC7" s="43"/>
      <c r="XD7" s="43"/>
      <c r="XE7" s="43"/>
      <c r="XF7" s="43"/>
      <c r="XG7" s="43"/>
      <c r="XH7" s="43"/>
      <c r="XI7" s="43"/>
      <c r="XJ7" s="43"/>
      <c r="XK7" s="43"/>
      <c r="XL7" s="43"/>
      <c r="XM7" s="43"/>
      <c r="XN7" s="43"/>
      <c r="XO7" s="43"/>
      <c r="XP7" s="43"/>
      <c r="XQ7" s="43"/>
      <c r="XR7" s="43"/>
      <c r="XS7" s="43"/>
      <c r="XT7" s="43"/>
      <c r="XU7" s="43"/>
      <c r="XV7" s="43"/>
      <c r="XW7" s="43"/>
      <c r="XX7" s="43"/>
      <c r="XY7" s="43"/>
      <c r="XZ7" s="43"/>
      <c r="YA7" s="43"/>
      <c r="YB7" s="43"/>
      <c r="YC7" s="43"/>
      <c r="YD7" s="43"/>
      <c r="YE7" s="43"/>
      <c r="YF7" s="43"/>
      <c r="YG7" s="43"/>
      <c r="YH7" s="43"/>
      <c r="YI7" s="43"/>
      <c r="YJ7" s="43"/>
      <c r="YK7" s="43"/>
      <c r="YL7" s="43"/>
      <c r="YM7" s="43"/>
      <c r="YN7" s="43"/>
      <c r="YO7" s="43"/>
      <c r="YP7" s="43"/>
      <c r="YQ7" s="43"/>
      <c r="YR7" s="43"/>
      <c r="YS7" s="43"/>
      <c r="YT7" s="43"/>
      <c r="YU7" s="43"/>
      <c r="YV7" s="43"/>
      <c r="YW7" s="43"/>
      <c r="YX7" s="43"/>
      <c r="YY7" s="43"/>
      <c r="YZ7" s="43"/>
      <c r="ZA7" s="43"/>
      <c r="ZB7" s="43"/>
      <c r="ZC7" s="43"/>
      <c r="ZD7" s="43"/>
      <c r="ZE7" s="43"/>
      <c r="ZF7" s="43"/>
      <c r="ZG7" s="43"/>
      <c r="ZH7" s="43"/>
      <c r="ZI7" s="43"/>
      <c r="ZJ7" s="43"/>
      <c r="ZK7" s="43"/>
      <c r="ZL7" s="43"/>
      <c r="ZM7" s="43"/>
      <c r="ZN7" s="43"/>
      <c r="ZO7" s="43"/>
      <c r="ZP7" s="43"/>
      <c r="ZQ7" s="43"/>
      <c r="ZR7" s="43"/>
      <c r="ZS7" s="43"/>
      <c r="ZT7" s="43"/>
      <c r="ZU7" s="43"/>
      <c r="ZV7" s="43"/>
      <c r="ZW7" s="43"/>
      <c r="ZX7" s="43"/>
      <c r="ZY7" s="43"/>
      <c r="ZZ7" s="43"/>
      <c r="AAA7" s="43"/>
      <c r="AAB7" s="43"/>
      <c r="AAC7" s="43"/>
      <c r="AAD7" s="43"/>
      <c r="AAE7" s="43"/>
      <c r="AAF7" s="43"/>
      <c r="AAG7" s="43"/>
      <c r="AAH7" s="43"/>
      <c r="AAI7" s="43"/>
      <c r="AAJ7" s="43"/>
      <c r="AAK7" s="43"/>
      <c r="AAL7" s="43"/>
      <c r="AAM7" s="43"/>
      <c r="AAN7" s="43"/>
      <c r="AAO7" s="43"/>
      <c r="AAP7" s="43"/>
      <c r="AAQ7" s="43"/>
      <c r="AAR7" s="43"/>
      <c r="AAS7" s="43"/>
      <c r="AAT7" s="43"/>
      <c r="AAU7" s="43"/>
      <c r="AAV7" s="43"/>
      <c r="AAW7" s="43"/>
      <c r="AAX7" s="43"/>
      <c r="AAY7" s="43"/>
      <c r="AAZ7" s="43"/>
      <c r="ABA7" s="43"/>
      <c r="ABB7" s="43"/>
      <c r="ABC7" s="43"/>
      <c r="ABD7" s="43"/>
      <c r="ABE7" s="43"/>
      <c r="ABF7" s="43"/>
      <c r="ABG7" s="43"/>
      <c r="ABH7" s="43"/>
      <c r="ABI7" s="43"/>
      <c r="ABJ7" s="43"/>
      <c r="ABK7" s="43"/>
      <c r="ABL7" s="43"/>
      <c r="ABM7" s="43"/>
      <c r="ABN7" s="43"/>
      <c r="ABO7" s="43"/>
      <c r="ABP7" s="43"/>
      <c r="ABQ7" s="43"/>
      <c r="ABR7" s="43"/>
      <c r="ABS7" s="43"/>
      <c r="ABT7" s="43"/>
      <c r="ABU7" s="43"/>
      <c r="ABV7" s="43"/>
      <c r="ABW7" s="43"/>
      <c r="ABX7" s="43"/>
      <c r="ABY7" s="43"/>
      <c r="ABZ7" s="43"/>
      <c r="ACA7" s="43"/>
      <c r="ACB7" s="43"/>
      <c r="ACC7" s="43"/>
      <c r="ACD7" s="43"/>
      <c r="ACE7" s="43"/>
      <c r="ACF7" s="43"/>
      <c r="ACG7" s="43"/>
      <c r="ACH7" s="43"/>
      <c r="ACI7" s="43"/>
      <c r="ACJ7" s="43"/>
      <c r="ACK7" s="43"/>
      <c r="ACL7" s="43"/>
      <c r="ACM7" s="43"/>
      <c r="ACN7" s="43"/>
      <c r="ACO7" s="43"/>
      <c r="ACP7" s="43"/>
      <c r="ACQ7" s="43"/>
      <c r="ACR7" s="43"/>
      <c r="ACS7" s="43"/>
      <c r="ACT7" s="43"/>
      <c r="ACU7" s="43"/>
      <c r="ACV7" s="43"/>
      <c r="ACW7" s="43"/>
      <c r="ACX7" s="43"/>
      <c r="ACY7" s="43"/>
      <c r="ACZ7" s="43"/>
      <c r="ADA7" s="43"/>
      <c r="ADB7" s="43"/>
      <c r="ADC7" s="43"/>
      <c r="ADD7" s="43"/>
      <c r="ADE7" s="43"/>
      <c r="ADF7" s="43"/>
      <c r="ADG7" s="43"/>
      <c r="ADH7" s="43"/>
      <c r="ADI7" s="43"/>
      <c r="ADJ7" s="43"/>
      <c r="ADK7" s="43"/>
      <c r="ADL7" s="43"/>
      <c r="ADM7" s="43"/>
      <c r="ADN7" s="43"/>
      <c r="ADO7" s="43"/>
      <c r="ADP7" s="43"/>
      <c r="ADQ7" s="43"/>
      <c r="ADR7" s="43"/>
      <c r="ADS7" s="43"/>
      <c r="ADT7" s="43"/>
      <c r="ADU7" s="43"/>
      <c r="ADV7" s="43"/>
      <c r="ADW7" s="43"/>
      <c r="ADX7" s="43"/>
      <c r="ADY7" s="43"/>
      <c r="ADZ7" s="43"/>
      <c r="AEA7" s="43"/>
      <c r="AEB7" s="43"/>
      <c r="AEC7" s="43"/>
      <c r="AED7" s="43"/>
      <c r="AEE7" s="43"/>
      <c r="AEF7" s="43"/>
      <c r="AEG7" s="43"/>
      <c r="AEH7" s="43"/>
      <c r="AEI7" s="43"/>
      <c r="AEJ7" s="43"/>
      <c r="AEK7" s="43"/>
      <c r="AEL7" s="43"/>
      <c r="AEM7" s="43"/>
      <c r="AEN7" s="43"/>
      <c r="AEO7" s="43"/>
      <c r="AEP7" s="43"/>
      <c r="AEQ7" s="43"/>
      <c r="AER7" s="43"/>
      <c r="AES7" s="43"/>
      <c r="AET7" s="43"/>
      <c r="AEU7" s="43"/>
      <c r="AEV7" s="43"/>
      <c r="AEW7" s="43"/>
      <c r="AEX7" s="43"/>
      <c r="AEY7" s="43"/>
      <c r="AEZ7" s="43"/>
      <c r="AFA7" s="43"/>
      <c r="AFB7" s="43"/>
      <c r="AFC7" s="43"/>
      <c r="AFD7" s="43"/>
      <c r="AFE7" s="43"/>
      <c r="AFF7" s="43"/>
      <c r="AFG7" s="43"/>
      <c r="AFH7" s="43"/>
      <c r="AFI7" s="43"/>
      <c r="AFJ7" s="43"/>
      <c r="AFK7" s="43"/>
      <c r="AFL7" s="43"/>
      <c r="AFM7" s="43"/>
      <c r="AFN7" s="43"/>
      <c r="AFO7" s="43"/>
      <c r="AFP7" s="43"/>
      <c r="AFQ7" s="43"/>
      <c r="AFR7" s="43"/>
      <c r="AFS7" s="43"/>
      <c r="AFT7" s="43"/>
      <c r="AFU7" s="43"/>
      <c r="AFV7" s="43"/>
      <c r="AFW7" s="43"/>
      <c r="AFX7" s="43"/>
      <c r="AFY7" s="43"/>
      <c r="AFZ7" s="43"/>
      <c r="AGA7" s="43"/>
      <c r="AGB7" s="43"/>
      <c r="AGC7" s="43"/>
      <c r="AGD7" s="43"/>
      <c r="AGE7" s="43"/>
      <c r="AGF7" s="43"/>
      <c r="AGG7" s="43"/>
      <c r="AGH7" s="43"/>
      <c r="AGI7" s="43"/>
      <c r="AGJ7" s="43"/>
      <c r="AGK7" s="43"/>
      <c r="AGL7" s="43"/>
      <c r="AGM7" s="43"/>
      <c r="AGN7" s="43"/>
      <c r="AGO7" s="43"/>
      <c r="AGP7" s="43"/>
      <c r="AGQ7" s="43"/>
      <c r="AGR7" s="43"/>
      <c r="AGS7" s="43"/>
      <c r="AGT7" s="43"/>
      <c r="AGU7" s="43"/>
      <c r="AGV7" s="43"/>
      <c r="AGW7" s="43"/>
      <c r="AGX7" s="43"/>
      <c r="AGY7" s="43"/>
      <c r="AGZ7" s="43"/>
      <c r="AHA7" s="43"/>
      <c r="AHB7" s="43"/>
      <c r="AHC7" s="43"/>
      <c r="AHD7" s="43"/>
      <c r="AHE7" s="43"/>
      <c r="AHF7" s="43"/>
      <c r="AHG7" s="43"/>
      <c r="AHH7" s="43"/>
      <c r="AHI7" s="43"/>
      <c r="AHJ7" s="43"/>
      <c r="AHK7" s="43"/>
      <c r="AHL7" s="43"/>
      <c r="AHM7" s="43"/>
      <c r="AHN7" s="43"/>
      <c r="AHO7" s="43"/>
      <c r="AHP7" s="43"/>
      <c r="AHQ7" s="43"/>
      <c r="AHR7" s="43"/>
      <c r="AHS7" s="43"/>
      <c r="AHT7" s="43"/>
      <c r="AHU7" s="43"/>
      <c r="AHV7" s="43"/>
      <c r="AHW7" s="43"/>
      <c r="AHX7" s="43"/>
      <c r="AHY7" s="43"/>
      <c r="AHZ7" s="43"/>
      <c r="AIA7" s="43"/>
      <c r="AIB7" s="43"/>
      <c r="AIC7" s="43"/>
      <c r="AID7" s="43"/>
      <c r="AIE7" s="43"/>
      <c r="AIF7" s="43"/>
      <c r="AIG7" s="43"/>
      <c r="AIH7" s="43"/>
      <c r="AII7" s="43"/>
      <c r="AIJ7" s="43"/>
      <c r="AIK7" s="43"/>
      <c r="AIL7" s="43"/>
      <c r="AIM7" s="43"/>
      <c r="AIN7" s="43"/>
      <c r="AIO7" s="43"/>
      <c r="AIP7" s="43"/>
      <c r="AIQ7" s="43"/>
      <c r="AIR7" s="43"/>
      <c r="AIS7" s="43"/>
      <c r="AIT7" s="43"/>
      <c r="AIU7" s="43"/>
      <c r="AIV7" s="43"/>
      <c r="AIW7" s="43"/>
      <c r="AIX7" s="43"/>
      <c r="AIY7" s="43"/>
      <c r="AIZ7" s="43"/>
      <c r="AJA7" s="43"/>
      <c r="AJB7" s="43"/>
      <c r="AJC7" s="43"/>
      <c r="AJD7" s="43"/>
      <c r="AJE7" s="43"/>
      <c r="AJF7" s="43"/>
      <c r="AJG7" s="43"/>
      <c r="AJH7" s="43"/>
      <c r="AJI7" s="43"/>
      <c r="AJJ7" s="43"/>
      <c r="AJK7" s="43"/>
      <c r="AJL7" s="43"/>
      <c r="AJM7" s="43"/>
      <c r="AJN7" s="43"/>
      <c r="AJO7" s="43"/>
      <c r="AJP7" s="43"/>
      <c r="AJQ7" s="43"/>
      <c r="AJR7" s="43"/>
      <c r="AJS7" s="43"/>
      <c r="AJT7" s="43"/>
      <c r="AJU7" s="43"/>
      <c r="AJV7" s="43"/>
      <c r="AJW7" s="43"/>
      <c r="AJX7" s="43"/>
      <c r="AJY7" s="43"/>
      <c r="AJZ7" s="43"/>
      <c r="AKA7" s="43"/>
      <c r="AKB7" s="43"/>
      <c r="AKC7" s="43"/>
      <c r="AKD7" s="43"/>
      <c r="AKE7" s="43"/>
      <c r="AKF7" s="43"/>
      <c r="AKG7" s="43"/>
      <c r="AKH7" s="43"/>
      <c r="AKI7" s="43"/>
      <c r="AKJ7" s="43"/>
      <c r="AKK7" s="43"/>
      <c r="AKL7" s="43"/>
      <c r="AKM7" s="43"/>
      <c r="AKN7" s="43"/>
      <c r="AKO7" s="43"/>
      <c r="AKP7" s="43"/>
      <c r="AKQ7" s="43"/>
      <c r="AKR7" s="43"/>
      <c r="AKS7" s="43"/>
      <c r="AKT7" s="43"/>
      <c r="AKU7" s="43"/>
      <c r="AKV7" s="43"/>
      <c r="AKW7" s="43"/>
      <c r="AKX7" s="43"/>
      <c r="AKY7" s="43"/>
      <c r="AKZ7" s="43"/>
      <c r="ALA7" s="43"/>
      <c r="ALB7" s="43"/>
      <c r="ALC7" s="43"/>
      <c r="ALD7" s="43"/>
      <c r="ALE7" s="43"/>
      <c r="ALF7" s="43"/>
      <c r="ALG7" s="43"/>
      <c r="ALH7" s="43"/>
      <c r="ALI7" s="43"/>
      <c r="ALJ7" s="43"/>
      <c r="ALK7" s="43"/>
      <c r="ALL7" s="43"/>
      <c r="ALM7" s="43"/>
      <c r="ALN7" s="43"/>
      <c r="ALO7" s="43"/>
      <c r="ALP7" s="43"/>
      <c r="ALQ7" s="43"/>
      <c r="ALR7" s="43"/>
      <c r="ALS7" s="43"/>
      <c r="ALT7" s="43"/>
      <c r="ALU7" s="43"/>
      <c r="ALV7" s="43"/>
      <c r="ALW7" s="43"/>
      <c r="ALX7" s="43"/>
      <c r="ALY7" s="43"/>
      <c r="ALZ7" s="43"/>
      <c r="AMA7" s="43"/>
      <c r="AMB7" s="43"/>
      <c r="AMC7" s="43"/>
      <c r="AMD7" s="43"/>
      <c r="AME7" s="43"/>
      <c r="AMF7" s="43"/>
      <c r="AMG7" s="43"/>
      <c r="AMH7" s="43"/>
      <c r="AMI7" s="43"/>
      <c r="AMJ7" s="43"/>
      <c r="AMK7" s="43"/>
      <c r="AML7" s="43"/>
      <c r="AMM7" s="43"/>
      <c r="AMN7" s="43"/>
      <c r="AMO7" s="43"/>
      <c r="AMP7" s="43"/>
      <c r="AMQ7" s="43"/>
      <c r="AMR7" s="43"/>
      <c r="AMS7" s="43"/>
      <c r="AMT7" s="43"/>
      <c r="AMU7" s="43"/>
      <c r="AMV7" s="43"/>
      <c r="AMW7" s="43"/>
      <c r="AMX7" s="43"/>
      <c r="AMY7" s="43"/>
      <c r="AMZ7" s="43"/>
      <c r="ANA7" s="43"/>
      <c r="ANB7" s="43"/>
      <c r="ANC7" s="43"/>
      <c r="AND7" s="43"/>
      <c r="ANE7" s="43"/>
      <c r="ANF7" s="43"/>
      <c r="ANG7" s="43"/>
      <c r="ANH7" s="43"/>
      <c r="ANI7" s="43"/>
      <c r="ANJ7" s="43"/>
      <c r="ANK7" s="43"/>
      <c r="ANL7" s="43"/>
      <c r="ANM7" s="43"/>
      <c r="ANN7" s="43"/>
      <c r="ANO7" s="43"/>
      <c r="ANP7" s="43"/>
      <c r="ANQ7" s="43"/>
      <c r="ANR7" s="43"/>
      <c r="ANS7" s="43"/>
      <c r="ANT7" s="43"/>
      <c r="ANU7" s="43"/>
      <c r="ANV7" s="43"/>
      <c r="ANW7" s="43"/>
      <c r="ANX7" s="43"/>
      <c r="ANY7" s="43"/>
      <c r="ANZ7" s="43"/>
      <c r="AOA7" s="43"/>
      <c r="AOB7" s="43"/>
      <c r="AOC7" s="43"/>
      <c r="AOD7" s="43"/>
      <c r="AOE7" s="43"/>
      <c r="AOF7" s="43"/>
      <c r="AOG7" s="43"/>
      <c r="AOH7" s="43"/>
      <c r="AOI7" s="43"/>
      <c r="AOJ7" s="43"/>
      <c r="AOK7" s="43"/>
      <c r="AOL7" s="43"/>
      <c r="AOM7" s="43"/>
      <c r="AON7" s="43"/>
      <c r="AOO7" s="43"/>
      <c r="AOP7" s="43"/>
      <c r="AOQ7" s="43"/>
      <c r="AOR7" s="43"/>
      <c r="AOS7" s="43"/>
      <c r="AOT7" s="43"/>
      <c r="AOU7" s="43"/>
      <c r="AOV7" s="43"/>
      <c r="AOW7" s="43"/>
      <c r="AOX7" s="43"/>
      <c r="AOY7" s="43"/>
      <c r="AOZ7" s="43"/>
      <c r="APA7" s="43"/>
      <c r="APB7" s="43"/>
      <c r="APC7" s="43"/>
      <c r="APD7" s="43"/>
      <c r="APE7" s="43"/>
      <c r="APF7" s="43"/>
      <c r="APG7" s="43"/>
      <c r="APH7" s="43"/>
      <c r="API7" s="43"/>
      <c r="APJ7" s="43"/>
      <c r="APK7" s="43"/>
      <c r="APL7" s="43"/>
      <c r="APM7" s="43"/>
      <c r="APN7" s="43"/>
      <c r="APO7" s="43"/>
      <c r="APP7" s="43"/>
      <c r="APQ7" s="43"/>
      <c r="APR7" s="43"/>
      <c r="APS7" s="43"/>
      <c r="APT7" s="43"/>
      <c r="APU7" s="43"/>
      <c r="APV7" s="43"/>
      <c r="APW7" s="43"/>
      <c r="APX7" s="43"/>
      <c r="APY7" s="43"/>
      <c r="APZ7" s="43"/>
      <c r="AQA7" s="43"/>
      <c r="AQB7" s="43"/>
      <c r="AQC7" s="43"/>
      <c r="AQD7" s="43"/>
      <c r="AQE7" s="43"/>
      <c r="AQF7" s="43"/>
      <c r="AQG7" s="43"/>
      <c r="AQH7" s="43"/>
      <c r="AQI7" s="43"/>
      <c r="AQJ7" s="43"/>
      <c r="AQK7" s="43"/>
      <c r="AQL7" s="43"/>
      <c r="AQM7" s="43"/>
      <c r="AQN7" s="43"/>
      <c r="AQO7" s="43"/>
      <c r="AQP7" s="43"/>
      <c r="AQQ7" s="43"/>
      <c r="AQR7" s="43"/>
      <c r="AQS7" s="43"/>
      <c r="AQT7" s="43"/>
      <c r="AQU7" s="43"/>
      <c r="AQV7" s="43"/>
      <c r="AQW7" s="43"/>
      <c r="AQX7" s="43"/>
      <c r="AQY7" s="43"/>
      <c r="AQZ7" s="43"/>
      <c r="ARA7" s="43"/>
      <c r="ARB7" s="43"/>
      <c r="ARC7" s="43"/>
      <c r="ARD7" s="43"/>
      <c r="ARE7" s="43"/>
      <c r="ARF7" s="43"/>
      <c r="ARG7" s="43"/>
      <c r="ARH7" s="43"/>
      <c r="ARI7" s="43"/>
      <c r="ARJ7" s="43"/>
      <c r="ARK7" s="43"/>
      <c r="ARL7" s="43"/>
      <c r="ARM7" s="43"/>
      <c r="ARN7" s="43"/>
      <c r="ARO7" s="43"/>
      <c r="ARP7" s="43"/>
      <c r="ARQ7" s="43"/>
      <c r="ARR7" s="43"/>
      <c r="ARS7" s="43"/>
      <c r="ART7" s="43"/>
      <c r="ARU7" s="43"/>
      <c r="ARV7" s="43"/>
      <c r="ARW7" s="43"/>
      <c r="ARX7" s="43"/>
      <c r="ARY7" s="43"/>
      <c r="ARZ7" s="43"/>
      <c r="ASA7" s="43"/>
      <c r="ASB7" s="43"/>
      <c r="ASC7" s="43"/>
      <c r="ASD7" s="43"/>
      <c r="ASE7" s="43"/>
      <c r="ASF7" s="43"/>
      <c r="ASG7" s="43"/>
      <c r="ASH7" s="43"/>
      <c r="ASI7" s="43"/>
      <c r="ASJ7" s="43"/>
      <c r="ASK7" s="43"/>
      <c r="ASL7" s="43"/>
      <c r="ASM7" s="43"/>
      <c r="ASN7" s="43"/>
      <c r="ASO7" s="43"/>
      <c r="ASP7" s="43"/>
      <c r="ASQ7" s="43"/>
      <c r="ASR7" s="43"/>
      <c r="ASS7" s="43"/>
      <c r="AST7" s="43"/>
      <c r="ASU7" s="43"/>
      <c r="ASV7" s="43"/>
      <c r="ASW7" s="43"/>
      <c r="ASX7" s="43"/>
      <c r="ASY7" s="43"/>
      <c r="ASZ7" s="43"/>
      <c r="ATA7" s="43"/>
      <c r="ATB7" s="43"/>
      <c r="ATC7" s="43"/>
      <c r="ATD7" s="43"/>
      <c r="ATE7" s="43"/>
      <c r="ATF7" s="43"/>
      <c r="ATG7" s="43"/>
      <c r="ATH7" s="43"/>
      <c r="ATI7" s="43"/>
      <c r="ATJ7" s="43"/>
      <c r="ATK7" s="43"/>
      <c r="ATL7" s="43"/>
      <c r="ATM7" s="43"/>
      <c r="ATN7" s="43"/>
      <c r="ATO7" s="43"/>
      <c r="ATP7" s="43"/>
      <c r="ATQ7" s="43"/>
      <c r="ATR7" s="43"/>
      <c r="ATS7" s="43"/>
      <c r="ATT7" s="43"/>
      <c r="ATU7" s="43"/>
      <c r="ATV7" s="43"/>
      <c r="ATW7" s="43"/>
      <c r="ATX7" s="43"/>
      <c r="ATY7" s="43"/>
      <c r="ATZ7" s="43"/>
      <c r="AUA7" s="43"/>
      <c r="AUB7" s="43"/>
      <c r="AUC7" s="43"/>
      <c r="AUD7" s="43"/>
      <c r="AUE7" s="43"/>
      <c r="AUF7" s="43"/>
      <c r="AUG7" s="43"/>
      <c r="AUH7" s="43"/>
      <c r="AUI7" s="43"/>
      <c r="AUJ7" s="43"/>
      <c r="AUK7" s="43"/>
      <c r="AUL7" s="43"/>
      <c r="AUM7" s="43"/>
      <c r="AUN7" s="43"/>
      <c r="AUO7" s="43"/>
      <c r="AUP7" s="43"/>
      <c r="AUQ7" s="43"/>
      <c r="AUR7" s="43"/>
      <c r="AUS7" s="43"/>
      <c r="AUT7" s="43"/>
      <c r="AUU7" s="43"/>
      <c r="AUV7" s="43"/>
      <c r="AUW7" s="43"/>
      <c r="AUX7" s="43"/>
      <c r="AUY7" s="43"/>
      <c r="AUZ7" s="43"/>
      <c r="AVA7" s="43"/>
      <c r="AVB7" s="43"/>
      <c r="AVC7" s="43"/>
      <c r="AVD7" s="43"/>
      <c r="AVE7" s="43"/>
      <c r="AVF7" s="43"/>
      <c r="AVG7" s="43"/>
      <c r="AVH7" s="43"/>
      <c r="AVI7" s="43"/>
      <c r="AVJ7" s="43"/>
      <c r="AVK7" s="43"/>
      <c r="AVL7" s="43"/>
      <c r="AVM7" s="43"/>
      <c r="AVN7" s="43"/>
      <c r="AVO7" s="43"/>
      <c r="AVP7" s="43"/>
      <c r="AVQ7" s="43"/>
      <c r="AVR7" s="43"/>
      <c r="AVS7" s="43"/>
      <c r="AVT7" s="43"/>
      <c r="AVU7" s="43"/>
      <c r="AVV7" s="43"/>
      <c r="AVW7" s="43"/>
      <c r="AVX7" s="43"/>
      <c r="AVY7" s="43"/>
      <c r="AVZ7" s="43"/>
      <c r="AWA7" s="43"/>
      <c r="AWB7" s="43"/>
      <c r="AWC7" s="43"/>
      <c r="AWD7" s="43"/>
      <c r="AWE7" s="43"/>
      <c r="AWF7" s="43"/>
      <c r="AWG7" s="43"/>
      <c r="AWH7" s="43"/>
      <c r="AWI7" s="43"/>
      <c r="AWJ7" s="43"/>
      <c r="AWK7" s="43"/>
      <c r="AWL7" s="43"/>
      <c r="AWM7" s="43"/>
      <c r="AWN7" s="43"/>
      <c r="AWO7" s="43"/>
      <c r="AWP7" s="43"/>
      <c r="AWQ7" s="43"/>
      <c r="AWR7" s="43"/>
      <c r="AWS7" s="43"/>
      <c r="AWT7" s="43"/>
      <c r="AWU7" s="43"/>
      <c r="AWV7" s="43"/>
      <c r="AWW7" s="43"/>
      <c r="AWX7" s="43"/>
      <c r="AWY7" s="43"/>
      <c r="AWZ7" s="43"/>
      <c r="AXA7" s="43"/>
      <c r="AXB7" s="43"/>
      <c r="AXC7" s="43"/>
      <c r="AXD7" s="43"/>
      <c r="AXE7" s="43"/>
      <c r="AXF7" s="43"/>
      <c r="AXG7" s="43"/>
      <c r="AXH7" s="43"/>
      <c r="AXI7" s="43"/>
      <c r="AXJ7" s="43"/>
      <c r="AXK7" s="43"/>
      <c r="AXL7" s="43"/>
      <c r="AXM7" s="43"/>
      <c r="AXN7" s="43"/>
      <c r="AXO7" s="43"/>
      <c r="AXP7" s="43"/>
      <c r="AXQ7" s="43"/>
      <c r="AXR7" s="43"/>
      <c r="AXS7" s="43"/>
      <c r="AXT7" s="43"/>
      <c r="AXU7" s="43"/>
      <c r="AXV7" s="43"/>
      <c r="AXW7" s="43"/>
      <c r="AXX7" s="43"/>
      <c r="AXY7" s="43"/>
      <c r="AXZ7" s="43"/>
      <c r="AYA7" s="43"/>
      <c r="AYB7" s="43"/>
      <c r="AYC7" s="43"/>
      <c r="AYD7" s="43"/>
      <c r="AYE7" s="43"/>
      <c r="AYF7" s="43"/>
      <c r="AYG7" s="43"/>
      <c r="AYH7" s="43"/>
      <c r="AYI7" s="43"/>
      <c r="AYJ7" s="43"/>
      <c r="AYK7" s="43"/>
      <c r="AYL7" s="43"/>
      <c r="AYM7" s="43"/>
      <c r="AYN7" s="43"/>
      <c r="AYO7" s="43"/>
      <c r="AYP7" s="43"/>
      <c r="AYQ7" s="43"/>
      <c r="AYR7" s="43"/>
      <c r="AYS7" s="43"/>
      <c r="AYT7" s="43"/>
      <c r="AYU7" s="43"/>
      <c r="AYV7" s="43"/>
      <c r="AYW7" s="43"/>
      <c r="AYX7" s="43"/>
      <c r="AYY7" s="43"/>
      <c r="AYZ7" s="43"/>
      <c r="AZA7" s="43"/>
      <c r="AZB7" s="43"/>
      <c r="AZC7" s="43"/>
      <c r="AZD7" s="43"/>
      <c r="AZE7" s="43"/>
      <c r="AZF7" s="43"/>
      <c r="AZG7" s="43"/>
      <c r="AZH7" s="43"/>
      <c r="AZI7" s="43"/>
      <c r="AZJ7" s="43"/>
      <c r="AZK7" s="43"/>
      <c r="AZL7" s="43"/>
      <c r="AZM7" s="43"/>
      <c r="AZN7" s="43"/>
      <c r="AZO7" s="43"/>
      <c r="AZP7" s="43"/>
      <c r="AZQ7" s="43"/>
      <c r="AZR7" s="43"/>
      <c r="AZS7" s="43"/>
      <c r="AZT7" s="43"/>
      <c r="AZU7" s="43"/>
      <c r="AZV7" s="43"/>
      <c r="AZW7" s="43"/>
      <c r="AZX7" s="43"/>
      <c r="AZY7" s="43"/>
      <c r="AZZ7" s="43"/>
      <c r="BAA7" s="43"/>
      <c r="BAB7" s="43"/>
      <c r="BAC7" s="43"/>
      <c r="BAD7" s="43"/>
      <c r="BAE7" s="43"/>
      <c r="BAF7" s="43"/>
      <c r="BAG7" s="43"/>
      <c r="BAH7" s="43"/>
      <c r="BAI7" s="43"/>
      <c r="BAJ7" s="43"/>
      <c r="BAK7" s="43"/>
      <c r="BAL7" s="43"/>
      <c r="BAM7" s="43"/>
      <c r="BAN7" s="43"/>
      <c r="BAO7" s="43"/>
      <c r="BAP7" s="43"/>
      <c r="BAQ7" s="43"/>
      <c r="BAR7" s="43"/>
      <c r="BAS7" s="43"/>
      <c r="BAT7" s="43"/>
      <c r="BAU7" s="43"/>
      <c r="BAV7" s="43"/>
      <c r="BAW7" s="43"/>
      <c r="BAX7" s="43"/>
      <c r="BAY7" s="43"/>
      <c r="BAZ7" s="43"/>
      <c r="BBA7" s="43"/>
      <c r="BBB7" s="43"/>
      <c r="BBC7" s="43"/>
      <c r="BBD7" s="43"/>
      <c r="BBE7" s="43"/>
      <c r="BBF7" s="43"/>
      <c r="BBG7" s="43"/>
      <c r="BBH7" s="43"/>
      <c r="BBI7" s="43"/>
      <c r="BBJ7" s="43"/>
      <c r="BBK7" s="43"/>
      <c r="BBL7" s="43"/>
      <c r="BBM7" s="43"/>
      <c r="BBN7" s="43"/>
      <c r="BBO7" s="43"/>
      <c r="BBP7" s="43"/>
      <c r="BBQ7" s="43"/>
      <c r="BBR7" s="43"/>
      <c r="BBS7" s="43"/>
      <c r="BBT7" s="43"/>
      <c r="BBU7" s="43"/>
      <c r="BBV7" s="43"/>
      <c r="BBW7" s="43"/>
      <c r="BBX7" s="43"/>
      <c r="BBY7" s="43"/>
      <c r="BBZ7" s="43"/>
      <c r="BCA7" s="43"/>
      <c r="BCB7" s="43"/>
      <c r="BCC7" s="43"/>
      <c r="BCD7" s="43"/>
      <c r="BCE7" s="43"/>
      <c r="BCF7" s="43"/>
      <c r="BCG7" s="43"/>
      <c r="BCH7" s="43"/>
      <c r="BCI7" s="43"/>
      <c r="BCJ7" s="43"/>
      <c r="BCK7" s="43"/>
      <c r="BCL7" s="43"/>
      <c r="BCM7" s="43"/>
      <c r="BCN7" s="43"/>
      <c r="BCO7" s="43"/>
      <c r="BCP7" s="43"/>
      <c r="BCQ7" s="43"/>
      <c r="BCR7" s="43"/>
      <c r="BCS7" s="43"/>
      <c r="BCT7" s="43"/>
      <c r="BCU7" s="43"/>
      <c r="BCV7" s="43"/>
      <c r="BCW7" s="43"/>
      <c r="BCX7" s="43"/>
      <c r="BCY7" s="43"/>
      <c r="BCZ7" s="43"/>
      <c r="BDA7" s="43"/>
      <c r="BDB7" s="43"/>
      <c r="BDC7" s="43"/>
      <c r="BDD7" s="43"/>
      <c r="BDE7" s="43"/>
      <c r="BDF7" s="43"/>
      <c r="BDG7" s="43"/>
      <c r="BDH7" s="43"/>
      <c r="BDI7" s="43"/>
      <c r="BDJ7" s="43"/>
      <c r="BDK7" s="43"/>
      <c r="BDL7" s="43"/>
      <c r="BDM7" s="43"/>
      <c r="BDN7" s="43"/>
      <c r="BDO7" s="43"/>
      <c r="BDP7" s="43"/>
      <c r="BDQ7" s="43"/>
      <c r="BDR7" s="43"/>
      <c r="BDS7" s="43"/>
      <c r="BDT7" s="43"/>
      <c r="BDU7" s="43"/>
      <c r="BDV7" s="43"/>
      <c r="BDW7" s="43"/>
      <c r="BDX7" s="43"/>
      <c r="BDY7" s="43"/>
      <c r="BDZ7" s="43"/>
      <c r="BEA7" s="43"/>
      <c r="BEB7" s="43"/>
      <c r="BEC7" s="43"/>
      <c r="BED7" s="43"/>
      <c r="BEE7" s="43"/>
      <c r="BEF7" s="43"/>
      <c r="BEG7" s="43"/>
      <c r="BEH7" s="43"/>
      <c r="BEI7" s="43"/>
      <c r="BEJ7" s="43"/>
      <c r="BEK7" s="43"/>
      <c r="BEL7" s="43"/>
      <c r="BEM7" s="43"/>
      <c r="BEN7" s="43"/>
      <c r="BEO7" s="43"/>
      <c r="BEP7" s="43"/>
      <c r="BEQ7" s="43"/>
      <c r="BER7" s="43"/>
      <c r="BES7" s="43"/>
      <c r="BET7" s="43"/>
      <c r="BEU7" s="43"/>
      <c r="BEV7" s="43"/>
      <c r="BEW7" s="43"/>
      <c r="BEX7" s="43"/>
      <c r="BEY7" s="43"/>
      <c r="BEZ7" s="43"/>
      <c r="BFA7" s="43"/>
      <c r="BFB7" s="43"/>
      <c r="BFC7" s="43"/>
      <c r="BFD7" s="43"/>
      <c r="BFE7" s="43"/>
      <c r="BFF7" s="43"/>
      <c r="BFG7" s="43"/>
      <c r="BFH7" s="43"/>
      <c r="BFI7" s="43"/>
      <c r="BFJ7" s="43"/>
      <c r="BFK7" s="43"/>
      <c r="BFL7" s="43"/>
      <c r="BFM7" s="43"/>
      <c r="BFN7" s="43"/>
      <c r="BFO7" s="43"/>
      <c r="BFP7" s="43"/>
      <c r="BFQ7" s="43"/>
      <c r="BFR7" s="43"/>
      <c r="BFS7" s="43"/>
      <c r="BFT7" s="43"/>
      <c r="BFU7" s="43"/>
      <c r="BFV7" s="43"/>
      <c r="BFW7" s="43"/>
      <c r="BFX7" s="43"/>
      <c r="BFY7" s="43"/>
      <c r="BFZ7" s="43"/>
      <c r="BGA7" s="43"/>
      <c r="BGB7" s="43"/>
      <c r="BGC7" s="43"/>
      <c r="BGD7" s="43"/>
      <c r="BGE7" s="43"/>
      <c r="BGF7" s="43"/>
      <c r="BGG7" s="43"/>
      <c r="BGH7" s="43"/>
      <c r="BGI7" s="43"/>
      <c r="BGJ7" s="43"/>
      <c r="BGK7" s="43"/>
      <c r="BGL7" s="43"/>
      <c r="BGM7" s="43"/>
      <c r="BGN7" s="43"/>
      <c r="BGO7" s="43"/>
      <c r="BGP7" s="43"/>
      <c r="BGQ7" s="43"/>
      <c r="BGR7" s="43"/>
      <c r="BGS7" s="43"/>
      <c r="BGT7" s="43"/>
      <c r="BGU7" s="43"/>
      <c r="BGV7" s="43"/>
      <c r="BGW7" s="43"/>
      <c r="BGX7" s="43"/>
      <c r="BGY7" s="43"/>
      <c r="BGZ7" s="43"/>
      <c r="BHA7" s="43"/>
      <c r="BHB7" s="43"/>
      <c r="BHC7" s="43"/>
      <c r="BHD7" s="43"/>
      <c r="BHE7" s="43"/>
      <c r="BHF7" s="43"/>
      <c r="BHG7" s="43"/>
      <c r="BHH7" s="43"/>
      <c r="BHI7" s="43"/>
      <c r="BHJ7" s="43"/>
      <c r="BHK7" s="43"/>
      <c r="BHL7" s="43"/>
      <c r="BHM7" s="43"/>
      <c r="BHN7" s="43"/>
      <c r="BHO7" s="43"/>
      <c r="BHP7" s="43"/>
      <c r="BHQ7" s="43"/>
      <c r="BHR7" s="43"/>
      <c r="BHS7" s="43"/>
      <c r="BHT7" s="43"/>
      <c r="BHU7" s="43"/>
      <c r="BHV7" s="43"/>
      <c r="BHW7" s="43"/>
      <c r="BHX7" s="43"/>
      <c r="BHY7" s="43"/>
      <c r="BHZ7" s="43"/>
      <c r="BIA7" s="43"/>
      <c r="BIB7" s="43"/>
      <c r="BIC7" s="43"/>
      <c r="BID7" s="43"/>
      <c r="BIE7" s="43"/>
      <c r="BIF7" s="43"/>
      <c r="BIG7" s="43"/>
      <c r="BIH7" s="43"/>
      <c r="BII7" s="43"/>
      <c r="BIJ7" s="43"/>
      <c r="BIK7" s="43"/>
      <c r="BIL7" s="43"/>
      <c r="BIM7" s="43"/>
      <c r="BIN7" s="43"/>
      <c r="BIO7" s="43"/>
      <c r="BIP7" s="43"/>
      <c r="BIQ7" s="43"/>
      <c r="BIR7" s="43"/>
      <c r="BIS7" s="43"/>
      <c r="BIT7" s="43"/>
      <c r="BIU7" s="43"/>
      <c r="BIV7" s="43"/>
      <c r="BIW7" s="43"/>
      <c r="BIX7" s="43"/>
      <c r="BIY7" s="43"/>
      <c r="BIZ7" s="43"/>
      <c r="BJA7" s="43"/>
      <c r="BJB7" s="43"/>
      <c r="BJC7" s="43"/>
      <c r="BJD7" s="43"/>
      <c r="BJE7" s="43"/>
      <c r="BJF7" s="43"/>
      <c r="BJG7" s="43"/>
      <c r="BJH7" s="43"/>
      <c r="BJI7" s="43"/>
      <c r="BJJ7" s="43"/>
      <c r="BJK7" s="43"/>
      <c r="BJL7" s="43"/>
      <c r="BJM7" s="43"/>
      <c r="BJN7" s="43"/>
      <c r="BJO7" s="43"/>
      <c r="BJP7" s="43"/>
      <c r="BJQ7" s="43"/>
      <c r="BJR7" s="43"/>
      <c r="BJS7" s="43"/>
      <c r="BJT7" s="43"/>
      <c r="BJU7" s="43"/>
      <c r="BJV7" s="43"/>
      <c r="BJW7" s="43"/>
      <c r="BJX7" s="43"/>
      <c r="BJY7" s="43"/>
      <c r="BJZ7" s="43"/>
      <c r="BKA7" s="43"/>
      <c r="BKB7" s="43"/>
      <c r="BKC7" s="43"/>
      <c r="BKD7" s="43"/>
      <c r="BKE7" s="43"/>
      <c r="BKF7" s="43"/>
      <c r="BKG7" s="43"/>
      <c r="BKH7" s="43"/>
      <c r="BKI7" s="43"/>
      <c r="BKJ7" s="43"/>
      <c r="BKK7" s="43"/>
      <c r="BKL7" s="43"/>
      <c r="BKM7" s="43"/>
      <c r="BKN7" s="43"/>
      <c r="BKO7" s="43"/>
      <c r="BKP7" s="43"/>
      <c r="BKQ7" s="43"/>
      <c r="BKR7" s="43"/>
      <c r="BKS7" s="43"/>
      <c r="BKT7" s="43"/>
      <c r="BKU7" s="43"/>
      <c r="BKV7" s="43"/>
      <c r="BKW7" s="43"/>
      <c r="BKX7" s="43"/>
      <c r="BKY7" s="43"/>
      <c r="BKZ7" s="43"/>
      <c r="BLA7" s="43"/>
      <c r="BLB7" s="43"/>
      <c r="BLC7" s="43"/>
      <c r="BLD7" s="43"/>
      <c r="BLE7" s="43"/>
      <c r="BLF7" s="43"/>
      <c r="BLG7" s="43"/>
      <c r="BLH7" s="43"/>
      <c r="BLI7" s="43"/>
      <c r="BLJ7" s="43"/>
      <c r="BLK7" s="43"/>
      <c r="BLL7" s="43"/>
      <c r="BLM7" s="43"/>
      <c r="BLN7" s="43"/>
      <c r="BLO7" s="43"/>
      <c r="BLP7" s="43"/>
      <c r="BLQ7" s="43"/>
      <c r="BLR7" s="43"/>
      <c r="BLS7" s="43"/>
      <c r="BLT7" s="43"/>
      <c r="BLU7" s="43"/>
      <c r="BLV7" s="43"/>
      <c r="BLW7" s="43"/>
      <c r="BLX7" s="43"/>
      <c r="BLY7" s="43"/>
      <c r="BLZ7" s="43"/>
      <c r="BMA7" s="43"/>
      <c r="BMB7" s="43"/>
      <c r="BMC7" s="43"/>
      <c r="BMD7" s="43"/>
      <c r="BME7" s="43"/>
      <c r="BMF7" s="43"/>
      <c r="BMG7" s="43"/>
      <c r="BMH7" s="43"/>
      <c r="BMI7" s="43"/>
      <c r="BMJ7" s="43"/>
      <c r="BMK7" s="43"/>
      <c r="BML7" s="43"/>
      <c r="BMM7" s="43"/>
      <c r="BMN7" s="43"/>
      <c r="BMO7" s="43"/>
      <c r="BMP7" s="43"/>
      <c r="BMQ7" s="43"/>
      <c r="BMR7" s="43"/>
      <c r="BMS7" s="43"/>
      <c r="BMT7" s="43"/>
      <c r="BMU7" s="43"/>
      <c r="BMV7" s="43"/>
      <c r="BMW7" s="43"/>
      <c r="BMX7" s="43"/>
      <c r="BMY7" s="43"/>
      <c r="BMZ7" s="43"/>
      <c r="BNA7" s="43"/>
      <c r="BNB7" s="43"/>
      <c r="BNC7" s="43"/>
      <c r="BND7" s="43"/>
      <c r="BNE7" s="43"/>
      <c r="BNF7" s="43"/>
      <c r="BNG7" s="43"/>
      <c r="BNH7" s="43"/>
      <c r="BNI7" s="43"/>
      <c r="BNJ7" s="43"/>
      <c r="BNK7" s="43"/>
      <c r="BNL7" s="43"/>
      <c r="BNM7" s="43"/>
      <c r="BNN7" s="43"/>
      <c r="BNO7" s="43"/>
      <c r="BNP7" s="43"/>
      <c r="BNQ7" s="43"/>
      <c r="BNR7" s="43"/>
      <c r="BNS7" s="43"/>
      <c r="BNT7" s="43"/>
      <c r="BNU7" s="43"/>
      <c r="BNV7" s="43"/>
      <c r="BNW7" s="43"/>
      <c r="BNX7" s="43"/>
      <c r="BNY7" s="43"/>
      <c r="BNZ7" s="43"/>
      <c r="BOA7" s="43"/>
      <c r="BOB7" s="43"/>
      <c r="BOC7" s="43"/>
      <c r="BOD7" s="43"/>
      <c r="BOE7" s="43"/>
      <c r="BOF7" s="43"/>
      <c r="BOG7" s="43"/>
      <c r="BOH7" s="43"/>
      <c r="BOI7" s="43"/>
      <c r="BOJ7" s="43"/>
      <c r="BOK7" s="43"/>
      <c r="BOL7" s="43"/>
      <c r="BOM7" s="43"/>
      <c r="BON7" s="43"/>
      <c r="BOO7" s="43"/>
      <c r="BOP7" s="43"/>
      <c r="BOQ7" s="43"/>
      <c r="BOR7" s="43"/>
      <c r="BOS7" s="43"/>
      <c r="BOT7" s="43"/>
      <c r="BOU7" s="43"/>
      <c r="BOV7" s="43"/>
      <c r="BOW7" s="43"/>
      <c r="BOX7" s="43"/>
      <c r="BOY7" s="43"/>
      <c r="BOZ7" s="43"/>
      <c r="BPA7" s="43"/>
      <c r="BPB7" s="43"/>
      <c r="BPC7" s="43"/>
      <c r="BPD7" s="43"/>
      <c r="BPE7" s="43"/>
      <c r="BPF7" s="43"/>
      <c r="BPG7" s="43"/>
      <c r="BPH7" s="43"/>
      <c r="BPI7" s="43"/>
      <c r="BPJ7" s="43"/>
      <c r="BPK7" s="43"/>
      <c r="BPL7" s="43"/>
      <c r="BPM7" s="43"/>
      <c r="BPN7" s="43"/>
      <c r="BPO7" s="43"/>
      <c r="BPP7" s="43"/>
      <c r="BPQ7" s="43"/>
      <c r="BPR7" s="43"/>
      <c r="BPS7" s="43"/>
      <c r="BPT7" s="43"/>
      <c r="BPU7" s="43"/>
      <c r="BPV7" s="43"/>
      <c r="BPW7" s="43"/>
      <c r="BPX7" s="43"/>
      <c r="BPY7" s="43"/>
      <c r="BPZ7" s="43"/>
      <c r="BQA7" s="43"/>
      <c r="BQB7" s="43"/>
      <c r="BQC7" s="43"/>
      <c r="BQD7" s="43"/>
      <c r="BQE7" s="43"/>
      <c r="BQF7" s="43"/>
      <c r="BQG7" s="43"/>
      <c r="BQH7" s="43"/>
      <c r="BQI7" s="43"/>
      <c r="BQJ7" s="43"/>
      <c r="BQK7" s="43"/>
      <c r="BQL7" s="43"/>
      <c r="BQM7" s="43"/>
      <c r="BQN7" s="43"/>
      <c r="BQO7" s="43"/>
      <c r="BQP7" s="43"/>
      <c r="BQQ7" s="43"/>
      <c r="BQR7" s="43"/>
      <c r="BQS7" s="43"/>
      <c r="BQT7" s="43"/>
      <c r="BQU7" s="43"/>
      <c r="BQV7" s="43"/>
      <c r="BQW7" s="43"/>
      <c r="BQX7" s="43"/>
      <c r="BQY7" s="43"/>
      <c r="BQZ7" s="43"/>
      <c r="BRA7" s="43"/>
      <c r="BRB7" s="43"/>
      <c r="BRC7" s="43"/>
      <c r="BRD7" s="43"/>
      <c r="BRE7" s="43"/>
      <c r="BRF7" s="43"/>
      <c r="BRG7" s="43"/>
      <c r="BRH7" s="43"/>
      <c r="BRI7" s="43"/>
      <c r="BRJ7" s="43"/>
      <c r="BRK7" s="43"/>
      <c r="BRL7" s="43"/>
      <c r="BRM7" s="43"/>
      <c r="BRN7" s="43"/>
      <c r="BRO7" s="43"/>
      <c r="BRP7" s="43"/>
      <c r="BRQ7" s="43"/>
      <c r="BRR7" s="43"/>
      <c r="BRS7" s="43"/>
      <c r="BRT7" s="43"/>
      <c r="BRU7" s="43"/>
      <c r="BRV7" s="43"/>
      <c r="BRW7" s="43"/>
      <c r="BRX7" s="43"/>
      <c r="BRY7" s="43"/>
      <c r="BRZ7" s="43"/>
      <c r="BSA7" s="43"/>
      <c r="BSB7" s="43"/>
      <c r="BSC7" s="43"/>
      <c r="BSD7" s="43"/>
      <c r="BSE7" s="43"/>
      <c r="BSF7" s="43"/>
      <c r="BSG7" s="43"/>
      <c r="BSH7" s="43"/>
      <c r="BSI7" s="43"/>
      <c r="BSJ7" s="43"/>
      <c r="BSK7" s="43"/>
      <c r="BSL7" s="43"/>
      <c r="BSM7" s="43"/>
      <c r="BSN7" s="43"/>
      <c r="BSO7" s="43"/>
      <c r="BSP7" s="43"/>
      <c r="BSQ7" s="43"/>
      <c r="BSR7" s="43"/>
      <c r="BSS7" s="43"/>
      <c r="BST7" s="43"/>
      <c r="BSU7" s="43"/>
      <c r="BSV7" s="43"/>
      <c r="BSW7" s="43"/>
      <c r="BSX7" s="43"/>
      <c r="BSY7" s="43"/>
      <c r="BSZ7" s="43"/>
      <c r="BTA7" s="43"/>
      <c r="BTB7" s="43"/>
      <c r="BTC7" s="43"/>
      <c r="BTD7" s="43"/>
      <c r="BTE7" s="43"/>
      <c r="BTF7" s="43"/>
      <c r="BTG7" s="43"/>
      <c r="BTH7" s="43"/>
      <c r="BTI7" s="43"/>
      <c r="BTJ7" s="43"/>
      <c r="BTK7" s="43"/>
      <c r="BTL7" s="43"/>
      <c r="BTM7" s="43"/>
      <c r="BTN7" s="43"/>
      <c r="BTO7" s="43"/>
      <c r="BTP7" s="43"/>
      <c r="BTQ7" s="43"/>
      <c r="BTR7" s="43"/>
      <c r="BTS7" s="43"/>
      <c r="BTT7" s="43"/>
      <c r="BTU7" s="43"/>
      <c r="BTV7" s="43"/>
      <c r="BTW7" s="43"/>
      <c r="BTX7" s="43"/>
      <c r="BTY7" s="43"/>
      <c r="BTZ7" s="43"/>
      <c r="BUA7" s="43"/>
      <c r="BUB7" s="43"/>
      <c r="BUC7" s="43"/>
      <c r="BUD7" s="43"/>
      <c r="BUE7" s="43"/>
      <c r="BUF7" s="43"/>
      <c r="BUG7" s="43"/>
      <c r="BUH7" s="43"/>
      <c r="BUI7" s="43"/>
      <c r="BUJ7" s="43"/>
      <c r="BUK7" s="43"/>
      <c r="BUL7" s="43"/>
      <c r="BUM7" s="43"/>
      <c r="BUN7" s="43"/>
      <c r="BUO7" s="43"/>
      <c r="BUP7" s="43"/>
      <c r="BUQ7" s="43"/>
      <c r="BUR7" s="43"/>
      <c r="BUS7" s="43"/>
      <c r="BUT7" s="43"/>
      <c r="BUU7" s="43"/>
      <c r="BUV7" s="43"/>
      <c r="BUW7" s="43"/>
      <c r="BUX7" s="43"/>
      <c r="BUY7" s="43"/>
      <c r="BUZ7" s="43"/>
      <c r="BVA7" s="43"/>
      <c r="BVB7" s="43"/>
      <c r="BVC7" s="43"/>
      <c r="BVD7" s="43"/>
      <c r="BVE7" s="43"/>
      <c r="BVF7" s="43"/>
      <c r="BVG7" s="43"/>
      <c r="BVH7" s="43"/>
      <c r="BVI7" s="43"/>
      <c r="BVJ7" s="43"/>
      <c r="BVK7" s="43"/>
      <c r="BVL7" s="43"/>
      <c r="BVM7" s="43"/>
      <c r="BVN7" s="43"/>
      <c r="BVO7" s="43"/>
      <c r="BVP7" s="43"/>
      <c r="BVQ7" s="43"/>
      <c r="BVR7" s="43"/>
      <c r="BVS7" s="43"/>
      <c r="BVT7" s="43"/>
      <c r="BVU7" s="43"/>
      <c r="BVV7" s="43"/>
      <c r="BVW7" s="43"/>
      <c r="BVX7" s="43"/>
      <c r="BVY7" s="43"/>
      <c r="BVZ7" s="43"/>
      <c r="BWA7" s="43"/>
      <c r="BWB7" s="43"/>
      <c r="BWC7" s="43"/>
      <c r="BWD7" s="43"/>
      <c r="BWE7" s="43"/>
      <c r="BWF7" s="43"/>
      <c r="BWG7" s="43"/>
      <c r="BWH7" s="43"/>
      <c r="BWI7" s="43"/>
      <c r="BWJ7" s="43"/>
      <c r="BWK7" s="43"/>
      <c r="BWL7" s="43"/>
      <c r="BWM7" s="43"/>
      <c r="BWN7" s="43"/>
      <c r="BWO7" s="43"/>
      <c r="BWP7" s="43"/>
      <c r="BWQ7" s="43"/>
      <c r="BWR7" s="43"/>
      <c r="BWS7" s="43"/>
      <c r="BWT7" s="43"/>
      <c r="BWU7" s="43"/>
      <c r="BWV7" s="43"/>
      <c r="BWW7" s="43"/>
      <c r="BWX7" s="43"/>
      <c r="BWY7" s="43"/>
      <c r="BWZ7" s="43"/>
      <c r="BXA7" s="43"/>
      <c r="BXB7" s="43"/>
      <c r="BXC7" s="43"/>
      <c r="BXD7" s="43"/>
      <c r="BXE7" s="43"/>
      <c r="BXF7" s="43"/>
      <c r="BXG7" s="43"/>
      <c r="BXH7" s="43"/>
      <c r="BXI7" s="43"/>
      <c r="BXJ7" s="43"/>
      <c r="BXK7" s="43"/>
      <c r="BXL7" s="43"/>
      <c r="BXM7" s="43"/>
      <c r="BXN7" s="43"/>
      <c r="BXO7" s="43"/>
      <c r="BXP7" s="43"/>
      <c r="BXQ7" s="43"/>
      <c r="BXR7" s="43"/>
      <c r="BXS7" s="43"/>
      <c r="BXT7" s="43"/>
      <c r="BXU7" s="43"/>
      <c r="BXV7" s="43"/>
      <c r="BXW7" s="43"/>
      <c r="BXX7" s="43"/>
      <c r="BXY7" s="43"/>
      <c r="BXZ7" s="43"/>
      <c r="BYA7" s="43"/>
      <c r="BYB7" s="43"/>
      <c r="BYC7" s="43"/>
      <c r="BYD7" s="43"/>
      <c r="BYE7" s="43"/>
      <c r="BYF7" s="43"/>
      <c r="BYG7" s="43"/>
      <c r="BYH7" s="43"/>
      <c r="BYI7" s="43"/>
      <c r="BYJ7" s="43"/>
      <c r="BYK7" s="43"/>
      <c r="BYL7" s="43"/>
      <c r="BYM7" s="43"/>
      <c r="BYN7" s="43"/>
      <c r="BYO7" s="43"/>
      <c r="BYP7" s="43"/>
      <c r="BYQ7" s="43"/>
      <c r="BYR7" s="43"/>
      <c r="BYS7" s="43"/>
      <c r="BYT7" s="43"/>
      <c r="BYU7" s="43"/>
      <c r="BYV7" s="43"/>
      <c r="BYW7" s="43"/>
      <c r="BYX7" s="43"/>
      <c r="BYY7" s="43"/>
      <c r="BYZ7" s="43"/>
      <c r="BZA7" s="43"/>
      <c r="BZB7" s="43"/>
      <c r="BZC7" s="43"/>
      <c r="BZD7" s="43"/>
      <c r="BZE7" s="43"/>
      <c r="BZF7" s="43"/>
      <c r="BZG7" s="43"/>
      <c r="BZH7" s="43"/>
      <c r="BZI7" s="43"/>
      <c r="BZJ7" s="43"/>
      <c r="BZK7" s="43"/>
      <c r="BZL7" s="43"/>
      <c r="BZM7" s="43"/>
      <c r="BZN7" s="43"/>
      <c r="BZO7" s="43"/>
      <c r="BZP7" s="43"/>
      <c r="BZQ7" s="43"/>
      <c r="BZR7" s="43"/>
      <c r="BZS7" s="43"/>
      <c r="BZT7" s="43"/>
      <c r="BZU7" s="43"/>
      <c r="BZV7" s="43"/>
      <c r="BZW7" s="43"/>
      <c r="BZX7" s="43"/>
      <c r="BZY7" s="43"/>
      <c r="BZZ7" s="43"/>
      <c r="CAA7" s="43"/>
      <c r="CAB7" s="43"/>
      <c r="CAC7" s="43"/>
      <c r="CAD7" s="43"/>
      <c r="CAE7" s="43"/>
      <c r="CAF7" s="43"/>
      <c r="CAG7" s="43"/>
      <c r="CAH7" s="43"/>
      <c r="CAI7" s="43"/>
      <c r="CAJ7" s="43"/>
      <c r="CAK7" s="43"/>
      <c r="CAL7" s="43"/>
      <c r="CAM7" s="43"/>
      <c r="CAN7" s="43"/>
      <c r="CAO7" s="43"/>
      <c r="CAP7" s="43"/>
      <c r="CAQ7" s="43"/>
      <c r="CAR7" s="43"/>
      <c r="CAS7" s="43"/>
      <c r="CAT7" s="43"/>
      <c r="CAU7" s="43"/>
      <c r="CAV7" s="43"/>
      <c r="CAW7" s="43"/>
      <c r="CAX7" s="43"/>
      <c r="CAY7" s="43"/>
      <c r="CAZ7" s="43"/>
      <c r="CBA7" s="43"/>
      <c r="CBB7" s="43"/>
      <c r="CBC7" s="43"/>
      <c r="CBD7" s="43"/>
      <c r="CBE7" s="43"/>
      <c r="CBF7" s="43"/>
      <c r="CBG7" s="43"/>
      <c r="CBH7" s="43"/>
      <c r="CBI7" s="43"/>
      <c r="CBJ7" s="43"/>
      <c r="CBK7" s="43"/>
      <c r="CBL7" s="43"/>
      <c r="CBM7" s="43"/>
      <c r="CBN7" s="43"/>
      <c r="CBO7" s="43"/>
      <c r="CBP7" s="43"/>
      <c r="CBQ7" s="43"/>
      <c r="CBR7" s="43"/>
      <c r="CBS7" s="43"/>
      <c r="CBT7" s="43"/>
      <c r="CBU7" s="43"/>
      <c r="CBV7" s="43"/>
      <c r="CBW7" s="43"/>
      <c r="CBX7" s="43"/>
      <c r="CBY7" s="43"/>
      <c r="CBZ7" s="43"/>
      <c r="CCA7" s="43"/>
      <c r="CCB7" s="43"/>
      <c r="CCC7" s="43"/>
      <c r="CCD7" s="43"/>
      <c r="CCE7" s="43"/>
      <c r="CCF7" s="43"/>
      <c r="CCG7" s="43"/>
      <c r="CCH7" s="43"/>
      <c r="CCI7" s="43"/>
      <c r="CCJ7" s="43"/>
      <c r="CCK7" s="43"/>
      <c r="CCL7" s="43"/>
      <c r="CCM7" s="43"/>
      <c r="CCN7" s="43"/>
      <c r="CCO7" s="43"/>
      <c r="CCP7" s="43"/>
      <c r="CCQ7" s="43"/>
      <c r="CCR7" s="43"/>
      <c r="CCS7" s="43"/>
      <c r="CCT7" s="43"/>
      <c r="CCU7" s="43"/>
      <c r="CCV7" s="43"/>
      <c r="CCW7" s="43"/>
      <c r="CCX7" s="43"/>
      <c r="CCY7" s="43"/>
      <c r="CCZ7" s="43"/>
      <c r="CDA7" s="43"/>
      <c r="CDB7" s="43"/>
      <c r="CDC7" s="43"/>
      <c r="CDD7" s="43"/>
      <c r="CDE7" s="43"/>
      <c r="CDF7" s="43"/>
      <c r="CDG7" s="43"/>
      <c r="CDH7" s="43"/>
      <c r="CDI7" s="43"/>
      <c r="CDJ7" s="43"/>
      <c r="CDK7" s="43"/>
      <c r="CDL7" s="43"/>
      <c r="CDM7" s="43"/>
      <c r="CDN7" s="43"/>
      <c r="CDO7" s="43"/>
      <c r="CDP7" s="43"/>
      <c r="CDQ7" s="43"/>
      <c r="CDR7" s="43"/>
      <c r="CDS7" s="43"/>
      <c r="CDT7" s="43"/>
      <c r="CDU7" s="43"/>
      <c r="CDV7" s="43"/>
      <c r="CDW7" s="43"/>
      <c r="CDX7" s="43"/>
      <c r="CDY7" s="43"/>
      <c r="CDZ7" s="43"/>
      <c r="CEA7" s="43"/>
      <c r="CEB7" s="43"/>
      <c r="CEC7" s="43"/>
      <c r="CED7" s="43"/>
      <c r="CEE7" s="43"/>
      <c r="CEF7" s="43"/>
      <c r="CEG7" s="43"/>
      <c r="CEH7" s="43"/>
      <c r="CEI7" s="43"/>
      <c r="CEJ7" s="43"/>
      <c r="CEK7" s="43"/>
      <c r="CEL7" s="43"/>
      <c r="CEM7" s="43"/>
      <c r="CEN7" s="43"/>
      <c r="CEO7" s="43"/>
      <c r="CEP7" s="43"/>
      <c r="CEQ7" s="43"/>
      <c r="CER7" s="43"/>
      <c r="CES7" s="43"/>
      <c r="CET7" s="43"/>
      <c r="CEU7" s="43"/>
      <c r="CEV7" s="43"/>
      <c r="CEW7" s="43"/>
      <c r="CEX7" s="43"/>
      <c r="CEY7" s="43"/>
      <c r="CEZ7" s="43"/>
      <c r="CFA7" s="43"/>
      <c r="CFB7" s="43"/>
      <c r="CFC7" s="43"/>
      <c r="CFD7" s="43"/>
      <c r="CFE7" s="43"/>
      <c r="CFF7" s="43"/>
      <c r="CFG7" s="43"/>
      <c r="CFH7" s="43"/>
      <c r="CFI7" s="43"/>
      <c r="CFJ7" s="43"/>
      <c r="CFK7" s="43"/>
      <c r="CFL7" s="43"/>
      <c r="CFM7" s="43"/>
      <c r="CFN7" s="43"/>
      <c r="CFO7" s="43"/>
      <c r="CFP7" s="43"/>
      <c r="CFQ7" s="43"/>
      <c r="CFR7" s="43"/>
      <c r="CFS7" s="43"/>
      <c r="CFT7" s="43"/>
      <c r="CFU7" s="43"/>
      <c r="CFV7" s="43"/>
      <c r="CFW7" s="43"/>
      <c r="CFX7" s="43"/>
      <c r="CFY7" s="43"/>
      <c r="CFZ7" s="43"/>
      <c r="CGA7" s="43"/>
      <c r="CGB7" s="43"/>
      <c r="CGC7" s="43"/>
      <c r="CGD7" s="43"/>
      <c r="CGE7" s="43"/>
      <c r="CGF7" s="43"/>
      <c r="CGG7" s="43"/>
      <c r="CGH7" s="43"/>
      <c r="CGI7" s="43"/>
      <c r="CGJ7" s="43"/>
      <c r="CGK7" s="43"/>
      <c r="CGL7" s="43"/>
      <c r="CGM7" s="43"/>
      <c r="CGN7" s="43"/>
      <c r="CGO7" s="43"/>
      <c r="CGP7" s="43"/>
      <c r="CGQ7" s="43"/>
      <c r="CGR7" s="43"/>
      <c r="CGS7" s="43"/>
      <c r="CGT7" s="43"/>
      <c r="CGU7" s="43"/>
      <c r="CGV7" s="43"/>
      <c r="CGW7" s="43"/>
      <c r="CGX7" s="43"/>
      <c r="CGY7" s="43"/>
      <c r="CGZ7" s="43"/>
      <c r="CHA7" s="43"/>
      <c r="CHB7" s="43"/>
      <c r="CHC7" s="43"/>
      <c r="CHD7" s="43"/>
      <c r="CHE7" s="43"/>
      <c r="CHF7" s="43"/>
      <c r="CHG7" s="43"/>
      <c r="CHH7" s="43"/>
      <c r="CHI7" s="43"/>
      <c r="CHJ7" s="43"/>
      <c r="CHK7" s="43"/>
      <c r="CHL7" s="43"/>
      <c r="CHM7" s="43"/>
      <c r="CHN7" s="43"/>
      <c r="CHO7" s="43"/>
      <c r="CHP7" s="43"/>
      <c r="CHQ7" s="43"/>
      <c r="CHR7" s="43"/>
      <c r="CHS7" s="43"/>
      <c r="CHT7" s="43"/>
      <c r="CHU7" s="43"/>
      <c r="CHV7" s="43"/>
      <c r="CHW7" s="43"/>
      <c r="CHX7" s="43"/>
      <c r="CHY7" s="43"/>
      <c r="CHZ7" s="43"/>
      <c r="CIA7" s="43"/>
      <c r="CIB7" s="43"/>
      <c r="CIC7" s="43"/>
      <c r="CID7" s="43"/>
      <c r="CIE7" s="43"/>
      <c r="CIF7" s="43"/>
      <c r="CIG7" s="43"/>
      <c r="CIH7" s="43"/>
      <c r="CII7" s="43"/>
      <c r="CIJ7" s="43"/>
      <c r="CIK7" s="43"/>
      <c r="CIL7" s="43"/>
      <c r="CIM7" s="43"/>
      <c r="CIN7" s="43"/>
      <c r="CIO7" s="43"/>
      <c r="CIP7" s="43"/>
      <c r="CIQ7" s="43"/>
      <c r="CIR7" s="43"/>
      <c r="CIS7" s="43"/>
      <c r="CIT7" s="43"/>
      <c r="CIU7" s="43"/>
      <c r="CIV7" s="43"/>
      <c r="CIW7" s="43"/>
      <c r="CIX7" s="43"/>
      <c r="CIY7" s="43"/>
      <c r="CIZ7" s="43"/>
      <c r="CJA7" s="43"/>
      <c r="CJB7" s="43"/>
      <c r="CJC7" s="43"/>
      <c r="CJD7" s="43"/>
      <c r="CJE7" s="43"/>
      <c r="CJF7" s="43"/>
      <c r="CJG7" s="43"/>
      <c r="CJH7" s="43"/>
      <c r="CJI7" s="43"/>
      <c r="CJJ7" s="43"/>
      <c r="CJK7" s="43"/>
      <c r="CJL7" s="43"/>
      <c r="CJM7" s="43"/>
      <c r="CJN7" s="43"/>
      <c r="CJO7" s="43"/>
      <c r="CJP7" s="43"/>
      <c r="CJQ7" s="43"/>
      <c r="CJR7" s="43"/>
      <c r="CJS7" s="43"/>
      <c r="CJT7" s="43"/>
      <c r="CJU7" s="43"/>
      <c r="CJV7" s="43"/>
      <c r="CJW7" s="43"/>
      <c r="CJX7" s="43"/>
      <c r="CJY7" s="43"/>
      <c r="CJZ7" s="43"/>
      <c r="CKA7" s="43"/>
      <c r="CKB7" s="43"/>
      <c r="CKC7" s="43"/>
      <c r="CKD7" s="43"/>
      <c r="CKE7" s="43"/>
      <c r="CKF7" s="43"/>
      <c r="CKG7" s="43"/>
      <c r="CKH7" s="43"/>
      <c r="CKI7" s="43"/>
      <c r="CKJ7" s="43"/>
      <c r="CKK7" s="43"/>
      <c r="CKL7" s="43"/>
      <c r="CKM7" s="43"/>
      <c r="CKN7" s="43"/>
      <c r="CKO7" s="43"/>
      <c r="CKP7" s="43"/>
      <c r="CKQ7" s="43"/>
      <c r="CKR7" s="43"/>
      <c r="CKS7" s="43"/>
      <c r="CKT7" s="43"/>
      <c r="CKU7" s="43"/>
      <c r="CKV7" s="43"/>
      <c r="CKW7" s="43"/>
      <c r="CKX7" s="43"/>
      <c r="CKY7" s="43"/>
      <c r="CKZ7" s="43"/>
      <c r="CLA7" s="43"/>
      <c r="CLB7" s="43"/>
      <c r="CLC7" s="43"/>
      <c r="CLD7" s="43"/>
      <c r="CLE7" s="43"/>
      <c r="CLF7" s="43"/>
      <c r="CLG7" s="43"/>
      <c r="CLH7" s="43"/>
      <c r="CLI7" s="43"/>
      <c r="CLJ7" s="43"/>
      <c r="CLK7" s="43"/>
      <c r="CLL7" s="43"/>
      <c r="CLM7" s="43"/>
      <c r="CLN7" s="43"/>
      <c r="CLO7" s="43"/>
      <c r="CLP7" s="43"/>
      <c r="CLQ7" s="43"/>
      <c r="CLR7" s="43"/>
      <c r="CLS7" s="43"/>
      <c r="CLT7" s="43"/>
      <c r="CLU7" s="43"/>
      <c r="CLV7" s="43"/>
      <c r="CLW7" s="43"/>
      <c r="CLX7" s="43"/>
      <c r="CLY7" s="43"/>
      <c r="CLZ7" s="43"/>
      <c r="CMA7" s="43"/>
      <c r="CMB7" s="43"/>
      <c r="CMC7" s="43"/>
      <c r="CMD7" s="43"/>
      <c r="CME7" s="43"/>
      <c r="CMF7" s="43"/>
      <c r="CMG7" s="43"/>
      <c r="CMH7" s="43"/>
      <c r="CMI7" s="43"/>
      <c r="CMJ7" s="43"/>
      <c r="CMK7" s="43"/>
      <c r="CML7" s="43"/>
      <c r="CMM7" s="43"/>
      <c r="CMN7" s="43"/>
      <c r="CMO7" s="43"/>
      <c r="CMP7" s="43"/>
      <c r="CMQ7" s="43"/>
      <c r="CMR7" s="43"/>
      <c r="CMS7" s="43"/>
      <c r="CMT7" s="43"/>
      <c r="CMU7" s="43"/>
      <c r="CMV7" s="43"/>
      <c r="CMW7" s="43"/>
      <c r="CMX7" s="43"/>
      <c r="CMY7" s="43"/>
      <c r="CMZ7" s="43"/>
      <c r="CNA7" s="43"/>
      <c r="CNB7" s="43"/>
      <c r="CNC7" s="43"/>
      <c r="CND7" s="43"/>
      <c r="CNE7" s="43"/>
      <c r="CNF7" s="43"/>
      <c r="CNG7" s="43"/>
      <c r="CNH7" s="43"/>
      <c r="CNI7" s="43"/>
      <c r="CNJ7" s="43"/>
      <c r="CNK7" s="43"/>
      <c r="CNL7" s="43"/>
      <c r="CNM7" s="43"/>
      <c r="CNN7" s="43"/>
      <c r="CNO7" s="43"/>
      <c r="CNP7" s="43"/>
      <c r="CNQ7" s="43"/>
      <c r="CNR7" s="43"/>
      <c r="CNS7" s="43"/>
      <c r="CNT7" s="43"/>
      <c r="CNU7" s="43"/>
      <c r="CNV7" s="43"/>
      <c r="CNW7" s="43"/>
      <c r="CNX7" s="43"/>
      <c r="CNY7" s="43"/>
      <c r="CNZ7" s="43"/>
      <c r="COA7" s="43"/>
      <c r="COB7" s="43"/>
      <c r="COC7" s="43"/>
      <c r="COD7" s="43"/>
      <c r="COE7" s="43"/>
      <c r="COF7" s="43"/>
      <c r="COG7" s="43"/>
      <c r="COH7" s="43"/>
      <c r="COI7" s="43"/>
      <c r="COJ7" s="43"/>
      <c r="COK7" s="43"/>
      <c r="COL7" s="43"/>
      <c r="COM7" s="43"/>
      <c r="CON7" s="43"/>
      <c r="COO7" s="43"/>
      <c r="COP7" s="43"/>
      <c r="COQ7" s="43"/>
      <c r="COR7" s="43"/>
      <c r="COS7" s="43"/>
      <c r="COT7" s="43"/>
      <c r="COU7" s="43"/>
      <c r="COV7" s="43"/>
      <c r="COW7" s="43"/>
      <c r="COX7" s="43"/>
      <c r="COY7" s="43"/>
      <c r="COZ7" s="43"/>
      <c r="CPA7" s="43"/>
      <c r="CPB7" s="43"/>
      <c r="CPC7" s="43"/>
      <c r="CPD7" s="43"/>
      <c r="CPE7" s="43"/>
      <c r="CPF7" s="43"/>
      <c r="CPG7" s="43"/>
      <c r="CPH7" s="43"/>
      <c r="CPI7" s="43"/>
      <c r="CPJ7" s="43"/>
      <c r="CPK7" s="43"/>
      <c r="CPL7" s="43"/>
      <c r="CPM7" s="43"/>
      <c r="CPN7" s="43"/>
      <c r="CPO7" s="43"/>
      <c r="CPP7" s="43"/>
      <c r="CPQ7" s="43"/>
      <c r="CPR7" s="43"/>
      <c r="CPS7" s="43"/>
      <c r="CPT7" s="43"/>
      <c r="CPU7" s="43"/>
      <c r="CPV7" s="43"/>
      <c r="CPW7" s="43"/>
      <c r="CPX7" s="43"/>
      <c r="CPY7" s="43"/>
      <c r="CPZ7" s="43"/>
      <c r="CQA7" s="43"/>
      <c r="CQB7" s="43"/>
      <c r="CQC7" s="43"/>
      <c r="CQD7" s="43"/>
      <c r="CQE7" s="43"/>
      <c r="CQF7" s="43"/>
      <c r="CQG7" s="43"/>
      <c r="CQH7" s="43"/>
      <c r="CQI7" s="43"/>
      <c r="CQJ7" s="43"/>
      <c r="CQK7" s="43"/>
      <c r="CQL7" s="43"/>
      <c r="CQM7" s="43"/>
      <c r="CQN7" s="43"/>
      <c r="CQO7" s="43"/>
      <c r="CQP7" s="43"/>
      <c r="CQQ7" s="43"/>
      <c r="CQR7" s="43"/>
      <c r="CQS7" s="43"/>
      <c r="CQT7" s="43"/>
      <c r="CQU7" s="43"/>
      <c r="CQV7" s="43"/>
      <c r="CQW7" s="43"/>
      <c r="CQX7" s="43"/>
      <c r="CQY7" s="43"/>
      <c r="CQZ7" s="43"/>
      <c r="CRA7" s="43"/>
      <c r="CRB7" s="43"/>
      <c r="CRC7" s="43"/>
      <c r="CRD7" s="43"/>
      <c r="CRE7" s="43"/>
      <c r="CRF7" s="43"/>
      <c r="CRG7" s="43"/>
      <c r="CRH7" s="43"/>
      <c r="CRI7" s="43"/>
      <c r="CRJ7" s="43"/>
      <c r="CRK7" s="43"/>
      <c r="CRL7" s="43"/>
      <c r="CRM7" s="43"/>
      <c r="CRN7" s="43"/>
      <c r="CRO7" s="43"/>
      <c r="CRP7" s="43"/>
      <c r="CRQ7" s="43"/>
      <c r="CRR7" s="43"/>
      <c r="CRS7" s="43"/>
      <c r="CRT7" s="43"/>
      <c r="CRU7" s="43"/>
      <c r="CRV7" s="43"/>
      <c r="CRW7" s="43"/>
      <c r="CRX7" s="43"/>
      <c r="CRY7" s="43"/>
      <c r="CRZ7" s="43"/>
      <c r="CSA7" s="43"/>
      <c r="CSB7" s="43"/>
      <c r="CSC7" s="43"/>
      <c r="CSD7" s="43"/>
      <c r="CSE7" s="43"/>
      <c r="CSF7" s="43"/>
      <c r="CSG7" s="43"/>
      <c r="CSH7" s="43"/>
      <c r="CSI7" s="43"/>
      <c r="CSJ7" s="43"/>
      <c r="CSK7" s="43"/>
      <c r="CSL7" s="43"/>
      <c r="CSM7" s="43"/>
      <c r="CSN7" s="43"/>
      <c r="CSO7" s="43"/>
      <c r="CSP7" s="43"/>
      <c r="CSQ7" s="43"/>
      <c r="CSR7" s="43"/>
      <c r="CSS7" s="43"/>
      <c r="CST7" s="43"/>
      <c r="CSU7" s="43"/>
      <c r="CSV7" s="43"/>
      <c r="CSW7" s="43"/>
      <c r="CSX7" s="43"/>
      <c r="CSY7" s="43"/>
      <c r="CSZ7" s="43"/>
      <c r="CTA7" s="43"/>
      <c r="CTB7" s="43"/>
      <c r="CTC7" s="43"/>
      <c r="CTD7" s="43"/>
      <c r="CTE7" s="43"/>
      <c r="CTF7" s="43"/>
      <c r="CTG7" s="43"/>
      <c r="CTH7" s="43"/>
      <c r="CTI7" s="43"/>
      <c r="CTJ7" s="43"/>
      <c r="CTK7" s="43"/>
      <c r="CTL7" s="43"/>
      <c r="CTM7" s="43"/>
      <c r="CTN7" s="43"/>
      <c r="CTO7" s="43"/>
      <c r="CTP7" s="43"/>
      <c r="CTQ7" s="43"/>
      <c r="CTR7" s="43"/>
      <c r="CTS7" s="43"/>
      <c r="CTT7" s="43"/>
      <c r="CTU7" s="43"/>
      <c r="CTV7" s="43"/>
      <c r="CTW7" s="43"/>
      <c r="CTX7" s="43"/>
      <c r="CTY7" s="43"/>
      <c r="CTZ7" s="43"/>
      <c r="CUA7" s="43"/>
      <c r="CUB7" s="43"/>
      <c r="CUC7" s="43"/>
      <c r="CUD7" s="43"/>
      <c r="CUE7" s="43"/>
      <c r="CUF7" s="43"/>
      <c r="CUG7" s="43"/>
      <c r="CUH7" s="43"/>
      <c r="CUI7" s="43"/>
      <c r="CUJ7" s="43"/>
      <c r="CUK7" s="43"/>
      <c r="CUL7" s="43"/>
      <c r="CUM7" s="43"/>
      <c r="CUN7" s="43"/>
      <c r="CUO7" s="43"/>
      <c r="CUP7" s="43"/>
      <c r="CUQ7" s="43"/>
      <c r="CUR7" s="43"/>
      <c r="CUS7" s="43"/>
      <c r="CUT7" s="43"/>
      <c r="CUU7" s="43"/>
      <c r="CUV7" s="43"/>
      <c r="CUW7" s="43"/>
      <c r="CUX7" s="43"/>
      <c r="CUY7" s="43"/>
      <c r="CUZ7" s="43"/>
      <c r="CVA7" s="43"/>
      <c r="CVB7" s="43"/>
      <c r="CVC7" s="43"/>
      <c r="CVD7" s="43"/>
      <c r="CVE7" s="43"/>
      <c r="CVF7" s="43"/>
      <c r="CVG7" s="43"/>
      <c r="CVH7" s="43"/>
      <c r="CVI7" s="43"/>
      <c r="CVJ7" s="43"/>
      <c r="CVK7" s="43"/>
      <c r="CVL7" s="43"/>
      <c r="CVM7" s="43"/>
      <c r="CVN7" s="43"/>
      <c r="CVO7" s="43"/>
      <c r="CVP7" s="43"/>
      <c r="CVQ7" s="43"/>
      <c r="CVR7" s="43"/>
      <c r="CVS7" s="43"/>
      <c r="CVT7" s="43"/>
      <c r="CVU7" s="43"/>
      <c r="CVV7" s="43"/>
      <c r="CVW7" s="43"/>
      <c r="CVX7" s="43"/>
      <c r="CVY7" s="43"/>
      <c r="CVZ7" s="43"/>
      <c r="CWA7" s="43"/>
      <c r="CWB7" s="43"/>
      <c r="CWC7" s="43"/>
      <c r="CWD7" s="43"/>
      <c r="CWE7" s="43"/>
      <c r="CWF7" s="43"/>
      <c r="CWG7" s="43"/>
      <c r="CWH7" s="43"/>
      <c r="CWI7" s="43"/>
      <c r="CWJ7" s="43"/>
      <c r="CWK7" s="43"/>
      <c r="CWL7" s="43"/>
      <c r="CWM7" s="43"/>
      <c r="CWN7" s="43"/>
      <c r="CWO7" s="43"/>
      <c r="CWP7" s="43"/>
      <c r="CWQ7" s="43"/>
      <c r="CWR7" s="43"/>
      <c r="CWS7" s="43"/>
      <c r="CWT7" s="43"/>
      <c r="CWU7" s="43"/>
      <c r="CWV7" s="43"/>
      <c r="CWW7" s="43"/>
      <c r="CWX7" s="43"/>
      <c r="CWY7" s="43"/>
      <c r="CWZ7" s="43"/>
      <c r="CXA7" s="43"/>
      <c r="CXB7" s="43"/>
      <c r="CXC7" s="43"/>
      <c r="CXD7" s="43"/>
      <c r="CXE7" s="43"/>
      <c r="CXF7" s="43"/>
      <c r="CXG7" s="43"/>
      <c r="CXH7" s="43"/>
      <c r="CXI7" s="43"/>
      <c r="CXJ7" s="43"/>
      <c r="CXK7" s="43"/>
      <c r="CXL7" s="43"/>
      <c r="CXM7" s="43"/>
      <c r="CXN7" s="43"/>
      <c r="CXO7" s="43"/>
      <c r="CXP7" s="43"/>
      <c r="CXQ7" s="43"/>
      <c r="CXR7" s="43"/>
      <c r="CXS7" s="43"/>
      <c r="CXT7" s="43"/>
      <c r="CXU7" s="43"/>
      <c r="CXV7" s="43"/>
      <c r="CXW7" s="43"/>
      <c r="CXX7" s="43"/>
      <c r="CXY7" s="43"/>
      <c r="CXZ7" s="43"/>
      <c r="CYA7" s="43"/>
      <c r="CYB7" s="43"/>
      <c r="CYC7" s="43"/>
      <c r="CYD7" s="43"/>
      <c r="CYE7" s="43"/>
      <c r="CYF7" s="43"/>
      <c r="CYG7" s="43"/>
      <c r="CYH7" s="43"/>
      <c r="CYI7" s="43"/>
      <c r="CYJ7" s="43"/>
      <c r="CYK7" s="43"/>
      <c r="CYL7" s="43"/>
      <c r="CYM7" s="43"/>
      <c r="CYN7" s="43"/>
      <c r="CYO7" s="43"/>
      <c r="CYP7" s="43"/>
      <c r="CYQ7" s="43"/>
      <c r="CYR7" s="43"/>
      <c r="CYS7" s="43"/>
      <c r="CYT7" s="43"/>
      <c r="CYU7" s="43"/>
      <c r="CYV7" s="43"/>
      <c r="CYW7" s="43"/>
      <c r="CYX7" s="43"/>
      <c r="CYY7" s="43"/>
      <c r="CYZ7" s="43"/>
      <c r="CZA7" s="43"/>
      <c r="CZB7" s="43"/>
      <c r="CZC7" s="43"/>
      <c r="CZD7" s="43"/>
      <c r="CZE7" s="43"/>
      <c r="CZF7" s="43"/>
      <c r="CZG7" s="43"/>
      <c r="CZH7" s="43"/>
      <c r="CZI7" s="43"/>
      <c r="CZJ7" s="43"/>
      <c r="CZK7" s="43"/>
      <c r="CZL7" s="43"/>
      <c r="CZM7" s="43"/>
      <c r="CZN7" s="43"/>
      <c r="CZO7" s="43"/>
      <c r="CZP7" s="43"/>
      <c r="CZQ7" s="43"/>
      <c r="CZR7" s="43"/>
      <c r="CZS7" s="43"/>
      <c r="CZT7" s="43"/>
      <c r="CZU7" s="43"/>
      <c r="CZV7" s="43"/>
      <c r="CZW7" s="43"/>
      <c r="CZX7" s="43"/>
      <c r="CZY7" s="43"/>
      <c r="CZZ7" s="43"/>
      <c r="DAA7" s="43"/>
      <c r="DAB7" s="43"/>
      <c r="DAC7" s="43"/>
      <c r="DAD7" s="43"/>
      <c r="DAE7" s="43"/>
      <c r="DAF7" s="43"/>
      <c r="DAG7" s="43"/>
      <c r="DAH7" s="43"/>
      <c r="DAI7" s="43"/>
      <c r="DAJ7" s="43"/>
      <c r="DAK7" s="43"/>
      <c r="DAL7" s="43"/>
      <c r="DAM7" s="43"/>
      <c r="DAN7" s="43"/>
      <c r="DAO7" s="43"/>
      <c r="DAP7" s="43"/>
      <c r="DAQ7" s="43"/>
      <c r="DAR7" s="43"/>
      <c r="DAS7" s="43"/>
      <c r="DAT7" s="43"/>
      <c r="DAU7" s="43"/>
      <c r="DAV7" s="43"/>
      <c r="DAW7" s="43"/>
      <c r="DAX7" s="43"/>
      <c r="DAY7" s="43"/>
      <c r="DAZ7" s="43"/>
      <c r="DBA7" s="43"/>
      <c r="DBB7" s="43"/>
      <c r="DBC7" s="43"/>
      <c r="DBD7" s="43"/>
      <c r="DBE7" s="43"/>
      <c r="DBF7" s="43"/>
      <c r="DBG7" s="43"/>
      <c r="DBH7" s="43"/>
      <c r="DBI7" s="43"/>
      <c r="DBJ7" s="43"/>
      <c r="DBK7" s="43"/>
      <c r="DBL7" s="43"/>
      <c r="DBM7" s="43"/>
      <c r="DBN7" s="43"/>
      <c r="DBO7" s="43"/>
      <c r="DBP7" s="43"/>
      <c r="DBQ7" s="43"/>
      <c r="DBR7" s="43"/>
      <c r="DBS7" s="43"/>
      <c r="DBT7" s="43"/>
      <c r="DBU7" s="43"/>
      <c r="DBV7" s="43"/>
      <c r="DBW7" s="43"/>
      <c r="DBX7" s="43"/>
      <c r="DBY7" s="43"/>
      <c r="DBZ7" s="43"/>
      <c r="DCA7" s="43"/>
      <c r="DCB7" s="43"/>
      <c r="DCC7" s="43"/>
      <c r="DCD7" s="43"/>
      <c r="DCE7" s="43"/>
      <c r="DCF7" s="43"/>
      <c r="DCG7" s="43"/>
      <c r="DCH7" s="43"/>
      <c r="DCI7" s="43"/>
      <c r="DCJ7" s="43"/>
      <c r="DCK7" s="43"/>
      <c r="DCL7" s="43"/>
      <c r="DCM7" s="43"/>
      <c r="DCN7" s="43"/>
      <c r="DCO7" s="43"/>
      <c r="DCP7" s="43"/>
      <c r="DCQ7" s="43"/>
      <c r="DCR7" s="43"/>
      <c r="DCS7" s="43"/>
      <c r="DCT7" s="43"/>
      <c r="DCU7" s="43"/>
      <c r="DCV7" s="43"/>
      <c r="DCW7" s="43"/>
      <c r="DCX7" s="43"/>
      <c r="DCY7" s="43"/>
      <c r="DCZ7" s="43"/>
      <c r="DDA7" s="43"/>
      <c r="DDB7" s="43"/>
      <c r="DDC7" s="43"/>
      <c r="DDD7" s="43"/>
      <c r="DDE7" s="43"/>
      <c r="DDF7" s="43"/>
      <c r="DDG7" s="43"/>
      <c r="DDH7" s="43"/>
      <c r="DDI7" s="43"/>
      <c r="DDJ7" s="43"/>
      <c r="DDK7" s="43"/>
      <c r="DDL7" s="43"/>
      <c r="DDM7" s="43"/>
      <c r="DDN7" s="43"/>
      <c r="DDO7" s="43"/>
      <c r="DDP7" s="43"/>
      <c r="DDQ7" s="43"/>
      <c r="DDR7" s="43"/>
      <c r="DDS7" s="43"/>
      <c r="DDT7" s="43"/>
      <c r="DDU7" s="43"/>
      <c r="DDV7" s="43"/>
      <c r="DDW7" s="43"/>
      <c r="DDX7" s="43"/>
      <c r="DDY7" s="43"/>
      <c r="DDZ7" s="43"/>
      <c r="DEA7" s="43"/>
      <c r="DEB7" s="43"/>
      <c r="DEC7" s="43"/>
      <c r="DED7" s="43"/>
      <c r="DEE7" s="43"/>
      <c r="DEF7" s="43"/>
      <c r="DEG7" s="43"/>
      <c r="DEH7" s="43"/>
      <c r="DEI7" s="43"/>
      <c r="DEJ7" s="43"/>
      <c r="DEK7" s="43"/>
      <c r="DEL7" s="43"/>
      <c r="DEM7" s="43"/>
      <c r="DEN7" s="43"/>
      <c r="DEO7" s="43"/>
      <c r="DEP7" s="43"/>
      <c r="DEQ7" s="43"/>
      <c r="DER7" s="43"/>
      <c r="DES7" s="43"/>
      <c r="DET7" s="43"/>
      <c r="DEU7" s="43"/>
      <c r="DEV7" s="43"/>
      <c r="DEW7" s="43"/>
      <c r="DEX7" s="43"/>
      <c r="DEY7" s="43"/>
      <c r="DEZ7" s="43"/>
      <c r="DFA7" s="43"/>
      <c r="DFB7" s="43"/>
      <c r="DFC7" s="43"/>
      <c r="DFD7" s="43"/>
      <c r="DFE7" s="43"/>
      <c r="DFF7" s="43"/>
      <c r="DFG7" s="43"/>
      <c r="DFH7" s="43"/>
      <c r="DFI7" s="43"/>
      <c r="DFJ7" s="43"/>
      <c r="DFK7" s="43"/>
      <c r="DFL7" s="43"/>
      <c r="DFM7" s="43"/>
      <c r="DFN7" s="43"/>
      <c r="DFO7" s="43"/>
      <c r="DFP7" s="43"/>
      <c r="DFQ7" s="43"/>
      <c r="DFR7" s="43"/>
      <c r="DFS7" s="43"/>
      <c r="DFT7" s="43"/>
      <c r="DFU7" s="43"/>
      <c r="DFV7" s="43"/>
      <c r="DFW7" s="43"/>
      <c r="DFX7" s="43"/>
      <c r="DFY7" s="43"/>
      <c r="DFZ7" s="43"/>
      <c r="DGA7" s="43"/>
      <c r="DGB7" s="43"/>
      <c r="DGC7" s="43"/>
      <c r="DGD7" s="43"/>
      <c r="DGE7" s="43"/>
      <c r="DGF7" s="43"/>
      <c r="DGG7" s="43"/>
      <c r="DGH7" s="43"/>
      <c r="DGI7" s="43"/>
      <c r="DGJ7" s="43"/>
      <c r="DGK7" s="43"/>
      <c r="DGL7" s="43"/>
      <c r="DGM7" s="43"/>
      <c r="DGN7" s="43"/>
      <c r="DGO7" s="43"/>
      <c r="DGP7" s="43"/>
      <c r="DGQ7" s="43"/>
      <c r="DGR7" s="43"/>
      <c r="DGS7" s="43"/>
      <c r="DGT7" s="43"/>
      <c r="DGU7" s="43"/>
      <c r="DGV7" s="43"/>
      <c r="DGW7" s="43"/>
      <c r="DGX7" s="43"/>
      <c r="DGY7" s="43"/>
      <c r="DGZ7" s="43"/>
      <c r="DHA7" s="43"/>
      <c r="DHB7" s="43"/>
      <c r="DHC7" s="43"/>
      <c r="DHD7" s="43"/>
      <c r="DHE7" s="43"/>
      <c r="DHF7" s="43"/>
      <c r="DHG7" s="43"/>
      <c r="DHH7" s="43"/>
      <c r="DHI7" s="43"/>
      <c r="DHJ7" s="43"/>
      <c r="DHK7" s="43"/>
      <c r="DHL7" s="43"/>
      <c r="DHM7" s="43"/>
      <c r="DHN7" s="43"/>
      <c r="DHO7" s="43"/>
      <c r="DHP7" s="43"/>
      <c r="DHQ7" s="43"/>
      <c r="DHR7" s="43"/>
      <c r="DHS7" s="43"/>
      <c r="DHT7" s="43"/>
      <c r="DHU7" s="43"/>
      <c r="DHV7" s="43"/>
      <c r="DHW7" s="43"/>
      <c r="DHX7" s="43"/>
      <c r="DHY7" s="43"/>
      <c r="DHZ7" s="43"/>
      <c r="DIA7" s="43"/>
      <c r="DIB7" s="43"/>
      <c r="DIC7" s="43"/>
      <c r="DID7" s="43"/>
      <c r="DIE7" s="43"/>
      <c r="DIF7" s="43"/>
      <c r="DIG7" s="43"/>
      <c r="DIH7" s="43"/>
      <c r="DII7" s="43"/>
      <c r="DIJ7" s="43"/>
      <c r="DIK7" s="43"/>
      <c r="DIL7" s="43"/>
      <c r="DIM7" s="43"/>
      <c r="DIN7" s="43"/>
      <c r="DIO7" s="43"/>
      <c r="DIP7" s="43"/>
      <c r="DIQ7" s="43"/>
      <c r="DIR7" s="43"/>
      <c r="DIS7" s="43"/>
      <c r="DIT7" s="43"/>
      <c r="DIU7" s="43"/>
      <c r="DIV7" s="43"/>
      <c r="DIW7" s="43"/>
      <c r="DIX7" s="43"/>
      <c r="DIY7" s="43"/>
      <c r="DIZ7" s="43"/>
      <c r="DJA7" s="43"/>
      <c r="DJB7" s="43"/>
      <c r="DJC7" s="43"/>
      <c r="DJD7" s="43"/>
      <c r="DJE7" s="43"/>
      <c r="DJF7" s="43"/>
      <c r="DJG7" s="43"/>
      <c r="DJH7" s="43"/>
      <c r="DJI7" s="43"/>
      <c r="DJJ7" s="43"/>
      <c r="DJK7" s="43"/>
      <c r="DJL7" s="43"/>
      <c r="DJM7" s="43"/>
      <c r="DJN7" s="43"/>
      <c r="DJO7" s="43"/>
      <c r="DJP7" s="43"/>
      <c r="DJQ7" s="43"/>
      <c r="DJR7" s="43"/>
      <c r="DJS7" s="43"/>
      <c r="DJT7" s="43"/>
      <c r="DJU7" s="43"/>
      <c r="DJV7" s="43"/>
      <c r="DJW7" s="43"/>
      <c r="DJX7" s="43"/>
      <c r="DJY7" s="43"/>
      <c r="DJZ7" s="43"/>
      <c r="DKA7" s="43"/>
      <c r="DKB7" s="43"/>
      <c r="DKC7" s="43"/>
      <c r="DKD7" s="43"/>
      <c r="DKE7" s="43"/>
      <c r="DKF7" s="43"/>
      <c r="DKG7" s="43"/>
      <c r="DKH7" s="43"/>
      <c r="DKI7" s="43"/>
      <c r="DKJ7" s="43"/>
      <c r="DKK7" s="43"/>
      <c r="DKL7" s="43"/>
      <c r="DKM7" s="43"/>
      <c r="DKN7" s="43"/>
      <c r="DKO7" s="43"/>
      <c r="DKP7" s="43"/>
      <c r="DKQ7" s="43"/>
      <c r="DKR7" s="43"/>
      <c r="DKS7" s="43"/>
      <c r="DKT7" s="43"/>
      <c r="DKU7" s="43"/>
      <c r="DKV7" s="43"/>
      <c r="DKW7" s="43"/>
      <c r="DKX7" s="43"/>
      <c r="DKY7" s="43"/>
      <c r="DKZ7" s="43"/>
      <c r="DLA7" s="43"/>
      <c r="DLB7" s="43"/>
      <c r="DLC7" s="43"/>
      <c r="DLD7" s="43"/>
      <c r="DLE7" s="43"/>
      <c r="DLF7" s="43"/>
      <c r="DLG7" s="43"/>
      <c r="DLH7" s="43"/>
      <c r="DLI7" s="43"/>
      <c r="DLJ7" s="43"/>
      <c r="DLK7" s="43"/>
      <c r="DLL7" s="43"/>
      <c r="DLM7" s="43"/>
      <c r="DLN7" s="43"/>
      <c r="DLO7" s="43"/>
      <c r="DLP7" s="43"/>
      <c r="DLQ7" s="43"/>
      <c r="DLR7" s="43"/>
      <c r="DLS7" s="43"/>
      <c r="DLT7" s="43"/>
      <c r="DLU7" s="43"/>
      <c r="DLV7" s="43"/>
      <c r="DLW7" s="43"/>
      <c r="DLX7" s="43"/>
      <c r="DLY7" s="43"/>
      <c r="DLZ7" s="43"/>
      <c r="DMA7" s="43"/>
      <c r="DMB7" s="43"/>
      <c r="DMC7" s="43"/>
      <c r="DMD7" s="43"/>
      <c r="DME7" s="43"/>
      <c r="DMF7" s="43"/>
      <c r="DMG7" s="43"/>
      <c r="DMH7" s="43"/>
      <c r="DMI7" s="43"/>
      <c r="DMJ7" s="43"/>
      <c r="DMK7" s="43"/>
      <c r="DML7" s="43"/>
      <c r="DMM7" s="43"/>
      <c r="DMN7" s="43"/>
      <c r="DMO7" s="43"/>
      <c r="DMP7" s="43"/>
      <c r="DMQ7" s="43"/>
      <c r="DMR7" s="43"/>
      <c r="DMS7" s="43"/>
      <c r="DMT7" s="43"/>
      <c r="DMU7" s="43"/>
      <c r="DMV7" s="43"/>
      <c r="DMW7" s="43"/>
      <c r="DMX7" s="43"/>
      <c r="DMY7" s="43"/>
      <c r="DMZ7" s="43"/>
      <c r="DNA7" s="43"/>
      <c r="DNB7" s="43"/>
      <c r="DNC7" s="43"/>
      <c r="DND7" s="43"/>
      <c r="DNE7" s="43"/>
      <c r="DNF7" s="43"/>
      <c r="DNG7" s="43"/>
      <c r="DNH7" s="43"/>
      <c r="DNI7" s="43"/>
      <c r="DNJ7" s="43"/>
      <c r="DNK7" s="43"/>
      <c r="DNL7" s="43"/>
      <c r="DNM7" s="43"/>
      <c r="DNN7" s="43"/>
      <c r="DNO7" s="43"/>
      <c r="DNP7" s="43"/>
      <c r="DNQ7" s="43"/>
      <c r="DNR7" s="43"/>
      <c r="DNS7" s="43"/>
      <c r="DNT7" s="43"/>
      <c r="DNU7" s="43"/>
      <c r="DNV7" s="43"/>
      <c r="DNW7" s="43"/>
      <c r="DNX7" s="43"/>
      <c r="DNY7" s="43"/>
      <c r="DNZ7" s="43"/>
      <c r="DOA7" s="43"/>
      <c r="DOB7" s="43"/>
      <c r="DOC7" s="43"/>
      <c r="DOD7" s="43"/>
      <c r="DOE7" s="43"/>
      <c r="DOF7" s="43"/>
      <c r="DOG7" s="43"/>
      <c r="DOH7" s="43"/>
      <c r="DOI7" s="43"/>
      <c r="DOJ7" s="43"/>
      <c r="DOK7" s="43"/>
      <c r="DOL7" s="43"/>
      <c r="DOM7" s="43"/>
      <c r="DON7" s="43"/>
      <c r="DOO7" s="43"/>
      <c r="DOP7" s="43"/>
      <c r="DOQ7" s="43"/>
      <c r="DOR7" s="43"/>
      <c r="DOS7" s="43"/>
      <c r="DOT7" s="43"/>
      <c r="DOU7" s="43"/>
      <c r="DOV7" s="43"/>
      <c r="DOW7" s="43"/>
      <c r="DOX7" s="43"/>
      <c r="DOY7" s="43"/>
      <c r="DOZ7" s="43"/>
      <c r="DPA7" s="43"/>
      <c r="DPB7" s="43"/>
      <c r="DPC7" s="43"/>
      <c r="DPD7" s="43"/>
      <c r="DPE7" s="43"/>
      <c r="DPF7" s="43"/>
      <c r="DPG7" s="43"/>
      <c r="DPH7" s="43"/>
      <c r="DPI7" s="43"/>
      <c r="DPJ7" s="43"/>
      <c r="DPK7" s="43"/>
      <c r="DPL7" s="43"/>
      <c r="DPM7" s="43"/>
      <c r="DPN7" s="43"/>
      <c r="DPO7" s="43"/>
      <c r="DPP7" s="43"/>
      <c r="DPQ7" s="43"/>
      <c r="DPR7" s="43"/>
      <c r="DPS7" s="43"/>
      <c r="DPT7" s="43"/>
      <c r="DPU7" s="43"/>
      <c r="DPV7" s="43"/>
      <c r="DPW7" s="43"/>
      <c r="DPX7" s="43"/>
      <c r="DPY7" s="43"/>
      <c r="DPZ7" s="43"/>
      <c r="DQA7" s="43"/>
      <c r="DQB7" s="43"/>
      <c r="DQC7" s="43"/>
      <c r="DQD7" s="43"/>
      <c r="DQE7" s="43"/>
      <c r="DQF7" s="43"/>
      <c r="DQG7" s="43"/>
      <c r="DQH7" s="43"/>
      <c r="DQI7" s="43"/>
      <c r="DQJ7" s="43"/>
      <c r="DQK7" s="43"/>
      <c r="DQL7" s="43"/>
      <c r="DQM7" s="43"/>
      <c r="DQN7" s="43"/>
      <c r="DQO7" s="43"/>
      <c r="DQP7" s="43"/>
      <c r="DQQ7" s="43"/>
      <c r="DQR7" s="43"/>
      <c r="DQS7" s="43"/>
      <c r="DQT7" s="43"/>
      <c r="DQU7" s="43"/>
      <c r="DQV7" s="43"/>
      <c r="DQW7" s="43"/>
      <c r="DQX7" s="43"/>
      <c r="DQY7" s="43"/>
    </row>
    <row r="8" spans="1:3171">
      <c r="A8" s="35" t="s">
        <v>1349</v>
      </c>
      <c r="B8" s="36" t="s">
        <v>1350</v>
      </c>
      <c r="C8" s="36" t="s">
        <v>1351</v>
      </c>
      <c r="D8" s="50" t="s">
        <v>473</v>
      </c>
    </row>
    <row r="9" spans="1:3171" s="56" customFormat="1">
      <c r="A9" s="53" t="s">
        <v>1352</v>
      </c>
      <c r="B9" s="54" t="s">
        <v>1353</v>
      </c>
      <c r="C9" s="54" t="s">
        <v>1354</v>
      </c>
      <c r="D9" s="55" t="s">
        <v>1355</v>
      </c>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c r="OG9" s="43"/>
      <c r="OH9" s="43"/>
      <c r="OI9" s="43"/>
      <c r="OJ9" s="43"/>
      <c r="OK9" s="43"/>
      <c r="OL9" s="43"/>
      <c r="OM9" s="43"/>
      <c r="ON9" s="43"/>
      <c r="OO9" s="43"/>
      <c r="OP9" s="43"/>
      <c r="OQ9" s="43"/>
      <c r="OR9" s="43"/>
      <c r="OS9" s="43"/>
      <c r="OT9" s="43"/>
      <c r="OU9" s="43"/>
      <c r="OV9" s="43"/>
      <c r="OW9" s="43"/>
      <c r="OX9" s="43"/>
      <c r="OY9" s="43"/>
      <c r="OZ9" s="43"/>
      <c r="PA9" s="43"/>
      <c r="PB9" s="43"/>
      <c r="PC9" s="43"/>
      <c r="PD9" s="43"/>
      <c r="PE9" s="43"/>
      <c r="PF9" s="43"/>
      <c r="PG9" s="43"/>
      <c r="PH9" s="43"/>
      <c r="PI9" s="43"/>
      <c r="PJ9" s="43"/>
      <c r="PK9" s="43"/>
      <c r="PL9" s="43"/>
      <c r="PM9" s="43"/>
      <c r="PN9" s="43"/>
      <c r="PO9" s="43"/>
      <c r="PP9" s="43"/>
      <c r="PQ9" s="43"/>
      <c r="PR9" s="43"/>
      <c r="PS9" s="43"/>
      <c r="PT9" s="43"/>
      <c r="PU9" s="43"/>
      <c r="PV9" s="43"/>
      <c r="PW9" s="43"/>
      <c r="PX9" s="43"/>
      <c r="PY9" s="43"/>
      <c r="PZ9" s="43"/>
      <c r="QA9" s="43"/>
      <c r="QB9" s="43"/>
      <c r="QC9" s="43"/>
      <c r="QD9" s="43"/>
      <c r="QE9" s="43"/>
      <c r="QF9" s="43"/>
      <c r="QG9" s="43"/>
      <c r="QH9" s="43"/>
      <c r="QI9" s="43"/>
      <c r="QJ9" s="43"/>
      <c r="QK9" s="43"/>
      <c r="QL9" s="43"/>
      <c r="QM9" s="43"/>
      <c r="QN9" s="43"/>
      <c r="QO9" s="43"/>
      <c r="QP9" s="43"/>
      <c r="QQ9" s="43"/>
      <c r="QR9" s="43"/>
      <c r="QS9" s="43"/>
      <c r="QT9" s="43"/>
      <c r="QU9" s="43"/>
      <c r="QV9" s="43"/>
      <c r="QW9" s="43"/>
      <c r="QX9" s="43"/>
      <c r="QY9" s="43"/>
      <c r="QZ9" s="43"/>
      <c r="RA9" s="43"/>
      <c r="RB9" s="43"/>
      <c r="RC9" s="43"/>
      <c r="RD9" s="43"/>
      <c r="RE9" s="43"/>
      <c r="RF9" s="43"/>
      <c r="RG9" s="43"/>
      <c r="RH9" s="43"/>
      <c r="RI9" s="43"/>
      <c r="RJ9" s="43"/>
      <c r="RK9" s="43"/>
      <c r="RL9" s="43"/>
      <c r="RM9" s="43"/>
      <c r="RN9" s="43"/>
      <c r="RO9" s="43"/>
      <c r="RP9" s="43"/>
      <c r="RQ9" s="43"/>
      <c r="RR9" s="43"/>
      <c r="RS9" s="43"/>
      <c r="RT9" s="43"/>
      <c r="RU9" s="43"/>
      <c r="RV9" s="43"/>
      <c r="RW9" s="43"/>
      <c r="RX9" s="43"/>
      <c r="RY9" s="43"/>
      <c r="RZ9" s="43"/>
      <c r="SA9" s="43"/>
      <c r="SB9" s="43"/>
      <c r="SC9" s="43"/>
      <c r="SD9" s="43"/>
      <c r="SE9" s="43"/>
      <c r="SF9" s="43"/>
      <c r="SG9" s="43"/>
      <c r="SH9" s="43"/>
      <c r="SI9" s="43"/>
      <c r="SJ9" s="43"/>
      <c r="SK9" s="43"/>
      <c r="SL9" s="43"/>
      <c r="SM9" s="43"/>
      <c r="SN9" s="43"/>
      <c r="SO9" s="43"/>
      <c r="SP9" s="43"/>
      <c r="SQ9" s="43"/>
      <c r="SR9" s="43"/>
      <c r="SS9" s="43"/>
      <c r="ST9" s="43"/>
      <c r="SU9" s="43"/>
      <c r="SV9" s="43"/>
      <c r="SW9" s="43"/>
      <c r="SX9" s="43"/>
      <c r="SY9" s="43"/>
      <c r="SZ9" s="43"/>
      <c r="TA9" s="43"/>
      <c r="TB9" s="43"/>
      <c r="TC9" s="43"/>
      <c r="TD9" s="43"/>
      <c r="TE9" s="43"/>
      <c r="TF9" s="43"/>
      <c r="TG9" s="43"/>
      <c r="TH9" s="43"/>
      <c r="TI9" s="43"/>
      <c r="TJ9" s="43"/>
      <c r="TK9" s="43"/>
      <c r="TL9" s="43"/>
      <c r="TM9" s="43"/>
      <c r="TN9" s="43"/>
      <c r="TO9" s="43"/>
      <c r="TP9" s="43"/>
      <c r="TQ9" s="43"/>
      <c r="TR9" s="43"/>
      <c r="TS9" s="43"/>
      <c r="TT9" s="43"/>
      <c r="TU9" s="43"/>
      <c r="TV9" s="43"/>
      <c r="TW9" s="43"/>
      <c r="TX9" s="43"/>
      <c r="TY9" s="43"/>
      <c r="TZ9" s="43"/>
      <c r="UA9" s="43"/>
      <c r="UB9" s="43"/>
      <c r="UC9" s="43"/>
      <c r="UD9" s="43"/>
      <c r="UE9" s="43"/>
      <c r="UF9" s="43"/>
      <c r="UG9" s="43"/>
      <c r="UH9" s="43"/>
      <c r="UI9" s="43"/>
      <c r="UJ9" s="43"/>
      <c r="UK9" s="43"/>
      <c r="UL9" s="43"/>
      <c r="UM9" s="43"/>
      <c r="UN9" s="43"/>
      <c r="UO9" s="43"/>
      <c r="UP9" s="43"/>
      <c r="UQ9" s="43"/>
      <c r="UR9" s="43"/>
      <c r="US9" s="43"/>
      <c r="UT9" s="43"/>
      <c r="UU9" s="43"/>
      <c r="UV9" s="43"/>
      <c r="UW9" s="43"/>
      <c r="UX9" s="43"/>
      <c r="UY9" s="43"/>
      <c r="UZ9" s="43"/>
      <c r="VA9" s="43"/>
      <c r="VB9" s="43"/>
      <c r="VC9" s="43"/>
      <c r="VD9" s="43"/>
      <c r="VE9" s="43"/>
      <c r="VF9" s="43"/>
      <c r="VG9" s="43"/>
      <c r="VH9" s="43"/>
      <c r="VI9" s="43"/>
      <c r="VJ9" s="43"/>
      <c r="VK9" s="43"/>
      <c r="VL9" s="43"/>
      <c r="VM9" s="43"/>
      <c r="VN9" s="43"/>
      <c r="VO9" s="43"/>
      <c r="VP9" s="43"/>
      <c r="VQ9" s="43"/>
      <c r="VR9" s="43"/>
      <c r="VS9" s="43"/>
      <c r="VT9" s="43"/>
      <c r="VU9" s="43"/>
      <c r="VV9" s="43"/>
      <c r="VW9" s="43"/>
      <c r="VX9" s="43"/>
      <c r="VY9" s="43"/>
      <c r="VZ9" s="43"/>
      <c r="WA9" s="43"/>
      <c r="WB9" s="43"/>
      <c r="WC9" s="43"/>
      <c r="WD9" s="43"/>
      <c r="WE9" s="43"/>
      <c r="WF9" s="43"/>
      <c r="WG9" s="43"/>
      <c r="WH9" s="43"/>
      <c r="WI9" s="43"/>
      <c r="WJ9" s="43"/>
      <c r="WK9" s="43"/>
      <c r="WL9" s="43"/>
      <c r="WM9" s="43"/>
      <c r="WN9" s="43"/>
      <c r="WO9" s="43"/>
      <c r="WP9" s="43"/>
      <c r="WQ9" s="43"/>
      <c r="WR9" s="43"/>
      <c r="WS9" s="43"/>
      <c r="WT9" s="43"/>
      <c r="WU9" s="43"/>
      <c r="WV9" s="43"/>
      <c r="WW9" s="43"/>
      <c r="WX9" s="43"/>
      <c r="WY9" s="43"/>
      <c r="WZ9" s="43"/>
      <c r="XA9" s="43"/>
      <c r="XB9" s="43"/>
      <c r="XC9" s="43"/>
      <c r="XD9" s="43"/>
      <c r="XE9" s="43"/>
      <c r="XF9" s="43"/>
      <c r="XG9" s="43"/>
      <c r="XH9" s="43"/>
      <c r="XI9" s="43"/>
      <c r="XJ9" s="43"/>
      <c r="XK9" s="43"/>
      <c r="XL9" s="43"/>
      <c r="XM9" s="43"/>
      <c r="XN9" s="43"/>
      <c r="XO9" s="43"/>
      <c r="XP9" s="43"/>
      <c r="XQ9" s="43"/>
      <c r="XR9" s="43"/>
      <c r="XS9" s="43"/>
      <c r="XT9" s="43"/>
      <c r="XU9" s="43"/>
      <c r="XV9" s="43"/>
      <c r="XW9" s="43"/>
      <c r="XX9" s="43"/>
      <c r="XY9" s="43"/>
      <c r="XZ9" s="43"/>
      <c r="YA9" s="43"/>
      <c r="YB9" s="43"/>
      <c r="YC9" s="43"/>
      <c r="YD9" s="43"/>
      <c r="YE9" s="43"/>
      <c r="YF9" s="43"/>
      <c r="YG9" s="43"/>
      <c r="YH9" s="43"/>
      <c r="YI9" s="43"/>
      <c r="YJ9" s="43"/>
      <c r="YK9" s="43"/>
      <c r="YL9" s="43"/>
      <c r="YM9" s="43"/>
      <c r="YN9" s="43"/>
      <c r="YO9" s="43"/>
      <c r="YP9" s="43"/>
      <c r="YQ9" s="43"/>
      <c r="YR9" s="43"/>
      <c r="YS9" s="43"/>
      <c r="YT9" s="43"/>
      <c r="YU9" s="43"/>
      <c r="YV9" s="43"/>
      <c r="YW9" s="43"/>
      <c r="YX9" s="43"/>
      <c r="YY9" s="43"/>
      <c r="YZ9" s="43"/>
      <c r="ZA9" s="43"/>
      <c r="ZB9" s="43"/>
      <c r="ZC9" s="43"/>
      <c r="ZD9" s="43"/>
      <c r="ZE9" s="43"/>
      <c r="ZF9" s="43"/>
      <c r="ZG9" s="43"/>
      <c r="ZH9" s="43"/>
      <c r="ZI9" s="43"/>
      <c r="ZJ9" s="43"/>
      <c r="ZK9" s="43"/>
      <c r="ZL9" s="43"/>
      <c r="ZM9" s="43"/>
      <c r="ZN9" s="43"/>
      <c r="ZO9" s="43"/>
      <c r="ZP9" s="43"/>
      <c r="ZQ9" s="43"/>
      <c r="ZR9" s="43"/>
      <c r="ZS9" s="43"/>
      <c r="ZT9" s="43"/>
      <c r="ZU9" s="43"/>
      <c r="ZV9" s="43"/>
      <c r="ZW9" s="43"/>
      <c r="ZX9" s="43"/>
      <c r="ZY9" s="43"/>
      <c r="ZZ9" s="43"/>
      <c r="AAA9" s="43"/>
      <c r="AAB9" s="43"/>
      <c r="AAC9" s="43"/>
      <c r="AAD9" s="43"/>
      <c r="AAE9" s="43"/>
      <c r="AAF9" s="43"/>
      <c r="AAG9" s="43"/>
      <c r="AAH9" s="43"/>
      <c r="AAI9" s="43"/>
      <c r="AAJ9" s="43"/>
      <c r="AAK9" s="43"/>
      <c r="AAL9" s="43"/>
      <c r="AAM9" s="43"/>
      <c r="AAN9" s="43"/>
      <c r="AAO9" s="43"/>
      <c r="AAP9" s="43"/>
      <c r="AAQ9" s="43"/>
      <c r="AAR9" s="43"/>
      <c r="AAS9" s="43"/>
      <c r="AAT9" s="43"/>
      <c r="AAU9" s="43"/>
      <c r="AAV9" s="43"/>
      <c r="AAW9" s="43"/>
      <c r="AAX9" s="43"/>
      <c r="AAY9" s="43"/>
      <c r="AAZ9" s="43"/>
      <c r="ABA9" s="43"/>
      <c r="ABB9" s="43"/>
      <c r="ABC9" s="43"/>
      <c r="ABD9" s="43"/>
      <c r="ABE9" s="43"/>
      <c r="ABF9" s="43"/>
      <c r="ABG9" s="43"/>
      <c r="ABH9" s="43"/>
      <c r="ABI9" s="43"/>
      <c r="ABJ9" s="43"/>
      <c r="ABK9" s="43"/>
      <c r="ABL9" s="43"/>
      <c r="ABM9" s="43"/>
      <c r="ABN9" s="43"/>
      <c r="ABO9" s="43"/>
      <c r="ABP9" s="43"/>
      <c r="ABQ9" s="43"/>
      <c r="ABR9" s="43"/>
      <c r="ABS9" s="43"/>
      <c r="ABT9" s="43"/>
      <c r="ABU9" s="43"/>
      <c r="ABV9" s="43"/>
      <c r="ABW9" s="43"/>
      <c r="ABX9" s="43"/>
      <c r="ABY9" s="43"/>
      <c r="ABZ9" s="43"/>
      <c r="ACA9" s="43"/>
      <c r="ACB9" s="43"/>
      <c r="ACC9" s="43"/>
      <c r="ACD9" s="43"/>
      <c r="ACE9" s="43"/>
      <c r="ACF9" s="43"/>
      <c r="ACG9" s="43"/>
      <c r="ACH9" s="43"/>
      <c r="ACI9" s="43"/>
      <c r="ACJ9" s="43"/>
      <c r="ACK9" s="43"/>
      <c r="ACL9" s="43"/>
      <c r="ACM9" s="43"/>
      <c r="ACN9" s="43"/>
      <c r="ACO9" s="43"/>
      <c r="ACP9" s="43"/>
      <c r="ACQ9" s="43"/>
      <c r="ACR9" s="43"/>
      <c r="ACS9" s="43"/>
      <c r="ACT9" s="43"/>
      <c r="ACU9" s="43"/>
      <c r="ACV9" s="43"/>
      <c r="ACW9" s="43"/>
      <c r="ACX9" s="43"/>
      <c r="ACY9" s="43"/>
      <c r="ACZ9" s="43"/>
      <c r="ADA9" s="43"/>
      <c r="ADB9" s="43"/>
      <c r="ADC9" s="43"/>
      <c r="ADD9" s="43"/>
      <c r="ADE9" s="43"/>
      <c r="ADF9" s="43"/>
      <c r="ADG9" s="43"/>
      <c r="ADH9" s="43"/>
      <c r="ADI9" s="43"/>
      <c r="ADJ9" s="43"/>
      <c r="ADK9" s="43"/>
      <c r="ADL9" s="43"/>
      <c r="ADM9" s="43"/>
      <c r="ADN9" s="43"/>
      <c r="ADO9" s="43"/>
      <c r="ADP9" s="43"/>
      <c r="ADQ9" s="43"/>
      <c r="ADR9" s="43"/>
      <c r="ADS9" s="43"/>
      <c r="ADT9" s="43"/>
      <c r="ADU9" s="43"/>
      <c r="ADV9" s="43"/>
      <c r="ADW9" s="43"/>
      <c r="ADX9" s="43"/>
      <c r="ADY9" s="43"/>
      <c r="ADZ9" s="43"/>
      <c r="AEA9" s="43"/>
      <c r="AEB9" s="43"/>
      <c r="AEC9" s="43"/>
      <c r="AED9" s="43"/>
      <c r="AEE9" s="43"/>
      <c r="AEF9" s="43"/>
      <c r="AEG9" s="43"/>
      <c r="AEH9" s="43"/>
      <c r="AEI9" s="43"/>
      <c r="AEJ9" s="43"/>
      <c r="AEK9" s="43"/>
      <c r="AEL9" s="43"/>
      <c r="AEM9" s="43"/>
      <c r="AEN9" s="43"/>
      <c r="AEO9" s="43"/>
      <c r="AEP9" s="43"/>
      <c r="AEQ9" s="43"/>
      <c r="AER9" s="43"/>
      <c r="AES9" s="43"/>
      <c r="AET9" s="43"/>
      <c r="AEU9" s="43"/>
      <c r="AEV9" s="43"/>
      <c r="AEW9" s="43"/>
      <c r="AEX9" s="43"/>
      <c r="AEY9" s="43"/>
      <c r="AEZ9" s="43"/>
      <c r="AFA9" s="43"/>
      <c r="AFB9" s="43"/>
      <c r="AFC9" s="43"/>
      <c r="AFD9" s="43"/>
      <c r="AFE9" s="43"/>
      <c r="AFF9" s="43"/>
      <c r="AFG9" s="43"/>
      <c r="AFH9" s="43"/>
      <c r="AFI9" s="43"/>
      <c r="AFJ9" s="43"/>
      <c r="AFK9" s="43"/>
      <c r="AFL9" s="43"/>
      <c r="AFM9" s="43"/>
      <c r="AFN9" s="43"/>
      <c r="AFO9" s="43"/>
      <c r="AFP9" s="43"/>
      <c r="AFQ9" s="43"/>
      <c r="AFR9" s="43"/>
      <c r="AFS9" s="43"/>
      <c r="AFT9" s="43"/>
      <c r="AFU9" s="43"/>
      <c r="AFV9" s="43"/>
      <c r="AFW9" s="43"/>
      <c r="AFX9" s="43"/>
      <c r="AFY9" s="43"/>
      <c r="AFZ9" s="43"/>
      <c r="AGA9" s="43"/>
      <c r="AGB9" s="43"/>
      <c r="AGC9" s="43"/>
      <c r="AGD9" s="43"/>
      <c r="AGE9" s="43"/>
      <c r="AGF9" s="43"/>
      <c r="AGG9" s="43"/>
      <c r="AGH9" s="43"/>
      <c r="AGI9" s="43"/>
      <c r="AGJ9" s="43"/>
      <c r="AGK9" s="43"/>
      <c r="AGL9" s="43"/>
      <c r="AGM9" s="43"/>
      <c r="AGN9" s="43"/>
      <c r="AGO9" s="43"/>
      <c r="AGP9" s="43"/>
      <c r="AGQ9" s="43"/>
      <c r="AGR9" s="43"/>
      <c r="AGS9" s="43"/>
      <c r="AGT9" s="43"/>
      <c r="AGU9" s="43"/>
      <c r="AGV9" s="43"/>
      <c r="AGW9" s="43"/>
      <c r="AGX9" s="43"/>
      <c r="AGY9" s="43"/>
      <c r="AGZ9" s="43"/>
      <c r="AHA9" s="43"/>
      <c r="AHB9" s="43"/>
      <c r="AHC9" s="43"/>
      <c r="AHD9" s="43"/>
      <c r="AHE9" s="43"/>
      <c r="AHF9" s="43"/>
      <c r="AHG9" s="43"/>
      <c r="AHH9" s="43"/>
      <c r="AHI9" s="43"/>
      <c r="AHJ9" s="43"/>
      <c r="AHK9" s="43"/>
      <c r="AHL9" s="43"/>
      <c r="AHM9" s="43"/>
      <c r="AHN9" s="43"/>
      <c r="AHO9" s="43"/>
      <c r="AHP9" s="43"/>
      <c r="AHQ9" s="43"/>
      <c r="AHR9" s="43"/>
      <c r="AHS9" s="43"/>
      <c r="AHT9" s="43"/>
      <c r="AHU9" s="43"/>
      <c r="AHV9" s="43"/>
      <c r="AHW9" s="43"/>
      <c r="AHX9" s="43"/>
      <c r="AHY9" s="43"/>
      <c r="AHZ9" s="43"/>
      <c r="AIA9" s="43"/>
      <c r="AIB9" s="43"/>
      <c r="AIC9" s="43"/>
      <c r="AID9" s="43"/>
      <c r="AIE9" s="43"/>
      <c r="AIF9" s="43"/>
      <c r="AIG9" s="43"/>
      <c r="AIH9" s="43"/>
      <c r="AII9" s="43"/>
      <c r="AIJ9" s="43"/>
      <c r="AIK9" s="43"/>
      <c r="AIL9" s="43"/>
      <c r="AIM9" s="43"/>
      <c r="AIN9" s="43"/>
      <c r="AIO9" s="43"/>
      <c r="AIP9" s="43"/>
      <c r="AIQ9" s="43"/>
      <c r="AIR9" s="43"/>
      <c r="AIS9" s="43"/>
      <c r="AIT9" s="43"/>
      <c r="AIU9" s="43"/>
      <c r="AIV9" s="43"/>
      <c r="AIW9" s="43"/>
      <c r="AIX9" s="43"/>
      <c r="AIY9" s="43"/>
      <c r="AIZ9" s="43"/>
      <c r="AJA9" s="43"/>
      <c r="AJB9" s="43"/>
      <c r="AJC9" s="43"/>
      <c r="AJD9" s="43"/>
      <c r="AJE9" s="43"/>
      <c r="AJF9" s="43"/>
      <c r="AJG9" s="43"/>
      <c r="AJH9" s="43"/>
      <c r="AJI9" s="43"/>
      <c r="AJJ9" s="43"/>
      <c r="AJK9" s="43"/>
      <c r="AJL9" s="43"/>
      <c r="AJM9" s="43"/>
      <c r="AJN9" s="43"/>
      <c r="AJO9" s="43"/>
      <c r="AJP9" s="43"/>
      <c r="AJQ9" s="43"/>
      <c r="AJR9" s="43"/>
      <c r="AJS9" s="43"/>
      <c r="AJT9" s="43"/>
      <c r="AJU9" s="43"/>
      <c r="AJV9" s="43"/>
      <c r="AJW9" s="43"/>
      <c r="AJX9" s="43"/>
      <c r="AJY9" s="43"/>
      <c r="AJZ9" s="43"/>
      <c r="AKA9" s="43"/>
      <c r="AKB9" s="43"/>
      <c r="AKC9" s="43"/>
      <c r="AKD9" s="43"/>
      <c r="AKE9" s="43"/>
      <c r="AKF9" s="43"/>
      <c r="AKG9" s="43"/>
      <c r="AKH9" s="43"/>
      <c r="AKI9" s="43"/>
      <c r="AKJ9" s="43"/>
      <c r="AKK9" s="43"/>
      <c r="AKL9" s="43"/>
      <c r="AKM9" s="43"/>
      <c r="AKN9" s="43"/>
      <c r="AKO9" s="43"/>
      <c r="AKP9" s="43"/>
      <c r="AKQ9" s="43"/>
      <c r="AKR9" s="43"/>
      <c r="AKS9" s="43"/>
      <c r="AKT9" s="43"/>
      <c r="AKU9" s="43"/>
      <c r="AKV9" s="43"/>
      <c r="AKW9" s="43"/>
      <c r="AKX9" s="43"/>
      <c r="AKY9" s="43"/>
      <c r="AKZ9" s="43"/>
      <c r="ALA9" s="43"/>
      <c r="ALB9" s="43"/>
      <c r="ALC9" s="43"/>
      <c r="ALD9" s="43"/>
      <c r="ALE9" s="43"/>
      <c r="ALF9" s="43"/>
      <c r="ALG9" s="43"/>
      <c r="ALH9" s="43"/>
      <c r="ALI9" s="43"/>
      <c r="ALJ9" s="43"/>
      <c r="ALK9" s="43"/>
      <c r="ALL9" s="43"/>
      <c r="ALM9" s="43"/>
      <c r="ALN9" s="43"/>
      <c r="ALO9" s="43"/>
      <c r="ALP9" s="43"/>
      <c r="ALQ9" s="43"/>
      <c r="ALR9" s="43"/>
      <c r="ALS9" s="43"/>
      <c r="ALT9" s="43"/>
      <c r="ALU9" s="43"/>
      <c r="ALV9" s="43"/>
      <c r="ALW9" s="43"/>
      <c r="ALX9" s="43"/>
      <c r="ALY9" s="43"/>
      <c r="ALZ9" s="43"/>
      <c r="AMA9" s="43"/>
      <c r="AMB9" s="43"/>
      <c r="AMC9" s="43"/>
      <c r="AMD9" s="43"/>
      <c r="AME9" s="43"/>
      <c r="AMF9" s="43"/>
      <c r="AMG9" s="43"/>
      <c r="AMH9" s="43"/>
      <c r="AMI9" s="43"/>
      <c r="AMJ9" s="43"/>
      <c r="AMK9" s="43"/>
      <c r="AML9" s="43"/>
      <c r="AMM9" s="43"/>
      <c r="AMN9" s="43"/>
      <c r="AMO9" s="43"/>
      <c r="AMP9" s="43"/>
      <c r="AMQ9" s="43"/>
      <c r="AMR9" s="43"/>
      <c r="AMS9" s="43"/>
      <c r="AMT9" s="43"/>
      <c r="AMU9" s="43"/>
      <c r="AMV9" s="43"/>
      <c r="AMW9" s="43"/>
      <c r="AMX9" s="43"/>
      <c r="AMY9" s="43"/>
      <c r="AMZ9" s="43"/>
      <c r="ANA9" s="43"/>
      <c r="ANB9" s="43"/>
      <c r="ANC9" s="43"/>
      <c r="AND9" s="43"/>
      <c r="ANE9" s="43"/>
      <c r="ANF9" s="43"/>
      <c r="ANG9" s="43"/>
      <c r="ANH9" s="43"/>
      <c r="ANI9" s="43"/>
      <c r="ANJ9" s="43"/>
      <c r="ANK9" s="43"/>
      <c r="ANL9" s="43"/>
      <c r="ANM9" s="43"/>
      <c r="ANN9" s="43"/>
      <c r="ANO9" s="43"/>
      <c r="ANP9" s="43"/>
      <c r="ANQ9" s="43"/>
      <c r="ANR9" s="43"/>
      <c r="ANS9" s="43"/>
      <c r="ANT9" s="43"/>
      <c r="ANU9" s="43"/>
      <c r="ANV9" s="43"/>
      <c r="ANW9" s="43"/>
      <c r="ANX9" s="43"/>
      <c r="ANY9" s="43"/>
      <c r="ANZ9" s="43"/>
      <c r="AOA9" s="43"/>
      <c r="AOB9" s="43"/>
      <c r="AOC9" s="43"/>
      <c r="AOD9" s="43"/>
      <c r="AOE9" s="43"/>
      <c r="AOF9" s="43"/>
      <c r="AOG9" s="43"/>
      <c r="AOH9" s="43"/>
      <c r="AOI9" s="43"/>
      <c r="AOJ9" s="43"/>
      <c r="AOK9" s="43"/>
      <c r="AOL9" s="43"/>
      <c r="AOM9" s="43"/>
      <c r="AON9" s="43"/>
      <c r="AOO9" s="43"/>
      <c r="AOP9" s="43"/>
      <c r="AOQ9" s="43"/>
      <c r="AOR9" s="43"/>
      <c r="AOS9" s="43"/>
      <c r="AOT9" s="43"/>
      <c r="AOU9" s="43"/>
      <c r="AOV9" s="43"/>
      <c r="AOW9" s="43"/>
      <c r="AOX9" s="43"/>
      <c r="AOY9" s="43"/>
      <c r="AOZ9" s="43"/>
      <c r="APA9" s="43"/>
      <c r="APB9" s="43"/>
      <c r="APC9" s="43"/>
      <c r="APD9" s="43"/>
      <c r="APE9" s="43"/>
      <c r="APF9" s="43"/>
      <c r="APG9" s="43"/>
      <c r="APH9" s="43"/>
      <c r="API9" s="43"/>
      <c r="APJ9" s="43"/>
      <c r="APK9" s="43"/>
      <c r="APL9" s="43"/>
      <c r="APM9" s="43"/>
      <c r="APN9" s="43"/>
      <c r="APO9" s="43"/>
      <c r="APP9" s="43"/>
      <c r="APQ9" s="43"/>
      <c r="APR9" s="43"/>
      <c r="APS9" s="43"/>
      <c r="APT9" s="43"/>
      <c r="APU9" s="43"/>
      <c r="APV9" s="43"/>
      <c r="APW9" s="43"/>
      <c r="APX9" s="43"/>
      <c r="APY9" s="43"/>
      <c r="APZ9" s="43"/>
      <c r="AQA9" s="43"/>
      <c r="AQB9" s="43"/>
      <c r="AQC9" s="43"/>
      <c r="AQD9" s="43"/>
      <c r="AQE9" s="43"/>
      <c r="AQF9" s="43"/>
      <c r="AQG9" s="43"/>
      <c r="AQH9" s="43"/>
      <c r="AQI9" s="43"/>
      <c r="AQJ9" s="43"/>
      <c r="AQK9" s="43"/>
      <c r="AQL9" s="43"/>
      <c r="AQM9" s="43"/>
      <c r="AQN9" s="43"/>
      <c r="AQO9" s="43"/>
      <c r="AQP9" s="43"/>
      <c r="AQQ9" s="43"/>
      <c r="AQR9" s="43"/>
      <c r="AQS9" s="43"/>
      <c r="AQT9" s="43"/>
      <c r="AQU9" s="43"/>
      <c r="AQV9" s="43"/>
      <c r="AQW9" s="43"/>
      <c r="AQX9" s="43"/>
      <c r="AQY9" s="43"/>
      <c r="AQZ9" s="43"/>
      <c r="ARA9" s="43"/>
      <c r="ARB9" s="43"/>
      <c r="ARC9" s="43"/>
      <c r="ARD9" s="43"/>
      <c r="ARE9" s="43"/>
      <c r="ARF9" s="43"/>
      <c r="ARG9" s="43"/>
      <c r="ARH9" s="43"/>
      <c r="ARI9" s="43"/>
      <c r="ARJ9" s="43"/>
      <c r="ARK9" s="43"/>
      <c r="ARL9" s="43"/>
      <c r="ARM9" s="43"/>
      <c r="ARN9" s="43"/>
      <c r="ARO9" s="43"/>
      <c r="ARP9" s="43"/>
      <c r="ARQ9" s="43"/>
      <c r="ARR9" s="43"/>
      <c r="ARS9" s="43"/>
      <c r="ART9" s="43"/>
      <c r="ARU9" s="43"/>
      <c r="ARV9" s="43"/>
      <c r="ARW9" s="43"/>
      <c r="ARX9" s="43"/>
      <c r="ARY9" s="43"/>
      <c r="ARZ9" s="43"/>
      <c r="ASA9" s="43"/>
      <c r="ASB9" s="43"/>
      <c r="ASC9" s="43"/>
      <c r="ASD9" s="43"/>
      <c r="ASE9" s="43"/>
      <c r="ASF9" s="43"/>
      <c r="ASG9" s="43"/>
      <c r="ASH9" s="43"/>
      <c r="ASI9" s="43"/>
      <c r="ASJ9" s="43"/>
      <c r="ASK9" s="43"/>
      <c r="ASL9" s="43"/>
      <c r="ASM9" s="43"/>
      <c r="ASN9" s="43"/>
      <c r="ASO9" s="43"/>
      <c r="ASP9" s="43"/>
      <c r="ASQ9" s="43"/>
      <c r="ASR9" s="43"/>
      <c r="ASS9" s="43"/>
      <c r="AST9" s="43"/>
      <c r="ASU9" s="43"/>
      <c r="ASV9" s="43"/>
      <c r="ASW9" s="43"/>
      <c r="ASX9" s="43"/>
      <c r="ASY9" s="43"/>
      <c r="ASZ9" s="43"/>
      <c r="ATA9" s="43"/>
      <c r="ATB9" s="43"/>
      <c r="ATC9" s="43"/>
      <c r="ATD9" s="43"/>
      <c r="ATE9" s="43"/>
      <c r="ATF9" s="43"/>
      <c r="ATG9" s="43"/>
      <c r="ATH9" s="43"/>
      <c r="ATI9" s="43"/>
      <c r="ATJ9" s="43"/>
      <c r="ATK9" s="43"/>
      <c r="ATL9" s="43"/>
      <c r="ATM9" s="43"/>
      <c r="ATN9" s="43"/>
      <c r="ATO9" s="43"/>
      <c r="ATP9" s="43"/>
      <c r="ATQ9" s="43"/>
      <c r="ATR9" s="43"/>
      <c r="ATS9" s="43"/>
      <c r="ATT9" s="43"/>
      <c r="ATU9" s="43"/>
      <c r="ATV9" s="43"/>
      <c r="ATW9" s="43"/>
      <c r="ATX9" s="43"/>
      <c r="ATY9" s="43"/>
      <c r="ATZ9" s="43"/>
      <c r="AUA9" s="43"/>
      <c r="AUB9" s="43"/>
      <c r="AUC9" s="43"/>
      <c r="AUD9" s="43"/>
      <c r="AUE9" s="43"/>
      <c r="AUF9" s="43"/>
      <c r="AUG9" s="43"/>
      <c r="AUH9" s="43"/>
      <c r="AUI9" s="43"/>
      <c r="AUJ9" s="43"/>
      <c r="AUK9" s="43"/>
      <c r="AUL9" s="43"/>
      <c r="AUM9" s="43"/>
      <c r="AUN9" s="43"/>
      <c r="AUO9" s="43"/>
      <c r="AUP9" s="43"/>
      <c r="AUQ9" s="43"/>
      <c r="AUR9" s="43"/>
      <c r="AUS9" s="43"/>
      <c r="AUT9" s="43"/>
      <c r="AUU9" s="43"/>
      <c r="AUV9" s="43"/>
      <c r="AUW9" s="43"/>
      <c r="AUX9" s="43"/>
      <c r="AUY9" s="43"/>
      <c r="AUZ9" s="43"/>
      <c r="AVA9" s="43"/>
      <c r="AVB9" s="43"/>
      <c r="AVC9" s="43"/>
      <c r="AVD9" s="43"/>
      <c r="AVE9" s="43"/>
      <c r="AVF9" s="43"/>
      <c r="AVG9" s="43"/>
      <c r="AVH9" s="43"/>
      <c r="AVI9" s="43"/>
      <c r="AVJ9" s="43"/>
      <c r="AVK9" s="43"/>
      <c r="AVL9" s="43"/>
      <c r="AVM9" s="43"/>
      <c r="AVN9" s="43"/>
      <c r="AVO9" s="43"/>
      <c r="AVP9" s="43"/>
      <c r="AVQ9" s="43"/>
      <c r="AVR9" s="43"/>
      <c r="AVS9" s="43"/>
      <c r="AVT9" s="43"/>
      <c r="AVU9" s="43"/>
      <c r="AVV9" s="43"/>
      <c r="AVW9" s="43"/>
      <c r="AVX9" s="43"/>
      <c r="AVY9" s="43"/>
      <c r="AVZ9" s="43"/>
      <c r="AWA9" s="43"/>
      <c r="AWB9" s="43"/>
      <c r="AWC9" s="43"/>
      <c r="AWD9" s="43"/>
      <c r="AWE9" s="43"/>
      <c r="AWF9" s="43"/>
      <c r="AWG9" s="43"/>
      <c r="AWH9" s="43"/>
      <c r="AWI9" s="43"/>
      <c r="AWJ9" s="43"/>
      <c r="AWK9" s="43"/>
      <c r="AWL9" s="43"/>
      <c r="AWM9" s="43"/>
      <c r="AWN9" s="43"/>
      <c r="AWO9" s="43"/>
      <c r="AWP9" s="43"/>
      <c r="AWQ9" s="43"/>
      <c r="AWR9" s="43"/>
      <c r="AWS9" s="43"/>
      <c r="AWT9" s="43"/>
      <c r="AWU9" s="43"/>
      <c r="AWV9" s="43"/>
      <c r="AWW9" s="43"/>
      <c r="AWX9" s="43"/>
      <c r="AWY9" s="43"/>
      <c r="AWZ9" s="43"/>
      <c r="AXA9" s="43"/>
      <c r="AXB9" s="43"/>
      <c r="AXC9" s="43"/>
      <c r="AXD9" s="43"/>
      <c r="AXE9" s="43"/>
      <c r="AXF9" s="43"/>
      <c r="AXG9" s="43"/>
      <c r="AXH9" s="43"/>
      <c r="AXI9" s="43"/>
      <c r="AXJ9" s="43"/>
      <c r="AXK9" s="43"/>
      <c r="AXL9" s="43"/>
      <c r="AXM9" s="43"/>
      <c r="AXN9" s="43"/>
      <c r="AXO9" s="43"/>
      <c r="AXP9" s="43"/>
      <c r="AXQ9" s="43"/>
      <c r="AXR9" s="43"/>
      <c r="AXS9" s="43"/>
      <c r="AXT9" s="43"/>
      <c r="AXU9" s="43"/>
      <c r="AXV9" s="43"/>
      <c r="AXW9" s="43"/>
      <c r="AXX9" s="43"/>
      <c r="AXY9" s="43"/>
      <c r="AXZ9" s="43"/>
      <c r="AYA9" s="43"/>
      <c r="AYB9" s="43"/>
      <c r="AYC9" s="43"/>
      <c r="AYD9" s="43"/>
      <c r="AYE9" s="43"/>
      <c r="AYF9" s="43"/>
      <c r="AYG9" s="43"/>
      <c r="AYH9" s="43"/>
      <c r="AYI9" s="43"/>
      <c r="AYJ9" s="43"/>
      <c r="AYK9" s="43"/>
      <c r="AYL9" s="43"/>
      <c r="AYM9" s="43"/>
      <c r="AYN9" s="43"/>
      <c r="AYO9" s="43"/>
      <c r="AYP9" s="43"/>
      <c r="AYQ9" s="43"/>
      <c r="AYR9" s="43"/>
      <c r="AYS9" s="43"/>
      <c r="AYT9" s="43"/>
      <c r="AYU9" s="43"/>
      <c r="AYV9" s="43"/>
      <c r="AYW9" s="43"/>
      <c r="AYX9" s="43"/>
      <c r="AYY9" s="43"/>
      <c r="AYZ9" s="43"/>
      <c r="AZA9" s="43"/>
      <c r="AZB9" s="43"/>
      <c r="AZC9" s="43"/>
      <c r="AZD9" s="43"/>
      <c r="AZE9" s="43"/>
      <c r="AZF9" s="43"/>
      <c r="AZG9" s="43"/>
      <c r="AZH9" s="43"/>
      <c r="AZI9" s="43"/>
      <c r="AZJ9" s="43"/>
      <c r="AZK9" s="43"/>
      <c r="AZL9" s="43"/>
      <c r="AZM9" s="43"/>
      <c r="AZN9" s="43"/>
      <c r="AZO9" s="43"/>
      <c r="AZP9" s="43"/>
      <c r="AZQ9" s="43"/>
      <c r="AZR9" s="43"/>
      <c r="AZS9" s="43"/>
      <c r="AZT9" s="43"/>
      <c r="AZU9" s="43"/>
      <c r="AZV9" s="43"/>
      <c r="AZW9" s="43"/>
      <c r="AZX9" s="43"/>
      <c r="AZY9" s="43"/>
      <c r="AZZ9" s="43"/>
      <c r="BAA9" s="43"/>
      <c r="BAB9" s="43"/>
      <c r="BAC9" s="43"/>
      <c r="BAD9" s="43"/>
      <c r="BAE9" s="43"/>
      <c r="BAF9" s="43"/>
      <c r="BAG9" s="43"/>
      <c r="BAH9" s="43"/>
      <c r="BAI9" s="43"/>
      <c r="BAJ9" s="43"/>
      <c r="BAK9" s="43"/>
      <c r="BAL9" s="43"/>
      <c r="BAM9" s="43"/>
      <c r="BAN9" s="43"/>
      <c r="BAO9" s="43"/>
      <c r="BAP9" s="43"/>
      <c r="BAQ9" s="43"/>
      <c r="BAR9" s="43"/>
      <c r="BAS9" s="43"/>
      <c r="BAT9" s="43"/>
      <c r="BAU9" s="43"/>
      <c r="BAV9" s="43"/>
      <c r="BAW9" s="43"/>
      <c r="BAX9" s="43"/>
      <c r="BAY9" s="43"/>
      <c r="BAZ9" s="43"/>
      <c r="BBA9" s="43"/>
      <c r="BBB9" s="43"/>
      <c r="BBC9" s="43"/>
      <c r="BBD9" s="43"/>
      <c r="BBE9" s="43"/>
      <c r="BBF9" s="43"/>
      <c r="BBG9" s="43"/>
      <c r="BBH9" s="43"/>
      <c r="BBI9" s="43"/>
      <c r="BBJ9" s="43"/>
      <c r="BBK9" s="43"/>
      <c r="BBL9" s="43"/>
      <c r="BBM9" s="43"/>
      <c r="BBN9" s="43"/>
      <c r="BBO9" s="43"/>
      <c r="BBP9" s="43"/>
      <c r="BBQ9" s="43"/>
      <c r="BBR9" s="43"/>
      <c r="BBS9" s="43"/>
      <c r="BBT9" s="43"/>
      <c r="BBU9" s="43"/>
      <c r="BBV9" s="43"/>
      <c r="BBW9" s="43"/>
      <c r="BBX9" s="43"/>
      <c r="BBY9" s="43"/>
      <c r="BBZ9" s="43"/>
      <c r="BCA9" s="43"/>
      <c r="BCB9" s="43"/>
      <c r="BCC9" s="43"/>
      <c r="BCD9" s="43"/>
      <c r="BCE9" s="43"/>
      <c r="BCF9" s="43"/>
      <c r="BCG9" s="43"/>
      <c r="BCH9" s="43"/>
      <c r="BCI9" s="43"/>
      <c r="BCJ9" s="43"/>
      <c r="BCK9" s="43"/>
      <c r="BCL9" s="43"/>
      <c r="BCM9" s="43"/>
      <c r="BCN9" s="43"/>
      <c r="BCO9" s="43"/>
      <c r="BCP9" s="43"/>
      <c r="BCQ9" s="43"/>
      <c r="BCR9" s="43"/>
      <c r="BCS9" s="43"/>
      <c r="BCT9" s="43"/>
      <c r="BCU9" s="43"/>
      <c r="BCV9" s="43"/>
      <c r="BCW9" s="43"/>
      <c r="BCX9" s="43"/>
      <c r="BCY9" s="43"/>
      <c r="BCZ9" s="43"/>
      <c r="BDA9" s="43"/>
      <c r="BDB9" s="43"/>
      <c r="BDC9" s="43"/>
      <c r="BDD9" s="43"/>
      <c r="BDE9" s="43"/>
      <c r="BDF9" s="43"/>
      <c r="BDG9" s="43"/>
      <c r="BDH9" s="43"/>
      <c r="BDI9" s="43"/>
      <c r="BDJ9" s="43"/>
      <c r="BDK9" s="43"/>
      <c r="BDL9" s="43"/>
      <c r="BDM9" s="43"/>
      <c r="BDN9" s="43"/>
      <c r="BDO9" s="43"/>
      <c r="BDP9" s="43"/>
      <c r="BDQ9" s="43"/>
      <c r="BDR9" s="43"/>
      <c r="BDS9" s="43"/>
      <c r="BDT9" s="43"/>
      <c r="BDU9" s="43"/>
      <c r="BDV9" s="43"/>
      <c r="BDW9" s="43"/>
      <c r="BDX9" s="43"/>
      <c r="BDY9" s="43"/>
      <c r="BDZ9" s="43"/>
      <c r="BEA9" s="43"/>
      <c r="BEB9" s="43"/>
      <c r="BEC9" s="43"/>
      <c r="BED9" s="43"/>
      <c r="BEE9" s="43"/>
      <c r="BEF9" s="43"/>
      <c r="BEG9" s="43"/>
      <c r="BEH9" s="43"/>
      <c r="BEI9" s="43"/>
      <c r="BEJ9" s="43"/>
      <c r="BEK9" s="43"/>
      <c r="BEL9" s="43"/>
      <c r="BEM9" s="43"/>
      <c r="BEN9" s="43"/>
      <c r="BEO9" s="43"/>
      <c r="BEP9" s="43"/>
      <c r="BEQ9" s="43"/>
      <c r="BER9" s="43"/>
      <c r="BES9" s="43"/>
      <c r="BET9" s="43"/>
      <c r="BEU9" s="43"/>
      <c r="BEV9" s="43"/>
      <c r="BEW9" s="43"/>
      <c r="BEX9" s="43"/>
      <c r="BEY9" s="43"/>
      <c r="BEZ9" s="43"/>
      <c r="BFA9" s="43"/>
      <c r="BFB9" s="43"/>
      <c r="BFC9" s="43"/>
      <c r="BFD9" s="43"/>
      <c r="BFE9" s="43"/>
      <c r="BFF9" s="43"/>
      <c r="BFG9" s="43"/>
      <c r="BFH9" s="43"/>
      <c r="BFI9" s="43"/>
      <c r="BFJ9" s="43"/>
      <c r="BFK9" s="43"/>
      <c r="BFL9" s="43"/>
      <c r="BFM9" s="43"/>
      <c r="BFN9" s="43"/>
      <c r="BFO9" s="43"/>
      <c r="BFP9" s="43"/>
      <c r="BFQ9" s="43"/>
      <c r="BFR9" s="43"/>
      <c r="BFS9" s="43"/>
      <c r="BFT9" s="43"/>
      <c r="BFU9" s="43"/>
      <c r="BFV9" s="43"/>
      <c r="BFW9" s="43"/>
      <c r="BFX9" s="43"/>
      <c r="BFY9" s="43"/>
      <c r="BFZ9" s="43"/>
      <c r="BGA9" s="43"/>
      <c r="BGB9" s="43"/>
      <c r="BGC9" s="43"/>
      <c r="BGD9" s="43"/>
      <c r="BGE9" s="43"/>
      <c r="BGF9" s="43"/>
      <c r="BGG9" s="43"/>
      <c r="BGH9" s="43"/>
      <c r="BGI9" s="43"/>
      <c r="BGJ9" s="43"/>
      <c r="BGK9" s="43"/>
      <c r="BGL9" s="43"/>
      <c r="BGM9" s="43"/>
      <c r="BGN9" s="43"/>
      <c r="BGO9" s="43"/>
      <c r="BGP9" s="43"/>
      <c r="BGQ9" s="43"/>
      <c r="BGR9" s="43"/>
      <c r="BGS9" s="43"/>
      <c r="BGT9" s="43"/>
      <c r="BGU9" s="43"/>
      <c r="BGV9" s="43"/>
      <c r="BGW9" s="43"/>
      <c r="BGX9" s="43"/>
      <c r="BGY9" s="43"/>
      <c r="BGZ9" s="43"/>
      <c r="BHA9" s="43"/>
      <c r="BHB9" s="43"/>
      <c r="BHC9" s="43"/>
      <c r="BHD9" s="43"/>
      <c r="BHE9" s="43"/>
      <c r="BHF9" s="43"/>
      <c r="BHG9" s="43"/>
      <c r="BHH9" s="43"/>
      <c r="BHI9" s="43"/>
      <c r="BHJ9" s="43"/>
      <c r="BHK9" s="43"/>
      <c r="BHL9" s="43"/>
      <c r="BHM9" s="43"/>
      <c r="BHN9" s="43"/>
      <c r="BHO9" s="43"/>
      <c r="BHP9" s="43"/>
      <c r="BHQ9" s="43"/>
      <c r="BHR9" s="43"/>
      <c r="BHS9" s="43"/>
      <c r="BHT9" s="43"/>
      <c r="BHU9" s="43"/>
      <c r="BHV9" s="43"/>
      <c r="BHW9" s="43"/>
      <c r="BHX9" s="43"/>
      <c r="BHY9" s="43"/>
      <c r="BHZ9" s="43"/>
      <c r="BIA9" s="43"/>
      <c r="BIB9" s="43"/>
      <c r="BIC9" s="43"/>
      <c r="BID9" s="43"/>
      <c r="BIE9" s="43"/>
      <c r="BIF9" s="43"/>
      <c r="BIG9" s="43"/>
      <c r="BIH9" s="43"/>
      <c r="BII9" s="43"/>
      <c r="BIJ9" s="43"/>
      <c r="BIK9" s="43"/>
      <c r="BIL9" s="43"/>
      <c r="BIM9" s="43"/>
      <c r="BIN9" s="43"/>
      <c r="BIO9" s="43"/>
      <c r="BIP9" s="43"/>
      <c r="BIQ9" s="43"/>
      <c r="BIR9" s="43"/>
      <c r="BIS9" s="43"/>
      <c r="BIT9" s="43"/>
      <c r="BIU9" s="43"/>
      <c r="BIV9" s="43"/>
      <c r="BIW9" s="43"/>
      <c r="BIX9" s="43"/>
      <c r="BIY9" s="43"/>
      <c r="BIZ9" s="43"/>
      <c r="BJA9" s="43"/>
      <c r="BJB9" s="43"/>
      <c r="BJC9" s="43"/>
      <c r="BJD9" s="43"/>
      <c r="BJE9" s="43"/>
      <c r="BJF9" s="43"/>
      <c r="BJG9" s="43"/>
      <c r="BJH9" s="43"/>
      <c r="BJI9" s="43"/>
      <c r="BJJ9" s="43"/>
      <c r="BJK9" s="43"/>
      <c r="BJL9" s="43"/>
      <c r="BJM9" s="43"/>
      <c r="BJN9" s="43"/>
      <c r="BJO9" s="43"/>
      <c r="BJP9" s="43"/>
      <c r="BJQ9" s="43"/>
      <c r="BJR9" s="43"/>
      <c r="BJS9" s="43"/>
      <c r="BJT9" s="43"/>
      <c r="BJU9" s="43"/>
      <c r="BJV9" s="43"/>
      <c r="BJW9" s="43"/>
      <c r="BJX9" s="43"/>
      <c r="BJY9" s="43"/>
      <c r="BJZ9" s="43"/>
      <c r="BKA9" s="43"/>
      <c r="BKB9" s="43"/>
      <c r="BKC9" s="43"/>
      <c r="BKD9" s="43"/>
      <c r="BKE9" s="43"/>
      <c r="BKF9" s="43"/>
      <c r="BKG9" s="43"/>
      <c r="BKH9" s="43"/>
      <c r="BKI9" s="43"/>
      <c r="BKJ9" s="43"/>
      <c r="BKK9" s="43"/>
      <c r="BKL9" s="43"/>
      <c r="BKM9" s="43"/>
      <c r="BKN9" s="43"/>
      <c r="BKO9" s="43"/>
      <c r="BKP9" s="43"/>
      <c r="BKQ9" s="43"/>
      <c r="BKR9" s="43"/>
      <c r="BKS9" s="43"/>
      <c r="BKT9" s="43"/>
      <c r="BKU9" s="43"/>
      <c r="BKV9" s="43"/>
      <c r="BKW9" s="43"/>
      <c r="BKX9" s="43"/>
      <c r="BKY9" s="43"/>
      <c r="BKZ9" s="43"/>
      <c r="BLA9" s="43"/>
      <c r="BLB9" s="43"/>
      <c r="BLC9" s="43"/>
      <c r="BLD9" s="43"/>
      <c r="BLE9" s="43"/>
      <c r="BLF9" s="43"/>
      <c r="BLG9" s="43"/>
      <c r="BLH9" s="43"/>
      <c r="BLI9" s="43"/>
      <c r="BLJ9" s="43"/>
      <c r="BLK9" s="43"/>
      <c r="BLL9" s="43"/>
      <c r="BLM9" s="43"/>
      <c r="BLN9" s="43"/>
      <c r="BLO9" s="43"/>
      <c r="BLP9" s="43"/>
      <c r="BLQ9" s="43"/>
      <c r="BLR9" s="43"/>
      <c r="BLS9" s="43"/>
      <c r="BLT9" s="43"/>
      <c r="BLU9" s="43"/>
      <c r="BLV9" s="43"/>
      <c r="BLW9" s="43"/>
      <c r="BLX9" s="43"/>
      <c r="BLY9" s="43"/>
      <c r="BLZ9" s="43"/>
      <c r="BMA9" s="43"/>
      <c r="BMB9" s="43"/>
      <c r="BMC9" s="43"/>
      <c r="BMD9" s="43"/>
      <c r="BME9" s="43"/>
      <c r="BMF9" s="43"/>
      <c r="BMG9" s="43"/>
      <c r="BMH9" s="43"/>
      <c r="BMI9" s="43"/>
      <c r="BMJ9" s="43"/>
      <c r="BMK9" s="43"/>
      <c r="BML9" s="43"/>
      <c r="BMM9" s="43"/>
      <c r="BMN9" s="43"/>
      <c r="BMO9" s="43"/>
      <c r="BMP9" s="43"/>
      <c r="BMQ9" s="43"/>
      <c r="BMR9" s="43"/>
      <c r="BMS9" s="43"/>
      <c r="BMT9" s="43"/>
      <c r="BMU9" s="43"/>
      <c r="BMV9" s="43"/>
      <c r="BMW9" s="43"/>
      <c r="BMX9" s="43"/>
      <c r="BMY9" s="43"/>
      <c r="BMZ9" s="43"/>
      <c r="BNA9" s="43"/>
      <c r="BNB9" s="43"/>
      <c r="BNC9" s="43"/>
      <c r="BND9" s="43"/>
      <c r="BNE9" s="43"/>
      <c r="BNF9" s="43"/>
      <c r="BNG9" s="43"/>
      <c r="BNH9" s="43"/>
      <c r="BNI9" s="43"/>
      <c r="BNJ9" s="43"/>
      <c r="BNK9" s="43"/>
      <c r="BNL9" s="43"/>
      <c r="BNM9" s="43"/>
      <c r="BNN9" s="43"/>
      <c r="BNO9" s="43"/>
      <c r="BNP9" s="43"/>
      <c r="BNQ9" s="43"/>
      <c r="BNR9" s="43"/>
      <c r="BNS9" s="43"/>
      <c r="BNT9" s="43"/>
      <c r="BNU9" s="43"/>
      <c r="BNV9" s="43"/>
      <c r="BNW9" s="43"/>
      <c r="BNX9" s="43"/>
      <c r="BNY9" s="43"/>
      <c r="BNZ9" s="43"/>
      <c r="BOA9" s="43"/>
      <c r="BOB9" s="43"/>
      <c r="BOC9" s="43"/>
      <c r="BOD9" s="43"/>
      <c r="BOE9" s="43"/>
      <c r="BOF9" s="43"/>
      <c r="BOG9" s="43"/>
      <c r="BOH9" s="43"/>
      <c r="BOI9" s="43"/>
      <c r="BOJ9" s="43"/>
      <c r="BOK9" s="43"/>
      <c r="BOL9" s="43"/>
      <c r="BOM9" s="43"/>
      <c r="BON9" s="43"/>
      <c r="BOO9" s="43"/>
      <c r="BOP9" s="43"/>
      <c r="BOQ9" s="43"/>
      <c r="BOR9" s="43"/>
      <c r="BOS9" s="43"/>
      <c r="BOT9" s="43"/>
      <c r="BOU9" s="43"/>
      <c r="BOV9" s="43"/>
      <c r="BOW9" s="43"/>
      <c r="BOX9" s="43"/>
      <c r="BOY9" s="43"/>
      <c r="BOZ9" s="43"/>
      <c r="BPA9" s="43"/>
      <c r="BPB9" s="43"/>
      <c r="BPC9" s="43"/>
      <c r="BPD9" s="43"/>
      <c r="BPE9" s="43"/>
      <c r="BPF9" s="43"/>
      <c r="BPG9" s="43"/>
      <c r="BPH9" s="43"/>
      <c r="BPI9" s="43"/>
      <c r="BPJ9" s="43"/>
      <c r="BPK9" s="43"/>
      <c r="BPL9" s="43"/>
      <c r="BPM9" s="43"/>
      <c r="BPN9" s="43"/>
      <c r="BPO9" s="43"/>
      <c r="BPP9" s="43"/>
      <c r="BPQ9" s="43"/>
      <c r="BPR9" s="43"/>
      <c r="BPS9" s="43"/>
      <c r="BPT9" s="43"/>
      <c r="BPU9" s="43"/>
      <c r="BPV9" s="43"/>
      <c r="BPW9" s="43"/>
      <c r="BPX9" s="43"/>
      <c r="BPY9" s="43"/>
      <c r="BPZ9" s="43"/>
      <c r="BQA9" s="43"/>
      <c r="BQB9" s="43"/>
      <c r="BQC9" s="43"/>
      <c r="BQD9" s="43"/>
      <c r="BQE9" s="43"/>
      <c r="BQF9" s="43"/>
      <c r="BQG9" s="43"/>
      <c r="BQH9" s="43"/>
      <c r="BQI9" s="43"/>
      <c r="BQJ9" s="43"/>
      <c r="BQK9" s="43"/>
      <c r="BQL9" s="43"/>
      <c r="BQM9" s="43"/>
      <c r="BQN9" s="43"/>
      <c r="BQO9" s="43"/>
      <c r="BQP9" s="43"/>
      <c r="BQQ9" s="43"/>
      <c r="BQR9" s="43"/>
      <c r="BQS9" s="43"/>
      <c r="BQT9" s="43"/>
      <c r="BQU9" s="43"/>
      <c r="BQV9" s="43"/>
      <c r="BQW9" s="43"/>
      <c r="BQX9" s="43"/>
      <c r="BQY9" s="43"/>
      <c r="BQZ9" s="43"/>
      <c r="BRA9" s="43"/>
      <c r="BRB9" s="43"/>
      <c r="BRC9" s="43"/>
      <c r="BRD9" s="43"/>
      <c r="BRE9" s="43"/>
      <c r="BRF9" s="43"/>
      <c r="BRG9" s="43"/>
      <c r="BRH9" s="43"/>
      <c r="BRI9" s="43"/>
      <c r="BRJ9" s="43"/>
      <c r="BRK9" s="43"/>
      <c r="BRL9" s="43"/>
      <c r="BRM9" s="43"/>
      <c r="BRN9" s="43"/>
      <c r="BRO9" s="43"/>
      <c r="BRP9" s="43"/>
      <c r="BRQ9" s="43"/>
      <c r="BRR9" s="43"/>
      <c r="BRS9" s="43"/>
      <c r="BRT9" s="43"/>
      <c r="BRU9" s="43"/>
      <c r="BRV9" s="43"/>
      <c r="BRW9" s="43"/>
      <c r="BRX9" s="43"/>
      <c r="BRY9" s="43"/>
      <c r="BRZ9" s="43"/>
      <c r="BSA9" s="43"/>
      <c r="BSB9" s="43"/>
      <c r="BSC9" s="43"/>
      <c r="BSD9" s="43"/>
      <c r="BSE9" s="43"/>
      <c r="BSF9" s="43"/>
      <c r="BSG9" s="43"/>
      <c r="BSH9" s="43"/>
      <c r="BSI9" s="43"/>
      <c r="BSJ9" s="43"/>
      <c r="BSK9" s="43"/>
      <c r="BSL9" s="43"/>
      <c r="BSM9" s="43"/>
      <c r="BSN9" s="43"/>
      <c r="BSO9" s="43"/>
      <c r="BSP9" s="43"/>
      <c r="BSQ9" s="43"/>
      <c r="BSR9" s="43"/>
      <c r="BSS9" s="43"/>
      <c r="BST9" s="43"/>
      <c r="BSU9" s="43"/>
      <c r="BSV9" s="43"/>
      <c r="BSW9" s="43"/>
      <c r="BSX9" s="43"/>
      <c r="BSY9" s="43"/>
      <c r="BSZ9" s="43"/>
      <c r="BTA9" s="43"/>
      <c r="BTB9" s="43"/>
      <c r="BTC9" s="43"/>
      <c r="BTD9" s="43"/>
      <c r="BTE9" s="43"/>
      <c r="BTF9" s="43"/>
      <c r="BTG9" s="43"/>
      <c r="BTH9" s="43"/>
      <c r="BTI9" s="43"/>
      <c r="BTJ9" s="43"/>
      <c r="BTK9" s="43"/>
      <c r="BTL9" s="43"/>
      <c r="BTM9" s="43"/>
      <c r="BTN9" s="43"/>
      <c r="BTO9" s="43"/>
      <c r="BTP9" s="43"/>
      <c r="BTQ9" s="43"/>
      <c r="BTR9" s="43"/>
      <c r="BTS9" s="43"/>
      <c r="BTT9" s="43"/>
      <c r="BTU9" s="43"/>
      <c r="BTV9" s="43"/>
      <c r="BTW9" s="43"/>
      <c r="BTX9" s="43"/>
      <c r="BTY9" s="43"/>
      <c r="BTZ9" s="43"/>
      <c r="BUA9" s="43"/>
      <c r="BUB9" s="43"/>
      <c r="BUC9" s="43"/>
      <c r="BUD9" s="43"/>
      <c r="BUE9" s="43"/>
      <c r="BUF9" s="43"/>
      <c r="BUG9" s="43"/>
      <c r="BUH9" s="43"/>
      <c r="BUI9" s="43"/>
      <c r="BUJ9" s="43"/>
      <c r="BUK9" s="43"/>
      <c r="BUL9" s="43"/>
      <c r="BUM9" s="43"/>
      <c r="BUN9" s="43"/>
      <c r="BUO9" s="43"/>
      <c r="BUP9" s="43"/>
      <c r="BUQ9" s="43"/>
      <c r="BUR9" s="43"/>
      <c r="BUS9" s="43"/>
      <c r="BUT9" s="43"/>
      <c r="BUU9" s="43"/>
      <c r="BUV9" s="43"/>
      <c r="BUW9" s="43"/>
      <c r="BUX9" s="43"/>
      <c r="BUY9" s="43"/>
      <c r="BUZ9" s="43"/>
      <c r="BVA9" s="43"/>
      <c r="BVB9" s="43"/>
      <c r="BVC9" s="43"/>
      <c r="BVD9" s="43"/>
      <c r="BVE9" s="43"/>
      <c r="BVF9" s="43"/>
      <c r="BVG9" s="43"/>
      <c r="BVH9" s="43"/>
      <c r="BVI9" s="43"/>
      <c r="BVJ9" s="43"/>
      <c r="BVK9" s="43"/>
      <c r="BVL9" s="43"/>
      <c r="BVM9" s="43"/>
      <c r="BVN9" s="43"/>
      <c r="BVO9" s="43"/>
      <c r="BVP9" s="43"/>
      <c r="BVQ9" s="43"/>
      <c r="BVR9" s="43"/>
      <c r="BVS9" s="43"/>
      <c r="BVT9" s="43"/>
      <c r="BVU9" s="43"/>
      <c r="BVV9" s="43"/>
      <c r="BVW9" s="43"/>
      <c r="BVX9" s="43"/>
      <c r="BVY9" s="43"/>
      <c r="BVZ9" s="43"/>
      <c r="BWA9" s="43"/>
      <c r="BWB9" s="43"/>
      <c r="BWC9" s="43"/>
      <c r="BWD9" s="43"/>
      <c r="BWE9" s="43"/>
      <c r="BWF9" s="43"/>
      <c r="BWG9" s="43"/>
      <c r="BWH9" s="43"/>
      <c r="BWI9" s="43"/>
      <c r="BWJ9" s="43"/>
      <c r="BWK9" s="43"/>
      <c r="BWL9" s="43"/>
      <c r="BWM9" s="43"/>
      <c r="BWN9" s="43"/>
      <c r="BWO9" s="43"/>
      <c r="BWP9" s="43"/>
      <c r="BWQ9" s="43"/>
      <c r="BWR9" s="43"/>
      <c r="BWS9" s="43"/>
      <c r="BWT9" s="43"/>
      <c r="BWU9" s="43"/>
      <c r="BWV9" s="43"/>
      <c r="BWW9" s="43"/>
      <c r="BWX9" s="43"/>
      <c r="BWY9" s="43"/>
      <c r="BWZ9" s="43"/>
      <c r="BXA9" s="43"/>
      <c r="BXB9" s="43"/>
      <c r="BXC9" s="43"/>
      <c r="BXD9" s="43"/>
      <c r="BXE9" s="43"/>
      <c r="BXF9" s="43"/>
      <c r="BXG9" s="43"/>
      <c r="BXH9" s="43"/>
      <c r="BXI9" s="43"/>
      <c r="BXJ9" s="43"/>
      <c r="BXK9" s="43"/>
      <c r="BXL9" s="43"/>
      <c r="BXM9" s="43"/>
      <c r="BXN9" s="43"/>
      <c r="BXO9" s="43"/>
      <c r="BXP9" s="43"/>
      <c r="BXQ9" s="43"/>
      <c r="BXR9" s="43"/>
      <c r="BXS9" s="43"/>
      <c r="BXT9" s="43"/>
      <c r="BXU9" s="43"/>
      <c r="BXV9" s="43"/>
      <c r="BXW9" s="43"/>
      <c r="BXX9" s="43"/>
      <c r="BXY9" s="43"/>
      <c r="BXZ9" s="43"/>
      <c r="BYA9" s="43"/>
      <c r="BYB9" s="43"/>
      <c r="BYC9" s="43"/>
      <c r="BYD9" s="43"/>
      <c r="BYE9" s="43"/>
      <c r="BYF9" s="43"/>
      <c r="BYG9" s="43"/>
      <c r="BYH9" s="43"/>
      <c r="BYI9" s="43"/>
      <c r="BYJ9" s="43"/>
      <c r="BYK9" s="43"/>
      <c r="BYL9" s="43"/>
      <c r="BYM9" s="43"/>
      <c r="BYN9" s="43"/>
      <c r="BYO9" s="43"/>
      <c r="BYP9" s="43"/>
      <c r="BYQ9" s="43"/>
      <c r="BYR9" s="43"/>
      <c r="BYS9" s="43"/>
      <c r="BYT9" s="43"/>
      <c r="BYU9" s="43"/>
      <c r="BYV9" s="43"/>
      <c r="BYW9" s="43"/>
      <c r="BYX9" s="43"/>
      <c r="BYY9" s="43"/>
      <c r="BYZ9" s="43"/>
      <c r="BZA9" s="43"/>
      <c r="BZB9" s="43"/>
      <c r="BZC9" s="43"/>
      <c r="BZD9" s="43"/>
      <c r="BZE9" s="43"/>
      <c r="BZF9" s="43"/>
      <c r="BZG9" s="43"/>
      <c r="BZH9" s="43"/>
      <c r="BZI9" s="43"/>
      <c r="BZJ9" s="43"/>
      <c r="BZK9" s="43"/>
      <c r="BZL9" s="43"/>
      <c r="BZM9" s="43"/>
      <c r="BZN9" s="43"/>
      <c r="BZO9" s="43"/>
      <c r="BZP9" s="43"/>
      <c r="BZQ9" s="43"/>
      <c r="BZR9" s="43"/>
      <c r="BZS9" s="43"/>
      <c r="BZT9" s="43"/>
      <c r="BZU9" s="43"/>
      <c r="BZV9" s="43"/>
      <c r="BZW9" s="43"/>
      <c r="BZX9" s="43"/>
      <c r="BZY9" s="43"/>
      <c r="BZZ9" s="43"/>
      <c r="CAA9" s="43"/>
      <c r="CAB9" s="43"/>
      <c r="CAC9" s="43"/>
      <c r="CAD9" s="43"/>
      <c r="CAE9" s="43"/>
      <c r="CAF9" s="43"/>
      <c r="CAG9" s="43"/>
      <c r="CAH9" s="43"/>
      <c r="CAI9" s="43"/>
      <c r="CAJ9" s="43"/>
      <c r="CAK9" s="43"/>
      <c r="CAL9" s="43"/>
      <c r="CAM9" s="43"/>
      <c r="CAN9" s="43"/>
      <c r="CAO9" s="43"/>
      <c r="CAP9" s="43"/>
      <c r="CAQ9" s="43"/>
      <c r="CAR9" s="43"/>
      <c r="CAS9" s="43"/>
      <c r="CAT9" s="43"/>
      <c r="CAU9" s="43"/>
      <c r="CAV9" s="43"/>
      <c r="CAW9" s="43"/>
      <c r="CAX9" s="43"/>
      <c r="CAY9" s="43"/>
      <c r="CAZ9" s="43"/>
      <c r="CBA9" s="43"/>
      <c r="CBB9" s="43"/>
      <c r="CBC9" s="43"/>
      <c r="CBD9" s="43"/>
      <c r="CBE9" s="43"/>
      <c r="CBF9" s="43"/>
      <c r="CBG9" s="43"/>
      <c r="CBH9" s="43"/>
      <c r="CBI9" s="43"/>
      <c r="CBJ9" s="43"/>
      <c r="CBK9" s="43"/>
      <c r="CBL9" s="43"/>
      <c r="CBM9" s="43"/>
      <c r="CBN9" s="43"/>
      <c r="CBO9" s="43"/>
      <c r="CBP9" s="43"/>
      <c r="CBQ9" s="43"/>
      <c r="CBR9" s="43"/>
      <c r="CBS9" s="43"/>
      <c r="CBT9" s="43"/>
      <c r="CBU9" s="43"/>
      <c r="CBV9" s="43"/>
      <c r="CBW9" s="43"/>
      <c r="CBX9" s="43"/>
      <c r="CBY9" s="43"/>
      <c r="CBZ9" s="43"/>
      <c r="CCA9" s="43"/>
      <c r="CCB9" s="43"/>
      <c r="CCC9" s="43"/>
      <c r="CCD9" s="43"/>
      <c r="CCE9" s="43"/>
      <c r="CCF9" s="43"/>
      <c r="CCG9" s="43"/>
      <c r="CCH9" s="43"/>
      <c r="CCI9" s="43"/>
      <c r="CCJ9" s="43"/>
      <c r="CCK9" s="43"/>
      <c r="CCL9" s="43"/>
      <c r="CCM9" s="43"/>
      <c r="CCN9" s="43"/>
      <c r="CCO9" s="43"/>
      <c r="CCP9" s="43"/>
      <c r="CCQ9" s="43"/>
      <c r="CCR9" s="43"/>
      <c r="CCS9" s="43"/>
      <c r="CCT9" s="43"/>
      <c r="CCU9" s="43"/>
      <c r="CCV9" s="43"/>
      <c r="CCW9" s="43"/>
      <c r="CCX9" s="43"/>
      <c r="CCY9" s="43"/>
      <c r="CCZ9" s="43"/>
      <c r="CDA9" s="43"/>
      <c r="CDB9" s="43"/>
      <c r="CDC9" s="43"/>
      <c r="CDD9" s="43"/>
      <c r="CDE9" s="43"/>
      <c r="CDF9" s="43"/>
      <c r="CDG9" s="43"/>
      <c r="CDH9" s="43"/>
      <c r="CDI9" s="43"/>
      <c r="CDJ9" s="43"/>
      <c r="CDK9" s="43"/>
      <c r="CDL9" s="43"/>
      <c r="CDM9" s="43"/>
      <c r="CDN9" s="43"/>
      <c r="CDO9" s="43"/>
      <c r="CDP9" s="43"/>
      <c r="CDQ9" s="43"/>
      <c r="CDR9" s="43"/>
      <c r="CDS9" s="43"/>
      <c r="CDT9" s="43"/>
      <c r="CDU9" s="43"/>
      <c r="CDV9" s="43"/>
      <c r="CDW9" s="43"/>
      <c r="CDX9" s="43"/>
      <c r="CDY9" s="43"/>
      <c r="CDZ9" s="43"/>
      <c r="CEA9" s="43"/>
      <c r="CEB9" s="43"/>
      <c r="CEC9" s="43"/>
      <c r="CED9" s="43"/>
      <c r="CEE9" s="43"/>
      <c r="CEF9" s="43"/>
      <c r="CEG9" s="43"/>
      <c r="CEH9" s="43"/>
      <c r="CEI9" s="43"/>
      <c r="CEJ9" s="43"/>
      <c r="CEK9" s="43"/>
      <c r="CEL9" s="43"/>
      <c r="CEM9" s="43"/>
      <c r="CEN9" s="43"/>
      <c r="CEO9" s="43"/>
      <c r="CEP9" s="43"/>
      <c r="CEQ9" s="43"/>
      <c r="CER9" s="43"/>
      <c r="CES9" s="43"/>
      <c r="CET9" s="43"/>
      <c r="CEU9" s="43"/>
      <c r="CEV9" s="43"/>
      <c r="CEW9" s="43"/>
      <c r="CEX9" s="43"/>
      <c r="CEY9" s="43"/>
      <c r="CEZ9" s="43"/>
      <c r="CFA9" s="43"/>
      <c r="CFB9" s="43"/>
      <c r="CFC9" s="43"/>
      <c r="CFD9" s="43"/>
      <c r="CFE9" s="43"/>
      <c r="CFF9" s="43"/>
      <c r="CFG9" s="43"/>
      <c r="CFH9" s="43"/>
      <c r="CFI9" s="43"/>
      <c r="CFJ9" s="43"/>
      <c r="CFK9" s="43"/>
      <c r="CFL9" s="43"/>
      <c r="CFM9" s="43"/>
      <c r="CFN9" s="43"/>
      <c r="CFO9" s="43"/>
      <c r="CFP9" s="43"/>
      <c r="CFQ9" s="43"/>
      <c r="CFR9" s="43"/>
      <c r="CFS9" s="43"/>
      <c r="CFT9" s="43"/>
      <c r="CFU9" s="43"/>
      <c r="CFV9" s="43"/>
      <c r="CFW9" s="43"/>
      <c r="CFX9" s="43"/>
      <c r="CFY9" s="43"/>
      <c r="CFZ9" s="43"/>
      <c r="CGA9" s="43"/>
      <c r="CGB9" s="43"/>
      <c r="CGC9" s="43"/>
      <c r="CGD9" s="43"/>
      <c r="CGE9" s="43"/>
      <c r="CGF9" s="43"/>
      <c r="CGG9" s="43"/>
      <c r="CGH9" s="43"/>
      <c r="CGI9" s="43"/>
      <c r="CGJ9" s="43"/>
      <c r="CGK9" s="43"/>
      <c r="CGL9" s="43"/>
      <c r="CGM9" s="43"/>
      <c r="CGN9" s="43"/>
      <c r="CGO9" s="43"/>
      <c r="CGP9" s="43"/>
      <c r="CGQ9" s="43"/>
      <c r="CGR9" s="43"/>
      <c r="CGS9" s="43"/>
      <c r="CGT9" s="43"/>
      <c r="CGU9" s="43"/>
      <c r="CGV9" s="43"/>
      <c r="CGW9" s="43"/>
      <c r="CGX9" s="43"/>
      <c r="CGY9" s="43"/>
      <c r="CGZ9" s="43"/>
      <c r="CHA9" s="43"/>
      <c r="CHB9" s="43"/>
      <c r="CHC9" s="43"/>
      <c r="CHD9" s="43"/>
      <c r="CHE9" s="43"/>
      <c r="CHF9" s="43"/>
      <c r="CHG9" s="43"/>
      <c r="CHH9" s="43"/>
      <c r="CHI9" s="43"/>
      <c r="CHJ9" s="43"/>
      <c r="CHK9" s="43"/>
      <c r="CHL9" s="43"/>
      <c r="CHM9" s="43"/>
      <c r="CHN9" s="43"/>
      <c r="CHO9" s="43"/>
      <c r="CHP9" s="43"/>
      <c r="CHQ9" s="43"/>
      <c r="CHR9" s="43"/>
      <c r="CHS9" s="43"/>
      <c r="CHT9" s="43"/>
      <c r="CHU9" s="43"/>
      <c r="CHV9" s="43"/>
      <c r="CHW9" s="43"/>
      <c r="CHX9" s="43"/>
      <c r="CHY9" s="43"/>
      <c r="CHZ9" s="43"/>
      <c r="CIA9" s="43"/>
      <c r="CIB9" s="43"/>
      <c r="CIC9" s="43"/>
      <c r="CID9" s="43"/>
      <c r="CIE9" s="43"/>
      <c r="CIF9" s="43"/>
      <c r="CIG9" s="43"/>
      <c r="CIH9" s="43"/>
      <c r="CII9" s="43"/>
      <c r="CIJ9" s="43"/>
      <c r="CIK9" s="43"/>
      <c r="CIL9" s="43"/>
      <c r="CIM9" s="43"/>
      <c r="CIN9" s="43"/>
      <c r="CIO9" s="43"/>
      <c r="CIP9" s="43"/>
      <c r="CIQ9" s="43"/>
      <c r="CIR9" s="43"/>
      <c r="CIS9" s="43"/>
      <c r="CIT9" s="43"/>
      <c r="CIU9" s="43"/>
      <c r="CIV9" s="43"/>
      <c r="CIW9" s="43"/>
      <c r="CIX9" s="43"/>
      <c r="CIY9" s="43"/>
      <c r="CIZ9" s="43"/>
      <c r="CJA9" s="43"/>
      <c r="CJB9" s="43"/>
      <c r="CJC9" s="43"/>
      <c r="CJD9" s="43"/>
      <c r="CJE9" s="43"/>
      <c r="CJF9" s="43"/>
      <c r="CJG9" s="43"/>
      <c r="CJH9" s="43"/>
      <c r="CJI9" s="43"/>
      <c r="CJJ9" s="43"/>
      <c r="CJK9" s="43"/>
      <c r="CJL9" s="43"/>
      <c r="CJM9" s="43"/>
      <c r="CJN9" s="43"/>
      <c r="CJO9" s="43"/>
      <c r="CJP9" s="43"/>
      <c r="CJQ9" s="43"/>
      <c r="CJR9" s="43"/>
      <c r="CJS9" s="43"/>
      <c r="CJT9" s="43"/>
      <c r="CJU9" s="43"/>
      <c r="CJV9" s="43"/>
      <c r="CJW9" s="43"/>
      <c r="CJX9" s="43"/>
      <c r="CJY9" s="43"/>
      <c r="CJZ9" s="43"/>
      <c r="CKA9" s="43"/>
      <c r="CKB9" s="43"/>
      <c r="CKC9" s="43"/>
      <c r="CKD9" s="43"/>
      <c r="CKE9" s="43"/>
      <c r="CKF9" s="43"/>
      <c r="CKG9" s="43"/>
      <c r="CKH9" s="43"/>
      <c r="CKI9" s="43"/>
      <c r="CKJ9" s="43"/>
      <c r="CKK9" s="43"/>
      <c r="CKL9" s="43"/>
      <c r="CKM9" s="43"/>
      <c r="CKN9" s="43"/>
      <c r="CKO9" s="43"/>
      <c r="CKP9" s="43"/>
      <c r="CKQ9" s="43"/>
      <c r="CKR9" s="43"/>
      <c r="CKS9" s="43"/>
      <c r="CKT9" s="43"/>
      <c r="CKU9" s="43"/>
      <c r="CKV9" s="43"/>
      <c r="CKW9" s="43"/>
      <c r="CKX9" s="43"/>
      <c r="CKY9" s="43"/>
      <c r="CKZ9" s="43"/>
      <c r="CLA9" s="43"/>
      <c r="CLB9" s="43"/>
      <c r="CLC9" s="43"/>
      <c r="CLD9" s="43"/>
      <c r="CLE9" s="43"/>
      <c r="CLF9" s="43"/>
      <c r="CLG9" s="43"/>
      <c r="CLH9" s="43"/>
      <c r="CLI9" s="43"/>
      <c r="CLJ9" s="43"/>
      <c r="CLK9" s="43"/>
      <c r="CLL9" s="43"/>
      <c r="CLM9" s="43"/>
      <c r="CLN9" s="43"/>
      <c r="CLO9" s="43"/>
      <c r="CLP9" s="43"/>
      <c r="CLQ9" s="43"/>
      <c r="CLR9" s="43"/>
      <c r="CLS9" s="43"/>
      <c r="CLT9" s="43"/>
      <c r="CLU9" s="43"/>
      <c r="CLV9" s="43"/>
      <c r="CLW9" s="43"/>
      <c r="CLX9" s="43"/>
      <c r="CLY9" s="43"/>
      <c r="CLZ9" s="43"/>
      <c r="CMA9" s="43"/>
      <c r="CMB9" s="43"/>
      <c r="CMC9" s="43"/>
      <c r="CMD9" s="43"/>
      <c r="CME9" s="43"/>
      <c r="CMF9" s="43"/>
      <c r="CMG9" s="43"/>
      <c r="CMH9" s="43"/>
      <c r="CMI9" s="43"/>
      <c r="CMJ9" s="43"/>
      <c r="CMK9" s="43"/>
      <c r="CML9" s="43"/>
      <c r="CMM9" s="43"/>
      <c r="CMN9" s="43"/>
      <c r="CMO9" s="43"/>
      <c r="CMP9" s="43"/>
      <c r="CMQ9" s="43"/>
      <c r="CMR9" s="43"/>
      <c r="CMS9" s="43"/>
      <c r="CMT9" s="43"/>
      <c r="CMU9" s="43"/>
      <c r="CMV9" s="43"/>
      <c r="CMW9" s="43"/>
      <c r="CMX9" s="43"/>
      <c r="CMY9" s="43"/>
      <c r="CMZ9" s="43"/>
      <c r="CNA9" s="43"/>
      <c r="CNB9" s="43"/>
      <c r="CNC9" s="43"/>
      <c r="CND9" s="43"/>
      <c r="CNE9" s="43"/>
      <c r="CNF9" s="43"/>
      <c r="CNG9" s="43"/>
      <c r="CNH9" s="43"/>
      <c r="CNI9" s="43"/>
      <c r="CNJ9" s="43"/>
      <c r="CNK9" s="43"/>
      <c r="CNL9" s="43"/>
      <c r="CNM9" s="43"/>
      <c r="CNN9" s="43"/>
      <c r="CNO9" s="43"/>
      <c r="CNP9" s="43"/>
      <c r="CNQ9" s="43"/>
      <c r="CNR9" s="43"/>
      <c r="CNS9" s="43"/>
      <c r="CNT9" s="43"/>
      <c r="CNU9" s="43"/>
      <c r="CNV9" s="43"/>
      <c r="CNW9" s="43"/>
      <c r="CNX9" s="43"/>
      <c r="CNY9" s="43"/>
      <c r="CNZ9" s="43"/>
      <c r="COA9" s="43"/>
      <c r="COB9" s="43"/>
      <c r="COC9" s="43"/>
      <c r="COD9" s="43"/>
      <c r="COE9" s="43"/>
      <c r="COF9" s="43"/>
      <c r="COG9" s="43"/>
      <c r="COH9" s="43"/>
      <c r="COI9" s="43"/>
      <c r="COJ9" s="43"/>
      <c r="COK9" s="43"/>
      <c r="COL9" s="43"/>
      <c r="COM9" s="43"/>
      <c r="CON9" s="43"/>
      <c r="COO9" s="43"/>
      <c r="COP9" s="43"/>
      <c r="COQ9" s="43"/>
      <c r="COR9" s="43"/>
      <c r="COS9" s="43"/>
      <c r="COT9" s="43"/>
      <c r="COU9" s="43"/>
      <c r="COV9" s="43"/>
      <c r="COW9" s="43"/>
      <c r="COX9" s="43"/>
      <c r="COY9" s="43"/>
      <c r="COZ9" s="43"/>
      <c r="CPA9" s="43"/>
      <c r="CPB9" s="43"/>
      <c r="CPC9" s="43"/>
      <c r="CPD9" s="43"/>
      <c r="CPE9" s="43"/>
      <c r="CPF9" s="43"/>
      <c r="CPG9" s="43"/>
      <c r="CPH9" s="43"/>
      <c r="CPI9" s="43"/>
      <c r="CPJ9" s="43"/>
      <c r="CPK9" s="43"/>
      <c r="CPL9" s="43"/>
      <c r="CPM9" s="43"/>
      <c r="CPN9" s="43"/>
      <c r="CPO9" s="43"/>
      <c r="CPP9" s="43"/>
      <c r="CPQ9" s="43"/>
      <c r="CPR9" s="43"/>
      <c r="CPS9" s="43"/>
      <c r="CPT9" s="43"/>
      <c r="CPU9" s="43"/>
      <c r="CPV9" s="43"/>
      <c r="CPW9" s="43"/>
      <c r="CPX9" s="43"/>
      <c r="CPY9" s="43"/>
      <c r="CPZ9" s="43"/>
      <c r="CQA9" s="43"/>
      <c r="CQB9" s="43"/>
      <c r="CQC9" s="43"/>
      <c r="CQD9" s="43"/>
      <c r="CQE9" s="43"/>
      <c r="CQF9" s="43"/>
      <c r="CQG9" s="43"/>
      <c r="CQH9" s="43"/>
      <c r="CQI9" s="43"/>
      <c r="CQJ9" s="43"/>
      <c r="CQK9" s="43"/>
      <c r="CQL9" s="43"/>
      <c r="CQM9" s="43"/>
      <c r="CQN9" s="43"/>
      <c r="CQO9" s="43"/>
      <c r="CQP9" s="43"/>
      <c r="CQQ9" s="43"/>
      <c r="CQR9" s="43"/>
      <c r="CQS9" s="43"/>
      <c r="CQT9" s="43"/>
      <c r="CQU9" s="43"/>
      <c r="CQV9" s="43"/>
      <c r="CQW9" s="43"/>
      <c r="CQX9" s="43"/>
      <c r="CQY9" s="43"/>
      <c r="CQZ9" s="43"/>
      <c r="CRA9" s="43"/>
      <c r="CRB9" s="43"/>
      <c r="CRC9" s="43"/>
      <c r="CRD9" s="43"/>
      <c r="CRE9" s="43"/>
      <c r="CRF9" s="43"/>
      <c r="CRG9" s="43"/>
      <c r="CRH9" s="43"/>
      <c r="CRI9" s="43"/>
      <c r="CRJ9" s="43"/>
      <c r="CRK9" s="43"/>
      <c r="CRL9" s="43"/>
      <c r="CRM9" s="43"/>
      <c r="CRN9" s="43"/>
      <c r="CRO9" s="43"/>
      <c r="CRP9" s="43"/>
      <c r="CRQ9" s="43"/>
      <c r="CRR9" s="43"/>
      <c r="CRS9" s="43"/>
      <c r="CRT9" s="43"/>
      <c r="CRU9" s="43"/>
      <c r="CRV9" s="43"/>
      <c r="CRW9" s="43"/>
      <c r="CRX9" s="43"/>
      <c r="CRY9" s="43"/>
      <c r="CRZ9" s="43"/>
      <c r="CSA9" s="43"/>
      <c r="CSB9" s="43"/>
      <c r="CSC9" s="43"/>
      <c r="CSD9" s="43"/>
      <c r="CSE9" s="43"/>
      <c r="CSF9" s="43"/>
      <c r="CSG9" s="43"/>
      <c r="CSH9" s="43"/>
      <c r="CSI9" s="43"/>
      <c r="CSJ9" s="43"/>
      <c r="CSK9" s="43"/>
      <c r="CSL9" s="43"/>
      <c r="CSM9" s="43"/>
      <c r="CSN9" s="43"/>
      <c r="CSO9" s="43"/>
      <c r="CSP9" s="43"/>
      <c r="CSQ9" s="43"/>
      <c r="CSR9" s="43"/>
      <c r="CSS9" s="43"/>
      <c r="CST9" s="43"/>
      <c r="CSU9" s="43"/>
      <c r="CSV9" s="43"/>
      <c r="CSW9" s="43"/>
      <c r="CSX9" s="43"/>
      <c r="CSY9" s="43"/>
      <c r="CSZ9" s="43"/>
      <c r="CTA9" s="43"/>
      <c r="CTB9" s="43"/>
      <c r="CTC9" s="43"/>
      <c r="CTD9" s="43"/>
      <c r="CTE9" s="43"/>
      <c r="CTF9" s="43"/>
      <c r="CTG9" s="43"/>
      <c r="CTH9" s="43"/>
      <c r="CTI9" s="43"/>
      <c r="CTJ9" s="43"/>
      <c r="CTK9" s="43"/>
      <c r="CTL9" s="43"/>
      <c r="CTM9" s="43"/>
      <c r="CTN9" s="43"/>
      <c r="CTO9" s="43"/>
      <c r="CTP9" s="43"/>
      <c r="CTQ9" s="43"/>
      <c r="CTR9" s="43"/>
      <c r="CTS9" s="43"/>
      <c r="CTT9" s="43"/>
      <c r="CTU9" s="43"/>
      <c r="CTV9" s="43"/>
      <c r="CTW9" s="43"/>
      <c r="CTX9" s="43"/>
      <c r="CTY9" s="43"/>
      <c r="CTZ9" s="43"/>
      <c r="CUA9" s="43"/>
      <c r="CUB9" s="43"/>
      <c r="CUC9" s="43"/>
      <c r="CUD9" s="43"/>
      <c r="CUE9" s="43"/>
      <c r="CUF9" s="43"/>
      <c r="CUG9" s="43"/>
      <c r="CUH9" s="43"/>
      <c r="CUI9" s="43"/>
      <c r="CUJ9" s="43"/>
      <c r="CUK9" s="43"/>
      <c r="CUL9" s="43"/>
      <c r="CUM9" s="43"/>
      <c r="CUN9" s="43"/>
      <c r="CUO9" s="43"/>
      <c r="CUP9" s="43"/>
      <c r="CUQ9" s="43"/>
      <c r="CUR9" s="43"/>
      <c r="CUS9" s="43"/>
      <c r="CUT9" s="43"/>
      <c r="CUU9" s="43"/>
      <c r="CUV9" s="43"/>
      <c r="CUW9" s="43"/>
      <c r="CUX9" s="43"/>
      <c r="CUY9" s="43"/>
      <c r="CUZ9" s="43"/>
      <c r="CVA9" s="43"/>
      <c r="CVB9" s="43"/>
      <c r="CVC9" s="43"/>
      <c r="CVD9" s="43"/>
      <c r="CVE9" s="43"/>
      <c r="CVF9" s="43"/>
      <c r="CVG9" s="43"/>
      <c r="CVH9" s="43"/>
      <c r="CVI9" s="43"/>
      <c r="CVJ9" s="43"/>
      <c r="CVK9" s="43"/>
      <c r="CVL9" s="43"/>
      <c r="CVM9" s="43"/>
      <c r="CVN9" s="43"/>
      <c r="CVO9" s="43"/>
      <c r="CVP9" s="43"/>
      <c r="CVQ9" s="43"/>
      <c r="CVR9" s="43"/>
      <c r="CVS9" s="43"/>
      <c r="CVT9" s="43"/>
      <c r="CVU9" s="43"/>
      <c r="CVV9" s="43"/>
      <c r="CVW9" s="43"/>
      <c r="CVX9" s="43"/>
      <c r="CVY9" s="43"/>
      <c r="CVZ9" s="43"/>
      <c r="CWA9" s="43"/>
      <c r="CWB9" s="43"/>
      <c r="CWC9" s="43"/>
      <c r="CWD9" s="43"/>
      <c r="CWE9" s="43"/>
      <c r="CWF9" s="43"/>
      <c r="CWG9" s="43"/>
      <c r="CWH9" s="43"/>
      <c r="CWI9" s="43"/>
      <c r="CWJ9" s="43"/>
      <c r="CWK9" s="43"/>
      <c r="CWL9" s="43"/>
      <c r="CWM9" s="43"/>
      <c r="CWN9" s="43"/>
      <c r="CWO9" s="43"/>
      <c r="CWP9" s="43"/>
      <c r="CWQ9" s="43"/>
      <c r="CWR9" s="43"/>
      <c r="CWS9" s="43"/>
      <c r="CWT9" s="43"/>
      <c r="CWU9" s="43"/>
      <c r="CWV9" s="43"/>
      <c r="CWW9" s="43"/>
      <c r="CWX9" s="43"/>
      <c r="CWY9" s="43"/>
      <c r="CWZ9" s="43"/>
      <c r="CXA9" s="43"/>
      <c r="CXB9" s="43"/>
      <c r="CXC9" s="43"/>
      <c r="CXD9" s="43"/>
      <c r="CXE9" s="43"/>
      <c r="CXF9" s="43"/>
      <c r="CXG9" s="43"/>
      <c r="CXH9" s="43"/>
      <c r="CXI9" s="43"/>
      <c r="CXJ9" s="43"/>
      <c r="CXK9" s="43"/>
      <c r="CXL9" s="43"/>
      <c r="CXM9" s="43"/>
      <c r="CXN9" s="43"/>
      <c r="CXO9" s="43"/>
      <c r="CXP9" s="43"/>
      <c r="CXQ9" s="43"/>
      <c r="CXR9" s="43"/>
      <c r="CXS9" s="43"/>
      <c r="CXT9" s="43"/>
      <c r="CXU9" s="43"/>
      <c r="CXV9" s="43"/>
      <c r="CXW9" s="43"/>
      <c r="CXX9" s="43"/>
      <c r="CXY9" s="43"/>
      <c r="CXZ9" s="43"/>
      <c r="CYA9" s="43"/>
      <c r="CYB9" s="43"/>
      <c r="CYC9" s="43"/>
      <c r="CYD9" s="43"/>
      <c r="CYE9" s="43"/>
      <c r="CYF9" s="43"/>
      <c r="CYG9" s="43"/>
      <c r="CYH9" s="43"/>
      <c r="CYI9" s="43"/>
      <c r="CYJ9" s="43"/>
      <c r="CYK9" s="43"/>
      <c r="CYL9" s="43"/>
      <c r="CYM9" s="43"/>
      <c r="CYN9" s="43"/>
      <c r="CYO9" s="43"/>
      <c r="CYP9" s="43"/>
      <c r="CYQ9" s="43"/>
      <c r="CYR9" s="43"/>
      <c r="CYS9" s="43"/>
      <c r="CYT9" s="43"/>
      <c r="CYU9" s="43"/>
      <c r="CYV9" s="43"/>
      <c r="CYW9" s="43"/>
      <c r="CYX9" s="43"/>
      <c r="CYY9" s="43"/>
      <c r="CYZ9" s="43"/>
      <c r="CZA9" s="43"/>
      <c r="CZB9" s="43"/>
      <c r="CZC9" s="43"/>
      <c r="CZD9" s="43"/>
      <c r="CZE9" s="43"/>
      <c r="CZF9" s="43"/>
      <c r="CZG9" s="43"/>
      <c r="CZH9" s="43"/>
      <c r="CZI9" s="43"/>
      <c r="CZJ9" s="43"/>
      <c r="CZK9" s="43"/>
      <c r="CZL9" s="43"/>
      <c r="CZM9" s="43"/>
      <c r="CZN9" s="43"/>
      <c r="CZO9" s="43"/>
      <c r="CZP9" s="43"/>
      <c r="CZQ9" s="43"/>
      <c r="CZR9" s="43"/>
      <c r="CZS9" s="43"/>
      <c r="CZT9" s="43"/>
      <c r="CZU9" s="43"/>
      <c r="CZV9" s="43"/>
      <c r="CZW9" s="43"/>
      <c r="CZX9" s="43"/>
      <c r="CZY9" s="43"/>
      <c r="CZZ9" s="43"/>
      <c r="DAA9" s="43"/>
      <c r="DAB9" s="43"/>
      <c r="DAC9" s="43"/>
      <c r="DAD9" s="43"/>
      <c r="DAE9" s="43"/>
      <c r="DAF9" s="43"/>
      <c r="DAG9" s="43"/>
      <c r="DAH9" s="43"/>
      <c r="DAI9" s="43"/>
      <c r="DAJ9" s="43"/>
      <c r="DAK9" s="43"/>
      <c r="DAL9" s="43"/>
      <c r="DAM9" s="43"/>
      <c r="DAN9" s="43"/>
      <c r="DAO9" s="43"/>
      <c r="DAP9" s="43"/>
      <c r="DAQ9" s="43"/>
      <c r="DAR9" s="43"/>
      <c r="DAS9" s="43"/>
      <c r="DAT9" s="43"/>
      <c r="DAU9" s="43"/>
      <c r="DAV9" s="43"/>
      <c r="DAW9" s="43"/>
      <c r="DAX9" s="43"/>
      <c r="DAY9" s="43"/>
      <c r="DAZ9" s="43"/>
      <c r="DBA9" s="43"/>
      <c r="DBB9" s="43"/>
      <c r="DBC9" s="43"/>
      <c r="DBD9" s="43"/>
      <c r="DBE9" s="43"/>
      <c r="DBF9" s="43"/>
      <c r="DBG9" s="43"/>
      <c r="DBH9" s="43"/>
      <c r="DBI9" s="43"/>
      <c r="DBJ9" s="43"/>
      <c r="DBK9" s="43"/>
      <c r="DBL9" s="43"/>
      <c r="DBM9" s="43"/>
      <c r="DBN9" s="43"/>
      <c r="DBO9" s="43"/>
      <c r="DBP9" s="43"/>
      <c r="DBQ9" s="43"/>
      <c r="DBR9" s="43"/>
      <c r="DBS9" s="43"/>
      <c r="DBT9" s="43"/>
      <c r="DBU9" s="43"/>
      <c r="DBV9" s="43"/>
      <c r="DBW9" s="43"/>
      <c r="DBX9" s="43"/>
      <c r="DBY9" s="43"/>
      <c r="DBZ9" s="43"/>
      <c r="DCA9" s="43"/>
      <c r="DCB9" s="43"/>
      <c r="DCC9" s="43"/>
      <c r="DCD9" s="43"/>
      <c r="DCE9" s="43"/>
      <c r="DCF9" s="43"/>
      <c r="DCG9" s="43"/>
      <c r="DCH9" s="43"/>
      <c r="DCI9" s="43"/>
      <c r="DCJ9" s="43"/>
      <c r="DCK9" s="43"/>
      <c r="DCL9" s="43"/>
      <c r="DCM9" s="43"/>
      <c r="DCN9" s="43"/>
      <c r="DCO9" s="43"/>
      <c r="DCP9" s="43"/>
      <c r="DCQ9" s="43"/>
      <c r="DCR9" s="43"/>
      <c r="DCS9" s="43"/>
      <c r="DCT9" s="43"/>
      <c r="DCU9" s="43"/>
      <c r="DCV9" s="43"/>
      <c r="DCW9" s="43"/>
      <c r="DCX9" s="43"/>
      <c r="DCY9" s="43"/>
      <c r="DCZ9" s="43"/>
      <c r="DDA9" s="43"/>
      <c r="DDB9" s="43"/>
      <c r="DDC9" s="43"/>
      <c r="DDD9" s="43"/>
      <c r="DDE9" s="43"/>
      <c r="DDF9" s="43"/>
      <c r="DDG9" s="43"/>
      <c r="DDH9" s="43"/>
      <c r="DDI9" s="43"/>
      <c r="DDJ9" s="43"/>
      <c r="DDK9" s="43"/>
      <c r="DDL9" s="43"/>
      <c r="DDM9" s="43"/>
      <c r="DDN9" s="43"/>
      <c r="DDO9" s="43"/>
      <c r="DDP9" s="43"/>
      <c r="DDQ9" s="43"/>
      <c r="DDR9" s="43"/>
      <c r="DDS9" s="43"/>
      <c r="DDT9" s="43"/>
      <c r="DDU9" s="43"/>
      <c r="DDV9" s="43"/>
      <c r="DDW9" s="43"/>
      <c r="DDX9" s="43"/>
      <c r="DDY9" s="43"/>
      <c r="DDZ9" s="43"/>
      <c r="DEA9" s="43"/>
      <c r="DEB9" s="43"/>
      <c r="DEC9" s="43"/>
      <c r="DED9" s="43"/>
      <c r="DEE9" s="43"/>
      <c r="DEF9" s="43"/>
      <c r="DEG9" s="43"/>
      <c r="DEH9" s="43"/>
      <c r="DEI9" s="43"/>
      <c r="DEJ9" s="43"/>
      <c r="DEK9" s="43"/>
      <c r="DEL9" s="43"/>
      <c r="DEM9" s="43"/>
      <c r="DEN9" s="43"/>
      <c r="DEO9" s="43"/>
      <c r="DEP9" s="43"/>
      <c r="DEQ9" s="43"/>
      <c r="DER9" s="43"/>
      <c r="DES9" s="43"/>
      <c r="DET9" s="43"/>
      <c r="DEU9" s="43"/>
      <c r="DEV9" s="43"/>
      <c r="DEW9" s="43"/>
      <c r="DEX9" s="43"/>
      <c r="DEY9" s="43"/>
      <c r="DEZ9" s="43"/>
      <c r="DFA9" s="43"/>
      <c r="DFB9" s="43"/>
      <c r="DFC9" s="43"/>
      <c r="DFD9" s="43"/>
      <c r="DFE9" s="43"/>
      <c r="DFF9" s="43"/>
      <c r="DFG9" s="43"/>
      <c r="DFH9" s="43"/>
      <c r="DFI9" s="43"/>
      <c r="DFJ9" s="43"/>
      <c r="DFK9" s="43"/>
      <c r="DFL9" s="43"/>
      <c r="DFM9" s="43"/>
      <c r="DFN9" s="43"/>
      <c r="DFO9" s="43"/>
      <c r="DFP9" s="43"/>
      <c r="DFQ9" s="43"/>
      <c r="DFR9" s="43"/>
      <c r="DFS9" s="43"/>
      <c r="DFT9" s="43"/>
      <c r="DFU9" s="43"/>
      <c r="DFV9" s="43"/>
      <c r="DFW9" s="43"/>
      <c r="DFX9" s="43"/>
      <c r="DFY9" s="43"/>
      <c r="DFZ9" s="43"/>
      <c r="DGA9" s="43"/>
      <c r="DGB9" s="43"/>
      <c r="DGC9" s="43"/>
      <c r="DGD9" s="43"/>
      <c r="DGE9" s="43"/>
      <c r="DGF9" s="43"/>
      <c r="DGG9" s="43"/>
      <c r="DGH9" s="43"/>
      <c r="DGI9" s="43"/>
      <c r="DGJ9" s="43"/>
      <c r="DGK9" s="43"/>
      <c r="DGL9" s="43"/>
      <c r="DGM9" s="43"/>
      <c r="DGN9" s="43"/>
      <c r="DGO9" s="43"/>
      <c r="DGP9" s="43"/>
      <c r="DGQ9" s="43"/>
      <c r="DGR9" s="43"/>
      <c r="DGS9" s="43"/>
      <c r="DGT9" s="43"/>
      <c r="DGU9" s="43"/>
      <c r="DGV9" s="43"/>
      <c r="DGW9" s="43"/>
      <c r="DGX9" s="43"/>
      <c r="DGY9" s="43"/>
      <c r="DGZ9" s="43"/>
      <c r="DHA9" s="43"/>
      <c r="DHB9" s="43"/>
      <c r="DHC9" s="43"/>
      <c r="DHD9" s="43"/>
      <c r="DHE9" s="43"/>
      <c r="DHF9" s="43"/>
      <c r="DHG9" s="43"/>
      <c r="DHH9" s="43"/>
      <c r="DHI9" s="43"/>
      <c r="DHJ9" s="43"/>
      <c r="DHK9" s="43"/>
      <c r="DHL9" s="43"/>
      <c r="DHM9" s="43"/>
      <c r="DHN9" s="43"/>
      <c r="DHO9" s="43"/>
      <c r="DHP9" s="43"/>
      <c r="DHQ9" s="43"/>
      <c r="DHR9" s="43"/>
      <c r="DHS9" s="43"/>
      <c r="DHT9" s="43"/>
      <c r="DHU9" s="43"/>
      <c r="DHV9" s="43"/>
      <c r="DHW9" s="43"/>
      <c r="DHX9" s="43"/>
      <c r="DHY9" s="43"/>
      <c r="DHZ9" s="43"/>
      <c r="DIA9" s="43"/>
      <c r="DIB9" s="43"/>
      <c r="DIC9" s="43"/>
      <c r="DID9" s="43"/>
      <c r="DIE9" s="43"/>
      <c r="DIF9" s="43"/>
      <c r="DIG9" s="43"/>
      <c r="DIH9" s="43"/>
      <c r="DII9" s="43"/>
      <c r="DIJ9" s="43"/>
      <c r="DIK9" s="43"/>
      <c r="DIL9" s="43"/>
      <c r="DIM9" s="43"/>
      <c r="DIN9" s="43"/>
      <c r="DIO9" s="43"/>
      <c r="DIP9" s="43"/>
      <c r="DIQ9" s="43"/>
      <c r="DIR9" s="43"/>
      <c r="DIS9" s="43"/>
      <c r="DIT9" s="43"/>
      <c r="DIU9" s="43"/>
      <c r="DIV9" s="43"/>
      <c r="DIW9" s="43"/>
      <c r="DIX9" s="43"/>
      <c r="DIY9" s="43"/>
      <c r="DIZ9" s="43"/>
      <c r="DJA9" s="43"/>
      <c r="DJB9" s="43"/>
      <c r="DJC9" s="43"/>
      <c r="DJD9" s="43"/>
      <c r="DJE9" s="43"/>
      <c r="DJF9" s="43"/>
      <c r="DJG9" s="43"/>
      <c r="DJH9" s="43"/>
      <c r="DJI9" s="43"/>
      <c r="DJJ9" s="43"/>
      <c r="DJK9" s="43"/>
      <c r="DJL9" s="43"/>
      <c r="DJM9" s="43"/>
      <c r="DJN9" s="43"/>
      <c r="DJO9" s="43"/>
      <c r="DJP9" s="43"/>
      <c r="DJQ9" s="43"/>
      <c r="DJR9" s="43"/>
      <c r="DJS9" s="43"/>
      <c r="DJT9" s="43"/>
      <c r="DJU9" s="43"/>
      <c r="DJV9" s="43"/>
      <c r="DJW9" s="43"/>
      <c r="DJX9" s="43"/>
      <c r="DJY9" s="43"/>
      <c r="DJZ9" s="43"/>
      <c r="DKA9" s="43"/>
      <c r="DKB9" s="43"/>
      <c r="DKC9" s="43"/>
      <c r="DKD9" s="43"/>
      <c r="DKE9" s="43"/>
      <c r="DKF9" s="43"/>
      <c r="DKG9" s="43"/>
      <c r="DKH9" s="43"/>
      <c r="DKI9" s="43"/>
      <c r="DKJ9" s="43"/>
      <c r="DKK9" s="43"/>
      <c r="DKL9" s="43"/>
      <c r="DKM9" s="43"/>
      <c r="DKN9" s="43"/>
      <c r="DKO9" s="43"/>
      <c r="DKP9" s="43"/>
      <c r="DKQ9" s="43"/>
      <c r="DKR9" s="43"/>
      <c r="DKS9" s="43"/>
      <c r="DKT9" s="43"/>
      <c r="DKU9" s="43"/>
      <c r="DKV9" s="43"/>
      <c r="DKW9" s="43"/>
      <c r="DKX9" s="43"/>
      <c r="DKY9" s="43"/>
      <c r="DKZ9" s="43"/>
      <c r="DLA9" s="43"/>
      <c r="DLB9" s="43"/>
      <c r="DLC9" s="43"/>
      <c r="DLD9" s="43"/>
      <c r="DLE9" s="43"/>
      <c r="DLF9" s="43"/>
      <c r="DLG9" s="43"/>
      <c r="DLH9" s="43"/>
      <c r="DLI9" s="43"/>
      <c r="DLJ9" s="43"/>
      <c r="DLK9" s="43"/>
      <c r="DLL9" s="43"/>
      <c r="DLM9" s="43"/>
      <c r="DLN9" s="43"/>
      <c r="DLO9" s="43"/>
      <c r="DLP9" s="43"/>
      <c r="DLQ9" s="43"/>
      <c r="DLR9" s="43"/>
      <c r="DLS9" s="43"/>
      <c r="DLT9" s="43"/>
      <c r="DLU9" s="43"/>
      <c r="DLV9" s="43"/>
      <c r="DLW9" s="43"/>
      <c r="DLX9" s="43"/>
      <c r="DLY9" s="43"/>
      <c r="DLZ9" s="43"/>
      <c r="DMA9" s="43"/>
      <c r="DMB9" s="43"/>
      <c r="DMC9" s="43"/>
      <c r="DMD9" s="43"/>
      <c r="DME9" s="43"/>
      <c r="DMF9" s="43"/>
      <c r="DMG9" s="43"/>
      <c r="DMH9" s="43"/>
      <c r="DMI9" s="43"/>
      <c r="DMJ9" s="43"/>
      <c r="DMK9" s="43"/>
      <c r="DML9" s="43"/>
      <c r="DMM9" s="43"/>
      <c r="DMN9" s="43"/>
      <c r="DMO9" s="43"/>
      <c r="DMP9" s="43"/>
      <c r="DMQ9" s="43"/>
      <c r="DMR9" s="43"/>
      <c r="DMS9" s="43"/>
      <c r="DMT9" s="43"/>
      <c r="DMU9" s="43"/>
      <c r="DMV9" s="43"/>
      <c r="DMW9" s="43"/>
      <c r="DMX9" s="43"/>
      <c r="DMY9" s="43"/>
      <c r="DMZ9" s="43"/>
      <c r="DNA9" s="43"/>
      <c r="DNB9" s="43"/>
      <c r="DNC9" s="43"/>
      <c r="DND9" s="43"/>
      <c r="DNE9" s="43"/>
      <c r="DNF9" s="43"/>
      <c r="DNG9" s="43"/>
      <c r="DNH9" s="43"/>
      <c r="DNI9" s="43"/>
      <c r="DNJ9" s="43"/>
      <c r="DNK9" s="43"/>
      <c r="DNL9" s="43"/>
      <c r="DNM9" s="43"/>
      <c r="DNN9" s="43"/>
      <c r="DNO9" s="43"/>
      <c r="DNP9" s="43"/>
      <c r="DNQ9" s="43"/>
      <c r="DNR9" s="43"/>
      <c r="DNS9" s="43"/>
      <c r="DNT9" s="43"/>
      <c r="DNU9" s="43"/>
      <c r="DNV9" s="43"/>
      <c r="DNW9" s="43"/>
      <c r="DNX9" s="43"/>
      <c r="DNY9" s="43"/>
      <c r="DNZ9" s="43"/>
      <c r="DOA9" s="43"/>
      <c r="DOB9" s="43"/>
      <c r="DOC9" s="43"/>
      <c r="DOD9" s="43"/>
      <c r="DOE9" s="43"/>
      <c r="DOF9" s="43"/>
      <c r="DOG9" s="43"/>
      <c r="DOH9" s="43"/>
      <c r="DOI9" s="43"/>
      <c r="DOJ9" s="43"/>
      <c r="DOK9" s="43"/>
      <c r="DOL9" s="43"/>
      <c r="DOM9" s="43"/>
      <c r="DON9" s="43"/>
      <c r="DOO9" s="43"/>
      <c r="DOP9" s="43"/>
      <c r="DOQ9" s="43"/>
      <c r="DOR9" s="43"/>
      <c r="DOS9" s="43"/>
      <c r="DOT9" s="43"/>
      <c r="DOU9" s="43"/>
      <c r="DOV9" s="43"/>
      <c r="DOW9" s="43"/>
      <c r="DOX9" s="43"/>
      <c r="DOY9" s="43"/>
      <c r="DOZ9" s="43"/>
      <c r="DPA9" s="43"/>
      <c r="DPB9" s="43"/>
      <c r="DPC9" s="43"/>
      <c r="DPD9" s="43"/>
      <c r="DPE9" s="43"/>
      <c r="DPF9" s="43"/>
      <c r="DPG9" s="43"/>
      <c r="DPH9" s="43"/>
      <c r="DPI9" s="43"/>
      <c r="DPJ9" s="43"/>
      <c r="DPK9" s="43"/>
      <c r="DPL9" s="43"/>
      <c r="DPM9" s="43"/>
      <c r="DPN9" s="43"/>
      <c r="DPO9" s="43"/>
      <c r="DPP9" s="43"/>
      <c r="DPQ9" s="43"/>
      <c r="DPR9" s="43"/>
      <c r="DPS9" s="43"/>
      <c r="DPT9" s="43"/>
      <c r="DPU9" s="43"/>
      <c r="DPV9" s="43"/>
      <c r="DPW9" s="43"/>
      <c r="DPX9" s="43"/>
      <c r="DPY9" s="43"/>
      <c r="DPZ9" s="43"/>
      <c r="DQA9" s="43"/>
      <c r="DQB9" s="43"/>
      <c r="DQC9" s="43"/>
      <c r="DQD9" s="43"/>
      <c r="DQE9" s="43"/>
      <c r="DQF9" s="43"/>
      <c r="DQG9" s="43"/>
      <c r="DQH9" s="43"/>
      <c r="DQI9" s="43"/>
      <c r="DQJ9" s="43"/>
      <c r="DQK9" s="43"/>
      <c r="DQL9" s="43"/>
      <c r="DQM9" s="43"/>
      <c r="DQN9" s="43"/>
      <c r="DQO9" s="43"/>
      <c r="DQP9" s="43"/>
      <c r="DQQ9" s="43"/>
      <c r="DQR9" s="43"/>
      <c r="DQS9" s="43"/>
      <c r="DQT9" s="43"/>
      <c r="DQU9" s="43"/>
      <c r="DQV9" s="43"/>
      <c r="DQW9" s="43"/>
      <c r="DQX9" s="43"/>
      <c r="DQY9" s="43"/>
    </row>
    <row r="10" spans="1:3171">
      <c r="A10" s="35" t="s">
        <v>1356</v>
      </c>
      <c r="B10" s="36" t="s">
        <v>1357</v>
      </c>
      <c r="C10" s="36" t="s">
        <v>1358</v>
      </c>
      <c r="D10" s="50" t="s">
        <v>1359</v>
      </c>
    </row>
    <row r="11" spans="1:3171" s="56" customFormat="1">
      <c r="A11" s="53" t="s">
        <v>1360</v>
      </c>
      <c r="B11" s="54" t="s">
        <v>1361</v>
      </c>
      <c r="C11" s="54" t="s">
        <v>1362</v>
      </c>
      <c r="D11" s="55" t="s">
        <v>389</v>
      </c>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c r="RB11" s="43"/>
      <c r="RC11" s="43"/>
      <c r="RD11" s="43"/>
      <c r="RE11" s="43"/>
      <c r="RF11" s="43"/>
      <c r="RG11" s="43"/>
      <c r="RH11" s="43"/>
      <c r="RI11" s="43"/>
      <c r="RJ11" s="43"/>
      <c r="RK11" s="43"/>
      <c r="RL11" s="43"/>
      <c r="RM11" s="43"/>
      <c r="RN11" s="43"/>
      <c r="RO11" s="43"/>
      <c r="RP11" s="43"/>
      <c r="RQ11" s="43"/>
      <c r="RR11" s="43"/>
      <c r="RS11" s="43"/>
      <c r="RT11" s="43"/>
      <c r="RU11" s="43"/>
      <c r="RV11" s="43"/>
      <c r="RW11" s="43"/>
      <c r="RX11" s="43"/>
      <c r="RY11" s="43"/>
      <c r="RZ11" s="43"/>
      <c r="SA11" s="43"/>
      <c r="SB11" s="43"/>
      <c r="SC11" s="43"/>
      <c r="SD11" s="43"/>
      <c r="SE11" s="43"/>
      <c r="SF11" s="43"/>
      <c r="SG11" s="43"/>
      <c r="SH11" s="43"/>
      <c r="SI11" s="43"/>
      <c r="SJ11" s="43"/>
      <c r="SK11" s="43"/>
      <c r="SL11" s="43"/>
      <c r="SM11" s="43"/>
      <c r="SN11" s="43"/>
      <c r="SO11" s="43"/>
      <c r="SP11" s="43"/>
      <c r="SQ11" s="43"/>
      <c r="SR11" s="43"/>
      <c r="SS11" s="43"/>
      <c r="ST11" s="43"/>
      <c r="SU11" s="43"/>
      <c r="SV11" s="43"/>
      <c r="SW11" s="43"/>
      <c r="SX11" s="43"/>
      <c r="SY11" s="43"/>
      <c r="SZ11" s="43"/>
      <c r="TA11" s="43"/>
      <c r="TB11" s="43"/>
      <c r="TC11" s="43"/>
      <c r="TD11" s="43"/>
      <c r="TE11" s="43"/>
      <c r="TF11" s="43"/>
      <c r="TG11" s="43"/>
      <c r="TH11" s="43"/>
      <c r="TI11" s="43"/>
      <c r="TJ11" s="43"/>
      <c r="TK11" s="43"/>
      <c r="TL11" s="43"/>
      <c r="TM11" s="43"/>
      <c r="TN11" s="43"/>
      <c r="TO11" s="43"/>
      <c r="TP11" s="43"/>
      <c r="TQ11" s="43"/>
      <c r="TR11" s="43"/>
      <c r="TS11" s="43"/>
      <c r="TT11" s="43"/>
      <c r="TU11" s="43"/>
      <c r="TV11" s="43"/>
      <c r="TW11" s="43"/>
      <c r="TX11" s="43"/>
      <c r="TY11" s="43"/>
      <c r="TZ11" s="43"/>
      <c r="UA11" s="43"/>
      <c r="UB11" s="43"/>
      <c r="UC11" s="43"/>
      <c r="UD11" s="43"/>
      <c r="UE11" s="43"/>
      <c r="UF11" s="43"/>
      <c r="UG11" s="43"/>
      <c r="UH11" s="43"/>
      <c r="UI11" s="43"/>
      <c r="UJ11" s="43"/>
      <c r="UK11" s="43"/>
      <c r="UL11" s="43"/>
      <c r="UM11" s="43"/>
      <c r="UN11" s="43"/>
      <c r="UO11" s="43"/>
      <c r="UP11" s="43"/>
      <c r="UQ11" s="43"/>
      <c r="UR11" s="43"/>
      <c r="US11" s="43"/>
      <c r="UT11" s="43"/>
      <c r="UU11" s="43"/>
      <c r="UV11" s="43"/>
      <c r="UW11" s="43"/>
      <c r="UX11" s="43"/>
      <c r="UY11" s="43"/>
      <c r="UZ11" s="43"/>
      <c r="VA11" s="43"/>
      <c r="VB11" s="43"/>
      <c r="VC11" s="43"/>
      <c r="VD11" s="43"/>
      <c r="VE11" s="43"/>
      <c r="VF11" s="43"/>
      <c r="VG11" s="43"/>
      <c r="VH11" s="43"/>
      <c r="VI11" s="43"/>
      <c r="VJ11" s="43"/>
      <c r="VK11" s="43"/>
      <c r="VL11" s="43"/>
      <c r="VM11" s="43"/>
      <c r="VN11" s="43"/>
      <c r="VO11" s="43"/>
      <c r="VP11" s="43"/>
      <c r="VQ11" s="43"/>
      <c r="VR11" s="43"/>
      <c r="VS11" s="43"/>
      <c r="VT11" s="43"/>
      <c r="VU11" s="43"/>
      <c r="VV11" s="43"/>
      <c r="VW11" s="43"/>
      <c r="VX11" s="43"/>
      <c r="VY11" s="43"/>
      <c r="VZ11" s="43"/>
      <c r="WA11" s="43"/>
      <c r="WB11" s="43"/>
      <c r="WC11" s="43"/>
      <c r="WD11" s="43"/>
      <c r="WE11" s="43"/>
      <c r="WF11" s="43"/>
      <c r="WG11" s="43"/>
      <c r="WH11" s="43"/>
      <c r="WI11" s="43"/>
      <c r="WJ11" s="43"/>
      <c r="WK11" s="43"/>
      <c r="WL11" s="43"/>
      <c r="WM11" s="43"/>
      <c r="WN11" s="43"/>
      <c r="WO11" s="43"/>
      <c r="WP11" s="43"/>
      <c r="WQ11" s="43"/>
      <c r="WR11" s="43"/>
      <c r="WS11" s="43"/>
      <c r="WT11" s="43"/>
      <c r="WU11" s="43"/>
      <c r="WV11" s="43"/>
      <c r="WW11" s="43"/>
      <c r="WX11" s="43"/>
      <c r="WY11" s="43"/>
      <c r="WZ11" s="43"/>
      <c r="XA11" s="43"/>
      <c r="XB11" s="43"/>
      <c r="XC11" s="43"/>
      <c r="XD11" s="43"/>
      <c r="XE11" s="43"/>
      <c r="XF11" s="43"/>
      <c r="XG11" s="43"/>
      <c r="XH11" s="43"/>
      <c r="XI11" s="43"/>
      <c r="XJ11" s="43"/>
      <c r="XK11" s="43"/>
      <c r="XL11" s="43"/>
      <c r="XM11" s="43"/>
      <c r="XN11" s="43"/>
      <c r="XO11" s="43"/>
      <c r="XP11" s="43"/>
      <c r="XQ11" s="43"/>
      <c r="XR11" s="43"/>
      <c r="XS11" s="43"/>
      <c r="XT11" s="43"/>
      <c r="XU11" s="43"/>
      <c r="XV11" s="43"/>
      <c r="XW11" s="43"/>
      <c r="XX11" s="43"/>
      <c r="XY11" s="43"/>
      <c r="XZ11" s="43"/>
      <c r="YA11" s="43"/>
      <c r="YB11" s="43"/>
      <c r="YC11" s="43"/>
      <c r="YD11" s="43"/>
      <c r="YE11" s="43"/>
      <c r="YF11" s="43"/>
      <c r="YG11" s="43"/>
      <c r="YH11" s="43"/>
      <c r="YI11" s="43"/>
      <c r="YJ11" s="43"/>
      <c r="YK11" s="43"/>
      <c r="YL11" s="43"/>
      <c r="YM11" s="43"/>
      <c r="YN11" s="43"/>
      <c r="YO11" s="43"/>
      <c r="YP11" s="43"/>
      <c r="YQ11" s="43"/>
      <c r="YR11" s="43"/>
      <c r="YS11" s="43"/>
      <c r="YT11" s="43"/>
      <c r="YU11" s="43"/>
      <c r="YV11" s="43"/>
      <c r="YW11" s="43"/>
      <c r="YX11" s="43"/>
      <c r="YY11" s="43"/>
      <c r="YZ11" s="43"/>
      <c r="ZA11" s="43"/>
      <c r="ZB11" s="43"/>
      <c r="ZC11" s="43"/>
      <c r="ZD11" s="43"/>
      <c r="ZE11" s="43"/>
      <c r="ZF11" s="43"/>
      <c r="ZG11" s="43"/>
      <c r="ZH11" s="43"/>
      <c r="ZI11" s="43"/>
      <c r="ZJ11" s="43"/>
      <c r="ZK11" s="43"/>
      <c r="ZL11" s="43"/>
      <c r="ZM11" s="43"/>
      <c r="ZN11" s="43"/>
      <c r="ZO11" s="43"/>
      <c r="ZP11" s="43"/>
      <c r="ZQ11" s="43"/>
      <c r="ZR11" s="43"/>
      <c r="ZS11" s="43"/>
      <c r="ZT11" s="43"/>
      <c r="ZU11" s="43"/>
      <c r="ZV11" s="43"/>
      <c r="ZW11" s="43"/>
      <c r="ZX11" s="43"/>
      <c r="ZY11" s="43"/>
      <c r="ZZ11" s="43"/>
      <c r="AAA11" s="43"/>
      <c r="AAB11" s="43"/>
      <c r="AAC11" s="43"/>
      <c r="AAD11" s="43"/>
      <c r="AAE11" s="43"/>
      <c r="AAF11" s="43"/>
      <c r="AAG11" s="43"/>
      <c r="AAH11" s="43"/>
      <c r="AAI11" s="43"/>
      <c r="AAJ11" s="43"/>
      <c r="AAK11" s="43"/>
      <c r="AAL11" s="43"/>
      <c r="AAM11" s="43"/>
      <c r="AAN11" s="43"/>
      <c r="AAO11" s="43"/>
      <c r="AAP11" s="43"/>
      <c r="AAQ11" s="43"/>
      <c r="AAR11" s="43"/>
      <c r="AAS11" s="43"/>
      <c r="AAT11" s="43"/>
      <c r="AAU11" s="43"/>
      <c r="AAV11" s="43"/>
      <c r="AAW11" s="43"/>
      <c r="AAX11" s="43"/>
      <c r="AAY11" s="43"/>
      <c r="AAZ11" s="43"/>
      <c r="ABA11" s="43"/>
      <c r="ABB11" s="43"/>
      <c r="ABC11" s="43"/>
      <c r="ABD11" s="43"/>
      <c r="ABE11" s="43"/>
      <c r="ABF11" s="43"/>
      <c r="ABG11" s="43"/>
      <c r="ABH11" s="43"/>
      <c r="ABI11" s="43"/>
      <c r="ABJ11" s="43"/>
      <c r="ABK11" s="43"/>
      <c r="ABL11" s="43"/>
      <c r="ABM11" s="43"/>
      <c r="ABN11" s="43"/>
      <c r="ABO11" s="43"/>
      <c r="ABP11" s="43"/>
      <c r="ABQ11" s="43"/>
      <c r="ABR11" s="43"/>
      <c r="ABS11" s="43"/>
      <c r="ABT11" s="43"/>
      <c r="ABU11" s="43"/>
      <c r="ABV11" s="43"/>
      <c r="ABW11" s="43"/>
      <c r="ABX11" s="43"/>
      <c r="ABY11" s="43"/>
      <c r="ABZ11" s="43"/>
      <c r="ACA11" s="43"/>
      <c r="ACB11" s="43"/>
      <c r="ACC11" s="43"/>
      <c r="ACD11" s="43"/>
      <c r="ACE11" s="43"/>
      <c r="ACF11" s="43"/>
      <c r="ACG11" s="43"/>
      <c r="ACH11" s="43"/>
      <c r="ACI11" s="43"/>
      <c r="ACJ11" s="43"/>
      <c r="ACK11" s="43"/>
      <c r="ACL11" s="43"/>
      <c r="ACM11" s="43"/>
      <c r="ACN11" s="43"/>
      <c r="ACO11" s="43"/>
      <c r="ACP11" s="43"/>
      <c r="ACQ11" s="43"/>
      <c r="ACR11" s="43"/>
      <c r="ACS11" s="43"/>
      <c r="ACT11" s="43"/>
      <c r="ACU11" s="43"/>
      <c r="ACV11" s="43"/>
      <c r="ACW11" s="43"/>
      <c r="ACX11" s="43"/>
      <c r="ACY11" s="43"/>
      <c r="ACZ11" s="43"/>
      <c r="ADA11" s="43"/>
      <c r="ADB11" s="43"/>
      <c r="ADC11" s="43"/>
      <c r="ADD11" s="43"/>
      <c r="ADE11" s="43"/>
      <c r="ADF11" s="43"/>
      <c r="ADG11" s="43"/>
      <c r="ADH11" s="43"/>
      <c r="ADI11" s="43"/>
      <c r="ADJ11" s="43"/>
      <c r="ADK11" s="43"/>
      <c r="ADL11" s="43"/>
      <c r="ADM11" s="43"/>
      <c r="ADN11" s="43"/>
      <c r="ADO11" s="43"/>
      <c r="ADP11" s="43"/>
      <c r="ADQ11" s="43"/>
      <c r="ADR11" s="43"/>
      <c r="ADS11" s="43"/>
      <c r="ADT11" s="43"/>
      <c r="ADU11" s="43"/>
      <c r="ADV11" s="43"/>
      <c r="ADW11" s="43"/>
      <c r="ADX11" s="43"/>
      <c r="ADY11" s="43"/>
      <c r="ADZ11" s="43"/>
      <c r="AEA11" s="43"/>
      <c r="AEB11" s="43"/>
      <c r="AEC11" s="43"/>
      <c r="AED11" s="43"/>
      <c r="AEE11" s="43"/>
      <c r="AEF11" s="43"/>
      <c r="AEG11" s="43"/>
      <c r="AEH11" s="43"/>
      <c r="AEI11" s="43"/>
      <c r="AEJ11" s="43"/>
      <c r="AEK11" s="43"/>
      <c r="AEL11" s="43"/>
      <c r="AEM11" s="43"/>
      <c r="AEN11" s="43"/>
      <c r="AEO11" s="43"/>
      <c r="AEP11" s="43"/>
      <c r="AEQ11" s="43"/>
      <c r="AER11" s="43"/>
      <c r="AES11" s="43"/>
      <c r="AET11" s="43"/>
      <c r="AEU11" s="43"/>
      <c r="AEV11" s="43"/>
      <c r="AEW11" s="43"/>
      <c r="AEX11" s="43"/>
      <c r="AEY11" s="43"/>
      <c r="AEZ11" s="43"/>
      <c r="AFA11" s="43"/>
      <c r="AFB11" s="43"/>
      <c r="AFC11" s="43"/>
      <c r="AFD11" s="43"/>
      <c r="AFE11" s="43"/>
      <c r="AFF11" s="43"/>
      <c r="AFG11" s="43"/>
      <c r="AFH11" s="43"/>
      <c r="AFI11" s="43"/>
      <c r="AFJ11" s="43"/>
      <c r="AFK11" s="43"/>
      <c r="AFL11" s="43"/>
      <c r="AFM11" s="43"/>
      <c r="AFN11" s="43"/>
      <c r="AFO11" s="43"/>
      <c r="AFP11" s="43"/>
      <c r="AFQ11" s="43"/>
      <c r="AFR11" s="43"/>
      <c r="AFS11" s="43"/>
      <c r="AFT11" s="43"/>
      <c r="AFU11" s="43"/>
      <c r="AFV11" s="43"/>
      <c r="AFW11" s="43"/>
      <c r="AFX11" s="43"/>
      <c r="AFY11" s="43"/>
      <c r="AFZ11" s="43"/>
      <c r="AGA11" s="43"/>
      <c r="AGB11" s="43"/>
      <c r="AGC11" s="43"/>
      <c r="AGD11" s="43"/>
      <c r="AGE11" s="43"/>
      <c r="AGF11" s="43"/>
      <c r="AGG11" s="43"/>
      <c r="AGH11" s="43"/>
      <c r="AGI11" s="43"/>
      <c r="AGJ11" s="43"/>
      <c r="AGK11" s="43"/>
      <c r="AGL11" s="43"/>
      <c r="AGM11" s="43"/>
      <c r="AGN11" s="43"/>
      <c r="AGO11" s="43"/>
      <c r="AGP11" s="43"/>
      <c r="AGQ11" s="43"/>
      <c r="AGR11" s="43"/>
      <c r="AGS11" s="43"/>
      <c r="AGT11" s="43"/>
      <c r="AGU11" s="43"/>
      <c r="AGV11" s="43"/>
      <c r="AGW11" s="43"/>
      <c r="AGX11" s="43"/>
      <c r="AGY11" s="43"/>
      <c r="AGZ11" s="43"/>
      <c r="AHA11" s="43"/>
      <c r="AHB11" s="43"/>
      <c r="AHC11" s="43"/>
      <c r="AHD11" s="43"/>
      <c r="AHE11" s="43"/>
      <c r="AHF11" s="43"/>
      <c r="AHG11" s="43"/>
      <c r="AHH11" s="43"/>
      <c r="AHI11" s="43"/>
      <c r="AHJ11" s="43"/>
      <c r="AHK11" s="43"/>
      <c r="AHL11" s="43"/>
      <c r="AHM11" s="43"/>
      <c r="AHN11" s="43"/>
      <c r="AHO11" s="43"/>
      <c r="AHP11" s="43"/>
      <c r="AHQ11" s="43"/>
      <c r="AHR11" s="43"/>
      <c r="AHS11" s="43"/>
      <c r="AHT11" s="43"/>
      <c r="AHU11" s="43"/>
      <c r="AHV11" s="43"/>
      <c r="AHW11" s="43"/>
      <c r="AHX11" s="43"/>
      <c r="AHY11" s="43"/>
      <c r="AHZ11" s="43"/>
      <c r="AIA11" s="43"/>
      <c r="AIB11" s="43"/>
      <c r="AIC11" s="43"/>
      <c r="AID11" s="43"/>
      <c r="AIE11" s="43"/>
      <c r="AIF11" s="43"/>
      <c r="AIG11" s="43"/>
      <c r="AIH11" s="43"/>
      <c r="AII11" s="43"/>
      <c r="AIJ11" s="43"/>
      <c r="AIK11" s="43"/>
      <c r="AIL11" s="43"/>
      <c r="AIM11" s="43"/>
      <c r="AIN11" s="43"/>
      <c r="AIO11" s="43"/>
      <c r="AIP11" s="43"/>
      <c r="AIQ11" s="43"/>
      <c r="AIR11" s="43"/>
      <c r="AIS11" s="43"/>
      <c r="AIT11" s="43"/>
      <c r="AIU11" s="43"/>
      <c r="AIV11" s="43"/>
      <c r="AIW11" s="43"/>
      <c r="AIX11" s="43"/>
      <c r="AIY11" s="43"/>
      <c r="AIZ11" s="43"/>
      <c r="AJA11" s="43"/>
      <c r="AJB11" s="43"/>
      <c r="AJC11" s="43"/>
      <c r="AJD11" s="43"/>
      <c r="AJE11" s="43"/>
      <c r="AJF11" s="43"/>
      <c r="AJG11" s="43"/>
      <c r="AJH11" s="43"/>
      <c r="AJI11" s="43"/>
      <c r="AJJ11" s="43"/>
      <c r="AJK11" s="43"/>
      <c r="AJL11" s="43"/>
      <c r="AJM11" s="43"/>
      <c r="AJN11" s="43"/>
      <c r="AJO11" s="43"/>
      <c r="AJP11" s="43"/>
      <c r="AJQ11" s="43"/>
      <c r="AJR11" s="43"/>
      <c r="AJS11" s="43"/>
      <c r="AJT11" s="43"/>
      <c r="AJU11" s="43"/>
      <c r="AJV11" s="43"/>
      <c r="AJW11" s="43"/>
      <c r="AJX11" s="43"/>
      <c r="AJY11" s="43"/>
      <c r="AJZ11" s="43"/>
      <c r="AKA11" s="43"/>
      <c r="AKB11" s="43"/>
      <c r="AKC11" s="43"/>
      <c r="AKD11" s="43"/>
      <c r="AKE11" s="43"/>
      <c r="AKF11" s="43"/>
      <c r="AKG11" s="43"/>
      <c r="AKH11" s="43"/>
      <c r="AKI11" s="43"/>
      <c r="AKJ11" s="43"/>
      <c r="AKK11" s="43"/>
      <c r="AKL11" s="43"/>
      <c r="AKM11" s="43"/>
      <c r="AKN11" s="43"/>
      <c r="AKO11" s="43"/>
      <c r="AKP11" s="43"/>
      <c r="AKQ11" s="43"/>
      <c r="AKR11" s="43"/>
      <c r="AKS11" s="43"/>
      <c r="AKT11" s="43"/>
      <c r="AKU11" s="43"/>
      <c r="AKV11" s="43"/>
      <c r="AKW11" s="43"/>
      <c r="AKX11" s="43"/>
      <c r="AKY11" s="43"/>
      <c r="AKZ11" s="43"/>
      <c r="ALA11" s="43"/>
      <c r="ALB11" s="43"/>
      <c r="ALC11" s="43"/>
      <c r="ALD11" s="43"/>
      <c r="ALE11" s="43"/>
      <c r="ALF11" s="43"/>
      <c r="ALG11" s="43"/>
      <c r="ALH11" s="43"/>
      <c r="ALI11" s="43"/>
      <c r="ALJ11" s="43"/>
      <c r="ALK11" s="43"/>
      <c r="ALL11" s="43"/>
      <c r="ALM11" s="43"/>
      <c r="ALN11" s="43"/>
      <c r="ALO11" s="43"/>
      <c r="ALP11" s="43"/>
      <c r="ALQ11" s="43"/>
      <c r="ALR11" s="43"/>
      <c r="ALS11" s="43"/>
      <c r="ALT11" s="43"/>
      <c r="ALU11" s="43"/>
      <c r="ALV11" s="43"/>
      <c r="ALW11" s="43"/>
      <c r="ALX11" s="43"/>
      <c r="ALY11" s="43"/>
      <c r="ALZ11" s="43"/>
      <c r="AMA11" s="43"/>
      <c r="AMB11" s="43"/>
      <c r="AMC11" s="43"/>
      <c r="AMD11" s="43"/>
      <c r="AME11" s="43"/>
      <c r="AMF11" s="43"/>
      <c r="AMG11" s="43"/>
      <c r="AMH11" s="43"/>
      <c r="AMI11" s="43"/>
      <c r="AMJ11" s="43"/>
      <c r="AMK11" s="43"/>
      <c r="AML11" s="43"/>
      <c r="AMM11" s="43"/>
      <c r="AMN11" s="43"/>
      <c r="AMO11" s="43"/>
      <c r="AMP11" s="43"/>
      <c r="AMQ11" s="43"/>
      <c r="AMR11" s="43"/>
      <c r="AMS11" s="43"/>
      <c r="AMT11" s="43"/>
      <c r="AMU11" s="43"/>
      <c r="AMV11" s="43"/>
      <c r="AMW11" s="43"/>
      <c r="AMX11" s="43"/>
      <c r="AMY11" s="43"/>
      <c r="AMZ11" s="43"/>
      <c r="ANA11" s="43"/>
      <c r="ANB11" s="43"/>
      <c r="ANC11" s="43"/>
      <c r="AND11" s="43"/>
      <c r="ANE11" s="43"/>
      <c r="ANF11" s="43"/>
      <c r="ANG11" s="43"/>
      <c r="ANH11" s="43"/>
      <c r="ANI11" s="43"/>
      <c r="ANJ11" s="43"/>
      <c r="ANK11" s="43"/>
      <c r="ANL11" s="43"/>
      <c r="ANM11" s="43"/>
      <c r="ANN11" s="43"/>
      <c r="ANO11" s="43"/>
      <c r="ANP11" s="43"/>
      <c r="ANQ11" s="43"/>
      <c r="ANR11" s="43"/>
      <c r="ANS11" s="43"/>
      <c r="ANT11" s="43"/>
      <c r="ANU11" s="43"/>
      <c r="ANV11" s="43"/>
      <c r="ANW11" s="43"/>
      <c r="ANX11" s="43"/>
      <c r="ANY11" s="43"/>
      <c r="ANZ11" s="43"/>
      <c r="AOA11" s="43"/>
      <c r="AOB11" s="43"/>
      <c r="AOC11" s="43"/>
      <c r="AOD11" s="43"/>
      <c r="AOE11" s="43"/>
      <c r="AOF11" s="43"/>
      <c r="AOG11" s="43"/>
      <c r="AOH11" s="43"/>
      <c r="AOI11" s="43"/>
      <c r="AOJ11" s="43"/>
      <c r="AOK11" s="43"/>
      <c r="AOL11" s="43"/>
      <c r="AOM11" s="43"/>
      <c r="AON11" s="43"/>
      <c r="AOO11" s="43"/>
      <c r="AOP11" s="43"/>
      <c r="AOQ11" s="43"/>
      <c r="AOR11" s="43"/>
      <c r="AOS11" s="43"/>
      <c r="AOT11" s="43"/>
      <c r="AOU11" s="43"/>
      <c r="AOV11" s="43"/>
      <c r="AOW11" s="43"/>
      <c r="AOX11" s="43"/>
      <c r="AOY11" s="43"/>
      <c r="AOZ11" s="43"/>
      <c r="APA11" s="43"/>
      <c r="APB11" s="43"/>
      <c r="APC11" s="43"/>
      <c r="APD11" s="43"/>
      <c r="APE11" s="43"/>
      <c r="APF11" s="43"/>
      <c r="APG11" s="43"/>
      <c r="APH11" s="43"/>
      <c r="API11" s="43"/>
      <c r="APJ11" s="43"/>
      <c r="APK11" s="43"/>
      <c r="APL11" s="43"/>
      <c r="APM11" s="43"/>
      <c r="APN11" s="43"/>
      <c r="APO11" s="43"/>
      <c r="APP11" s="43"/>
      <c r="APQ11" s="43"/>
      <c r="APR11" s="43"/>
      <c r="APS11" s="43"/>
      <c r="APT11" s="43"/>
      <c r="APU11" s="43"/>
      <c r="APV11" s="43"/>
      <c r="APW11" s="43"/>
      <c r="APX11" s="43"/>
      <c r="APY11" s="43"/>
      <c r="APZ11" s="43"/>
      <c r="AQA11" s="43"/>
      <c r="AQB11" s="43"/>
      <c r="AQC11" s="43"/>
      <c r="AQD11" s="43"/>
      <c r="AQE11" s="43"/>
      <c r="AQF11" s="43"/>
      <c r="AQG11" s="43"/>
      <c r="AQH11" s="43"/>
      <c r="AQI11" s="43"/>
      <c r="AQJ11" s="43"/>
      <c r="AQK11" s="43"/>
      <c r="AQL11" s="43"/>
      <c r="AQM11" s="43"/>
      <c r="AQN11" s="43"/>
      <c r="AQO11" s="43"/>
      <c r="AQP11" s="43"/>
      <c r="AQQ11" s="43"/>
      <c r="AQR11" s="43"/>
      <c r="AQS11" s="43"/>
      <c r="AQT11" s="43"/>
      <c r="AQU11" s="43"/>
      <c r="AQV11" s="43"/>
      <c r="AQW11" s="43"/>
      <c r="AQX11" s="43"/>
      <c r="AQY11" s="43"/>
      <c r="AQZ11" s="43"/>
      <c r="ARA11" s="43"/>
      <c r="ARB11" s="43"/>
      <c r="ARC11" s="43"/>
      <c r="ARD11" s="43"/>
      <c r="ARE11" s="43"/>
      <c r="ARF11" s="43"/>
      <c r="ARG11" s="43"/>
      <c r="ARH11" s="43"/>
      <c r="ARI11" s="43"/>
      <c r="ARJ11" s="43"/>
      <c r="ARK11" s="43"/>
      <c r="ARL11" s="43"/>
      <c r="ARM11" s="43"/>
      <c r="ARN11" s="43"/>
      <c r="ARO11" s="43"/>
      <c r="ARP11" s="43"/>
      <c r="ARQ11" s="43"/>
      <c r="ARR11" s="43"/>
      <c r="ARS11" s="43"/>
      <c r="ART11" s="43"/>
      <c r="ARU11" s="43"/>
      <c r="ARV11" s="43"/>
      <c r="ARW11" s="43"/>
      <c r="ARX11" s="43"/>
      <c r="ARY11" s="43"/>
      <c r="ARZ11" s="43"/>
      <c r="ASA11" s="43"/>
      <c r="ASB11" s="43"/>
      <c r="ASC11" s="43"/>
      <c r="ASD11" s="43"/>
      <c r="ASE11" s="43"/>
      <c r="ASF11" s="43"/>
      <c r="ASG11" s="43"/>
      <c r="ASH11" s="43"/>
      <c r="ASI11" s="43"/>
      <c r="ASJ11" s="43"/>
      <c r="ASK11" s="43"/>
      <c r="ASL11" s="43"/>
      <c r="ASM11" s="43"/>
      <c r="ASN11" s="43"/>
      <c r="ASO11" s="43"/>
      <c r="ASP11" s="43"/>
      <c r="ASQ11" s="43"/>
      <c r="ASR11" s="43"/>
      <c r="ASS11" s="43"/>
      <c r="AST11" s="43"/>
      <c r="ASU11" s="43"/>
      <c r="ASV11" s="43"/>
      <c r="ASW11" s="43"/>
      <c r="ASX11" s="43"/>
      <c r="ASY11" s="43"/>
      <c r="ASZ11" s="43"/>
      <c r="ATA11" s="43"/>
      <c r="ATB11" s="43"/>
      <c r="ATC11" s="43"/>
      <c r="ATD11" s="43"/>
      <c r="ATE11" s="43"/>
      <c r="ATF11" s="43"/>
      <c r="ATG11" s="43"/>
      <c r="ATH11" s="43"/>
      <c r="ATI11" s="43"/>
      <c r="ATJ11" s="43"/>
      <c r="ATK11" s="43"/>
      <c r="ATL11" s="43"/>
      <c r="ATM11" s="43"/>
      <c r="ATN11" s="43"/>
      <c r="ATO11" s="43"/>
      <c r="ATP11" s="43"/>
      <c r="ATQ11" s="43"/>
      <c r="ATR11" s="43"/>
      <c r="ATS11" s="43"/>
      <c r="ATT11" s="43"/>
      <c r="ATU11" s="43"/>
      <c r="ATV11" s="43"/>
      <c r="ATW11" s="43"/>
      <c r="ATX11" s="43"/>
      <c r="ATY11" s="43"/>
      <c r="ATZ11" s="43"/>
      <c r="AUA11" s="43"/>
      <c r="AUB11" s="43"/>
      <c r="AUC11" s="43"/>
      <c r="AUD11" s="43"/>
      <c r="AUE11" s="43"/>
      <c r="AUF11" s="43"/>
      <c r="AUG11" s="43"/>
      <c r="AUH11" s="43"/>
      <c r="AUI11" s="43"/>
      <c r="AUJ11" s="43"/>
      <c r="AUK11" s="43"/>
      <c r="AUL11" s="43"/>
      <c r="AUM11" s="43"/>
      <c r="AUN11" s="43"/>
      <c r="AUO11" s="43"/>
      <c r="AUP11" s="43"/>
      <c r="AUQ11" s="43"/>
      <c r="AUR11" s="43"/>
      <c r="AUS11" s="43"/>
      <c r="AUT11" s="43"/>
      <c r="AUU11" s="43"/>
      <c r="AUV11" s="43"/>
      <c r="AUW11" s="43"/>
      <c r="AUX11" s="43"/>
      <c r="AUY11" s="43"/>
      <c r="AUZ11" s="43"/>
      <c r="AVA11" s="43"/>
      <c r="AVB11" s="43"/>
      <c r="AVC11" s="43"/>
      <c r="AVD11" s="43"/>
      <c r="AVE11" s="43"/>
      <c r="AVF11" s="43"/>
      <c r="AVG11" s="43"/>
      <c r="AVH11" s="43"/>
      <c r="AVI11" s="43"/>
      <c r="AVJ11" s="43"/>
      <c r="AVK11" s="43"/>
      <c r="AVL11" s="43"/>
      <c r="AVM11" s="43"/>
      <c r="AVN11" s="43"/>
      <c r="AVO11" s="43"/>
      <c r="AVP11" s="43"/>
      <c r="AVQ11" s="43"/>
      <c r="AVR11" s="43"/>
      <c r="AVS11" s="43"/>
      <c r="AVT11" s="43"/>
      <c r="AVU11" s="43"/>
      <c r="AVV11" s="43"/>
      <c r="AVW11" s="43"/>
      <c r="AVX11" s="43"/>
      <c r="AVY11" s="43"/>
      <c r="AVZ11" s="43"/>
      <c r="AWA11" s="43"/>
      <c r="AWB11" s="43"/>
      <c r="AWC11" s="43"/>
      <c r="AWD11" s="43"/>
      <c r="AWE11" s="43"/>
      <c r="AWF11" s="43"/>
      <c r="AWG11" s="43"/>
      <c r="AWH11" s="43"/>
      <c r="AWI11" s="43"/>
      <c r="AWJ11" s="43"/>
      <c r="AWK11" s="43"/>
      <c r="AWL11" s="43"/>
      <c r="AWM11" s="43"/>
      <c r="AWN11" s="43"/>
      <c r="AWO11" s="43"/>
      <c r="AWP11" s="43"/>
      <c r="AWQ11" s="43"/>
      <c r="AWR11" s="43"/>
      <c r="AWS11" s="43"/>
      <c r="AWT11" s="43"/>
      <c r="AWU11" s="43"/>
      <c r="AWV11" s="43"/>
      <c r="AWW11" s="43"/>
      <c r="AWX11" s="43"/>
      <c r="AWY11" s="43"/>
      <c r="AWZ11" s="43"/>
      <c r="AXA11" s="43"/>
      <c r="AXB11" s="43"/>
      <c r="AXC11" s="43"/>
      <c r="AXD11" s="43"/>
      <c r="AXE11" s="43"/>
      <c r="AXF11" s="43"/>
      <c r="AXG11" s="43"/>
      <c r="AXH11" s="43"/>
      <c r="AXI11" s="43"/>
      <c r="AXJ11" s="43"/>
      <c r="AXK11" s="43"/>
      <c r="AXL11" s="43"/>
      <c r="AXM11" s="43"/>
      <c r="AXN11" s="43"/>
      <c r="AXO11" s="43"/>
      <c r="AXP11" s="43"/>
      <c r="AXQ11" s="43"/>
      <c r="AXR11" s="43"/>
      <c r="AXS11" s="43"/>
      <c r="AXT11" s="43"/>
      <c r="AXU11" s="43"/>
      <c r="AXV11" s="43"/>
      <c r="AXW11" s="43"/>
      <c r="AXX11" s="43"/>
      <c r="AXY11" s="43"/>
      <c r="AXZ11" s="43"/>
      <c r="AYA11" s="43"/>
      <c r="AYB11" s="43"/>
      <c r="AYC11" s="43"/>
      <c r="AYD11" s="43"/>
      <c r="AYE11" s="43"/>
      <c r="AYF11" s="43"/>
      <c r="AYG11" s="43"/>
      <c r="AYH11" s="43"/>
      <c r="AYI11" s="43"/>
      <c r="AYJ11" s="43"/>
      <c r="AYK11" s="43"/>
      <c r="AYL11" s="43"/>
      <c r="AYM11" s="43"/>
      <c r="AYN11" s="43"/>
      <c r="AYO11" s="43"/>
      <c r="AYP11" s="43"/>
      <c r="AYQ11" s="43"/>
      <c r="AYR11" s="43"/>
      <c r="AYS11" s="43"/>
      <c r="AYT11" s="43"/>
      <c r="AYU11" s="43"/>
      <c r="AYV11" s="43"/>
      <c r="AYW11" s="43"/>
      <c r="AYX11" s="43"/>
      <c r="AYY11" s="43"/>
      <c r="AYZ11" s="43"/>
      <c r="AZA11" s="43"/>
      <c r="AZB11" s="43"/>
      <c r="AZC11" s="43"/>
      <c r="AZD11" s="43"/>
      <c r="AZE11" s="43"/>
      <c r="AZF11" s="43"/>
      <c r="AZG11" s="43"/>
      <c r="AZH11" s="43"/>
      <c r="AZI11" s="43"/>
      <c r="AZJ11" s="43"/>
      <c r="AZK11" s="43"/>
      <c r="AZL11" s="43"/>
      <c r="AZM11" s="43"/>
      <c r="AZN11" s="43"/>
      <c r="AZO11" s="43"/>
      <c r="AZP11" s="43"/>
      <c r="AZQ11" s="43"/>
      <c r="AZR11" s="43"/>
      <c r="AZS11" s="43"/>
      <c r="AZT11" s="43"/>
      <c r="AZU11" s="43"/>
      <c r="AZV11" s="43"/>
      <c r="AZW11" s="43"/>
      <c r="AZX11" s="43"/>
      <c r="AZY11" s="43"/>
      <c r="AZZ11" s="43"/>
      <c r="BAA11" s="43"/>
      <c r="BAB11" s="43"/>
      <c r="BAC11" s="43"/>
      <c r="BAD11" s="43"/>
      <c r="BAE11" s="43"/>
      <c r="BAF11" s="43"/>
      <c r="BAG11" s="43"/>
      <c r="BAH11" s="43"/>
      <c r="BAI11" s="43"/>
      <c r="BAJ11" s="43"/>
      <c r="BAK11" s="43"/>
      <c r="BAL11" s="43"/>
      <c r="BAM11" s="43"/>
      <c r="BAN11" s="43"/>
      <c r="BAO11" s="43"/>
      <c r="BAP11" s="43"/>
      <c r="BAQ11" s="43"/>
      <c r="BAR11" s="43"/>
      <c r="BAS11" s="43"/>
      <c r="BAT11" s="43"/>
      <c r="BAU11" s="43"/>
      <c r="BAV11" s="43"/>
      <c r="BAW11" s="43"/>
      <c r="BAX11" s="43"/>
      <c r="BAY11" s="43"/>
      <c r="BAZ11" s="43"/>
      <c r="BBA11" s="43"/>
      <c r="BBB11" s="43"/>
      <c r="BBC11" s="43"/>
      <c r="BBD11" s="43"/>
      <c r="BBE11" s="43"/>
      <c r="BBF11" s="43"/>
      <c r="BBG11" s="43"/>
      <c r="BBH11" s="43"/>
      <c r="BBI11" s="43"/>
      <c r="BBJ11" s="43"/>
      <c r="BBK11" s="43"/>
      <c r="BBL11" s="43"/>
      <c r="BBM11" s="43"/>
      <c r="BBN11" s="43"/>
      <c r="BBO11" s="43"/>
      <c r="BBP11" s="43"/>
      <c r="BBQ11" s="43"/>
      <c r="BBR11" s="43"/>
      <c r="BBS11" s="43"/>
      <c r="BBT11" s="43"/>
      <c r="BBU11" s="43"/>
      <c r="BBV11" s="43"/>
      <c r="BBW11" s="43"/>
      <c r="BBX11" s="43"/>
      <c r="BBY11" s="43"/>
      <c r="BBZ11" s="43"/>
      <c r="BCA11" s="43"/>
      <c r="BCB11" s="43"/>
      <c r="BCC11" s="43"/>
      <c r="BCD11" s="43"/>
      <c r="BCE11" s="43"/>
      <c r="BCF11" s="43"/>
      <c r="BCG11" s="43"/>
      <c r="BCH11" s="43"/>
      <c r="BCI11" s="43"/>
      <c r="BCJ11" s="43"/>
      <c r="BCK11" s="43"/>
      <c r="BCL11" s="43"/>
      <c r="BCM11" s="43"/>
      <c r="BCN11" s="43"/>
      <c r="BCO11" s="43"/>
      <c r="BCP11" s="43"/>
      <c r="BCQ11" s="43"/>
      <c r="BCR11" s="43"/>
      <c r="BCS11" s="43"/>
      <c r="BCT11" s="43"/>
      <c r="BCU11" s="43"/>
      <c r="BCV11" s="43"/>
      <c r="BCW11" s="43"/>
      <c r="BCX11" s="43"/>
      <c r="BCY11" s="43"/>
      <c r="BCZ11" s="43"/>
      <c r="BDA11" s="43"/>
      <c r="BDB11" s="43"/>
      <c r="BDC11" s="43"/>
      <c r="BDD11" s="43"/>
      <c r="BDE11" s="43"/>
      <c r="BDF11" s="43"/>
      <c r="BDG11" s="43"/>
      <c r="BDH11" s="43"/>
      <c r="BDI11" s="43"/>
      <c r="BDJ11" s="43"/>
      <c r="BDK11" s="43"/>
      <c r="BDL11" s="43"/>
      <c r="BDM11" s="43"/>
      <c r="BDN11" s="43"/>
      <c r="BDO11" s="43"/>
      <c r="BDP11" s="43"/>
      <c r="BDQ11" s="43"/>
      <c r="BDR11" s="43"/>
      <c r="BDS11" s="43"/>
      <c r="BDT11" s="43"/>
      <c r="BDU11" s="43"/>
      <c r="BDV11" s="43"/>
      <c r="BDW11" s="43"/>
      <c r="BDX11" s="43"/>
      <c r="BDY11" s="43"/>
      <c r="BDZ11" s="43"/>
      <c r="BEA11" s="43"/>
      <c r="BEB11" s="43"/>
      <c r="BEC11" s="43"/>
      <c r="BED11" s="43"/>
      <c r="BEE11" s="43"/>
      <c r="BEF11" s="43"/>
      <c r="BEG11" s="43"/>
      <c r="BEH11" s="43"/>
      <c r="BEI11" s="43"/>
      <c r="BEJ11" s="43"/>
      <c r="BEK11" s="43"/>
      <c r="BEL11" s="43"/>
      <c r="BEM11" s="43"/>
      <c r="BEN11" s="43"/>
      <c r="BEO11" s="43"/>
      <c r="BEP11" s="43"/>
      <c r="BEQ11" s="43"/>
      <c r="BER11" s="43"/>
      <c r="BES11" s="43"/>
      <c r="BET11" s="43"/>
      <c r="BEU11" s="43"/>
      <c r="BEV11" s="43"/>
      <c r="BEW11" s="43"/>
      <c r="BEX11" s="43"/>
      <c r="BEY11" s="43"/>
      <c r="BEZ11" s="43"/>
      <c r="BFA11" s="43"/>
      <c r="BFB11" s="43"/>
      <c r="BFC11" s="43"/>
      <c r="BFD11" s="43"/>
      <c r="BFE11" s="43"/>
      <c r="BFF11" s="43"/>
      <c r="BFG11" s="43"/>
      <c r="BFH11" s="43"/>
      <c r="BFI11" s="43"/>
      <c r="BFJ11" s="43"/>
      <c r="BFK11" s="43"/>
      <c r="BFL11" s="43"/>
      <c r="BFM11" s="43"/>
      <c r="BFN11" s="43"/>
      <c r="BFO11" s="43"/>
      <c r="BFP11" s="43"/>
      <c r="BFQ11" s="43"/>
      <c r="BFR11" s="43"/>
      <c r="BFS11" s="43"/>
      <c r="BFT11" s="43"/>
      <c r="BFU11" s="43"/>
      <c r="BFV11" s="43"/>
      <c r="BFW11" s="43"/>
      <c r="BFX11" s="43"/>
      <c r="BFY11" s="43"/>
      <c r="BFZ11" s="43"/>
      <c r="BGA11" s="43"/>
      <c r="BGB11" s="43"/>
      <c r="BGC11" s="43"/>
      <c r="BGD11" s="43"/>
      <c r="BGE11" s="43"/>
      <c r="BGF11" s="43"/>
      <c r="BGG11" s="43"/>
      <c r="BGH11" s="43"/>
      <c r="BGI11" s="43"/>
      <c r="BGJ11" s="43"/>
      <c r="BGK11" s="43"/>
      <c r="BGL11" s="43"/>
      <c r="BGM11" s="43"/>
      <c r="BGN11" s="43"/>
      <c r="BGO11" s="43"/>
      <c r="BGP11" s="43"/>
      <c r="BGQ11" s="43"/>
      <c r="BGR11" s="43"/>
      <c r="BGS11" s="43"/>
      <c r="BGT11" s="43"/>
      <c r="BGU11" s="43"/>
      <c r="BGV11" s="43"/>
      <c r="BGW11" s="43"/>
      <c r="BGX11" s="43"/>
      <c r="BGY11" s="43"/>
      <c r="BGZ11" s="43"/>
      <c r="BHA11" s="43"/>
      <c r="BHB11" s="43"/>
      <c r="BHC11" s="43"/>
      <c r="BHD11" s="43"/>
      <c r="BHE11" s="43"/>
      <c r="BHF11" s="43"/>
      <c r="BHG11" s="43"/>
      <c r="BHH11" s="43"/>
      <c r="BHI11" s="43"/>
      <c r="BHJ11" s="43"/>
      <c r="BHK11" s="43"/>
      <c r="BHL11" s="43"/>
      <c r="BHM11" s="43"/>
      <c r="BHN11" s="43"/>
      <c r="BHO11" s="43"/>
      <c r="BHP11" s="43"/>
      <c r="BHQ11" s="43"/>
      <c r="BHR11" s="43"/>
      <c r="BHS11" s="43"/>
      <c r="BHT11" s="43"/>
      <c r="BHU11" s="43"/>
      <c r="BHV11" s="43"/>
      <c r="BHW11" s="43"/>
      <c r="BHX11" s="43"/>
      <c r="BHY11" s="43"/>
      <c r="BHZ11" s="43"/>
      <c r="BIA11" s="43"/>
      <c r="BIB11" s="43"/>
      <c r="BIC11" s="43"/>
      <c r="BID11" s="43"/>
      <c r="BIE11" s="43"/>
      <c r="BIF11" s="43"/>
      <c r="BIG11" s="43"/>
      <c r="BIH11" s="43"/>
      <c r="BII11" s="43"/>
      <c r="BIJ11" s="43"/>
      <c r="BIK11" s="43"/>
      <c r="BIL11" s="43"/>
      <c r="BIM11" s="43"/>
      <c r="BIN11" s="43"/>
      <c r="BIO11" s="43"/>
      <c r="BIP11" s="43"/>
      <c r="BIQ11" s="43"/>
      <c r="BIR11" s="43"/>
      <c r="BIS11" s="43"/>
      <c r="BIT11" s="43"/>
      <c r="BIU11" s="43"/>
      <c r="BIV11" s="43"/>
      <c r="BIW11" s="43"/>
      <c r="BIX11" s="43"/>
      <c r="BIY11" s="43"/>
      <c r="BIZ11" s="43"/>
      <c r="BJA11" s="43"/>
      <c r="BJB11" s="43"/>
      <c r="BJC11" s="43"/>
      <c r="BJD11" s="43"/>
      <c r="BJE11" s="43"/>
      <c r="BJF11" s="43"/>
      <c r="BJG11" s="43"/>
      <c r="BJH11" s="43"/>
      <c r="BJI11" s="43"/>
      <c r="BJJ11" s="43"/>
      <c r="BJK11" s="43"/>
      <c r="BJL11" s="43"/>
      <c r="BJM11" s="43"/>
      <c r="BJN11" s="43"/>
      <c r="BJO11" s="43"/>
      <c r="BJP11" s="43"/>
      <c r="BJQ11" s="43"/>
      <c r="BJR11" s="43"/>
      <c r="BJS11" s="43"/>
      <c r="BJT11" s="43"/>
      <c r="BJU11" s="43"/>
      <c r="BJV11" s="43"/>
      <c r="BJW11" s="43"/>
      <c r="BJX11" s="43"/>
      <c r="BJY11" s="43"/>
      <c r="BJZ11" s="43"/>
      <c r="BKA11" s="43"/>
      <c r="BKB11" s="43"/>
      <c r="BKC11" s="43"/>
      <c r="BKD11" s="43"/>
      <c r="BKE11" s="43"/>
      <c r="BKF11" s="43"/>
      <c r="BKG11" s="43"/>
      <c r="BKH11" s="43"/>
      <c r="BKI11" s="43"/>
      <c r="BKJ11" s="43"/>
      <c r="BKK11" s="43"/>
      <c r="BKL11" s="43"/>
      <c r="BKM11" s="43"/>
      <c r="BKN11" s="43"/>
      <c r="BKO11" s="43"/>
      <c r="BKP11" s="43"/>
      <c r="BKQ11" s="43"/>
      <c r="BKR11" s="43"/>
      <c r="BKS11" s="43"/>
      <c r="BKT11" s="43"/>
      <c r="BKU11" s="43"/>
      <c r="BKV11" s="43"/>
      <c r="BKW11" s="43"/>
      <c r="BKX11" s="43"/>
      <c r="BKY11" s="43"/>
      <c r="BKZ11" s="43"/>
      <c r="BLA11" s="43"/>
      <c r="BLB11" s="43"/>
      <c r="BLC11" s="43"/>
      <c r="BLD11" s="43"/>
      <c r="BLE11" s="43"/>
      <c r="BLF11" s="43"/>
      <c r="BLG11" s="43"/>
      <c r="BLH11" s="43"/>
      <c r="BLI11" s="43"/>
      <c r="BLJ11" s="43"/>
      <c r="BLK11" s="43"/>
      <c r="BLL11" s="43"/>
      <c r="BLM11" s="43"/>
      <c r="BLN11" s="43"/>
      <c r="BLO11" s="43"/>
      <c r="BLP11" s="43"/>
      <c r="BLQ11" s="43"/>
      <c r="BLR11" s="43"/>
      <c r="BLS11" s="43"/>
      <c r="BLT11" s="43"/>
      <c r="BLU11" s="43"/>
      <c r="BLV11" s="43"/>
      <c r="BLW11" s="43"/>
      <c r="BLX11" s="43"/>
      <c r="BLY11" s="43"/>
      <c r="BLZ11" s="43"/>
      <c r="BMA11" s="43"/>
      <c r="BMB11" s="43"/>
      <c r="BMC11" s="43"/>
      <c r="BMD11" s="43"/>
      <c r="BME11" s="43"/>
      <c r="BMF11" s="43"/>
      <c r="BMG11" s="43"/>
      <c r="BMH11" s="43"/>
      <c r="BMI11" s="43"/>
      <c r="BMJ11" s="43"/>
      <c r="BMK11" s="43"/>
      <c r="BML11" s="43"/>
      <c r="BMM11" s="43"/>
      <c r="BMN11" s="43"/>
      <c r="BMO11" s="43"/>
      <c r="BMP11" s="43"/>
      <c r="BMQ11" s="43"/>
      <c r="BMR11" s="43"/>
      <c r="BMS11" s="43"/>
      <c r="BMT11" s="43"/>
      <c r="BMU11" s="43"/>
      <c r="BMV11" s="43"/>
      <c r="BMW11" s="43"/>
      <c r="BMX11" s="43"/>
      <c r="BMY11" s="43"/>
      <c r="BMZ11" s="43"/>
      <c r="BNA11" s="43"/>
      <c r="BNB11" s="43"/>
      <c r="BNC11" s="43"/>
      <c r="BND11" s="43"/>
      <c r="BNE11" s="43"/>
      <c r="BNF11" s="43"/>
      <c r="BNG11" s="43"/>
      <c r="BNH11" s="43"/>
      <c r="BNI11" s="43"/>
      <c r="BNJ11" s="43"/>
      <c r="BNK11" s="43"/>
      <c r="BNL11" s="43"/>
      <c r="BNM11" s="43"/>
      <c r="BNN11" s="43"/>
      <c r="BNO11" s="43"/>
      <c r="BNP11" s="43"/>
      <c r="BNQ11" s="43"/>
      <c r="BNR11" s="43"/>
      <c r="BNS11" s="43"/>
      <c r="BNT11" s="43"/>
      <c r="BNU11" s="43"/>
      <c r="BNV11" s="43"/>
      <c r="BNW11" s="43"/>
      <c r="BNX11" s="43"/>
      <c r="BNY11" s="43"/>
      <c r="BNZ11" s="43"/>
      <c r="BOA11" s="43"/>
      <c r="BOB11" s="43"/>
      <c r="BOC11" s="43"/>
      <c r="BOD11" s="43"/>
      <c r="BOE11" s="43"/>
      <c r="BOF11" s="43"/>
      <c r="BOG11" s="43"/>
      <c r="BOH11" s="43"/>
      <c r="BOI11" s="43"/>
      <c r="BOJ11" s="43"/>
      <c r="BOK11" s="43"/>
      <c r="BOL11" s="43"/>
      <c r="BOM11" s="43"/>
      <c r="BON11" s="43"/>
      <c r="BOO11" s="43"/>
      <c r="BOP11" s="43"/>
      <c r="BOQ11" s="43"/>
      <c r="BOR11" s="43"/>
      <c r="BOS11" s="43"/>
      <c r="BOT11" s="43"/>
      <c r="BOU11" s="43"/>
      <c r="BOV11" s="43"/>
      <c r="BOW11" s="43"/>
      <c r="BOX11" s="43"/>
      <c r="BOY11" s="43"/>
      <c r="BOZ11" s="43"/>
      <c r="BPA11" s="43"/>
      <c r="BPB11" s="43"/>
      <c r="BPC11" s="43"/>
      <c r="BPD11" s="43"/>
      <c r="BPE11" s="43"/>
      <c r="BPF11" s="43"/>
      <c r="BPG11" s="43"/>
      <c r="BPH11" s="43"/>
      <c r="BPI11" s="43"/>
      <c r="BPJ11" s="43"/>
      <c r="BPK11" s="43"/>
      <c r="BPL11" s="43"/>
      <c r="BPM11" s="43"/>
      <c r="BPN11" s="43"/>
      <c r="BPO11" s="43"/>
      <c r="BPP11" s="43"/>
      <c r="BPQ11" s="43"/>
      <c r="BPR11" s="43"/>
      <c r="BPS11" s="43"/>
      <c r="BPT11" s="43"/>
      <c r="BPU11" s="43"/>
      <c r="BPV11" s="43"/>
      <c r="BPW11" s="43"/>
      <c r="BPX11" s="43"/>
      <c r="BPY11" s="43"/>
      <c r="BPZ11" s="43"/>
      <c r="BQA11" s="43"/>
      <c r="BQB11" s="43"/>
      <c r="BQC11" s="43"/>
      <c r="BQD11" s="43"/>
      <c r="BQE11" s="43"/>
      <c r="BQF11" s="43"/>
      <c r="BQG11" s="43"/>
      <c r="BQH11" s="43"/>
      <c r="BQI11" s="43"/>
      <c r="BQJ11" s="43"/>
      <c r="BQK11" s="43"/>
      <c r="BQL11" s="43"/>
      <c r="BQM11" s="43"/>
      <c r="BQN11" s="43"/>
      <c r="BQO11" s="43"/>
      <c r="BQP11" s="43"/>
      <c r="BQQ11" s="43"/>
      <c r="BQR11" s="43"/>
      <c r="BQS11" s="43"/>
      <c r="BQT11" s="43"/>
      <c r="BQU11" s="43"/>
      <c r="BQV11" s="43"/>
      <c r="BQW11" s="43"/>
      <c r="BQX11" s="43"/>
      <c r="BQY11" s="43"/>
      <c r="BQZ11" s="43"/>
      <c r="BRA11" s="43"/>
      <c r="BRB11" s="43"/>
      <c r="BRC11" s="43"/>
      <c r="BRD11" s="43"/>
      <c r="BRE11" s="43"/>
      <c r="BRF11" s="43"/>
      <c r="BRG11" s="43"/>
      <c r="BRH11" s="43"/>
      <c r="BRI11" s="43"/>
      <c r="BRJ11" s="43"/>
      <c r="BRK11" s="43"/>
      <c r="BRL11" s="43"/>
      <c r="BRM11" s="43"/>
      <c r="BRN11" s="43"/>
      <c r="BRO11" s="43"/>
      <c r="BRP11" s="43"/>
      <c r="BRQ11" s="43"/>
      <c r="BRR11" s="43"/>
      <c r="BRS11" s="43"/>
      <c r="BRT11" s="43"/>
      <c r="BRU11" s="43"/>
      <c r="BRV11" s="43"/>
      <c r="BRW11" s="43"/>
      <c r="BRX11" s="43"/>
      <c r="BRY11" s="43"/>
      <c r="BRZ11" s="43"/>
      <c r="BSA11" s="43"/>
      <c r="BSB11" s="43"/>
      <c r="BSC11" s="43"/>
      <c r="BSD11" s="43"/>
      <c r="BSE11" s="43"/>
      <c r="BSF11" s="43"/>
      <c r="BSG11" s="43"/>
      <c r="BSH11" s="43"/>
      <c r="BSI11" s="43"/>
      <c r="BSJ11" s="43"/>
      <c r="BSK11" s="43"/>
      <c r="BSL11" s="43"/>
      <c r="BSM11" s="43"/>
      <c r="BSN11" s="43"/>
      <c r="BSO11" s="43"/>
      <c r="BSP11" s="43"/>
      <c r="BSQ11" s="43"/>
      <c r="BSR11" s="43"/>
      <c r="BSS11" s="43"/>
      <c r="BST11" s="43"/>
      <c r="BSU11" s="43"/>
      <c r="BSV11" s="43"/>
      <c r="BSW11" s="43"/>
      <c r="BSX11" s="43"/>
      <c r="BSY11" s="43"/>
      <c r="BSZ11" s="43"/>
      <c r="BTA11" s="43"/>
      <c r="BTB11" s="43"/>
      <c r="BTC11" s="43"/>
      <c r="BTD11" s="43"/>
      <c r="BTE11" s="43"/>
      <c r="BTF11" s="43"/>
      <c r="BTG11" s="43"/>
      <c r="BTH11" s="43"/>
      <c r="BTI11" s="43"/>
      <c r="BTJ11" s="43"/>
      <c r="BTK11" s="43"/>
      <c r="BTL11" s="43"/>
      <c r="BTM11" s="43"/>
      <c r="BTN11" s="43"/>
      <c r="BTO11" s="43"/>
      <c r="BTP11" s="43"/>
      <c r="BTQ11" s="43"/>
      <c r="BTR11" s="43"/>
      <c r="BTS11" s="43"/>
      <c r="BTT11" s="43"/>
      <c r="BTU11" s="43"/>
      <c r="BTV11" s="43"/>
      <c r="BTW11" s="43"/>
      <c r="BTX11" s="43"/>
      <c r="BTY11" s="43"/>
      <c r="BTZ11" s="43"/>
      <c r="BUA11" s="43"/>
      <c r="BUB11" s="43"/>
      <c r="BUC11" s="43"/>
      <c r="BUD11" s="43"/>
      <c r="BUE11" s="43"/>
      <c r="BUF11" s="43"/>
      <c r="BUG11" s="43"/>
      <c r="BUH11" s="43"/>
      <c r="BUI11" s="43"/>
      <c r="BUJ11" s="43"/>
      <c r="BUK11" s="43"/>
      <c r="BUL11" s="43"/>
      <c r="BUM11" s="43"/>
      <c r="BUN11" s="43"/>
      <c r="BUO11" s="43"/>
      <c r="BUP11" s="43"/>
      <c r="BUQ11" s="43"/>
      <c r="BUR11" s="43"/>
      <c r="BUS11" s="43"/>
      <c r="BUT11" s="43"/>
      <c r="BUU11" s="43"/>
      <c r="BUV11" s="43"/>
      <c r="BUW11" s="43"/>
      <c r="BUX11" s="43"/>
      <c r="BUY11" s="43"/>
      <c r="BUZ11" s="43"/>
      <c r="BVA11" s="43"/>
      <c r="BVB11" s="43"/>
      <c r="BVC11" s="43"/>
      <c r="BVD11" s="43"/>
      <c r="BVE11" s="43"/>
      <c r="BVF11" s="43"/>
      <c r="BVG11" s="43"/>
      <c r="BVH11" s="43"/>
      <c r="BVI11" s="43"/>
      <c r="BVJ11" s="43"/>
      <c r="BVK11" s="43"/>
      <c r="BVL11" s="43"/>
      <c r="BVM11" s="43"/>
      <c r="BVN11" s="43"/>
      <c r="BVO11" s="43"/>
      <c r="BVP11" s="43"/>
      <c r="BVQ11" s="43"/>
      <c r="BVR11" s="43"/>
      <c r="BVS11" s="43"/>
      <c r="BVT11" s="43"/>
      <c r="BVU11" s="43"/>
      <c r="BVV11" s="43"/>
      <c r="BVW11" s="43"/>
      <c r="BVX11" s="43"/>
      <c r="BVY11" s="43"/>
      <c r="BVZ11" s="43"/>
      <c r="BWA11" s="43"/>
      <c r="BWB11" s="43"/>
      <c r="BWC11" s="43"/>
      <c r="BWD11" s="43"/>
      <c r="BWE11" s="43"/>
      <c r="BWF11" s="43"/>
      <c r="BWG11" s="43"/>
      <c r="BWH11" s="43"/>
      <c r="BWI11" s="43"/>
      <c r="BWJ11" s="43"/>
      <c r="BWK11" s="43"/>
      <c r="BWL11" s="43"/>
      <c r="BWM11" s="43"/>
      <c r="BWN11" s="43"/>
      <c r="BWO11" s="43"/>
      <c r="BWP11" s="43"/>
      <c r="BWQ11" s="43"/>
      <c r="BWR11" s="43"/>
      <c r="BWS11" s="43"/>
      <c r="BWT11" s="43"/>
      <c r="BWU11" s="43"/>
      <c r="BWV11" s="43"/>
      <c r="BWW11" s="43"/>
      <c r="BWX11" s="43"/>
      <c r="BWY11" s="43"/>
      <c r="BWZ11" s="43"/>
      <c r="BXA11" s="43"/>
      <c r="BXB11" s="43"/>
      <c r="BXC11" s="43"/>
      <c r="BXD11" s="43"/>
      <c r="BXE11" s="43"/>
      <c r="BXF11" s="43"/>
      <c r="BXG11" s="43"/>
      <c r="BXH11" s="43"/>
      <c r="BXI11" s="43"/>
      <c r="BXJ11" s="43"/>
      <c r="BXK11" s="43"/>
      <c r="BXL11" s="43"/>
      <c r="BXM11" s="43"/>
      <c r="BXN11" s="43"/>
      <c r="BXO11" s="43"/>
      <c r="BXP11" s="43"/>
      <c r="BXQ11" s="43"/>
      <c r="BXR11" s="43"/>
      <c r="BXS11" s="43"/>
      <c r="BXT11" s="43"/>
      <c r="BXU11" s="43"/>
      <c r="BXV11" s="43"/>
      <c r="BXW11" s="43"/>
      <c r="BXX11" s="43"/>
      <c r="BXY11" s="43"/>
      <c r="BXZ11" s="43"/>
      <c r="BYA11" s="43"/>
      <c r="BYB11" s="43"/>
      <c r="BYC11" s="43"/>
      <c r="BYD11" s="43"/>
      <c r="BYE11" s="43"/>
      <c r="BYF11" s="43"/>
      <c r="BYG11" s="43"/>
      <c r="BYH11" s="43"/>
      <c r="BYI11" s="43"/>
      <c r="BYJ11" s="43"/>
      <c r="BYK11" s="43"/>
      <c r="BYL11" s="43"/>
      <c r="BYM11" s="43"/>
      <c r="BYN11" s="43"/>
      <c r="BYO11" s="43"/>
      <c r="BYP11" s="43"/>
      <c r="BYQ11" s="43"/>
      <c r="BYR11" s="43"/>
      <c r="BYS11" s="43"/>
      <c r="BYT11" s="43"/>
      <c r="BYU11" s="43"/>
      <c r="BYV11" s="43"/>
      <c r="BYW11" s="43"/>
      <c r="BYX11" s="43"/>
      <c r="BYY11" s="43"/>
      <c r="BYZ11" s="43"/>
      <c r="BZA11" s="43"/>
      <c r="BZB11" s="43"/>
      <c r="BZC11" s="43"/>
      <c r="BZD11" s="43"/>
      <c r="BZE11" s="43"/>
      <c r="BZF11" s="43"/>
      <c r="BZG11" s="43"/>
      <c r="BZH11" s="43"/>
      <c r="BZI11" s="43"/>
      <c r="BZJ11" s="43"/>
      <c r="BZK11" s="43"/>
      <c r="BZL11" s="43"/>
      <c r="BZM11" s="43"/>
      <c r="BZN11" s="43"/>
      <c r="BZO11" s="43"/>
      <c r="BZP11" s="43"/>
      <c r="BZQ11" s="43"/>
      <c r="BZR11" s="43"/>
      <c r="BZS11" s="43"/>
      <c r="BZT11" s="43"/>
      <c r="BZU11" s="43"/>
      <c r="BZV11" s="43"/>
      <c r="BZW11" s="43"/>
      <c r="BZX11" s="43"/>
      <c r="BZY11" s="43"/>
      <c r="BZZ11" s="43"/>
      <c r="CAA11" s="43"/>
      <c r="CAB11" s="43"/>
      <c r="CAC11" s="43"/>
      <c r="CAD11" s="43"/>
      <c r="CAE11" s="43"/>
      <c r="CAF11" s="43"/>
      <c r="CAG11" s="43"/>
      <c r="CAH11" s="43"/>
      <c r="CAI11" s="43"/>
      <c r="CAJ11" s="43"/>
      <c r="CAK11" s="43"/>
      <c r="CAL11" s="43"/>
      <c r="CAM11" s="43"/>
      <c r="CAN11" s="43"/>
      <c r="CAO11" s="43"/>
      <c r="CAP11" s="43"/>
      <c r="CAQ11" s="43"/>
      <c r="CAR11" s="43"/>
      <c r="CAS11" s="43"/>
      <c r="CAT11" s="43"/>
      <c r="CAU11" s="43"/>
      <c r="CAV11" s="43"/>
      <c r="CAW11" s="43"/>
      <c r="CAX11" s="43"/>
      <c r="CAY11" s="43"/>
      <c r="CAZ11" s="43"/>
      <c r="CBA11" s="43"/>
      <c r="CBB11" s="43"/>
      <c r="CBC11" s="43"/>
      <c r="CBD11" s="43"/>
      <c r="CBE11" s="43"/>
      <c r="CBF11" s="43"/>
      <c r="CBG11" s="43"/>
      <c r="CBH11" s="43"/>
      <c r="CBI11" s="43"/>
      <c r="CBJ11" s="43"/>
      <c r="CBK11" s="43"/>
      <c r="CBL11" s="43"/>
      <c r="CBM11" s="43"/>
      <c r="CBN11" s="43"/>
      <c r="CBO11" s="43"/>
      <c r="CBP11" s="43"/>
      <c r="CBQ11" s="43"/>
      <c r="CBR11" s="43"/>
      <c r="CBS11" s="43"/>
      <c r="CBT11" s="43"/>
      <c r="CBU11" s="43"/>
      <c r="CBV11" s="43"/>
      <c r="CBW11" s="43"/>
      <c r="CBX11" s="43"/>
      <c r="CBY11" s="43"/>
      <c r="CBZ11" s="43"/>
      <c r="CCA11" s="43"/>
      <c r="CCB11" s="43"/>
      <c r="CCC11" s="43"/>
      <c r="CCD11" s="43"/>
      <c r="CCE11" s="43"/>
      <c r="CCF11" s="43"/>
      <c r="CCG11" s="43"/>
      <c r="CCH11" s="43"/>
      <c r="CCI11" s="43"/>
      <c r="CCJ11" s="43"/>
      <c r="CCK11" s="43"/>
      <c r="CCL11" s="43"/>
      <c r="CCM11" s="43"/>
      <c r="CCN11" s="43"/>
      <c r="CCO11" s="43"/>
      <c r="CCP11" s="43"/>
      <c r="CCQ11" s="43"/>
      <c r="CCR11" s="43"/>
      <c r="CCS11" s="43"/>
      <c r="CCT11" s="43"/>
      <c r="CCU11" s="43"/>
      <c r="CCV11" s="43"/>
      <c r="CCW11" s="43"/>
      <c r="CCX11" s="43"/>
      <c r="CCY11" s="43"/>
      <c r="CCZ11" s="43"/>
      <c r="CDA11" s="43"/>
      <c r="CDB11" s="43"/>
      <c r="CDC11" s="43"/>
      <c r="CDD11" s="43"/>
      <c r="CDE11" s="43"/>
      <c r="CDF11" s="43"/>
      <c r="CDG11" s="43"/>
      <c r="CDH11" s="43"/>
      <c r="CDI11" s="43"/>
      <c r="CDJ11" s="43"/>
      <c r="CDK11" s="43"/>
      <c r="CDL11" s="43"/>
      <c r="CDM11" s="43"/>
      <c r="CDN11" s="43"/>
      <c r="CDO11" s="43"/>
      <c r="CDP11" s="43"/>
      <c r="CDQ11" s="43"/>
      <c r="CDR11" s="43"/>
      <c r="CDS11" s="43"/>
      <c r="CDT11" s="43"/>
      <c r="CDU11" s="43"/>
      <c r="CDV11" s="43"/>
      <c r="CDW11" s="43"/>
      <c r="CDX11" s="43"/>
      <c r="CDY11" s="43"/>
      <c r="CDZ11" s="43"/>
      <c r="CEA11" s="43"/>
      <c r="CEB11" s="43"/>
      <c r="CEC11" s="43"/>
      <c r="CED11" s="43"/>
      <c r="CEE11" s="43"/>
      <c r="CEF11" s="43"/>
      <c r="CEG11" s="43"/>
      <c r="CEH11" s="43"/>
      <c r="CEI11" s="43"/>
      <c r="CEJ11" s="43"/>
      <c r="CEK11" s="43"/>
      <c r="CEL11" s="43"/>
      <c r="CEM11" s="43"/>
      <c r="CEN11" s="43"/>
      <c r="CEO11" s="43"/>
      <c r="CEP11" s="43"/>
      <c r="CEQ11" s="43"/>
      <c r="CER11" s="43"/>
      <c r="CES11" s="43"/>
      <c r="CET11" s="43"/>
      <c r="CEU11" s="43"/>
      <c r="CEV11" s="43"/>
      <c r="CEW11" s="43"/>
      <c r="CEX11" s="43"/>
      <c r="CEY11" s="43"/>
      <c r="CEZ11" s="43"/>
      <c r="CFA11" s="43"/>
      <c r="CFB11" s="43"/>
      <c r="CFC11" s="43"/>
      <c r="CFD11" s="43"/>
      <c r="CFE11" s="43"/>
      <c r="CFF11" s="43"/>
      <c r="CFG11" s="43"/>
      <c r="CFH11" s="43"/>
      <c r="CFI11" s="43"/>
      <c r="CFJ11" s="43"/>
      <c r="CFK11" s="43"/>
      <c r="CFL11" s="43"/>
      <c r="CFM11" s="43"/>
      <c r="CFN11" s="43"/>
      <c r="CFO11" s="43"/>
      <c r="CFP11" s="43"/>
      <c r="CFQ11" s="43"/>
      <c r="CFR11" s="43"/>
      <c r="CFS11" s="43"/>
      <c r="CFT11" s="43"/>
      <c r="CFU11" s="43"/>
      <c r="CFV11" s="43"/>
      <c r="CFW11" s="43"/>
      <c r="CFX11" s="43"/>
      <c r="CFY11" s="43"/>
      <c r="CFZ11" s="43"/>
      <c r="CGA11" s="43"/>
      <c r="CGB11" s="43"/>
      <c r="CGC11" s="43"/>
      <c r="CGD11" s="43"/>
      <c r="CGE11" s="43"/>
      <c r="CGF11" s="43"/>
      <c r="CGG11" s="43"/>
      <c r="CGH11" s="43"/>
      <c r="CGI11" s="43"/>
      <c r="CGJ11" s="43"/>
      <c r="CGK11" s="43"/>
      <c r="CGL11" s="43"/>
      <c r="CGM11" s="43"/>
      <c r="CGN11" s="43"/>
      <c r="CGO11" s="43"/>
      <c r="CGP11" s="43"/>
      <c r="CGQ11" s="43"/>
      <c r="CGR11" s="43"/>
      <c r="CGS11" s="43"/>
      <c r="CGT11" s="43"/>
      <c r="CGU11" s="43"/>
      <c r="CGV11" s="43"/>
      <c r="CGW11" s="43"/>
      <c r="CGX11" s="43"/>
      <c r="CGY11" s="43"/>
      <c r="CGZ11" s="43"/>
      <c r="CHA11" s="43"/>
      <c r="CHB11" s="43"/>
      <c r="CHC11" s="43"/>
      <c r="CHD11" s="43"/>
      <c r="CHE11" s="43"/>
      <c r="CHF11" s="43"/>
      <c r="CHG11" s="43"/>
      <c r="CHH11" s="43"/>
      <c r="CHI11" s="43"/>
      <c r="CHJ11" s="43"/>
      <c r="CHK11" s="43"/>
      <c r="CHL11" s="43"/>
      <c r="CHM11" s="43"/>
      <c r="CHN11" s="43"/>
      <c r="CHO11" s="43"/>
      <c r="CHP11" s="43"/>
      <c r="CHQ11" s="43"/>
      <c r="CHR11" s="43"/>
      <c r="CHS11" s="43"/>
      <c r="CHT11" s="43"/>
      <c r="CHU11" s="43"/>
      <c r="CHV11" s="43"/>
      <c r="CHW11" s="43"/>
      <c r="CHX11" s="43"/>
      <c r="CHY11" s="43"/>
      <c r="CHZ11" s="43"/>
      <c r="CIA11" s="43"/>
      <c r="CIB11" s="43"/>
      <c r="CIC11" s="43"/>
      <c r="CID11" s="43"/>
      <c r="CIE11" s="43"/>
      <c r="CIF11" s="43"/>
      <c r="CIG11" s="43"/>
      <c r="CIH11" s="43"/>
      <c r="CII11" s="43"/>
      <c r="CIJ11" s="43"/>
      <c r="CIK11" s="43"/>
      <c r="CIL11" s="43"/>
      <c r="CIM11" s="43"/>
      <c r="CIN11" s="43"/>
      <c r="CIO11" s="43"/>
      <c r="CIP11" s="43"/>
      <c r="CIQ11" s="43"/>
      <c r="CIR11" s="43"/>
      <c r="CIS11" s="43"/>
      <c r="CIT11" s="43"/>
      <c r="CIU11" s="43"/>
      <c r="CIV11" s="43"/>
      <c r="CIW11" s="43"/>
      <c r="CIX11" s="43"/>
      <c r="CIY11" s="43"/>
      <c r="CIZ11" s="43"/>
      <c r="CJA11" s="43"/>
      <c r="CJB11" s="43"/>
      <c r="CJC11" s="43"/>
      <c r="CJD11" s="43"/>
      <c r="CJE11" s="43"/>
      <c r="CJF11" s="43"/>
      <c r="CJG11" s="43"/>
      <c r="CJH11" s="43"/>
      <c r="CJI11" s="43"/>
      <c r="CJJ11" s="43"/>
      <c r="CJK11" s="43"/>
      <c r="CJL11" s="43"/>
      <c r="CJM11" s="43"/>
      <c r="CJN11" s="43"/>
      <c r="CJO11" s="43"/>
      <c r="CJP11" s="43"/>
      <c r="CJQ11" s="43"/>
      <c r="CJR11" s="43"/>
      <c r="CJS11" s="43"/>
      <c r="CJT11" s="43"/>
      <c r="CJU11" s="43"/>
      <c r="CJV11" s="43"/>
      <c r="CJW11" s="43"/>
      <c r="CJX11" s="43"/>
      <c r="CJY11" s="43"/>
      <c r="CJZ11" s="43"/>
      <c r="CKA11" s="43"/>
      <c r="CKB11" s="43"/>
      <c r="CKC11" s="43"/>
      <c r="CKD11" s="43"/>
      <c r="CKE11" s="43"/>
      <c r="CKF11" s="43"/>
      <c r="CKG11" s="43"/>
      <c r="CKH11" s="43"/>
      <c r="CKI11" s="43"/>
      <c r="CKJ11" s="43"/>
      <c r="CKK11" s="43"/>
      <c r="CKL11" s="43"/>
      <c r="CKM11" s="43"/>
      <c r="CKN11" s="43"/>
      <c r="CKO11" s="43"/>
      <c r="CKP11" s="43"/>
      <c r="CKQ11" s="43"/>
      <c r="CKR11" s="43"/>
      <c r="CKS11" s="43"/>
      <c r="CKT11" s="43"/>
      <c r="CKU11" s="43"/>
      <c r="CKV11" s="43"/>
      <c r="CKW11" s="43"/>
      <c r="CKX11" s="43"/>
      <c r="CKY11" s="43"/>
      <c r="CKZ11" s="43"/>
      <c r="CLA11" s="43"/>
      <c r="CLB11" s="43"/>
      <c r="CLC11" s="43"/>
      <c r="CLD11" s="43"/>
      <c r="CLE11" s="43"/>
      <c r="CLF11" s="43"/>
      <c r="CLG11" s="43"/>
      <c r="CLH11" s="43"/>
      <c r="CLI11" s="43"/>
      <c r="CLJ11" s="43"/>
      <c r="CLK11" s="43"/>
      <c r="CLL11" s="43"/>
      <c r="CLM11" s="43"/>
      <c r="CLN11" s="43"/>
      <c r="CLO11" s="43"/>
      <c r="CLP11" s="43"/>
      <c r="CLQ11" s="43"/>
      <c r="CLR11" s="43"/>
      <c r="CLS11" s="43"/>
      <c r="CLT11" s="43"/>
      <c r="CLU11" s="43"/>
      <c r="CLV11" s="43"/>
      <c r="CLW11" s="43"/>
      <c r="CLX11" s="43"/>
      <c r="CLY11" s="43"/>
      <c r="CLZ11" s="43"/>
      <c r="CMA11" s="43"/>
      <c r="CMB11" s="43"/>
      <c r="CMC11" s="43"/>
      <c r="CMD11" s="43"/>
      <c r="CME11" s="43"/>
      <c r="CMF11" s="43"/>
      <c r="CMG11" s="43"/>
      <c r="CMH11" s="43"/>
      <c r="CMI11" s="43"/>
      <c r="CMJ11" s="43"/>
      <c r="CMK11" s="43"/>
      <c r="CML11" s="43"/>
      <c r="CMM11" s="43"/>
      <c r="CMN11" s="43"/>
      <c r="CMO11" s="43"/>
      <c r="CMP11" s="43"/>
      <c r="CMQ11" s="43"/>
      <c r="CMR11" s="43"/>
      <c r="CMS11" s="43"/>
      <c r="CMT11" s="43"/>
      <c r="CMU11" s="43"/>
      <c r="CMV11" s="43"/>
      <c r="CMW11" s="43"/>
      <c r="CMX11" s="43"/>
      <c r="CMY11" s="43"/>
      <c r="CMZ11" s="43"/>
      <c r="CNA11" s="43"/>
      <c r="CNB11" s="43"/>
      <c r="CNC11" s="43"/>
      <c r="CND11" s="43"/>
      <c r="CNE11" s="43"/>
      <c r="CNF11" s="43"/>
      <c r="CNG11" s="43"/>
      <c r="CNH11" s="43"/>
      <c r="CNI11" s="43"/>
      <c r="CNJ11" s="43"/>
      <c r="CNK11" s="43"/>
      <c r="CNL11" s="43"/>
      <c r="CNM11" s="43"/>
      <c r="CNN11" s="43"/>
      <c r="CNO11" s="43"/>
      <c r="CNP11" s="43"/>
      <c r="CNQ11" s="43"/>
      <c r="CNR11" s="43"/>
      <c r="CNS11" s="43"/>
      <c r="CNT11" s="43"/>
      <c r="CNU11" s="43"/>
      <c r="CNV11" s="43"/>
      <c r="CNW11" s="43"/>
      <c r="CNX11" s="43"/>
      <c r="CNY11" s="43"/>
      <c r="CNZ11" s="43"/>
      <c r="COA11" s="43"/>
      <c r="COB11" s="43"/>
      <c r="COC11" s="43"/>
      <c r="COD11" s="43"/>
      <c r="COE11" s="43"/>
      <c r="COF11" s="43"/>
      <c r="COG11" s="43"/>
      <c r="COH11" s="43"/>
      <c r="COI11" s="43"/>
      <c r="COJ11" s="43"/>
      <c r="COK11" s="43"/>
      <c r="COL11" s="43"/>
      <c r="COM11" s="43"/>
      <c r="CON11" s="43"/>
      <c r="COO11" s="43"/>
      <c r="COP11" s="43"/>
      <c r="COQ11" s="43"/>
      <c r="COR11" s="43"/>
      <c r="COS11" s="43"/>
      <c r="COT11" s="43"/>
      <c r="COU11" s="43"/>
      <c r="COV11" s="43"/>
      <c r="COW11" s="43"/>
      <c r="COX11" s="43"/>
      <c r="COY11" s="43"/>
      <c r="COZ11" s="43"/>
      <c r="CPA11" s="43"/>
      <c r="CPB11" s="43"/>
      <c r="CPC11" s="43"/>
      <c r="CPD11" s="43"/>
      <c r="CPE11" s="43"/>
      <c r="CPF11" s="43"/>
      <c r="CPG11" s="43"/>
      <c r="CPH11" s="43"/>
      <c r="CPI11" s="43"/>
      <c r="CPJ11" s="43"/>
      <c r="CPK11" s="43"/>
      <c r="CPL11" s="43"/>
      <c r="CPM11" s="43"/>
      <c r="CPN11" s="43"/>
      <c r="CPO11" s="43"/>
      <c r="CPP11" s="43"/>
      <c r="CPQ11" s="43"/>
      <c r="CPR11" s="43"/>
      <c r="CPS11" s="43"/>
      <c r="CPT11" s="43"/>
      <c r="CPU11" s="43"/>
      <c r="CPV11" s="43"/>
      <c r="CPW11" s="43"/>
      <c r="CPX11" s="43"/>
      <c r="CPY11" s="43"/>
      <c r="CPZ11" s="43"/>
      <c r="CQA11" s="43"/>
      <c r="CQB11" s="43"/>
      <c r="CQC11" s="43"/>
      <c r="CQD11" s="43"/>
      <c r="CQE11" s="43"/>
      <c r="CQF11" s="43"/>
      <c r="CQG11" s="43"/>
      <c r="CQH11" s="43"/>
      <c r="CQI11" s="43"/>
      <c r="CQJ11" s="43"/>
      <c r="CQK11" s="43"/>
      <c r="CQL11" s="43"/>
      <c r="CQM11" s="43"/>
      <c r="CQN11" s="43"/>
      <c r="CQO11" s="43"/>
      <c r="CQP11" s="43"/>
      <c r="CQQ11" s="43"/>
      <c r="CQR11" s="43"/>
      <c r="CQS11" s="43"/>
      <c r="CQT11" s="43"/>
      <c r="CQU11" s="43"/>
      <c r="CQV11" s="43"/>
      <c r="CQW11" s="43"/>
      <c r="CQX11" s="43"/>
      <c r="CQY11" s="43"/>
      <c r="CQZ11" s="43"/>
      <c r="CRA11" s="43"/>
      <c r="CRB11" s="43"/>
      <c r="CRC11" s="43"/>
      <c r="CRD11" s="43"/>
      <c r="CRE11" s="43"/>
      <c r="CRF11" s="43"/>
      <c r="CRG11" s="43"/>
      <c r="CRH11" s="43"/>
      <c r="CRI11" s="43"/>
      <c r="CRJ11" s="43"/>
      <c r="CRK11" s="43"/>
      <c r="CRL11" s="43"/>
      <c r="CRM11" s="43"/>
      <c r="CRN11" s="43"/>
      <c r="CRO11" s="43"/>
      <c r="CRP11" s="43"/>
      <c r="CRQ11" s="43"/>
      <c r="CRR11" s="43"/>
      <c r="CRS11" s="43"/>
      <c r="CRT11" s="43"/>
      <c r="CRU11" s="43"/>
      <c r="CRV11" s="43"/>
      <c r="CRW11" s="43"/>
      <c r="CRX11" s="43"/>
      <c r="CRY11" s="43"/>
      <c r="CRZ11" s="43"/>
      <c r="CSA11" s="43"/>
      <c r="CSB11" s="43"/>
      <c r="CSC11" s="43"/>
      <c r="CSD11" s="43"/>
      <c r="CSE11" s="43"/>
      <c r="CSF11" s="43"/>
      <c r="CSG11" s="43"/>
      <c r="CSH11" s="43"/>
      <c r="CSI11" s="43"/>
      <c r="CSJ11" s="43"/>
      <c r="CSK11" s="43"/>
      <c r="CSL11" s="43"/>
      <c r="CSM11" s="43"/>
      <c r="CSN11" s="43"/>
      <c r="CSO11" s="43"/>
      <c r="CSP11" s="43"/>
      <c r="CSQ11" s="43"/>
      <c r="CSR11" s="43"/>
      <c r="CSS11" s="43"/>
      <c r="CST11" s="43"/>
      <c r="CSU11" s="43"/>
      <c r="CSV11" s="43"/>
      <c r="CSW11" s="43"/>
      <c r="CSX11" s="43"/>
      <c r="CSY11" s="43"/>
      <c r="CSZ11" s="43"/>
      <c r="CTA11" s="43"/>
      <c r="CTB11" s="43"/>
      <c r="CTC11" s="43"/>
      <c r="CTD11" s="43"/>
      <c r="CTE11" s="43"/>
      <c r="CTF11" s="43"/>
      <c r="CTG11" s="43"/>
      <c r="CTH11" s="43"/>
      <c r="CTI11" s="43"/>
      <c r="CTJ11" s="43"/>
      <c r="CTK11" s="43"/>
      <c r="CTL11" s="43"/>
      <c r="CTM11" s="43"/>
      <c r="CTN11" s="43"/>
      <c r="CTO11" s="43"/>
      <c r="CTP11" s="43"/>
      <c r="CTQ11" s="43"/>
      <c r="CTR11" s="43"/>
      <c r="CTS11" s="43"/>
      <c r="CTT11" s="43"/>
      <c r="CTU11" s="43"/>
      <c r="CTV11" s="43"/>
      <c r="CTW11" s="43"/>
      <c r="CTX11" s="43"/>
      <c r="CTY11" s="43"/>
      <c r="CTZ11" s="43"/>
      <c r="CUA11" s="43"/>
      <c r="CUB11" s="43"/>
      <c r="CUC11" s="43"/>
      <c r="CUD11" s="43"/>
      <c r="CUE11" s="43"/>
      <c r="CUF11" s="43"/>
      <c r="CUG11" s="43"/>
      <c r="CUH11" s="43"/>
      <c r="CUI11" s="43"/>
      <c r="CUJ11" s="43"/>
      <c r="CUK11" s="43"/>
      <c r="CUL11" s="43"/>
      <c r="CUM11" s="43"/>
      <c r="CUN11" s="43"/>
      <c r="CUO11" s="43"/>
      <c r="CUP11" s="43"/>
      <c r="CUQ11" s="43"/>
      <c r="CUR11" s="43"/>
      <c r="CUS11" s="43"/>
      <c r="CUT11" s="43"/>
      <c r="CUU11" s="43"/>
      <c r="CUV11" s="43"/>
      <c r="CUW11" s="43"/>
      <c r="CUX11" s="43"/>
      <c r="CUY11" s="43"/>
      <c r="CUZ11" s="43"/>
      <c r="CVA11" s="43"/>
      <c r="CVB11" s="43"/>
      <c r="CVC11" s="43"/>
      <c r="CVD11" s="43"/>
      <c r="CVE11" s="43"/>
      <c r="CVF11" s="43"/>
      <c r="CVG11" s="43"/>
      <c r="CVH11" s="43"/>
      <c r="CVI11" s="43"/>
      <c r="CVJ11" s="43"/>
      <c r="CVK11" s="43"/>
      <c r="CVL11" s="43"/>
      <c r="CVM11" s="43"/>
      <c r="CVN11" s="43"/>
      <c r="CVO11" s="43"/>
      <c r="CVP11" s="43"/>
      <c r="CVQ11" s="43"/>
      <c r="CVR11" s="43"/>
      <c r="CVS11" s="43"/>
      <c r="CVT11" s="43"/>
      <c r="CVU11" s="43"/>
      <c r="CVV11" s="43"/>
      <c r="CVW11" s="43"/>
      <c r="CVX11" s="43"/>
      <c r="CVY11" s="43"/>
      <c r="CVZ11" s="43"/>
      <c r="CWA11" s="43"/>
      <c r="CWB11" s="43"/>
      <c r="CWC11" s="43"/>
      <c r="CWD11" s="43"/>
      <c r="CWE11" s="43"/>
      <c r="CWF11" s="43"/>
      <c r="CWG11" s="43"/>
      <c r="CWH11" s="43"/>
      <c r="CWI11" s="43"/>
      <c r="CWJ11" s="43"/>
      <c r="CWK11" s="43"/>
      <c r="CWL11" s="43"/>
      <c r="CWM11" s="43"/>
      <c r="CWN11" s="43"/>
      <c r="CWO11" s="43"/>
      <c r="CWP11" s="43"/>
      <c r="CWQ11" s="43"/>
      <c r="CWR11" s="43"/>
      <c r="CWS11" s="43"/>
      <c r="CWT11" s="43"/>
      <c r="CWU11" s="43"/>
      <c r="CWV11" s="43"/>
      <c r="CWW11" s="43"/>
      <c r="CWX11" s="43"/>
      <c r="CWY11" s="43"/>
      <c r="CWZ11" s="43"/>
      <c r="CXA11" s="43"/>
      <c r="CXB11" s="43"/>
      <c r="CXC11" s="43"/>
      <c r="CXD11" s="43"/>
      <c r="CXE11" s="43"/>
      <c r="CXF11" s="43"/>
      <c r="CXG11" s="43"/>
      <c r="CXH11" s="43"/>
      <c r="CXI11" s="43"/>
      <c r="CXJ11" s="43"/>
      <c r="CXK11" s="43"/>
      <c r="CXL11" s="43"/>
      <c r="CXM11" s="43"/>
      <c r="CXN11" s="43"/>
      <c r="CXO11" s="43"/>
      <c r="CXP11" s="43"/>
      <c r="CXQ11" s="43"/>
      <c r="CXR11" s="43"/>
      <c r="CXS11" s="43"/>
      <c r="CXT11" s="43"/>
      <c r="CXU11" s="43"/>
      <c r="CXV11" s="43"/>
      <c r="CXW11" s="43"/>
      <c r="CXX11" s="43"/>
      <c r="CXY11" s="43"/>
      <c r="CXZ11" s="43"/>
      <c r="CYA11" s="43"/>
      <c r="CYB11" s="43"/>
      <c r="CYC11" s="43"/>
      <c r="CYD11" s="43"/>
      <c r="CYE11" s="43"/>
      <c r="CYF11" s="43"/>
      <c r="CYG11" s="43"/>
      <c r="CYH11" s="43"/>
      <c r="CYI11" s="43"/>
      <c r="CYJ11" s="43"/>
      <c r="CYK11" s="43"/>
      <c r="CYL11" s="43"/>
      <c r="CYM11" s="43"/>
      <c r="CYN11" s="43"/>
      <c r="CYO11" s="43"/>
      <c r="CYP11" s="43"/>
      <c r="CYQ11" s="43"/>
      <c r="CYR11" s="43"/>
      <c r="CYS11" s="43"/>
      <c r="CYT11" s="43"/>
      <c r="CYU11" s="43"/>
      <c r="CYV11" s="43"/>
      <c r="CYW11" s="43"/>
      <c r="CYX11" s="43"/>
      <c r="CYY11" s="43"/>
      <c r="CYZ11" s="43"/>
      <c r="CZA11" s="43"/>
      <c r="CZB11" s="43"/>
      <c r="CZC11" s="43"/>
      <c r="CZD11" s="43"/>
      <c r="CZE11" s="43"/>
      <c r="CZF11" s="43"/>
      <c r="CZG11" s="43"/>
      <c r="CZH11" s="43"/>
      <c r="CZI11" s="43"/>
      <c r="CZJ11" s="43"/>
      <c r="CZK11" s="43"/>
      <c r="CZL11" s="43"/>
      <c r="CZM11" s="43"/>
      <c r="CZN11" s="43"/>
      <c r="CZO11" s="43"/>
      <c r="CZP11" s="43"/>
      <c r="CZQ11" s="43"/>
      <c r="CZR11" s="43"/>
      <c r="CZS11" s="43"/>
      <c r="CZT11" s="43"/>
      <c r="CZU11" s="43"/>
      <c r="CZV11" s="43"/>
      <c r="CZW11" s="43"/>
      <c r="CZX11" s="43"/>
      <c r="CZY11" s="43"/>
      <c r="CZZ11" s="43"/>
      <c r="DAA11" s="43"/>
      <c r="DAB11" s="43"/>
      <c r="DAC11" s="43"/>
      <c r="DAD11" s="43"/>
      <c r="DAE11" s="43"/>
      <c r="DAF11" s="43"/>
      <c r="DAG11" s="43"/>
      <c r="DAH11" s="43"/>
      <c r="DAI11" s="43"/>
      <c r="DAJ11" s="43"/>
      <c r="DAK11" s="43"/>
      <c r="DAL11" s="43"/>
      <c r="DAM11" s="43"/>
      <c r="DAN11" s="43"/>
      <c r="DAO11" s="43"/>
      <c r="DAP11" s="43"/>
      <c r="DAQ11" s="43"/>
      <c r="DAR11" s="43"/>
      <c r="DAS11" s="43"/>
      <c r="DAT11" s="43"/>
      <c r="DAU11" s="43"/>
      <c r="DAV11" s="43"/>
      <c r="DAW11" s="43"/>
      <c r="DAX11" s="43"/>
      <c r="DAY11" s="43"/>
      <c r="DAZ11" s="43"/>
      <c r="DBA11" s="43"/>
      <c r="DBB11" s="43"/>
      <c r="DBC11" s="43"/>
      <c r="DBD11" s="43"/>
      <c r="DBE11" s="43"/>
      <c r="DBF11" s="43"/>
      <c r="DBG11" s="43"/>
      <c r="DBH11" s="43"/>
      <c r="DBI11" s="43"/>
      <c r="DBJ11" s="43"/>
      <c r="DBK11" s="43"/>
      <c r="DBL11" s="43"/>
      <c r="DBM11" s="43"/>
      <c r="DBN11" s="43"/>
      <c r="DBO11" s="43"/>
      <c r="DBP11" s="43"/>
      <c r="DBQ11" s="43"/>
      <c r="DBR11" s="43"/>
      <c r="DBS11" s="43"/>
      <c r="DBT11" s="43"/>
      <c r="DBU11" s="43"/>
      <c r="DBV11" s="43"/>
      <c r="DBW11" s="43"/>
      <c r="DBX11" s="43"/>
      <c r="DBY11" s="43"/>
      <c r="DBZ11" s="43"/>
      <c r="DCA11" s="43"/>
      <c r="DCB11" s="43"/>
      <c r="DCC11" s="43"/>
      <c r="DCD11" s="43"/>
      <c r="DCE11" s="43"/>
      <c r="DCF11" s="43"/>
      <c r="DCG11" s="43"/>
      <c r="DCH11" s="43"/>
      <c r="DCI11" s="43"/>
      <c r="DCJ11" s="43"/>
      <c r="DCK11" s="43"/>
      <c r="DCL11" s="43"/>
      <c r="DCM11" s="43"/>
      <c r="DCN11" s="43"/>
      <c r="DCO11" s="43"/>
      <c r="DCP11" s="43"/>
      <c r="DCQ11" s="43"/>
      <c r="DCR11" s="43"/>
      <c r="DCS11" s="43"/>
      <c r="DCT11" s="43"/>
      <c r="DCU11" s="43"/>
      <c r="DCV11" s="43"/>
      <c r="DCW11" s="43"/>
      <c r="DCX11" s="43"/>
      <c r="DCY11" s="43"/>
      <c r="DCZ11" s="43"/>
      <c r="DDA11" s="43"/>
      <c r="DDB11" s="43"/>
      <c r="DDC11" s="43"/>
      <c r="DDD11" s="43"/>
      <c r="DDE11" s="43"/>
      <c r="DDF11" s="43"/>
      <c r="DDG11" s="43"/>
      <c r="DDH11" s="43"/>
      <c r="DDI11" s="43"/>
      <c r="DDJ11" s="43"/>
      <c r="DDK11" s="43"/>
      <c r="DDL11" s="43"/>
      <c r="DDM11" s="43"/>
      <c r="DDN11" s="43"/>
      <c r="DDO11" s="43"/>
      <c r="DDP11" s="43"/>
      <c r="DDQ11" s="43"/>
      <c r="DDR11" s="43"/>
      <c r="DDS11" s="43"/>
      <c r="DDT11" s="43"/>
      <c r="DDU11" s="43"/>
      <c r="DDV11" s="43"/>
      <c r="DDW11" s="43"/>
      <c r="DDX11" s="43"/>
      <c r="DDY11" s="43"/>
      <c r="DDZ11" s="43"/>
      <c r="DEA11" s="43"/>
      <c r="DEB11" s="43"/>
      <c r="DEC11" s="43"/>
      <c r="DED11" s="43"/>
      <c r="DEE11" s="43"/>
      <c r="DEF11" s="43"/>
      <c r="DEG11" s="43"/>
      <c r="DEH11" s="43"/>
      <c r="DEI11" s="43"/>
      <c r="DEJ11" s="43"/>
      <c r="DEK11" s="43"/>
      <c r="DEL11" s="43"/>
      <c r="DEM11" s="43"/>
      <c r="DEN11" s="43"/>
      <c r="DEO11" s="43"/>
      <c r="DEP11" s="43"/>
      <c r="DEQ11" s="43"/>
      <c r="DER11" s="43"/>
      <c r="DES11" s="43"/>
      <c r="DET11" s="43"/>
      <c r="DEU11" s="43"/>
      <c r="DEV11" s="43"/>
      <c r="DEW11" s="43"/>
      <c r="DEX11" s="43"/>
      <c r="DEY11" s="43"/>
      <c r="DEZ11" s="43"/>
      <c r="DFA11" s="43"/>
      <c r="DFB11" s="43"/>
      <c r="DFC11" s="43"/>
      <c r="DFD11" s="43"/>
      <c r="DFE11" s="43"/>
      <c r="DFF11" s="43"/>
      <c r="DFG11" s="43"/>
      <c r="DFH11" s="43"/>
      <c r="DFI11" s="43"/>
      <c r="DFJ11" s="43"/>
      <c r="DFK11" s="43"/>
      <c r="DFL11" s="43"/>
      <c r="DFM11" s="43"/>
      <c r="DFN11" s="43"/>
      <c r="DFO11" s="43"/>
      <c r="DFP11" s="43"/>
      <c r="DFQ11" s="43"/>
      <c r="DFR11" s="43"/>
      <c r="DFS11" s="43"/>
      <c r="DFT11" s="43"/>
      <c r="DFU11" s="43"/>
      <c r="DFV11" s="43"/>
      <c r="DFW11" s="43"/>
      <c r="DFX11" s="43"/>
      <c r="DFY11" s="43"/>
      <c r="DFZ11" s="43"/>
      <c r="DGA11" s="43"/>
      <c r="DGB11" s="43"/>
      <c r="DGC11" s="43"/>
      <c r="DGD11" s="43"/>
      <c r="DGE11" s="43"/>
      <c r="DGF11" s="43"/>
      <c r="DGG11" s="43"/>
      <c r="DGH11" s="43"/>
      <c r="DGI11" s="43"/>
      <c r="DGJ11" s="43"/>
      <c r="DGK11" s="43"/>
      <c r="DGL11" s="43"/>
      <c r="DGM11" s="43"/>
      <c r="DGN11" s="43"/>
      <c r="DGO11" s="43"/>
      <c r="DGP11" s="43"/>
      <c r="DGQ11" s="43"/>
      <c r="DGR11" s="43"/>
      <c r="DGS11" s="43"/>
      <c r="DGT11" s="43"/>
      <c r="DGU11" s="43"/>
      <c r="DGV11" s="43"/>
      <c r="DGW11" s="43"/>
      <c r="DGX11" s="43"/>
      <c r="DGY11" s="43"/>
      <c r="DGZ11" s="43"/>
      <c r="DHA11" s="43"/>
      <c r="DHB11" s="43"/>
      <c r="DHC11" s="43"/>
      <c r="DHD11" s="43"/>
      <c r="DHE11" s="43"/>
      <c r="DHF11" s="43"/>
      <c r="DHG11" s="43"/>
      <c r="DHH11" s="43"/>
      <c r="DHI11" s="43"/>
      <c r="DHJ11" s="43"/>
      <c r="DHK11" s="43"/>
      <c r="DHL11" s="43"/>
      <c r="DHM11" s="43"/>
      <c r="DHN11" s="43"/>
      <c r="DHO11" s="43"/>
      <c r="DHP11" s="43"/>
      <c r="DHQ11" s="43"/>
      <c r="DHR11" s="43"/>
      <c r="DHS11" s="43"/>
      <c r="DHT11" s="43"/>
      <c r="DHU11" s="43"/>
      <c r="DHV11" s="43"/>
      <c r="DHW11" s="43"/>
      <c r="DHX11" s="43"/>
      <c r="DHY11" s="43"/>
      <c r="DHZ11" s="43"/>
      <c r="DIA11" s="43"/>
      <c r="DIB11" s="43"/>
      <c r="DIC11" s="43"/>
      <c r="DID11" s="43"/>
      <c r="DIE11" s="43"/>
      <c r="DIF11" s="43"/>
      <c r="DIG11" s="43"/>
      <c r="DIH11" s="43"/>
      <c r="DII11" s="43"/>
      <c r="DIJ11" s="43"/>
      <c r="DIK11" s="43"/>
      <c r="DIL11" s="43"/>
      <c r="DIM11" s="43"/>
      <c r="DIN11" s="43"/>
      <c r="DIO11" s="43"/>
      <c r="DIP11" s="43"/>
      <c r="DIQ11" s="43"/>
      <c r="DIR11" s="43"/>
      <c r="DIS11" s="43"/>
      <c r="DIT11" s="43"/>
      <c r="DIU11" s="43"/>
      <c r="DIV11" s="43"/>
      <c r="DIW11" s="43"/>
      <c r="DIX11" s="43"/>
      <c r="DIY11" s="43"/>
      <c r="DIZ11" s="43"/>
      <c r="DJA11" s="43"/>
      <c r="DJB11" s="43"/>
      <c r="DJC11" s="43"/>
      <c r="DJD11" s="43"/>
      <c r="DJE11" s="43"/>
      <c r="DJF11" s="43"/>
      <c r="DJG11" s="43"/>
      <c r="DJH11" s="43"/>
      <c r="DJI11" s="43"/>
      <c r="DJJ11" s="43"/>
      <c r="DJK11" s="43"/>
      <c r="DJL11" s="43"/>
      <c r="DJM11" s="43"/>
      <c r="DJN11" s="43"/>
      <c r="DJO11" s="43"/>
      <c r="DJP11" s="43"/>
      <c r="DJQ11" s="43"/>
      <c r="DJR11" s="43"/>
      <c r="DJS11" s="43"/>
      <c r="DJT11" s="43"/>
      <c r="DJU11" s="43"/>
      <c r="DJV11" s="43"/>
      <c r="DJW11" s="43"/>
      <c r="DJX11" s="43"/>
      <c r="DJY11" s="43"/>
      <c r="DJZ11" s="43"/>
      <c r="DKA11" s="43"/>
      <c r="DKB11" s="43"/>
      <c r="DKC11" s="43"/>
      <c r="DKD11" s="43"/>
      <c r="DKE11" s="43"/>
      <c r="DKF11" s="43"/>
      <c r="DKG11" s="43"/>
      <c r="DKH11" s="43"/>
      <c r="DKI11" s="43"/>
      <c r="DKJ11" s="43"/>
      <c r="DKK11" s="43"/>
      <c r="DKL11" s="43"/>
      <c r="DKM11" s="43"/>
      <c r="DKN11" s="43"/>
      <c r="DKO11" s="43"/>
      <c r="DKP11" s="43"/>
      <c r="DKQ11" s="43"/>
      <c r="DKR11" s="43"/>
      <c r="DKS11" s="43"/>
      <c r="DKT11" s="43"/>
      <c r="DKU11" s="43"/>
      <c r="DKV11" s="43"/>
      <c r="DKW11" s="43"/>
      <c r="DKX11" s="43"/>
      <c r="DKY11" s="43"/>
      <c r="DKZ11" s="43"/>
      <c r="DLA11" s="43"/>
      <c r="DLB11" s="43"/>
      <c r="DLC11" s="43"/>
      <c r="DLD11" s="43"/>
      <c r="DLE11" s="43"/>
      <c r="DLF11" s="43"/>
      <c r="DLG11" s="43"/>
      <c r="DLH11" s="43"/>
      <c r="DLI11" s="43"/>
      <c r="DLJ11" s="43"/>
      <c r="DLK11" s="43"/>
      <c r="DLL11" s="43"/>
      <c r="DLM11" s="43"/>
      <c r="DLN11" s="43"/>
      <c r="DLO11" s="43"/>
      <c r="DLP11" s="43"/>
      <c r="DLQ11" s="43"/>
      <c r="DLR11" s="43"/>
      <c r="DLS11" s="43"/>
      <c r="DLT11" s="43"/>
      <c r="DLU11" s="43"/>
      <c r="DLV11" s="43"/>
      <c r="DLW11" s="43"/>
      <c r="DLX11" s="43"/>
      <c r="DLY11" s="43"/>
      <c r="DLZ11" s="43"/>
      <c r="DMA11" s="43"/>
      <c r="DMB11" s="43"/>
      <c r="DMC11" s="43"/>
      <c r="DMD11" s="43"/>
      <c r="DME11" s="43"/>
      <c r="DMF11" s="43"/>
      <c r="DMG11" s="43"/>
      <c r="DMH11" s="43"/>
      <c r="DMI11" s="43"/>
      <c r="DMJ11" s="43"/>
      <c r="DMK11" s="43"/>
      <c r="DML11" s="43"/>
      <c r="DMM11" s="43"/>
      <c r="DMN11" s="43"/>
      <c r="DMO11" s="43"/>
      <c r="DMP11" s="43"/>
      <c r="DMQ11" s="43"/>
      <c r="DMR11" s="43"/>
      <c r="DMS11" s="43"/>
      <c r="DMT11" s="43"/>
      <c r="DMU11" s="43"/>
      <c r="DMV11" s="43"/>
      <c r="DMW11" s="43"/>
      <c r="DMX11" s="43"/>
      <c r="DMY11" s="43"/>
      <c r="DMZ11" s="43"/>
      <c r="DNA11" s="43"/>
      <c r="DNB11" s="43"/>
      <c r="DNC11" s="43"/>
      <c r="DND11" s="43"/>
      <c r="DNE11" s="43"/>
      <c r="DNF11" s="43"/>
      <c r="DNG11" s="43"/>
      <c r="DNH11" s="43"/>
      <c r="DNI11" s="43"/>
      <c r="DNJ11" s="43"/>
      <c r="DNK11" s="43"/>
      <c r="DNL11" s="43"/>
      <c r="DNM11" s="43"/>
      <c r="DNN11" s="43"/>
      <c r="DNO11" s="43"/>
      <c r="DNP11" s="43"/>
      <c r="DNQ11" s="43"/>
      <c r="DNR11" s="43"/>
      <c r="DNS11" s="43"/>
      <c r="DNT11" s="43"/>
      <c r="DNU11" s="43"/>
      <c r="DNV11" s="43"/>
      <c r="DNW11" s="43"/>
      <c r="DNX11" s="43"/>
      <c r="DNY11" s="43"/>
      <c r="DNZ11" s="43"/>
      <c r="DOA11" s="43"/>
      <c r="DOB11" s="43"/>
      <c r="DOC11" s="43"/>
      <c r="DOD11" s="43"/>
      <c r="DOE11" s="43"/>
      <c r="DOF11" s="43"/>
      <c r="DOG11" s="43"/>
      <c r="DOH11" s="43"/>
      <c r="DOI11" s="43"/>
      <c r="DOJ11" s="43"/>
      <c r="DOK11" s="43"/>
      <c r="DOL11" s="43"/>
      <c r="DOM11" s="43"/>
      <c r="DON11" s="43"/>
      <c r="DOO11" s="43"/>
      <c r="DOP11" s="43"/>
      <c r="DOQ11" s="43"/>
      <c r="DOR11" s="43"/>
      <c r="DOS11" s="43"/>
      <c r="DOT11" s="43"/>
      <c r="DOU11" s="43"/>
      <c r="DOV11" s="43"/>
      <c r="DOW11" s="43"/>
      <c r="DOX11" s="43"/>
      <c r="DOY11" s="43"/>
      <c r="DOZ11" s="43"/>
      <c r="DPA11" s="43"/>
      <c r="DPB11" s="43"/>
      <c r="DPC11" s="43"/>
      <c r="DPD11" s="43"/>
      <c r="DPE11" s="43"/>
      <c r="DPF11" s="43"/>
      <c r="DPG11" s="43"/>
      <c r="DPH11" s="43"/>
      <c r="DPI11" s="43"/>
      <c r="DPJ11" s="43"/>
      <c r="DPK11" s="43"/>
      <c r="DPL11" s="43"/>
      <c r="DPM11" s="43"/>
      <c r="DPN11" s="43"/>
      <c r="DPO11" s="43"/>
      <c r="DPP11" s="43"/>
      <c r="DPQ11" s="43"/>
      <c r="DPR11" s="43"/>
      <c r="DPS11" s="43"/>
      <c r="DPT11" s="43"/>
      <c r="DPU11" s="43"/>
      <c r="DPV11" s="43"/>
      <c r="DPW11" s="43"/>
      <c r="DPX11" s="43"/>
      <c r="DPY11" s="43"/>
      <c r="DPZ11" s="43"/>
      <c r="DQA11" s="43"/>
      <c r="DQB11" s="43"/>
      <c r="DQC11" s="43"/>
      <c r="DQD11" s="43"/>
      <c r="DQE11" s="43"/>
      <c r="DQF11" s="43"/>
      <c r="DQG11" s="43"/>
      <c r="DQH11" s="43"/>
      <c r="DQI11" s="43"/>
      <c r="DQJ11" s="43"/>
      <c r="DQK11" s="43"/>
      <c r="DQL11" s="43"/>
      <c r="DQM11" s="43"/>
      <c r="DQN11" s="43"/>
      <c r="DQO11" s="43"/>
      <c r="DQP11" s="43"/>
      <c r="DQQ11" s="43"/>
      <c r="DQR11" s="43"/>
      <c r="DQS11" s="43"/>
      <c r="DQT11" s="43"/>
      <c r="DQU11" s="43"/>
      <c r="DQV11" s="43"/>
      <c r="DQW11" s="43"/>
      <c r="DQX11" s="43"/>
      <c r="DQY11" s="43"/>
    </row>
    <row r="12" spans="1:3171">
      <c r="A12" s="35" t="s">
        <v>1363</v>
      </c>
      <c r="B12" s="36" t="s">
        <v>1364</v>
      </c>
      <c r="C12" s="36" t="s">
        <v>1365</v>
      </c>
      <c r="D12" s="50" t="s">
        <v>513</v>
      </c>
    </row>
    <row r="13" spans="1:3171" s="56" customFormat="1">
      <c r="A13" s="53" t="s">
        <v>1366</v>
      </c>
      <c r="B13" s="54" t="s">
        <v>1367</v>
      </c>
      <c r="C13" s="54" t="s">
        <v>1368</v>
      </c>
      <c r="D13" s="55" t="s">
        <v>513</v>
      </c>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c r="NS13" s="43"/>
      <c r="NT13" s="43"/>
      <c r="NU13" s="43"/>
      <c r="NV13" s="43"/>
      <c r="NW13" s="43"/>
      <c r="NX13" s="43"/>
      <c r="NY13" s="43"/>
      <c r="NZ13" s="43"/>
      <c r="OA13" s="43"/>
      <c r="OB13" s="43"/>
      <c r="OC13" s="43"/>
      <c r="OD13" s="43"/>
      <c r="OE13" s="43"/>
      <c r="OF13" s="43"/>
      <c r="OG13" s="43"/>
      <c r="OH13" s="43"/>
      <c r="OI13" s="43"/>
      <c r="OJ13" s="43"/>
      <c r="OK13" s="43"/>
      <c r="OL13" s="43"/>
      <c r="OM13" s="43"/>
      <c r="ON13" s="43"/>
      <c r="OO13" s="43"/>
      <c r="OP13" s="43"/>
      <c r="OQ13" s="43"/>
      <c r="OR13" s="43"/>
      <c r="OS13" s="43"/>
      <c r="OT13" s="43"/>
      <c r="OU13" s="43"/>
      <c r="OV13" s="43"/>
      <c r="OW13" s="43"/>
      <c r="OX13" s="43"/>
      <c r="OY13" s="43"/>
      <c r="OZ13" s="43"/>
      <c r="PA13" s="43"/>
      <c r="PB13" s="43"/>
      <c r="PC13" s="43"/>
      <c r="PD13" s="43"/>
      <c r="PE13" s="43"/>
      <c r="PF13" s="43"/>
      <c r="PG13" s="43"/>
      <c r="PH13" s="43"/>
      <c r="PI13" s="43"/>
      <c r="PJ13" s="43"/>
      <c r="PK13" s="43"/>
      <c r="PL13" s="43"/>
      <c r="PM13" s="43"/>
      <c r="PN13" s="43"/>
      <c r="PO13" s="43"/>
      <c r="PP13" s="43"/>
      <c r="PQ13" s="43"/>
      <c r="PR13" s="43"/>
      <c r="PS13" s="43"/>
      <c r="PT13" s="43"/>
      <c r="PU13" s="43"/>
      <c r="PV13" s="43"/>
      <c r="PW13" s="43"/>
      <c r="PX13" s="43"/>
      <c r="PY13" s="43"/>
      <c r="PZ13" s="43"/>
      <c r="QA13" s="43"/>
      <c r="QB13" s="43"/>
      <c r="QC13" s="43"/>
      <c r="QD13" s="43"/>
      <c r="QE13" s="43"/>
      <c r="QF13" s="43"/>
      <c r="QG13" s="43"/>
      <c r="QH13" s="43"/>
      <c r="QI13" s="43"/>
      <c r="QJ13" s="43"/>
      <c r="QK13" s="43"/>
      <c r="QL13" s="43"/>
      <c r="QM13" s="43"/>
      <c r="QN13" s="43"/>
      <c r="QO13" s="43"/>
      <c r="QP13" s="43"/>
      <c r="QQ13" s="43"/>
      <c r="QR13" s="43"/>
      <c r="QS13" s="43"/>
      <c r="QT13" s="43"/>
      <c r="QU13" s="43"/>
      <c r="QV13" s="43"/>
      <c r="QW13" s="43"/>
      <c r="QX13" s="43"/>
      <c r="QY13" s="43"/>
      <c r="QZ13" s="43"/>
      <c r="RA13" s="43"/>
      <c r="RB13" s="43"/>
      <c r="RC13" s="43"/>
      <c r="RD13" s="43"/>
      <c r="RE13" s="43"/>
      <c r="RF13" s="43"/>
      <c r="RG13" s="43"/>
      <c r="RH13" s="43"/>
      <c r="RI13" s="43"/>
      <c r="RJ13" s="43"/>
      <c r="RK13" s="43"/>
      <c r="RL13" s="43"/>
      <c r="RM13" s="43"/>
      <c r="RN13" s="43"/>
      <c r="RO13" s="43"/>
      <c r="RP13" s="43"/>
      <c r="RQ13" s="43"/>
      <c r="RR13" s="43"/>
      <c r="RS13" s="43"/>
      <c r="RT13" s="43"/>
      <c r="RU13" s="43"/>
      <c r="RV13" s="43"/>
      <c r="RW13" s="43"/>
      <c r="RX13" s="43"/>
      <c r="RY13" s="43"/>
      <c r="RZ13" s="43"/>
      <c r="SA13" s="43"/>
      <c r="SB13" s="43"/>
      <c r="SC13" s="43"/>
      <c r="SD13" s="43"/>
      <c r="SE13" s="43"/>
      <c r="SF13" s="43"/>
      <c r="SG13" s="43"/>
      <c r="SH13" s="43"/>
      <c r="SI13" s="43"/>
      <c r="SJ13" s="43"/>
      <c r="SK13" s="43"/>
      <c r="SL13" s="43"/>
      <c r="SM13" s="43"/>
      <c r="SN13" s="43"/>
      <c r="SO13" s="43"/>
      <c r="SP13" s="43"/>
      <c r="SQ13" s="43"/>
      <c r="SR13" s="43"/>
      <c r="SS13" s="43"/>
      <c r="ST13" s="43"/>
      <c r="SU13" s="43"/>
      <c r="SV13" s="43"/>
      <c r="SW13" s="43"/>
      <c r="SX13" s="43"/>
      <c r="SY13" s="43"/>
      <c r="SZ13" s="43"/>
      <c r="TA13" s="43"/>
      <c r="TB13" s="43"/>
      <c r="TC13" s="43"/>
      <c r="TD13" s="43"/>
      <c r="TE13" s="43"/>
      <c r="TF13" s="43"/>
      <c r="TG13" s="43"/>
      <c r="TH13" s="43"/>
      <c r="TI13" s="43"/>
      <c r="TJ13" s="43"/>
      <c r="TK13" s="43"/>
      <c r="TL13" s="43"/>
      <c r="TM13" s="43"/>
      <c r="TN13" s="43"/>
      <c r="TO13" s="43"/>
      <c r="TP13" s="43"/>
      <c r="TQ13" s="43"/>
      <c r="TR13" s="43"/>
      <c r="TS13" s="43"/>
      <c r="TT13" s="43"/>
      <c r="TU13" s="43"/>
      <c r="TV13" s="43"/>
      <c r="TW13" s="43"/>
      <c r="TX13" s="43"/>
      <c r="TY13" s="43"/>
      <c r="TZ13" s="43"/>
      <c r="UA13" s="43"/>
      <c r="UB13" s="43"/>
      <c r="UC13" s="43"/>
      <c r="UD13" s="43"/>
      <c r="UE13" s="43"/>
      <c r="UF13" s="43"/>
      <c r="UG13" s="43"/>
      <c r="UH13" s="43"/>
      <c r="UI13" s="43"/>
      <c r="UJ13" s="43"/>
      <c r="UK13" s="43"/>
      <c r="UL13" s="43"/>
      <c r="UM13" s="43"/>
      <c r="UN13" s="43"/>
      <c r="UO13" s="43"/>
      <c r="UP13" s="43"/>
      <c r="UQ13" s="43"/>
      <c r="UR13" s="43"/>
      <c r="US13" s="43"/>
      <c r="UT13" s="43"/>
      <c r="UU13" s="43"/>
      <c r="UV13" s="43"/>
      <c r="UW13" s="43"/>
      <c r="UX13" s="43"/>
      <c r="UY13" s="43"/>
      <c r="UZ13" s="43"/>
      <c r="VA13" s="43"/>
      <c r="VB13" s="43"/>
      <c r="VC13" s="43"/>
      <c r="VD13" s="43"/>
      <c r="VE13" s="43"/>
      <c r="VF13" s="43"/>
      <c r="VG13" s="43"/>
      <c r="VH13" s="43"/>
      <c r="VI13" s="43"/>
      <c r="VJ13" s="43"/>
      <c r="VK13" s="43"/>
      <c r="VL13" s="43"/>
      <c r="VM13" s="43"/>
      <c r="VN13" s="43"/>
      <c r="VO13" s="43"/>
      <c r="VP13" s="43"/>
      <c r="VQ13" s="43"/>
      <c r="VR13" s="43"/>
      <c r="VS13" s="43"/>
      <c r="VT13" s="43"/>
      <c r="VU13" s="43"/>
      <c r="VV13" s="43"/>
      <c r="VW13" s="43"/>
      <c r="VX13" s="43"/>
      <c r="VY13" s="43"/>
      <c r="VZ13" s="43"/>
      <c r="WA13" s="43"/>
      <c r="WB13" s="43"/>
      <c r="WC13" s="43"/>
      <c r="WD13" s="43"/>
      <c r="WE13" s="43"/>
      <c r="WF13" s="43"/>
      <c r="WG13" s="43"/>
      <c r="WH13" s="43"/>
      <c r="WI13" s="43"/>
      <c r="WJ13" s="43"/>
      <c r="WK13" s="43"/>
      <c r="WL13" s="43"/>
      <c r="WM13" s="43"/>
      <c r="WN13" s="43"/>
      <c r="WO13" s="43"/>
      <c r="WP13" s="43"/>
      <c r="WQ13" s="43"/>
      <c r="WR13" s="43"/>
      <c r="WS13" s="43"/>
      <c r="WT13" s="43"/>
      <c r="WU13" s="43"/>
      <c r="WV13" s="43"/>
      <c r="WW13" s="43"/>
      <c r="WX13" s="43"/>
      <c r="WY13" s="43"/>
      <c r="WZ13" s="43"/>
      <c r="XA13" s="43"/>
      <c r="XB13" s="43"/>
      <c r="XC13" s="43"/>
      <c r="XD13" s="43"/>
      <c r="XE13" s="43"/>
      <c r="XF13" s="43"/>
      <c r="XG13" s="43"/>
      <c r="XH13" s="43"/>
      <c r="XI13" s="43"/>
      <c r="XJ13" s="43"/>
      <c r="XK13" s="43"/>
      <c r="XL13" s="43"/>
      <c r="XM13" s="43"/>
      <c r="XN13" s="43"/>
      <c r="XO13" s="43"/>
      <c r="XP13" s="43"/>
      <c r="XQ13" s="43"/>
      <c r="XR13" s="43"/>
      <c r="XS13" s="43"/>
      <c r="XT13" s="43"/>
      <c r="XU13" s="43"/>
      <c r="XV13" s="43"/>
      <c r="XW13" s="43"/>
      <c r="XX13" s="43"/>
      <c r="XY13" s="43"/>
      <c r="XZ13" s="43"/>
      <c r="YA13" s="43"/>
      <c r="YB13" s="43"/>
      <c r="YC13" s="43"/>
      <c r="YD13" s="43"/>
      <c r="YE13" s="43"/>
      <c r="YF13" s="43"/>
      <c r="YG13" s="43"/>
      <c r="YH13" s="43"/>
      <c r="YI13" s="43"/>
      <c r="YJ13" s="43"/>
      <c r="YK13" s="43"/>
      <c r="YL13" s="43"/>
      <c r="YM13" s="43"/>
      <c r="YN13" s="43"/>
      <c r="YO13" s="43"/>
      <c r="YP13" s="43"/>
      <c r="YQ13" s="43"/>
      <c r="YR13" s="43"/>
      <c r="YS13" s="43"/>
      <c r="YT13" s="43"/>
      <c r="YU13" s="43"/>
      <c r="YV13" s="43"/>
      <c r="YW13" s="43"/>
      <c r="YX13" s="43"/>
      <c r="YY13" s="43"/>
      <c r="YZ13" s="43"/>
      <c r="ZA13" s="43"/>
      <c r="ZB13" s="43"/>
      <c r="ZC13" s="43"/>
      <c r="ZD13" s="43"/>
      <c r="ZE13" s="43"/>
      <c r="ZF13" s="43"/>
      <c r="ZG13" s="43"/>
      <c r="ZH13" s="43"/>
      <c r="ZI13" s="43"/>
      <c r="ZJ13" s="43"/>
      <c r="ZK13" s="43"/>
      <c r="ZL13" s="43"/>
      <c r="ZM13" s="43"/>
      <c r="ZN13" s="43"/>
      <c r="ZO13" s="43"/>
      <c r="ZP13" s="43"/>
      <c r="ZQ13" s="43"/>
      <c r="ZR13" s="43"/>
      <c r="ZS13" s="43"/>
      <c r="ZT13" s="43"/>
      <c r="ZU13" s="43"/>
      <c r="ZV13" s="43"/>
      <c r="ZW13" s="43"/>
      <c r="ZX13" s="43"/>
      <c r="ZY13" s="43"/>
      <c r="ZZ13" s="43"/>
      <c r="AAA13" s="43"/>
      <c r="AAB13" s="43"/>
      <c r="AAC13" s="43"/>
      <c r="AAD13" s="43"/>
      <c r="AAE13" s="43"/>
      <c r="AAF13" s="43"/>
      <c r="AAG13" s="43"/>
      <c r="AAH13" s="43"/>
      <c r="AAI13" s="43"/>
      <c r="AAJ13" s="43"/>
      <c r="AAK13" s="43"/>
      <c r="AAL13" s="43"/>
      <c r="AAM13" s="43"/>
      <c r="AAN13" s="43"/>
      <c r="AAO13" s="43"/>
      <c r="AAP13" s="43"/>
      <c r="AAQ13" s="43"/>
      <c r="AAR13" s="43"/>
      <c r="AAS13" s="43"/>
      <c r="AAT13" s="43"/>
      <c r="AAU13" s="43"/>
      <c r="AAV13" s="43"/>
      <c r="AAW13" s="43"/>
      <c r="AAX13" s="43"/>
      <c r="AAY13" s="43"/>
      <c r="AAZ13" s="43"/>
      <c r="ABA13" s="43"/>
      <c r="ABB13" s="43"/>
      <c r="ABC13" s="43"/>
      <c r="ABD13" s="43"/>
      <c r="ABE13" s="43"/>
      <c r="ABF13" s="43"/>
      <c r="ABG13" s="43"/>
      <c r="ABH13" s="43"/>
      <c r="ABI13" s="43"/>
      <c r="ABJ13" s="43"/>
      <c r="ABK13" s="43"/>
      <c r="ABL13" s="43"/>
      <c r="ABM13" s="43"/>
      <c r="ABN13" s="43"/>
      <c r="ABO13" s="43"/>
      <c r="ABP13" s="43"/>
      <c r="ABQ13" s="43"/>
      <c r="ABR13" s="43"/>
      <c r="ABS13" s="43"/>
      <c r="ABT13" s="43"/>
      <c r="ABU13" s="43"/>
      <c r="ABV13" s="43"/>
      <c r="ABW13" s="43"/>
      <c r="ABX13" s="43"/>
      <c r="ABY13" s="43"/>
      <c r="ABZ13" s="43"/>
      <c r="ACA13" s="43"/>
      <c r="ACB13" s="43"/>
      <c r="ACC13" s="43"/>
      <c r="ACD13" s="43"/>
      <c r="ACE13" s="43"/>
      <c r="ACF13" s="43"/>
      <c r="ACG13" s="43"/>
      <c r="ACH13" s="43"/>
      <c r="ACI13" s="43"/>
      <c r="ACJ13" s="43"/>
      <c r="ACK13" s="43"/>
      <c r="ACL13" s="43"/>
      <c r="ACM13" s="43"/>
      <c r="ACN13" s="43"/>
      <c r="ACO13" s="43"/>
      <c r="ACP13" s="43"/>
      <c r="ACQ13" s="43"/>
      <c r="ACR13" s="43"/>
      <c r="ACS13" s="43"/>
      <c r="ACT13" s="43"/>
      <c r="ACU13" s="43"/>
      <c r="ACV13" s="43"/>
      <c r="ACW13" s="43"/>
      <c r="ACX13" s="43"/>
      <c r="ACY13" s="43"/>
      <c r="ACZ13" s="43"/>
      <c r="ADA13" s="43"/>
      <c r="ADB13" s="43"/>
      <c r="ADC13" s="43"/>
      <c r="ADD13" s="43"/>
      <c r="ADE13" s="43"/>
      <c r="ADF13" s="43"/>
      <c r="ADG13" s="43"/>
      <c r="ADH13" s="43"/>
      <c r="ADI13" s="43"/>
      <c r="ADJ13" s="43"/>
      <c r="ADK13" s="43"/>
      <c r="ADL13" s="43"/>
      <c r="ADM13" s="43"/>
      <c r="ADN13" s="43"/>
      <c r="ADO13" s="43"/>
      <c r="ADP13" s="43"/>
      <c r="ADQ13" s="43"/>
      <c r="ADR13" s="43"/>
      <c r="ADS13" s="43"/>
      <c r="ADT13" s="43"/>
      <c r="ADU13" s="43"/>
      <c r="ADV13" s="43"/>
      <c r="ADW13" s="43"/>
      <c r="ADX13" s="43"/>
      <c r="ADY13" s="43"/>
      <c r="ADZ13" s="43"/>
      <c r="AEA13" s="43"/>
      <c r="AEB13" s="43"/>
      <c r="AEC13" s="43"/>
      <c r="AED13" s="43"/>
      <c r="AEE13" s="43"/>
      <c r="AEF13" s="43"/>
      <c r="AEG13" s="43"/>
      <c r="AEH13" s="43"/>
      <c r="AEI13" s="43"/>
      <c r="AEJ13" s="43"/>
      <c r="AEK13" s="43"/>
      <c r="AEL13" s="43"/>
      <c r="AEM13" s="43"/>
      <c r="AEN13" s="43"/>
      <c r="AEO13" s="43"/>
      <c r="AEP13" s="43"/>
      <c r="AEQ13" s="43"/>
      <c r="AER13" s="43"/>
      <c r="AES13" s="43"/>
      <c r="AET13" s="43"/>
      <c r="AEU13" s="43"/>
      <c r="AEV13" s="43"/>
      <c r="AEW13" s="43"/>
      <c r="AEX13" s="43"/>
      <c r="AEY13" s="43"/>
      <c r="AEZ13" s="43"/>
      <c r="AFA13" s="43"/>
      <c r="AFB13" s="43"/>
      <c r="AFC13" s="43"/>
      <c r="AFD13" s="43"/>
      <c r="AFE13" s="43"/>
      <c r="AFF13" s="43"/>
      <c r="AFG13" s="43"/>
      <c r="AFH13" s="43"/>
      <c r="AFI13" s="43"/>
      <c r="AFJ13" s="43"/>
      <c r="AFK13" s="43"/>
      <c r="AFL13" s="43"/>
      <c r="AFM13" s="43"/>
      <c r="AFN13" s="43"/>
      <c r="AFO13" s="43"/>
      <c r="AFP13" s="43"/>
      <c r="AFQ13" s="43"/>
      <c r="AFR13" s="43"/>
      <c r="AFS13" s="43"/>
      <c r="AFT13" s="43"/>
      <c r="AFU13" s="43"/>
      <c r="AFV13" s="43"/>
      <c r="AFW13" s="43"/>
      <c r="AFX13" s="43"/>
      <c r="AFY13" s="43"/>
      <c r="AFZ13" s="43"/>
      <c r="AGA13" s="43"/>
      <c r="AGB13" s="43"/>
      <c r="AGC13" s="43"/>
      <c r="AGD13" s="43"/>
      <c r="AGE13" s="43"/>
      <c r="AGF13" s="43"/>
      <c r="AGG13" s="43"/>
      <c r="AGH13" s="43"/>
      <c r="AGI13" s="43"/>
      <c r="AGJ13" s="43"/>
      <c r="AGK13" s="43"/>
      <c r="AGL13" s="43"/>
      <c r="AGM13" s="43"/>
      <c r="AGN13" s="43"/>
      <c r="AGO13" s="43"/>
      <c r="AGP13" s="43"/>
      <c r="AGQ13" s="43"/>
      <c r="AGR13" s="43"/>
      <c r="AGS13" s="43"/>
      <c r="AGT13" s="43"/>
      <c r="AGU13" s="43"/>
      <c r="AGV13" s="43"/>
      <c r="AGW13" s="43"/>
      <c r="AGX13" s="43"/>
      <c r="AGY13" s="43"/>
      <c r="AGZ13" s="43"/>
      <c r="AHA13" s="43"/>
      <c r="AHB13" s="43"/>
      <c r="AHC13" s="43"/>
      <c r="AHD13" s="43"/>
      <c r="AHE13" s="43"/>
      <c r="AHF13" s="43"/>
      <c r="AHG13" s="43"/>
      <c r="AHH13" s="43"/>
      <c r="AHI13" s="43"/>
      <c r="AHJ13" s="43"/>
      <c r="AHK13" s="43"/>
      <c r="AHL13" s="43"/>
      <c r="AHM13" s="43"/>
      <c r="AHN13" s="43"/>
      <c r="AHO13" s="43"/>
      <c r="AHP13" s="43"/>
      <c r="AHQ13" s="43"/>
      <c r="AHR13" s="43"/>
      <c r="AHS13" s="43"/>
      <c r="AHT13" s="43"/>
      <c r="AHU13" s="43"/>
      <c r="AHV13" s="43"/>
      <c r="AHW13" s="43"/>
      <c r="AHX13" s="43"/>
      <c r="AHY13" s="43"/>
      <c r="AHZ13" s="43"/>
      <c r="AIA13" s="43"/>
      <c r="AIB13" s="43"/>
      <c r="AIC13" s="43"/>
      <c r="AID13" s="43"/>
      <c r="AIE13" s="43"/>
      <c r="AIF13" s="43"/>
      <c r="AIG13" s="43"/>
      <c r="AIH13" s="43"/>
      <c r="AII13" s="43"/>
      <c r="AIJ13" s="43"/>
      <c r="AIK13" s="43"/>
      <c r="AIL13" s="43"/>
      <c r="AIM13" s="43"/>
      <c r="AIN13" s="43"/>
      <c r="AIO13" s="43"/>
      <c r="AIP13" s="43"/>
      <c r="AIQ13" s="43"/>
      <c r="AIR13" s="43"/>
      <c r="AIS13" s="43"/>
      <c r="AIT13" s="43"/>
      <c r="AIU13" s="43"/>
      <c r="AIV13" s="43"/>
      <c r="AIW13" s="43"/>
      <c r="AIX13" s="43"/>
      <c r="AIY13" s="43"/>
      <c r="AIZ13" s="43"/>
      <c r="AJA13" s="43"/>
      <c r="AJB13" s="43"/>
      <c r="AJC13" s="43"/>
      <c r="AJD13" s="43"/>
      <c r="AJE13" s="43"/>
      <c r="AJF13" s="43"/>
      <c r="AJG13" s="43"/>
      <c r="AJH13" s="43"/>
      <c r="AJI13" s="43"/>
      <c r="AJJ13" s="43"/>
      <c r="AJK13" s="43"/>
      <c r="AJL13" s="43"/>
      <c r="AJM13" s="43"/>
      <c r="AJN13" s="43"/>
      <c r="AJO13" s="43"/>
      <c r="AJP13" s="43"/>
      <c r="AJQ13" s="43"/>
      <c r="AJR13" s="43"/>
      <c r="AJS13" s="43"/>
      <c r="AJT13" s="43"/>
      <c r="AJU13" s="43"/>
      <c r="AJV13" s="43"/>
      <c r="AJW13" s="43"/>
      <c r="AJX13" s="43"/>
      <c r="AJY13" s="43"/>
      <c r="AJZ13" s="43"/>
      <c r="AKA13" s="43"/>
      <c r="AKB13" s="43"/>
      <c r="AKC13" s="43"/>
      <c r="AKD13" s="43"/>
      <c r="AKE13" s="43"/>
      <c r="AKF13" s="43"/>
      <c r="AKG13" s="43"/>
      <c r="AKH13" s="43"/>
      <c r="AKI13" s="43"/>
      <c r="AKJ13" s="43"/>
      <c r="AKK13" s="43"/>
      <c r="AKL13" s="43"/>
      <c r="AKM13" s="43"/>
      <c r="AKN13" s="43"/>
      <c r="AKO13" s="43"/>
      <c r="AKP13" s="43"/>
      <c r="AKQ13" s="43"/>
      <c r="AKR13" s="43"/>
      <c r="AKS13" s="43"/>
      <c r="AKT13" s="43"/>
      <c r="AKU13" s="43"/>
      <c r="AKV13" s="43"/>
      <c r="AKW13" s="43"/>
      <c r="AKX13" s="43"/>
      <c r="AKY13" s="43"/>
      <c r="AKZ13" s="43"/>
      <c r="ALA13" s="43"/>
      <c r="ALB13" s="43"/>
      <c r="ALC13" s="43"/>
      <c r="ALD13" s="43"/>
      <c r="ALE13" s="43"/>
      <c r="ALF13" s="43"/>
      <c r="ALG13" s="43"/>
      <c r="ALH13" s="43"/>
      <c r="ALI13" s="43"/>
      <c r="ALJ13" s="43"/>
      <c r="ALK13" s="43"/>
      <c r="ALL13" s="43"/>
      <c r="ALM13" s="43"/>
      <c r="ALN13" s="43"/>
      <c r="ALO13" s="43"/>
      <c r="ALP13" s="43"/>
      <c r="ALQ13" s="43"/>
      <c r="ALR13" s="43"/>
      <c r="ALS13" s="43"/>
      <c r="ALT13" s="43"/>
      <c r="ALU13" s="43"/>
      <c r="ALV13" s="43"/>
      <c r="ALW13" s="43"/>
      <c r="ALX13" s="43"/>
      <c r="ALY13" s="43"/>
      <c r="ALZ13" s="43"/>
      <c r="AMA13" s="43"/>
      <c r="AMB13" s="43"/>
      <c r="AMC13" s="43"/>
      <c r="AMD13" s="43"/>
      <c r="AME13" s="43"/>
      <c r="AMF13" s="43"/>
      <c r="AMG13" s="43"/>
      <c r="AMH13" s="43"/>
      <c r="AMI13" s="43"/>
      <c r="AMJ13" s="43"/>
      <c r="AMK13" s="43"/>
      <c r="AML13" s="43"/>
      <c r="AMM13" s="43"/>
      <c r="AMN13" s="43"/>
      <c r="AMO13" s="43"/>
      <c r="AMP13" s="43"/>
      <c r="AMQ13" s="43"/>
      <c r="AMR13" s="43"/>
      <c r="AMS13" s="43"/>
      <c r="AMT13" s="43"/>
      <c r="AMU13" s="43"/>
      <c r="AMV13" s="43"/>
      <c r="AMW13" s="43"/>
      <c r="AMX13" s="43"/>
      <c r="AMY13" s="43"/>
      <c r="AMZ13" s="43"/>
      <c r="ANA13" s="43"/>
      <c r="ANB13" s="43"/>
      <c r="ANC13" s="43"/>
      <c r="AND13" s="43"/>
      <c r="ANE13" s="43"/>
      <c r="ANF13" s="43"/>
      <c r="ANG13" s="43"/>
      <c r="ANH13" s="43"/>
      <c r="ANI13" s="43"/>
      <c r="ANJ13" s="43"/>
      <c r="ANK13" s="43"/>
      <c r="ANL13" s="43"/>
      <c r="ANM13" s="43"/>
      <c r="ANN13" s="43"/>
      <c r="ANO13" s="43"/>
      <c r="ANP13" s="43"/>
      <c r="ANQ13" s="43"/>
      <c r="ANR13" s="43"/>
      <c r="ANS13" s="43"/>
      <c r="ANT13" s="43"/>
      <c r="ANU13" s="43"/>
      <c r="ANV13" s="43"/>
      <c r="ANW13" s="43"/>
      <c r="ANX13" s="43"/>
      <c r="ANY13" s="43"/>
      <c r="ANZ13" s="43"/>
      <c r="AOA13" s="43"/>
      <c r="AOB13" s="43"/>
      <c r="AOC13" s="43"/>
      <c r="AOD13" s="43"/>
      <c r="AOE13" s="43"/>
      <c r="AOF13" s="43"/>
      <c r="AOG13" s="43"/>
      <c r="AOH13" s="43"/>
      <c r="AOI13" s="43"/>
      <c r="AOJ13" s="43"/>
      <c r="AOK13" s="43"/>
      <c r="AOL13" s="43"/>
      <c r="AOM13" s="43"/>
      <c r="AON13" s="43"/>
      <c r="AOO13" s="43"/>
      <c r="AOP13" s="43"/>
      <c r="AOQ13" s="43"/>
      <c r="AOR13" s="43"/>
      <c r="AOS13" s="43"/>
      <c r="AOT13" s="43"/>
      <c r="AOU13" s="43"/>
      <c r="AOV13" s="43"/>
      <c r="AOW13" s="43"/>
      <c r="AOX13" s="43"/>
      <c r="AOY13" s="43"/>
      <c r="AOZ13" s="43"/>
      <c r="APA13" s="43"/>
      <c r="APB13" s="43"/>
      <c r="APC13" s="43"/>
      <c r="APD13" s="43"/>
      <c r="APE13" s="43"/>
      <c r="APF13" s="43"/>
      <c r="APG13" s="43"/>
      <c r="APH13" s="43"/>
      <c r="API13" s="43"/>
      <c r="APJ13" s="43"/>
      <c r="APK13" s="43"/>
      <c r="APL13" s="43"/>
      <c r="APM13" s="43"/>
      <c r="APN13" s="43"/>
      <c r="APO13" s="43"/>
      <c r="APP13" s="43"/>
      <c r="APQ13" s="43"/>
      <c r="APR13" s="43"/>
      <c r="APS13" s="43"/>
      <c r="APT13" s="43"/>
      <c r="APU13" s="43"/>
      <c r="APV13" s="43"/>
      <c r="APW13" s="43"/>
      <c r="APX13" s="43"/>
      <c r="APY13" s="43"/>
      <c r="APZ13" s="43"/>
      <c r="AQA13" s="43"/>
      <c r="AQB13" s="43"/>
      <c r="AQC13" s="43"/>
      <c r="AQD13" s="43"/>
      <c r="AQE13" s="43"/>
      <c r="AQF13" s="43"/>
      <c r="AQG13" s="43"/>
      <c r="AQH13" s="43"/>
      <c r="AQI13" s="43"/>
      <c r="AQJ13" s="43"/>
      <c r="AQK13" s="43"/>
      <c r="AQL13" s="43"/>
      <c r="AQM13" s="43"/>
      <c r="AQN13" s="43"/>
      <c r="AQO13" s="43"/>
      <c r="AQP13" s="43"/>
      <c r="AQQ13" s="43"/>
      <c r="AQR13" s="43"/>
      <c r="AQS13" s="43"/>
      <c r="AQT13" s="43"/>
      <c r="AQU13" s="43"/>
      <c r="AQV13" s="43"/>
      <c r="AQW13" s="43"/>
      <c r="AQX13" s="43"/>
      <c r="AQY13" s="43"/>
      <c r="AQZ13" s="43"/>
      <c r="ARA13" s="43"/>
      <c r="ARB13" s="43"/>
      <c r="ARC13" s="43"/>
      <c r="ARD13" s="43"/>
      <c r="ARE13" s="43"/>
      <c r="ARF13" s="43"/>
      <c r="ARG13" s="43"/>
      <c r="ARH13" s="43"/>
      <c r="ARI13" s="43"/>
      <c r="ARJ13" s="43"/>
      <c r="ARK13" s="43"/>
      <c r="ARL13" s="43"/>
      <c r="ARM13" s="43"/>
      <c r="ARN13" s="43"/>
      <c r="ARO13" s="43"/>
      <c r="ARP13" s="43"/>
      <c r="ARQ13" s="43"/>
      <c r="ARR13" s="43"/>
      <c r="ARS13" s="43"/>
      <c r="ART13" s="43"/>
      <c r="ARU13" s="43"/>
      <c r="ARV13" s="43"/>
      <c r="ARW13" s="43"/>
      <c r="ARX13" s="43"/>
      <c r="ARY13" s="43"/>
      <c r="ARZ13" s="43"/>
      <c r="ASA13" s="43"/>
      <c r="ASB13" s="43"/>
      <c r="ASC13" s="43"/>
      <c r="ASD13" s="43"/>
      <c r="ASE13" s="43"/>
      <c r="ASF13" s="43"/>
      <c r="ASG13" s="43"/>
      <c r="ASH13" s="43"/>
      <c r="ASI13" s="43"/>
      <c r="ASJ13" s="43"/>
      <c r="ASK13" s="43"/>
      <c r="ASL13" s="43"/>
      <c r="ASM13" s="43"/>
      <c r="ASN13" s="43"/>
      <c r="ASO13" s="43"/>
      <c r="ASP13" s="43"/>
      <c r="ASQ13" s="43"/>
      <c r="ASR13" s="43"/>
      <c r="ASS13" s="43"/>
      <c r="AST13" s="43"/>
      <c r="ASU13" s="43"/>
      <c r="ASV13" s="43"/>
      <c r="ASW13" s="43"/>
      <c r="ASX13" s="43"/>
      <c r="ASY13" s="43"/>
      <c r="ASZ13" s="43"/>
      <c r="ATA13" s="43"/>
      <c r="ATB13" s="43"/>
      <c r="ATC13" s="43"/>
      <c r="ATD13" s="43"/>
      <c r="ATE13" s="43"/>
      <c r="ATF13" s="43"/>
      <c r="ATG13" s="43"/>
      <c r="ATH13" s="43"/>
      <c r="ATI13" s="43"/>
      <c r="ATJ13" s="43"/>
      <c r="ATK13" s="43"/>
      <c r="ATL13" s="43"/>
      <c r="ATM13" s="43"/>
      <c r="ATN13" s="43"/>
      <c r="ATO13" s="43"/>
      <c r="ATP13" s="43"/>
      <c r="ATQ13" s="43"/>
      <c r="ATR13" s="43"/>
      <c r="ATS13" s="43"/>
      <c r="ATT13" s="43"/>
      <c r="ATU13" s="43"/>
      <c r="ATV13" s="43"/>
      <c r="ATW13" s="43"/>
      <c r="ATX13" s="43"/>
      <c r="ATY13" s="43"/>
      <c r="ATZ13" s="43"/>
      <c r="AUA13" s="43"/>
      <c r="AUB13" s="43"/>
      <c r="AUC13" s="43"/>
      <c r="AUD13" s="43"/>
      <c r="AUE13" s="43"/>
      <c r="AUF13" s="43"/>
      <c r="AUG13" s="43"/>
      <c r="AUH13" s="43"/>
      <c r="AUI13" s="43"/>
      <c r="AUJ13" s="43"/>
      <c r="AUK13" s="43"/>
      <c r="AUL13" s="43"/>
      <c r="AUM13" s="43"/>
      <c r="AUN13" s="43"/>
      <c r="AUO13" s="43"/>
      <c r="AUP13" s="43"/>
      <c r="AUQ13" s="43"/>
      <c r="AUR13" s="43"/>
      <c r="AUS13" s="43"/>
      <c r="AUT13" s="43"/>
      <c r="AUU13" s="43"/>
      <c r="AUV13" s="43"/>
      <c r="AUW13" s="43"/>
      <c r="AUX13" s="43"/>
      <c r="AUY13" s="43"/>
      <c r="AUZ13" s="43"/>
      <c r="AVA13" s="43"/>
      <c r="AVB13" s="43"/>
      <c r="AVC13" s="43"/>
      <c r="AVD13" s="43"/>
      <c r="AVE13" s="43"/>
      <c r="AVF13" s="43"/>
      <c r="AVG13" s="43"/>
      <c r="AVH13" s="43"/>
      <c r="AVI13" s="43"/>
      <c r="AVJ13" s="43"/>
      <c r="AVK13" s="43"/>
      <c r="AVL13" s="43"/>
      <c r="AVM13" s="43"/>
      <c r="AVN13" s="43"/>
      <c r="AVO13" s="43"/>
      <c r="AVP13" s="43"/>
      <c r="AVQ13" s="43"/>
      <c r="AVR13" s="43"/>
      <c r="AVS13" s="43"/>
      <c r="AVT13" s="43"/>
      <c r="AVU13" s="43"/>
      <c r="AVV13" s="43"/>
      <c r="AVW13" s="43"/>
      <c r="AVX13" s="43"/>
      <c r="AVY13" s="43"/>
      <c r="AVZ13" s="43"/>
      <c r="AWA13" s="43"/>
      <c r="AWB13" s="43"/>
      <c r="AWC13" s="43"/>
      <c r="AWD13" s="43"/>
      <c r="AWE13" s="43"/>
      <c r="AWF13" s="43"/>
      <c r="AWG13" s="43"/>
      <c r="AWH13" s="43"/>
      <c r="AWI13" s="43"/>
      <c r="AWJ13" s="43"/>
      <c r="AWK13" s="43"/>
      <c r="AWL13" s="43"/>
      <c r="AWM13" s="43"/>
      <c r="AWN13" s="43"/>
      <c r="AWO13" s="43"/>
      <c r="AWP13" s="43"/>
      <c r="AWQ13" s="43"/>
      <c r="AWR13" s="43"/>
      <c r="AWS13" s="43"/>
      <c r="AWT13" s="43"/>
      <c r="AWU13" s="43"/>
      <c r="AWV13" s="43"/>
      <c r="AWW13" s="43"/>
      <c r="AWX13" s="43"/>
      <c r="AWY13" s="43"/>
      <c r="AWZ13" s="43"/>
      <c r="AXA13" s="43"/>
      <c r="AXB13" s="43"/>
      <c r="AXC13" s="43"/>
      <c r="AXD13" s="43"/>
      <c r="AXE13" s="43"/>
      <c r="AXF13" s="43"/>
      <c r="AXG13" s="43"/>
      <c r="AXH13" s="43"/>
      <c r="AXI13" s="43"/>
      <c r="AXJ13" s="43"/>
      <c r="AXK13" s="43"/>
      <c r="AXL13" s="43"/>
      <c r="AXM13" s="43"/>
      <c r="AXN13" s="43"/>
      <c r="AXO13" s="43"/>
      <c r="AXP13" s="43"/>
      <c r="AXQ13" s="43"/>
      <c r="AXR13" s="43"/>
      <c r="AXS13" s="43"/>
      <c r="AXT13" s="43"/>
      <c r="AXU13" s="43"/>
      <c r="AXV13" s="43"/>
      <c r="AXW13" s="43"/>
      <c r="AXX13" s="43"/>
      <c r="AXY13" s="43"/>
      <c r="AXZ13" s="43"/>
      <c r="AYA13" s="43"/>
      <c r="AYB13" s="43"/>
      <c r="AYC13" s="43"/>
      <c r="AYD13" s="43"/>
      <c r="AYE13" s="43"/>
      <c r="AYF13" s="43"/>
      <c r="AYG13" s="43"/>
      <c r="AYH13" s="43"/>
      <c r="AYI13" s="43"/>
      <c r="AYJ13" s="43"/>
      <c r="AYK13" s="43"/>
      <c r="AYL13" s="43"/>
      <c r="AYM13" s="43"/>
      <c r="AYN13" s="43"/>
      <c r="AYO13" s="43"/>
      <c r="AYP13" s="43"/>
      <c r="AYQ13" s="43"/>
      <c r="AYR13" s="43"/>
      <c r="AYS13" s="43"/>
      <c r="AYT13" s="43"/>
      <c r="AYU13" s="43"/>
      <c r="AYV13" s="43"/>
      <c r="AYW13" s="43"/>
      <c r="AYX13" s="43"/>
      <c r="AYY13" s="43"/>
      <c r="AYZ13" s="43"/>
      <c r="AZA13" s="43"/>
      <c r="AZB13" s="43"/>
      <c r="AZC13" s="43"/>
      <c r="AZD13" s="43"/>
      <c r="AZE13" s="43"/>
      <c r="AZF13" s="43"/>
      <c r="AZG13" s="43"/>
      <c r="AZH13" s="43"/>
      <c r="AZI13" s="43"/>
      <c r="AZJ13" s="43"/>
      <c r="AZK13" s="43"/>
      <c r="AZL13" s="43"/>
      <c r="AZM13" s="43"/>
      <c r="AZN13" s="43"/>
      <c r="AZO13" s="43"/>
      <c r="AZP13" s="43"/>
      <c r="AZQ13" s="43"/>
      <c r="AZR13" s="43"/>
      <c r="AZS13" s="43"/>
      <c r="AZT13" s="43"/>
      <c r="AZU13" s="43"/>
      <c r="AZV13" s="43"/>
      <c r="AZW13" s="43"/>
      <c r="AZX13" s="43"/>
      <c r="AZY13" s="43"/>
      <c r="AZZ13" s="43"/>
      <c r="BAA13" s="43"/>
      <c r="BAB13" s="43"/>
      <c r="BAC13" s="43"/>
      <c r="BAD13" s="43"/>
      <c r="BAE13" s="43"/>
      <c r="BAF13" s="43"/>
      <c r="BAG13" s="43"/>
      <c r="BAH13" s="43"/>
      <c r="BAI13" s="43"/>
      <c r="BAJ13" s="43"/>
      <c r="BAK13" s="43"/>
      <c r="BAL13" s="43"/>
      <c r="BAM13" s="43"/>
      <c r="BAN13" s="43"/>
      <c r="BAO13" s="43"/>
      <c r="BAP13" s="43"/>
      <c r="BAQ13" s="43"/>
      <c r="BAR13" s="43"/>
      <c r="BAS13" s="43"/>
      <c r="BAT13" s="43"/>
      <c r="BAU13" s="43"/>
      <c r="BAV13" s="43"/>
      <c r="BAW13" s="43"/>
      <c r="BAX13" s="43"/>
      <c r="BAY13" s="43"/>
      <c r="BAZ13" s="43"/>
      <c r="BBA13" s="43"/>
      <c r="BBB13" s="43"/>
      <c r="BBC13" s="43"/>
      <c r="BBD13" s="43"/>
      <c r="BBE13" s="43"/>
      <c r="BBF13" s="43"/>
      <c r="BBG13" s="43"/>
      <c r="BBH13" s="43"/>
      <c r="BBI13" s="43"/>
      <c r="BBJ13" s="43"/>
      <c r="BBK13" s="43"/>
      <c r="BBL13" s="43"/>
      <c r="BBM13" s="43"/>
      <c r="BBN13" s="43"/>
      <c r="BBO13" s="43"/>
      <c r="BBP13" s="43"/>
      <c r="BBQ13" s="43"/>
      <c r="BBR13" s="43"/>
      <c r="BBS13" s="43"/>
      <c r="BBT13" s="43"/>
      <c r="BBU13" s="43"/>
      <c r="BBV13" s="43"/>
      <c r="BBW13" s="43"/>
      <c r="BBX13" s="43"/>
      <c r="BBY13" s="43"/>
      <c r="BBZ13" s="43"/>
      <c r="BCA13" s="43"/>
      <c r="BCB13" s="43"/>
      <c r="BCC13" s="43"/>
      <c r="BCD13" s="43"/>
      <c r="BCE13" s="43"/>
      <c r="BCF13" s="43"/>
      <c r="BCG13" s="43"/>
      <c r="BCH13" s="43"/>
      <c r="BCI13" s="43"/>
      <c r="BCJ13" s="43"/>
      <c r="BCK13" s="43"/>
      <c r="BCL13" s="43"/>
      <c r="BCM13" s="43"/>
      <c r="BCN13" s="43"/>
      <c r="BCO13" s="43"/>
      <c r="BCP13" s="43"/>
      <c r="BCQ13" s="43"/>
      <c r="BCR13" s="43"/>
      <c r="BCS13" s="43"/>
      <c r="BCT13" s="43"/>
      <c r="BCU13" s="43"/>
      <c r="BCV13" s="43"/>
      <c r="BCW13" s="43"/>
      <c r="BCX13" s="43"/>
      <c r="BCY13" s="43"/>
      <c r="BCZ13" s="43"/>
      <c r="BDA13" s="43"/>
      <c r="BDB13" s="43"/>
      <c r="BDC13" s="43"/>
      <c r="BDD13" s="43"/>
      <c r="BDE13" s="43"/>
      <c r="BDF13" s="43"/>
      <c r="BDG13" s="43"/>
      <c r="BDH13" s="43"/>
      <c r="BDI13" s="43"/>
      <c r="BDJ13" s="43"/>
      <c r="BDK13" s="43"/>
      <c r="BDL13" s="43"/>
      <c r="BDM13" s="43"/>
      <c r="BDN13" s="43"/>
      <c r="BDO13" s="43"/>
      <c r="BDP13" s="43"/>
      <c r="BDQ13" s="43"/>
      <c r="BDR13" s="43"/>
      <c r="BDS13" s="43"/>
      <c r="BDT13" s="43"/>
      <c r="BDU13" s="43"/>
      <c r="BDV13" s="43"/>
      <c r="BDW13" s="43"/>
      <c r="BDX13" s="43"/>
      <c r="BDY13" s="43"/>
      <c r="BDZ13" s="43"/>
      <c r="BEA13" s="43"/>
      <c r="BEB13" s="43"/>
      <c r="BEC13" s="43"/>
      <c r="BED13" s="43"/>
      <c r="BEE13" s="43"/>
      <c r="BEF13" s="43"/>
      <c r="BEG13" s="43"/>
      <c r="BEH13" s="43"/>
      <c r="BEI13" s="43"/>
      <c r="BEJ13" s="43"/>
      <c r="BEK13" s="43"/>
      <c r="BEL13" s="43"/>
      <c r="BEM13" s="43"/>
      <c r="BEN13" s="43"/>
      <c r="BEO13" s="43"/>
      <c r="BEP13" s="43"/>
      <c r="BEQ13" s="43"/>
      <c r="BER13" s="43"/>
      <c r="BES13" s="43"/>
      <c r="BET13" s="43"/>
      <c r="BEU13" s="43"/>
      <c r="BEV13" s="43"/>
      <c r="BEW13" s="43"/>
      <c r="BEX13" s="43"/>
      <c r="BEY13" s="43"/>
      <c r="BEZ13" s="43"/>
      <c r="BFA13" s="43"/>
      <c r="BFB13" s="43"/>
      <c r="BFC13" s="43"/>
      <c r="BFD13" s="43"/>
      <c r="BFE13" s="43"/>
      <c r="BFF13" s="43"/>
      <c r="BFG13" s="43"/>
      <c r="BFH13" s="43"/>
      <c r="BFI13" s="43"/>
      <c r="BFJ13" s="43"/>
      <c r="BFK13" s="43"/>
      <c r="BFL13" s="43"/>
      <c r="BFM13" s="43"/>
      <c r="BFN13" s="43"/>
      <c r="BFO13" s="43"/>
      <c r="BFP13" s="43"/>
      <c r="BFQ13" s="43"/>
      <c r="BFR13" s="43"/>
      <c r="BFS13" s="43"/>
      <c r="BFT13" s="43"/>
      <c r="BFU13" s="43"/>
      <c r="BFV13" s="43"/>
      <c r="BFW13" s="43"/>
      <c r="BFX13" s="43"/>
      <c r="BFY13" s="43"/>
      <c r="BFZ13" s="43"/>
      <c r="BGA13" s="43"/>
      <c r="BGB13" s="43"/>
      <c r="BGC13" s="43"/>
      <c r="BGD13" s="43"/>
      <c r="BGE13" s="43"/>
      <c r="BGF13" s="43"/>
      <c r="BGG13" s="43"/>
      <c r="BGH13" s="43"/>
      <c r="BGI13" s="43"/>
      <c r="BGJ13" s="43"/>
      <c r="BGK13" s="43"/>
      <c r="BGL13" s="43"/>
      <c r="BGM13" s="43"/>
      <c r="BGN13" s="43"/>
      <c r="BGO13" s="43"/>
      <c r="BGP13" s="43"/>
      <c r="BGQ13" s="43"/>
      <c r="BGR13" s="43"/>
      <c r="BGS13" s="43"/>
      <c r="BGT13" s="43"/>
      <c r="BGU13" s="43"/>
      <c r="BGV13" s="43"/>
      <c r="BGW13" s="43"/>
      <c r="BGX13" s="43"/>
      <c r="BGY13" s="43"/>
      <c r="BGZ13" s="43"/>
      <c r="BHA13" s="43"/>
      <c r="BHB13" s="43"/>
      <c r="BHC13" s="43"/>
      <c r="BHD13" s="43"/>
      <c r="BHE13" s="43"/>
      <c r="BHF13" s="43"/>
      <c r="BHG13" s="43"/>
      <c r="BHH13" s="43"/>
      <c r="BHI13" s="43"/>
      <c r="BHJ13" s="43"/>
      <c r="BHK13" s="43"/>
      <c r="BHL13" s="43"/>
      <c r="BHM13" s="43"/>
      <c r="BHN13" s="43"/>
      <c r="BHO13" s="43"/>
      <c r="BHP13" s="43"/>
      <c r="BHQ13" s="43"/>
      <c r="BHR13" s="43"/>
      <c r="BHS13" s="43"/>
      <c r="BHT13" s="43"/>
      <c r="BHU13" s="43"/>
      <c r="BHV13" s="43"/>
      <c r="BHW13" s="43"/>
      <c r="BHX13" s="43"/>
      <c r="BHY13" s="43"/>
      <c r="BHZ13" s="43"/>
      <c r="BIA13" s="43"/>
      <c r="BIB13" s="43"/>
      <c r="BIC13" s="43"/>
      <c r="BID13" s="43"/>
      <c r="BIE13" s="43"/>
      <c r="BIF13" s="43"/>
      <c r="BIG13" s="43"/>
      <c r="BIH13" s="43"/>
      <c r="BII13" s="43"/>
      <c r="BIJ13" s="43"/>
      <c r="BIK13" s="43"/>
      <c r="BIL13" s="43"/>
      <c r="BIM13" s="43"/>
      <c r="BIN13" s="43"/>
      <c r="BIO13" s="43"/>
      <c r="BIP13" s="43"/>
      <c r="BIQ13" s="43"/>
      <c r="BIR13" s="43"/>
      <c r="BIS13" s="43"/>
      <c r="BIT13" s="43"/>
      <c r="BIU13" s="43"/>
      <c r="BIV13" s="43"/>
      <c r="BIW13" s="43"/>
      <c r="BIX13" s="43"/>
      <c r="BIY13" s="43"/>
      <c r="BIZ13" s="43"/>
      <c r="BJA13" s="43"/>
      <c r="BJB13" s="43"/>
      <c r="BJC13" s="43"/>
      <c r="BJD13" s="43"/>
      <c r="BJE13" s="43"/>
      <c r="BJF13" s="43"/>
      <c r="BJG13" s="43"/>
      <c r="BJH13" s="43"/>
      <c r="BJI13" s="43"/>
      <c r="BJJ13" s="43"/>
      <c r="BJK13" s="43"/>
      <c r="BJL13" s="43"/>
      <c r="BJM13" s="43"/>
      <c r="BJN13" s="43"/>
      <c r="BJO13" s="43"/>
      <c r="BJP13" s="43"/>
      <c r="BJQ13" s="43"/>
      <c r="BJR13" s="43"/>
      <c r="BJS13" s="43"/>
      <c r="BJT13" s="43"/>
      <c r="BJU13" s="43"/>
      <c r="BJV13" s="43"/>
      <c r="BJW13" s="43"/>
      <c r="BJX13" s="43"/>
      <c r="BJY13" s="43"/>
      <c r="BJZ13" s="43"/>
      <c r="BKA13" s="43"/>
      <c r="BKB13" s="43"/>
      <c r="BKC13" s="43"/>
      <c r="BKD13" s="43"/>
      <c r="BKE13" s="43"/>
      <c r="BKF13" s="43"/>
      <c r="BKG13" s="43"/>
      <c r="BKH13" s="43"/>
      <c r="BKI13" s="43"/>
      <c r="BKJ13" s="43"/>
      <c r="BKK13" s="43"/>
      <c r="BKL13" s="43"/>
      <c r="BKM13" s="43"/>
      <c r="BKN13" s="43"/>
      <c r="BKO13" s="43"/>
      <c r="BKP13" s="43"/>
      <c r="BKQ13" s="43"/>
      <c r="BKR13" s="43"/>
      <c r="BKS13" s="43"/>
      <c r="BKT13" s="43"/>
      <c r="BKU13" s="43"/>
      <c r="BKV13" s="43"/>
      <c r="BKW13" s="43"/>
      <c r="BKX13" s="43"/>
      <c r="BKY13" s="43"/>
      <c r="BKZ13" s="43"/>
      <c r="BLA13" s="43"/>
      <c r="BLB13" s="43"/>
      <c r="BLC13" s="43"/>
      <c r="BLD13" s="43"/>
      <c r="BLE13" s="43"/>
      <c r="BLF13" s="43"/>
      <c r="BLG13" s="43"/>
      <c r="BLH13" s="43"/>
      <c r="BLI13" s="43"/>
      <c r="BLJ13" s="43"/>
      <c r="BLK13" s="43"/>
      <c r="BLL13" s="43"/>
      <c r="BLM13" s="43"/>
      <c r="BLN13" s="43"/>
      <c r="BLO13" s="43"/>
      <c r="BLP13" s="43"/>
      <c r="BLQ13" s="43"/>
      <c r="BLR13" s="43"/>
      <c r="BLS13" s="43"/>
      <c r="BLT13" s="43"/>
      <c r="BLU13" s="43"/>
      <c r="BLV13" s="43"/>
      <c r="BLW13" s="43"/>
      <c r="BLX13" s="43"/>
      <c r="BLY13" s="43"/>
      <c r="BLZ13" s="43"/>
      <c r="BMA13" s="43"/>
      <c r="BMB13" s="43"/>
      <c r="BMC13" s="43"/>
      <c r="BMD13" s="43"/>
      <c r="BME13" s="43"/>
      <c r="BMF13" s="43"/>
      <c r="BMG13" s="43"/>
      <c r="BMH13" s="43"/>
      <c r="BMI13" s="43"/>
      <c r="BMJ13" s="43"/>
      <c r="BMK13" s="43"/>
      <c r="BML13" s="43"/>
      <c r="BMM13" s="43"/>
      <c r="BMN13" s="43"/>
      <c r="BMO13" s="43"/>
      <c r="BMP13" s="43"/>
      <c r="BMQ13" s="43"/>
      <c r="BMR13" s="43"/>
      <c r="BMS13" s="43"/>
      <c r="BMT13" s="43"/>
      <c r="BMU13" s="43"/>
      <c r="BMV13" s="43"/>
      <c r="BMW13" s="43"/>
      <c r="BMX13" s="43"/>
      <c r="BMY13" s="43"/>
      <c r="BMZ13" s="43"/>
      <c r="BNA13" s="43"/>
      <c r="BNB13" s="43"/>
      <c r="BNC13" s="43"/>
      <c r="BND13" s="43"/>
      <c r="BNE13" s="43"/>
      <c r="BNF13" s="43"/>
      <c r="BNG13" s="43"/>
      <c r="BNH13" s="43"/>
      <c r="BNI13" s="43"/>
      <c r="BNJ13" s="43"/>
      <c r="BNK13" s="43"/>
      <c r="BNL13" s="43"/>
      <c r="BNM13" s="43"/>
      <c r="BNN13" s="43"/>
      <c r="BNO13" s="43"/>
      <c r="BNP13" s="43"/>
      <c r="BNQ13" s="43"/>
      <c r="BNR13" s="43"/>
      <c r="BNS13" s="43"/>
      <c r="BNT13" s="43"/>
      <c r="BNU13" s="43"/>
      <c r="BNV13" s="43"/>
      <c r="BNW13" s="43"/>
      <c r="BNX13" s="43"/>
      <c r="BNY13" s="43"/>
      <c r="BNZ13" s="43"/>
      <c r="BOA13" s="43"/>
      <c r="BOB13" s="43"/>
      <c r="BOC13" s="43"/>
      <c r="BOD13" s="43"/>
      <c r="BOE13" s="43"/>
      <c r="BOF13" s="43"/>
      <c r="BOG13" s="43"/>
      <c r="BOH13" s="43"/>
      <c r="BOI13" s="43"/>
      <c r="BOJ13" s="43"/>
      <c r="BOK13" s="43"/>
      <c r="BOL13" s="43"/>
      <c r="BOM13" s="43"/>
      <c r="BON13" s="43"/>
      <c r="BOO13" s="43"/>
      <c r="BOP13" s="43"/>
      <c r="BOQ13" s="43"/>
      <c r="BOR13" s="43"/>
      <c r="BOS13" s="43"/>
      <c r="BOT13" s="43"/>
      <c r="BOU13" s="43"/>
      <c r="BOV13" s="43"/>
      <c r="BOW13" s="43"/>
      <c r="BOX13" s="43"/>
      <c r="BOY13" s="43"/>
      <c r="BOZ13" s="43"/>
      <c r="BPA13" s="43"/>
      <c r="BPB13" s="43"/>
      <c r="BPC13" s="43"/>
      <c r="BPD13" s="43"/>
      <c r="BPE13" s="43"/>
      <c r="BPF13" s="43"/>
      <c r="BPG13" s="43"/>
      <c r="BPH13" s="43"/>
      <c r="BPI13" s="43"/>
      <c r="BPJ13" s="43"/>
      <c r="BPK13" s="43"/>
      <c r="BPL13" s="43"/>
      <c r="BPM13" s="43"/>
      <c r="BPN13" s="43"/>
      <c r="BPO13" s="43"/>
      <c r="BPP13" s="43"/>
      <c r="BPQ13" s="43"/>
      <c r="BPR13" s="43"/>
      <c r="BPS13" s="43"/>
      <c r="BPT13" s="43"/>
      <c r="BPU13" s="43"/>
      <c r="BPV13" s="43"/>
      <c r="BPW13" s="43"/>
      <c r="BPX13" s="43"/>
      <c r="BPY13" s="43"/>
      <c r="BPZ13" s="43"/>
      <c r="BQA13" s="43"/>
      <c r="BQB13" s="43"/>
      <c r="BQC13" s="43"/>
      <c r="BQD13" s="43"/>
      <c r="BQE13" s="43"/>
      <c r="BQF13" s="43"/>
      <c r="BQG13" s="43"/>
      <c r="BQH13" s="43"/>
      <c r="BQI13" s="43"/>
      <c r="BQJ13" s="43"/>
      <c r="BQK13" s="43"/>
      <c r="BQL13" s="43"/>
      <c r="BQM13" s="43"/>
      <c r="BQN13" s="43"/>
      <c r="BQO13" s="43"/>
      <c r="BQP13" s="43"/>
      <c r="BQQ13" s="43"/>
      <c r="BQR13" s="43"/>
      <c r="BQS13" s="43"/>
      <c r="BQT13" s="43"/>
      <c r="BQU13" s="43"/>
      <c r="BQV13" s="43"/>
      <c r="BQW13" s="43"/>
      <c r="BQX13" s="43"/>
      <c r="BQY13" s="43"/>
      <c r="BQZ13" s="43"/>
      <c r="BRA13" s="43"/>
      <c r="BRB13" s="43"/>
      <c r="BRC13" s="43"/>
      <c r="BRD13" s="43"/>
      <c r="BRE13" s="43"/>
      <c r="BRF13" s="43"/>
      <c r="BRG13" s="43"/>
      <c r="BRH13" s="43"/>
      <c r="BRI13" s="43"/>
      <c r="BRJ13" s="43"/>
      <c r="BRK13" s="43"/>
      <c r="BRL13" s="43"/>
      <c r="BRM13" s="43"/>
      <c r="BRN13" s="43"/>
      <c r="BRO13" s="43"/>
      <c r="BRP13" s="43"/>
      <c r="BRQ13" s="43"/>
      <c r="BRR13" s="43"/>
      <c r="BRS13" s="43"/>
      <c r="BRT13" s="43"/>
      <c r="BRU13" s="43"/>
      <c r="BRV13" s="43"/>
      <c r="BRW13" s="43"/>
      <c r="BRX13" s="43"/>
      <c r="BRY13" s="43"/>
      <c r="BRZ13" s="43"/>
      <c r="BSA13" s="43"/>
      <c r="BSB13" s="43"/>
      <c r="BSC13" s="43"/>
      <c r="BSD13" s="43"/>
      <c r="BSE13" s="43"/>
      <c r="BSF13" s="43"/>
      <c r="BSG13" s="43"/>
      <c r="BSH13" s="43"/>
      <c r="BSI13" s="43"/>
      <c r="BSJ13" s="43"/>
      <c r="BSK13" s="43"/>
      <c r="BSL13" s="43"/>
      <c r="BSM13" s="43"/>
      <c r="BSN13" s="43"/>
      <c r="BSO13" s="43"/>
      <c r="BSP13" s="43"/>
      <c r="BSQ13" s="43"/>
      <c r="BSR13" s="43"/>
      <c r="BSS13" s="43"/>
      <c r="BST13" s="43"/>
      <c r="BSU13" s="43"/>
      <c r="BSV13" s="43"/>
      <c r="BSW13" s="43"/>
      <c r="BSX13" s="43"/>
      <c r="BSY13" s="43"/>
      <c r="BSZ13" s="43"/>
      <c r="BTA13" s="43"/>
      <c r="BTB13" s="43"/>
      <c r="BTC13" s="43"/>
      <c r="BTD13" s="43"/>
      <c r="BTE13" s="43"/>
      <c r="BTF13" s="43"/>
      <c r="BTG13" s="43"/>
      <c r="BTH13" s="43"/>
      <c r="BTI13" s="43"/>
      <c r="BTJ13" s="43"/>
      <c r="BTK13" s="43"/>
      <c r="BTL13" s="43"/>
      <c r="BTM13" s="43"/>
      <c r="BTN13" s="43"/>
      <c r="BTO13" s="43"/>
      <c r="BTP13" s="43"/>
      <c r="BTQ13" s="43"/>
      <c r="BTR13" s="43"/>
      <c r="BTS13" s="43"/>
      <c r="BTT13" s="43"/>
      <c r="BTU13" s="43"/>
      <c r="BTV13" s="43"/>
      <c r="BTW13" s="43"/>
      <c r="BTX13" s="43"/>
      <c r="BTY13" s="43"/>
      <c r="BTZ13" s="43"/>
      <c r="BUA13" s="43"/>
      <c r="BUB13" s="43"/>
      <c r="BUC13" s="43"/>
      <c r="BUD13" s="43"/>
      <c r="BUE13" s="43"/>
      <c r="BUF13" s="43"/>
      <c r="BUG13" s="43"/>
      <c r="BUH13" s="43"/>
      <c r="BUI13" s="43"/>
      <c r="BUJ13" s="43"/>
      <c r="BUK13" s="43"/>
      <c r="BUL13" s="43"/>
      <c r="BUM13" s="43"/>
      <c r="BUN13" s="43"/>
      <c r="BUO13" s="43"/>
      <c r="BUP13" s="43"/>
      <c r="BUQ13" s="43"/>
      <c r="BUR13" s="43"/>
      <c r="BUS13" s="43"/>
      <c r="BUT13" s="43"/>
      <c r="BUU13" s="43"/>
      <c r="BUV13" s="43"/>
      <c r="BUW13" s="43"/>
      <c r="BUX13" s="43"/>
      <c r="BUY13" s="43"/>
      <c r="BUZ13" s="43"/>
      <c r="BVA13" s="43"/>
      <c r="BVB13" s="43"/>
      <c r="BVC13" s="43"/>
      <c r="BVD13" s="43"/>
      <c r="BVE13" s="43"/>
      <c r="BVF13" s="43"/>
      <c r="BVG13" s="43"/>
      <c r="BVH13" s="43"/>
      <c r="BVI13" s="43"/>
      <c r="BVJ13" s="43"/>
      <c r="BVK13" s="43"/>
      <c r="BVL13" s="43"/>
      <c r="BVM13" s="43"/>
      <c r="BVN13" s="43"/>
      <c r="BVO13" s="43"/>
      <c r="BVP13" s="43"/>
      <c r="BVQ13" s="43"/>
      <c r="BVR13" s="43"/>
      <c r="BVS13" s="43"/>
      <c r="BVT13" s="43"/>
      <c r="BVU13" s="43"/>
      <c r="BVV13" s="43"/>
      <c r="BVW13" s="43"/>
      <c r="BVX13" s="43"/>
      <c r="BVY13" s="43"/>
      <c r="BVZ13" s="43"/>
      <c r="BWA13" s="43"/>
      <c r="BWB13" s="43"/>
      <c r="BWC13" s="43"/>
      <c r="BWD13" s="43"/>
      <c r="BWE13" s="43"/>
      <c r="BWF13" s="43"/>
      <c r="BWG13" s="43"/>
      <c r="BWH13" s="43"/>
      <c r="BWI13" s="43"/>
      <c r="BWJ13" s="43"/>
      <c r="BWK13" s="43"/>
      <c r="BWL13" s="43"/>
      <c r="BWM13" s="43"/>
      <c r="BWN13" s="43"/>
      <c r="BWO13" s="43"/>
      <c r="BWP13" s="43"/>
      <c r="BWQ13" s="43"/>
      <c r="BWR13" s="43"/>
      <c r="BWS13" s="43"/>
      <c r="BWT13" s="43"/>
      <c r="BWU13" s="43"/>
      <c r="BWV13" s="43"/>
      <c r="BWW13" s="43"/>
      <c r="BWX13" s="43"/>
      <c r="BWY13" s="43"/>
      <c r="BWZ13" s="43"/>
      <c r="BXA13" s="43"/>
      <c r="BXB13" s="43"/>
      <c r="BXC13" s="43"/>
      <c r="BXD13" s="43"/>
      <c r="BXE13" s="43"/>
      <c r="BXF13" s="43"/>
      <c r="BXG13" s="43"/>
      <c r="BXH13" s="43"/>
      <c r="BXI13" s="43"/>
      <c r="BXJ13" s="43"/>
      <c r="BXK13" s="43"/>
      <c r="BXL13" s="43"/>
      <c r="BXM13" s="43"/>
      <c r="BXN13" s="43"/>
      <c r="BXO13" s="43"/>
      <c r="BXP13" s="43"/>
      <c r="BXQ13" s="43"/>
      <c r="BXR13" s="43"/>
      <c r="BXS13" s="43"/>
      <c r="BXT13" s="43"/>
      <c r="BXU13" s="43"/>
      <c r="BXV13" s="43"/>
      <c r="BXW13" s="43"/>
      <c r="BXX13" s="43"/>
      <c r="BXY13" s="43"/>
      <c r="BXZ13" s="43"/>
      <c r="BYA13" s="43"/>
      <c r="BYB13" s="43"/>
      <c r="BYC13" s="43"/>
      <c r="BYD13" s="43"/>
      <c r="BYE13" s="43"/>
      <c r="BYF13" s="43"/>
      <c r="BYG13" s="43"/>
      <c r="BYH13" s="43"/>
      <c r="BYI13" s="43"/>
      <c r="BYJ13" s="43"/>
      <c r="BYK13" s="43"/>
      <c r="BYL13" s="43"/>
      <c r="BYM13" s="43"/>
      <c r="BYN13" s="43"/>
      <c r="BYO13" s="43"/>
      <c r="BYP13" s="43"/>
      <c r="BYQ13" s="43"/>
      <c r="BYR13" s="43"/>
      <c r="BYS13" s="43"/>
      <c r="BYT13" s="43"/>
      <c r="BYU13" s="43"/>
      <c r="BYV13" s="43"/>
      <c r="BYW13" s="43"/>
      <c r="BYX13" s="43"/>
      <c r="BYY13" s="43"/>
      <c r="BYZ13" s="43"/>
      <c r="BZA13" s="43"/>
      <c r="BZB13" s="43"/>
      <c r="BZC13" s="43"/>
      <c r="BZD13" s="43"/>
      <c r="BZE13" s="43"/>
      <c r="BZF13" s="43"/>
      <c r="BZG13" s="43"/>
      <c r="BZH13" s="43"/>
      <c r="BZI13" s="43"/>
      <c r="BZJ13" s="43"/>
      <c r="BZK13" s="43"/>
      <c r="BZL13" s="43"/>
      <c r="BZM13" s="43"/>
      <c r="BZN13" s="43"/>
      <c r="BZO13" s="43"/>
      <c r="BZP13" s="43"/>
      <c r="BZQ13" s="43"/>
      <c r="BZR13" s="43"/>
      <c r="BZS13" s="43"/>
      <c r="BZT13" s="43"/>
      <c r="BZU13" s="43"/>
      <c r="BZV13" s="43"/>
      <c r="BZW13" s="43"/>
      <c r="BZX13" s="43"/>
      <c r="BZY13" s="43"/>
      <c r="BZZ13" s="43"/>
      <c r="CAA13" s="43"/>
      <c r="CAB13" s="43"/>
      <c r="CAC13" s="43"/>
      <c r="CAD13" s="43"/>
      <c r="CAE13" s="43"/>
      <c r="CAF13" s="43"/>
      <c r="CAG13" s="43"/>
      <c r="CAH13" s="43"/>
      <c r="CAI13" s="43"/>
      <c r="CAJ13" s="43"/>
      <c r="CAK13" s="43"/>
      <c r="CAL13" s="43"/>
      <c r="CAM13" s="43"/>
      <c r="CAN13" s="43"/>
      <c r="CAO13" s="43"/>
      <c r="CAP13" s="43"/>
      <c r="CAQ13" s="43"/>
      <c r="CAR13" s="43"/>
      <c r="CAS13" s="43"/>
      <c r="CAT13" s="43"/>
      <c r="CAU13" s="43"/>
      <c r="CAV13" s="43"/>
      <c r="CAW13" s="43"/>
      <c r="CAX13" s="43"/>
      <c r="CAY13" s="43"/>
      <c r="CAZ13" s="43"/>
      <c r="CBA13" s="43"/>
      <c r="CBB13" s="43"/>
      <c r="CBC13" s="43"/>
      <c r="CBD13" s="43"/>
      <c r="CBE13" s="43"/>
      <c r="CBF13" s="43"/>
      <c r="CBG13" s="43"/>
      <c r="CBH13" s="43"/>
      <c r="CBI13" s="43"/>
      <c r="CBJ13" s="43"/>
      <c r="CBK13" s="43"/>
      <c r="CBL13" s="43"/>
      <c r="CBM13" s="43"/>
      <c r="CBN13" s="43"/>
      <c r="CBO13" s="43"/>
      <c r="CBP13" s="43"/>
      <c r="CBQ13" s="43"/>
      <c r="CBR13" s="43"/>
      <c r="CBS13" s="43"/>
      <c r="CBT13" s="43"/>
      <c r="CBU13" s="43"/>
      <c r="CBV13" s="43"/>
      <c r="CBW13" s="43"/>
      <c r="CBX13" s="43"/>
      <c r="CBY13" s="43"/>
      <c r="CBZ13" s="43"/>
      <c r="CCA13" s="43"/>
      <c r="CCB13" s="43"/>
      <c r="CCC13" s="43"/>
      <c r="CCD13" s="43"/>
      <c r="CCE13" s="43"/>
      <c r="CCF13" s="43"/>
      <c r="CCG13" s="43"/>
      <c r="CCH13" s="43"/>
      <c r="CCI13" s="43"/>
      <c r="CCJ13" s="43"/>
      <c r="CCK13" s="43"/>
      <c r="CCL13" s="43"/>
      <c r="CCM13" s="43"/>
      <c r="CCN13" s="43"/>
      <c r="CCO13" s="43"/>
      <c r="CCP13" s="43"/>
      <c r="CCQ13" s="43"/>
      <c r="CCR13" s="43"/>
      <c r="CCS13" s="43"/>
      <c r="CCT13" s="43"/>
      <c r="CCU13" s="43"/>
      <c r="CCV13" s="43"/>
      <c r="CCW13" s="43"/>
      <c r="CCX13" s="43"/>
      <c r="CCY13" s="43"/>
      <c r="CCZ13" s="43"/>
      <c r="CDA13" s="43"/>
      <c r="CDB13" s="43"/>
      <c r="CDC13" s="43"/>
      <c r="CDD13" s="43"/>
      <c r="CDE13" s="43"/>
      <c r="CDF13" s="43"/>
      <c r="CDG13" s="43"/>
      <c r="CDH13" s="43"/>
      <c r="CDI13" s="43"/>
      <c r="CDJ13" s="43"/>
      <c r="CDK13" s="43"/>
      <c r="CDL13" s="43"/>
      <c r="CDM13" s="43"/>
      <c r="CDN13" s="43"/>
      <c r="CDO13" s="43"/>
      <c r="CDP13" s="43"/>
      <c r="CDQ13" s="43"/>
      <c r="CDR13" s="43"/>
      <c r="CDS13" s="43"/>
      <c r="CDT13" s="43"/>
      <c r="CDU13" s="43"/>
      <c r="CDV13" s="43"/>
      <c r="CDW13" s="43"/>
      <c r="CDX13" s="43"/>
      <c r="CDY13" s="43"/>
      <c r="CDZ13" s="43"/>
      <c r="CEA13" s="43"/>
      <c r="CEB13" s="43"/>
      <c r="CEC13" s="43"/>
      <c r="CED13" s="43"/>
      <c r="CEE13" s="43"/>
      <c r="CEF13" s="43"/>
      <c r="CEG13" s="43"/>
      <c r="CEH13" s="43"/>
      <c r="CEI13" s="43"/>
      <c r="CEJ13" s="43"/>
      <c r="CEK13" s="43"/>
      <c r="CEL13" s="43"/>
      <c r="CEM13" s="43"/>
      <c r="CEN13" s="43"/>
      <c r="CEO13" s="43"/>
      <c r="CEP13" s="43"/>
      <c r="CEQ13" s="43"/>
      <c r="CER13" s="43"/>
      <c r="CES13" s="43"/>
      <c r="CET13" s="43"/>
      <c r="CEU13" s="43"/>
      <c r="CEV13" s="43"/>
      <c r="CEW13" s="43"/>
      <c r="CEX13" s="43"/>
      <c r="CEY13" s="43"/>
      <c r="CEZ13" s="43"/>
      <c r="CFA13" s="43"/>
      <c r="CFB13" s="43"/>
      <c r="CFC13" s="43"/>
      <c r="CFD13" s="43"/>
      <c r="CFE13" s="43"/>
      <c r="CFF13" s="43"/>
      <c r="CFG13" s="43"/>
      <c r="CFH13" s="43"/>
      <c r="CFI13" s="43"/>
      <c r="CFJ13" s="43"/>
      <c r="CFK13" s="43"/>
      <c r="CFL13" s="43"/>
      <c r="CFM13" s="43"/>
      <c r="CFN13" s="43"/>
      <c r="CFO13" s="43"/>
      <c r="CFP13" s="43"/>
      <c r="CFQ13" s="43"/>
      <c r="CFR13" s="43"/>
      <c r="CFS13" s="43"/>
      <c r="CFT13" s="43"/>
      <c r="CFU13" s="43"/>
      <c r="CFV13" s="43"/>
      <c r="CFW13" s="43"/>
      <c r="CFX13" s="43"/>
      <c r="CFY13" s="43"/>
      <c r="CFZ13" s="43"/>
      <c r="CGA13" s="43"/>
      <c r="CGB13" s="43"/>
      <c r="CGC13" s="43"/>
      <c r="CGD13" s="43"/>
      <c r="CGE13" s="43"/>
      <c r="CGF13" s="43"/>
      <c r="CGG13" s="43"/>
      <c r="CGH13" s="43"/>
      <c r="CGI13" s="43"/>
      <c r="CGJ13" s="43"/>
      <c r="CGK13" s="43"/>
      <c r="CGL13" s="43"/>
      <c r="CGM13" s="43"/>
      <c r="CGN13" s="43"/>
      <c r="CGO13" s="43"/>
      <c r="CGP13" s="43"/>
      <c r="CGQ13" s="43"/>
      <c r="CGR13" s="43"/>
      <c r="CGS13" s="43"/>
      <c r="CGT13" s="43"/>
      <c r="CGU13" s="43"/>
      <c r="CGV13" s="43"/>
      <c r="CGW13" s="43"/>
      <c r="CGX13" s="43"/>
      <c r="CGY13" s="43"/>
      <c r="CGZ13" s="43"/>
      <c r="CHA13" s="43"/>
      <c r="CHB13" s="43"/>
      <c r="CHC13" s="43"/>
      <c r="CHD13" s="43"/>
      <c r="CHE13" s="43"/>
      <c r="CHF13" s="43"/>
      <c r="CHG13" s="43"/>
      <c r="CHH13" s="43"/>
      <c r="CHI13" s="43"/>
      <c r="CHJ13" s="43"/>
      <c r="CHK13" s="43"/>
      <c r="CHL13" s="43"/>
      <c r="CHM13" s="43"/>
      <c r="CHN13" s="43"/>
      <c r="CHO13" s="43"/>
      <c r="CHP13" s="43"/>
      <c r="CHQ13" s="43"/>
      <c r="CHR13" s="43"/>
      <c r="CHS13" s="43"/>
      <c r="CHT13" s="43"/>
      <c r="CHU13" s="43"/>
      <c r="CHV13" s="43"/>
      <c r="CHW13" s="43"/>
      <c r="CHX13" s="43"/>
      <c r="CHY13" s="43"/>
      <c r="CHZ13" s="43"/>
      <c r="CIA13" s="43"/>
      <c r="CIB13" s="43"/>
      <c r="CIC13" s="43"/>
      <c r="CID13" s="43"/>
      <c r="CIE13" s="43"/>
      <c r="CIF13" s="43"/>
      <c r="CIG13" s="43"/>
      <c r="CIH13" s="43"/>
      <c r="CII13" s="43"/>
      <c r="CIJ13" s="43"/>
      <c r="CIK13" s="43"/>
      <c r="CIL13" s="43"/>
      <c r="CIM13" s="43"/>
      <c r="CIN13" s="43"/>
      <c r="CIO13" s="43"/>
      <c r="CIP13" s="43"/>
      <c r="CIQ13" s="43"/>
      <c r="CIR13" s="43"/>
      <c r="CIS13" s="43"/>
      <c r="CIT13" s="43"/>
      <c r="CIU13" s="43"/>
      <c r="CIV13" s="43"/>
      <c r="CIW13" s="43"/>
      <c r="CIX13" s="43"/>
      <c r="CIY13" s="43"/>
      <c r="CIZ13" s="43"/>
      <c r="CJA13" s="43"/>
      <c r="CJB13" s="43"/>
      <c r="CJC13" s="43"/>
      <c r="CJD13" s="43"/>
      <c r="CJE13" s="43"/>
      <c r="CJF13" s="43"/>
      <c r="CJG13" s="43"/>
      <c r="CJH13" s="43"/>
      <c r="CJI13" s="43"/>
      <c r="CJJ13" s="43"/>
      <c r="CJK13" s="43"/>
      <c r="CJL13" s="43"/>
      <c r="CJM13" s="43"/>
      <c r="CJN13" s="43"/>
      <c r="CJO13" s="43"/>
      <c r="CJP13" s="43"/>
      <c r="CJQ13" s="43"/>
      <c r="CJR13" s="43"/>
      <c r="CJS13" s="43"/>
      <c r="CJT13" s="43"/>
      <c r="CJU13" s="43"/>
      <c r="CJV13" s="43"/>
      <c r="CJW13" s="43"/>
      <c r="CJX13" s="43"/>
      <c r="CJY13" s="43"/>
      <c r="CJZ13" s="43"/>
      <c r="CKA13" s="43"/>
      <c r="CKB13" s="43"/>
      <c r="CKC13" s="43"/>
      <c r="CKD13" s="43"/>
      <c r="CKE13" s="43"/>
      <c r="CKF13" s="43"/>
      <c r="CKG13" s="43"/>
      <c r="CKH13" s="43"/>
      <c r="CKI13" s="43"/>
      <c r="CKJ13" s="43"/>
      <c r="CKK13" s="43"/>
      <c r="CKL13" s="43"/>
      <c r="CKM13" s="43"/>
      <c r="CKN13" s="43"/>
      <c r="CKO13" s="43"/>
      <c r="CKP13" s="43"/>
      <c r="CKQ13" s="43"/>
      <c r="CKR13" s="43"/>
      <c r="CKS13" s="43"/>
      <c r="CKT13" s="43"/>
      <c r="CKU13" s="43"/>
      <c r="CKV13" s="43"/>
      <c r="CKW13" s="43"/>
      <c r="CKX13" s="43"/>
      <c r="CKY13" s="43"/>
      <c r="CKZ13" s="43"/>
      <c r="CLA13" s="43"/>
      <c r="CLB13" s="43"/>
      <c r="CLC13" s="43"/>
      <c r="CLD13" s="43"/>
      <c r="CLE13" s="43"/>
      <c r="CLF13" s="43"/>
      <c r="CLG13" s="43"/>
      <c r="CLH13" s="43"/>
      <c r="CLI13" s="43"/>
      <c r="CLJ13" s="43"/>
      <c r="CLK13" s="43"/>
      <c r="CLL13" s="43"/>
      <c r="CLM13" s="43"/>
      <c r="CLN13" s="43"/>
      <c r="CLO13" s="43"/>
      <c r="CLP13" s="43"/>
      <c r="CLQ13" s="43"/>
      <c r="CLR13" s="43"/>
      <c r="CLS13" s="43"/>
      <c r="CLT13" s="43"/>
      <c r="CLU13" s="43"/>
      <c r="CLV13" s="43"/>
      <c r="CLW13" s="43"/>
      <c r="CLX13" s="43"/>
      <c r="CLY13" s="43"/>
      <c r="CLZ13" s="43"/>
      <c r="CMA13" s="43"/>
      <c r="CMB13" s="43"/>
      <c r="CMC13" s="43"/>
      <c r="CMD13" s="43"/>
      <c r="CME13" s="43"/>
      <c r="CMF13" s="43"/>
      <c r="CMG13" s="43"/>
      <c r="CMH13" s="43"/>
      <c r="CMI13" s="43"/>
      <c r="CMJ13" s="43"/>
      <c r="CMK13" s="43"/>
      <c r="CML13" s="43"/>
      <c r="CMM13" s="43"/>
      <c r="CMN13" s="43"/>
      <c r="CMO13" s="43"/>
      <c r="CMP13" s="43"/>
      <c r="CMQ13" s="43"/>
      <c r="CMR13" s="43"/>
      <c r="CMS13" s="43"/>
      <c r="CMT13" s="43"/>
      <c r="CMU13" s="43"/>
      <c r="CMV13" s="43"/>
      <c r="CMW13" s="43"/>
      <c r="CMX13" s="43"/>
      <c r="CMY13" s="43"/>
      <c r="CMZ13" s="43"/>
      <c r="CNA13" s="43"/>
      <c r="CNB13" s="43"/>
      <c r="CNC13" s="43"/>
      <c r="CND13" s="43"/>
      <c r="CNE13" s="43"/>
      <c r="CNF13" s="43"/>
      <c r="CNG13" s="43"/>
      <c r="CNH13" s="43"/>
      <c r="CNI13" s="43"/>
      <c r="CNJ13" s="43"/>
      <c r="CNK13" s="43"/>
      <c r="CNL13" s="43"/>
      <c r="CNM13" s="43"/>
      <c r="CNN13" s="43"/>
      <c r="CNO13" s="43"/>
      <c r="CNP13" s="43"/>
      <c r="CNQ13" s="43"/>
      <c r="CNR13" s="43"/>
      <c r="CNS13" s="43"/>
      <c r="CNT13" s="43"/>
      <c r="CNU13" s="43"/>
      <c r="CNV13" s="43"/>
      <c r="CNW13" s="43"/>
      <c r="CNX13" s="43"/>
      <c r="CNY13" s="43"/>
      <c r="CNZ13" s="43"/>
      <c r="COA13" s="43"/>
      <c r="COB13" s="43"/>
      <c r="COC13" s="43"/>
      <c r="COD13" s="43"/>
      <c r="COE13" s="43"/>
      <c r="COF13" s="43"/>
      <c r="COG13" s="43"/>
      <c r="COH13" s="43"/>
      <c r="COI13" s="43"/>
      <c r="COJ13" s="43"/>
      <c r="COK13" s="43"/>
      <c r="COL13" s="43"/>
      <c r="COM13" s="43"/>
      <c r="CON13" s="43"/>
      <c r="COO13" s="43"/>
      <c r="COP13" s="43"/>
      <c r="COQ13" s="43"/>
      <c r="COR13" s="43"/>
      <c r="COS13" s="43"/>
      <c r="COT13" s="43"/>
      <c r="COU13" s="43"/>
      <c r="COV13" s="43"/>
      <c r="COW13" s="43"/>
      <c r="COX13" s="43"/>
      <c r="COY13" s="43"/>
      <c r="COZ13" s="43"/>
      <c r="CPA13" s="43"/>
      <c r="CPB13" s="43"/>
      <c r="CPC13" s="43"/>
      <c r="CPD13" s="43"/>
      <c r="CPE13" s="43"/>
      <c r="CPF13" s="43"/>
      <c r="CPG13" s="43"/>
      <c r="CPH13" s="43"/>
      <c r="CPI13" s="43"/>
      <c r="CPJ13" s="43"/>
      <c r="CPK13" s="43"/>
      <c r="CPL13" s="43"/>
      <c r="CPM13" s="43"/>
      <c r="CPN13" s="43"/>
      <c r="CPO13" s="43"/>
      <c r="CPP13" s="43"/>
      <c r="CPQ13" s="43"/>
      <c r="CPR13" s="43"/>
      <c r="CPS13" s="43"/>
      <c r="CPT13" s="43"/>
      <c r="CPU13" s="43"/>
      <c r="CPV13" s="43"/>
      <c r="CPW13" s="43"/>
      <c r="CPX13" s="43"/>
      <c r="CPY13" s="43"/>
      <c r="CPZ13" s="43"/>
      <c r="CQA13" s="43"/>
      <c r="CQB13" s="43"/>
      <c r="CQC13" s="43"/>
      <c r="CQD13" s="43"/>
      <c r="CQE13" s="43"/>
      <c r="CQF13" s="43"/>
      <c r="CQG13" s="43"/>
      <c r="CQH13" s="43"/>
      <c r="CQI13" s="43"/>
      <c r="CQJ13" s="43"/>
      <c r="CQK13" s="43"/>
      <c r="CQL13" s="43"/>
      <c r="CQM13" s="43"/>
      <c r="CQN13" s="43"/>
      <c r="CQO13" s="43"/>
      <c r="CQP13" s="43"/>
      <c r="CQQ13" s="43"/>
      <c r="CQR13" s="43"/>
      <c r="CQS13" s="43"/>
      <c r="CQT13" s="43"/>
      <c r="CQU13" s="43"/>
      <c r="CQV13" s="43"/>
      <c r="CQW13" s="43"/>
      <c r="CQX13" s="43"/>
      <c r="CQY13" s="43"/>
      <c r="CQZ13" s="43"/>
      <c r="CRA13" s="43"/>
      <c r="CRB13" s="43"/>
      <c r="CRC13" s="43"/>
      <c r="CRD13" s="43"/>
      <c r="CRE13" s="43"/>
      <c r="CRF13" s="43"/>
      <c r="CRG13" s="43"/>
      <c r="CRH13" s="43"/>
      <c r="CRI13" s="43"/>
      <c r="CRJ13" s="43"/>
      <c r="CRK13" s="43"/>
      <c r="CRL13" s="43"/>
      <c r="CRM13" s="43"/>
      <c r="CRN13" s="43"/>
      <c r="CRO13" s="43"/>
      <c r="CRP13" s="43"/>
      <c r="CRQ13" s="43"/>
      <c r="CRR13" s="43"/>
      <c r="CRS13" s="43"/>
      <c r="CRT13" s="43"/>
      <c r="CRU13" s="43"/>
      <c r="CRV13" s="43"/>
      <c r="CRW13" s="43"/>
      <c r="CRX13" s="43"/>
      <c r="CRY13" s="43"/>
      <c r="CRZ13" s="43"/>
      <c r="CSA13" s="43"/>
      <c r="CSB13" s="43"/>
      <c r="CSC13" s="43"/>
      <c r="CSD13" s="43"/>
      <c r="CSE13" s="43"/>
      <c r="CSF13" s="43"/>
      <c r="CSG13" s="43"/>
      <c r="CSH13" s="43"/>
      <c r="CSI13" s="43"/>
      <c r="CSJ13" s="43"/>
      <c r="CSK13" s="43"/>
      <c r="CSL13" s="43"/>
      <c r="CSM13" s="43"/>
      <c r="CSN13" s="43"/>
      <c r="CSO13" s="43"/>
      <c r="CSP13" s="43"/>
      <c r="CSQ13" s="43"/>
      <c r="CSR13" s="43"/>
      <c r="CSS13" s="43"/>
      <c r="CST13" s="43"/>
      <c r="CSU13" s="43"/>
      <c r="CSV13" s="43"/>
      <c r="CSW13" s="43"/>
      <c r="CSX13" s="43"/>
      <c r="CSY13" s="43"/>
      <c r="CSZ13" s="43"/>
      <c r="CTA13" s="43"/>
      <c r="CTB13" s="43"/>
      <c r="CTC13" s="43"/>
      <c r="CTD13" s="43"/>
      <c r="CTE13" s="43"/>
      <c r="CTF13" s="43"/>
      <c r="CTG13" s="43"/>
      <c r="CTH13" s="43"/>
      <c r="CTI13" s="43"/>
      <c r="CTJ13" s="43"/>
      <c r="CTK13" s="43"/>
      <c r="CTL13" s="43"/>
      <c r="CTM13" s="43"/>
      <c r="CTN13" s="43"/>
      <c r="CTO13" s="43"/>
      <c r="CTP13" s="43"/>
      <c r="CTQ13" s="43"/>
      <c r="CTR13" s="43"/>
      <c r="CTS13" s="43"/>
      <c r="CTT13" s="43"/>
      <c r="CTU13" s="43"/>
      <c r="CTV13" s="43"/>
      <c r="CTW13" s="43"/>
      <c r="CTX13" s="43"/>
      <c r="CTY13" s="43"/>
      <c r="CTZ13" s="43"/>
      <c r="CUA13" s="43"/>
      <c r="CUB13" s="43"/>
      <c r="CUC13" s="43"/>
      <c r="CUD13" s="43"/>
      <c r="CUE13" s="43"/>
      <c r="CUF13" s="43"/>
      <c r="CUG13" s="43"/>
      <c r="CUH13" s="43"/>
      <c r="CUI13" s="43"/>
      <c r="CUJ13" s="43"/>
      <c r="CUK13" s="43"/>
      <c r="CUL13" s="43"/>
      <c r="CUM13" s="43"/>
      <c r="CUN13" s="43"/>
      <c r="CUO13" s="43"/>
      <c r="CUP13" s="43"/>
      <c r="CUQ13" s="43"/>
      <c r="CUR13" s="43"/>
      <c r="CUS13" s="43"/>
      <c r="CUT13" s="43"/>
      <c r="CUU13" s="43"/>
      <c r="CUV13" s="43"/>
      <c r="CUW13" s="43"/>
      <c r="CUX13" s="43"/>
      <c r="CUY13" s="43"/>
      <c r="CUZ13" s="43"/>
      <c r="CVA13" s="43"/>
      <c r="CVB13" s="43"/>
      <c r="CVC13" s="43"/>
      <c r="CVD13" s="43"/>
      <c r="CVE13" s="43"/>
      <c r="CVF13" s="43"/>
      <c r="CVG13" s="43"/>
      <c r="CVH13" s="43"/>
      <c r="CVI13" s="43"/>
      <c r="CVJ13" s="43"/>
      <c r="CVK13" s="43"/>
      <c r="CVL13" s="43"/>
      <c r="CVM13" s="43"/>
      <c r="CVN13" s="43"/>
      <c r="CVO13" s="43"/>
      <c r="CVP13" s="43"/>
      <c r="CVQ13" s="43"/>
      <c r="CVR13" s="43"/>
      <c r="CVS13" s="43"/>
      <c r="CVT13" s="43"/>
      <c r="CVU13" s="43"/>
      <c r="CVV13" s="43"/>
      <c r="CVW13" s="43"/>
      <c r="CVX13" s="43"/>
      <c r="CVY13" s="43"/>
      <c r="CVZ13" s="43"/>
      <c r="CWA13" s="43"/>
      <c r="CWB13" s="43"/>
      <c r="CWC13" s="43"/>
      <c r="CWD13" s="43"/>
      <c r="CWE13" s="43"/>
      <c r="CWF13" s="43"/>
      <c r="CWG13" s="43"/>
      <c r="CWH13" s="43"/>
      <c r="CWI13" s="43"/>
      <c r="CWJ13" s="43"/>
      <c r="CWK13" s="43"/>
      <c r="CWL13" s="43"/>
      <c r="CWM13" s="43"/>
      <c r="CWN13" s="43"/>
      <c r="CWO13" s="43"/>
      <c r="CWP13" s="43"/>
      <c r="CWQ13" s="43"/>
      <c r="CWR13" s="43"/>
      <c r="CWS13" s="43"/>
      <c r="CWT13" s="43"/>
      <c r="CWU13" s="43"/>
      <c r="CWV13" s="43"/>
      <c r="CWW13" s="43"/>
      <c r="CWX13" s="43"/>
      <c r="CWY13" s="43"/>
      <c r="CWZ13" s="43"/>
      <c r="CXA13" s="43"/>
      <c r="CXB13" s="43"/>
      <c r="CXC13" s="43"/>
      <c r="CXD13" s="43"/>
      <c r="CXE13" s="43"/>
      <c r="CXF13" s="43"/>
      <c r="CXG13" s="43"/>
      <c r="CXH13" s="43"/>
      <c r="CXI13" s="43"/>
      <c r="CXJ13" s="43"/>
      <c r="CXK13" s="43"/>
      <c r="CXL13" s="43"/>
      <c r="CXM13" s="43"/>
      <c r="CXN13" s="43"/>
      <c r="CXO13" s="43"/>
      <c r="CXP13" s="43"/>
      <c r="CXQ13" s="43"/>
      <c r="CXR13" s="43"/>
      <c r="CXS13" s="43"/>
      <c r="CXT13" s="43"/>
      <c r="CXU13" s="43"/>
      <c r="CXV13" s="43"/>
      <c r="CXW13" s="43"/>
      <c r="CXX13" s="43"/>
      <c r="CXY13" s="43"/>
      <c r="CXZ13" s="43"/>
      <c r="CYA13" s="43"/>
      <c r="CYB13" s="43"/>
      <c r="CYC13" s="43"/>
      <c r="CYD13" s="43"/>
      <c r="CYE13" s="43"/>
      <c r="CYF13" s="43"/>
      <c r="CYG13" s="43"/>
      <c r="CYH13" s="43"/>
      <c r="CYI13" s="43"/>
      <c r="CYJ13" s="43"/>
      <c r="CYK13" s="43"/>
      <c r="CYL13" s="43"/>
      <c r="CYM13" s="43"/>
      <c r="CYN13" s="43"/>
      <c r="CYO13" s="43"/>
      <c r="CYP13" s="43"/>
      <c r="CYQ13" s="43"/>
      <c r="CYR13" s="43"/>
      <c r="CYS13" s="43"/>
      <c r="CYT13" s="43"/>
      <c r="CYU13" s="43"/>
      <c r="CYV13" s="43"/>
      <c r="CYW13" s="43"/>
      <c r="CYX13" s="43"/>
      <c r="CYY13" s="43"/>
      <c r="CYZ13" s="43"/>
      <c r="CZA13" s="43"/>
      <c r="CZB13" s="43"/>
      <c r="CZC13" s="43"/>
      <c r="CZD13" s="43"/>
      <c r="CZE13" s="43"/>
      <c r="CZF13" s="43"/>
      <c r="CZG13" s="43"/>
      <c r="CZH13" s="43"/>
      <c r="CZI13" s="43"/>
      <c r="CZJ13" s="43"/>
      <c r="CZK13" s="43"/>
      <c r="CZL13" s="43"/>
      <c r="CZM13" s="43"/>
      <c r="CZN13" s="43"/>
      <c r="CZO13" s="43"/>
      <c r="CZP13" s="43"/>
      <c r="CZQ13" s="43"/>
      <c r="CZR13" s="43"/>
      <c r="CZS13" s="43"/>
      <c r="CZT13" s="43"/>
      <c r="CZU13" s="43"/>
      <c r="CZV13" s="43"/>
      <c r="CZW13" s="43"/>
      <c r="CZX13" s="43"/>
      <c r="CZY13" s="43"/>
      <c r="CZZ13" s="43"/>
      <c r="DAA13" s="43"/>
      <c r="DAB13" s="43"/>
      <c r="DAC13" s="43"/>
      <c r="DAD13" s="43"/>
      <c r="DAE13" s="43"/>
      <c r="DAF13" s="43"/>
      <c r="DAG13" s="43"/>
      <c r="DAH13" s="43"/>
      <c r="DAI13" s="43"/>
      <c r="DAJ13" s="43"/>
      <c r="DAK13" s="43"/>
      <c r="DAL13" s="43"/>
      <c r="DAM13" s="43"/>
      <c r="DAN13" s="43"/>
      <c r="DAO13" s="43"/>
      <c r="DAP13" s="43"/>
      <c r="DAQ13" s="43"/>
      <c r="DAR13" s="43"/>
      <c r="DAS13" s="43"/>
      <c r="DAT13" s="43"/>
      <c r="DAU13" s="43"/>
      <c r="DAV13" s="43"/>
      <c r="DAW13" s="43"/>
      <c r="DAX13" s="43"/>
      <c r="DAY13" s="43"/>
      <c r="DAZ13" s="43"/>
      <c r="DBA13" s="43"/>
      <c r="DBB13" s="43"/>
      <c r="DBC13" s="43"/>
      <c r="DBD13" s="43"/>
      <c r="DBE13" s="43"/>
      <c r="DBF13" s="43"/>
      <c r="DBG13" s="43"/>
      <c r="DBH13" s="43"/>
      <c r="DBI13" s="43"/>
      <c r="DBJ13" s="43"/>
      <c r="DBK13" s="43"/>
      <c r="DBL13" s="43"/>
      <c r="DBM13" s="43"/>
      <c r="DBN13" s="43"/>
      <c r="DBO13" s="43"/>
      <c r="DBP13" s="43"/>
      <c r="DBQ13" s="43"/>
      <c r="DBR13" s="43"/>
      <c r="DBS13" s="43"/>
      <c r="DBT13" s="43"/>
      <c r="DBU13" s="43"/>
      <c r="DBV13" s="43"/>
      <c r="DBW13" s="43"/>
      <c r="DBX13" s="43"/>
      <c r="DBY13" s="43"/>
      <c r="DBZ13" s="43"/>
      <c r="DCA13" s="43"/>
      <c r="DCB13" s="43"/>
      <c r="DCC13" s="43"/>
      <c r="DCD13" s="43"/>
      <c r="DCE13" s="43"/>
      <c r="DCF13" s="43"/>
      <c r="DCG13" s="43"/>
      <c r="DCH13" s="43"/>
      <c r="DCI13" s="43"/>
      <c r="DCJ13" s="43"/>
      <c r="DCK13" s="43"/>
      <c r="DCL13" s="43"/>
      <c r="DCM13" s="43"/>
      <c r="DCN13" s="43"/>
      <c r="DCO13" s="43"/>
      <c r="DCP13" s="43"/>
      <c r="DCQ13" s="43"/>
      <c r="DCR13" s="43"/>
      <c r="DCS13" s="43"/>
      <c r="DCT13" s="43"/>
      <c r="DCU13" s="43"/>
      <c r="DCV13" s="43"/>
      <c r="DCW13" s="43"/>
      <c r="DCX13" s="43"/>
      <c r="DCY13" s="43"/>
      <c r="DCZ13" s="43"/>
      <c r="DDA13" s="43"/>
      <c r="DDB13" s="43"/>
      <c r="DDC13" s="43"/>
      <c r="DDD13" s="43"/>
      <c r="DDE13" s="43"/>
      <c r="DDF13" s="43"/>
      <c r="DDG13" s="43"/>
      <c r="DDH13" s="43"/>
      <c r="DDI13" s="43"/>
      <c r="DDJ13" s="43"/>
      <c r="DDK13" s="43"/>
      <c r="DDL13" s="43"/>
      <c r="DDM13" s="43"/>
      <c r="DDN13" s="43"/>
      <c r="DDO13" s="43"/>
      <c r="DDP13" s="43"/>
      <c r="DDQ13" s="43"/>
      <c r="DDR13" s="43"/>
      <c r="DDS13" s="43"/>
      <c r="DDT13" s="43"/>
      <c r="DDU13" s="43"/>
      <c r="DDV13" s="43"/>
      <c r="DDW13" s="43"/>
      <c r="DDX13" s="43"/>
      <c r="DDY13" s="43"/>
      <c r="DDZ13" s="43"/>
      <c r="DEA13" s="43"/>
      <c r="DEB13" s="43"/>
      <c r="DEC13" s="43"/>
      <c r="DED13" s="43"/>
      <c r="DEE13" s="43"/>
      <c r="DEF13" s="43"/>
      <c r="DEG13" s="43"/>
      <c r="DEH13" s="43"/>
      <c r="DEI13" s="43"/>
      <c r="DEJ13" s="43"/>
      <c r="DEK13" s="43"/>
      <c r="DEL13" s="43"/>
      <c r="DEM13" s="43"/>
      <c r="DEN13" s="43"/>
      <c r="DEO13" s="43"/>
      <c r="DEP13" s="43"/>
      <c r="DEQ13" s="43"/>
      <c r="DER13" s="43"/>
      <c r="DES13" s="43"/>
      <c r="DET13" s="43"/>
      <c r="DEU13" s="43"/>
      <c r="DEV13" s="43"/>
      <c r="DEW13" s="43"/>
      <c r="DEX13" s="43"/>
      <c r="DEY13" s="43"/>
      <c r="DEZ13" s="43"/>
      <c r="DFA13" s="43"/>
      <c r="DFB13" s="43"/>
      <c r="DFC13" s="43"/>
      <c r="DFD13" s="43"/>
      <c r="DFE13" s="43"/>
      <c r="DFF13" s="43"/>
      <c r="DFG13" s="43"/>
      <c r="DFH13" s="43"/>
      <c r="DFI13" s="43"/>
      <c r="DFJ13" s="43"/>
      <c r="DFK13" s="43"/>
      <c r="DFL13" s="43"/>
      <c r="DFM13" s="43"/>
      <c r="DFN13" s="43"/>
      <c r="DFO13" s="43"/>
      <c r="DFP13" s="43"/>
      <c r="DFQ13" s="43"/>
      <c r="DFR13" s="43"/>
      <c r="DFS13" s="43"/>
      <c r="DFT13" s="43"/>
      <c r="DFU13" s="43"/>
      <c r="DFV13" s="43"/>
      <c r="DFW13" s="43"/>
      <c r="DFX13" s="43"/>
      <c r="DFY13" s="43"/>
      <c r="DFZ13" s="43"/>
      <c r="DGA13" s="43"/>
      <c r="DGB13" s="43"/>
      <c r="DGC13" s="43"/>
      <c r="DGD13" s="43"/>
      <c r="DGE13" s="43"/>
      <c r="DGF13" s="43"/>
      <c r="DGG13" s="43"/>
      <c r="DGH13" s="43"/>
      <c r="DGI13" s="43"/>
      <c r="DGJ13" s="43"/>
      <c r="DGK13" s="43"/>
      <c r="DGL13" s="43"/>
      <c r="DGM13" s="43"/>
      <c r="DGN13" s="43"/>
      <c r="DGO13" s="43"/>
      <c r="DGP13" s="43"/>
      <c r="DGQ13" s="43"/>
      <c r="DGR13" s="43"/>
      <c r="DGS13" s="43"/>
      <c r="DGT13" s="43"/>
      <c r="DGU13" s="43"/>
      <c r="DGV13" s="43"/>
      <c r="DGW13" s="43"/>
      <c r="DGX13" s="43"/>
      <c r="DGY13" s="43"/>
      <c r="DGZ13" s="43"/>
      <c r="DHA13" s="43"/>
      <c r="DHB13" s="43"/>
      <c r="DHC13" s="43"/>
      <c r="DHD13" s="43"/>
      <c r="DHE13" s="43"/>
      <c r="DHF13" s="43"/>
      <c r="DHG13" s="43"/>
      <c r="DHH13" s="43"/>
      <c r="DHI13" s="43"/>
      <c r="DHJ13" s="43"/>
      <c r="DHK13" s="43"/>
      <c r="DHL13" s="43"/>
      <c r="DHM13" s="43"/>
      <c r="DHN13" s="43"/>
      <c r="DHO13" s="43"/>
      <c r="DHP13" s="43"/>
      <c r="DHQ13" s="43"/>
      <c r="DHR13" s="43"/>
      <c r="DHS13" s="43"/>
      <c r="DHT13" s="43"/>
      <c r="DHU13" s="43"/>
      <c r="DHV13" s="43"/>
      <c r="DHW13" s="43"/>
      <c r="DHX13" s="43"/>
      <c r="DHY13" s="43"/>
      <c r="DHZ13" s="43"/>
      <c r="DIA13" s="43"/>
      <c r="DIB13" s="43"/>
      <c r="DIC13" s="43"/>
      <c r="DID13" s="43"/>
      <c r="DIE13" s="43"/>
      <c r="DIF13" s="43"/>
      <c r="DIG13" s="43"/>
      <c r="DIH13" s="43"/>
      <c r="DII13" s="43"/>
      <c r="DIJ13" s="43"/>
      <c r="DIK13" s="43"/>
      <c r="DIL13" s="43"/>
      <c r="DIM13" s="43"/>
      <c r="DIN13" s="43"/>
      <c r="DIO13" s="43"/>
      <c r="DIP13" s="43"/>
      <c r="DIQ13" s="43"/>
      <c r="DIR13" s="43"/>
      <c r="DIS13" s="43"/>
      <c r="DIT13" s="43"/>
      <c r="DIU13" s="43"/>
      <c r="DIV13" s="43"/>
      <c r="DIW13" s="43"/>
      <c r="DIX13" s="43"/>
      <c r="DIY13" s="43"/>
      <c r="DIZ13" s="43"/>
      <c r="DJA13" s="43"/>
      <c r="DJB13" s="43"/>
      <c r="DJC13" s="43"/>
      <c r="DJD13" s="43"/>
      <c r="DJE13" s="43"/>
      <c r="DJF13" s="43"/>
      <c r="DJG13" s="43"/>
      <c r="DJH13" s="43"/>
      <c r="DJI13" s="43"/>
      <c r="DJJ13" s="43"/>
      <c r="DJK13" s="43"/>
      <c r="DJL13" s="43"/>
      <c r="DJM13" s="43"/>
      <c r="DJN13" s="43"/>
      <c r="DJO13" s="43"/>
      <c r="DJP13" s="43"/>
      <c r="DJQ13" s="43"/>
      <c r="DJR13" s="43"/>
      <c r="DJS13" s="43"/>
      <c r="DJT13" s="43"/>
      <c r="DJU13" s="43"/>
      <c r="DJV13" s="43"/>
      <c r="DJW13" s="43"/>
      <c r="DJX13" s="43"/>
      <c r="DJY13" s="43"/>
      <c r="DJZ13" s="43"/>
      <c r="DKA13" s="43"/>
      <c r="DKB13" s="43"/>
      <c r="DKC13" s="43"/>
      <c r="DKD13" s="43"/>
      <c r="DKE13" s="43"/>
      <c r="DKF13" s="43"/>
      <c r="DKG13" s="43"/>
      <c r="DKH13" s="43"/>
      <c r="DKI13" s="43"/>
      <c r="DKJ13" s="43"/>
      <c r="DKK13" s="43"/>
      <c r="DKL13" s="43"/>
      <c r="DKM13" s="43"/>
      <c r="DKN13" s="43"/>
      <c r="DKO13" s="43"/>
      <c r="DKP13" s="43"/>
      <c r="DKQ13" s="43"/>
      <c r="DKR13" s="43"/>
      <c r="DKS13" s="43"/>
      <c r="DKT13" s="43"/>
      <c r="DKU13" s="43"/>
      <c r="DKV13" s="43"/>
      <c r="DKW13" s="43"/>
      <c r="DKX13" s="43"/>
      <c r="DKY13" s="43"/>
      <c r="DKZ13" s="43"/>
      <c r="DLA13" s="43"/>
      <c r="DLB13" s="43"/>
      <c r="DLC13" s="43"/>
      <c r="DLD13" s="43"/>
      <c r="DLE13" s="43"/>
      <c r="DLF13" s="43"/>
      <c r="DLG13" s="43"/>
      <c r="DLH13" s="43"/>
      <c r="DLI13" s="43"/>
      <c r="DLJ13" s="43"/>
      <c r="DLK13" s="43"/>
      <c r="DLL13" s="43"/>
      <c r="DLM13" s="43"/>
      <c r="DLN13" s="43"/>
      <c r="DLO13" s="43"/>
      <c r="DLP13" s="43"/>
      <c r="DLQ13" s="43"/>
      <c r="DLR13" s="43"/>
      <c r="DLS13" s="43"/>
      <c r="DLT13" s="43"/>
      <c r="DLU13" s="43"/>
      <c r="DLV13" s="43"/>
      <c r="DLW13" s="43"/>
      <c r="DLX13" s="43"/>
      <c r="DLY13" s="43"/>
      <c r="DLZ13" s="43"/>
      <c r="DMA13" s="43"/>
      <c r="DMB13" s="43"/>
      <c r="DMC13" s="43"/>
      <c r="DMD13" s="43"/>
      <c r="DME13" s="43"/>
      <c r="DMF13" s="43"/>
      <c r="DMG13" s="43"/>
      <c r="DMH13" s="43"/>
      <c r="DMI13" s="43"/>
      <c r="DMJ13" s="43"/>
      <c r="DMK13" s="43"/>
      <c r="DML13" s="43"/>
      <c r="DMM13" s="43"/>
      <c r="DMN13" s="43"/>
      <c r="DMO13" s="43"/>
      <c r="DMP13" s="43"/>
      <c r="DMQ13" s="43"/>
      <c r="DMR13" s="43"/>
      <c r="DMS13" s="43"/>
      <c r="DMT13" s="43"/>
      <c r="DMU13" s="43"/>
      <c r="DMV13" s="43"/>
      <c r="DMW13" s="43"/>
      <c r="DMX13" s="43"/>
      <c r="DMY13" s="43"/>
      <c r="DMZ13" s="43"/>
      <c r="DNA13" s="43"/>
      <c r="DNB13" s="43"/>
      <c r="DNC13" s="43"/>
      <c r="DND13" s="43"/>
      <c r="DNE13" s="43"/>
      <c r="DNF13" s="43"/>
      <c r="DNG13" s="43"/>
      <c r="DNH13" s="43"/>
      <c r="DNI13" s="43"/>
      <c r="DNJ13" s="43"/>
      <c r="DNK13" s="43"/>
      <c r="DNL13" s="43"/>
      <c r="DNM13" s="43"/>
      <c r="DNN13" s="43"/>
      <c r="DNO13" s="43"/>
      <c r="DNP13" s="43"/>
      <c r="DNQ13" s="43"/>
      <c r="DNR13" s="43"/>
      <c r="DNS13" s="43"/>
      <c r="DNT13" s="43"/>
      <c r="DNU13" s="43"/>
      <c r="DNV13" s="43"/>
      <c r="DNW13" s="43"/>
      <c r="DNX13" s="43"/>
      <c r="DNY13" s="43"/>
      <c r="DNZ13" s="43"/>
      <c r="DOA13" s="43"/>
      <c r="DOB13" s="43"/>
      <c r="DOC13" s="43"/>
      <c r="DOD13" s="43"/>
      <c r="DOE13" s="43"/>
      <c r="DOF13" s="43"/>
      <c r="DOG13" s="43"/>
      <c r="DOH13" s="43"/>
      <c r="DOI13" s="43"/>
      <c r="DOJ13" s="43"/>
      <c r="DOK13" s="43"/>
      <c r="DOL13" s="43"/>
      <c r="DOM13" s="43"/>
      <c r="DON13" s="43"/>
      <c r="DOO13" s="43"/>
      <c r="DOP13" s="43"/>
      <c r="DOQ13" s="43"/>
      <c r="DOR13" s="43"/>
      <c r="DOS13" s="43"/>
      <c r="DOT13" s="43"/>
      <c r="DOU13" s="43"/>
      <c r="DOV13" s="43"/>
      <c r="DOW13" s="43"/>
      <c r="DOX13" s="43"/>
      <c r="DOY13" s="43"/>
      <c r="DOZ13" s="43"/>
      <c r="DPA13" s="43"/>
      <c r="DPB13" s="43"/>
      <c r="DPC13" s="43"/>
      <c r="DPD13" s="43"/>
      <c r="DPE13" s="43"/>
      <c r="DPF13" s="43"/>
      <c r="DPG13" s="43"/>
      <c r="DPH13" s="43"/>
      <c r="DPI13" s="43"/>
      <c r="DPJ13" s="43"/>
      <c r="DPK13" s="43"/>
      <c r="DPL13" s="43"/>
      <c r="DPM13" s="43"/>
      <c r="DPN13" s="43"/>
      <c r="DPO13" s="43"/>
      <c r="DPP13" s="43"/>
      <c r="DPQ13" s="43"/>
      <c r="DPR13" s="43"/>
      <c r="DPS13" s="43"/>
      <c r="DPT13" s="43"/>
      <c r="DPU13" s="43"/>
      <c r="DPV13" s="43"/>
      <c r="DPW13" s="43"/>
      <c r="DPX13" s="43"/>
      <c r="DPY13" s="43"/>
      <c r="DPZ13" s="43"/>
      <c r="DQA13" s="43"/>
      <c r="DQB13" s="43"/>
      <c r="DQC13" s="43"/>
      <c r="DQD13" s="43"/>
      <c r="DQE13" s="43"/>
      <c r="DQF13" s="43"/>
      <c r="DQG13" s="43"/>
      <c r="DQH13" s="43"/>
      <c r="DQI13" s="43"/>
      <c r="DQJ13" s="43"/>
      <c r="DQK13" s="43"/>
      <c r="DQL13" s="43"/>
      <c r="DQM13" s="43"/>
      <c r="DQN13" s="43"/>
      <c r="DQO13" s="43"/>
      <c r="DQP13" s="43"/>
      <c r="DQQ13" s="43"/>
      <c r="DQR13" s="43"/>
      <c r="DQS13" s="43"/>
      <c r="DQT13" s="43"/>
      <c r="DQU13" s="43"/>
      <c r="DQV13" s="43"/>
      <c r="DQW13" s="43"/>
      <c r="DQX13" s="43"/>
      <c r="DQY13" s="43"/>
    </row>
    <row r="14" spans="1:3171">
      <c r="A14" s="35" t="s">
        <v>1369</v>
      </c>
      <c r="B14" s="36" t="s">
        <v>606</v>
      </c>
      <c r="C14" s="36" t="s">
        <v>1370</v>
      </c>
      <c r="D14" s="50" t="s">
        <v>579</v>
      </c>
    </row>
    <row r="15" spans="1:3171" s="56" customFormat="1">
      <c r="A15" s="53" t="s">
        <v>1371</v>
      </c>
      <c r="B15" s="54" t="s">
        <v>1372</v>
      </c>
      <c r="C15" s="54" t="s">
        <v>1373</v>
      </c>
      <c r="D15" s="55" t="s">
        <v>434</v>
      </c>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c r="OG15" s="43"/>
      <c r="OH15" s="43"/>
      <c r="OI15" s="43"/>
      <c r="OJ15" s="43"/>
      <c r="OK15" s="43"/>
      <c r="OL15" s="43"/>
      <c r="OM15" s="43"/>
      <c r="ON15" s="43"/>
      <c r="OO15" s="43"/>
      <c r="OP15" s="43"/>
      <c r="OQ15" s="43"/>
      <c r="OR15" s="43"/>
      <c r="OS15" s="43"/>
      <c r="OT15" s="43"/>
      <c r="OU15" s="43"/>
      <c r="OV15" s="43"/>
      <c r="OW15" s="43"/>
      <c r="OX15" s="43"/>
      <c r="OY15" s="43"/>
      <c r="OZ15" s="43"/>
      <c r="PA15" s="43"/>
      <c r="PB15" s="43"/>
      <c r="PC15" s="43"/>
      <c r="PD15" s="43"/>
      <c r="PE15" s="43"/>
      <c r="PF15" s="43"/>
      <c r="PG15" s="43"/>
      <c r="PH15" s="43"/>
      <c r="PI15" s="43"/>
      <c r="PJ15" s="43"/>
      <c r="PK15" s="43"/>
      <c r="PL15" s="43"/>
      <c r="PM15" s="43"/>
      <c r="PN15" s="43"/>
      <c r="PO15" s="43"/>
      <c r="PP15" s="43"/>
      <c r="PQ15" s="43"/>
      <c r="PR15" s="43"/>
      <c r="PS15" s="43"/>
      <c r="PT15" s="43"/>
      <c r="PU15" s="43"/>
      <c r="PV15" s="43"/>
      <c r="PW15" s="43"/>
      <c r="PX15" s="43"/>
      <c r="PY15" s="43"/>
      <c r="PZ15" s="43"/>
      <c r="QA15" s="43"/>
      <c r="QB15" s="43"/>
      <c r="QC15" s="43"/>
      <c r="QD15" s="43"/>
      <c r="QE15" s="43"/>
      <c r="QF15" s="43"/>
      <c r="QG15" s="43"/>
      <c r="QH15" s="43"/>
      <c r="QI15" s="43"/>
      <c r="QJ15" s="43"/>
      <c r="QK15" s="43"/>
      <c r="QL15" s="43"/>
      <c r="QM15" s="43"/>
      <c r="QN15" s="43"/>
      <c r="QO15" s="43"/>
      <c r="QP15" s="43"/>
      <c r="QQ15" s="43"/>
      <c r="QR15" s="43"/>
      <c r="QS15" s="43"/>
      <c r="QT15" s="43"/>
      <c r="QU15" s="43"/>
      <c r="QV15" s="43"/>
      <c r="QW15" s="43"/>
      <c r="QX15" s="43"/>
      <c r="QY15" s="43"/>
      <c r="QZ15" s="43"/>
      <c r="RA15" s="43"/>
      <c r="RB15" s="43"/>
      <c r="RC15" s="43"/>
      <c r="RD15" s="43"/>
      <c r="RE15" s="43"/>
      <c r="RF15" s="43"/>
      <c r="RG15" s="43"/>
      <c r="RH15" s="43"/>
      <c r="RI15" s="43"/>
      <c r="RJ15" s="43"/>
      <c r="RK15" s="43"/>
      <c r="RL15" s="43"/>
      <c r="RM15" s="43"/>
      <c r="RN15" s="43"/>
      <c r="RO15" s="43"/>
      <c r="RP15" s="43"/>
      <c r="RQ15" s="43"/>
      <c r="RR15" s="43"/>
      <c r="RS15" s="43"/>
      <c r="RT15" s="43"/>
      <c r="RU15" s="43"/>
      <c r="RV15" s="43"/>
      <c r="RW15" s="43"/>
      <c r="RX15" s="43"/>
      <c r="RY15" s="43"/>
      <c r="RZ15" s="43"/>
      <c r="SA15" s="43"/>
      <c r="SB15" s="43"/>
      <c r="SC15" s="43"/>
      <c r="SD15" s="43"/>
      <c r="SE15" s="43"/>
      <c r="SF15" s="43"/>
      <c r="SG15" s="43"/>
      <c r="SH15" s="43"/>
      <c r="SI15" s="43"/>
      <c r="SJ15" s="43"/>
      <c r="SK15" s="43"/>
      <c r="SL15" s="43"/>
      <c r="SM15" s="43"/>
      <c r="SN15" s="43"/>
      <c r="SO15" s="43"/>
      <c r="SP15" s="43"/>
      <c r="SQ15" s="43"/>
      <c r="SR15" s="43"/>
      <c r="SS15" s="43"/>
      <c r="ST15" s="43"/>
      <c r="SU15" s="43"/>
      <c r="SV15" s="43"/>
      <c r="SW15" s="43"/>
      <c r="SX15" s="43"/>
      <c r="SY15" s="43"/>
      <c r="SZ15" s="43"/>
      <c r="TA15" s="43"/>
      <c r="TB15" s="43"/>
      <c r="TC15" s="43"/>
      <c r="TD15" s="43"/>
      <c r="TE15" s="43"/>
      <c r="TF15" s="43"/>
      <c r="TG15" s="43"/>
      <c r="TH15" s="43"/>
      <c r="TI15" s="43"/>
      <c r="TJ15" s="43"/>
      <c r="TK15" s="43"/>
      <c r="TL15" s="43"/>
      <c r="TM15" s="43"/>
      <c r="TN15" s="43"/>
      <c r="TO15" s="43"/>
      <c r="TP15" s="43"/>
      <c r="TQ15" s="43"/>
      <c r="TR15" s="43"/>
      <c r="TS15" s="43"/>
      <c r="TT15" s="43"/>
      <c r="TU15" s="43"/>
      <c r="TV15" s="43"/>
      <c r="TW15" s="43"/>
      <c r="TX15" s="43"/>
      <c r="TY15" s="43"/>
      <c r="TZ15" s="43"/>
      <c r="UA15" s="43"/>
      <c r="UB15" s="43"/>
      <c r="UC15" s="43"/>
      <c r="UD15" s="43"/>
      <c r="UE15" s="43"/>
      <c r="UF15" s="43"/>
      <c r="UG15" s="43"/>
      <c r="UH15" s="43"/>
      <c r="UI15" s="43"/>
      <c r="UJ15" s="43"/>
      <c r="UK15" s="43"/>
      <c r="UL15" s="43"/>
      <c r="UM15" s="43"/>
      <c r="UN15" s="43"/>
      <c r="UO15" s="43"/>
      <c r="UP15" s="43"/>
      <c r="UQ15" s="43"/>
      <c r="UR15" s="43"/>
      <c r="US15" s="43"/>
      <c r="UT15" s="43"/>
      <c r="UU15" s="43"/>
      <c r="UV15" s="43"/>
      <c r="UW15" s="43"/>
      <c r="UX15" s="43"/>
      <c r="UY15" s="43"/>
      <c r="UZ15" s="43"/>
      <c r="VA15" s="43"/>
      <c r="VB15" s="43"/>
      <c r="VC15" s="43"/>
      <c r="VD15" s="43"/>
      <c r="VE15" s="43"/>
      <c r="VF15" s="43"/>
      <c r="VG15" s="43"/>
      <c r="VH15" s="43"/>
      <c r="VI15" s="43"/>
      <c r="VJ15" s="43"/>
      <c r="VK15" s="43"/>
      <c r="VL15" s="43"/>
      <c r="VM15" s="43"/>
      <c r="VN15" s="43"/>
      <c r="VO15" s="43"/>
      <c r="VP15" s="43"/>
      <c r="VQ15" s="43"/>
      <c r="VR15" s="43"/>
      <c r="VS15" s="43"/>
      <c r="VT15" s="43"/>
      <c r="VU15" s="43"/>
      <c r="VV15" s="43"/>
      <c r="VW15" s="43"/>
      <c r="VX15" s="43"/>
      <c r="VY15" s="43"/>
      <c r="VZ15" s="43"/>
      <c r="WA15" s="43"/>
      <c r="WB15" s="43"/>
      <c r="WC15" s="43"/>
      <c r="WD15" s="43"/>
      <c r="WE15" s="43"/>
      <c r="WF15" s="43"/>
      <c r="WG15" s="43"/>
      <c r="WH15" s="43"/>
      <c r="WI15" s="43"/>
      <c r="WJ15" s="43"/>
      <c r="WK15" s="43"/>
      <c r="WL15" s="43"/>
      <c r="WM15" s="43"/>
      <c r="WN15" s="43"/>
      <c r="WO15" s="43"/>
      <c r="WP15" s="43"/>
      <c r="WQ15" s="43"/>
      <c r="WR15" s="43"/>
      <c r="WS15" s="43"/>
      <c r="WT15" s="43"/>
      <c r="WU15" s="43"/>
      <c r="WV15" s="43"/>
      <c r="WW15" s="43"/>
      <c r="WX15" s="43"/>
      <c r="WY15" s="43"/>
      <c r="WZ15" s="43"/>
      <c r="XA15" s="43"/>
      <c r="XB15" s="43"/>
      <c r="XC15" s="43"/>
      <c r="XD15" s="43"/>
      <c r="XE15" s="43"/>
      <c r="XF15" s="43"/>
      <c r="XG15" s="43"/>
      <c r="XH15" s="43"/>
      <c r="XI15" s="43"/>
      <c r="XJ15" s="43"/>
      <c r="XK15" s="43"/>
      <c r="XL15" s="43"/>
      <c r="XM15" s="43"/>
      <c r="XN15" s="43"/>
      <c r="XO15" s="43"/>
      <c r="XP15" s="43"/>
      <c r="XQ15" s="43"/>
      <c r="XR15" s="43"/>
      <c r="XS15" s="43"/>
      <c r="XT15" s="43"/>
      <c r="XU15" s="43"/>
      <c r="XV15" s="43"/>
      <c r="XW15" s="43"/>
      <c r="XX15" s="43"/>
      <c r="XY15" s="43"/>
      <c r="XZ15" s="43"/>
      <c r="YA15" s="43"/>
      <c r="YB15" s="43"/>
      <c r="YC15" s="43"/>
      <c r="YD15" s="43"/>
      <c r="YE15" s="43"/>
      <c r="YF15" s="43"/>
      <c r="YG15" s="43"/>
      <c r="YH15" s="43"/>
      <c r="YI15" s="43"/>
      <c r="YJ15" s="43"/>
      <c r="YK15" s="43"/>
      <c r="YL15" s="43"/>
      <c r="YM15" s="43"/>
      <c r="YN15" s="43"/>
      <c r="YO15" s="43"/>
      <c r="YP15" s="43"/>
      <c r="YQ15" s="43"/>
      <c r="YR15" s="43"/>
      <c r="YS15" s="43"/>
      <c r="YT15" s="43"/>
      <c r="YU15" s="43"/>
      <c r="YV15" s="43"/>
      <c r="YW15" s="43"/>
      <c r="YX15" s="43"/>
      <c r="YY15" s="43"/>
      <c r="YZ15" s="43"/>
      <c r="ZA15" s="43"/>
      <c r="ZB15" s="43"/>
      <c r="ZC15" s="43"/>
      <c r="ZD15" s="43"/>
      <c r="ZE15" s="43"/>
      <c r="ZF15" s="43"/>
      <c r="ZG15" s="43"/>
      <c r="ZH15" s="43"/>
      <c r="ZI15" s="43"/>
      <c r="ZJ15" s="43"/>
      <c r="ZK15" s="43"/>
      <c r="ZL15" s="43"/>
      <c r="ZM15" s="43"/>
      <c r="ZN15" s="43"/>
      <c r="ZO15" s="43"/>
      <c r="ZP15" s="43"/>
      <c r="ZQ15" s="43"/>
      <c r="ZR15" s="43"/>
      <c r="ZS15" s="43"/>
      <c r="ZT15" s="43"/>
      <c r="ZU15" s="43"/>
      <c r="ZV15" s="43"/>
      <c r="ZW15" s="43"/>
      <c r="ZX15" s="43"/>
      <c r="ZY15" s="43"/>
      <c r="ZZ15" s="43"/>
      <c r="AAA15" s="43"/>
      <c r="AAB15" s="43"/>
      <c r="AAC15" s="43"/>
      <c r="AAD15" s="43"/>
      <c r="AAE15" s="43"/>
      <c r="AAF15" s="43"/>
      <c r="AAG15" s="43"/>
      <c r="AAH15" s="43"/>
      <c r="AAI15" s="43"/>
      <c r="AAJ15" s="43"/>
      <c r="AAK15" s="43"/>
      <c r="AAL15" s="43"/>
      <c r="AAM15" s="43"/>
      <c r="AAN15" s="43"/>
      <c r="AAO15" s="43"/>
      <c r="AAP15" s="43"/>
      <c r="AAQ15" s="43"/>
      <c r="AAR15" s="43"/>
      <c r="AAS15" s="43"/>
      <c r="AAT15" s="43"/>
      <c r="AAU15" s="43"/>
      <c r="AAV15" s="43"/>
      <c r="AAW15" s="43"/>
      <c r="AAX15" s="43"/>
      <c r="AAY15" s="43"/>
      <c r="AAZ15" s="43"/>
      <c r="ABA15" s="43"/>
      <c r="ABB15" s="43"/>
      <c r="ABC15" s="43"/>
      <c r="ABD15" s="43"/>
      <c r="ABE15" s="43"/>
      <c r="ABF15" s="43"/>
      <c r="ABG15" s="43"/>
      <c r="ABH15" s="43"/>
      <c r="ABI15" s="43"/>
      <c r="ABJ15" s="43"/>
      <c r="ABK15" s="43"/>
      <c r="ABL15" s="43"/>
      <c r="ABM15" s="43"/>
      <c r="ABN15" s="43"/>
      <c r="ABO15" s="43"/>
      <c r="ABP15" s="43"/>
      <c r="ABQ15" s="43"/>
      <c r="ABR15" s="43"/>
      <c r="ABS15" s="43"/>
      <c r="ABT15" s="43"/>
      <c r="ABU15" s="43"/>
      <c r="ABV15" s="43"/>
      <c r="ABW15" s="43"/>
      <c r="ABX15" s="43"/>
      <c r="ABY15" s="43"/>
      <c r="ABZ15" s="43"/>
      <c r="ACA15" s="43"/>
      <c r="ACB15" s="43"/>
      <c r="ACC15" s="43"/>
      <c r="ACD15" s="43"/>
      <c r="ACE15" s="43"/>
      <c r="ACF15" s="43"/>
      <c r="ACG15" s="43"/>
      <c r="ACH15" s="43"/>
      <c r="ACI15" s="43"/>
      <c r="ACJ15" s="43"/>
      <c r="ACK15" s="43"/>
      <c r="ACL15" s="43"/>
      <c r="ACM15" s="43"/>
      <c r="ACN15" s="43"/>
      <c r="ACO15" s="43"/>
      <c r="ACP15" s="43"/>
      <c r="ACQ15" s="43"/>
      <c r="ACR15" s="43"/>
      <c r="ACS15" s="43"/>
      <c r="ACT15" s="43"/>
      <c r="ACU15" s="43"/>
      <c r="ACV15" s="43"/>
      <c r="ACW15" s="43"/>
      <c r="ACX15" s="43"/>
      <c r="ACY15" s="43"/>
      <c r="ACZ15" s="43"/>
      <c r="ADA15" s="43"/>
      <c r="ADB15" s="43"/>
      <c r="ADC15" s="43"/>
      <c r="ADD15" s="43"/>
      <c r="ADE15" s="43"/>
      <c r="ADF15" s="43"/>
      <c r="ADG15" s="43"/>
      <c r="ADH15" s="43"/>
      <c r="ADI15" s="43"/>
      <c r="ADJ15" s="43"/>
      <c r="ADK15" s="43"/>
      <c r="ADL15" s="43"/>
      <c r="ADM15" s="43"/>
      <c r="ADN15" s="43"/>
      <c r="ADO15" s="43"/>
      <c r="ADP15" s="43"/>
      <c r="ADQ15" s="43"/>
      <c r="ADR15" s="43"/>
      <c r="ADS15" s="43"/>
      <c r="ADT15" s="43"/>
      <c r="ADU15" s="43"/>
      <c r="ADV15" s="43"/>
      <c r="ADW15" s="43"/>
      <c r="ADX15" s="43"/>
      <c r="ADY15" s="43"/>
      <c r="ADZ15" s="43"/>
      <c r="AEA15" s="43"/>
      <c r="AEB15" s="43"/>
      <c r="AEC15" s="43"/>
      <c r="AED15" s="43"/>
      <c r="AEE15" s="43"/>
      <c r="AEF15" s="43"/>
      <c r="AEG15" s="43"/>
      <c r="AEH15" s="43"/>
      <c r="AEI15" s="43"/>
      <c r="AEJ15" s="43"/>
      <c r="AEK15" s="43"/>
      <c r="AEL15" s="43"/>
      <c r="AEM15" s="43"/>
      <c r="AEN15" s="43"/>
      <c r="AEO15" s="43"/>
      <c r="AEP15" s="43"/>
      <c r="AEQ15" s="43"/>
      <c r="AER15" s="43"/>
      <c r="AES15" s="43"/>
      <c r="AET15" s="43"/>
      <c r="AEU15" s="43"/>
      <c r="AEV15" s="43"/>
      <c r="AEW15" s="43"/>
      <c r="AEX15" s="43"/>
      <c r="AEY15" s="43"/>
      <c r="AEZ15" s="43"/>
      <c r="AFA15" s="43"/>
      <c r="AFB15" s="43"/>
      <c r="AFC15" s="43"/>
      <c r="AFD15" s="43"/>
      <c r="AFE15" s="43"/>
      <c r="AFF15" s="43"/>
      <c r="AFG15" s="43"/>
      <c r="AFH15" s="43"/>
      <c r="AFI15" s="43"/>
      <c r="AFJ15" s="43"/>
      <c r="AFK15" s="43"/>
      <c r="AFL15" s="43"/>
      <c r="AFM15" s="43"/>
      <c r="AFN15" s="43"/>
      <c r="AFO15" s="43"/>
      <c r="AFP15" s="43"/>
      <c r="AFQ15" s="43"/>
      <c r="AFR15" s="43"/>
      <c r="AFS15" s="43"/>
      <c r="AFT15" s="43"/>
      <c r="AFU15" s="43"/>
      <c r="AFV15" s="43"/>
      <c r="AFW15" s="43"/>
      <c r="AFX15" s="43"/>
      <c r="AFY15" s="43"/>
      <c r="AFZ15" s="43"/>
      <c r="AGA15" s="43"/>
      <c r="AGB15" s="43"/>
      <c r="AGC15" s="43"/>
      <c r="AGD15" s="43"/>
      <c r="AGE15" s="43"/>
      <c r="AGF15" s="43"/>
      <c r="AGG15" s="43"/>
      <c r="AGH15" s="43"/>
      <c r="AGI15" s="43"/>
      <c r="AGJ15" s="43"/>
      <c r="AGK15" s="43"/>
      <c r="AGL15" s="43"/>
      <c r="AGM15" s="43"/>
      <c r="AGN15" s="43"/>
      <c r="AGO15" s="43"/>
      <c r="AGP15" s="43"/>
      <c r="AGQ15" s="43"/>
      <c r="AGR15" s="43"/>
      <c r="AGS15" s="43"/>
      <c r="AGT15" s="43"/>
      <c r="AGU15" s="43"/>
      <c r="AGV15" s="43"/>
      <c r="AGW15" s="43"/>
      <c r="AGX15" s="43"/>
      <c r="AGY15" s="43"/>
      <c r="AGZ15" s="43"/>
      <c r="AHA15" s="43"/>
      <c r="AHB15" s="43"/>
      <c r="AHC15" s="43"/>
      <c r="AHD15" s="43"/>
      <c r="AHE15" s="43"/>
      <c r="AHF15" s="43"/>
      <c r="AHG15" s="43"/>
      <c r="AHH15" s="43"/>
      <c r="AHI15" s="43"/>
      <c r="AHJ15" s="43"/>
      <c r="AHK15" s="43"/>
      <c r="AHL15" s="43"/>
      <c r="AHM15" s="43"/>
      <c r="AHN15" s="43"/>
      <c r="AHO15" s="43"/>
      <c r="AHP15" s="43"/>
      <c r="AHQ15" s="43"/>
      <c r="AHR15" s="43"/>
      <c r="AHS15" s="43"/>
      <c r="AHT15" s="43"/>
      <c r="AHU15" s="43"/>
      <c r="AHV15" s="43"/>
      <c r="AHW15" s="43"/>
      <c r="AHX15" s="43"/>
      <c r="AHY15" s="43"/>
      <c r="AHZ15" s="43"/>
      <c r="AIA15" s="43"/>
      <c r="AIB15" s="43"/>
      <c r="AIC15" s="43"/>
      <c r="AID15" s="43"/>
      <c r="AIE15" s="43"/>
      <c r="AIF15" s="43"/>
      <c r="AIG15" s="43"/>
      <c r="AIH15" s="43"/>
      <c r="AII15" s="43"/>
      <c r="AIJ15" s="43"/>
      <c r="AIK15" s="43"/>
      <c r="AIL15" s="43"/>
      <c r="AIM15" s="43"/>
      <c r="AIN15" s="43"/>
      <c r="AIO15" s="43"/>
      <c r="AIP15" s="43"/>
      <c r="AIQ15" s="43"/>
      <c r="AIR15" s="43"/>
      <c r="AIS15" s="43"/>
      <c r="AIT15" s="43"/>
      <c r="AIU15" s="43"/>
      <c r="AIV15" s="43"/>
      <c r="AIW15" s="43"/>
      <c r="AIX15" s="43"/>
      <c r="AIY15" s="43"/>
      <c r="AIZ15" s="43"/>
      <c r="AJA15" s="43"/>
      <c r="AJB15" s="43"/>
      <c r="AJC15" s="43"/>
      <c r="AJD15" s="43"/>
      <c r="AJE15" s="43"/>
      <c r="AJF15" s="43"/>
      <c r="AJG15" s="43"/>
      <c r="AJH15" s="43"/>
      <c r="AJI15" s="43"/>
      <c r="AJJ15" s="43"/>
      <c r="AJK15" s="43"/>
      <c r="AJL15" s="43"/>
      <c r="AJM15" s="43"/>
      <c r="AJN15" s="43"/>
      <c r="AJO15" s="43"/>
      <c r="AJP15" s="43"/>
      <c r="AJQ15" s="43"/>
      <c r="AJR15" s="43"/>
      <c r="AJS15" s="43"/>
      <c r="AJT15" s="43"/>
      <c r="AJU15" s="43"/>
      <c r="AJV15" s="43"/>
      <c r="AJW15" s="43"/>
      <c r="AJX15" s="43"/>
      <c r="AJY15" s="43"/>
      <c r="AJZ15" s="43"/>
      <c r="AKA15" s="43"/>
      <c r="AKB15" s="43"/>
      <c r="AKC15" s="43"/>
      <c r="AKD15" s="43"/>
      <c r="AKE15" s="43"/>
      <c r="AKF15" s="43"/>
      <c r="AKG15" s="43"/>
      <c r="AKH15" s="43"/>
      <c r="AKI15" s="43"/>
      <c r="AKJ15" s="43"/>
      <c r="AKK15" s="43"/>
      <c r="AKL15" s="43"/>
      <c r="AKM15" s="43"/>
      <c r="AKN15" s="43"/>
      <c r="AKO15" s="43"/>
      <c r="AKP15" s="43"/>
      <c r="AKQ15" s="43"/>
      <c r="AKR15" s="43"/>
      <c r="AKS15" s="43"/>
      <c r="AKT15" s="43"/>
      <c r="AKU15" s="43"/>
      <c r="AKV15" s="43"/>
      <c r="AKW15" s="43"/>
      <c r="AKX15" s="43"/>
      <c r="AKY15" s="43"/>
      <c r="AKZ15" s="43"/>
      <c r="ALA15" s="43"/>
      <c r="ALB15" s="43"/>
      <c r="ALC15" s="43"/>
      <c r="ALD15" s="43"/>
      <c r="ALE15" s="43"/>
      <c r="ALF15" s="43"/>
      <c r="ALG15" s="43"/>
      <c r="ALH15" s="43"/>
      <c r="ALI15" s="43"/>
      <c r="ALJ15" s="43"/>
      <c r="ALK15" s="43"/>
      <c r="ALL15" s="43"/>
      <c r="ALM15" s="43"/>
      <c r="ALN15" s="43"/>
      <c r="ALO15" s="43"/>
      <c r="ALP15" s="43"/>
      <c r="ALQ15" s="43"/>
      <c r="ALR15" s="43"/>
      <c r="ALS15" s="43"/>
      <c r="ALT15" s="43"/>
      <c r="ALU15" s="43"/>
      <c r="ALV15" s="43"/>
      <c r="ALW15" s="43"/>
      <c r="ALX15" s="43"/>
      <c r="ALY15" s="43"/>
      <c r="ALZ15" s="43"/>
      <c r="AMA15" s="43"/>
      <c r="AMB15" s="43"/>
      <c r="AMC15" s="43"/>
      <c r="AMD15" s="43"/>
      <c r="AME15" s="43"/>
      <c r="AMF15" s="43"/>
      <c r="AMG15" s="43"/>
      <c r="AMH15" s="43"/>
      <c r="AMI15" s="43"/>
      <c r="AMJ15" s="43"/>
      <c r="AMK15" s="43"/>
      <c r="AML15" s="43"/>
      <c r="AMM15" s="43"/>
      <c r="AMN15" s="43"/>
      <c r="AMO15" s="43"/>
      <c r="AMP15" s="43"/>
      <c r="AMQ15" s="43"/>
      <c r="AMR15" s="43"/>
      <c r="AMS15" s="43"/>
      <c r="AMT15" s="43"/>
      <c r="AMU15" s="43"/>
      <c r="AMV15" s="43"/>
      <c r="AMW15" s="43"/>
      <c r="AMX15" s="43"/>
      <c r="AMY15" s="43"/>
      <c r="AMZ15" s="43"/>
      <c r="ANA15" s="43"/>
      <c r="ANB15" s="43"/>
      <c r="ANC15" s="43"/>
      <c r="AND15" s="43"/>
      <c r="ANE15" s="43"/>
      <c r="ANF15" s="43"/>
      <c r="ANG15" s="43"/>
      <c r="ANH15" s="43"/>
      <c r="ANI15" s="43"/>
      <c r="ANJ15" s="43"/>
      <c r="ANK15" s="43"/>
      <c r="ANL15" s="43"/>
      <c r="ANM15" s="43"/>
      <c r="ANN15" s="43"/>
      <c r="ANO15" s="43"/>
      <c r="ANP15" s="43"/>
      <c r="ANQ15" s="43"/>
      <c r="ANR15" s="43"/>
      <c r="ANS15" s="43"/>
      <c r="ANT15" s="43"/>
      <c r="ANU15" s="43"/>
      <c r="ANV15" s="43"/>
      <c r="ANW15" s="43"/>
      <c r="ANX15" s="43"/>
      <c r="ANY15" s="43"/>
      <c r="ANZ15" s="43"/>
      <c r="AOA15" s="43"/>
      <c r="AOB15" s="43"/>
      <c r="AOC15" s="43"/>
      <c r="AOD15" s="43"/>
      <c r="AOE15" s="43"/>
      <c r="AOF15" s="43"/>
      <c r="AOG15" s="43"/>
      <c r="AOH15" s="43"/>
      <c r="AOI15" s="43"/>
      <c r="AOJ15" s="43"/>
      <c r="AOK15" s="43"/>
      <c r="AOL15" s="43"/>
      <c r="AOM15" s="43"/>
      <c r="AON15" s="43"/>
      <c r="AOO15" s="43"/>
      <c r="AOP15" s="43"/>
      <c r="AOQ15" s="43"/>
      <c r="AOR15" s="43"/>
      <c r="AOS15" s="43"/>
      <c r="AOT15" s="43"/>
      <c r="AOU15" s="43"/>
      <c r="AOV15" s="43"/>
      <c r="AOW15" s="43"/>
      <c r="AOX15" s="43"/>
      <c r="AOY15" s="43"/>
      <c r="AOZ15" s="43"/>
      <c r="APA15" s="43"/>
      <c r="APB15" s="43"/>
      <c r="APC15" s="43"/>
      <c r="APD15" s="43"/>
      <c r="APE15" s="43"/>
      <c r="APF15" s="43"/>
      <c r="APG15" s="43"/>
      <c r="APH15" s="43"/>
      <c r="API15" s="43"/>
      <c r="APJ15" s="43"/>
      <c r="APK15" s="43"/>
      <c r="APL15" s="43"/>
      <c r="APM15" s="43"/>
      <c r="APN15" s="43"/>
      <c r="APO15" s="43"/>
      <c r="APP15" s="43"/>
      <c r="APQ15" s="43"/>
      <c r="APR15" s="43"/>
      <c r="APS15" s="43"/>
      <c r="APT15" s="43"/>
      <c r="APU15" s="43"/>
      <c r="APV15" s="43"/>
      <c r="APW15" s="43"/>
      <c r="APX15" s="43"/>
      <c r="APY15" s="43"/>
      <c r="APZ15" s="43"/>
      <c r="AQA15" s="43"/>
      <c r="AQB15" s="43"/>
      <c r="AQC15" s="43"/>
      <c r="AQD15" s="43"/>
      <c r="AQE15" s="43"/>
      <c r="AQF15" s="43"/>
      <c r="AQG15" s="43"/>
      <c r="AQH15" s="43"/>
      <c r="AQI15" s="43"/>
      <c r="AQJ15" s="43"/>
      <c r="AQK15" s="43"/>
      <c r="AQL15" s="43"/>
      <c r="AQM15" s="43"/>
      <c r="AQN15" s="43"/>
      <c r="AQO15" s="43"/>
      <c r="AQP15" s="43"/>
      <c r="AQQ15" s="43"/>
      <c r="AQR15" s="43"/>
      <c r="AQS15" s="43"/>
      <c r="AQT15" s="43"/>
      <c r="AQU15" s="43"/>
      <c r="AQV15" s="43"/>
      <c r="AQW15" s="43"/>
      <c r="AQX15" s="43"/>
      <c r="AQY15" s="43"/>
      <c r="AQZ15" s="43"/>
      <c r="ARA15" s="43"/>
      <c r="ARB15" s="43"/>
      <c r="ARC15" s="43"/>
      <c r="ARD15" s="43"/>
      <c r="ARE15" s="43"/>
      <c r="ARF15" s="43"/>
      <c r="ARG15" s="43"/>
      <c r="ARH15" s="43"/>
      <c r="ARI15" s="43"/>
      <c r="ARJ15" s="43"/>
      <c r="ARK15" s="43"/>
      <c r="ARL15" s="43"/>
      <c r="ARM15" s="43"/>
      <c r="ARN15" s="43"/>
      <c r="ARO15" s="43"/>
      <c r="ARP15" s="43"/>
      <c r="ARQ15" s="43"/>
      <c r="ARR15" s="43"/>
      <c r="ARS15" s="43"/>
      <c r="ART15" s="43"/>
      <c r="ARU15" s="43"/>
      <c r="ARV15" s="43"/>
      <c r="ARW15" s="43"/>
      <c r="ARX15" s="43"/>
      <c r="ARY15" s="43"/>
      <c r="ARZ15" s="43"/>
      <c r="ASA15" s="43"/>
      <c r="ASB15" s="43"/>
      <c r="ASC15" s="43"/>
      <c r="ASD15" s="43"/>
      <c r="ASE15" s="43"/>
      <c r="ASF15" s="43"/>
      <c r="ASG15" s="43"/>
      <c r="ASH15" s="43"/>
      <c r="ASI15" s="43"/>
      <c r="ASJ15" s="43"/>
      <c r="ASK15" s="43"/>
      <c r="ASL15" s="43"/>
      <c r="ASM15" s="43"/>
      <c r="ASN15" s="43"/>
      <c r="ASO15" s="43"/>
      <c r="ASP15" s="43"/>
      <c r="ASQ15" s="43"/>
      <c r="ASR15" s="43"/>
      <c r="ASS15" s="43"/>
      <c r="AST15" s="43"/>
      <c r="ASU15" s="43"/>
      <c r="ASV15" s="43"/>
      <c r="ASW15" s="43"/>
      <c r="ASX15" s="43"/>
      <c r="ASY15" s="43"/>
      <c r="ASZ15" s="43"/>
      <c r="ATA15" s="43"/>
      <c r="ATB15" s="43"/>
      <c r="ATC15" s="43"/>
      <c r="ATD15" s="43"/>
      <c r="ATE15" s="43"/>
      <c r="ATF15" s="43"/>
      <c r="ATG15" s="43"/>
      <c r="ATH15" s="43"/>
      <c r="ATI15" s="43"/>
      <c r="ATJ15" s="43"/>
      <c r="ATK15" s="43"/>
      <c r="ATL15" s="43"/>
      <c r="ATM15" s="43"/>
      <c r="ATN15" s="43"/>
      <c r="ATO15" s="43"/>
      <c r="ATP15" s="43"/>
      <c r="ATQ15" s="43"/>
      <c r="ATR15" s="43"/>
      <c r="ATS15" s="43"/>
      <c r="ATT15" s="43"/>
      <c r="ATU15" s="43"/>
      <c r="ATV15" s="43"/>
      <c r="ATW15" s="43"/>
      <c r="ATX15" s="43"/>
      <c r="ATY15" s="43"/>
      <c r="ATZ15" s="43"/>
      <c r="AUA15" s="43"/>
      <c r="AUB15" s="43"/>
      <c r="AUC15" s="43"/>
      <c r="AUD15" s="43"/>
      <c r="AUE15" s="43"/>
      <c r="AUF15" s="43"/>
      <c r="AUG15" s="43"/>
      <c r="AUH15" s="43"/>
      <c r="AUI15" s="43"/>
      <c r="AUJ15" s="43"/>
      <c r="AUK15" s="43"/>
      <c r="AUL15" s="43"/>
      <c r="AUM15" s="43"/>
      <c r="AUN15" s="43"/>
      <c r="AUO15" s="43"/>
      <c r="AUP15" s="43"/>
      <c r="AUQ15" s="43"/>
      <c r="AUR15" s="43"/>
      <c r="AUS15" s="43"/>
      <c r="AUT15" s="43"/>
      <c r="AUU15" s="43"/>
      <c r="AUV15" s="43"/>
      <c r="AUW15" s="43"/>
      <c r="AUX15" s="43"/>
      <c r="AUY15" s="43"/>
      <c r="AUZ15" s="43"/>
      <c r="AVA15" s="43"/>
      <c r="AVB15" s="43"/>
      <c r="AVC15" s="43"/>
      <c r="AVD15" s="43"/>
      <c r="AVE15" s="43"/>
      <c r="AVF15" s="43"/>
      <c r="AVG15" s="43"/>
      <c r="AVH15" s="43"/>
      <c r="AVI15" s="43"/>
      <c r="AVJ15" s="43"/>
      <c r="AVK15" s="43"/>
      <c r="AVL15" s="43"/>
      <c r="AVM15" s="43"/>
      <c r="AVN15" s="43"/>
      <c r="AVO15" s="43"/>
      <c r="AVP15" s="43"/>
      <c r="AVQ15" s="43"/>
      <c r="AVR15" s="43"/>
      <c r="AVS15" s="43"/>
      <c r="AVT15" s="43"/>
      <c r="AVU15" s="43"/>
      <c r="AVV15" s="43"/>
      <c r="AVW15" s="43"/>
      <c r="AVX15" s="43"/>
      <c r="AVY15" s="43"/>
      <c r="AVZ15" s="43"/>
      <c r="AWA15" s="43"/>
      <c r="AWB15" s="43"/>
      <c r="AWC15" s="43"/>
      <c r="AWD15" s="43"/>
      <c r="AWE15" s="43"/>
      <c r="AWF15" s="43"/>
      <c r="AWG15" s="43"/>
      <c r="AWH15" s="43"/>
      <c r="AWI15" s="43"/>
      <c r="AWJ15" s="43"/>
      <c r="AWK15" s="43"/>
      <c r="AWL15" s="43"/>
      <c r="AWM15" s="43"/>
      <c r="AWN15" s="43"/>
      <c r="AWO15" s="43"/>
      <c r="AWP15" s="43"/>
      <c r="AWQ15" s="43"/>
      <c r="AWR15" s="43"/>
      <c r="AWS15" s="43"/>
      <c r="AWT15" s="43"/>
      <c r="AWU15" s="43"/>
      <c r="AWV15" s="43"/>
      <c r="AWW15" s="43"/>
      <c r="AWX15" s="43"/>
      <c r="AWY15" s="43"/>
      <c r="AWZ15" s="43"/>
      <c r="AXA15" s="43"/>
      <c r="AXB15" s="43"/>
      <c r="AXC15" s="43"/>
      <c r="AXD15" s="43"/>
      <c r="AXE15" s="43"/>
      <c r="AXF15" s="43"/>
      <c r="AXG15" s="43"/>
      <c r="AXH15" s="43"/>
      <c r="AXI15" s="43"/>
      <c r="AXJ15" s="43"/>
      <c r="AXK15" s="43"/>
      <c r="AXL15" s="43"/>
      <c r="AXM15" s="43"/>
      <c r="AXN15" s="43"/>
      <c r="AXO15" s="43"/>
      <c r="AXP15" s="43"/>
      <c r="AXQ15" s="43"/>
      <c r="AXR15" s="43"/>
      <c r="AXS15" s="43"/>
      <c r="AXT15" s="43"/>
      <c r="AXU15" s="43"/>
      <c r="AXV15" s="43"/>
      <c r="AXW15" s="43"/>
      <c r="AXX15" s="43"/>
      <c r="AXY15" s="43"/>
      <c r="AXZ15" s="43"/>
      <c r="AYA15" s="43"/>
      <c r="AYB15" s="43"/>
      <c r="AYC15" s="43"/>
      <c r="AYD15" s="43"/>
      <c r="AYE15" s="43"/>
      <c r="AYF15" s="43"/>
      <c r="AYG15" s="43"/>
      <c r="AYH15" s="43"/>
      <c r="AYI15" s="43"/>
      <c r="AYJ15" s="43"/>
      <c r="AYK15" s="43"/>
      <c r="AYL15" s="43"/>
      <c r="AYM15" s="43"/>
      <c r="AYN15" s="43"/>
      <c r="AYO15" s="43"/>
      <c r="AYP15" s="43"/>
      <c r="AYQ15" s="43"/>
      <c r="AYR15" s="43"/>
      <c r="AYS15" s="43"/>
      <c r="AYT15" s="43"/>
      <c r="AYU15" s="43"/>
      <c r="AYV15" s="43"/>
      <c r="AYW15" s="43"/>
      <c r="AYX15" s="43"/>
      <c r="AYY15" s="43"/>
      <c r="AYZ15" s="43"/>
      <c r="AZA15" s="43"/>
      <c r="AZB15" s="43"/>
      <c r="AZC15" s="43"/>
      <c r="AZD15" s="43"/>
      <c r="AZE15" s="43"/>
      <c r="AZF15" s="43"/>
      <c r="AZG15" s="43"/>
      <c r="AZH15" s="43"/>
      <c r="AZI15" s="43"/>
      <c r="AZJ15" s="43"/>
      <c r="AZK15" s="43"/>
      <c r="AZL15" s="43"/>
      <c r="AZM15" s="43"/>
      <c r="AZN15" s="43"/>
      <c r="AZO15" s="43"/>
      <c r="AZP15" s="43"/>
      <c r="AZQ15" s="43"/>
      <c r="AZR15" s="43"/>
      <c r="AZS15" s="43"/>
      <c r="AZT15" s="43"/>
      <c r="AZU15" s="43"/>
      <c r="AZV15" s="43"/>
      <c r="AZW15" s="43"/>
      <c r="AZX15" s="43"/>
      <c r="AZY15" s="43"/>
      <c r="AZZ15" s="43"/>
      <c r="BAA15" s="43"/>
      <c r="BAB15" s="43"/>
      <c r="BAC15" s="43"/>
      <c r="BAD15" s="43"/>
      <c r="BAE15" s="43"/>
      <c r="BAF15" s="43"/>
      <c r="BAG15" s="43"/>
      <c r="BAH15" s="43"/>
      <c r="BAI15" s="43"/>
      <c r="BAJ15" s="43"/>
      <c r="BAK15" s="43"/>
      <c r="BAL15" s="43"/>
      <c r="BAM15" s="43"/>
      <c r="BAN15" s="43"/>
      <c r="BAO15" s="43"/>
      <c r="BAP15" s="43"/>
      <c r="BAQ15" s="43"/>
      <c r="BAR15" s="43"/>
      <c r="BAS15" s="43"/>
      <c r="BAT15" s="43"/>
      <c r="BAU15" s="43"/>
      <c r="BAV15" s="43"/>
      <c r="BAW15" s="43"/>
      <c r="BAX15" s="43"/>
      <c r="BAY15" s="43"/>
      <c r="BAZ15" s="43"/>
      <c r="BBA15" s="43"/>
      <c r="BBB15" s="43"/>
      <c r="BBC15" s="43"/>
      <c r="BBD15" s="43"/>
      <c r="BBE15" s="43"/>
      <c r="BBF15" s="43"/>
      <c r="BBG15" s="43"/>
      <c r="BBH15" s="43"/>
      <c r="BBI15" s="43"/>
      <c r="BBJ15" s="43"/>
      <c r="BBK15" s="43"/>
      <c r="BBL15" s="43"/>
      <c r="BBM15" s="43"/>
      <c r="BBN15" s="43"/>
      <c r="BBO15" s="43"/>
      <c r="BBP15" s="43"/>
      <c r="BBQ15" s="43"/>
      <c r="BBR15" s="43"/>
      <c r="BBS15" s="43"/>
      <c r="BBT15" s="43"/>
      <c r="BBU15" s="43"/>
      <c r="BBV15" s="43"/>
      <c r="BBW15" s="43"/>
      <c r="BBX15" s="43"/>
      <c r="BBY15" s="43"/>
      <c r="BBZ15" s="43"/>
      <c r="BCA15" s="43"/>
      <c r="BCB15" s="43"/>
      <c r="BCC15" s="43"/>
      <c r="BCD15" s="43"/>
      <c r="BCE15" s="43"/>
      <c r="BCF15" s="43"/>
      <c r="BCG15" s="43"/>
      <c r="BCH15" s="43"/>
      <c r="BCI15" s="43"/>
      <c r="BCJ15" s="43"/>
      <c r="BCK15" s="43"/>
      <c r="BCL15" s="43"/>
      <c r="BCM15" s="43"/>
      <c r="BCN15" s="43"/>
      <c r="BCO15" s="43"/>
      <c r="BCP15" s="43"/>
      <c r="BCQ15" s="43"/>
      <c r="BCR15" s="43"/>
      <c r="BCS15" s="43"/>
      <c r="BCT15" s="43"/>
      <c r="BCU15" s="43"/>
      <c r="BCV15" s="43"/>
      <c r="BCW15" s="43"/>
      <c r="BCX15" s="43"/>
      <c r="BCY15" s="43"/>
      <c r="BCZ15" s="43"/>
      <c r="BDA15" s="43"/>
      <c r="BDB15" s="43"/>
      <c r="BDC15" s="43"/>
      <c r="BDD15" s="43"/>
      <c r="BDE15" s="43"/>
      <c r="BDF15" s="43"/>
      <c r="BDG15" s="43"/>
      <c r="BDH15" s="43"/>
      <c r="BDI15" s="43"/>
      <c r="BDJ15" s="43"/>
      <c r="BDK15" s="43"/>
      <c r="BDL15" s="43"/>
      <c r="BDM15" s="43"/>
      <c r="BDN15" s="43"/>
      <c r="BDO15" s="43"/>
      <c r="BDP15" s="43"/>
      <c r="BDQ15" s="43"/>
      <c r="BDR15" s="43"/>
      <c r="BDS15" s="43"/>
      <c r="BDT15" s="43"/>
      <c r="BDU15" s="43"/>
      <c r="BDV15" s="43"/>
      <c r="BDW15" s="43"/>
      <c r="BDX15" s="43"/>
      <c r="BDY15" s="43"/>
      <c r="BDZ15" s="43"/>
      <c r="BEA15" s="43"/>
      <c r="BEB15" s="43"/>
      <c r="BEC15" s="43"/>
      <c r="BED15" s="43"/>
      <c r="BEE15" s="43"/>
      <c r="BEF15" s="43"/>
      <c r="BEG15" s="43"/>
      <c r="BEH15" s="43"/>
      <c r="BEI15" s="43"/>
      <c r="BEJ15" s="43"/>
      <c r="BEK15" s="43"/>
      <c r="BEL15" s="43"/>
      <c r="BEM15" s="43"/>
      <c r="BEN15" s="43"/>
      <c r="BEO15" s="43"/>
      <c r="BEP15" s="43"/>
      <c r="BEQ15" s="43"/>
      <c r="BER15" s="43"/>
      <c r="BES15" s="43"/>
      <c r="BET15" s="43"/>
      <c r="BEU15" s="43"/>
      <c r="BEV15" s="43"/>
      <c r="BEW15" s="43"/>
      <c r="BEX15" s="43"/>
      <c r="BEY15" s="43"/>
      <c r="BEZ15" s="43"/>
      <c r="BFA15" s="43"/>
      <c r="BFB15" s="43"/>
      <c r="BFC15" s="43"/>
      <c r="BFD15" s="43"/>
      <c r="BFE15" s="43"/>
      <c r="BFF15" s="43"/>
      <c r="BFG15" s="43"/>
      <c r="BFH15" s="43"/>
      <c r="BFI15" s="43"/>
      <c r="BFJ15" s="43"/>
      <c r="BFK15" s="43"/>
      <c r="BFL15" s="43"/>
      <c r="BFM15" s="43"/>
      <c r="BFN15" s="43"/>
      <c r="BFO15" s="43"/>
      <c r="BFP15" s="43"/>
      <c r="BFQ15" s="43"/>
      <c r="BFR15" s="43"/>
      <c r="BFS15" s="43"/>
      <c r="BFT15" s="43"/>
      <c r="BFU15" s="43"/>
      <c r="BFV15" s="43"/>
      <c r="BFW15" s="43"/>
      <c r="BFX15" s="43"/>
      <c r="BFY15" s="43"/>
      <c r="BFZ15" s="43"/>
      <c r="BGA15" s="43"/>
      <c r="BGB15" s="43"/>
      <c r="BGC15" s="43"/>
      <c r="BGD15" s="43"/>
      <c r="BGE15" s="43"/>
      <c r="BGF15" s="43"/>
      <c r="BGG15" s="43"/>
      <c r="BGH15" s="43"/>
      <c r="BGI15" s="43"/>
      <c r="BGJ15" s="43"/>
      <c r="BGK15" s="43"/>
      <c r="BGL15" s="43"/>
      <c r="BGM15" s="43"/>
      <c r="BGN15" s="43"/>
      <c r="BGO15" s="43"/>
      <c r="BGP15" s="43"/>
      <c r="BGQ15" s="43"/>
      <c r="BGR15" s="43"/>
      <c r="BGS15" s="43"/>
      <c r="BGT15" s="43"/>
      <c r="BGU15" s="43"/>
      <c r="BGV15" s="43"/>
      <c r="BGW15" s="43"/>
      <c r="BGX15" s="43"/>
      <c r="BGY15" s="43"/>
      <c r="BGZ15" s="43"/>
      <c r="BHA15" s="43"/>
      <c r="BHB15" s="43"/>
      <c r="BHC15" s="43"/>
      <c r="BHD15" s="43"/>
      <c r="BHE15" s="43"/>
      <c r="BHF15" s="43"/>
      <c r="BHG15" s="43"/>
      <c r="BHH15" s="43"/>
      <c r="BHI15" s="43"/>
      <c r="BHJ15" s="43"/>
      <c r="BHK15" s="43"/>
      <c r="BHL15" s="43"/>
      <c r="BHM15" s="43"/>
      <c r="BHN15" s="43"/>
      <c r="BHO15" s="43"/>
      <c r="BHP15" s="43"/>
      <c r="BHQ15" s="43"/>
      <c r="BHR15" s="43"/>
      <c r="BHS15" s="43"/>
      <c r="BHT15" s="43"/>
      <c r="BHU15" s="43"/>
      <c r="BHV15" s="43"/>
      <c r="BHW15" s="43"/>
      <c r="BHX15" s="43"/>
      <c r="BHY15" s="43"/>
      <c r="BHZ15" s="43"/>
      <c r="BIA15" s="43"/>
      <c r="BIB15" s="43"/>
      <c r="BIC15" s="43"/>
      <c r="BID15" s="43"/>
      <c r="BIE15" s="43"/>
      <c r="BIF15" s="43"/>
      <c r="BIG15" s="43"/>
      <c r="BIH15" s="43"/>
      <c r="BII15" s="43"/>
      <c r="BIJ15" s="43"/>
      <c r="BIK15" s="43"/>
      <c r="BIL15" s="43"/>
      <c r="BIM15" s="43"/>
      <c r="BIN15" s="43"/>
      <c r="BIO15" s="43"/>
      <c r="BIP15" s="43"/>
      <c r="BIQ15" s="43"/>
      <c r="BIR15" s="43"/>
      <c r="BIS15" s="43"/>
      <c r="BIT15" s="43"/>
      <c r="BIU15" s="43"/>
      <c r="BIV15" s="43"/>
      <c r="BIW15" s="43"/>
      <c r="BIX15" s="43"/>
      <c r="BIY15" s="43"/>
      <c r="BIZ15" s="43"/>
      <c r="BJA15" s="43"/>
      <c r="BJB15" s="43"/>
      <c r="BJC15" s="43"/>
      <c r="BJD15" s="43"/>
      <c r="BJE15" s="43"/>
      <c r="BJF15" s="43"/>
      <c r="BJG15" s="43"/>
      <c r="BJH15" s="43"/>
      <c r="BJI15" s="43"/>
      <c r="BJJ15" s="43"/>
      <c r="BJK15" s="43"/>
      <c r="BJL15" s="43"/>
      <c r="BJM15" s="43"/>
      <c r="BJN15" s="43"/>
      <c r="BJO15" s="43"/>
      <c r="BJP15" s="43"/>
      <c r="BJQ15" s="43"/>
      <c r="BJR15" s="43"/>
      <c r="BJS15" s="43"/>
      <c r="BJT15" s="43"/>
      <c r="BJU15" s="43"/>
      <c r="BJV15" s="43"/>
      <c r="BJW15" s="43"/>
      <c r="BJX15" s="43"/>
      <c r="BJY15" s="43"/>
      <c r="BJZ15" s="43"/>
      <c r="BKA15" s="43"/>
      <c r="BKB15" s="43"/>
      <c r="BKC15" s="43"/>
      <c r="BKD15" s="43"/>
      <c r="BKE15" s="43"/>
      <c r="BKF15" s="43"/>
      <c r="BKG15" s="43"/>
      <c r="BKH15" s="43"/>
      <c r="BKI15" s="43"/>
      <c r="BKJ15" s="43"/>
      <c r="BKK15" s="43"/>
      <c r="BKL15" s="43"/>
      <c r="BKM15" s="43"/>
      <c r="BKN15" s="43"/>
      <c r="BKO15" s="43"/>
      <c r="BKP15" s="43"/>
      <c r="BKQ15" s="43"/>
      <c r="BKR15" s="43"/>
      <c r="BKS15" s="43"/>
      <c r="BKT15" s="43"/>
      <c r="BKU15" s="43"/>
      <c r="BKV15" s="43"/>
      <c r="BKW15" s="43"/>
      <c r="BKX15" s="43"/>
      <c r="BKY15" s="43"/>
      <c r="BKZ15" s="43"/>
      <c r="BLA15" s="43"/>
      <c r="BLB15" s="43"/>
      <c r="BLC15" s="43"/>
      <c r="BLD15" s="43"/>
      <c r="BLE15" s="43"/>
      <c r="BLF15" s="43"/>
      <c r="BLG15" s="43"/>
      <c r="BLH15" s="43"/>
      <c r="BLI15" s="43"/>
      <c r="BLJ15" s="43"/>
      <c r="BLK15" s="43"/>
      <c r="BLL15" s="43"/>
      <c r="BLM15" s="43"/>
      <c r="BLN15" s="43"/>
      <c r="BLO15" s="43"/>
      <c r="BLP15" s="43"/>
      <c r="BLQ15" s="43"/>
      <c r="BLR15" s="43"/>
      <c r="BLS15" s="43"/>
      <c r="BLT15" s="43"/>
      <c r="BLU15" s="43"/>
      <c r="BLV15" s="43"/>
      <c r="BLW15" s="43"/>
      <c r="BLX15" s="43"/>
      <c r="BLY15" s="43"/>
      <c r="BLZ15" s="43"/>
      <c r="BMA15" s="43"/>
      <c r="BMB15" s="43"/>
      <c r="BMC15" s="43"/>
      <c r="BMD15" s="43"/>
      <c r="BME15" s="43"/>
      <c r="BMF15" s="43"/>
      <c r="BMG15" s="43"/>
      <c r="BMH15" s="43"/>
      <c r="BMI15" s="43"/>
      <c r="BMJ15" s="43"/>
      <c r="BMK15" s="43"/>
      <c r="BML15" s="43"/>
      <c r="BMM15" s="43"/>
      <c r="BMN15" s="43"/>
      <c r="BMO15" s="43"/>
      <c r="BMP15" s="43"/>
      <c r="BMQ15" s="43"/>
      <c r="BMR15" s="43"/>
      <c r="BMS15" s="43"/>
      <c r="BMT15" s="43"/>
      <c r="BMU15" s="43"/>
      <c r="BMV15" s="43"/>
      <c r="BMW15" s="43"/>
      <c r="BMX15" s="43"/>
      <c r="BMY15" s="43"/>
      <c r="BMZ15" s="43"/>
      <c r="BNA15" s="43"/>
      <c r="BNB15" s="43"/>
      <c r="BNC15" s="43"/>
      <c r="BND15" s="43"/>
      <c r="BNE15" s="43"/>
      <c r="BNF15" s="43"/>
      <c r="BNG15" s="43"/>
      <c r="BNH15" s="43"/>
      <c r="BNI15" s="43"/>
      <c r="BNJ15" s="43"/>
      <c r="BNK15" s="43"/>
      <c r="BNL15" s="43"/>
      <c r="BNM15" s="43"/>
      <c r="BNN15" s="43"/>
      <c r="BNO15" s="43"/>
      <c r="BNP15" s="43"/>
      <c r="BNQ15" s="43"/>
      <c r="BNR15" s="43"/>
      <c r="BNS15" s="43"/>
      <c r="BNT15" s="43"/>
      <c r="BNU15" s="43"/>
      <c r="BNV15" s="43"/>
      <c r="BNW15" s="43"/>
      <c r="BNX15" s="43"/>
      <c r="BNY15" s="43"/>
      <c r="BNZ15" s="43"/>
      <c r="BOA15" s="43"/>
      <c r="BOB15" s="43"/>
      <c r="BOC15" s="43"/>
      <c r="BOD15" s="43"/>
      <c r="BOE15" s="43"/>
      <c r="BOF15" s="43"/>
      <c r="BOG15" s="43"/>
      <c r="BOH15" s="43"/>
      <c r="BOI15" s="43"/>
      <c r="BOJ15" s="43"/>
      <c r="BOK15" s="43"/>
      <c r="BOL15" s="43"/>
      <c r="BOM15" s="43"/>
      <c r="BON15" s="43"/>
      <c r="BOO15" s="43"/>
      <c r="BOP15" s="43"/>
      <c r="BOQ15" s="43"/>
      <c r="BOR15" s="43"/>
      <c r="BOS15" s="43"/>
      <c r="BOT15" s="43"/>
      <c r="BOU15" s="43"/>
      <c r="BOV15" s="43"/>
      <c r="BOW15" s="43"/>
      <c r="BOX15" s="43"/>
      <c r="BOY15" s="43"/>
      <c r="BOZ15" s="43"/>
      <c r="BPA15" s="43"/>
      <c r="BPB15" s="43"/>
      <c r="BPC15" s="43"/>
      <c r="BPD15" s="43"/>
      <c r="BPE15" s="43"/>
      <c r="BPF15" s="43"/>
      <c r="BPG15" s="43"/>
      <c r="BPH15" s="43"/>
      <c r="BPI15" s="43"/>
      <c r="BPJ15" s="43"/>
      <c r="BPK15" s="43"/>
      <c r="BPL15" s="43"/>
      <c r="BPM15" s="43"/>
      <c r="BPN15" s="43"/>
      <c r="BPO15" s="43"/>
      <c r="BPP15" s="43"/>
      <c r="BPQ15" s="43"/>
      <c r="BPR15" s="43"/>
      <c r="BPS15" s="43"/>
      <c r="BPT15" s="43"/>
      <c r="BPU15" s="43"/>
      <c r="BPV15" s="43"/>
      <c r="BPW15" s="43"/>
      <c r="BPX15" s="43"/>
      <c r="BPY15" s="43"/>
      <c r="BPZ15" s="43"/>
      <c r="BQA15" s="43"/>
      <c r="BQB15" s="43"/>
      <c r="BQC15" s="43"/>
      <c r="BQD15" s="43"/>
      <c r="BQE15" s="43"/>
      <c r="BQF15" s="43"/>
      <c r="BQG15" s="43"/>
      <c r="BQH15" s="43"/>
      <c r="BQI15" s="43"/>
      <c r="BQJ15" s="43"/>
      <c r="BQK15" s="43"/>
      <c r="BQL15" s="43"/>
      <c r="BQM15" s="43"/>
      <c r="BQN15" s="43"/>
      <c r="BQO15" s="43"/>
      <c r="BQP15" s="43"/>
      <c r="BQQ15" s="43"/>
      <c r="BQR15" s="43"/>
      <c r="BQS15" s="43"/>
      <c r="BQT15" s="43"/>
      <c r="BQU15" s="43"/>
      <c r="BQV15" s="43"/>
      <c r="BQW15" s="43"/>
      <c r="BQX15" s="43"/>
      <c r="BQY15" s="43"/>
      <c r="BQZ15" s="43"/>
      <c r="BRA15" s="43"/>
      <c r="BRB15" s="43"/>
      <c r="BRC15" s="43"/>
      <c r="BRD15" s="43"/>
      <c r="BRE15" s="43"/>
      <c r="BRF15" s="43"/>
      <c r="BRG15" s="43"/>
      <c r="BRH15" s="43"/>
      <c r="BRI15" s="43"/>
      <c r="BRJ15" s="43"/>
      <c r="BRK15" s="43"/>
      <c r="BRL15" s="43"/>
      <c r="BRM15" s="43"/>
      <c r="BRN15" s="43"/>
      <c r="BRO15" s="43"/>
      <c r="BRP15" s="43"/>
      <c r="BRQ15" s="43"/>
      <c r="BRR15" s="43"/>
      <c r="BRS15" s="43"/>
      <c r="BRT15" s="43"/>
      <c r="BRU15" s="43"/>
      <c r="BRV15" s="43"/>
      <c r="BRW15" s="43"/>
      <c r="BRX15" s="43"/>
      <c r="BRY15" s="43"/>
      <c r="BRZ15" s="43"/>
      <c r="BSA15" s="43"/>
      <c r="BSB15" s="43"/>
      <c r="BSC15" s="43"/>
      <c r="BSD15" s="43"/>
      <c r="BSE15" s="43"/>
      <c r="BSF15" s="43"/>
      <c r="BSG15" s="43"/>
      <c r="BSH15" s="43"/>
      <c r="BSI15" s="43"/>
      <c r="BSJ15" s="43"/>
      <c r="BSK15" s="43"/>
      <c r="BSL15" s="43"/>
      <c r="BSM15" s="43"/>
      <c r="BSN15" s="43"/>
      <c r="BSO15" s="43"/>
      <c r="BSP15" s="43"/>
      <c r="BSQ15" s="43"/>
      <c r="BSR15" s="43"/>
      <c r="BSS15" s="43"/>
      <c r="BST15" s="43"/>
      <c r="BSU15" s="43"/>
      <c r="BSV15" s="43"/>
      <c r="BSW15" s="43"/>
      <c r="BSX15" s="43"/>
      <c r="BSY15" s="43"/>
      <c r="BSZ15" s="43"/>
      <c r="BTA15" s="43"/>
      <c r="BTB15" s="43"/>
      <c r="BTC15" s="43"/>
      <c r="BTD15" s="43"/>
      <c r="BTE15" s="43"/>
      <c r="BTF15" s="43"/>
      <c r="BTG15" s="43"/>
      <c r="BTH15" s="43"/>
      <c r="BTI15" s="43"/>
      <c r="BTJ15" s="43"/>
      <c r="BTK15" s="43"/>
      <c r="BTL15" s="43"/>
      <c r="BTM15" s="43"/>
      <c r="BTN15" s="43"/>
      <c r="BTO15" s="43"/>
      <c r="BTP15" s="43"/>
      <c r="BTQ15" s="43"/>
      <c r="BTR15" s="43"/>
      <c r="BTS15" s="43"/>
      <c r="BTT15" s="43"/>
      <c r="BTU15" s="43"/>
      <c r="BTV15" s="43"/>
      <c r="BTW15" s="43"/>
      <c r="BTX15" s="43"/>
      <c r="BTY15" s="43"/>
      <c r="BTZ15" s="43"/>
      <c r="BUA15" s="43"/>
      <c r="BUB15" s="43"/>
      <c r="BUC15" s="43"/>
      <c r="BUD15" s="43"/>
      <c r="BUE15" s="43"/>
      <c r="BUF15" s="43"/>
      <c r="BUG15" s="43"/>
      <c r="BUH15" s="43"/>
      <c r="BUI15" s="43"/>
      <c r="BUJ15" s="43"/>
      <c r="BUK15" s="43"/>
      <c r="BUL15" s="43"/>
      <c r="BUM15" s="43"/>
      <c r="BUN15" s="43"/>
      <c r="BUO15" s="43"/>
      <c r="BUP15" s="43"/>
      <c r="BUQ15" s="43"/>
      <c r="BUR15" s="43"/>
      <c r="BUS15" s="43"/>
      <c r="BUT15" s="43"/>
      <c r="BUU15" s="43"/>
      <c r="BUV15" s="43"/>
      <c r="BUW15" s="43"/>
      <c r="BUX15" s="43"/>
      <c r="BUY15" s="43"/>
      <c r="BUZ15" s="43"/>
      <c r="BVA15" s="43"/>
      <c r="BVB15" s="43"/>
      <c r="BVC15" s="43"/>
      <c r="BVD15" s="43"/>
      <c r="BVE15" s="43"/>
      <c r="BVF15" s="43"/>
      <c r="BVG15" s="43"/>
      <c r="BVH15" s="43"/>
      <c r="BVI15" s="43"/>
      <c r="BVJ15" s="43"/>
      <c r="BVK15" s="43"/>
      <c r="BVL15" s="43"/>
      <c r="BVM15" s="43"/>
      <c r="BVN15" s="43"/>
      <c r="BVO15" s="43"/>
      <c r="BVP15" s="43"/>
      <c r="BVQ15" s="43"/>
      <c r="BVR15" s="43"/>
      <c r="BVS15" s="43"/>
      <c r="BVT15" s="43"/>
      <c r="BVU15" s="43"/>
      <c r="BVV15" s="43"/>
      <c r="BVW15" s="43"/>
      <c r="BVX15" s="43"/>
      <c r="BVY15" s="43"/>
      <c r="BVZ15" s="43"/>
      <c r="BWA15" s="43"/>
      <c r="BWB15" s="43"/>
      <c r="BWC15" s="43"/>
      <c r="BWD15" s="43"/>
      <c r="BWE15" s="43"/>
      <c r="BWF15" s="43"/>
      <c r="BWG15" s="43"/>
      <c r="BWH15" s="43"/>
      <c r="BWI15" s="43"/>
      <c r="BWJ15" s="43"/>
      <c r="BWK15" s="43"/>
      <c r="BWL15" s="43"/>
      <c r="BWM15" s="43"/>
      <c r="BWN15" s="43"/>
      <c r="BWO15" s="43"/>
      <c r="BWP15" s="43"/>
      <c r="BWQ15" s="43"/>
      <c r="BWR15" s="43"/>
      <c r="BWS15" s="43"/>
      <c r="BWT15" s="43"/>
      <c r="BWU15" s="43"/>
      <c r="BWV15" s="43"/>
      <c r="BWW15" s="43"/>
      <c r="BWX15" s="43"/>
      <c r="BWY15" s="43"/>
      <c r="BWZ15" s="43"/>
      <c r="BXA15" s="43"/>
      <c r="BXB15" s="43"/>
      <c r="BXC15" s="43"/>
      <c r="BXD15" s="43"/>
      <c r="BXE15" s="43"/>
      <c r="BXF15" s="43"/>
      <c r="BXG15" s="43"/>
      <c r="BXH15" s="43"/>
      <c r="BXI15" s="43"/>
      <c r="BXJ15" s="43"/>
      <c r="BXK15" s="43"/>
      <c r="BXL15" s="43"/>
      <c r="BXM15" s="43"/>
      <c r="BXN15" s="43"/>
      <c r="BXO15" s="43"/>
      <c r="BXP15" s="43"/>
      <c r="BXQ15" s="43"/>
      <c r="BXR15" s="43"/>
      <c r="BXS15" s="43"/>
      <c r="BXT15" s="43"/>
      <c r="BXU15" s="43"/>
      <c r="BXV15" s="43"/>
      <c r="BXW15" s="43"/>
      <c r="BXX15" s="43"/>
      <c r="BXY15" s="43"/>
      <c r="BXZ15" s="43"/>
      <c r="BYA15" s="43"/>
      <c r="BYB15" s="43"/>
      <c r="BYC15" s="43"/>
      <c r="BYD15" s="43"/>
      <c r="BYE15" s="43"/>
      <c r="BYF15" s="43"/>
      <c r="BYG15" s="43"/>
      <c r="BYH15" s="43"/>
      <c r="BYI15" s="43"/>
      <c r="BYJ15" s="43"/>
      <c r="BYK15" s="43"/>
      <c r="BYL15" s="43"/>
      <c r="BYM15" s="43"/>
      <c r="BYN15" s="43"/>
      <c r="BYO15" s="43"/>
      <c r="BYP15" s="43"/>
      <c r="BYQ15" s="43"/>
      <c r="BYR15" s="43"/>
      <c r="BYS15" s="43"/>
      <c r="BYT15" s="43"/>
      <c r="BYU15" s="43"/>
      <c r="BYV15" s="43"/>
      <c r="BYW15" s="43"/>
      <c r="BYX15" s="43"/>
      <c r="BYY15" s="43"/>
      <c r="BYZ15" s="43"/>
      <c r="BZA15" s="43"/>
      <c r="BZB15" s="43"/>
      <c r="BZC15" s="43"/>
      <c r="BZD15" s="43"/>
      <c r="BZE15" s="43"/>
      <c r="BZF15" s="43"/>
      <c r="BZG15" s="43"/>
      <c r="BZH15" s="43"/>
      <c r="BZI15" s="43"/>
      <c r="BZJ15" s="43"/>
      <c r="BZK15" s="43"/>
      <c r="BZL15" s="43"/>
      <c r="BZM15" s="43"/>
      <c r="BZN15" s="43"/>
      <c r="BZO15" s="43"/>
      <c r="BZP15" s="43"/>
      <c r="BZQ15" s="43"/>
      <c r="BZR15" s="43"/>
      <c r="BZS15" s="43"/>
      <c r="BZT15" s="43"/>
      <c r="BZU15" s="43"/>
      <c r="BZV15" s="43"/>
      <c r="BZW15" s="43"/>
      <c r="BZX15" s="43"/>
      <c r="BZY15" s="43"/>
      <c r="BZZ15" s="43"/>
      <c r="CAA15" s="43"/>
      <c r="CAB15" s="43"/>
      <c r="CAC15" s="43"/>
      <c r="CAD15" s="43"/>
      <c r="CAE15" s="43"/>
      <c r="CAF15" s="43"/>
      <c r="CAG15" s="43"/>
      <c r="CAH15" s="43"/>
      <c r="CAI15" s="43"/>
      <c r="CAJ15" s="43"/>
      <c r="CAK15" s="43"/>
      <c r="CAL15" s="43"/>
      <c r="CAM15" s="43"/>
      <c r="CAN15" s="43"/>
      <c r="CAO15" s="43"/>
      <c r="CAP15" s="43"/>
      <c r="CAQ15" s="43"/>
      <c r="CAR15" s="43"/>
      <c r="CAS15" s="43"/>
      <c r="CAT15" s="43"/>
      <c r="CAU15" s="43"/>
      <c r="CAV15" s="43"/>
      <c r="CAW15" s="43"/>
      <c r="CAX15" s="43"/>
      <c r="CAY15" s="43"/>
      <c r="CAZ15" s="43"/>
      <c r="CBA15" s="43"/>
      <c r="CBB15" s="43"/>
      <c r="CBC15" s="43"/>
      <c r="CBD15" s="43"/>
      <c r="CBE15" s="43"/>
      <c r="CBF15" s="43"/>
      <c r="CBG15" s="43"/>
      <c r="CBH15" s="43"/>
      <c r="CBI15" s="43"/>
      <c r="CBJ15" s="43"/>
      <c r="CBK15" s="43"/>
      <c r="CBL15" s="43"/>
      <c r="CBM15" s="43"/>
      <c r="CBN15" s="43"/>
      <c r="CBO15" s="43"/>
      <c r="CBP15" s="43"/>
      <c r="CBQ15" s="43"/>
      <c r="CBR15" s="43"/>
      <c r="CBS15" s="43"/>
      <c r="CBT15" s="43"/>
      <c r="CBU15" s="43"/>
      <c r="CBV15" s="43"/>
      <c r="CBW15" s="43"/>
      <c r="CBX15" s="43"/>
      <c r="CBY15" s="43"/>
      <c r="CBZ15" s="43"/>
      <c r="CCA15" s="43"/>
      <c r="CCB15" s="43"/>
      <c r="CCC15" s="43"/>
      <c r="CCD15" s="43"/>
      <c r="CCE15" s="43"/>
      <c r="CCF15" s="43"/>
      <c r="CCG15" s="43"/>
      <c r="CCH15" s="43"/>
      <c r="CCI15" s="43"/>
      <c r="CCJ15" s="43"/>
      <c r="CCK15" s="43"/>
      <c r="CCL15" s="43"/>
      <c r="CCM15" s="43"/>
      <c r="CCN15" s="43"/>
      <c r="CCO15" s="43"/>
      <c r="CCP15" s="43"/>
      <c r="CCQ15" s="43"/>
      <c r="CCR15" s="43"/>
      <c r="CCS15" s="43"/>
      <c r="CCT15" s="43"/>
      <c r="CCU15" s="43"/>
      <c r="CCV15" s="43"/>
      <c r="CCW15" s="43"/>
      <c r="CCX15" s="43"/>
      <c r="CCY15" s="43"/>
      <c r="CCZ15" s="43"/>
      <c r="CDA15" s="43"/>
      <c r="CDB15" s="43"/>
      <c r="CDC15" s="43"/>
      <c r="CDD15" s="43"/>
      <c r="CDE15" s="43"/>
      <c r="CDF15" s="43"/>
      <c r="CDG15" s="43"/>
      <c r="CDH15" s="43"/>
      <c r="CDI15" s="43"/>
      <c r="CDJ15" s="43"/>
      <c r="CDK15" s="43"/>
      <c r="CDL15" s="43"/>
      <c r="CDM15" s="43"/>
      <c r="CDN15" s="43"/>
      <c r="CDO15" s="43"/>
      <c r="CDP15" s="43"/>
      <c r="CDQ15" s="43"/>
      <c r="CDR15" s="43"/>
      <c r="CDS15" s="43"/>
      <c r="CDT15" s="43"/>
      <c r="CDU15" s="43"/>
      <c r="CDV15" s="43"/>
      <c r="CDW15" s="43"/>
      <c r="CDX15" s="43"/>
      <c r="CDY15" s="43"/>
      <c r="CDZ15" s="43"/>
      <c r="CEA15" s="43"/>
      <c r="CEB15" s="43"/>
      <c r="CEC15" s="43"/>
      <c r="CED15" s="43"/>
      <c r="CEE15" s="43"/>
      <c r="CEF15" s="43"/>
      <c r="CEG15" s="43"/>
      <c r="CEH15" s="43"/>
      <c r="CEI15" s="43"/>
      <c r="CEJ15" s="43"/>
      <c r="CEK15" s="43"/>
      <c r="CEL15" s="43"/>
      <c r="CEM15" s="43"/>
      <c r="CEN15" s="43"/>
      <c r="CEO15" s="43"/>
      <c r="CEP15" s="43"/>
      <c r="CEQ15" s="43"/>
      <c r="CER15" s="43"/>
      <c r="CES15" s="43"/>
      <c r="CET15" s="43"/>
      <c r="CEU15" s="43"/>
      <c r="CEV15" s="43"/>
      <c r="CEW15" s="43"/>
      <c r="CEX15" s="43"/>
      <c r="CEY15" s="43"/>
      <c r="CEZ15" s="43"/>
      <c r="CFA15" s="43"/>
      <c r="CFB15" s="43"/>
      <c r="CFC15" s="43"/>
      <c r="CFD15" s="43"/>
      <c r="CFE15" s="43"/>
      <c r="CFF15" s="43"/>
      <c r="CFG15" s="43"/>
      <c r="CFH15" s="43"/>
      <c r="CFI15" s="43"/>
      <c r="CFJ15" s="43"/>
      <c r="CFK15" s="43"/>
      <c r="CFL15" s="43"/>
      <c r="CFM15" s="43"/>
      <c r="CFN15" s="43"/>
      <c r="CFO15" s="43"/>
      <c r="CFP15" s="43"/>
      <c r="CFQ15" s="43"/>
      <c r="CFR15" s="43"/>
      <c r="CFS15" s="43"/>
      <c r="CFT15" s="43"/>
      <c r="CFU15" s="43"/>
      <c r="CFV15" s="43"/>
      <c r="CFW15" s="43"/>
      <c r="CFX15" s="43"/>
      <c r="CFY15" s="43"/>
      <c r="CFZ15" s="43"/>
      <c r="CGA15" s="43"/>
      <c r="CGB15" s="43"/>
      <c r="CGC15" s="43"/>
      <c r="CGD15" s="43"/>
      <c r="CGE15" s="43"/>
      <c r="CGF15" s="43"/>
      <c r="CGG15" s="43"/>
      <c r="CGH15" s="43"/>
      <c r="CGI15" s="43"/>
      <c r="CGJ15" s="43"/>
      <c r="CGK15" s="43"/>
      <c r="CGL15" s="43"/>
      <c r="CGM15" s="43"/>
      <c r="CGN15" s="43"/>
      <c r="CGO15" s="43"/>
      <c r="CGP15" s="43"/>
      <c r="CGQ15" s="43"/>
      <c r="CGR15" s="43"/>
      <c r="CGS15" s="43"/>
      <c r="CGT15" s="43"/>
      <c r="CGU15" s="43"/>
      <c r="CGV15" s="43"/>
      <c r="CGW15" s="43"/>
      <c r="CGX15" s="43"/>
      <c r="CGY15" s="43"/>
      <c r="CGZ15" s="43"/>
      <c r="CHA15" s="43"/>
      <c r="CHB15" s="43"/>
      <c r="CHC15" s="43"/>
      <c r="CHD15" s="43"/>
      <c r="CHE15" s="43"/>
      <c r="CHF15" s="43"/>
      <c r="CHG15" s="43"/>
      <c r="CHH15" s="43"/>
      <c r="CHI15" s="43"/>
      <c r="CHJ15" s="43"/>
      <c r="CHK15" s="43"/>
      <c r="CHL15" s="43"/>
      <c r="CHM15" s="43"/>
      <c r="CHN15" s="43"/>
      <c r="CHO15" s="43"/>
      <c r="CHP15" s="43"/>
      <c r="CHQ15" s="43"/>
      <c r="CHR15" s="43"/>
      <c r="CHS15" s="43"/>
      <c r="CHT15" s="43"/>
      <c r="CHU15" s="43"/>
      <c r="CHV15" s="43"/>
      <c r="CHW15" s="43"/>
      <c r="CHX15" s="43"/>
      <c r="CHY15" s="43"/>
      <c r="CHZ15" s="43"/>
      <c r="CIA15" s="43"/>
      <c r="CIB15" s="43"/>
      <c r="CIC15" s="43"/>
      <c r="CID15" s="43"/>
      <c r="CIE15" s="43"/>
      <c r="CIF15" s="43"/>
      <c r="CIG15" s="43"/>
      <c r="CIH15" s="43"/>
      <c r="CII15" s="43"/>
      <c r="CIJ15" s="43"/>
      <c r="CIK15" s="43"/>
      <c r="CIL15" s="43"/>
      <c r="CIM15" s="43"/>
      <c r="CIN15" s="43"/>
      <c r="CIO15" s="43"/>
      <c r="CIP15" s="43"/>
      <c r="CIQ15" s="43"/>
      <c r="CIR15" s="43"/>
      <c r="CIS15" s="43"/>
      <c r="CIT15" s="43"/>
      <c r="CIU15" s="43"/>
      <c r="CIV15" s="43"/>
      <c r="CIW15" s="43"/>
      <c r="CIX15" s="43"/>
      <c r="CIY15" s="43"/>
      <c r="CIZ15" s="43"/>
      <c r="CJA15" s="43"/>
      <c r="CJB15" s="43"/>
      <c r="CJC15" s="43"/>
      <c r="CJD15" s="43"/>
      <c r="CJE15" s="43"/>
      <c r="CJF15" s="43"/>
      <c r="CJG15" s="43"/>
      <c r="CJH15" s="43"/>
      <c r="CJI15" s="43"/>
      <c r="CJJ15" s="43"/>
      <c r="CJK15" s="43"/>
      <c r="CJL15" s="43"/>
      <c r="CJM15" s="43"/>
      <c r="CJN15" s="43"/>
      <c r="CJO15" s="43"/>
      <c r="CJP15" s="43"/>
      <c r="CJQ15" s="43"/>
      <c r="CJR15" s="43"/>
      <c r="CJS15" s="43"/>
      <c r="CJT15" s="43"/>
      <c r="CJU15" s="43"/>
      <c r="CJV15" s="43"/>
      <c r="CJW15" s="43"/>
      <c r="CJX15" s="43"/>
      <c r="CJY15" s="43"/>
      <c r="CJZ15" s="43"/>
      <c r="CKA15" s="43"/>
      <c r="CKB15" s="43"/>
      <c r="CKC15" s="43"/>
      <c r="CKD15" s="43"/>
      <c r="CKE15" s="43"/>
      <c r="CKF15" s="43"/>
      <c r="CKG15" s="43"/>
      <c r="CKH15" s="43"/>
      <c r="CKI15" s="43"/>
      <c r="CKJ15" s="43"/>
      <c r="CKK15" s="43"/>
      <c r="CKL15" s="43"/>
      <c r="CKM15" s="43"/>
      <c r="CKN15" s="43"/>
      <c r="CKO15" s="43"/>
      <c r="CKP15" s="43"/>
      <c r="CKQ15" s="43"/>
      <c r="CKR15" s="43"/>
      <c r="CKS15" s="43"/>
      <c r="CKT15" s="43"/>
      <c r="CKU15" s="43"/>
      <c r="CKV15" s="43"/>
      <c r="CKW15" s="43"/>
      <c r="CKX15" s="43"/>
      <c r="CKY15" s="43"/>
      <c r="CKZ15" s="43"/>
      <c r="CLA15" s="43"/>
      <c r="CLB15" s="43"/>
      <c r="CLC15" s="43"/>
      <c r="CLD15" s="43"/>
      <c r="CLE15" s="43"/>
      <c r="CLF15" s="43"/>
      <c r="CLG15" s="43"/>
      <c r="CLH15" s="43"/>
      <c r="CLI15" s="43"/>
      <c r="CLJ15" s="43"/>
      <c r="CLK15" s="43"/>
      <c r="CLL15" s="43"/>
      <c r="CLM15" s="43"/>
      <c r="CLN15" s="43"/>
      <c r="CLO15" s="43"/>
      <c r="CLP15" s="43"/>
      <c r="CLQ15" s="43"/>
      <c r="CLR15" s="43"/>
      <c r="CLS15" s="43"/>
      <c r="CLT15" s="43"/>
      <c r="CLU15" s="43"/>
      <c r="CLV15" s="43"/>
      <c r="CLW15" s="43"/>
      <c r="CLX15" s="43"/>
      <c r="CLY15" s="43"/>
      <c r="CLZ15" s="43"/>
      <c r="CMA15" s="43"/>
      <c r="CMB15" s="43"/>
      <c r="CMC15" s="43"/>
      <c r="CMD15" s="43"/>
      <c r="CME15" s="43"/>
      <c r="CMF15" s="43"/>
      <c r="CMG15" s="43"/>
      <c r="CMH15" s="43"/>
      <c r="CMI15" s="43"/>
      <c r="CMJ15" s="43"/>
      <c r="CMK15" s="43"/>
      <c r="CML15" s="43"/>
      <c r="CMM15" s="43"/>
      <c r="CMN15" s="43"/>
      <c r="CMO15" s="43"/>
      <c r="CMP15" s="43"/>
      <c r="CMQ15" s="43"/>
      <c r="CMR15" s="43"/>
      <c r="CMS15" s="43"/>
      <c r="CMT15" s="43"/>
      <c r="CMU15" s="43"/>
      <c r="CMV15" s="43"/>
      <c r="CMW15" s="43"/>
      <c r="CMX15" s="43"/>
      <c r="CMY15" s="43"/>
      <c r="CMZ15" s="43"/>
      <c r="CNA15" s="43"/>
      <c r="CNB15" s="43"/>
      <c r="CNC15" s="43"/>
      <c r="CND15" s="43"/>
      <c r="CNE15" s="43"/>
      <c r="CNF15" s="43"/>
      <c r="CNG15" s="43"/>
      <c r="CNH15" s="43"/>
      <c r="CNI15" s="43"/>
      <c r="CNJ15" s="43"/>
      <c r="CNK15" s="43"/>
      <c r="CNL15" s="43"/>
      <c r="CNM15" s="43"/>
      <c r="CNN15" s="43"/>
      <c r="CNO15" s="43"/>
      <c r="CNP15" s="43"/>
      <c r="CNQ15" s="43"/>
      <c r="CNR15" s="43"/>
      <c r="CNS15" s="43"/>
      <c r="CNT15" s="43"/>
      <c r="CNU15" s="43"/>
      <c r="CNV15" s="43"/>
      <c r="CNW15" s="43"/>
      <c r="CNX15" s="43"/>
      <c r="CNY15" s="43"/>
      <c r="CNZ15" s="43"/>
      <c r="COA15" s="43"/>
      <c r="COB15" s="43"/>
      <c r="COC15" s="43"/>
      <c r="COD15" s="43"/>
      <c r="COE15" s="43"/>
      <c r="COF15" s="43"/>
      <c r="COG15" s="43"/>
      <c r="COH15" s="43"/>
      <c r="COI15" s="43"/>
      <c r="COJ15" s="43"/>
      <c r="COK15" s="43"/>
      <c r="COL15" s="43"/>
      <c r="COM15" s="43"/>
      <c r="CON15" s="43"/>
      <c r="COO15" s="43"/>
      <c r="COP15" s="43"/>
      <c r="COQ15" s="43"/>
      <c r="COR15" s="43"/>
      <c r="COS15" s="43"/>
      <c r="COT15" s="43"/>
      <c r="COU15" s="43"/>
      <c r="COV15" s="43"/>
      <c r="COW15" s="43"/>
      <c r="COX15" s="43"/>
      <c r="COY15" s="43"/>
      <c r="COZ15" s="43"/>
      <c r="CPA15" s="43"/>
      <c r="CPB15" s="43"/>
      <c r="CPC15" s="43"/>
      <c r="CPD15" s="43"/>
      <c r="CPE15" s="43"/>
      <c r="CPF15" s="43"/>
      <c r="CPG15" s="43"/>
      <c r="CPH15" s="43"/>
      <c r="CPI15" s="43"/>
      <c r="CPJ15" s="43"/>
      <c r="CPK15" s="43"/>
      <c r="CPL15" s="43"/>
      <c r="CPM15" s="43"/>
      <c r="CPN15" s="43"/>
      <c r="CPO15" s="43"/>
      <c r="CPP15" s="43"/>
      <c r="CPQ15" s="43"/>
      <c r="CPR15" s="43"/>
      <c r="CPS15" s="43"/>
      <c r="CPT15" s="43"/>
      <c r="CPU15" s="43"/>
      <c r="CPV15" s="43"/>
      <c r="CPW15" s="43"/>
      <c r="CPX15" s="43"/>
      <c r="CPY15" s="43"/>
      <c r="CPZ15" s="43"/>
      <c r="CQA15" s="43"/>
      <c r="CQB15" s="43"/>
      <c r="CQC15" s="43"/>
      <c r="CQD15" s="43"/>
      <c r="CQE15" s="43"/>
      <c r="CQF15" s="43"/>
      <c r="CQG15" s="43"/>
      <c r="CQH15" s="43"/>
      <c r="CQI15" s="43"/>
      <c r="CQJ15" s="43"/>
      <c r="CQK15" s="43"/>
      <c r="CQL15" s="43"/>
      <c r="CQM15" s="43"/>
      <c r="CQN15" s="43"/>
      <c r="CQO15" s="43"/>
      <c r="CQP15" s="43"/>
      <c r="CQQ15" s="43"/>
      <c r="CQR15" s="43"/>
      <c r="CQS15" s="43"/>
      <c r="CQT15" s="43"/>
      <c r="CQU15" s="43"/>
      <c r="CQV15" s="43"/>
      <c r="CQW15" s="43"/>
      <c r="CQX15" s="43"/>
      <c r="CQY15" s="43"/>
      <c r="CQZ15" s="43"/>
      <c r="CRA15" s="43"/>
      <c r="CRB15" s="43"/>
      <c r="CRC15" s="43"/>
      <c r="CRD15" s="43"/>
      <c r="CRE15" s="43"/>
      <c r="CRF15" s="43"/>
      <c r="CRG15" s="43"/>
      <c r="CRH15" s="43"/>
      <c r="CRI15" s="43"/>
      <c r="CRJ15" s="43"/>
      <c r="CRK15" s="43"/>
      <c r="CRL15" s="43"/>
      <c r="CRM15" s="43"/>
      <c r="CRN15" s="43"/>
      <c r="CRO15" s="43"/>
      <c r="CRP15" s="43"/>
      <c r="CRQ15" s="43"/>
      <c r="CRR15" s="43"/>
      <c r="CRS15" s="43"/>
      <c r="CRT15" s="43"/>
      <c r="CRU15" s="43"/>
      <c r="CRV15" s="43"/>
      <c r="CRW15" s="43"/>
      <c r="CRX15" s="43"/>
      <c r="CRY15" s="43"/>
      <c r="CRZ15" s="43"/>
      <c r="CSA15" s="43"/>
      <c r="CSB15" s="43"/>
      <c r="CSC15" s="43"/>
      <c r="CSD15" s="43"/>
      <c r="CSE15" s="43"/>
      <c r="CSF15" s="43"/>
      <c r="CSG15" s="43"/>
      <c r="CSH15" s="43"/>
      <c r="CSI15" s="43"/>
      <c r="CSJ15" s="43"/>
      <c r="CSK15" s="43"/>
      <c r="CSL15" s="43"/>
      <c r="CSM15" s="43"/>
      <c r="CSN15" s="43"/>
      <c r="CSO15" s="43"/>
      <c r="CSP15" s="43"/>
      <c r="CSQ15" s="43"/>
      <c r="CSR15" s="43"/>
      <c r="CSS15" s="43"/>
      <c r="CST15" s="43"/>
      <c r="CSU15" s="43"/>
      <c r="CSV15" s="43"/>
      <c r="CSW15" s="43"/>
      <c r="CSX15" s="43"/>
      <c r="CSY15" s="43"/>
      <c r="CSZ15" s="43"/>
      <c r="CTA15" s="43"/>
      <c r="CTB15" s="43"/>
      <c r="CTC15" s="43"/>
      <c r="CTD15" s="43"/>
      <c r="CTE15" s="43"/>
      <c r="CTF15" s="43"/>
      <c r="CTG15" s="43"/>
      <c r="CTH15" s="43"/>
      <c r="CTI15" s="43"/>
      <c r="CTJ15" s="43"/>
      <c r="CTK15" s="43"/>
      <c r="CTL15" s="43"/>
      <c r="CTM15" s="43"/>
      <c r="CTN15" s="43"/>
      <c r="CTO15" s="43"/>
      <c r="CTP15" s="43"/>
      <c r="CTQ15" s="43"/>
      <c r="CTR15" s="43"/>
      <c r="CTS15" s="43"/>
      <c r="CTT15" s="43"/>
      <c r="CTU15" s="43"/>
      <c r="CTV15" s="43"/>
      <c r="CTW15" s="43"/>
      <c r="CTX15" s="43"/>
      <c r="CTY15" s="43"/>
      <c r="CTZ15" s="43"/>
      <c r="CUA15" s="43"/>
      <c r="CUB15" s="43"/>
      <c r="CUC15" s="43"/>
      <c r="CUD15" s="43"/>
      <c r="CUE15" s="43"/>
      <c r="CUF15" s="43"/>
      <c r="CUG15" s="43"/>
      <c r="CUH15" s="43"/>
      <c r="CUI15" s="43"/>
      <c r="CUJ15" s="43"/>
      <c r="CUK15" s="43"/>
      <c r="CUL15" s="43"/>
      <c r="CUM15" s="43"/>
      <c r="CUN15" s="43"/>
      <c r="CUO15" s="43"/>
      <c r="CUP15" s="43"/>
      <c r="CUQ15" s="43"/>
      <c r="CUR15" s="43"/>
      <c r="CUS15" s="43"/>
      <c r="CUT15" s="43"/>
      <c r="CUU15" s="43"/>
      <c r="CUV15" s="43"/>
      <c r="CUW15" s="43"/>
      <c r="CUX15" s="43"/>
      <c r="CUY15" s="43"/>
      <c r="CUZ15" s="43"/>
      <c r="CVA15" s="43"/>
      <c r="CVB15" s="43"/>
      <c r="CVC15" s="43"/>
      <c r="CVD15" s="43"/>
      <c r="CVE15" s="43"/>
      <c r="CVF15" s="43"/>
      <c r="CVG15" s="43"/>
      <c r="CVH15" s="43"/>
      <c r="CVI15" s="43"/>
      <c r="CVJ15" s="43"/>
      <c r="CVK15" s="43"/>
      <c r="CVL15" s="43"/>
      <c r="CVM15" s="43"/>
      <c r="CVN15" s="43"/>
      <c r="CVO15" s="43"/>
      <c r="CVP15" s="43"/>
      <c r="CVQ15" s="43"/>
      <c r="CVR15" s="43"/>
      <c r="CVS15" s="43"/>
      <c r="CVT15" s="43"/>
      <c r="CVU15" s="43"/>
      <c r="CVV15" s="43"/>
      <c r="CVW15" s="43"/>
      <c r="CVX15" s="43"/>
      <c r="CVY15" s="43"/>
      <c r="CVZ15" s="43"/>
      <c r="CWA15" s="43"/>
      <c r="CWB15" s="43"/>
      <c r="CWC15" s="43"/>
      <c r="CWD15" s="43"/>
      <c r="CWE15" s="43"/>
      <c r="CWF15" s="43"/>
      <c r="CWG15" s="43"/>
      <c r="CWH15" s="43"/>
      <c r="CWI15" s="43"/>
      <c r="CWJ15" s="43"/>
      <c r="CWK15" s="43"/>
      <c r="CWL15" s="43"/>
      <c r="CWM15" s="43"/>
      <c r="CWN15" s="43"/>
      <c r="CWO15" s="43"/>
      <c r="CWP15" s="43"/>
      <c r="CWQ15" s="43"/>
      <c r="CWR15" s="43"/>
      <c r="CWS15" s="43"/>
      <c r="CWT15" s="43"/>
      <c r="CWU15" s="43"/>
      <c r="CWV15" s="43"/>
      <c r="CWW15" s="43"/>
      <c r="CWX15" s="43"/>
      <c r="CWY15" s="43"/>
      <c r="CWZ15" s="43"/>
      <c r="CXA15" s="43"/>
      <c r="CXB15" s="43"/>
      <c r="CXC15" s="43"/>
      <c r="CXD15" s="43"/>
      <c r="CXE15" s="43"/>
      <c r="CXF15" s="43"/>
      <c r="CXG15" s="43"/>
      <c r="CXH15" s="43"/>
      <c r="CXI15" s="43"/>
      <c r="CXJ15" s="43"/>
      <c r="CXK15" s="43"/>
      <c r="CXL15" s="43"/>
      <c r="CXM15" s="43"/>
      <c r="CXN15" s="43"/>
      <c r="CXO15" s="43"/>
      <c r="CXP15" s="43"/>
      <c r="CXQ15" s="43"/>
      <c r="CXR15" s="43"/>
      <c r="CXS15" s="43"/>
      <c r="CXT15" s="43"/>
      <c r="CXU15" s="43"/>
      <c r="CXV15" s="43"/>
      <c r="CXW15" s="43"/>
      <c r="CXX15" s="43"/>
      <c r="CXY15" s="43"/>
      <c r="CXZ15" s="43"/>
      <c r="CYA15" s="43"/>
      <c r="CYB15" s="43"/>
      <c r="CYC15" s="43"/>
      <c r="CYD15" s="43"/>
      <c r="CYE15" s="43"/>
      <c r="CYF15" s="43"/>
      <c r="CYG15" s="43"/>
      <c r="CYH15" s="43"/>
      <c r="CYI15" s="43"/>
      <c r="CYJ15" s="43"/>
      <c r="CYK15" s="43"/>
      <c r="CYL15" s="43"/>
      <c r="CYM15" s="43"/>
      <c r="CYN15" s="43"/>
      <c r="CYO15" s="43"/>
      <c r="CYP15" s="43"/>
      <c r="CYQ15" s="43"/>
      <c r="CYR15" s="43"/>
      <c r="CYS15" s="43"/>
      <c r="CYT15" s="43"/>
      <c r="CYU15" s="43"/>
      <c r="CYV15" s="43"/>
      <c r="CYW15" s="43"/>
      <c r="CYX15" s="43"/>
      <c r="CYY15" s="43"/>
      <c r="CYZ15" s="43"/>
      <c r="CZA15" s="43"/>
      <c r="CZB15" s="43"/>
      <c r="CZC15" s="43"/>
      <c r="CZD15" s="43"/>
      <c r="CZE15" s="43"/>
      <c r="CZF15" s="43"/>
      <c r="CZG15" s="43"/>
      <c r="CZH15" s="43"/>
      <c r="CZI15" s="43"/>
      <c r="CZJ15" s="43"/>
      <c r="CZK15" s="43"/>
      <c r="CZL15" s="43"/>
      <c r="CZM15" s="43"/>
      <c r="CZN15" s="43"/>
      <c r="CZO15" s="43"/>
      <c r="CZP15" s="43"/>
      <c r="CZQ15" s="43"/>
      <c r="CZR15" s="43"/>
      <c r="CZS15" s="43"/>
      <c r="CZT15" s="43"/>
      <c r="CZU15" s="43"/>
      <c r="CZV15" s="43"/>
      <c r="CZW15" s="43"/>
      <c r="CZX15" s="43"/>
      <c r="CZY15" s="43"/>
      <c r="CZZ15" s="43"/>
      <c r="DAA15" s="43"/>
      <c r="DAB15" s="43"/>
      <c r="DAC15" s="43"/>
      <c r="DAD15" s="43"/>
      <c r="DAE15" s="43"/>
      <c r="DAF15" s="43"/>
      <c r="DAG15" s="43"/>
      <c r="DAH15" s="43"/>
      <c r="DAI15" s="43"/>
      <c r="DAJ15" s="43"/>
      <c r="DAK15" s="43"/>
      <c r="DAL15" s="43"/>
      <c r="DAM15" s="43"/>
      <c r="DAN15" s="43"/>
      <c r="DAO15" s="43"/>
      <c r="DAP15" s="43"/>
      <c r="DAQ15" s="43"/>
      <c r="DAR15" s="43"/>
      <c r="DAS15" s="43"/>
      <c r="DAT15" s="43"/>
      <c r="DAU15" s="43"/>
      <c r="DAV15" s="43"/>
      <c r="DAW15" s="43"/>
      <c r="DAX15" s="43"/>
      <c r="DAY15" s="43"/>
      <c r="DAZ15" s="43"/>
      <c r="DBA15" s="43"/>
      <c r="DBB15" s="43"/>
      <c r="DBC15" s="43"/>
      <c r="DBD15" s="43"/>
      <c r="DBE15" s="43"/>
      <c r="DBF15" s="43"/>
      <c r="DBG15" s="43"/>
      <c r="DBH15" s="43"/>
      <c r="DBI15" s="43"/>
      <c r="DBJ15" s="43"/>
      <c r="DBK15" s="43"/>
      <c r="DBL15" s="43"/>
      <c r="DBM15" s="43"/>
      <c r="DBN15" s="43"/>
      <c r="DBO15" s="43"/>
      <c r="DBP15" s="43"/>
      <c r="DBQ15" s="43"/>
      <c r="DBR15" s="43"/>
      <c r="DBS15" s="43"/>
      <c r="DBT15" s="43"/>
      <c r="DBU15" s="43"/>
      <c r="DBV15" s="43"/>
      <c r="DBW15" s="43"/>
      <c r="DBX15" s="43"/>
      <c r="DBY15" s="43"/>
      <c r="DBZ15" s="43"/>
      <c r="DCA15" s="43"/>
      <c r="DCB15" s="43"/>
      <c r="DCC15" s="43"/>
      <c r="DCD15" s="43"/>
      <c r="DCE15" s="43"/>
      <c r="DCF15" s="43"/>
      <c r="DCG15" s="43"/>
      <c r="DCH15" s="43"/>
      <c r="DCI15" s="43"/>
      <c r="DCJ15" s="43"/>
      <c r="DCK15" s="43"/>
      <c r="DCL15" s="43"/>
      <c r="DCM15" s="43"/>
      <c r="DCN15" s="43"/>
      <c r="DCO15" s="43"/>
      <c r="DCP15" s="43"/>
      <c r="DCQ15" s="43"/>
      <c r="DCR15" s="43"/>
      <c r="DCS15" s="43"/>
      <c r="DCT15" s="43"/>
      <c r="DCU15" s="43"/>
      <c r="DCV15" s="43"/>
      <c r="DCW15" s="43"/>
      <c r="DCX15" s="43"/>
      <c r="DCY15" s="43"/>
      <c r="DCZ15" s="43"/>
      <c r="DDA15" s="43"/>
      <c r="DDB15" s="43"/>
      <c r="DDC15" s="43"/>
      <c r="DDD15" s="43"/>
      <c r="DDE15" s="43"/>
      <c r="DDF15" s="43"/>
      <c r="DDG15" s="43"/>
      <c r="DDH15" s="43"/>
      <c r="DDI15" s="43"/>
      <c r="DDJ15" s="43"/>
      <c r="DDK15" s="43"/>
      <c r="DDL15" s="43"/>
      <c r="DDM15" s="43"/>
      <c r="DDN15" s="43"/>
      <c r="DDO15" s="43"/>
      <c r="DDP15" s="43"/>
      <c r="DDQ15" s="43"/>
      <c r="DDR15" s="43"/>
      <c r="DDS15" s="43"/>
      <c r="DDT15" s="43"/>
      <c r="DDU15" s="43"/>
      <c r="DDV15" s="43"/>
      <c r="DDW15" s="43"/>
      <c r="DDX15" s="43"/>
      <c r="DDY15" s="43"/>
      <c r="DDZ15" s="43"/>
      <c r="DEA15" s="43"/>
      <c r="DEB15" s="43"/>
      <c r="DEC15" s="43"/>
      <c r="DED15" s="43"/>
      <c r="DEE15" s="43"/>
      <c r="DEF15" s="43"/>
      <c r="DEG15" s="43"/>
      <c r="DEH15" s="43"/>
      <c r="DEI15" s="43"/>
      <c r="DEJ15" s="43"/>
      <c r="DEK15" s="43"/>
      <c r="DEL15" s="43"/>
      <c r="DEM15" s="43"/>
      <c r="DEN15" s="43"/>
      <c r="DEO15" s="43"/>
      <c r="DEP15" s="43"/>
      <c r="DEQ15" s="43"/>
      <c r="DER15" s="43"/>
      <c r="DES15" s="43"/>
      <c r="DET15" s="43"/>
      <c r="DEU15" s="43"/>
      <c r="DEV15" s="43"/>
      <c r="DEW15" s="43"/>
      <c r="DEX15" s="43"/>
      <c r="DEY15" s="43"/>
      <c r="DEZ15" s="43"/>
      <c r="DFA15" s="43"/>
      <c r="DFB15" s="43"/>
      <c r="DFC15" s="43"/>
      <c r="DFD15" s="43"/>
      <c r="DFE15" s="43"/>
      <c r="DFF15" s="43"/>
      <c r="DFG15" s="43"/>
      <c r="DFH15" s="43"/>
      <c r="DFI15" s="43"/>
      <c r="DFJ15" s="43"/>
      <c r="DFK15" s="43"/>
      <c r="DFL15" s="43"/>
      <c r="DFM15" s="43"/>
      <c r="DFN15" s="43"/>
      <c r="DFO15" s="43"/>
      <c r="DFP15" s="43"/>
      <c r="DFQ15" s="43"/>
      <c r="DFR15" s="43"/>
      <c r="DFS15" s="43"/>
      <c r="DFT15" s="43"/>
      <c r="DFU15" s="43"/>
      <c r="DFV15" s="43"/>
      <c r="DFW15" s="43"/>
      <c r="DFX15" s="43"/>
      <c r="DFY15" s="43"/>
      <c r="DFZ15" s="43"/>
      <c r="DGA15" s="43"/>
      <c r="DGB15" s="43"/>
      <c r="DGC15" s="43"/>
      <c r="DGD15" s="43"/>
      <c r="DGE15" s="43"/>
      <c r="DGF15" s="43"/>
      <c r="DGG15" s="43"/>
      <c r="DGH15" s="43"/>
      <c r="DGI15" s="43"/>
      <c r="DGJ15" s="43"/>
      <c r="DGK15" s="43"/>
      <c r="DGL15" s="43"/>
      <c r="DGM15" s="43"/>
      <c r="DGN15" s="43"/>
      <c r="DGO15" s="43"/>
      <c r="DGP15" s="43"/>
      <c r="DGQ15" s="43"/>
      <c r="DGR15" s="43"/>
      <c r="DGS15" s="43"/>
      <c r="DGT15" s="43"/>
      <c r="DGU15" s="43"/>
      <c r="DGV15" s="43"/>
      <c r="DGW15" s="43"/>
      <c r="DGX15" s="43"/>
      <c r="DGY15" s="43"/>
      <c r="DGZ15" s="43"/>
      <c r="DHA15" s="43"/>
      <c r="DHB15" s="43"/>
      <c r="DHC15" s="43"/>
      <c r="DHD15" s="43"/>
      <c r="DHE15" s="43"/>
      <c r="DHF15" s="43"/>
      <c r="DHG15" s="43"/>
      <c r="DHH15" s="43"/>
      <c r="DHI15" s="43"/>
      <c r="DHJ15" s="43"/>
      <c r="DHK15" s="43"/>
      <c r="DHL15" s="43"/>
      <c r="DHM15" s="43"/>
      <c r="DHN15" s="43"/>
      <c r="DHO15" s="43"/>
      <c r="DHP15" s="43"/>
      <c r="DHQ15" s="43"/>
      <c r="DHR15" s="43"/>
      <c r="DHS15" s="43"/>
      <c r="DHT15" s="43"/>
      <c r="DHU15" s="43"/>
      <c r="DHV15" s="43"/>
      <c r="DHW15" s="43"/>
      <c r="DHX15" s="43"/>
      <c r="DHY15" s="43"/>
      <c r="DHZ15" s="43"/>
      <c r="DIA15" s="43"/>
      <c r="DIB15" s="43"/>
      <c r="DIC15" s="43"/>
      <c r="DID15" s="43"/>
      <c r="DIE15" s="43"/>
      <c r="DIF15" s="43"/>
      <c r="DIG15" s="43"/>
      <c r="DIH15" s="43"/>
      <c r="DII15" s="43"/>
      <c r="DIJ15" s="43"/>
      <c r="DIK15" s="43"/>
      <c r="DIL15" s="43"/>
      <c r="DIM15" s="43"/>
      <c r="DIN15" s="43"/>
      <c r="DIO15" s="43"/>
      <c r="DIP15" s="43"/>
      <c r="DIQ15" s="43"/>
      <c r="DIR15" s="43"/>
      <c r="DIS15" s="43"/>
      <c r="DIT15" s="43"/>
      <c r="DIU15" s="43"/>
      <c r="DIV15" s="43"/>
      <c r="DIW15" s="43"/>
      <c r="DIX15" s="43"/>
      <c r="DIY15" s="43"/>
      <c r="DIZ15" s="43"/>
      <c r="DJA15" s="43"/>
      <c r="DJB15" s="43"/>
      <c r="DJC15" s="43"/>
      <c r="DJD15" s="43"/>
      <c r="DJE15" s="43"/>
      <c r="DJF15" s="43"/>
      <c r="DJG15" s="43"/>
      <c r="DJH15" s="43"/>
      <c r="DJI15" s="43"/>
      <c r="DJJ15" s="43"/>
      <c r="DJK15" s="43"/>
      <c r="DJL15" s="43"/>
      <c r="DJM15" s="43"/>
      <c r="DJN15" s="43"/>
      <c r="DJO15" s="43"/>
      <c r="DJP15" s="43"/>
      <c r="DJQ15" s="43"/>
      <c r="DJR15" s="43"/>
      <c r="DJS15" s="43"/>
      <c r="DJT15" s="43"/>
      <c r="DJU15" s="43"/>
      <c r="DJV15" s="43"/>
      <c r="DJW15" s="43"/>
      <c r="DJX15" s="43"/>
      <c r="DJY15" s="43"/>
      <c r="DJZ15" s="43"/>
      <c r="DKA15" s="43"/>
      <c r="DKB15" s="43"/>
      <c r="DKC15" s="43"/>
      <c r="DKD15" s="43"/>
      <c r="DKE15" s="43"/>
      <c r="DKF15" s="43"/>
      <c r="DKG15" s="43"/>
      <c r="DKH15" s="43"/>
      <c r="DKI15" s="43"/>
      <c r="DKJ15" s="43"/>
      <c r="DKK15" s="43"/>
      <c r="DKL15" s="43"/>
      <c r="DKM15" s="43"/>
      <c r="DKN15" s="43"/>
      <c r="DKO15" s="43"/>
      <c r="DKP15" s="43"/>
      <c r="DKQ15" s="43"/>
      <c r="DKR15" s="43"/>
      <c r="DKS15" s="43"/>
      <c r="DKT15" s="43"/>
      <c r="DKU15" s="43"/>
      <c r="DKV15" s="43"/>
      <c r="DKW15" s="43"/>
      <c r="DKX15" s="43"/>
      <c r="DKY15" s="43"/>
      <c r="DKZ15" s="43"/>
      <c r="DLA15" s="43"/>
      <c r="DLB15" s="43"/>
      <c r="DLC15" s="43"/>
      <c r="DLD15" s="43"/>
      <c r="DLE15" s="43"/>
      <c r="DLF15" s="43"/>
      <c r="DLG15" s="43"/>
      <c r="DLH15" s="43"/>
      <c r="DLI15" s="43"/>
      <c r="DLJ15" s="43"/>
      <c r="DLK15" s="43"/>
      <c r="DLL15" s="43"/>
      <c r="DLM15" s="43"/>
      <c r="DLN15" s="43"/>
      <c r="DLO15" s="43"/>
      <c r="DLP15" s="43"/>
      <c r="DLQ15" s="43"/>
      <c r="DLR15" s="43"/>
      <c r="DLS15" s="43"/>
      <c r="DLT15" s="43"/>
      <c r="DLU15" s="43"/>
      <c r="DLV15" s="43"/>
      <c r="DLW15" s="43"/>
      <c r="DLX15" s="43"/>
      <c r="DLY15" s="43"/>
      <c r="DLZ15" s="43"/>
      <c r="DMA15" s="43"/>
      <c r="DMB15" s="43"/>
      <c r="DMC15" s="43"/>
      <c r="DMD15" s="43"/>
      <c r="DME15" s="43"/>
      <c r="DMF15" s="43"/>
      <c r="DMG15" s="43"/>
      <c r="DMH15" s="43"/>
      <c r="DMI15" s="43"/>
      <c r="DMJ15" s="43"/>
      <c r="DMK15" s="43"/>
      <c r="DML15" s="43"/>
      <c r="DMM15" s="43"/>
      <c r="DMN15" s="43"/>
      <c r="DMO15" s="43"/>
      <c r="DMP15" s="43"/>
      <c r="DMQ15" s="43"/>
      <c r="DMR15" s="43"/>
      <c r="DMS15" s="43"/>
      <c r="DMT15" s="43"/>
      <c r="DMU15" s="43"/>
      <c r="DMV15" s="43"/>
      <c r="DMW15" s="43"/>
      <c r="DMX15" s="43"/>
      <c r="DMY15" s="43"/>
      <c r="DMZ15" s="43"/>
      <c r="DNA15" s="43"/>
      <c r="DNB15" s="43"/>
      <c r="DNC15" s="43"/>
      <c r="DND15" s="43"/>
      <c r="DNE15" s="43"/>
      <c r="DNF15" s="43"/>
      <c r="DNG15" s="43"/>
      <c r="DNH15" s="43"/>
      <c r="DNI15" s="43"/>
      <c r="DNJ15" s="43"/>
      <c r="DNK15" s="43"/>
      <c r="DNL15" s="43"/>
      <c r="DNM15" s="43"/>
      <c r="DNN15" s="43"/>
      <c r="DNO15" s="43"/>
      <c r="DNP15" s="43"/>
      <c r="DNQ15" s="43"/>
      <c r="DNR15" s="43"/>
      <c r="DNS15" s="43"/>
      <c r="DNT15" s="43"/>
      <c r="DNU15" s="43"/>
      <c r="DNV15" s="43"/>
      <c r="DNW15" s="43"/>
      <c r="DNX15" s="43"/>
      <c r="DNY15" s="43"/>
      <c r="DNZ15" s="43"/>
      <c r="DOA15" s="43"/>
      <c r="DOB15" s="43"/>
      <c r="DOC15" s="43"/>
      <c r="DOD15" s="43"/>
      <c r="DOE15" s="43"/>
      <c r="DOF15" s="43"/>
      <c r="DOG15" s="43"/>
      <c r="DOH15" s="43"/>
      <c r="DOI15" s="43"/>
      <c r="DOJ15" s="43"/>
      <c r="DOK15" s="43"/>
      <c r="DOL15" s="43"/>
      <c r="DOM15" s="43"/>
      <c r="DON15" s="43"/>
      <c r="DOO15" s="43"/>
      <c r="DOP15" s="43"/>
      <c r="DOQ15" s="43"/>
      <c r="DOR15" s="43"/>
      <c r="DOS15" s="43"/>
      <c r="DOT15" s="43"/>
      <c r="DOU15" s="43"/>
      <c r="DOV15" s="43"/>
      <c r="DOW15" s="43"/>
      <c r="DOX15" s="43"/>
      <c r="DOY15" s="43"/>
      <c r="DOZ15" s="43"/>
      <c r="DPA15" s="43"/>
      <c r="DPB15" s="43"/>
      <c r="DPC15" s="43"/>
      <c r="DPD15" s="43"/>
      <c r="DPE15" s="43"/>
      <c r="DPF15" s="43"/>
      <c r="DPG15" s="43"/>
      <c r="DPH15" s="43"/>
      <c r="DPI15" s="43"/>
      <c r="DPJ15" s="43"/>
      <c r="DPK15" s="43"/>
      <c r="DPL15" s="43"/>
      <c r="DPM15" s="43"/>
      <c r="DPN15" s="43"/>
      <c r="DPO15" s="43"/>
      <c r="DPP15" s="43"/>
      <c r="DPQ15" s="43"/>
      <c r="DPR15" s="43"/>
      <c r="DPS15" s="43"/>
      <c r="DPT15" s="43"/>
      <c r="DPU15" s="43"/>
      <c r="DPV15" s="43"/>
      <c r="DPW15" s="43"/>
      <c r="DPX15" s="43"/>
      <c r="DPY15" s="43"/>
      <c r="DPZ15" s="43"/>
      <c r="DQA15" s="43"/>
      <c r="DQB15" s="43"/>
      <c r="DQC15" s="43"/>
      <c r="DQD15" s="43"/>
      <c r="DQE15" s="43"/>
      <c r="DQF15" s="43"/>
      <c r="DQG15" s="43"/>
      <c r="DQH15" s="43"/>
      <c r="DQI15" s="43"/>
      <c r="DQJ15" s="43"/>
      <c r="DQK15" s="43"/>
      <c r="DQL15" s="43"/>
      <c r="DQM15" s="43"/>
      <c r="DQN15" s="43"/>
      <c r="DQO15" s="43"/>
      <c r="DQP15" s="43"/>
      <c r="DQQ15" s="43"/>
      <c r="DQR15" s="43"/>
      <c r="DQS15" s="43"/>
      <c r="DQT15" s="43"/>
      <c r="DQU15" s="43"/>
      <c r="DQV15" s="43"/>
      <c r="DQW15" s="43"/>
      <c r="DQX15" s="43"/>
      <c r="DQY15" s="43"/>
    </row>
    <row r="16" spans="1:3171">
      <c r="A16" s="35" t="s">
        <v>1287</v>
      </c>
      <c r="B16" s="36" t="s">
        <v>1374</v>
      </c>
      <c r="C16" s="36" t="s">
        <v>1375</v>
      </c>
      <c r="D16" s="50" t="s">
        <v>1376</v>
      </c>
    </row>
    <row r="17" spans="1:3171" s="56" customFormat="1" ht="20">
      <c r="A17" s="53" t="s">
        <v>1377</v>
      </c>
      <c r="B17" s="54" t="s">
        <v>1378</v>
      </c>
      <c r="C17" s="54" t="s">
        <v>1379</v>
      </c>
      <c r="D17" s="55" t="s">
        <v>1380</v>
      </c>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c r="NS17" s="43"/>
      <c r="NT17" s="43"/>
      <c r="NU17" s="43"/>
      <c r="NV17" s="43"/>
      <c r="NW17" s="43"/>
      <c r="NX17" s="43"/>
      <c r="NY17" s="43"/>
      <c r="NZ17" s="43"/>
      <c r="OA17" s="43"/>
      <c r="OB17" s="43"/>
      <c r="OC17" s="43"/>
      <c r="OD17" s="43"/>
      <c r="OE17" s="43"/>
      <c r="OF17" s="43"/>
      <c r="OG17" s="43"/>
      <c r="OH17" s="43"/>
      <c r="OI17" s="43"/>
      <c r="OJ17" s="43"/>
      <c r="OK17" s="43"/>
      <c r="OL17" s="43"/>
      <c r="OM17" s="43"/>
      <c r="ON17" s="43"/>
      <c r="OO17" s="43"/>
      <c r="OP17" s="43"/>
      <c r="OQ17" s="43"/>
      <c r="OR17" s="43"/>
      <c r="OS17" s="43"/>
      <c r="OT17" s="43"/>
      <c r="OU17" s="43"/>
      <c r="OV17" s="43"/>
      <c r="OW17" s="43"/>
      <c r="OX17" s="43"/>
      <c r="OY17" s="43"/>
      <c r="OZ17" s="43"/>
      <c r="PA17" s="43"/>
      <c r="PB17" s="43"/>
      <c r="PC17" s="43"/>
      <c r="PD17" s="43"/>
      <c r="PE17" s="43"/>
      <c r="PF17" s="43"/>
      <c r="PG17" s="43"/>
      <c r="PH17" s="43"/>
      <c r="PI17" s="43"/>
      <c r="PJ17" s="43"/>
      <c r="PK17" s="43"/>
      <c r="PL17" s="43"/>
      <c r="PM17" s="43"/>
      <c r="PN17" s="43"/>
      <c r="PO17" s="43"/>
      <c r="PP17" s="43"/>
      <c r="PQ17" s="43"/>
      <c r="PR17" s="43"/>
      <c r="PS17" s="43"/>
      <c r="PT17" s="43"/>
      <c r="PU17" s="43"/>
      <c r="PV17" s="43"/>
      <c r="PW17" s="43"/>
      <c r="PX17" s="43"/>
      <c r="PY17" s="43"/>
      <c r="PZ17" s="43"/>
      <c r="QA17" s="43"/>
      <c r="QB17" s="43"/>
      <c r="QC17" s="43"/>
      <c r="QD17" s="43"/>
      <c r="QE17" s="43"/>
      <c r="QF17" s="43"/>
      <c r="QG17" s="43"/>
      <c r="QH17" s="43"/>
      <c r="QI17" s="43"/>
      <c r="QJ17" s="43"/>
      <c r="QK17" s="43"/>
      <c r="QL17" s="43"/>
      <c r="QM17" s="43"/>
      <c r="QN17" s="43"/>
      <c r="QO17" s="43"/>
      <c r="QP17" s="43"/>
      <c r="QQ17" s="43"/>
      <c r="QR17" s="43"/>
      <c r="QS17" s="43"/>
      <c r="QT17" s="43"/>
      <c r="QU17" s="43"/>
      <c r="QV17" s="43"/>
      <c r="QW17" s="43"/>
      <c r="QX17" s="43"/>
      <c r="QY17" s="43"/>
      <c r="QZ17" s="43"/>
      <c r="RA17" s="43"/>
      <c r="RB17" s="43"/>
      <c r="RC17" s="43"/>
      <c r="RD17" s="43"/>
      <c r="RE17" s="43"/>
      <c r="RF17" s="43"/>
      <c r="RG17" s="43"/>
      <c r="RH17" s="43"/>
      <c r="RI17" s="43"/>
      <c r="RJ17" s="43"/>
      <c r="RK17" s="43"/>
      <c r="RL17" s="43"/>
      <c r="RM17" s="43"/>
      <c r="RN17" s="43"/>
      <c r="RO17" s="43"/>
      <c r="RP17" s="43"/>
      <c r="RQ17" s="43"/>
      <c r="RR17" s="43"/>
      <c r="RS17" s="43"/>
      <c r="RT17" s="43"/>
      <c r="RU17" s="43"/>
      <c r="RV17" s="43"/>
      <c r="RW17" s="43"/>
      <c r="RX17" s="43"/>
      <c r="RY17" s="43"/>
      <c r="RZ17" s="43"/>
      <c r="SA17" s="43"/>
      <c r="SB17" s="43"/>
      <c r="SC17" s="43"/>
      <c r="SD17" s="43"/>
      <c r="SE17" s="43"/>
      <c r="SF17" s="43"/>
      <c r="SG17" s="43"/>
      <c r="SH17" s="43"/>
      <c r="SI17" s="43"/>
      <c r="SJ17" s="43"/>
      <c r="SK17" s="43"/>
      <c r="SL17" s="43"/>
      <c r="SM17" s="43"/>
      <c r="SN17" s="43"/>
      <c r="SO17" s="43"/>
      <c r="SP17" s="43"/>
      <c r="SQ17" s="43"/>
      <c r="SR17" s="43"/>
      <c r="SS17" s="43"/>
      <c r="ST17" s="43"/>
      <c r="SU17" s="43"/>
      <c r="SV17" s="43"/>
      <c r="SW17" s="43"/>
      <c r="SX17" s="43"/>
      <c r="SY17" s="43"/>
      <c r="SZ17" s="43"/>
      <c r="TA17" s="43"/>
      <c r="TB17" s="43"/>
      <c r="TC17" s="43"/>
      <c r="TD17" s="43"/>
      <c r="TE17" s="43"/>
      <c r="TF17" s="43"/>
      <c r="TG17" s="43"/>
      <c r="TH17" s="43"/>
      <c r="TI17" s="43"/>
      <c r="TJ17" s="43"/>
      <c r="TK17" s="43"/>
      <c r="TL17" s="43"/>
      <c r="TM17" s="43"/>
      <c r="TN17" s="43"/>
      <c r="TO17" s="43"/>
      <c r="TP17" s="43"/>
      <c r="TQ17" s="43"/>
      <c r="TR17" s="43"/>
      <c r="TS17" s="43"/>
      <c r="TT17" s="43"/>
      <c r="TU17" s="43"/>
      <c r="TV17" s="43"/>
      <c r="TW17" s="43"/>
      <c r="TX17" s="43"/>
      <c r="TY17" s="43"/>
      <c r="TZ17" s="43"/>
      <c r="UA17" s="43"/>
      <c r="UB17" s="43"/>
      <c r="UC17" s="43"/>
      <c r="UD17" s="43"/>
      <c r="UE17" s="43"/>
      <c r="UF17" s="43"/>
      <c r="UG17" s="43"/>
      <c r="UH17" s="43"/>
      <c r="UI17" s="43"/>
      <c r="UJ17" s="43"/>
      <c r="UK17" s="43"/>
      <c r="UL17" s="43"/>
      <c r="UM17" s="43"/>
      <c r="UN17" s="43"/>
      <c r="UO17" s="43"/>
      <c r="UP17" s="43"/>
      <c r="UQ17" s="43"/>
      <c r="UR17" s="43"/>
      <c r="US17" s="43"/>
      <c r="UT17" s="43"/>
      <c r="UU17" s="43"/>
      <c r="UV17" s="43"/>
      <c r="UW17" s="43"/>
      <c r="UX17" s="43"/>
      <c r="UY17" s="43"/>
      <c r="UZ17" s="43"/>
      <c r="VA17" s="43"/>
      <c r="VB17" s="43"/>
      <c r="VC17" s="43"/>
      <c r="VD17" s="43"/>
      <c r="VE17" s="43"/>
      <c r="VF17" s="43"/>
      <c r="VG17" s="43"/>
      <c r="VH17" s="43"/>
      <c r="VI17" s="43"/>
      <c r="VJ17" s="43"/>
      <c r="VK17" s="43"/>
      <c r="VL17" s="43"/>
      <c r="VM17" s="43"/>
      <c r="VN17" s="43"/>
      <c r="VO17" s="43"/>
      <c r="VP17" s="43"/>
      <c r="VQ17" s="43"/>
      <c r="VR17" s="43"/>
      <c r="VS17" s="43"/>
      <c r="VT17" s="43"/>
      <c r="VU17" s="43"/>
      <c r="VV17" s="43"/>
      <c r="VW17" s="43"/>
      <c r="VX17" s="43"/>
      <c r="VY17" s="43"/>
      <c r="VZ17" s="43"/>
      <c r="WA17" s="43"/>
      <c r="WB17" s="43"/>
      <c r="WC17" s="43"/>
      <c r="WD17" s="43"/>
      <c r="WE17" s="43"/>
      <c r="WF17" s="43"/>
      <c r="WG17" s="43"/>
      <c r="WH17" s="43"/>
      <c r="WI17" s="43"/>
      <c r="WJ17" s="43"/>
      <c r="WK17" s="43"/>
      <c r="WL17" s="43"/>
      <c r="WM17" s="43"/>
      <c r="WN17" s="43"/>
      <c r="WO17" s="43"/>
      <c r="WP17" s="43"/>
      <c r="WQ17" s="43"/>
      <c r="WR17" s="43"/>
      <c r="WS17" s="43"/>
      <c r="WT17" s="43"/>
      <c r="WU17" s="43"/>
      <c r="WV17" s="43"/>
      <c r="WW17" s="43"/>
      <c r="WX17" s="43"/>
      <c r="WY17" s="43"/>
      <c r="WZ17" s="43"/>
      <c r="XA17" s="43"/>
      <c r="XB17" s="43"/>
      <c r="XC17" s="43"/>
      <c r="XD17" s="43"/>
      <c r="XE17" s="43"/>
      <c r="XF17" s="43"/>
      <c r="XG17" s="43"/>
      <c r="XH17" s="43"/>
      <c r="XI17" s="43"/>
      <c r="XJ17" s="43"/>
      <c r="XK17" s="43"/>
      <c r="XL17" s="43"/>
      <c r="XM17" s="43"/>
      <c r="XN17" s="43"/>
      <c r="XO17" s="43"/>
      <c r="XP17" s="43"/>
      <c r="XQ17" s="43"/>
      <c r="XR17" s="43"/>
      <c r="XS17" s="43"/>
      <c r="XT17" s="43"/>
      <c r="XU17" s="43"/>
      <c r="XV17" s="43"/>
      <c r="XW17" s="43"/>
      <c r="XX17" s="43"/>
      <c r="XY17" s="43"/>
      <c r="XZ17" s="43"/>
      <c r="YA17" s="43"/>
      <c r="YB17" s="43"/>
      <c r="YC17" s="43"/>
      <c r="YD17" s="43"/>
      <c r="YE17" s="43"/>
      <c r="YF17" s="43"/>
      <c r="YG17" s="43"/>
      <c r="YH17" s="43"/>
      <c r="YI17" s="43"/>
      <c r="YJ17" s="43"/>
      <c r="YK17" s="43"/>
      <c r="YL17" s="43"/>
      <c r="YM17" s="43"/>
      <c r="YN17" s="43"/>
      <c r="YO17" s="43"/>
      <c r="YP17" s="43"/>
      <c r="YQ17" s="43"/>
      <c r="YR17" s="43"/>
      <c r="YS17" s="43"/>
      <c r="YT17" s="43"/>
      <c r="YU17" s="43"/>
      <c r="YV17" s="43"/>
      <c r="YW17" s="43"/>
      <c r="YX17" s="43"/>
      <c r="YY17" s="43"/>
      <c r="YZ17" s="43"/>
      <c r="ZA17" s="43"/>
      <c r="ZB17" s="43"/>
      <c r="ZC17" s="43"/>
      <c r="ZD17" s="43"/>
      <c r="ZE17" s="43"/>
      <c r="ZF17" s="43"/>
      <c r="ZG17" s="43"/>
      <c r="ZH17" s="43"/>
      <c r="ZI17" s="43"/>
      <c r="ZJ17" s="43"/>
      <c r="ZK17" s="43"/>
      <c r="ZL17" s="43"/>
      <c r="ZM17" s="43"/>
      <c r="ZN17" s="43"/>
      <c r="ZO17" s="43"/>
      <c r="ZP17" s="43"/>
      <c r="ZQ17" s="43"/>
      <c r="ZR17" s="43"/>
      <c r="ZS17" s="43"/>
      <c r="ZT17" s="43"/>
      <c r="ZU17" s="43"/>
      <c r="ZV17" s="43"/>
      <c r="ZW17" s="43"/>
      <c r="ZX17" s="43"/>
      <c r="ZY17" s="43"/>
      <c r="ZZ17" s="43"/>
      <c r="AAA17" s="43"/>
      <c r="AAB17" s="43"/>
      <c r="AAC17" s="43"/>
      <c r="AAD17" s="43"/>
      <c r="AAE17" s="43"/>
      <c r="AAF17" s="43"/>
      <c r="AAG17" s="43"/>
      <c r="AAH17" s="43"/>
      <c r="AAI17" s="43"/>
      <c r="AAJ17" s="43"/>
      <c r="AAK17" s="43"/>
      <c r="AAL17" s="43"/>
      <c r="AAM17" s="43"/>
      <c r="AAN17" s="43"/>
      <c r="AAO17" s="43"/>
      <c r="AAP17" s="43"/>
      <c r="AAQ17" s="43"/>
      <c r="AAR17" s="43"/>
      <c r="AAS17" s="43"/>
      <c r="AAT17" s="43"/>
      <c r="AAU17" s="43"/>
      <c r="AAV17" s="43"/>
      <c r="AAW17" s="43"/>
      <c r="AAX17" s="43"/>
      <c r="AAY17" s="43"/>
      <c r="AAZ17" s="43"/>
      <c r="ABA17" s="43"/>
      <c r="ABB17" s="43"/>
      <c r="ABC17" s="43"/>
      <c r="ABD17" s="43"/>
      <c r="ABE17" s="43"/>
      <c r="ABF17" s="43"/>
      <c r="ABG17" s="43"/>
      <c r="ABH17" s="43"/>
      <c r="ABI17" s="43"/>
      <c r="ABJ17" s="43"/>
      <c r="ABK17" s="43"/>
      <c r="ABL17" s="43"/>
      <c r="ABM17" s="43"/>
      <c r="ABN17" s="43"/>
      <c r="ABO17" s="43"/>
      <c r="ABP17" s="43"/>
      <c r="ABQ17" s="43"/>
      <c r="ABR17" s="43"/>
      <c r="ABS17" s="43"/>
      <c r="ABT17" s="43"/>
      <c r="ABU17" s="43"/>
      <c r="ABV17" s="43"/>
      <c r="ABW17" s="43"/>
      <c r="ABX17" s="43"/>
      <c r="ABY17" s="43"/>
      <c r="ABZ17" s="43"/>
      <c r="ACA17" s="43"/>
      <c r="ACB17" s="43"/>
      <c r="ACC17" s="43"/>
      <c r="ACD17" s="43"/>
      <c r="ACE17" s="43"/>
      <c r="ACF17" s="43"/>
      <c r="ACG17" s="43"/>
      <c r="ACH17" s="43"/>
      <c r="ACI17" s="43"/>
      <c r="ACJ17" s="43"/>
      <c r="ACK17" s="43"/>
      <c r="ACL17" s="43"/>
      <c r="ACM17" s="43"/>
      <c r="ACN17" s="43"/>
      <c r="ACO17" s="43"/>
      <c r="ACP17" s="43"/>
      <c r="ACQ17" s="43"/>
      <c r="ACR17" s="43"/>
      <c r="ACS17" s="43"/>
      <c r="ACT17" s="43"/>
      <c r="ACU17" s="43"/>
      <c r="ACV17" s="43"/>
      <c r="ACW17" s="43"/>
      <c r="ACX17" s="43"/>
      <c r="ACY17" s="43"/>
      <c r="ACZ17" s="43"/>
      <c r="ADA17" s="43"/>
      <c r="ADB17" s="43"/>
      <c r="ADC17" s="43"/>
      <c r="ADD17" s="43"/>
      <c r="ADE17" s="43"/>
      <c r="ADF17" s="43"/>
      <c r="ADG17" s="43"/>
      <c r="ADH17" s="43"/>
      <c r="ADI17" s="43"/>
      <c r="ADJ17" s="43"/>
      <c r="ADK17" s="43"/>
      <c r="ADL17" s="43"/>
      <c r="ADM17" s="43"/>
      <c r="ADN17" s="43"/>
      <c r="ADO17" s="43"/>
      <c r="ADP17" s="43"/>
      <c r="ADQ17" s="43"/>
      <c r="ADR17" s="43"/>
      <c r="ADS17" s="43"/>
      <c r="ADT17" s="43"/>
      <c r="ADU17" s="43"/>
      <c r="ADV17" s="43"/>
      <c r="ADW17" s="43"/>
      <c r="ADX17" s="43"/>
      <c r="ADY17" s="43"/>
      <c r="ADZ17" s="43"/>
      <c r="AEA17" s="43"/>
      <c r="AEB17" s="43"/>
      <c r="AEC17" s="43"/>
      <c r="AED17" s="43"/>
      <c r="AEE17" s="43"/>
      <c r="AEF17" s="43"/>
      <c r="AEG17" s="43"/>
      <c r="AEH17" s="43"/>
      <c r="AEI17" s="43"/>
      <c r="AEJ17" s="43"/>
      <c r="AEK17" s="43"/>
      <c r="AEL17" s="43"/>
      <c r="AEM17" s="43"/>
      <c r="AEN17" s="43"/>
      <c r="AEO17" s="43"/>
      <c r="AEP17" s="43"/>
      <c r="AEQ17" s="43"/>
      <c r="AER17" s="43"/>
      <c r="AES17" s="43"/>
      <c r="AET17" s="43"/>
      <c r="AEU17" s="43"/>
      <c r="AEV17" s="43"/>
      <c r="AEW17" s="43"/>
      <c r="AEX17" s="43"/>
      <c r="AEY17" s="43"/>
      <c r="AEZ17" s="43"/>
      <c r="AFA17" s="43"/>
      <c r="AFB17" s="43"/>
      <c r="AFC17" s="43"/>
      <c r="AFD17" s="43"/>
      <c r="AFE17" s="43"/>
      <c r="AFF17" s="43"/>
      <c r="AFG17" s="43"/>
      <c r="AFH17" s="43"/>
      <c r="AFI17" s="43"/>
      <c r="AFJ17" s="43"/>
      <c r="AFK17" s="43"/>
      <c r="AFL17" s="43"/>
      <c r="AFM17" s="43"/>
      <c r="AFN17" s="43"/>
      <c r="AFO17" s="43"/>
      <c r="AFP17" s="43"/>
      <c r="AFQ17" s="43"/>
      <c r="AFR17" s="43"/>
      <c r="AFS17" s="43"/>
      <c r="AFT17" s="43"/>
      <c r="AFU17" s="43"/>
      <c r="AFV17" s="43"/>
      <c r="AFW17" s="43"/>
      <c r="AFX17" s="43"/>
      <c r="AFY17" s="43"/>
      <c r="AFZ17" s="43"/>
      <c r="AGA17" s="43"/>
      <c r="AGB17" s="43"/>
      <c r="AGC17" s="43"/>
      <c r="AGD17" s="43"/>
      <c r="AGE17" s="43"/>
      <c r="AGF17" s="43"/>
      <c r="AGG17" s="43"/>
      <c r="AGH17" s="43"/>
      <c r="AGI17" s="43"/>
      <c r="AGJ17" s="43"/>
      <c r="AGK17" s="43"/>
      <c r="AGL17" s="43"/>
      <c r="AGM17" s="43"/>
      <c r="AGN17" s="43"/>
      <c r="AGO17" s="43"/>
      <c r="AGP17" s="43"/>
      <c r="AGQ17" s="43"/>
      <c r="AGR17" s="43"/>
      <c r="AGS17" s="43"/>
      <c r="AGT17" s="43"/>
      <c r="AGU17" s="43"/>
      <c r="AGV17" s="43"/>
      <c r="AGW17" s="43"/>
      <c r="AGX17" s="43"/>
      <c r="AGY17" s="43"/>
      <c r="AGZ17" s="43"/>
      <c r="AHA17" s="43"/>
      <c r="AHB17" s="43"/>
      <c r="AHC17" s="43"/>
      <c r="AHD17" s="43"/>
      <c r="AHE17" s="43"/>
      <c r="AHF17" s="43"/>
      <c r="AHG17" s="43"/>
      <c r="AHH17" s="43"/>
      <c r="AHI17" s="43"/>
      <c r="AHJ17" s="43"/>
      <c r="AHK17" s="43"/>
      <c r="AHL17" s="43"/>
      <c r="AHM17" s="43"/>
      <c r="AHN17" s="43"/>
      <c r="AHO17" s="43"/>
      <c r="AHP17" s="43"/>
      <c r="AHQ17" s="43"/>
      <c r="AHR17" s="43"/>
      <c r="AHS17" s="43"/>
      <c r="AHT17" s="43"/>
      <c r="AHU17" s="43"/>
      <c r="AHV17" s="43"/>
      <c r="AHW17" s="43"/>
      <c r="AHX17" s="43"/>
      <c r="AHY17" s="43"/>
      <c r="AHZ17" s="43"/>
      <c r="AIA17" s="43"/>
      <c r="AIB17" s="43"/>
      <c r="AIC17" s="43"/>
      <c r="AID17" s="43"/>
      <c r="AIE17" s="43"/>
      <c r="AIF17" s="43"/>
      <c r="AIG17" s="43"/>
      <c r="AIH17" s="43"/>
      <c r="AII17" s="43"/>
      <c r="AIJ17" s="43"/>
      <c r="AIK17" s="43"/>
      <c r="AIL17" s="43"/>
      <c r="AIM17" s="43"/>
      <c r="AIN17" s="43"/>
      <c r="AIO17" s="43"/>
      <c r="AIP17" s="43"/>
      <c r="AIQ17" s="43"/>
      <c r="AIR17" s="43"/>
      <c r="AIS17" s="43"/>
      <c r="AIT17" s="43"/>
      <c r="AIU17" s="43"/>
      <c r="AIV17" s="43"/>
      <c r="AIW17" s="43"/>
      <c r="AIX17" s="43"/>
      <c r="AIY17" s="43"/>
      <c r="AIZ17" s="43"/>
      <c r="AJA17" s="43"/>
      <c r="AJB17" s="43"/>
      <c r="AJC17" s="43"/>
      <c r="AJD17" s="43"/>
      <c r="AJE17" s="43"/>
      <c r="AJF17" s="43"/>
      <c r="AJG17" s="43"/>
      <c r="AJH17" s="43"/>
      <c r="AJI17" s="43"/>
      <c r="AJJ17" s="43"/>
      <c r="AJK17" s="43"/>
      <c r="AJL17" s="43"/>
      <c r="AJM17" s="43"/>
      <c r="AJN17" s="43"/>
      <c r="AJO17" s="43"/>
      <c r="AJP17" s="43"/>
      <c r="AJQ17" s="43"/>
      <c r="AJR17" s="43"/>
      <c r="AJS17" s="43"/>
      <c r="AJT17" s="43"/>
      <c r="AJU17" s="43"/>
      <c r="AJV17" s="43"/>
      <c r="AJW17" s="43"/>
      <c r="AJX17" s="43"/>
      <c r="AJY17" s="43"/>
      <c r="AJZ17" s="43"/>
      <c r="AKA17" s="43"/>
      <c r="AKB17" s="43"/>
      <c r="AKC17" s="43"/>
      <c r="AKD17" s="43"/>
      <c r="AKE17" s="43"/>
      <c r="AKF17" s="43"/>
      <c r="AKG17" s="43"/>
      <c r="AKH17" s="43"/>
      <c r="AKI17" s="43"/>
      <c r="AKJ17" s="43"/>
      <c r="AKK17" s="43"/>
      <c r="AKL17" s="43"/>
      <c r="AKM17" s="43"/>
      <c r="AKN17" s="43"/>
      <c r="AKO17" s="43"/>
      <c r="AKP17" s="43"/>
      <c r="AKQ17" s="43"/>
      <c r="AKR17" s="43"/>
      <c r="AKS17" s="43"/>
      <c r="AKT17" s="43"/>
      <c r="AKU17" s="43"/>
      <c r="AKV17" s="43"/>
      <c r="AKW17" s="43"/>
      <c r="AKX17" s="43"/>
      <c r="AKY17" s="43"/>
      <c r="AKZ17" s="43"/>
      <c r="ALA17" s="43"/>
      <c r="ALB17" s="43"/>
      <c r="ALC17" s="43"/>
      <c r="ALD17" s="43"/>
      <c r="ALE17" s="43"/>
      <c r="ALF17" s="43"/>
      <c r="ALG17" s="43"/>
      <c r="ALH17" s="43"/>
      <c r="ALI17" s="43"/>
      <c r="ALJ17" s="43"/>
      <c r="ALK17" s="43"/>
      <c r="ALL17" s="43"/>
      <c r="ALM17" s="43"/>
      <c r="ALN17" s="43"/>
      <c r="ALO17" s="43"/>
      <c r="ALP17" s="43"/>
      <c r="ALQ17" s="43"/>
      <c r="ALR17" s="43"/>
      <c r="ALS17" s="43"/>
      <c r="ALT17" s="43"/>
      <c r="ALU17" s="43"/>
      <c r="ALV17" s="43"/>
      <c r="ALW17" s="43"/>
      <c r="ALX17" s="43"/>
      <c r="ALY17" s="43"/>
      <c r="ALZ17" s="43"/>
      <c r="AMA17" s="43"/>
      <c r="AMB17" s="43"/>
      <c r="AMC17" s="43"/>
      <c r="AMD17" s="43"/>
      <c r="AME17" s="43"/>
      <c r="AMF17" s="43"/>
      <c r="AMG17" s="43"/>
      <c r="AMH17" s="43"/>
      <c r="AMI17" s="43"/>
      <c r="AMJ17" s="43"/>
      <c r="AMK17" s="43"/>
      <c r="AML17" s="43"/>
      <c r="AMM17" s="43"/>
      <c r="AMN17" s="43"/>
      <c r="AMO17" s="43"/>
      <c r="AMP17" s="43"/>
      <c r="AMQ17" s="43"/>
      <c r="AMR17" s="43"/>
      <c r="AMS17" s="43"/>
      <c r="AMT17" s="43"/>
      <c r="AMU17" s="43"/>
      <c r="AMV17" s="43"/>
      <c r="AMW17" s="43"/>
      <c r="AMX17" s="43"/>
      <c r="AMY17" s="43"/>
      <c r="AMZ17" s="43"/>
      <c r="ANA17" s="43"/>
      <c r="ANB17" s="43"/>
      <c r="ANC17" s="43"/>
      <c r="AND17" s="43"/>
      <c r="ANE17" s="43"/>
      <c r="ANF17" s="43"/>
      <c r="ANG17" s="43"/>
      <c r="ANH17" s="43"/>
      <c r="ANI17" s="43"/>
      <c r="ANJ17" s="43"/>
      <c r="ANK17" s="43"/>
      <c r="ANL17" s="43"/>
      <c r="ANM17" s="43"/>
      <c r="ANN17" s="43"/>
      <c r="ANO17" s="43"/>
      <c r="ANP17" s="43"/>
      <c r="ANQ17" s="43"/>
      <c r="ANR17" s="43"/>
      <c r="ANS17" s="43"/>
      <c r="ANT17" s="43"/>
      <c r="ANU17" s="43"/>
      <c r="ANV17" s="43"/>
      <c r="ANW17" s="43"/>
      <c r="ANX17" s="43"/>
      <c r="ANY17" s="43"/>
      <c r="ANZ17" s="43"/>
      <c r="AOA17" s="43"/>
      <c r="AOB17" s="43"/>
      <c r="AOC17" s="43"/>
      <c r="AOD17" s="43"/>
      <c r="AOE17" s="43"/>
      <c r="AOF17" s="43"/>
      <c r="AOG17" s="43"/>
      <c r="AOH17" s="43"/>
      <c r="AOI17" s="43"/>
      <c r="AOJ17" s="43"/>
      <c r="AOK17" s="43"/>
      <c r="AOL17" s="43"/>
      <c r="AOM17" s="43"/>
      <c r="AON17" s="43"/>
      <c r="AOO17" s="43"/>
      <c r="AOP17" s="43"/>
      <c r="AOQ17" s="43"/>
      <c r="AOR17" s="43"/>
      <c r="AOS17" s="43"/>
      <c r="AOT17" s="43"/>
      <c r="AOU17" s="43"/>
      <c r="AOV17" s="43"/>
      <c r="AOW17" s="43"/>
      <c r="AOX17" s="43"/>
      <c r="AOY17" s="43"/>
      <c r="AOZ17" s="43"/>
      <c r="APA17" s="43"/>
      <c r="APB17" s="43"/>
      <c r="APC17" s="43"/>
      <c r="APD17" s="43"/>
      <c r="APE17" s="43"/>
      <c r="APF17" s="43"/>
      <c r="APG17" s="43"/>
      <c r="APH17" s="43"/>
      <c r="API17" s="43"/>
      <c r="APJ17" s="43"/>
      <c r="APK17" s="43"/>
      <c r="APL17" s="43"/>
      <c r="APM17" s="43"/>
      <c r="APN17" s="43"/>
      <c r="APO17" s="43"/>
      <c r="APP17" s="43"/>
      <c r="APQ17" s="43"/>
      <c r="APR17" s="43"/>
      <c r="APS17" s="43"/>
      <c r="APT17" s="43"/>
      <c r="APU17" s="43"/>
      <c r="APV17" s="43"/>
      <c r="APW17" s="43"/>
      <c r="APX17" s="43"/>
      <c r="APY17" s="43"/>
      <c r="APZ17" s="43"/>
      <c r="AQA17" s="43"/>
      <c r="AQB17" s="43"/>
      <c r="AQC17" s="43"/>
      <c r="AQD17" s="43"/>
      <c r="AQE17" s="43"/>
      <c r="AQF17" s="43"/>
      <c r="AQG17" s="43"/>
      <c r="AQH17" s="43"/>
      <c r="AQI17" s="43"/>
      <c r="AQJ17" s="43"/>
      <c r="AQK17" s="43"/>
      <c r="AQL17" s="43"/>
      <c r="AQM17" s="43"/>
      <c r="AQN17" s="43"/>
      <c r="AQO17" s="43"/>
      <c r="AQP17" s="43"/>
      <c r="AQQ17" s="43"/>
      <c r="AQR17" s="43"/>
      <c r="AQS17" s="43"/>
      <c r="AQT17" s="43"/>
      <c r="AQU17" s="43"/>
      <c r="AQV17" s="43"/>
      <c r="AQW17" s="43"/>
      <c r="AQX17" s="43"/>
      <c r="AQY17" s="43"/>
      <c r="AQZ17" s="43"/>
      <c r="ARA17" s="43"/>
      <c r="ARB17" s="43"/>
      <c r="ARC17" s="43"/>
      <c r="ARD17" s="43"/>
      <c r="ARE17" s="43"/>
      <c r="ARF17" s="43"/>
      <c r="ARG17" s="43"/>
      <c r="ARH17" s="43"/>
      <c r="ARI17" s="43"/>
      <c r="ARJ17" s="43"/>
      <c r="ARK17" s="43"/>
      <c r="ARL17" s="43"/>
      <c r="ARM17" s="43"/>
      <c r="ARN17" s="43"/>
      <c r="ARO17" s="43"/>
      <c r="ARP17" s="43"/>
      <c r="ARQ17" s="43"/>
      <c r="ARR17" s="43"/>
      <c r="ARS17" s="43"/>
      <c r="ART17" s="43"/>
      <c r="ARU17" s="43"/>
      <c r="ARV17" s="43"/>
      <c r="ARW17" s="43"/>
      <c r="ARX17" s="43"/>
      <c r="ARY17" s="43"/>
      <c r="ARZ17" s="43"/>
      <c r="ASA17" s="43"/>
      <c r="ASB17" s="43"/>
      <c r="ASC17" s="43"/>
      <c r="ASD17" s="43"/>
      <c r="ASE17" s="43"/>
      <c r="ASF17" s="43"/>
      <c r="ASG17" s="43"/>
      <c r="ASH17" s="43"/>
      <c r="ASI17" s="43"/>
      <c r="ASJ17" s="43"/>
      <c r="ASK17" s="43"/>
      <c r="ASL17" s="43"/>
      <c r="ASM17" s="43"/>
      <c r="ASN17" s="43"/>
      <c r="ASO17" s="43"/>
      <c r="ASP17" s="43"/>
      <c r="ASQ17" s="43"/>
      <c r="ASR17" s="43"/>
      <c r="ASS17" s="43"/>
      <c r="AST17" s="43"/>
      <c r="ASU17" s="43"/>
      <c r="ASV17" s="43"/>
      <c r="ASW17" s="43"/>
      <c r="ASX17" s="43"/>
      <c r="ASY17" s="43"/>
      <c r="ASZ17" s="43"/>
      <c r="ATA17" s="43"/>
      <c r="ATB17" s="43"/>
      <c r="ATC17" s="43"/>
      <c r="ATD17" s="43"/>
      <c r="ATE17" s="43"/>
      <c r="ATF17" s="43"/>
      <c r="ATG17" s="43"/>
      <c r="ATH17" s="43"/>
      <c r="ATI17" s="43"/>
      <c r="ATJ17" s="43"/>
      <c r="ATK17" s="43"/>
      <c r="ATL17" s="43"/>
      <c r="ATM17" s="43"/>
      <c r="ATN17" s="43"/>
      <c r="ATO17" s="43"/>
      <c r="ATP17" s="43"/>
      <c r="ATQ17" s="43"/>
      <c r="ATR17" s="43"/>
      <c r="ATS17" s="43"/>
      <c r="ATT17" s="43"/>
      <c r="ATU17" s="43"/>
      <c r="ATV17" s="43"/>
      <c r="ATW17" s="43"/>
      <c r="ATX17" s="43"/>
      <c r="ATY17" s="43"/>
      <c r="ATZ17" s="43"/>
      <c r="AUA17" s="43"/>
      <c r="AUB17" s="43"/>
      <c r="AUC17" s="43"/>
      <c r="AUD17" s="43"/>
      <c r="AUE17" s="43"/>
      <c r="AUF17" s="43"/>
      <c r="AUG17" s="43"/>
      <c r="AUH17" s="43"/>
      <c r="AUI17" s="43"/>
      <c r="AUJ17" s="43"/>
      <c r="AUK17" s="43"/>
      <c r="AUL17" s="43"/>
      <c r="AUM17" s="43"/>
      <c r="AUN17" s="43"/>
      <c r="AUO17" s="43"/>
      <c r="AUP17" s="43"/>
      <c r="AUQ17" s="43"/>
      <c r="AUR17" s="43"/>
      <c r="AUS17" s="43"/>
      <c r="AUT17" s="43"/>
      <c r="AUU17" s="43"/>
      <c r="AUV17" s="43"/>
      <c r="AUW17" s="43"/>
      <c r="AUX17" s="43"/>
      <c r="AUY17" s="43"/>
      <c r="AUZ17" s="43"/>
      <c r="AVA17" s="43"/>
      <c r="AVB17" s="43"/>
      <c r="AVC17" s="43"/>
      <c r="AVD17" s="43"/>
      <c r="AVE17" s="43"/>
      <c r="AVF17" s="43"/>
      <c r="AVG17" s="43"/>
      <c r="AVH17" s="43"/>
      <c r="AVI17" s="43"/>
      <c r="AVJ17" s="43"/>
      <c r="AVK17" s="43"/>
      <c r="AVL17" s="43"/>
      <c r="AVM17" s="43"/>
      <c r="AVN17" s="43"/>
      <c r="AVO17" s="43"/>
      <c r="AVP17" s="43"/>
      <c r="AVQ17" s="43"/>
      <c r="AVR17" s="43"/>
      <c r="AVS17" s="43"/>
      <c r="AVT17" s="43"/>
      <c r="AVU17" s="43"/>
      <c r="AVV17" s="43"/>
      <c r="AVW17" s="43"/>
      <c r="AVX17" s="43"/>
      <c r="AVY17" s="43"/>
      <c r="AVZ17" s="43"/>
      <c r="AWA17" s="43"/>
      <c r="AWB17" s="43"/>
      <c r="AWC17" s="43"/>
      <c r="AWD17" s="43"/>
      <c r="AWE17" s="43"/>
      <c r="AWF17" s="43"/>
      <c r="AWG17" s="43"/>
      <c r="AWH17" s="43"/>
      <c r="AWI17" s="43"/>
      <c r="AWJ17" s="43"/>
      <c r="AWK17" s="43"/>
      <c r="AWL17" s="43"/>
      <c r="AWM17" s="43"/>
      <c r="AWN17" s="43"/>
      <c r="AWO17" s="43"/>
      <c r="AWP17" s="43"/>
      <c r="AWQ17" s="43"/>
      <c r="AWR17" s="43"/>
      <c r="AWS17" s="43"/>
      <c r="AWT17" s="43"/>
      <c r="AWU17" s="43"/>
      <c r="AWV17" s="43"/>
      <c r="AWW17" s="43"/>
      <c r="AWX17" s="43"/>
      <c r="AWY17" s="43"/>
      <c r="AWZ17" s="43"/>
      <c r="AXA17" s="43"/>
      <c r="AXB17" s="43"/>
      <c r="AXC17" s="43"/>
      <c r="AXD17" s="43"/>
      <c r="AXE17" s="43"/>
      <c r="AXF17" s="43"/>
      <c r="AXG17" s="43"/>
      <c r="AXH17" s="43"/>
      <c r="AXI17" s="43"/>
      <c r="AXJ17" s="43"/>
      <c r="AXK17" s="43"/>
      <c r="AXL17" s="43"/>
      <c r="AXM17" s="43"/>
      <c r="AXN17" s="43"/>
      <c r="AXO17" s="43"/>
      <c r="AXP17" s="43"/>
      <c r="AXQ17" s="43"/>
      <c r="AXR17" s="43"/>
      <c r="AXS17" s="43"/>
      <c r="AXT17" s="43"/>
      <c r="AXU17" s="43"/>
      <c r="AXV17" s="43"/>
      <c r="AXW17" s="43"/>
      <c r="AXX17" s="43"/>
      <c r="AXY17" s="43"/>
      <c r="AXZ17" s="43"/>
      <c r="AYA17" s="43"/>
      <c r="AYB17" s="43"/>
      <c r="AYC17" s="43"/>
      <c r="AYD17" s="43"/>
      <c r="AYE17" s="43"/>
      <c r="AYF17" s="43"/>
      <c r="AYG17" s="43"/>
      <c r="AYH17" s="43"/>
      <c r="AYI17" s="43"/>
      <c r="AYJ17" s="43"/>
      <c r="AYK17" s="43"/>
      <c r="AYL17" s="43"/>
      <c r="AYM17" s="43"/>
      <c r="AYN17" s="43"/>
      <c r="AYO17" s="43"/>
      <c r="AYP17" s="43"/>
      <c r="AYQ17" s="43"/>
      <c r="AYR17" s="43"/>
      <c r="AYS17" s="43"/>
      <c r="AYT17" s="43"/>
      <c r="AYU17" s="43"/>
      <c r="AYV17" s="43"/>
      <c r="AYW17" s="43"/>
      <c r="AYX17" s="43"/>
      <c r="AYY17" s="43"/>
      <c r="AYZ17" s="43"/>
      <c r="AZA17" s="43"/>
      <c r="AZB17" s="43"/>
      <c r="AZC17" s="43"/>
      <c r="AZD17" s="43"/>
      <c r="AZE17" s="43"/>
      <c r="AZF17" s="43"/>
      <c r="AZG17" s="43"/>
      <c r="AZH17" s="43"/>
      <c r="AZI17" s="43"/>
      <c r="AZJ17" s="43"/>
      <c r="AZK17" s="43"/>
      <c r="AZL17" s="43"/>
      <c r="AZM17" s="43"/>
      <c r="AZN17" s="43"/>
      <c r="AZO17" s="43"/>
      <c r="AZP17" s="43"/>
      <c r="AZQ17" s="43"/>
      <c r="AZR17" s="43"/>
      <c r="AZS17" s="43"/>
      <c r="AZT17" s="43"/>
      <c r="AZU17" s="43"/>
      <c r="AZV17" s="43"/>
      <c r="AZW17" s="43"/>
      <c r="AZX17" s="43"/>
      <c r="AZY17" s="43"/>
      <c r="AZZ17" s="43"/>
      <c r="BAA17" s="43"/>
      <c r="BAB17" s="43"/>
      <c r="BAC17" s="43"/>
      <c r="BAD17" s="43"/>
      <c r="BAE17" s="43"/>
      <c r="BAF17" s="43"/>
      <c r="BAG17" s="43"/>
      <c r="BAH17" s="43"/>
      <c r="BAI17" s="43"/>
      <c r="BAJ17" s="43"/>
      <c r="BAK17" s="43"/>
      <c r="BAL17" s="43"/>
      <c r="BAM17" s="43"/>
      <c r="BAN17" s="43"/>
      <c r="BAO17" s="43"/>
      <c r="BAP17" s="43"/>
      <c r="BAQ17" s="43"/>
      <c r="BAR17" s="43"/>
      <c r="BAS17" s="43"/>
      <c r="BAT17" s="43"/>
      <c r="BAU17" s="43"/>
      <c r="BAV17" s="43"/>
      <c r="BAW17" s="43"/>
      <c r="BAX17" s="43"/>
      <c r="BAY17" s="43"/>
      <c r="BAZ17" s="43"/>
      <c r="BBA17" s="43"/>
      <c r="BBB17" s="43"/>
      <c r="BBC17" s="43"/>
      <c r="BBD17" s="43"/>
      <c r="BBE17" s="43"/>
      <c r="BBF17" s="43"/>
      <c r="BBG17" s="43"/>
      <c r="BBH17" s="43"/>
      <c r="BBI17" s="43"/>
      <c r="BBJ17" s="43"/>
      <c r="BBK17" s="43"/>
      <c r="BBL17" s="43"/>
      <c r="BBM17" s="43"/>
      <c r="BBN17" s="43"/>
      <c r="BBO17" s="43"/>
      <c r="BBP17" s="43"/>
      <c r="BBQ17" s="43"/>
      <c r="BBR17" s="43"/>
      <c r="BBS17" s="43"/>
      <c r="BBT17" s="43"/>
      <c r="BBU17" s="43"/>
      <c r="BBV17" s="43"/>
      <c r="BBW17" s="43"/>
      <c r="BBX17" s="43"/>
      <c r="BBY17" s="43"/>
      <c r="BBZ17" s="43"/>
      <c r="BCA17" s="43"/>
      <c r="BCB17" s="43"/>
      <c r="BCC17" s="43"/>
      <c r="BCD17" s="43"/>
      <c r="BCE17" s="43"/>
      <c r="BCF17" s="43"/>
      <c r="BCG17" s="43"/>
      <c r="BCH17" s="43"/>
      <c r="BCI17" s="43"/>
      <c r="BCJ17" s="43"/>
      <c r="BCK17" s="43"/>
      <c r="BCL17" s="43"/>
      <c r="BCM17" s="43"/>
      <c r="BCN17" s="43"/>
      <c r="BCO17" s="43"/>
      <c r="BCP17" s="43"/>
      <c r="BCQ17" s="43"/>
      <c r="BCR17" s="43"/>
      <c r="BCS17" s="43"/>
      <c r="BCT17" s="43"/>
      <c r="BCU17" s="43"/>
      <c r="BCV17" s="43"/>
      <c r="BCW17" s="43"/>
      <c r="BCX17" s="43"/>
      <c r="BCY17" s="43"/>
      <c r="BCZ17" s="43"/>
      <c r="BDA17" s="43"/>
      <c r="BDB17" s="43"/>
      <c r="BDC17" s="43"/>
      <c r="BDD17" s="43"/>
      <c r="BDE17" s="43"/>
      <c r="BDF17" s="43"/>
      <c r="BDG17" s="43"/>
      <c r="BDH17" s="43"/>
      <c r="BDI17" s="43"/>
      <c r="BDJ17" s="43"/>
      <c r="BDK17" s="43"/>
      <c r="BDL17" s="43"/>
      <c r="BDM17" s="43"/>
      <c r="BDN17" s="43"/>
      <c r="BDO17" s="43"/>
      <c r="BDP17" s="43"/>
      <c r="BDQ17" s="43"/>
      <c r="BDR17" s="43"/>
      <c r="BDS17" s="43"/>
      <c r="BDT17" s="43"/>
      <c r="BDU17" s="43"/>
      <c r="BDV17" s="43"/>
      <c r="BDW17" s="43"/>
      <c r="BDX17" s="43"/>
      <c r="BDY17" s="43"/>
      <c r="BDZ17" s="43"/>
      <c r="BEA17" s="43"/>
      <c r="BEB17" s="43"/>
      <c r="BEC17" s="43"/>
      <c r="BED17" s="43"/>
      <c r="BEE17" s="43"/>
      <c r="BEF17" s="43"/>
      <c r="BEG17" s="43"/>
      <c r="BEH17" s="43"/>
      <c r="BEI17" s="43"/>
      <c r="BEJ17" s="43"/>
      <c r="BEK17" s="43"/>
      <c r="BEL17" s="43"/>
      <c r="BEM17" s="43"/>
      <c r="BEN17" s="43"/>
      <c r="BEO17" s="43"/>
      <c r="BEP17" s="43"/>
      <c r="BEQ17" s="43"/>
      <c r="BER17" s="43"/>
      <c r="BES17" s="43"/>
      <c r="BET17" s="43"/>
      <c r="BEU17" s="43"/>
      <c r="BEV17" s="43"/>
      <c r="BEW17" s="43"/>
      <c r="BEX17" s="43"/>
      <c r="BEY17" s="43"/>
      <c r="BEZ17" s="43"/>
      <c r="BFA17" s="43"/>
      <c r="BFB17" s="43"/>
      <c r="BFC17" s="43"/>
      <c r="BFD17" s="43"/>
      <c r="BFE17" s="43"/>
      <c r="BFF17" s="43"/>
      <c r="BFG17" s="43"/>
      <c r="BFH17" s="43"/>
      <c r="BFI17" s="43"/>
      <c r="BFJ17" s="43"/>
      <c r="BFK17" s="43"/>
      <c r="BFL17" s="43"/>
      <c r="BFM17" s="43"/>
      <c r="BFN17" s="43"/>
      <c r="BFO17" s="43"/>
      <c r="BFP17" s="43"/>
      <c r="BFQ17" s="43"/>
      <c r="BFR17" s="43"/>
      <c r="BFS17" s="43"/>
      <c r="BFT17" s="43"/>
      <c r="BFU17" s="43"/>
      <c r="BFV17" s="43"/>
      <c r="BFW17" s="43"/>
      <c r="BFX17" s="43"/>
      <c r="BFY17" s="43"/>
      <c r="BFZ17" s="43"/>
      <c r="BGA17" s="43"/>
      <c r="BGB17" s="43"/>
      <c r="BGC17" s="43"/>
      <c r="BGD17" s="43"/>
      <c r="BGE17" s="43"/>
      <c r="BGF17" s="43"/>
      <c r="BGG17" s="43"/>
      <c r="BGH17" s="43"/>
      <c r="BGI17" s="43"/>
      <c r="BGJ17" s="43"/>
      <c r="BGK17" s="43"/>
      <c r="BGL17" s="43"/>
      <c r="BGM17" s="43"/>
      <c r="BGN17" s="43"/>
      <c r="BGO17" s="43"/>
      <c r="BGP17" s="43"/>
      <c r="BGQ17" s="43"/>
      <c r="BGR17" s="43"/>
      <c r="BGS17" s="43"/>
      <c r="BGT17" s="43"/>
      <c r="BGU17" s="43"/>
      <c r="BGV17" s="43"/>
      <c r="BGW17" s="43"/>
      <c r="BGX17" s="43"/>
      <c r="BGY17" s="43"/>
      <c r="BGZ17" s="43"/>
      <c r="BHA17" s="43"/>
      <c r="BHB17" s="43"/>
      <c r="BHC17" s="43"/>
      <c r="BHD17" s="43"/>
      <c r="BHE17" s="43"/>
      <c r="BHF17" s="43"/>
      <c r="BHG17" s="43"/>
      <c r="BHH17" s="43"/>
      <c r="BHI17" s="43"/>
      <c r="BHJ17" s="43"/>
      <c r="BHK17" s="43"/>
      <c r="BHL17" s="43"/>
      <c r="BHM17" s="43"/>
      <c r="BHN17" s="43"/>
      <c r="BHO17" s="43"/>
      <c r="BHP17" s="43"/>
      <c r="BHQ17" s="43"/>
      <c r="BHR17" s="43"/>
      <c r="BHS17" s="43"/>
      <c r="BHT17" s="43"/>
      <c r="BHU17" s="43"/>
      <c r="BHV17" s="43"/>
      <c r="BHW17" s="43"/>
      <c r="BHX17" s="43"/>
      <c r="BHY17" s="43"/>
      <c r="BHZ17" s="43"/>
      <c r="BIA17" s="43"/>
      <c r="BIB17" s="43"/>
      <c r="BIC17" s="43"/>
      <c r="BID17" s="43"/>
      <c r="BIE17" s="43"/>
      <c r="BIF17" s="43"/>
      <c r="BIG17" s="43"/>
      <c r="BIH17" s="43"/>
      <c r="BII17" s="43"/>
      <c r="BIJ17" s="43"/>
      <c r="BIK17" s="43"/>
      <c r="BIL17" s="43"/>
      <c r="BIM17" s="43"/>
      <c r="BIN17" s="43"/>
      <c r="BIO17" s="43"/>
      <c r="BIP17" s="43"/>
      <c r="BIQ17" s="43"/>
      <c r="BIR17" s="43"/>
      <c r="BIS17" s="43"/>
      <c r="BIT17" s="43"/>
      <c r="BIU17" s="43"/>
      <c r="BIV17" s="43"/>
      <c r="BIW17" s="43"/>
      <c r="BIX17" s="43"/>
      <c r="BIY17" s="43"/>
      <c r="BIZ17" s="43"/>
      <c r="BJA17" s="43"/>
      <c r="BJB17" s="43"/>
      <c r="BJC17" s="43"/>
      <c r="BJD17" s="43"/>
      <c r="BJE17" s="43"/>
      <c r="BJF17" s="43"/>
      <c r="BJG17" s="43"/>
      <c r="BJH17" s="43"/>
      <c r="BJI17" s="43"/>
      <c r="BJJ17" s="43"/>
      <c r="BJK17" s="43"/>
      <c r="BJL17" s="43"/>
      <c r="BJM17" s="43"/>
      <c r="BJN17" s="43"/>
      <c r="BJO17" s="43"/>
      <c r="BJP17" s="43"/>
      <c r="BJQ17" s="43"/>
      <c r="BJR17" s="43"/>
      <c r="BJS17" s="43"/>
      <c r="BJT17" s="43"/>
      <c r="BJU17" s="43"/>
      <c r="BJV17" s="43"/>
      <c r="BJW17" s="43"/>
      <c r="BJX17" s="43"/>
      <c r="BJY17" s="43"/>
      <c r="BJZ17" s="43"/>
      <c r="BKA17" s="43"/>
      <c r="BKB17" s="43"/>
      <c r="BKC17" s="43"/>
      <c r="BKD17" s="43"/>
      <c r="BKE17" s="43"/>
      <c r="BKF17" s="43"/>
      <c r="BKG17" s="43"/>
      <c r="BKH17" s="43"/>
      <c r="BKI17" s="43"/>
      <c r="BKJ17" s="43"/>
      <c r="BKK17" s="43"/>
      <c r="BKL17" s="43"/>
      <c r="BKM17" s="43"/>
      <c r="BKN17" s="43"/>
      <c r="BKO17" s="43"/>
      <c r="BKP17" s="43"/>
      <c r="BKQ17" s="43"/>
      <c r="BKR17" s="43"/>
      <c r="BKS17" s="43"/>
      <c r="BKT17" s="43"/>
      <c r="BKU17" s="43"/>
      <c r="BKV17" s="43"/>
      <c r="BKW17" s="43"/>
      <c r="BKX17" s="43"/>
      <c r="BKY17" s="43"/>
      <c r="BKZ17" s="43"/>
      <c r="BLA17" s="43"/>
      <c r="BLB17" s="43"/>
      <c r="BLC17" s="43"/>
      <c r="BLD17" s="43"/>
      <c r="BLE17" s="43"/>
      <c r="BLF17" s="43"/>
      <c r="BLG17" s="43"/>
      <c r="BLH17" s="43"/>
      <c r="BLI17" s="43"/>
      <c r="BLJ17" s="43"/>
      <c r="BLK17" s="43"/>
      <c r="BLL17" s="43"/>
      <c r="BLM17" s="43"/>
      <c r="BLN17" s="43"/>
      <c r="BLO17" s="43"/>
      <c r="BLP17" s="43"/>
      <c r="BLQ17" s="43"/>
      <c r="BLR17" s="43"/>
      <c r="BLS17" s="43"/>
      <c r="BLT17" s="43"/>
      <c r="BLU17" s="43"/>
      <c r="BLV17" s="43"/>
      <c r="BLW17" s="43"/>
      <c r="BLX17" s="43"/>
      <c r="BLY17" s="43"/>
      <c r="BLZ17" s="43"/>
      <c r="BMA17" s="43"/>
      <c r="BMB17" s="43"/>
      <c r="BMC17" s="43"/>
      <c r="BMD17" s="43"/>
      <c r="BME17" s="43"/>
      <c r="BMF17" s="43"/>
      <c r="BMG17" s="43"/>
      <c r="BMH17" s="43"/>
      <c r="BMI17" s="43"/>
      <c r="BMJ17" s="43"/>
      <c r="BMK17" s="43"/>
      <c r="BML17" s="43"/>
      <c r="BMM17" s="43"/>
      <c r="BMN17" s="43"/>
      <c r="BMO17" s="43"/>
      <c r="BMP17" s="43"/>
      <c r="BMQ17" s="43"/>
      <c r="BMR17" s="43"/>
      <c r="BMS17" s="43"/>
      <c r="BMT17" s="43"/>
      <c r="BMU17" s="43"/>
      <c r="BMV17" s="43"/>
      <c r="BMW17" s="43"/>
      <c r="BMX17" s="43"/>
      <c r="BMY17" s="43"/>
      <c r="BMZ17" s="43"/>
      <c r="BNA17" s="43"/>
      <c r="BNB17" s="43"/>
      <c r="BNC17" s="43"/>
      <c r="BND17" s="43"/>
      <c r="BNE17" s="43"/>
      <c r="BNF17" s="43"/>
      <c r="BNG17" s="43"/>
      <c r="BNH17" s="43"/>
      <c r="BNI17" s="43"/>
      <c r="BNJ17" s="43"/>
      <c r="BNK17" s="43"/>
      <c r="BNL17" s="43"/>
      <c r="BNM17" s="43"/>
      <c r="BNN17" s="43"/>
      <c r="BNO17" s="43"/>
      <c r="BNP17" s="43"/>
      <c r="BNQ17" s="43"/>
      <c r="BNR17" s="43"/>
      <c r="BNS17" s="43"/>
      <c r="BNT17" s="43"/>
      <c r="BNU17" s="43"/>
      <c r="BNV17" s="43"/>
      <c r="BNW17" s="43"/>
      <c r="BNX17" s="43"/>
      <c r="BNY17" s="43"/>
      <c r="BNZ17" s="43"/>
      <c r="BOA17" s="43"/>
      <c r="BOB17" s="43"/>
      <c r="BOC17" s="43"/>
      <c r="BOD17" s="43"/>
      <c r="BOE17" s="43"/>
      <c r="BOF17" s="43"/>
      <c r="BOG17" s="43"/>
      <c r="BOH17" s="43"/>
      <c r="BOI17" s="43"/>
      <c r="BOJ17" s="43"/>
      <c r="BOK17" s="43"/>
      <c r="BOL17" s="43"/>
      <c r="BOM17" s="43"/>
      <c r="BON17" s="43"/>
      <c r="BOO17" s="43"/>
      <c r="BOP17" s="43"/>
      <c r="BOQ17" s="43"/>
      <c r="BOR17" s="43"/>
      <c r="BOS17" s="43"/>
      <c r="BOT17" s="43"/>
      <c r="BOU17" s="43"/>
      <c r="BOV17" s="43"/>
      <c r="BOW17" s="43"/>
      <c r="BOX17" s="43"/>
      <c r="BOY17" s="43"/>
      <c r="BOZ17" s="43"/>
      <c r="BPA17" s="43"/>
      <c r="BPB17" s="43"/>
      <c r="BPC17" s="43"/>
      <c r="BPD17" s="43"/>
      <c r="BPE17" s="43"/>
      <c r="BPF17" s="43"/>
      <c r="BPG17" s="43"/>
      <c r="BPH17" s="43"/>
      <c r="BPI17" s="43"/>
      <c r="BPJ17" s="43"/>
      <c r="BPK17" s="43"/>
      <c r="BPL17" s="43"/>
      <c r="BPM17" s="43"/>
      <c r="BPN17" s="43"/>
      <c r="BPO17" s="43"/>
      <c r="BPP17" s="43"/>
      <c r="BPQ17" s="43"/>
      <c r="BPR17" s="43"/>
      <c r="BPS17" s="43"/>
      <c r="BPT17" s="43"/>
      <c r="BPU17" s="43"/>
      <c r="BPV17" s="43"/>
      <c r="BPW17" s="43"/>
      <c r="BPX17" s="43"/>
      <c r="BPY17" s="43"/>
      <c r="BPZ17" s="43"/>
      <c r="BQA17" s="43"/>
      <c r="BQB17" s="43"/>
      <c r="BQC17" s="43"/>
      <c r="BQD17" s="43"/>
      <c r="BQE17" s="43"/>
      <c r="BQF17" s="43"/>
      <c r="BQG17" s="43"/>
      <c r="BQH17" s="43"/>
      <c r="BQI17" s="43"/>
      <c r="BQJ17" s="43"/>
      <c r="BQK17" s="43"/>
      <c r="BQL17" s="43"/>
      <c r="BQM17" s="43"/>
      <c r="BQN17" s="43"/>
      <c r="BQO17" s="43"/>
      <c r="BQP17" s="43"/>
      <c r="BQQ17" s="43"/>
      <c r="BQR17" s="43"/>
      <c r="BQS17" s="43"/>
      <c r="BQT17" s="43"/>
      <c r="BQU17" s="43"/>
      <c r="BQV17" s="43"/>
      <c r="BQW17" s="43"/>
      <c r="BQX17" s="43"/>
      <c r="BQY17" s="43"/>
      <c r="BQZ17" s="43"/>
      <c r="BRA17" s="43"/>
      <c r="BRB17" s="43"/>
      <c r="BRC17" s="43"/>
      <c r="BRD17" s="43"/>
      <c r="BRE17" s="43"/>
      <c r="BRF17" s="43"/>
      <c r="BRG17" s="43"/>
      <c r="BRH17" s="43"/>
      <c r="BRI17" s="43"/>
      <c r="BRJ17" s="43"/>
      <c r="BRK17" s="43"/>
      <c r="BRL17" s="43"/>
      <c r="BRM17" s="43"/>
      <c r="BRN17" s="43"/>
      <c r="BRO17" s="43"/>
      <c r="BRP17" s="43"/>
      <c r="BRQ17" s="43"/>
      <c r="BRR17" s="43"/>
      <c r="BRS17" s="43"/>
      <c r="BRT17" s="43"/>
      <c r="BRU17" s="43"/>
      <c r="BRV17" s="43"/>
      <c r="BRW17" s="43"/>
      <c r="BRX17" s="43"/>
      <c r="BRY17" s="43"/>
      <c r="BRZ17" s="43"/>
      <c r="BSA17" s="43"/>
      <c r="BSB17" s="43"/>
      <c r="BSC17" s="43"/>
      <c r="BSD17" s="43"/>
      <c r="BSE17" s="43"/>
      <c r="BSF17" s="43"/>
      <c r="BSG17" s="43"/>
      <c r="BSH17" s="43"/>
      <c r="BSI17" s="43"/>
      <c r="BSJ17" s="43"/>
      <c r="BSK17" s="43"/>
      <c r="BSL17" s="43"/>
      <c r="BSM17" s="43"/>
      <c r="BSN17" s="43"/>
      <c r="BSO17" s="43"/>
      <c r="BSP17" s="43"/>
      <c r="BSQ17" s="43"/>
      <c r="BSR17" s="43"/>
      <c r="BSS17" s="43"/>
      <c r="BST17" s="43"/>
      <c r="BSU17" s="43"/>
      <c r="BSV17" s="43"/>
      <c r="BSW17" s="43"/>
      <c r="BSX17" s="43"/>
      <c r="BSY17" s="43"/>
      <c r="BSZ17" s="43"/>
      <c r="BTA17" s="43"/>
      <c r="BTB17" s="43"/>
      <c r="BTC17" s="43"/>
      <c r="BTD17" s="43"/>
      <c r="BTE17" s="43"/>
      <c r="BTF17" s="43"/>
      <c r="BTG17" s="43"/>
      <c r="BTH17" s="43"/>
      <c r="BTI17" s="43"/>
      <c r="BTJ17" s="43"/>
      <c r="BTK17" s="43"/>
      <c r="BTL17" s="43"/>
      <c r="BTM17" s="43"/>
      <c r="BTN17" s="43"/>
      <c r="BTO17" s="43"/>
      <c r="BTP17" s="43"/>
      <c r="BTQ17" s="43"/>
      <c r="BTR17" s="43"/>
      <c r="BTS17" s="43"/>
      <c r="BTT17" s="43"/>
      <c r="BTU17" s="43"/>
      <c r="BTV17" s="43"/>
      <c r="BTW17" s="43"/>
      <c r="BTX17" s="43"/>
      <c r="BTY17" s="43"/>
      <c r="BTZ17" s="43"/>
      <c r="BUA17" s="43"/>
      <c r="BUB17" s="43"/>
      <c r="BUC17" s="43"/>
      <c r="BUD17" s="43"/>
      <c r="BUE17" s="43"/>
      <c r="BUF17" s="43"/>
      <c r="BUG17" s="43"/>
      <c r="BUH17" s="43"/>
      <c r="BUI17" s="43"/>
      <c r="BUJ17" s="43"/>
      <c r="BUK17" s="43"/>
      <c r="BUL17" s="43"/>
      <c r="BUM17" s="43"/>
      <c r="BUN17" s="43"/>
      <c r="BUO17" s="43"/>
      <c r="BUP17" s="43"/>
      <c r="BUQ17" s="43"/>
      <c r="BUR17" s="43"/>
      <c r="BUS17" s="43"/>
      <c r="BUT17" s="43"/>
      <c r="BUU17" s="43"/>
      <c r="BUV17" s="43"/>
      <c r="BUW17" s="43"/>
      <c r="BUX17" s="43"/>
      <c r="BUY17" s="43"/>
      <c r="BUZ17" s="43"/>
      <c r="BVA17" s="43"/>
      <c r="BVB17" s="43"/>
      <c r="BVC17" s="43"/>
      <c r="BVD17" s="43"/>
      <c r="BVE17" s="43"/>
      <c r="BVF17" s="43"/>
      <c r="BVG17" s="43"/>
      <c r="BVH17" s="43"/>
      <c r="BVI17" s="43"/>
      <c r="BVJ17" s="43"/>
      <c r="BVK17" s="43"/>
      <c r="BVL17" s="43"/>
      <c r="BVM17" s="43"/>
      <c r="BVN17" s="43"/>
      <c r="BVO17" s="43"/>
      <c r="BVP17" s="43"/>
      <c r="BVQ17" s="43"/>
      <c r="BVR17" s="43"/>
      <c r="BVS17" s="43"/>
      <c r="BVT17" s="43"/>
      <c r="BVU17" s="43"/>
      <c r="BVV17" s="43"/>
      <c r="BVW17" s="43"/>
      <c r="BVX17" s="43"/>
      <c r="BVY17" s="43"/>
      <c r="BVZ17" s="43"/>
      <c r="BWA17" s="43"/>
      <c r="BWB17" s="43"/>
      <c r="BWC17" s="43"/>
      <c r="BWD17" s="43"/>
      <c r="BWE17" s="43"/>
      <c r="BWF17" s="43"/>
      <c r="BWG17" s="43"/>
      <c r="BWH17" s="43"/>
      <c r="BWI17" s="43"/>
      <c r="BWJ17" s="43"/>
      <c r="BWK17" s="43"/>
      <c r="BWL17" s="43"/>
      <c r="BWM17" s="43"/>
      <c r="BWN17" s="43"/>
      <c r="BWO17" s="43"/>
      <c r="BWP17" s="43"/>
      <c r="BWQ17" s="43"/>
      <c r="BWR17" s="43"/>
      <c r="BWS17" s="43"/>
      <c r="BWT17" s="43"/>
      <c r="BWU17" s="43"/>
      <c r="BWV17" s="43"/>
      <c r="BWW17" s="43"/>
      <c r="BWX17" s="43"/>
      <c r="BWY17" s="43"/>
      <c r="BWZ17" s="43"/>
      <c r="BXA17" s="43"/>
      <c r="BXB17" s="43"/>
      <c r="BXC17" s="43"/>
      <c r="BXD17" s="43"/>
      <c r="BXE17" s="43"/>
      <c r="BXF17" s="43"/>
      <c r="BXG17" s="43"/>
      <c r="BXH17" s="43"/>
      <c r="BXI17" s="43"/>
      <c r="BXJ17" s="43"/>
      <c r="BXK17" s="43"/>
      <c r="BXL17" s="43"/>
      <c r="BXM17" s="43"/>
      <c r="BXN17" s="43"/>
      <c r="BXO17" s="43"/>
      <c r="BXP17" s="43"/>
      <c r="BXQ17" s="43"/>
      <c r="BXR17" s="43"/>
      <c r="BXS17" s="43"/>
      <c r="BXT17" s="43"/>
      <c r="BXU17" s="43"/>
      <c r="BXV17" s="43"/>
      <c r="BXW17" s="43"/>
      <c r="BXX17" s="43"/>
      <c r="BXY17" s="43"/>
      <c r="BXZ17" s="43"/>
      <c r="BYA17" s="43"/>
      <c r="BYB17" s="43"/>
      <c r="BYC17" s="43"/>
      <c r="BYD17" s="43"/>
      <c r="BYE17" s="43"/>
      <c r="BYF17" s="43"/>
      <c r="BYG17" s="43"/>
      <c r="BYH17" s="43"/>
      <c r="BYI17" s="43"/>
      <c r="BYJ17" s="43"/>
      <c r="BYK17" s="43"/>
      <c r="BYL17" s="43"/>
      <c r="BYM17" s="43"/>
      <c r="BYN17" s="43"/>
      <c r="BYO17" s="43"/>
      <c r="BYP17" s="43"/>
      <c r="BYQ17" s="43"/>
      <c r="BYR17" s="43"/>
      <c r="BYS17" s="43"/>
      <c r="BYT17" s="43"/>
      <c r="BYU17" s="43"/>
      <c r="BYV17" s="43"/>
      <c r="BYW17" s="43"/>
      <c r="BYX17" s="43"/>
      <c r="BYY17" s="43"/>
      <c r="BYZ17" s="43"/>
      <c r="BZA17" s="43"/>
      <c r="BZB17" s="43"/>
      <c r="BZC17" s="43"/>
      <c r="BZD17" s="43"/>
      <c r="BZE17" s="43"/>
      <c r="BZF17" s="43"/>
      <c r="BZG17" s="43"/>
      <c r="BZH17" s="43"/>
      <c r="BZI17" s="43"/>
      <c r="BZJ17" s="43"/>
      <c r="BZK17" s="43"/>
      <c r="BZL17" s="43"/>
      <c r="BZM17" s="43"/>
      <c r="BZN17" s="43"/>
      <c r="BZO17" s="43"/>
      <c r="BZP17" s="43"/>
      <c r="BZQ17" s="43"/>
      <c r="BZR17" s="43"/>
      <c r="BZS17" s="43"/>
      <c r="BZT17" s="43"/>
      <c r="BZU17" s="43"/>
      <c r="BZV17" s="43"/>
      <c r="BZW17" s="43"/>
      <c r="BZX17" s="43"/>
      <c r="BZY17" s="43"/>
      <c r="BZZ17" s="43"/>
      <c r="CAA17" s="43"/>
      <c r="CAB17" s="43"/>
      <c r="CAC17" s="43"/>
      <c r="CAD17" s="43"/>
      <c r="CAE17" s="43"/>
      <c r="CAF17" s="43"/>
      <c r="CAG17" s="43"/>
      <c r="CAH17" s="43"/>
      <c r="CAI17" s="43"/>
      <c r="CAJ17" s="43"/>
      <c r="CAK17" s="43"/>
      <c r="CAL17" s="43"/>
      <c r="CAM17" s="43"/>
      <c r="CAN17" s="43"/>
      <c r="CAO17" s="43"/>
      <c r="CAP17" s="43"/>
      <c r="CAQ17" s="43"/>
      <c r="CAR17" s="43"/>
      <c r="CAS17" s="43"/>
      <c r="CAT17" s="43"/>
      <c r="CAU17" s="43"/>
      <c r="CAV17" s="43"/>
      <c r="CAW17" s="43"/>
      <c r="CAX17" s="43"/>
      <c r="CAY17" s="43"/>
      <c r="CAZ17" s="43"/>
      <c r="CBA17" s="43"/>
      <c r="CBB17" s="43"/>
      <c r="CBC17" s="43"/>
      <c r="CBD17" s="43"/>
      <c r="CBE17" s="43"/>
      <c r="CBF17" s="43"/>
      <c r="CBG17" s="43"/>
      <c r="CBH17" s="43"/>
      <c r="CBI17" s="43"/>
      <c r="CBJ17" s="43"/>
      <c r="CBK17" s="43"/>
      <c r="CBL17" s="43"/>
      <c r="CBM17" s="43"/>
      <c r="CBN17" s="43"/>
      <c r="CBO17" s="43"/>
      <c r="CBP17" s="43"/>
      <c r="CBQ17" s="43"/>
      <c r="CBR17" s="43"/>
      <c r="CBS17" s="43"/>
      <c r="CBT17" s="43"/>
      <c r="CBU17" s="43"/>
      <c r="CBV17" s="43"/>
      <c r="CBW17" s="43"/>
      <c r="CBX17" s="43"/>
      <c r="CBY17" s="43"/>
      <c r="CBZ17" s="43"/>
      <c r="CCA17" s="43"/>
      <c r="CCB17" s="43"/>
      <c r="CCC17" s="43"/>
      <c r="CCD17" s="43"/>
      <c r="CCE17" s="43"/>
      <c r="CCF17" s="43"/>
      <c r="CCG17" s="43"/>
      <c r="CCH17" s="43"/>
      <c r="CCI17" s="43"/>
      <c r="CCJ17" s="43"/>
      <c r="CCK17" s="43"/>
      <c r="CCL17" s="43"/>
      <c r="CCM17" s="43"/>
      <c r="CCN17" s="43"/>
      <c r="CCO17" s="43"/>
      <c r="CCP17" s="43"/>
      <c r="CCQ17" s="43"/>
      <c r="CCR17" s="43"/>
      <c r="CCS17" s="43"/>
      <c r="CCT17" s="43"/>
      <c r="CCU17" s="43"/>
      <c r="CCV17" s="43"/>
      <c r="CCW17" s="43"/>
      <c r="CCX17" s="43"/>
      <c r="CCY17" s="43"/>
      <c r="CCZ17" s="43"/>
      <c r="CDA17" s="43"/>
      <c r="CDB17" s="43"/>
      <c r="CDC17" s="43"/>
      <c r="CDD17" s="43"/>
      <c r="CDE17" s="43"/>
      <c r="CDF17" s="43"/>
      <c r="CDG17" s="43"/>
      <c r="CDH17" s="43"/>
      <c r="CDI17" s="43"/>
      <c r="CDJ17" s="43"/>
      <c r="CDK17" s="43"/>
      <c r="CDL17" s="43"/>
      <c r="CDM17" s="43"/>
      <c r="CDN17" s="43"/>
      <c r="CDO17" s="43"/>
      <c r="CDP17" s="43"/>
      <c r="CDQ17" s="43"/>
      <c r="CDR17" s="43"/>
      <c r="CDS17" s="43"/>
      <c r="CDT17" s="43"/>
      <c r="CDU17" s="43"/>
      <c r="CDV17" s="43"/>
      <c r="CDW17" s="43"/>
      <c r="CDX17" s="43"/>
      <c r="CDY17" s="43"/>
      <c r="CDZ17" s="43"/>
      <c r="CEA17" s="43"/>
      <c r="CEB17" s="43"/>
      <c r="CEC17" s="43"/>
      <c r="CED17" s="43"/>
      <c r="CEE17" s="43"/>
      <c r="CEF17" s="43"/>
      <c r="CEG17" s="43"/>
      <c r="CEH17" s="43"/>
      <c r="CEI17" s="43"/>
      <c r="CEJ17" s="43"/>
      <c r="CEK17" s="43"/>
      <c r="CEL17" s="43"/>
      <c r="CEM17" s="43"/>
      <c r="CEN17" s="43"/>
      <c r="CEO17" s="43"/>
      <c r="CEP17" s="43"/>
      <c r="CEQ17" s="43"/>
      <c r="CER17" s="43"/>
      <c r="CES17" s="43"/>
      <c r="CET17" s="43"/>
      <c r="CEU17" s="43"/>
      <c r="CEV17" s="43"/>
      <c r="CEW17" s="43"/>
      <c r="CEX17" s="43"/>
      <c r="CEY17" s="43"/>
      <c r="CEZ17" s="43"/>
      <c r="CFA17" s="43"/>
      <c r="CFB17" s="43"/>
      <c r="CFC17" s="43"/>
      <c r="CFD17" s="43"/>
      <c r="CFE17" s="43"/>
      <c r="CFF17" s="43"/>
      <c r="CFG17" s="43"/>
      <c r="CFH17" s="43"/>
      <c r="CFI17" s="43"/>
      <c r="CFJ17" s="43"/>
      <c r="CFK17" s="43"/>
      <c r="CFL17" s="43"/>
      <c r="CFM17" s="43"/>
      <c r="CFN17" s="43"/>
      <c r="CFO17" s="43"/>
      <c r="CFP17" s="43"/>
      <c r="CFQ17" s="43"/>
      <c r="CFR17" s="43"/>
      <c r="CFS17" s="43"/>
      <c r="CFT17" s="43"/>
      <c r="CFU17" s="43"/>
      <c r="CFV17" s="43"/>
      <c r="CFW17" s="43"/>
      <c r="CFX17" s="43"/>
      <c r="CFY17" s="43"/>
      <c r="CFZ17" s="43"/>
      <c r="CGA17" s="43"/>
      <c r="CGB17" s="43"/>
      <c r="CGC17" s="43"/>
      <c r="CGD17" s="43"/>
      <c r="CGE17" s="43"/>
      <c r="CGF17" s="43"/>
      <c r="CGG17" s="43"/>
      <c r="CGH17" s="43"/>
      <c r="CGI17" s="43"/>
      <c r="CGJ17" s="43"/>
      <c r="CGK17" s="43"/>
      <c r="CGL17" s="43"/>
      <c r="CGM17" s="43"/>
      <c r="CGN17" s="43"/>
      <c r="CGO17" s="43"/>
      <c r="CGP17" s="43"/>
      <c r="CGQ17" s="43"/>
      <c r="CGR17" s="43"/>
      <c r="CGS17" s="43"/>
      <c r="CGT17" s="43"/>
      <c r="CGU17" s="43"/>
      <c r="CGV17" s="43"/>
      <c r="CGW17" s="43"/>
      <c r="CGX17" s="43"/>
      <c r="CGY17" s="43"/>
      <c r="CGZ17" s="43"/>
      <c r="CHA17" s="43"/>
      <c r="CHB17" s="43"/>
      <c r="CHC17" s="43"/>
      <c r="CHD17" s="43"/>
      <c r="CHE17" s="43"/>
      <c r="CHF17" s="43"/>
      <c r="CHG17" s="43"/>
      <c r="CHH17" s="43"/>
      <c r="CHI17" s="43"/>
      <c r="CHJ17" s="43"/>
      <c r="CHK17" s="43"/>
      <c r="CHL17" s="43"/>
      <c r="CHM17" s="43"/>
      <c r="CHN17" s="43"/>
      <c r="CHO17" s="43"/>
      <c r="CHP17" s="43"/>
      <c r="CHQ17" s="43"/>
      <c r="CHR17" s="43"/>
      <c r="CHS17" s="43"/>
      <c r="CHT17" s="43"/>
      <c r="CHU17" s="43"/>
      <c r="CHV17" s="43"/>
      <c r="CHW17" s="43"/>
      <c r="CHX17" s="43"/>
      <c r="CHY17" s="43"/>
      <c r="CHZ17" s="43"/>
      <c r="CIA17" s="43"/>
      <c r="CIB17" s="43"/>
      <c r="CIC17" s="43"/>
      <c r="CID17" s="43"/>
      <c r="CIE17" s="43"/>
      <c r="CIF17" s="43"/>
      <c r="CIG17" s="43"/>
      <c r="CIH17" s="43"/>
      <c r="CII17" s="43"/>
      <c r="CIJ17" s="43"/>
      <c r="CIK17" s="43"/>
      <c r="CIL17" s="43"/>
      <c r="CIM17" s="43"/>
      <c r="CIN17" s="43"/>
      <c r="CIO17" s="43"/>
      <c r="CIP17" s="43"/>
      <c r="CIQ17" s="43"/>
      <c r="CIR17" s="43"/>
      <c r="CIS17" s="43"/>
      <c r="CIT17" s="43"/>
      <c r="CIU17" s="43"/>
      <c r="CIV17" s="43"/>
      <c r="CIW17" s="43"/>
      <c r="CIX17" s="43"/>
      <c r="CIY17" s="43"/>
      <c r="CIZ17" s="43"/>
      <c r="CJA17" s="43"/>
      <c r="CJB17" s="43"/>
      <c r="CJC17" s="43"/>
      <c r="CJD17" s="43"/>
      <c r="CJE17" s="43"/>
      <c r="CJF17" s="43"/>
      <c r="CJG17" s="43"/>
      <c r="CJH17" s="43"/>
      <c r="CJI17" s="43"/>
      <c r="CJJ17" s="43"/>
      <c r="CJK17" s="43"/>
      <c r="CJL17" s="43"/>
      <c r="CJM17" s="43"/>
      <c r="CJN17" s="43"/>
      <c r="CJO17" s="43"/>
      <c r="CJP17" s="43"/>
      <c r="CJQ17" s="43"/>
      <c r="CJR17" s="43"/>
      <c r="CJS17" s="43"/>
      <c r="CJT17" s="43"/>
      <c r="CJU17" s="43"/>
      <c r="CJV17" s="43"/>
      <c r="CJW17" s="43"/>
      <c r="CJX17" s="43"/>
      <c r="CJY17" s="43"/>
      <c r="CJZ17" s="43"/>
      <c r="CKA17" s="43"/>
      <c r="CKB17" s="43"/>
      <c r="CKC17" s="43"/>
      <c r="CKD17" s="43"/>
      <c r="CKE17" s="43"/>
      <c r="CKF17" s="43"/>
      <c r="CKG17" s="43"/>
      <c r="CKH17" s="43"/>
      <c r="CKI17" s="43"/>
      <c r="CKJ17" s="43"/>
      <c r="CKK17" s="43"/>
      <c r="CKL17" s="43"/>
      <c r="CKM17" s="43"/>
      <c r="CKN17" s="43"/>
      <c r="CKO17" s="43"/>
      <c r="CKP17" s="43"/>
      <c r="CKQ17" s="43"/>
      <c r="CKR17" s="43"/>
      <c r="CKS17" s="43"/>
      <c r="CKT17" s="43"/>
      <c r="CKU17" s="43"/>
      <c r="CKV17" s="43"/>
      <c r="CKW17" s="43"/>
      <c r="CKX17" s="43"/>
      <c r="CKY17" s="43"/>
      <c r="CKZ17" s="43"/>
      <c r="CLA17" s="43"/>
      <c r="CLB17" s="43"/>
      <c r="CLC17" s="43"/>
      <c r="CLD17" s="43"/>
      <c r="CLE17" s="43"/>
      <c r="CLF17" s="43"/>
      <c r="CLG17" s="43"/>
      <c r="CLH17" s="43"/>
      <c r="CLI17" s="43"/>
      <c r="CLJ17" s="43"/>
      <c r="CLK17" s="43"/>
      <c r="CLL17" s="43"/>
      <c r="CLM17" s="43"/>
      <c r="CLN17" s="43"/>
      <c r="CLO17" s="43"/>
      <c r="CLP17" s="43"/>
      <c r="CLQ17" s="43"/>
      <c r="CLR17" s="43"/>
      <c r="CLS17" s="43"/>
      <c r="CLT17" s="43"/>
      <c r="CLU17" s="43"/>
      <c r="CLV17" s="43"/>
      <c r="CLW17" s="43"/>
      <c r="CLX17" s="43"/>
      <c r="CLY17" s="43"/>
      <c r="CLZ17" s="43"/>
      <c r="CMA17" s="43"/>
      <c r="CMB17" s="43"/>
      <c r="CMC17" s="43"/>
      <c r="CMD17" s="43"/>
      <c r="CME17" s="43"/>
      <c r="CMF17" s="43"/>
      <c r="CMG17" s="43"/>
      <c r="CMH17" s="43"/>
      <c r="CMI17" s="43"/>
      <c r="CMJ17" s="43"/>
      <c r="CMK17" s="43"/>
      <c r="CML17" s="43"/>
      <c r="CMM17" s="43"/>
      <c r="CMN17" s="43"/>
      <c r="CMO17" s="43"/>
      <c r="CMP17" s="43"/>
      <c r="CMQ17" s="43"/>
      <c r="CMR17" s="43"/>
      <c r="CMS17" s="43"/>
      <c r="CMT17" s="43"/>
      <c r="CMU17" s="43"/>
      <c r="CMV17" s="43"/>
      <c r="CMW17" s="43"/>
      <c r="CMX17" s="43"/>
      <c r="CMY17" s="43"/>
      <c r="CMZ17" s="43"/>
      <c r="CNA17" s="43"/>
      <c r="CNB17" s="43"/>
      <c r="CNC17" s="43"/>
      <c r="CND17" s="43"/>
      <c r="CNE17" s="43"/>
      <c r="CNF17" s="43"/>
      <c r="CNG17" s="43"/>
      <c r="CNH17" s="43"/>
      <c r="CNI17" s="43"/>
      <c r="CNJ17" s="43"/>
      <c r="CNK17" s="43"/>
      <c r="CNL17" s="43"/>
      <c r="CNM17" s="43"/>
      <c r="CNN17" s="43"/>
      <c r="CNO17" s="43"/>
      <c r="CNP17" s="43"/>
      <c r="CNQ17" s="43"/>
      <c r="CNR17" s="43"/>
      <c r="CNS17" s="43"/>
      <c r="CNT17" s="43"/>
      <c r="CNU17" s="43"/>
      <c r="CNV17" s="43"/>
      <c r="CNW17" s="43"/>
      <c r="CNX17" s="43"/>
      <c r="CNY17" s="43"/>
      <c r="CNZ17" s="43"/>
      <c r="COA17" s="43"/>
      <c r="COB17" s="43"/>
      <c r="COC17" s="43"/>
      <c r="COD17" s="43"/>
      <c r="COE17" s="43"/>
      <c r="COF17" s="43"/>
      <c r="COG17" s="43"/>
      <c r="COH17" s="43"/>
      <c r="COI17" s="43"/>
      <c r="COJ17" s="43"/>
      <c r="COK17" s="43"/>
      <c r="COL17" s="43"/>
      <c r="COM17" s="43"/>
      <c r="CON17" s="43"/>
      <c r="COO17" s="43"/>
      <c r="COP17" s="43"/>
      <c r="COQ17" s="43"/>
      <c r="COR17" s="43"/>
      <c r="COS17" s="43"/>
      <c r="COT17" s="43"/>
      <c r="COU17" s="43"/>
      <c r="COV17" s="43"/>
      <c r="COW17" s="43"/>
      <c r="COX17" s="43"/>
      <c r="COY17" s="43"/>
      <c r="COZ17" s="43"/>
      <c r="CPA17" s="43"/>
      <c r="CPB17" s="43"/>
      <c r="CPC17" s="43"/>
      <c r="CPD17" s="43"/>
      <c r="CPE17" s="43"/>
      <c r="CPF17" s="43"/>
      <c r="CPG17" s="43"/>
      <c r="CPH17" s="43"/>
      <c r="CPI17" s="43"/>
      <c r="CPJ17" s="43"/>
      <c r="CPK17" s="43"/>
      <c r="CPL17" s="43"/>
      <c r="CPM17" s="43"/>
      <c r="CPN17" s="43"/>
      <c r="CPO17" s="43"/>
      <c r="CPP17" s="43"/>
      <c r="CPQ17" s="43"/>
      <c r="CPR17" s="43"/>
      <c r="CPS17" s="43"/>
      <c r="CPT17" s="43"/>
      <c r="CPU17" s="43"/>
      <c r="CPV17" s="43"/>
      <c r="CPW17" s="43"/>
      <c r="CPX17" s="43"/>
      <c r="CPY17" s="43"/>
      <c r="CPZ17" s="43"/>
      <c r="CQA17" s="43"/>
      <c r="CQB17" s="43"/>
      <c r="CQC17" s="43"/>
      <c r="CQD17" s="43"/>
      <c r="CQE17" s="43"/>
      <c r="CQF17" s="43"/>
      <c r="CQG17" s="43"/>
      <c r="CQH17" s="43"/>
      <c r="CQI17" s="43"/>
      <c r="CQJ17" s="43"/>
      <c r="CQK17" s="43"/>
      <c r="CQL17" s="43"/>
      <c r="CQM17" s="43"/>
      <c r="CQN17" s="43"/>
      <c r="CQO17" s="43"/>
      <c r="CQP17" s="43"/>
      <c r="CQQ17" s="43"/>
      <c r="CQR17" s="43"/>
      <c r="CQS17" s="43"/>
      <c r="CQT17" s="43"/>
      <c r="CQU17" s="43"/>
      <c r="CQV17" s="43"/>
      <c r="CQW17" s="43"/>
      <c r="CQX17" s="43"/>
      <c r="CQY17" s="43"/>
      <c r="CQZ17" s="43"/>
      <c r="CRA17" s="43"/>
      <c r="CRB17" s="43"/>
      <c r="CRC17" s="43"/>
      <c r="CRD17" s="43"/>
      <c r="CRE17" s="43"/>
      <c r="CRF17" s="43"/>
      <c r="CRG17" s="43"/>
      <c r="CRH17" s="43"/>
      <c r="CRI17" s="43"/>
      <c r="CRJ17" s="43"/>
      <c r="CRK17" s="43"/>
      <c r="CRL17" s="43"/>
      <c r="CRM17" s="43"/>
      <c r="CRN17" s="43"/>
      <c r="CRO17" s="43"/>
      <c r="CRP17" s="43"/>
      <c r="CRQ17" s="43"/>
      <c r="CRR17" s="43"/>
      <c r="CRS17" s="43"/>
      <c r="CRT17" s="43"/>
      <c r="CRU17" s="43"/>
      <c r="CRV17" s="43"/>
      <c r="CRW17" s="43"/>
      <c r="CRX17" s="43"/>
      <c r="CRY17" s="43"/>
      <c r="CRZ17" s="43"/>
      <c r="CSA17" s="43"/>
      <c r="CSB17" s="43"/>
      <c r="CSC17" s="43"/>
      <c r="CSD17" s="43"/>
      <c r="CSE17" s="43"/>
      <c r="CSF17" s="43"/>
      <c r="CSG17" s="43"/>
      <c r="CSH17" s="43"/>
      <c r="CSI17" s="43"/>
      <c r="CSJ17" s="43"/>
      <c r="CSK17" s="43"/>
      <c r="CSL17" s="43"/>
      <c r="CSM17" s="43"/>
      <c r="CSN17" s="43"/>
      <c r="CSO17" s="43"/>
      <c r="CSP17" s="43"/>
      <c r="CSQ17" s="43"/>
      <c r="CSR17" s="43"/>
      <c r="CSS17" s="43"/>
      <c r="CST17" s="43"/>
      <c r="CSU17" s="43"/>
      <c r="CSV17" s="43"/>
      <c r="CSW17" s="43"/>
      <c r="CSX17" s="43"/>
      <c r="CSY17" s="43"/>
      <c r="CSZ17" s="43"/>
      <c r="CTA17" s="43"/>
      <c r="CTB17" s="43"/>
      <c r="CTC17" s="43"/>
      <c r="CTD17" s="43"/>
      <c r="CTE17" s="43"/>
      <c r="CTF17" s="43"/>
      <c r="CTG17" s="43"/>
      <c r="CTH17" s="43"/>
      <c r="CTI17" s="43"/>
      <c r="CTJ17" s="43"/>
      <c r="CTK17" s="43"/>
      <c r="CTL17" s="43"/>
      <c r="CTM17" s="43"/>
      <c r="CTN17" s="43"/>
      <c r="CTO17" s="43"/>
      <c r="CTP17" s="43"/>
      <c r="CTQ17" s="43"/>
      <c r="CTR17" s="43"/>
      <c r="CTS17" s="43"/>
      <c r="CTT17" s="43"/>
      <c r="CTU17" s="43"/>
      <c r="CTV17" s="43"/>
      <c r="CTW17" s="43"/>
      <c r="CTX17" s="43"/>
      <c r="CTY17" s="43"/>
      <c r="CTZ17" s="43"/>
      <c r="CUA17" s="43"/>
      <c r="CUB17" s="43"/>
      <c r="CUC17" s="43"/>
      <c r="CUD17" s="43"/>
      <c r="CUE17" s="43"/>
      <c r="CUF17" s="43"/>
      <c r="CUG17" s="43"/>
      <c r="CUH17" s="43"/>
      <c r="CUI17" s="43"/>
      <c r="CUJ17" s="43"/>
      <c r="CUK17" s="43"/>
      <c r="CUL17" s="43"/>
      <c r="CUM17" s="43"/>
      <c r="CUN17" s="43"/>
      <c r="CUO17" s="43"/>
      <c r="CUP17" s="43"/>
      <c r="CUQ17" s="43"/>
      <c r="CUR17" s="43"/>
      <c r="CUS17" s="43"/>
      <c r="CUT17" s="43"/>
      <c r="CUU17" s="43"/>
      <c r="CUV17" s="43"/>
      <c r="CUW17" s="43"/>
      <c r="CUX17" s="43"/>
      <c r="CUY17" s="43"/>
      <c r="CUZ17" s="43"/>
      <c r="CVA17" s="43"/>
      <c r="CVB17" s="43"/>
      <c r="CVC17" s="43"/>
      <c r="CVD17" s="43"/>
      <c r="CVE17" s="43"/>
      <c r="CVF17" s="43"/>
      <c r="CVG17" s="43"/>
      <c r="CVH17" s="43"/>
      <c r="CVI17" s="43"/>
      <c r="CVJ17" s="43"/>
      <c r="CVK17" s="43"/>
      <c r="CVL17" s="43"/>
      <c r="CVM17" s="43"/>
      <c r="CVN17" s="43"/>
      <c r="CVO17" s="43"/>
      <c r="CVP17" s="43"/>
      <c r="CVQ17" s="43"/>
      <c r="CVR17" s="43"/>
      <c r="CVS17" s="43"/>
      <c r="CVT17" s="43"/>
      <c r="CVU17" s="43"/>
      <c r="CVV17" s="43"/>
      <c r="CVW17" s="43"/>
      <c r="CVX17" s="43"/>
      <c r="CVY17" s="43"/>
      <c r="CVZ17" s="43"/>
      <c r="CWA17" s="43"/>
      <c r="CWB17" s="43"/>
      <c r="CWC17" s="43"/>
      <c r="CWD17" s="43"/>
      <c r="CWE17" s="43"/>
      <c r="CWF17" s="43"/>
      <c r="CWG17" s="43"/>
      <c r="CWH17" s="43"/>
      <c r="CWI17" s="43"/>
      <c r="CWJ17" s="43"/>
      <c r="CWK17" s="43"/>
      <c r="CWL17" s="43"/>
      <c r="CWM17" s="43"/>
      <c r="CWN17" s="43"/>
      <c r="CWO17" s="43"/>
      <c r="CWP17" s="43"/>
      <c r="CWQ17" s="43"/>
      <c r="CWR17" s="43"/>
      <c r="CWS17" s="43"/>
      <c r="CWT17" s="43"/>
      <c r="CWU17" s="43"/>
      <c r="CWV17" s="43"/>
      <c r="CWW17" s="43"/>
      <c r="CWX17" s="43"/>
      <c r="CWY17" s="43"/>
      <c r="CWZ17" s="43"/>
      <c r="CXA17" s="43"/>
      <c r="CXB17" s="43"/>
      <c r="CXC17" s="43"/>
      <c r="CXD17" s="43"/>
      <c r="CXE17" s="43"/>
      <c r="CXF17" s="43"/>
      <c r="CXG17" s="43"/>
      <c r="CXH17" s="43"/>
      <c r="CXI17" s="43"/>
      <c r="CXJ17" s="43"/>
      <c r="CXK17" s="43"/>
      <c r="CXL17" s="43"/>
      <c r="CXM17" s="43"/>
      <c r="CXN17" s="43"/>
      <c r="CXO17" s="43"/>
      <c r="CXP17" s="43"/>
      <c r="CXQ17" s="43"/>
      <c r="CXR17" s="43"/>
      <c r="CXS17" s="43"/>
      <c r="CXT17" s="43"/>
      <c r="CXU17" s="43"/>
      <c r="CXV17" s="43"/>
      <c r="CXW17" s="43"/>
      <c r="CXX17" s="43"/>
      <c r="CXY17" s="43"/>
      <c r="CXZ17" s="43"/>
      <c r="CYA17" s="43"/>
      <c r="CYB17" s="43"/>
      <c r="CYC17" s="43"/>
      <c r="CYD17" s="43"/>
      <c r="CYE17" s="43"/>
      <c r="CYF17" s="43"/>
      <c r="CYG17" s="43"/>
      <c r="CYH17" s="43"/>
      <c r="CYI17" s="43"/>
      <c r="CYJ17" s="43"/>
      <c r="CYK17" s="43"/>
      <c r="CYL17" s="43"/>
      <c r="CYM17" s="43"/>
      <c r="CYN17" s="43"/>
      <c r="CYO17" s="43"/>
      <c r="CYP17" s="43"/>
      <c r="CYQ17" s="43"/>
      <c r="CYR17" s="43"/>
      <c r="CYS17" s="43"/>
      <c r="CYT17" s="43"/>
      <c r="CYU17" s="43"/>
      <c r="CYV17" s="43"/>
      <c r="CYW17" s="43"/>
      <c r="CYX17" s="43"/>
      <c r="CYY17" s="43"/>
      <c r="CYZ17" s="43"/>
      <c r="CZA17" s="43"/>
      <c r="CZB17" s="43"/>
      <c r="CZC17" s="43"/>
      <c r="CZD17" s="43"/>
      <c r="CZE17" s="43"/>
      <c r="CZF17" s="43"/>
      <c r="CZG17" s="43"/>
      <c r="CZH17" s="43"/>
      <c r="CZI17" s="43"/>
      <c r="CZJ17" s="43"/>
      <c r="CZK17" s="43"/>
      <c r="CZL17" s="43"/>
      <c r="CZM17" s="43"/>
      <c r="CZN17" s="43"/>
      <c r="CZO17" s="43"/>
      <c r="CZP17" s="43"/>
      <c r="CZQ17" s="43"/>
      <c r="CZR17" s="43"/>
      <c r="CZS17" s="43"/>
      <c r="CZT17" s="43"/>
      <c r="CZU17" s="43"/>
      <c r="CZV17" s="43"/>
      <c r="CZW17" s="43"/>
      <c r="CZX17" s="43"/>
      <c r="CZY17" s="43"/>
      <c r="CZZ17" s="43"/>
      <c r="DAA17" s="43"/>
      <c r="DAB17" s="43"/>
      <c r="DAC17" s="43"/>
      <c r="DAD17" s="43"/>
      <c r="DAE17" s="43"/>
      <c r="DAF17" s="43"/>
      <c r="DAG17" s="43"/>
      <c r="DAH17" s="43"/>
      <c r="DAI17" s="43"/>
      <c r="DAJ17" s="43"/>
      <c r="DAK17" s="43"/>
      <c r="DAL17" s="43"/>
      <c r="DAM17" s="43"/>
      <c r="DAN17" s="43"/>
      <c r="DAO17" s="43"/>
      <c r="DAP17" s="43"/>
      <c r="DAQ17" s="43"/>
      <c r="DAR17" s="43"/>
      <c r="DAS17" s="43"/>
      <c r="DAT17" s="43"/>
      <c r="DAU17" s="43"/>
      <c r="DAV17" s="43"/>
      <c r="DAW17" s="43"/>
      <c r="DAX17" s="43"/>
      <c r="DAY17" s="43"/>
      <c r="DAZ17" s="43"/>
      <c r="DBA17" s="43"/>
      <c r="DBB17" s="43"/>
      <c r="DBC17" s="43"/>
      <c r="DBD17" s="43"/>
      <c r="DBE17" s="43"/>
      <c r="DBF17" s="43"/>
      <c r="DBG17" s="43"/>
      <c r="DBH17" s="43"/>
      <c r="DBI17" s="43"/>
      <c r="DBJ17" s="43"/>
      <c r="DBK17" s="43"/>
      <c r="DBL17" s="43"/>
      <c r="DBM17" s="43"/>
      <c r="DBN17" s="43"/>
      <c r="DBO17" s="43"/>
      <c r="DBP17" s="43"/>
      <c r="DBQ17" s="43"/>
      <c r="DBR17" s="43"/>
      <c r="DBS17" s="43"/>
      <c r="DBT17" s="43"/>
      <c r="DBU17" s="43"/>
      <c r="DBV17" s="43"/>
      <c r="DBW17" s="43"/>
      <c r="DBX17" s="43"/>
      <c r="DBY17" s="43"/>
      <c r="DBZ17" s="43"/>
      <c r="DCA17" s="43"/>
      <c r="DCB17" s="43"/>
      <c r="DCC17" s="43"/>
      <c r="DCD17" s="43"/>
      <c r="DCE17" s="43"/>
      <c r="DCF17" s="43"/>
      <c r="DCG17" s="43"/>
      <c r="DCH17" s="43"/>
      <c r="DCI17" s="43"/>
      <c r="DCJ17" s="43"/>
      <c r="DCK17" s="43"/>
      <c r="DCL17" s="43"/>
      <c r="DCM17" s="43"/>
      <c r="DCN17" s="43"/>
      <c r="DCO17" s="43"/>
      <c r="DCP17" s="43"/>
      <c r="DCQ17" s="43"/>
      <c r="DCR17" s="43"/>
      <c r="DCS17" s="43"/>
      <c r="DCT17" s="43"/>
      <c r="DCU17" s="43"/>
      <c r="DCV17" s="43"/>
      <c r="DCW17" s="43"/>
      <c r="DCX17" s="43"/>
      <c r="DCY17" s="43"/>
      <c r="DCZ17" s="43"/>
      <c r="DDA17" s="43"/>
      <c r="DDB17" s="43"/>
      <c r="DDC17" s="43"/>
      <c r="DDD17" s="43"/>
      <c r="DDE17" s="43"/>
      <c r="DDF17" s="43"/>
      <c r="DDG17" s="43"/>
      <c r="DDH17" s="43"/>
      <c r="DDI17" s="43"/>
      <c r="DDJ17" s="43"/>
      <c r="DDK17" s="43"/>
      <c r="DDL17" s="43"/>
      <c r="DDM17" s="43"/>
      <c r="DDN17" s="43"/>
      <c r="DDO17" s="43"/>
      <c r="DDP17" s="43"/>
      <c r="DDQ17" s="43"/>
      <c r="DDR17" s="43"/>
      <c r="DDS17" s="43"/>
      <c r="DDT17" s="43"/>
      <c r="DDU17" s="43"/>
      <c r="DDV17" s="43"/>
      <c r="DDW17" s="43"/>
      <c r="DDX17" s="43"/>
      <c r="DDY17" s="43"/>
      <c r="DDZ17" s="43"/>
      <c r="DEA17" s="43"/>
      <c r="DEB17" s="43"/>
      <c r="DEC17" s="43"/>
      <c r="DED17" s="43"/>
      <c r="DEE17" s="43"/>
      <c r="DEF17" s="43"/>
      <c r="DEG17" s="43"/>
      <c r="DEH17" s="43"/>
      <c r="DEI17" s="43"/>
      <c r="DEJ17" s="43"/>
      <c r="DEK17" s="43"/>
      <c r="DEL17" s="43"/>
      <c r="DEM17" s="43"/>
      <c r="DEN17" s="43"/>
      <c r="DEO17" s="43"/>
      <c r="DEP17" s="43"/>
      <c r="DEQ17" s="43"/>
      <c r="DER17" s="43"/>
      <c r="DES17" s="43"/>
      <c r="DET17" s="43"/>
      <c r="DEU17" s="43"/>
      <c r="DEV17" s="43"/>
      <c r="DEW17" s="43"/>
      <c r="DEX17" s="43"/>
      <c r="DEY17" s="43"/>
      <c r="DEZ17" s="43"/>
      <c r="DFA17" s="43"/>
      <c r="DFB17" s="43"/>
      <c r="DFC17" s="43"/>
      <c r="DFD17" s="43"/>
      <c r="DFE17" s="43"/>
      <c r="DFF17" s="43"/>
      <c r="DFG17" s="43"/>
      <c r="DFH17" s="43"/>
      <c r="DFI17" s="43"/>
      <c r="DFJ17" s="43"/>
      <c r="DFK17" s="43"/>
      <c r="DFL17" s="43"/>
      <c r="DFM17" s="43"/>
      <c r="DFN17" s="43"/>
      <c r="DFO17" s="43"/>
      <c r="DFP17" s="43"/>
      <c r="DFQ17" s="43"/>
      <c r="DFR17" s="43"/>
      <c r="DFS17" s="43"/>
      <c r="DFT17" s="43"/>
      <c r="DFU17" s="43"/>
      <c r="DFV17" s="43"/>
      <c r="DFW17" s="43"/>
      <c r="DFX17" s="43"/>
      <c r="DFY17" s="43"/>
      <c r="DFZ17" s="43"/>
      <c r="DGA17" s="43"/>
      <c r="DGB17" s="43"/>
      <c r="DGC17" s="43"/>
      <c r="DGD17" s="43"/>
      <c r="DGE17" s="43"/>
      <c r="DGF17" s="43"/>
      <c r="DGG17" s="43"/>
      <c r="DGH17" s="43"/>
      <c r="DGI17" s="43"/>
      <c r="DGJ17" s="43"/>
      <c r="DGK17" s="43"/>
      <c r="DGL17" s="43"/>
      <c r="DGM17" s="43"/>
      <c r="DGN17" s="43"/>
      <c r="DGO17" s="43"/>
      <c r="DGP17" s="43"/>
      <c r="DGQ17" s="43"/>
      <c r="DGR17" s="43"/>
      <c r="DGS17" s="43"/>
      <c r="DGT17" s="43"/>
      <c r="DGU17" s="43"/>
      <c r="DGV17" s="43"/>
      <c r="DGW17" s="43"/>
      <c r="DGX17" s="43"/>
      <c r="DGY17" s="43"/>
      <c r="DGZ17" s="43"/>
      <c r="DHA17" s="43"/>
      <c r="DHB17" s="43"/>
      <c r="DHC17" s="43"/>
      <c r="DHD17" s="43"/>
      <c r="DHE17" s="43"/>
      <c r="DHF17" s="43"/>
      <c r="DHG17" s="43"/>
      <c r="DHH17" s="43"/>
      <c r="DHI17" s="43"/>
      <c r="DHJ17" s="43"/>
      <c r="DHK17" s="43"/>
      <c r="DHL17" s="43"/>
      <c r="DHM17" s="43"/>
      <c r="DHN17" s="43"/>
      <c r="DHO17" s="43"/>
      <c r="DHP17" s="43"/>
      <c r="DHQ17" s="43"/>
      <c r="DHR17" s="43"/>
      <c r="DHS17" s="43"/>
      <c r="DHT17" s="43"/>
      <c r="DHU17" s="43"/>
      <c r="DHV17" s="43"/>
      <c r="DHW17" s="43"/>
      <c r="DHX17" s="43"/>
      <c r="DHY17" s="43"/>
      <c r="DHZ17" s="43"/>
      <c r="DIA17" s="43"/>
      <c r="DIB17" s="43"/>
      <c r="DIC17" s="43"/>
      <c r="DID17" s="43"/>
      <c r="DIE17" s="43"/>
      <c r="DIF17" s="43"/>
      <c r="DIG17" s="43"/>
      <c r="DIH17" s="43"/>
      <c r="DII17" s="43"/>
      <c r="DIJ17" s="43"/>
      <c r="DIK17" s="43"/>
      <c r="DIL17" s="43"/>
      <c r="DIM17" s="43"/>
      <c r="DIN17" s="43"/>
      <c r="DIO17" s="43"/>
      <c r="DIP17" s="43"/>
      <c r="DIQ17" s="43"/>
      <c r="DIR17" s="43"/>
      <c r="DIS17" s="43"/>
      <c r="DIT17" s="43"/>
      <c r="DIU17" s="43"/>
      <c r="DIV17" s="43"/>
      <c r="DIW17" s="43"/>
      <c r="DIX17" s="43"/>
      <c r="DIY17" s="43"/>
      <c r="DIZ17" s="43"/>
      <c r="DJA17" s="43"/>
      <c r="DJB17" s="43"/>
      <c r="DJC17" s="43"/>
      <c r="DJD17" s="43"/>
      <c r="DJE17" s="43"/>
      <c r="DJF17" s="43"/>
      <c r="DJG17" s="43"/>
      <c r="DJH17" s="43"/>
      <c r="DJI17" s="43"/>
      <c r="DJJ17" s="43"/>
      <c r="DJK17" s="43"/>
      <c r="DJL17" s="43"/>
      <c r="DJM17" s="43"/>
      <c r="DJN17" s="43"/>
      <c r="DJO17" s="43"/>
      <c r="DJP17" s="43"/>
      <c r="DJQ17" s="43"/>
      <c r="DJR17" s="43"/>
      <c r="DJS17" s="43"/>
      <c r="DJT17" s="43"/>
      <c r="DJU17" s="43"/>
      <c r="DJV17" s="43"/>
      <c r="DJW17" s="43"/>
      <c r="DJX17" s="43"/>
      <c r="DJY17" s="43"/>
      <c r="DJZ17" s="43"/>
      <c r="DKA17" s="43"/>
      <c r="DKB17" s="43"/>
      <c r="DKC17" s="43"/>
      <c r="DKD17" s="43"/>
      <c r="DKE17" s="43"/>
      <c r="DKF17" s="43"/>
      <c r="DKG17" s="43"/>
      <c r="DKH17" s="43"/>
      <c r="DKI17" s="43"/>
      <c r="DKJ17" s="43"/>
      <c r="DKK17" s="43"/>
      <c r="DKL17" s="43"/>
      <c r="DKM17" s="43"/>
      <c r="DKN17" s="43"/>
      <c r="DKO17" s="43"/>
      <c r="DKP17" s="43"/>
      <c r="DKQ17" s="43"/>
      <c r="DKR17" s="43"/>
      <c r="DKS17" s="43"/>
      <c r="DKT17" s="43"/>
      <c r="DKU17" s="43"/>
      <c r="DKV17" s="43"/>
      <c r="DKW17" s="43"/>
      <c r="DKX17" s="43"/>
      <c r="DKY17" s="43"/>
      <c r="DKZ17" s="43"/>
      <c r="DLA17" s="43"/>
      <c r="DLB17" s="43"/>
      <c r="DLC17" s="43"/>
      <c r="DLD17" s="43"/>
      <c r="DLE17" s="43"/>
      <c r="DLF17" s="43"/>
      <c r="DLG17" s="43"/>
      <c r="DLH17" s="43"/>
      <c r="DLI17" s="43"/>
      <c r="DLJ17" s="43"/>
      <c r="DLK17" s="43"/>
      <c r="DLL17" s="43"/>
      <c r="DLM17" s="43"/>
      <c r="DLN17" s="43"/>
      <c r="DLO17" s="43"/>
      <c r="DLP17" s="43"/>
      <c r="DLQ17" s="43"/>
      <c r="DLR17" s="43"/>
      <c r="DLS17" s="43"/>
      <c r="DLT17" s="43"/>
      <c r="DLU17" s="43"/>
      <c r="DLV17" s="43"/>
      <c r="DLW17" s="43"/>
      <c r="DLX17" s="43"/>
      <c r="DLY17" s="43"/>
      <c r="DLZ17" s="43"/>
      <c r="DMA17" s="43"/>
      <c r="DMB17" s="43"/>
      <c r="DMC17" s="43"/>
      <c r="DMD17" s="43"/>
      <c r="DME17" s="43"/>
      <c r="DMF17" s="43"/>
      <c r="DMG17" s="43"/>
      <c r="DMH17" s="43"/>
      <c r="DMI17" s="43"/>
      <c r="DMJ17" s="43"/>
      <c r="DMK17" s="43"/>
      <c r="DML17" s="43"/>
      <c r="DMM17" s="43"/>
      <c r="DMN17" s="43"/>
      <c r="DMO17" s="43"/>
      <c r="DMP17" s="43"/>
      <c r="DMQ17" s="43"/>
      <c r="DMR17" s="43"/>
      <c r="DMS17" s="43"/>
      <c r="DMT17" s="43"/>
      <c r="DMU17" s="43"/>
      <c r="DMV17" s="43"/>
      <c r="DMW17" s="43"/>
      <c r="DMX17" s="43"/>
      <c r="DMY17" s="43"/>
      <c r="DMZ17" s="43"/>
      <c r="DNA17" s="43"/>
      <c r="DNB17" s="43"/>
      <c r="DNC17" s="43"/>
      <c r="DND17" s="43"/>
      <c r="DNE17" s="43"/>
      <c r="DNF17" s="43"/>
      <c r="DNG17" s="43"/>
      <c r="DNH17" s="43"/>
      <c r="DNI17" s="43"/>
      <c r="DNJ17" s="43"/>
      <c r="DNK17" s="43"/>
      <c r="DNL17" s="43"/>
      <c r="DNM17" s="43"/>
      <c r="DNN17" s="43"/>
      <c r="DNO17" s="43"/>
      <c r="DNP17" s="43"/>
      <c r="DNQ17" s="43"/>
      <c r="DNR17" s="43"/>
      <c r="DNS17" s="43"/>
      <c r="DNT17" s="43"/>
      <c r="DNU17" s="43"/>
      <c r="DNV17" s="43"/>
      <c r="DNW17" s="43"/>
      <c r="DNX17" s="43"/>
      <c r="DNY17" s="43"/>
      <c r="DNZ17" s="43"/>
      <c r="DOA17" s="43"/>
      <c r="DOB17" s="43"/>
      <c r="DOC17" s="43"/>
      <c r="DOD17" s="43"/>
      <c r="DOE17" s="43"/>
      <c r="DOF17" s="43"/>
      <c r="DOG17" s="43"/>
      <c r="DOH17" s="43"/>
      <c r="DOI17" s="43"/>
      <c r="DOJ17" s="43"/>
      <c r="DOK17" s="43"/>
      <c r="DOL17" s="43"/>
      <c r="DOM17" s="43"/>
      <c r="DON17" s="43"/>
      <c r="DOO17" s="43"/>
      <c r="DOP17" s="43"/>
      <c r="DOQ17" s="43"/>
      <c r="DOR17" s="43"/>
      <c r="DOS17" s="43"/>
      <c r="DOT17" s="43"/>
      <c r="DOU17" s="43"/>
      <c r="DOV17" s="43"/>
      <c r="DOW17" s="43"/>
      <c r="DOX17" s="43"/>
      <c r="DOY17" s="43"/>
      <c r="DOZ17" s="43"/>
      <c r="DPA17" s="43"/>
      <c r="DPB17" s="43"/>
      <c r="DPC17" s="43"/>
      <c r="DPD17" s="43"/>
      <c r="DPE17" s="43"/>
      <c r="DPF17" s="43"/>
      <c r="DPG17" s="43"/>
      <c r="DPH17" s="43"/>
      <c r="DPI17" s="43"/>
      <c r="DPJ17" s="43"/>
      <c r="DPK17" s="43"/>
      <c r="DPL17" s="43"/>
      <c r="DPM17" s="43"/>
      <c r="DPN17" s="43"/>
      <c r="DPO17" s="43"/>
      <c r="DPP17" s="43"/>
      <c r="DPQ17" s="43"/>
      <c r="DPR17" s="43"/>
      <c r="DPS17" s="43"/>
      <c r="DPT17" s="43"/>
      <c r="DPU17" s="43"/>
      <c r="DPV17" s="43"/>
      <c r="DPW17" s="43"/>
      <c r="DPX17" s="43"/>
      <c r="DPY17" s="43"/>
      <c r="DPZ17" s="43"/>
      <c r="DQA17" s="43"/>
      <c r="DQB17" s="43"/>
      <c r="DQC17" s="43"/>
      <c r="DQD17" s="43"/>
      <c r="DQE17" s="43"/>
      <c r="DQF17" s="43"/>
      <c r="DQG17" s="43"/>
      <c r="DQH17" s="43"/>
      <c r="DQI17" s="43"/>
      <c r="DQJ17" s="43"/>
      <c r="DQK17" s="43"/>
      <c r="DQL17" s="43"/>
      <c r="DQM17" s="43"/>
      <c r="DQN17" s="43"/>
      <c r="DQO17" s="43"/>
      <c r="DQP17" s="43"/>
      <c r="DQQ17" s="43"/>
      <c r="DQR17" s="43"/>
      <c r="DQS17" s="43"/>
      <c r="DQT17" s="43"/>
      <c r="DQU17" s="43"/>
      <c r="DQV17" s="43"/>
      <c r="DQW17" s="43"/>
      <c r="DQX17" s="43"/>
      <c r="DQY17" s="43"/>
    </row>
    <row r="18" spans="1:3171" ht="20">
      <c r="A18" s="35" t="s">
        <v>1381</v>
      </c>
      <c r="B18" s="36" t="s">
        <v>1382</v>
      </c>
      <c r="C18" s="36" t="s">
        <v>1383</v>
      </c>
      <c r="D18" s="50" t="s">
        <v>427</v>
      </c>
    </row>
    <row r="19" spans="1:3171" s="56" customFormat="1">
      <c r="A19" s="53" t="s">
        <v>1384</v>
      </c>
      <c r="B19" s="54" t="s">
        <v>1385</v>
      </c>
      <c r="C19" s="54" t="s">
        <v>1386</v>
      </c>
      <c r="D19" s="55" t="s">
        <v>1387</v>
      </c>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c r="KN19" s="43"/>
      <c r="KO19" s="43"/>
      <c r="KP19" s="43"/>
      <c r="KQ19" s="43"/>
      <c r="KR19" s="43"/>
      <c r="KS19" s="43"/>
      <c r="KT19" s="43"/>
      <c r="KU19" s="43"/>
      <c r="KV19" s="43"/>
      <c r="KW19" s="43"/>
      <c r="KX19" s="43"/>
      <c r="KY19" s="43"/>
      <c r="KZ19" s="43"/>
      <c r="LA19" s="43"/>
      <c r="LB19" s="43"/>
      <c r="LC19" s="43"/>
      <c r="LD19" s="43"/>
      <c r="LE19" s="43"/>
      <c r="LF19" s="43"/>
      <c r="LG19" s="43"/>
      <c r="LH19" s="43"/>
      <c r="LI19" s="43"/>
      <c r="LJ19" s="43"/>
      <c r="LK19" s="43"/>
      <c r="LL19" s="43"/>
      <c r="LM19" s="43"/>
      <c r="LN19" s="43"/>
      <c r="LO19" s="43"/>
      <c r="LP19" s="43"/>
      <c r="LQ19" s="43"/>
      <c r="LR19" s="43"/>
      <c r="LS19" s="43"/>
      <c r="LT19" s="43"/>
      <c r="LU19" s="43"/>
      <c r="LV19" s="43"/>
      <c r="LW19" s="43"/>
      <c r="LX19" s="43"/>
      <c r="LY19" s="43"/>
      <c r="LZ19" s="43"/>
      <c r="MA19" s="43"/>
      <c r="MB19" s="43"/>
      <c r="MC19" s="43"/>
      <c r="MD19" s="43"/>
      <c r="ME19" s="43"/>
      <c r="MF19" s="43"/>
      <c r="MG19" s="43"/>
      <c r="MH19" s="43"/>
      <c r="MI19" s="43"/>
      <c r="MJ19" s="43"/>
      <c r="MK19" s="43"/>
      <c r="ML19" s="43"/>
      <c r="MM19" s="43"/>
      <c r="MN19" s="43"/>
      <c r="MO19" s="43"/>
      <c r="MP19" s="43"/>
      <c r="MQ19" s="43"/>
      <c r="MR19" s="43"/>
      <c r="MS19" s="43"/>
      <c r="MT19" s="43"/>
      <c r="MU19" s="43"/>
      <c r="MV19" s="43"/>
      <c r="MW19" s="43"/>
      <c r="MX19" s="43"/>
      <c r="MY19" s="43"/>
      <c r="MZ19" s="43"/>
      <c r="NA19" s="43"/>
      <c r="NB19" s="43"/>
      <c r="NC19" s="43"/>
      <c r="ND19" s="43"/>
      <c r="NE19" s="43"/>
      <c r="NF19" s="43"/>
      <c r="NG19" s="43"/>
      <c r="NH19" s="43"/>
      <c r="NI19" s="43"/>
      <c r="NJ19" s="43"/>
      <c r="NK19" s="43"/>
      <c r="NL19" s="43"/>
      <c r="NM19" s="43"/>
      <c r="NN19" s="43"/>
      <c r="NO19" s="43"/>
      <c r="NP19" s="43"/>
      <c r="NQ19" s="43"/>
      <c r="NR19" s="43"/>
      <c r="NS19" s="43"/>
      <c r="NT19" s="43"/>
      <c r="NU19" s="43"/>
      <c r="NV19" s="43"/>
      <c r="NW19" s="43"/>
      <c r="NX19" s="43"/>
      <c r="NY19" s="43"/>
      <c r="NZ19" s="43"/>
      <c r="OA19" s="43"/>
      <c r="OB19" s="43"/>
      <c r="OC19" s="43"/>
      <c r="OD19" s="43"/>
      <c r="OE19" s="43"/>
      <c r="OF19" s="43"/>
      <c r="OG19" s="43"/>
      <c r="OH19" s="43"/>
      <c r="OI19" s="43"/>
      <c r="OJ19" s="43"/>
      <c r="OK19" s="43"/>
      <c r="OL19" s="43"/>
      <c r="OM19" s="43"/>
      <c r="ON19" s="43"/>
      <c r="OO19" s="43"/>
      <c r="OP19" s="43"/>
      <c r="OQ19" s="43"/>
      <c r="OR19" s="43"/>
      <c r="OS19" s="43"/>
      <c r="OT19" s="43"/>
      <c r="OU19" s="43"/>
      <c r="OV19" s="43"/>
      <c r="OW19" s="43"/>
      <c r="OX19" s="43"/>
      <c r="OY19" s="43"/>
      <c r="OZ19" s="43"/>
      <c r="PA19" s="43"/>
      <c r="PB19" s="43"/>
      <c r="PC19" s="43"/>
      <c r="PD19" s="43"/>
      <c r="PE19" s="43"/>
      <c r="PF19" s="43"/>
      <c r="PG19" s="43"/>
      <c r="PH19" s="43"/>
      <c r="PI19" s="43"/>
      <c r="PJ19" s="43"/>
      <c r="PK19" s="43"/>
      <c r="PL19" s="43"/>
      <c r="PM19" s="43"/>
      <c r="PN19" s="43"/>
      <c r="PO19" s="43"/>
      <c r="PP19" s="43"/>
      <c r="PQ19" s="43"/>
      <c r="PR19" s="43"/>
      <c r="PS19" s="43"/>
      <c r="PT19" s="43"/>
      <c r="PU19" s="43"/>
      <c r="PV19" s="43"/>
      <c r="PW19" s="43"/>
      <c r="PX19" s="43"/>
      <c r="PY19" s="43"/>
      <c r="PZ19" s="43"/>
      <c r="QA19" s="43"/>
      <c r="QB19" s="43"/>
      <c r="QC19" s="43"/>
      <c r="QD19" s="43"/>
      <c r="QE19" s="43"/>
      <c r="QF19" s="43"/>
      <c r="QG19" s="43"/>
      <c r="QH19" s="43"/>
      <c r="QI19" s="43"/>
      <c r="QJ19" s="43"/>
      <c r="QK19" s="43"/>
      <c r="QL19" s="43"/>
      <c r="QM19" s="43"/>
      <c r="QN19" s="43"/>
      <c r="QO19" s="43"/>
      <c r="QP19" s="43"/>
      <c r="QQ19" s="43"/>
      <c r="QR19" s="43"/>
      <c r="QS19" s="43"/>
      <c r="QT19" s="43"/>
      <c r="QU19" s="43"/>
      <c r="QV19" s="43"/>
      <c r="QW19" s="43"/>
      <c r="QX19" s="43"/>
      <c r="QY19" s="43"/>
      <c r="QZ19" s="43"/>
      <c r="RA19" s="43"/>
      <c r="RB19" s="43"/>
      <c r="RC19" s="43"/>
      <c r="RD19" s="43"/>
      <c r="RE19" s="43"/>
      <c r="RF19" s="43"/>
      <c r="RG19" s="43"/>
      <c r="RH19" s="43"/>
      <c r="RI19" s="43"/>
      <c r="RJ19" s="43"/>
      <c r="RK19" s="43"/>
      <c r="RL19" s="43"/>
      <c r="RM19" s="43"/>
      <c r="RN19" s="43"/>
      <c r="RO19" s="43"/>
      <c r="RP19" s="43"/>
      <c r="RQ19" s="43"/>
      <c r="RR19" s="43"/>
      <c r="RS19" s="43"/>
      <c r="RT19" s="43"/>
      <c r="RU19" s="43"/>
      <c r="RV19" s="43"/>
      <c r="RW19" s="43"/>
      <c r="RX19" s="43"/>
      <c r="RY19" s="43"/>
      <c r="RZ19" s="43"/>
      <c r="SA19" s="43"/>
      <c r="SB19" s="43"/>
      <c r="SC19" s="43"/>
      <c r="SD19" s="43"/>
      <c r="SE19" s="43"/>
      <c r="SF19" s="43"/>
      <c r="SG19" s="43"/>
      <c r="SH19" s="43"/>
      <c r="SI19" s="43"/>
      <c r="SJ19" s="43"/>
      <c r="SK19" s="43"/>
      <c r="SL19" s="43"/>
      <c r="SM19" s="43"/>
      <c r="SN19" s="43"/>
      <c r="SO19" s="43"/>
      <c r="SP19" s="43"/>
      <c r="SQ19" s="43"/>
      <c r="SR19" s="43"/>
      <c r="SS19" s="43"/>
      <c r="ST19" s="43"/>
      <c r="SU19" s="43"/>
      <c r="SV19" s="43"/>
      <c r="SW19" s="43"/>
      <c r="SX19" s="43"/>
      <c r="SY19" s="43"/>
      <c r="SZ19" s="43"/>
      <c r="TA19" s="43"/>
      <c r="TB19" s="43"/>
      <c r="TC19" s="43"/>
      <c r="TD19" s="43"/>
      <c r="TE19" s="43"/>
      <c r="TF19" s="43"/>
      <c r="TG19" s="43"/>
      <c r="TH19" s="43"/>
      <c r="TI19" s="43"/>
      <c r="TJ19" s="43"/>
      <c r="TK19" s="43"/>
      <c r="TL19" s="43"/>
      <c r="TM19" s="43"/>
      <c r="TN19" s="43"/>
      <c r="TO19" s="43"/>
      <c r="TP19" s="43"/>
      <c r="TQ19" s="43"/>
      <c r="TR19" s="43"/>
      <c r="TS19" s="43"/>
      <c r="TT19" s="43"/>
      <c r="TU19" s="43"/>
      <c r="TV19" s="43"/>
      <c r="TW19" s="43"/>
      <c r="TX19" s="43"/>
      <c r="TY19" s="43"/>
      <c r="TZ19" s="43"/>
      <c r="UA19" s="43"/>
      <c r="UB19" s="43"/>
      <c r="UC19" s="43"/>
      <c r="UD19" s="43"/>
      <c r="UE19" s="43"/>
      <c r="UF19" s="43"/>
      <c r="UG19" s="43"/>
      <c r="UH19" s="43"/>
      <c r="UI19" s="43"/>
      <c r="UJ19" s="43"/>
      <c r="UK19" s="43"/>
      <c r="UL19" s="43"/>
      <c r="UM19" s="43"/>
      <c r="UN19" s="43"/>
      <c r="UO19" s="43"/>
      <c r="UP19" s="43"/>
      <c r="UQ19" s="43"/>
      <c r="UR19" s="43"/>
      <c r="US19" s="43"/>
      <c r="UT19" s="43"/>
      <c r="UU19" s="43"/>
      <c r="UV19" s="43"/>
      <c r="UW19" s="43"/>
      <c r="UX19" s="43"/>
      <c r="UY19" s="43"/>
      <c r="UZ19" s="43"/>
      <c r="VA19" s="43"/>
      <c r="VB19" s="43"/>
      <c r="VC19" s="43"/>
      <c r="VD19" s="43"/>
      <c r="VE19" s="43"/>
      <c r="VF19" s="43"/>
      <c r="VG19" s="43"/>
      <c r="VH19" s="43"/>
      <c r="VI19" s="43"/>
      <c r="VJ19" s="43"/>
      <c r="VK19" s="43"/>
      <c r="VL19" s="43"/>
      <c r="VM19" s="43"/>
      <c r="VN19" s="43"/>
      <c r="VO19" s="43"/>
      <c r="VP19" s="43"/>
      <c r="VQ19" s="43"/>
      <c r="VR19" s="43"/>
      <c r="VS19" s="43"/>
      <c r="VT19" s="43"/>
      <c r="VU19" s="43"/>
      <c r="VV19" s="43"/>
      <c r="VW19" s="43"/>
      <c r="VX19" s="43"/>
      <c r="VY19" s="43"/>
      <c r="VZ19" s="43"/>
      <c r="WA19" s="43"/>
      <c r="WB19" s="43"/>
      <c r="WC19" s="43"/>
      <c r="WD19" s="43"/>
      <c r="WE19" s="43"/>
      <c r="WF19" s="43"/>
      <c r="WG19" s="43"/>
      <c r="WH19" s="43"/>
      <c r="WI19" s="43"/>
      <c r="WJ19" s="43"/>
      <c r="WK19" s="43"/>
      <c r="WL19" s="43"/>
      <c r="WM19" s="43"/>
      <c r="WN19" s="43"/>
      <c r="WO19" s="43"/>
      <c r="WP19" s="43"/>
      <c r="WQ19" s="43"/>
      <c r="WR19" s="43"/>
      <c r="WS19" s="43"/>
      <c r="WT19" s="43"/>
      <c r="WU19" s="43"/>
      <c r="WV19" s="43"/>
      <c r="WW19" s="43"/>
      <c r="WX19" s="43"/>
      <c r="WY19" s="43"/>
      <c r="WZ19" s="43"/>
      <c r="XA19" s="43"/>
      <c r="XB19" s="43"/>
      <c r="XC19" s="43"/>
      <c r="XD19" s="43"/>
      <c r="XE19" s="43"/>
      <c r="XF19" s="43"/>
      <c r="XG19" s="43"/>
      <c r="XH19" s="43"/>
      <c r="XI19" s="43"/>
      <c r="XJ19" s="43"/>
      <c r="XK19" s="43"/>
      <c r="XL19" s="43"/>
      <c r="XM19" s="43"/>
      <c r="XN19" s="43"/>
      <c r="XO19" s="43"/>
      <c r="XP19" s="43"/>
      <c r="XQ19" s="43"/>
      <c r="XR19" s="43"/>
      <c r="XS19" s="43"/>
      <c r="XT19" s="43"/>
      <c r="XU19" s="43"/>
      <c r="XV19" s="43"/>
      <c r="XW19" s="43"/>
      <c r="XX19" s="43"/>
      <c r="XY19" s="43"/>
      <c r="XZ19" s="43"/>
      <c r="YA19" s="43"/>
      <c r="YB19" s="43"/>
      <c r="YC19" s="43"/>
      <c r="YD19" s="43"/>
      <c r="YE19" s="43"/>
      <c r="YF19" s="43"/>
      <c r="YG19" s="43"/>
      <c r="YH19" s="43"/>
      <c r="YI19" s="43"/>
      <c r="YJ19" s="43"/>
      <c r="YK19" s="43"/>
      <c r="YL19" s="43"/>
      <c r="YM19" s="43"/>
      <c r="YN19" s="43"/>
      <c r="YO19" s="43"/>
      <c r="YP19" s="43"/>
      <c r="YQ19" s="43"/>
      <c r="YR19" s="43"/>
      <c r="YS19" s="43"/>
      <c r="YT19" s="43"/>
      <c r="YU19" s="43"/>
      <c r="YV19" s="43"/>
      <c r="YW19" s="43"/>
      <c r="YX19" s="43"/>
      <c r="YY19" s="43"/>
      <c r="YZ19" s="43"/>
      <c r="ZA19" s="43"/>
      <c r="ZB19" s="43"/>
      <c r="ZC19" s="43"/>
      <c r="ZD19" s="43"/>
      <c r="ZE19" s="43"/>
      <c r="ZF19" s="43"/>
      <c r="ZG19" s="43"/>
      <c r="ZH19" s="43"/>
      <c r="ZI19" s="43"/>
      <c r="ZJ19" s="43"/>
      <c r="ZK19" s="43"/>
      <c r="ZL19" s="43"/>
      <c r="ZM19" s="43"/>
      <c r="ZN19" s="43"/>
      <c r="ZO19" s="43"/>
      <c r="ZP19" s="43"/>
      <c r="ZQ19" s="43"/>
      <c r="ZR19" s="43"/>
      <c r="ZS19" s="43"/>
      <c r="ZT19" s="43"/>
      <c r="ZU19" s="43"/>
      <c r="ZV19" s="43"/>
      <c r="ZW19" s="43"/>
      <c r="ZX19" s="43"/>
      <c r="ZY19" s="43"/>
      <c r="ZZ19" s="43"/>
      <c r="AAA19" s="43"/>
      <c r="AAB19" s="43"/>
      <c r="AAC19" s="43"/>
      <c r="AAD19" s="43"/>
      <c r="AAE19" s="43"/>
      <c r="AAF19" s="43"/>
      <c r="AAG19" s="43"/>
      <c r="AAH19" s="43"/>
      <c r="AAI19" s="43"/>
      <c r="AAJ19" s="43"/>
      <c r="AAK19" s="43"/>
      <c r="AAL19" s="43"/>
      <c r="AAM19" s="43"/>
      <c r="AAN19" s="43"/>
      <c r="AAO19" s="43"/>
      <c r="AAP19" s="43"/>
      <c r="AAQ19" s="43"/>
      <c r="AAR19" s="43"/>
      <c r="AAS19" s="43"/>
      <c r="AAT19" s="43"/>
      <c r="AAU19" s="43"/>
      <c r="AAV19" s="43"/>
      <c r="AAW19" s="43"/>
      <c r="AAX19" s="43"/>
      <c r="AAY19" s="43"/>
      <c r="AAZ19" s="43"/>
      <c r="ABA19" s="43"/>
      <c r="ABB19" s="43"/>
      <c r="ABC19" s="43"/>
      <c r="ABD19" s="43"/>
      <c r="ABE19" s="43"/>
      <c r="ABF19" s="43"/>
      <c r="ABG19" s="43"/>
      <c r="ABH19" s="43"/>
      <c r="ABI19" s="43"/>
      <c r="ABJ19" s="43"/>
      <c r="ABK19" s="43"/>
      <c r="ABL19" s="43"/>
      <c r="ABM19" s="43"/>
      <c r="ABN19" s="43"/>
      <c r="ABO19" s="43"/>
      <c r="ABP19" s="43"/>
      <c r="ABQ19" s="43"/>
      <c r="ABR19" s="43"/>
      <c r="ABS19" s="43"/>
      <c r="ABT19" s="43"/>
      <c r="ABU19" s="43"/>
      <c r="ABV19" s="43"/>
      <c r="ABW19" s="43"/>
      <c r="ABX19" s="43"/>
      <c r="ABY19" s="43"/>
      <c r="ABZ19" s="43"/>
      <c r="ACA19" s="43"/>
      <c r="ACB19" s="43"/>
      <c r="ACC19" s="43"/>
      <c r="ACD19" s="43"/>
      <c r="ACE19" s="43"/>
      <c r="ACF19" s="43"/>
      <c r="ACG19" s="43"/>
      <c r="ACH19" s="43"/>
      <c r="ACI19" s="43"/>
      <c r="ACJ19" s="43"/>
      <c r="ACK19" s="43"/>
      <c r="ACL19" s="43"/>
      <c r="ACM19" s="43"/>
      <c r="ACN19" s="43"/>
      <c r="ACO19" s="43"/>
      <c r="ACP19" s="43"/>
      <c r="ACQ19" s="43"/>
      <c r="ACR19" s="43"/>
      <c r="ACS19" s="43"/>
      <c r="ACT19" s="43"/>
      <c r="ACU19" s="43"/>
      <c r="ACV19" s="43"/>
      <c r="ACW19" s="43"/>
      <c r="ACX19" s="43"/>
      <c r="ACY19" s="43"/>
      <c r="ACZ19" s="43"/>
      <c r="ADA19" s="43"/>
      <c r="ADB19" s="43"/>
      <c r="ADC19" s="43"/>
      <c r="ADD19" s="43"/>
      <c r="ADE19" s="43"/>
      <c r="ADF19" s="43"/>
      <c r="ADG19" s="43"/>
      <c r="ADH19" s="43"/>
      <c r="ADI19" s="43"/>
      <c r="ADJ19" s="43"/>
      <c r="ADK19" s="43"/>
      <c r="ADL19" s="43"/>
      <c r="ADM19" s="43"/>
      <c r="ADN19" s="43"/>
      <c r="ADO19" s="43"/>
      <c r="ADP19" s="43"/>
      <c r="ADQ19" s="43"/>
      <c r="ADR19" s="43"/>
      <c r="ADS19" s="43"/>
      <c r="ADT19" s="43"/>
      <c r="ADU19" s="43"/>
      <c r="ADV19" s="43"/>
      <c r="ADW19" s="43"/>
      <c r="ADX19" s="43"/>
      <c r="ADY19" s="43"/>
      <c r="ADZ19" s="43"/>
      <c r="AEA19" s="43"/>
      <c r="AEB19" s="43"/>
      <c r="AEC19" s="43"/>
      <c r="AED19" s="43"/>
      <c r="AEE19" s="43"/>
      <c r="AEF19" s="43"/>
      <c r="AEG19" s="43"/>
      <c r="AEH19" s="43"/>
      <c r="AEI19" s="43"/>
      <c r="AEJ19" s="43"/>
      <c r="AEK19" s="43"/>
      <c r="AEL19" s="43"/>
      <c r="AEM19" s="43"/>
      <c r="AEN19" s="43"/>
      <c r="AEO19" s="43"/>
      <c r="AEP19" s="43"/>
      <c r="AEQ19" s="43"/>
      <c r="AER19" s="43"/>
      <c r="AES19" s="43"/>
      <c r="AET19" s="43"/>
      <c r="AEU19" s="43"/>
      <c r="AEV19" s="43"/>
      <c r="AEW19" s="43"/>
      <c r="AEX19" s="43"/>
      <c r="AEY19" s="43"/>
      <c r="AEZ19" s="43"/>
      <c r="AFA19" s="43"/>
      <c r="AFB19" s="43"/>
      <c r="AFC19" s="43"/>
      <c r="AFD19" s="43"/>
      <c r="AFE19" s="43"/>
      <c r="AFF19" s="43"/>
      <c r="AFG19" s="43"/>
      <c r="AFH19" s="43"/>
      <c r="AFI19" s="43"/>
      <c r="AFJ19" s="43"/>
      <c r="AFK19" s="43"/>
      <c r="AFL19" s="43"/>
      <c r="AFM19" s="43"/>
      <c r="AFN19" s="43"/>
      <c r="AFO19" s="43"/>
      <c r="AFP19" s="43"/>
      <c r="AFQ19" s="43"/>
      <c r="AFR19" s="43"/>
      <c r="AFS19" s="43"/>
      <c r="AFT19" s="43"/>
      <c r="AFU19" s="43"/>
      <c r="AFV19" s="43"/>
      <c r="AFW19" s="43"/>
      <c r="AFX19" s="43"/>
      <c r="AFY19" s="43"/>
      <c r="AFZ19" s="43"/>
      <c r="AGA19" s="43"/>
      <c r="AGB19" s="43"/>
      <c r="AGC19" s="43"/>
      <c r="AGD19" s="43"/>
      <c r="AGE19" s="43"/>
      <c r="AGF19" s="43"/>
      <c r="AGG19" s="43"/>
      <c r="AGH19" s="43"/>
      <c r="AGI19" s="43"/>
      <c r="AGJ19" s="43"/>
      <c r="AGK19" s="43"/>
      <c r="AGL19" s="43"/>
      <c r="AGM19" s="43"/>
      <c r="AGN19" s="43"/>
      <c r="AGO19" s="43"/>
      <c r="AGP19" s="43"/>
      <c r="AGQ19" s="43"/>
      <c r="AGR19" s="43"/>
      <c r="AGS19" s="43"/>
      <c r="AGT19" s="43"/>
      <c r="AGU19" s="43"/>
      <c r="AGV19" s="43"/>
      <c r="AGW19" s="43"/>
      <c r="AGX19" s="43"/>
      <c r="AGY19" s="43"/>
      <c r="AGZ19" s="43"/>
      <c r="AHA19" s="43"/>
      <c r="AHB19" s="43"/>
      <c r="AHC19" s="43"/>
      <c r="AHD19" s="43"/>
      <c r="AHE19" s="43"/>
      <c r="AHF19" s="43"/>
      <c r="AHG19" s="43"/>
      <c r="AHH19" s="43"/>
      <c r="AHI19" s="43"/>
      <c r="AHJ19" s="43"/>
      <c r="AHK19" s="43"/>
      <c r="AHL19" s="43"/>
      <c r="AHM19" s="43"/>
      <c r="AHN19" s="43"/>
      <c r="AHO19" s="43"/>
      <c r="AHP19" s="43"/>
      <c r="AHQ19" s="43"/>
      <c r="AHR19" s="43"/>
      <c r="AHS19" s="43"/>
      <c r="AHT19" s="43"/>
      <c r="AHU19" s="43"/>
      <c r="AHV19" s="43"/>
      <c r="AHW19" s="43"/>
      <c r="AHX19" s="43"/>
      <c r="AHY19" s="43"/>
      <c r="AHZ19" s="43"/>
      <c r="AIA19" s="43"/>
      <c r="AIB19" s="43"/>
      <c r="AIC19" s="43"/>
      <c r="AID19" s="43"/>
      <c r="AIE19" s="43"/>
      <c r="AIF19" s="43"/>
      <c r="AIG19" s="43"/>
      <c r="AIH19" s="43"/>
      <c r="AII19" s="43"/>
      <c r="AIJ19" s="43"/>
      <c r="AIK19" s="43"/>
      <c r="AIL19" s="43"/>
      <c r="AIM19" s="43"/>
      <c r="AIN19" s="43"/>
      <c r="AIO19" s="43"/>
      <c r="AIP19" s="43"/>
      <c r="AIQ19" s="43"/>
      <c r="AIR19" s="43"/>
      <c r="AIS19" s="43"/>
      <c r="AIT19" s="43"/>
      <c r="AIU19" s="43"/>
      <c r="AIV19" s="43"/>
      <c r="AIW19" s="43"/>
      <c r="AIX19" s="43"/>
      <c r="AIY19" s="43"/>
      <c r="AIZ19" s="43"/>
      <c r="AJA19" s="43"/>
      <c r="AJB19" s="43"/>
      <c r="AJC19" s="43"/>
      <c r="AJD19" s="43"/>
      <c r="AJE19" s="43"/>
      <c r="AJF19" s="43"/>
      <c r="AJG19" s="43"/>
      <c r="AJH19" s="43"/>
      <c r="AJI19" s="43"/>
      <c r="AJJ19" s="43"/>
      <c r="AJK19" s="43"/>
      <c r="AJL19" s="43"/>
      <c r="AJM19" s="43"/>
      <c r="AJN19" s="43"/>
      <c r="AJO19" s="43"/>
      <c r="AJP19" s="43"/>
      <c r="AJQ19" s="43"/>
      <c r="AJR19" s="43"/>
      <c r="AJS19" s="43"/>
      <c r="AJT19" s="43"/>
      <c r="AJU19" s="43"/>
      <c r="AJV19" s="43"/>
      <c r="AJW19" s="43"/>
      <c r="AJX19" s="43"/>
      <c r="AJY19" s="43"/>
      <c r="AJZ19" s="43"/>
      <c r="AKA19" s="43"/>
      <c r="AKB19" s="43"/>
      <c r="AKC19" s="43"/>
      <c r="AKD19" s="43"/>
      <c r="AKE19" s="43"/>
      <c r="AKF19" s="43"/>
      <c r="AKG19" s="43"/>
      <c r="AKH19" s="43"/>
      <c r="AKI19" s="43"/>
      <c r="AKJ19" s="43"/>
      <c r="AKK19" s="43"/>
      <c r="AKL19" s="43"/>
      <c r="AKM19" s="43"/>
      <c r="AKN19" s="43"/>
      <c r="AKO19" s="43"/>
      <c r="AKP19" s="43"/>
      <c r="AKQ19" s="43"/>
      <c r="AKR19" s="43"/>
      <c r="AKS19" s="43"/>
      <c r="AKT19" s="43"/>
      <c r="AKU19" s="43"/>
      <c r="AKV19" s="43"/>
      <c r="AKW19" s="43"/>
      <c r="AKX19" s="43"/>
      <c r="AKY19" s="43"/>
      <c r="AKZ19" s="43"/>
      <c r="ALA19" s="43"/>
      <c r="ALB19" s="43"/>
      <c r="ALC19" s="43"/>
      <c r="ALD19" s="43"/>
      <c r="ALE19" s="43"/>
      <c r="ALF19" s="43"/>
      <c r="ALG19" s="43"/>
      <c r="ALH19" s="43"/>
      <c r="ALI19" s="43"/>
      <c r="ALJ19" s="43"/>
      <c r="ALK19" s="43"/>
      <c r="ALL19" s="43"/>
      <c r="ALM19" s="43"/>
      <c r="ALN19" s="43"/>
      <c r="ALO19" s="43"/>
      <c r="ALP19" s="43"/>
      <c r="ALQ19" s="43"/>
      <c r="ALR19" s="43"/>
      <c r="ALS19" s="43"/>
      <c r="ALT19" s="43"/>
      <c r="ALU19" s="43"/>
      <c r="ALV19" s="43"/>
      <c r="ALW19" s="43"/>
      <c r="ALX19" s="43"/>
      <c r="ALY19" s="43"/>
      <c r="ALZ19" s="43"/>
      <c r="AMA19" s="43"/>
      <c r="AMB19" s="43"/>
      <c r="AMC19" s="43"/>
      <c r="AMD19" s="43"/>
      <c r="AME19" s="43"/>
      <c r="AMF19" s="43"/>
      <c r="AMG19" s="43"/>
      <c r="AMH19" s="43"/>
      <c r="AMI19" s="43"/>
      <c r="AMJ19" s="43"/>
      <c r="AMK19" s="43"/>
      <c r="AML19" s="43"/>
      <c r="AMM19" s="43"/>
      <c r="AMN19" s="43"/>
      <c r="AMO19" s="43"/>
      <c r="AMP19" s="43"/>
      <c r="AMQ19" s="43"/>
      <c r="AMR19" s="43"/>
      <c r="AMS19" s="43"/>
      <c r="AMT19" s="43"/>
      <c r="AMU19" s="43"/>
      <c r="AMV19" s="43"/>
      <c r="AMW19" s="43"/>
      <c r="AMX19" s="43"/>
      <c r="AMY19" s="43"/>
      <c r="AMZ19" s="43"/>
      <c r="ANA19" s="43"/>
      <c r="ANB19" s="43"/>
      <c r="ANC19" s="43"/>
      <c r="AND19" s="43"/>
      <c r="ANE19" s="43"/>
      <c r="ANF19" s="43"/>
      <c r="ANG19" s="43"/>
      <c r="ANH19" s="43"/>
      <c r="ANI19" s="43"/>
      <c r="ANJ19" s="43"/>
      <c r="ANK19" s="43"/>
      <c r="ANL19" s="43"/>
      <c r="ANM19" s="43"/>
      <c r="ANN19" s="43"/>
      <c r="ANO19" s="43"/>
      <c r="ANP19" s="43"/>
      <c r="ANQ19" s="43"/>
      <c r="ANR19" s="43"/>
      <c r="ANS19" s="43"/>
      <c r="ANT19" s="43"/>
      <c r="ANU19" s="43"/>
      <c r="ANV19" s="43"/>
      <c r="ANW19" s="43"/>
      <c r="ANX19" s="43"/>
      <c r="ANY19" s="43"/>
      <c r="ANZ19" s="43"/>
      <c r="AOA19" s="43"/>
      <c r="AOB19" s="43"/>
      <c r="AOC19" s="43"/>
      <c r="AOD19" s="43"/>
      <c r="AOE19" s="43"/>
      <c r="AOF19" s="43"/>
      <c r="AOG19" s="43"/>
      <c r="AOH19" s="43"/>
      <c r="AOI19" s="43"/>
      <c r="AOJ19" s="43"/>
      <c r="AOK19" s="43"/>
      <c r="AOL19" s="43"/>
      <c r="AOM19" s="43"/>
      <c r="AON19" s="43"/>
      <c r="AOO19" s="43"/>
      <c r="AOP19" s="43"/>
      <c r="AOQ19" s="43"/>
      <c r="AOR19" s="43"/>
      <c r="AOS19" s="43"/>
      <c r="AOT19" s="43"/>
      <c r="AOU19" s="43"/>
      <c r="AOV19" s="43"/>
      <c r="AOW19" s="43"/>
      <c r="AOX19" s="43"/>
      <c r="AOY19" s="43"/>
      <c r="AOZ19" s="43"/>
      <c r="APA19" s="43"/>
      <c r="APB19" s="43"/>
      <c r="APC19" s="43"/>
      <c r="APD19" s="43"/>
      <c r="APE19" s="43"/>
      <c r="APF19" s="43"/>
      <c r="APG19" s="43"/>
      <c r="APH19" s="43"/>
      <c r="API19" s="43"/>
      <c r="APJ19" s="43"/>
      <c r="APK19" s="43"/>
      <c r="APL19" s="43"/>
      <c r="APM19" s="43"/>
      <c r="APN19" s="43"/>
      <c r="APO19" s="43"/>
      <c r="APP19" s="43"/>
      <c r="APQ19" s="43"/>
      <c r="APR19" s="43"/>
      <c r="APS19" s="43"/>
      <c r="APT19" s="43"/>
      <c r="APU19" s="43"/>
      <c r="APV19" s="43"/>
      <c r="APW19" s="43"/>
      <c r="APX19" s="43"/>
      <c r="APY19" s="43"/>
      <c r="APZ19" s="43"/>
      <c r="AQA19" s="43"/>
      <c r="AQB19" s="43"/>
      <c r="AQC19" s="43"/>
      <c r="AQD19" s="43"/>
      <c r="AQE19" s="43"/>
      <c r="AQF19" s="43"/>
      <c r="AQG19" s="43"/>
      <c r="AQH19" s="43"/>
      <c r="AQI19" s="43"/>
      <c r="AQJ19" s="43"/>
      <c r="AQK19" s="43"/>
      <c r="AQL19" s="43"/>
      <c r="AQM19" s="43"/>
      <c r="AQN19" s="43"/>
      <c r="AQO19" s="43"/>
      <c r="AQP19" s="43"/>
      <c r="AQQ19" s="43"/>
      <c r="AQR19" s="43"/>
      <c r="AQS19" s="43"/>
      <c r="AQT19" s="43"/>
      <c r="AQU19" s="43"/>
      <c r="AQV19" s="43"/>
      <c r="AQW19" s="43"/>
      <c r="AQX19" s="43"/>
      <c r="AQY19" s="43"/>
      <c r="AQZ19" s="43"/>
      <c r="ARA19" s="43"/>
      <c r="ARB19" s="43"/>
      <c r="ARC19" s="43"/>
      <c r="ARD19" s="43"/>
      <c r="ARE19" s="43"/>
      <c r="ARF19" s="43"/>
      <c r="ARG19" s="43"/>
      <c r="ARH19" s="43"/>
      <c r="ARI19" s="43"/>
      <c r="ARJ19" s="43"/>
      <c r="ARK19" s="43"/>
      <c r="ARL19" s="43"/>
      <c r="ARM19" s="43"/>
      <c r="ARN19" s="43"/>
      <c r="ARO19" s="43"/>
      <c r="ARP19" s="43"/>
      <c r="ARQ19" s="43"/>
      <c r="ARR19" s="43"/>
      <c r="ARS19" s="43"/>
      <c r="ART19" s="43"/>
      <c r="ARU19" s="43"/>
      <c r="ARV19" s="43"/>
      <c r="ARW19" s="43"/>
      <c r="ARX19" s="43"/>
      <c r="ARY19" s="43"/>
      <c r="ARZ19" s="43"/>
      <c r="ASA19" s="43"/>
      <c r="ASB19" s="43"/>
      <c r="ASC19" s="43"/>
      <c r="ASD19" s="43"/>
      <c r="ASE19" s="43"/>
      <c r="ASF19" s="43"/>
      <c r="ASG19" s="43"/>
      <c r="ASH19" s="43"/>
      <c r="ASI19" s="43"/>
      <c r="ASJ19" s="43"/>
      <c r="ASK19" s="43"/>
      <c r="ASL19" s="43"/>
      <c r="ASM19" s="43"/>
      <c r="ASN19" s="43"/>
      <c r="ASO19" s="43"/>
      <c r="ASP19" s="43"/>
      <c r="ASQ19" s="43"/>
      <c r="ASR19" s="43"/>
      <c r="ASS19" s="43"/>
      <c r="AST19" s="43"/>
      <c r="ASU19" s="43"/>
      <c r="ASV19" s="43"/>
      <c r="ASW19" s="43"/>
      <c r="ASX19" s="43"/>
      <c r="ASY19" s="43"/>
      <c r="ASZ19" s="43"/>
      <c r="ATA19" s="43"/>
      <c r="ATB19" s="43"/>
      <c r="ATC19" s="43"/>
      <c r="ATD19" s="43"/>
      <c r="ATE19" s="43"/>
      <c r="ATF19" s="43"/>
      <c r="ATG19" s="43"/>
      <c r="ATH19" s="43"/>
      <c r="ATI19" s="43"/>
      <c r="ATJ19" s="43"/>
      <c r="ATK19" s="43"/>
      <c r="ATL19" s="43"/>
      <c r="ATM19" s="43"/>
      <c r="ATN19" s="43"/>
      <c r="ATO19" s="43"/>
      <c r="ATP19" s="43"/>
      <c r="ATQ19" s="43"/>
      <c r="ATR19" s="43"/>
      <c r="ATS19" s="43"/>
      <c r="ATT19" s="43"/>
      <c r="ATU19" s="43"/>
      <c r="ATV19" s="43"/>
      <c r="ATW19" s="43"/>
      <c r="ATX19" s="43"/>
      <c r="ATY19" s="43"/>
      <c r="ATZ19" s="43"/>
      <c r="AUA19" s="43"/>
      <c r="AUB19" s="43"/>
      <c r="AUC19" s="43"/>
      <c r="AUD19" s="43"/>
      <c r="AUE19" s="43"/>
      <c r="AUF19" s="43"/>
      <c r="AUG19" s="43"/>
      <c r="AUH19" s="43"/>
      <c r="AUI19" s="43"/>
      <c r="AUJ19" s="43"/>
      <c r="AUK19" s="43"/>
      <c r="AUL19" s="43"/>
      <c r="AUM19" s="43"/>
      <c r="AUN19" s="43"/>
      <c r="AUO19" s="43"/>
      <c r="AUP19" s="43"/>
      <c r="AUQ19" s="43"/>
      <c r="AUR19" s="43"/>
      <c r="AUS19" s="43"/>
      <c r="AUT19" s="43"/>
      <c r="AUU19" s="43"/>
      <c r="AUV19" s="43"/>
      <c r="AUW19" s="43"/>
      <c r="AUX19" s="43"/>
      <c r="AUY19" s="43"/>
      <c r="AUZ19" s="43"/>
      <c r="AVA19" s="43"/>
      <c r="AVB19" s="43"/>
      <c r="AVC19" s="43"/>
      <c r="AVD19" s="43"/>
      <c r="AVE19" s="43"/>
      <c r="AVF19" s="43"/>
      <c r="AVG19" s="43"/>
      <c r="AVH19" s="43"/>
      <c r="AVI19" s="43"/>
      <c r="AVJ19" s="43"/>
      <c r="AVK19" s="43"/>
      <c r="AVL19" s="43"/>
      <c r="AVM19" s="43"/>
      <c r="AVN19" s="43"/>
      <c r="AVO19" s="43"/>
      <c r="AVP19" s="43"/>
      <c r="AVQ19" s="43"/>
      <c r="AVR19" s="43"/>
      <c r="AVS19" s="43"/>
      <c r="AVT19" s="43"/>
      <c r="AVU19" s="43"/>
      <c r="AVV19" s="43"/>
      <c r="AVW19" s="43"/>
      <c r="AVX19" s="43"/>
      <c r="AVY19" s="43"/>
      <c r="AVZ19" s="43"/>
      <c r="AWA19" s="43"/>
      <c r="AWB19" s="43"/>
      <c r="AWC19" s="43"/>
      <c r="AWD19" s="43"/>
      <c r="AWE19" s="43"/>
      <c r="AWF19" s="43"/>
      <c r="AWG19" s="43"/>
      <c r="AWH19" s="43"/>
      <c r="AWI19" s="43"/>
      <c r="AWJ19" s="43"/>
      <c r="AWK19" s="43"/>
      <c r="AWL19" s="43"/>
      <c r="AWM19" s="43"/>
      <c r="AWN19" s="43"/>
      <c r="AWO19" s="43"/>
      <c r="AWP19" s="43"/>
      <c r="AWQ19" s="43"/>
      <c r="AWR19" s="43"/>
      <c r="AWS19" s="43"/>
      <c r="AWT19" s="43"/>
      <c r="AWU19" s="43"/>
      <c r="AWV19" s="43"/>
      <c r="AWW19" s="43"/>
      <c r="AWX19" s="43"/>
      <c r="AWY19" s="43"/>
      <c r="AWZ19" s="43"/>
      <c r="AXA19" s="43"/>
      <c r="AXB19" s="43"/>
      <c r="AXC19" s="43"/>
      <c r="AXD19" s="43"/>
      <c r="AXE19" s="43"/>
      <c r="AXF19" s="43"/>
      <c r="AXG19" s="43"/>
      <c r="AXH19" s="43"/>
      <c r="AXI19" s="43"/>
      <c r="AXJ19" s="43"/>
      <c r="AXK19" s="43"/>
      <c r="AXL19" s="43"/>
      <c r="AXM19" s="43"/>
      <c r="AXN19" s="43"/>
      <c r="AXO19" s="43"/>
      <c r="AXP19" s="43"/>
      <c r="AXQ19" s="43"/>
      <c r="AXR19" s="43"/>
      <c r="AXS19" s="43"/>
      <c r="AXT19" s="43"/>
      <c r="AXU19" s="43"/>
      <c r="AXV19" s="43"/>
      <c r="AXW19" s="43"/>
      <c r="AXX19" s="43"/>
      <c r="AXY19" s="43"/>
      <c r="AXZ19" s="43"/>
      <c r="AYA19" s="43"/>
      <c r="AYB19" s="43"/>
      <c r="AYC19" s="43"/>
      <c r="AYD19" s="43"/>
      <c r="AYE19" s="43"/>
      <c r="AYF19" s="43"/>
      <c r="AYG19" s="43"/>
      <c r="AYH19" s="43"/>
      <c r="AYI19" s="43"/>
      <c r="AYJ19" s="43"/>
      <c r="AYK19" s="43"/>
      <c r="AYL19" s="43"/>
      <c r="AYM19" s="43"/>
      <c r="AYN19" s="43"/>
      <c r="AYO19" s="43"/>
      <c r="AYP19" s="43"/>
      <c r="AYQ19" s="43"/>
      <c r="AYR19" s="43"/>
      <c r="AYS19" s="43"/>
      <c r="AYT19" s="43"/>
      <c r="AYU19" s="43"/>
      <c r="AYV19" s="43"/>
      <c r="AYW19" s="43"/>
      <c r="AYX19" s="43"/>
      <c r="AYY19" s="43"/>
      <c r="AYZ19" s="43"/>
      <c r="AZA19" s="43"/>
      <c r="AZB19" s="43"/>
      <c r="AZC19" s="43"/>
      <c r="AZD19" s="43"/>
      <c r="AZE19" s="43"/>
      <c r="AZF19" s="43"/>
      <c r="AZG19" s="43"/>
      <c r="AZH19" s="43"/>
      <c r="AZI19" s="43"/>
      <c r="AZJ19" s="43"/>
      <c r="AZK19" s="43"/>
      <c r="AZL19" s="43"/>
      <c r="AZM19" s="43"/>
      <c r="AZN19" s="43"/>
      <c r="AZO19" s="43"/>
      <c r="AZP19" s="43"/>
      <c r="AZQ19" s="43"/>
      <c r="AZR19" s="43"/>
      <c r="AZS19" s="43"/>
      <c r="AZT19" s="43"/>
      <c r="AZU19" s="43"/>
      <c r="AZV19" s="43"/>
      <c r="AZW19" s="43"/>
      <c r="AZX19" s="43"/>
      <c r="AZY19" s="43"/>
      <c r="AZZ19" s="43"/>
      <c r="BAA19" s="43"/>
      <c r="BAB19" s="43"/>
      <c r="BAC19" s="43"/>
      <c r="BAD19" s="43"/>
      <c r="BAE19" s="43"/>
      <c r="BAF19" s="43"/>
      <c r="BAG19" s="43"/>
      <c r="BAH19" s="43"/>
      <c r="BAI19" s="43"/>
      <c r="BAJ19" s="43"/>
      <c r="BAK19" s="43"/>
      <c r="BAL19" s="43"/>
      <c r="BAM19" s="43"/>
      <c r="BAN19" s="43"/>
      <c r="BAO19" s="43"/>
      <c r="BAP19" s="43"/>
      <c r="BAQ19" s="43"/>
      <c r="BAR19" s="43"/>
      <c r="BAS19" s="43"/>
      <c r="BAT19" s="43"/>
      <c r="BAU19" s="43"/>
      <c r="BAV19" s="43"/>
      <c r="BAW19" s="43"/>
      <c r="BAX19" s="43"/>
      <c r="BAY19" s="43"/>
      <c r="BAZ19" s="43"/>
      <c r="BBA19" s="43"/>
      <c r="BBB19" s="43"/>
      <c r="BBC19" s="43"/>
      <c r="BBD19" s="43"/>
      <c r="BBE19" s="43"/>
      <c r="BBF19" s="43"/>
      <c r="BBG19" s="43"/>
      <c r="BBH19" s="43"/>
      <c r="BBI19" s="43"/>
      <c r="BBJ19" s="43"/>
      <c r="BBK19" s="43"/>
      <c r="BBL19" s="43"/>
      <c r="BBM19" s="43"/>
      <c r="BBN19" s="43"/>
      <c r="BBO19" s="43"/>
      <c r="BBP19" s="43"/>
      <c r="BBQ19" s="43"/>
      <c r="BBR19" s="43"/>
      <c r="BBS19" s="43"/>
      <c r="BBT19" s="43"/>
      <c r="BBU19" s="43"/>
      <c r="BBV19" s="43"/>
      <c r="BBW19" s="43"/>
      <c r="BBX19" s="43"/>
      <c r="BBY19" s="43"/>
      <c r="BBZ19" s="43"/>
      <c r="BCA19" s="43"/>
      <c r="BCB19" s="43"/>
      <c r="BCC19" s="43"/>
      <c r="BCD19" s="43"/>
      <c r="BCE19" s="43"/>
      <c r="BCF19" s="43"/>
      <c r="BCG19" s="43"/>
      <c r="BCH19" s="43"/>
      <c r="BCI19" s="43"/>
      <c r="BCJ19" s="43"/>
      <c r="BCK19" s="43"/>
      <c r="BCL19" s="43"/>
      <c r="BCM19" s="43"/>
      <c r="BCN19" s="43"/>
      <c r="BCO19" s="43"/>
      <c r="BCP19" s="43"/>
      <c r="BCQ19" s="43"/>
      <c r="BCR19" s="43"/>
      <c r="BCS19" s="43"/>
      <c r="BCT19" s="43"/>
      <c r="BCU19" s="43"/>
      <c r="BCV19" s="43"/>
      <c r="BCW19" s="43"/>
      <c r="BCX19" s="43"/>
      <c r="BCY19" s="43"/>
      <c r="BCZ19" s="43"/>
      <c r="BDA19" s="43"/>
      <c r="BDB19" s="43"/>
      <c r="BDC19" s="43"/>
      <c r="BDD19" s="43"/>
      <c r="BDE19" s="43"/>
      <c r="BDF19" s="43"/>
      <c r="BDG19" s="43"/>
      <c r="BDH19" s="43"/>
      <c r="BDI19" s="43"/>
      <c r="BDJ19" s="43"/>
      <c r="BDK19" s="43"/>
      <c r="BDL19" s="43"/>
      <c r="BDM19" s="43"/>
      <c r="BDN19" s="43"/>
      <c r="BDO19" s="43"/>
      <c r="BDP19" s="43"/>
      <c r="BDQ19" s="43"/>
      <c r="BDR19" s="43"/>
      <c r="BDS19" s="43"/>
      <c r="BDT19" s="43"/>
      <c r="BDU19" s="43"/>
      <c r="BDV19" s="43"/>
      <c r="BDW19" s="43"/>
      <c r="BDX19" s="43"/>
      <c r="BDY19" s="43"/>
      <c r="BDZ19" s="43"/>
      <c r="BEA19" s="43"/>
      <c r="BEB19" s="43"/>
      <c r="BEC19" s="43"/>
      <c r="BED19" s="43"/>
      <c r="BEE19" s="43"/>
      <c r="BEF19" s="43"/>
      <c r="BEG19" s="43"/>
      <c r="BEH19" s="43"/>
      <c r="BEI19" s="43"/>
      <c r="BEJ19" s="43"/>
      <c r="BEK19" s="43"/>
      <c r="BEL19" s="43"/>
      <c r="BEM19" s="43"/>
      <c r="BEN19" s="43"/>
      <c r="BEO19" s="43"/>
      <c r="BEP19" s="43"/>
      <c r="BEQ19" s="43"/>
      <c r="BER19" s="43"/>
      <c r="BES19" s="43"/>
      <c r="BET19" s="43"/>
      <c r="BEU19" s="43"/>
      <c r="BEV19" s="43"/>
      <c r="BEW19" s="43"/>
      <c r="BEX19" s="43"/>
      <c r="BEY19" s="43"/>
      <c r="BEZ19" s="43"/>
      <c r="BFA19" s="43"/>
      <c r="BFB19" s="43"/>
      <c r="BFC19" s="43"/>
      <c r="BFD19" s="43"/>
      <c r="BFE19" s="43"/>
      <c r="BFF19" s="43"/>
      <c r="BFG19" s="43"/>
      <c r="BFH19" s="43"/>
      <c r="BFI19" s="43"/>
      <c r="BFJ19" s="43"/>
      <c r="BFK19" s="43"/>
      <c r="BFL19" s="43"/>
      <c r="BFM19" s="43"/>
      <c r="BFN19" s="43"/>
      <c r="BFO19" s="43"/>
      <c r="BFP19" s="43"/>
      <c r="BFQ19" s="43"/>
      <c r="BFR19" s="43"/>
      <c r="BFS19" s="43"/>
      <c r="BFT19" s="43"/>
      <c r="BFU19" s="43"/>
      <c r="BFV19" s="43"/>
      <c r="BFW19" s="43"/>
      <c r="BFX19" s="43"/>
      <c r="BFY19" s="43"/>
      <c r="BFZ19" s="43"/>
      <c r="BGA19" s="43"/>
      <c r="BGB19" s="43"/>
      <c r="BGC19" s="43"/>
      <c r="BGD19" s="43"/>
      <c r="BGE19" s="43"/>
      <c r="BGF19" s="43"/>
      <c r="BGG19" s="43"/>
      <c r="BGH19" s="43"/>
      <c r="BGI19" s="43"/>
      <c r="BGJ19" s="43"/>
      <c r="BGK19" s="43"/>
      <c r="BGL19" s="43"/>
      <c r="BGM19" s="43"/>
      <c r="BGN19" s="43"/>
      <c r="BGO19" s="43"/>
      <c r="BGP19" s="43"/>
      <c r="BGQ19" s="43"/>
      <c r="BGR19" s="43"/>
      <c r="BGS19" s="43"/>
      <c r="BGT19" s="43"/>
      <c r="BGU19" s="43"/>
      <c r="BGV19" s="43"/>
      <c r="BGW19" s="43"/>
      <c r="BGX19" s="43"/>
      <c r="BGY19" s="43"/>
      <c r="BGZ19" s="43"/>
      <c r="BHA19" s="43"/>
      <c r="BHB19" s="43"/>
      <c r="BHC19" s="43"/>
      <c r="BHD19" s="43"/>
      <c r="BHE19" s="43"/>
      <c r="BHF19" s="43"/>
      <c r="BHG19" s="43"/>
      <c r="BHH19" s="43"/>
      <c r="BHI19" s="43"/>
      <c r="BHJ19" s="43"/>
      <c r="BHK19" s="43"/>
      <c r="BHL19" s="43"/>
      <c r="BHM19" s="43"/>
      <c r="BHN19" s="43"/>
      <c r="BHO19" s="43"/>
      <c r="BHP19" s="43"/>
      <c r="BHQ19" s="43"/>
      <c r="BHR19" s="43"/>
      <c r="BHS19" s="43"/>
      <c r="BHT19" s="43"/>
      <c r="BHU19" s="43"/>
      <c r="BHV19" s="43"/>
      <c r="BHW19" s="43"/>
      <c r="BHX19" s="43"/>
      <c r="BHY19" s="43"/>
      <c r="BHZ19" s="43"/>
      <c r="BIA19" s="43"/>
      <c r="BIB19" s="43"/>
      <c r="BIC19" s="43"/>
      <c r="BID19" s="43"/>
      <c r="BIE19" s="43"/>
      <c r="BIF19" s="43"/>
      <c r="BIG19" s="43"/>
      <c r="BIH19" s="43"/>
      <c r="BII19" s="43"/>
      <c r="BIJ19" s="43"/>
      <c r="BIK19" s="43"/>
      <c r="BIL19" s="43"/>
      <c r="BIM19" s="43"/>
      <c r="BIN19" s="43"/>
      <c r="BIO19" s="43"/>
      <c r="BIP19" s="43"/>
      <c r="BIQ19" s="43"/>
      <c r="BIR19" s="43"/>
      <c r="BIS19" s="43"/>
      <c r="BIT19" s="43"/>
      <c r="BIU19" s="43"/>
      <c r="BIV19" s="43"/>
      <c r="BIW19" s="43"/>
      <c r="BIX19" s="43"/>
      <c r="BIY19" s="43"/>
      <c r="BIZ19" s="43"/>
      <c r="BJA19" s="43"/>
      <c r="BJB19" s="43"/>
      <c r="BJC19" s="43"/>
      <c r="BJD19" s="43"/>
      <c r="BJE19" s="43"/>
      <c r="BJF19" s="43"/>
      <c r="BJG19" s="43"/>
      <c r="BJH19" s="43"/>
      <c r="BJI19" s="43"/>
      <c r="BJJ19" s="43"/>
      <c r="BJK19" s="43"/>
      <c r="BJL19" s="43"/>
      <c r="BJM19" s="43"/>
      <c r="BJN19" s="43"/>
      <c r="BJO19" s="43"/>
      <c r="BJP19" s="43"/>
      <c r="BJQ19" s="43"/>
      <c r="BJR19" s="43"/>
      <c r="BJS19" s="43"/>
      <c r="BJT19" s="43"/>
      <c r="BJU19" s="43"/>
      <c r="BJV19" s="43"/>
      <c r="BJW19" s="43"/>
      <c r="BJX19" s="43"/>
      <c r="BJY19" s="43"/>
      <c r="BJZ19" s="43"/>
      <c r="BKA19" s="43"/>
      <c r="BKB19" s="43"/>
      <c r="BKC19" s="43"/>
      <c r="BKD19" s="43"/>
      <c r="BKE19" s="43"/>
      <c r="BKF19" s="43"/>
      <c r="BKG19" s="43"/>
      <c r="BKH19" s="43"/>
      <c r="BKI19" s="43"/>
      <c r="BKJ19" s="43"/>
      <c r="BKK19" s="43"/>
      <c r="BKL19" s="43"/>
      <c r="BKM19" s="43"/>
      <c r="BKN19" s="43"/>
      <c r="BKO19" s="43"/>
      <c r="BKP19" s="43"/>
      <c r="BKQ19" s="43"/>
      <c r="BKR19" s="43"/>
      <c r="BKS19" s="43"/>
      <c r="BKT19" s="43"/>
      <c r="BKU19" s="43"/>
      <c r="BKV19" s="43"/>
      <c r="BKW19" s="43"/>
      <c r="BKX19" s="43"/>
      <c r="BKY19" s="43"/>
      <c r="BKZ19" s="43"/>
      <c r="BLA19" s="43"/>
      <c r="BLB19" s="43"/>
      <c r="BLC19" s="43"/>
      <c r="BLD19" s="43"/>
      <c r="BLE19" s="43"/>
      <c r="BLF19" s="43"/>
      <c r="BLG19" s="43"/>
      <c r="BLH19" s="43"/>
      <c r="BLI19" s="43"/>
      <c r="BLJ19" s="43"/>
      <c r="BLK19" s="43"/>
      <c r="BLL19" s="43"/>
      <c r="BLM19" s="43"/>
      <c r="BLN19" s="43"/>
      <c r="BLO19" s="43"/>
      <c r="BLP19" s="43"/>
      <c r="BLQ19" s="43"/>
      <c r="BLR19" s="43"/>
      <c r="BLS19" s="43"/>
      <c r="BLT19" s="43"/>
      <c r="BLU19" s="43"/>
      <c r="BLV19" s="43"/>
      <c r="BLW19" s="43"/>
      <c r="BLX19" s="43"/>
      <c r="BLY19" s="43"/>
      <c r="BLZ19" s="43"/>
      <c r="BMA19" s="43"/>
      <c r="BMB19" s="43"/>
      <c r="BMC19" s="43"/>
      <c r="BMD19" s="43"/>
      <c r="BME19" s="43"/>
      <c r="BMF19" s="43"/>
      <c r="BMG19" s="43"/>
      <c r="BMH19" s="43"/>
      <c r="BMI19" s="43"/>
      <c r="BMJ19" s="43"/>
      <c r="BMK19" s="43"/>
      <c r="BML19" s="43"/>
      <c r="BMM19" s="43"/>
      <c r="BMN19" s="43"/>
      <c r="BMO19" s="43"/>
      <c r="BMP19" s="43"/>
      <c r="BMQ19" s="43"/>
      <c r="BMR19" s="43"/>
      <c r="BMS19" s="43"/>
      <c r="BMT19" s="43"/>
      <c r="BMU19" s="43"/>
      <c r="BMV19" s="43"/>
      <c r="BMW19" s="43"/>
      <c r="BMX19" s="43"/>
      <c r="BMY19" s="43"/>
      <c r="BMZ19" s="43"/>
      <c r="BNA19" s="43"/>
      <c r="BNB19" s="43"/>
      <c r="BNC19" s="43"/>
      <c r="BND19" s="43"/>
      <c r="BNE19" s="43"/>
      <c r="BNF19" s="43"/>
      <c r="BNG19" s="43"/>
      <c r="BNH19" s="43"/>
      <c r="BNI19" s="43"/>
      <c r="BNJ19" s="43"/>
      <c r="BNK19" s="43"/>
      <c r="BNL19" s="43"/>
      <c r="BNM19" s="43"/>
      <c r="BNN19" s="43"/>
      <c r="BNO19" s="43"/>
      <c r="BNP19" s="43"/>
      <c r="BNQ19" s="43"/>
      <c r="BNR19" s="43"/>
      <c r="BNS19" s="43"/>
      <c r="BNT19" s="43"/>
      <c r="BNU19" s="43"/>
      <c r="BNV19" s="43"/>
      <c r="BNW19" s="43"/>
      <c r="BNX19" s="43"/>
      <c r="BNY19" s="43"/>
      <c r="BNZ19" s="43"/>
      <c r="BOA19" s="43"/>
      <c r="BOB19" s="43"/>
      <c r="BOC19" s="43"/>
      <c r="BOD19" s="43"/>
      <c r="BOE19" s="43"/>
      <c r="BOF19" s="43"/>
      <c r="BOG19" s="43"/>
      <c r="BOH19" s="43"/>
      <c r="BOI19" s="43"/>
      <c r="BOJ19" s="43"/>
      <c r="BOK19" s="43"/>
      <c r="BOL19" s="43"/>
      <c r="BOM19" s="43"/>
      <c r="BON19" s="43"/>
      <c r="BOO19" s="43"/>
      <c r="BOP19" s="43"/>
      <c r="BOQ19" s="43"/>
      <c r="BOR19" s="43"/>
      <c r="BOS19" s="43"/>
      <c r="BOT19" s="43"/>
      <c r="BOU19" s="43"/>
      <c r="BOV19" s="43"/>
      <c r="BOW19" s="43"/>
      <c r="BOX19" s="43"/>
      <c r="BOY19" s="43"/>
      <c r="BOZ19" s="43"/>
      <c r="BPA19" s="43"/>
      <c r="BPB19" s="43"/>
      <c r="BPC19" s="43"/>
      <c r="BPD19" s="43"/>
      <c r="BPE19" s="43"/>
      <c r="BPF19" s="43"/>
      <c r="BPG19" s="43"/>
      <c r="BPH19" s="43"/>
      <c r="BPI19" s="43"/>
      <c r="BPJ19" s="43"/>
      <c r="BPK19" s="43"/>
      <c r="BPL19" s="43"/>
      <c r="BPM19" s="43"/>
      <c r="BPN19" s="43"/>
      <c r="BPO19" s="43"/>
      <c r="BPP19" s="43"/>
      <c r="BPQ19" s="43"/>
      <c r="BPR19" s="43"/>
      <c r="BPS19" s="43"/>
      <c r="BPT19" s="43"/>
      <c r="BPU19" s="43"/>
      <c r="BPV19" s="43"/>
      <c r="BPW19" s="43"/>
      <c r="BPX19" s="43"/>
      <c r="BPY19" s="43"/>
      <c r="BPZ19" s="43"/>
      <c r="BQA19" s="43"/>
      <c r="BQB19" s="43"/>
      <c r="BQC19" s="43"/>
      <c r="BQD19" s="43"/>
      <c r="BQE19" s="43"/>
      <c r="BQF19" s="43"/>
      <c r="BQG19" s="43"/>
      <c r="BQH19" s="43"/>
      <c r="BQI19" s="43"/>
      <c r="BQJ19" s="43"/>
      <c r="BQK19" s="43"/>
      <c r="BQL19" s="43"/>
      <c r="BQM19" s="43"/>
      <c r="BQN19" s="43"/>
      <c r="BQO19" s="43"/>
      <c r="BQP19" s="43"/>
      <c r="BQQ19" s="43"/>
      <c r="BQR19" s="43"/>
      <c r="BQS19" s="43"/>
      <c r="BQT19" s="43"/>
      <c r="BQU19" s="43"/>
      <c r="BQV19" s="43"/>
      <c r="BQW19" s="43"/>
      <c r="BQX19" s="43"/>
      <c r="BQY19" s="43"/>
      <c r="BQZ19" s="43"/>
      <c r="BRA19" s="43"/>
      <c r="BRB19" s="43"/>
      <c r="BRC19" s="43"/>
      <c r="BRD19" s="43"/>
      <c r="BRE19" s="43"/>
      <c r="BRF19" s="43"/>
      <c r="BRG19" s="43"/>
      <c r="BRH19" s="43"/>
      <c r="BRI19" s="43"/>
      <c r="BRJ19" s="43"/>
      <c r="BRK19" s="43"/>
      <c r="BRL19" s="43"/>
      <c r="BRM19" s="43"/>
      <c r="BRN19" s="43"/>
      <c r="BRO19" s="43"/>
      <c r="BRP19" s="43"/>
      <c r="BRQ19" s="43"/>
      <c r="BRR19" s="43"/>
      <c r="BRS19" s="43"/>
      <c r="BRT19" s="43"/>
      <c r="BRU19" s="43"/>
      <c r="BRV19" s="43"/>
      <c r="BRW19" s="43"/>
      <c r="BRX19" s="43"/>
      <c r="BRY19" s="43"/>
      <c r="BRZ19" s="43"/>
      <c r="BSA19" s="43"/>
      <c r="BSB19" s="43"/>
      <c r="BSC19" s="43"/>
      <c r="BSD19" s="43"/>
      <c r="BSE19" s="43"/>
      <c r="BSF19" s="43"/>
      <c r="BSG19" s="43"/>
      <c r="BSH19" s="43"/>
      <c r="BSI19" s="43"/>
      <c r="BSJ19" s="43"/>
      <c r="BSK19" s="43"/>
      <c r="BSL19" s="43"/>
      <c r="BSM19" s="43"/>
      <c r="BSN19" s="43"/>
      <c r="BSO19" s="43"/>
      <c r="BSP19" s="43"/>
      <c r="BSQ19" s="43"/>
      <c r="BSR19" s="43"/>
      <c r="BSS19" s="43"/>
      <c r="BST19" s="43"/>
      <c r="BSU19" s="43"/>
      <c r="BSV19" s="43"/>
      <c r="BSW19" s="43"/>
      <c r="BSX19" s="43"/>
      <c r="BSY19" s="43"/>
      <c r="BSZ19" s="43"/>
      <c r="BTA19" s="43"/>
      <c r="BTB19" s="43"/>
      <c r="BTC19" s="43"/>
      <c r="BTD19" s="43"/>
      <c r="BTE19" s="43"/>
      <c r="BTF19" s="43"/>
      <c r="BTG19" s="43"/>
      <c r="BTH19" s="43"/>
      <c r="BTI19" s="43"/>
      <c r="BTJ19" s="43"/>
      <c r="BTK19" s="43"/>
      <c r="BTL19" s="43"/>
      <c r="BTM19" s="43"/>
      <c r="BTN19" s="43"/>
      <c r="BTO19" s="43"/>
      <c r="BTP19" s="43"/>
      <c r="BTQ19" s="43"/>
      <c r="BTR19" s="43"/>
      <c r="BTS19" s="43"/>
      <c r="BTT19" s="43"/>
      <c r="BTU19" s="43"/>
      <c r="BTV19" s="43"/>
      <c r="BTW19" s="43"/>
      <c r="BTX19" s="43"/>
      <c r="BTY19" s="43"/>
      <c r="BTZ19" s="43"/>
      <c r="BUA19" s="43"/>
      <c r="BUB19" s="43"/>
      <c r="BUC19" s="43"/>
      <c r="BUD19" s="43"/>
      <c r="BUE19" s="43"/>
      <c r="BUF19" s="43"/>
      <c r="BUG19" s="43"/>
      <c r="BUH19" s="43"/>
      <c r="BUI19" s="43"/>
      <c r="BUJ19" s="43"/>
      <c r="BUK19" s="43"/>
      <c r="BUL19" s="43"/>
      <c r="BUM19" s="43"/>
      <c r="BUN19" s="43"/>
      <c r="BUO19" s="43"/>
      <c r="BUP19" s="43"/>
      <c r="BUQ19" s="43"/>
      <c r="BUR19" s="43"/>
      <c r="BUS19" s="43"/>
      <c r="BUT19" s="43"/>
      <c r="BUU19" s="43"/>
      <c r="BUV19" s="43"/>
      <c r="BUW19" s="43"/>
      <c r="BUX19" s="43"/>
      <c r="BUY19" s="43"/>
      <c r="BUZ19" s="43"/>
      <c r="BVA19" s="43"/>
      <c r="BVB19" s="43"/>
      <c r="BVC19" s="43"/>
      <c r="BVD19" s="43"/>
      <c r="BVE19" s="43"/>
      <c r="BVF19" s="43"/>
      <c r="BVG19" s="43"/>
      <c r="BVH19" s="43"/>
      <c r="BVI19" s="43"/>
      <c r="BVJ19" s="43"/>
      <c r="BVK19" s="43"/>
      <c r="BVL19" s="43"/>
      <c r="BVM19" s="43"/>
      <c r="BVN19" s="43"/>
      <c r="BVO19" s="43"/>
      <c r="BVP19" s="43"/>
      <c r="BVQ19" s="43"/>
      <c r="BVR19" s="43"/>
      <c r="BVS19" s="43"/>
      <c r="BVT19" s="43"/>
      <c r="BVU19" s="43"/>
      <c r="BVV19" s="43"/>
      <c r="BVW19" s="43"/>
      <c r="BVX19" s="43"/>
      <c r="BVY19" s="43"/>
      <c r="BVZ19" s="43"/>
      <c r="BWA19" s="43"/>
      <c r="BWB19" s="43"/>
      <c r="BWC19" s="43"/>
      <c r="BWD19" s="43"/>
      <c r="BWE19" s="43"/>
      <c r="BWF19" s="43"/>
      <c r="BWG19" s="43"/>
      <c r="BWH19" s="43"/>
      <c r="BWI19" s="43"/>
      <c r="BWJ19" s="43"/>
      <c r="BWK19" s="43"/>
      <c r="BWL19" s="43"/>
      <c r="BWM19" s="43"/>
      <c r="BWN19" s="43"/>
      <c r="BWO19" s="43"/>
      <c r="BWP19" s="43"/>
      <c r="BWQ19" s="43"/>
      <c r="BWR19" s="43"/>
      <c r="BWS19" s="43"/>
      <c r="BWT19" s="43"/>
      <c r="BWU19" s="43"/>
      <c r="BWV19" s="43"/>
      <c r="BWW19" s="43"/>
      <c r="BWX19" s="43"/>
      <c r="BWY19" s="43"/>
      <c r="BWZ19" s="43"/>
      <c r="BXA19" s="43"/>
      <c r="BXB19" s="43"/>
      <c r="BXC19" s="43"/>
      <c r="BXD19" s="43"/>
      <c r="BXE19" s="43"/>
      <c r="BXF19" s="43"/>
      <c r="BXG19" s="43"/>
      <c r="BXH19" s="43"/>
      <c r="BXI19" s="43"/>
      <c r="BXJ19" s="43"/>
      <c r="BXK19" s="43"/>
      <c r="BXL19" s="43"/>
      <c r="BXM19" s="43"/>
      <c r="BXN19" s="43"/>
      <c r="BXO19" s="43"/>
      <c r="BXP19" s="43"/>
      <c r="BXQ19" s="43"/>
      <c r="BXR19" s="43"/>
      <c r="BXS19" s="43"/>
      <c r="BXT19" s="43"/>
      <c r="BXU19" s="43"/>
      <c r="BXV19" s="43"/>
      <c r="BXW19" s="43"/>
      <c r="BXX19" s="43"/>
      <c r="BXY19" s="43"/>
      <c r="BXZ19" s="43"/>
      <c r="BYA19" s="43"/>
      <c r="BYB19" s="43"/>
      <c r="BYC19" s="43"/>
      <c r="BYD19" s="43"/>
      <c r="BYE19" s="43"/>
      <c r="BYF19" s="43"/>
      <c r="BYG19" s="43"/>
      <c r="BYH19" s="43"/>
      <c r="BYI19" s="43"/>
      <c r="BYJ19" s="43"/>
      <c r="BYK19" s="43"/>
      <c r="BYL19" s="43"/>
      <c r="BYM19" s="43"/>
      <c r="BYN19" s="43"/>
      <c r="BYO19" s="43"/>
      <c r="BYP19" s="43"/>
      <c r="BYQ19" s="43"/>
      <c r="BYR19" s="43"/>
      <c r="BYS19" s="43"/>
      <c r="BYT19" s="43"/>
      <c r="BYU19" s="43"/>
      <c r="BYV19" s="43"/>
      <c r="BYW19" s="43"/>
      <c r="BYX19" s="43"/>
      <c r="BYY19" s="43"/>
      <c r="BYZ19" s="43"/>
      <c r="BZA19" s="43"/>
      <c r="BZB19" s="43"/>
      <c r="BZC19" s="43"/>
      <c r="BZD19" s="43"/>
      <c r="BZE19" s="43"/>
      <c r="BZF19" s="43"/>
      <c r="BZG19" s="43"/>
      <c r="BZH19" s="43"/>
      <c r="BZI19" s="43"/>
      <c r="BZJ19" s="43"/>
      <c r="BZK19" s="43"/>
      <c r="BZL19" s="43"/>
      <c r="BZM19" s="43"/>
      <c r="BZN19" s="43"/>
      <c r="BZO19" s="43"/>
      <c r="BZP19" s="43"/>
      <c r="BZQ19" s="43"/>
      <c r="BZR19" s="43"/>
      <c r="BZS19" s="43"/>
      <c r="BZT19" s="43"/>
      <c r="BZU19" s="43"/>
      <c r="BZV19" s="43"/>
      <c r="BZW19" s="43"/>
      <c r="BZX19" s="43"/>
      <c r="BZY19" s="43"/>
      <c r="BZZ19" s="43"/>
      <c r="CAA19" s="43"/>
      <c r="CAB19" s="43"/>
      <c r="CAC19" s="43"/>
      <c r="CAD19" s="43"/>
      <c r="CAE19" s="43"/>
      <c r="CAF19" s="43"/>
      <c r="CAG19" s="43"/>
      <c r="CAH19" s="43"/>
      <c r="CAI19" s="43"/>
      <c r="CAJ19" s="43"/>
      <c r="CAK19" s="43"/>
      <c r="CAL19" s="43"/>
      <c r="CAM19" s="43"/>
      <c r="CAN19" s="43"/>
      <c r="CAO19" s="43"/>
      <c r="CAP19" s="43"/>
      <c r="CAQ19" s="43"/>
      <c r="CAR19" s="43"/>
      <c r="CAS19" s="43"/>
      <c r="CAT19" s="43"/>
      <c r="CAU19" s="43"/>
      <c r="CAV19" s="43"/>
      <c r="CAW19" s="43"/>
      <c r="CAX19" s="43"/>
      <c r="CAY19" s="43"/>
      <c r="CAZ19" s="43"/>
      <c r="CBA19" s="43"/>
      <c r="CBB19" s="43"/>
      <c r="CBC19" s="43"/>
      <c r="CBD19" s="43"/>
      <c r="CBE19" s="43"/>
      <c r="CBF19" s="43"/>
      <c r="CBG19" s="43"/>
      <c r="CBH19" s="43"/>
      <c r="CBI19" s="43"/>
      <c r="CBJ19" s="43"/>
      <c r="CBK19" s="43"/>
      <c r="CBL19" s="43"/>
      <c r="CBM19" s="43"/>
      <c r="CBN19" s="43"/>
      <c r="CBO19" s="43"/>
      <c r="CBP19" s="43"/>
      <c r="CBQ19" s="43"/>
      <c r="CBR19" s="43"/>
      <c r="CBS19" s="43"/>
      <c r="CBT19" s="43"/>
      <c r="CBU19" s="43"/>
      <c r="CBV19" s="43"/>
      <c r="CBW19" s="43"/>
      <c r="CBX19" s="43"/>
      <c r="CBY19" s="43"/>
      <c r="CBZ19" s="43"/>
      <c r="CCA19" s="43"/>
      <c r="CCB19" s="43"/>
      <c r="CCC19" s="43"/>
      <c r="CCD19" s="43"/>
      <c r="CCE19" s="43"/>
      <c r="CCF19" s="43"/>
      <c r="CCG19" s="43"/>
      <c r="CCH19" s="43"/>
      <c r="CCI19" s="43"/>
      <c r="CCJ19" s="43"/>
      <c r="CCK19" s="43"/>
      <c r="CCL19" s="43"/>
      <c r="CCM19" s="43"/>
      <c r="CCN19" s="43"/>
      <c r="CCO19" s="43"/>
      <c r="CCP19" s="43"/>
      <c r="CCQ19" s="43"/>
      <c r="CCR19" s="43"/>
      <c r="CCS19" s="43"/>
      <c r="CCT19" s="43"/>
      <c r="CCU19" s="43"/>
      <c r="CCV19" s="43"/>
      <c r="CCW19" s="43"/>
      <c r="CCX19" s="43"/>
      <c r="CCY19" s="43"/>
      <c r="CCZ19" s="43"/>
      <c r="CDA19" s="43"/>
      <c r="CDB19" s="43"/>
      <c r="CDC19" s="43"/>
      <c r="CDD19" s="43"/>
      <c r="CDE19" s="43"/>
      <c r="CDF19" s="43"/>
      <c r="CDG19" s="43"/>
      <c r="CDH19" s="43"/>
      <c r="CDI19" s="43"/>
      <c r="CDJ19" s="43"/>
      <c r="CDK19" s="43"/>
      <c r="CDL19" s="43"/>
      <c r="CDM19" s="43"/>
      <c r="CDN19" s="43"/>
      <c r="CDO19" s="43"/>
      <c r="CDP19" s="43"/>
      <c r="CDQ19" s="43"/>
      <c r="CDR19" s="43"/>
      <c r="CDS19" s="43"/>
      <c r="CDT19" s="43"/>
      <c r="CDU19" s="43"/>
      <c r="CDV19" s="43"/>
      <c r="CDW19" s="43"/>
      <c r="CDX19" s="43"/>
      <c r="CDY19" s="43"/>
      <c r="CDZ19" s="43"/>
      <c r="CEA19" s="43"/>
      <c r="CEB19" s="43"/>
      <c r="CEC19" s="43"/>
      <c r="CED19" s="43"/>
      <c r="CEE19" s="43"/>
      <c r="CEF19" s="43"/>
      <c r="CEG19" s="43"/>
      <c r="CEH19" s="43"/>
      <c r="CEI19" s="43"/>
      <c r="CEJ19" s="43"/>
      <c r="CEK19" s="43"/>
      <c r="CEL19" s="43"/>
      <c r="CEM19" s="43"/>
      <c r="CEN19" s="43"/>
      <c r="CEO19" s="43"/>
      <c r="CEP19" s="43"/>
      <c r="CEQ19" s="43"/>
      <c r="CER19" s="43"/>
      <c r="CES19" s="43"/>
      <c r="CET19" s="43"/>
      <c r="CEU19" s="43"/>
      <c r="CEV19" s="43"/>
      <c r="CEW19" s="43"/>
      <c r="CEX19" s="43"/>
      <c r="CEY19" s="43"/>
      <c r="CEZ19" s="43"/>
      <c r="CFA19" s="43"/>
      <c r="CFB19" s="43"/>
      <c r="CFC19" s="43"/>
      <c r="CFD19" s="43"/>
      <c r="CFE19" s="43"/>
      <c r="CFF19" s="43"/>
      <c r="CFG19" s="43"/>
      <c r="CFH19" s="43"/>
      <c r="CFI19" s="43"/>
      <c r="CFJ19" s="43"/>
      <c r="CFK19" s="43"/>
      <c r="CFL19" s="43"/>
      <c r="CFM19" s="43"/>
      <c r="CFN19" s="43"/>
      <c r="CFO19" s="43"/>
      <c r="CFP19" s="43"/>
      <c r="CFQ19" s="43"/>
      <c r="CFR19" s="43"/>
      <c r="CFS19" s="43"/>
      <c r="CFT19" s="43"/>
      <c r="CFU19" s="43"/>
      <c r="CFV19" s="43"/>
      <c r="CFW19" s="43"/>
      <c r="CFX19" s="43"/>
      <c r="CFY19" s="43"/>
      <c r="CFZ19" s="43"/>
      <c r="CGA19" s="43"/>
      <c r="CGB19" s="43"/>
      <c r="CGC19" s="43"/>
      <c r="CGD19" s="43"/>
      <c r="CGE19" s="43"/>
      <c r="CGF19" s="43"/>
      <c r="CGG19" s="43"/>
      <c r="CGH19" s="43"/>
      <c r="CGI19" s="43"/>
      <c r="CGJ19" s="43"/>
      <c r="CGK19" s="43"/>
      <c r="CGL19" s="43"/>
      <c r="CGM19" s="43"/>
      <c r="CGN19" s="43"/>
      <c r="CGO19" s="43"/>
      <c r="CGP19" s="43"/>
      <c r="CGQ19" s="43"/>
      <c r="CGR19" s="43"/>
      <c r="CGS19" s="43"/>
      <c r="CGT19" s="43"/>
      <c r="CGU19" s="43"/>
      <c r="CGV19" s="43"/>
      <c r="CGW19" s="43"/>
      <c r="CGX19" s="43"/>
      <c r="CGY19" s="43"/>
      <c r="CGZ19" s="43"/>
      <c r="CHA19" s="43"/>
      <c r="CHB19" s="43"/>
      <c r="CHC19" s="43"/>
      <c r="CHD19" s="43"/>
      <c r="CHE19" s="43"/>
      <c r="CHF19" s="43"/>
      <c r="CHG19" s="43"/>
      <c r="CHH19" s="43"/>
      <c r="CHI19" s="43"/>
      <c r="CHJ19" s="43"/>
      <c r="CHK19" s="43"/>
      <c r="CHL19" s="43"/>
      <c r="CHM19" s="43"/>
      <c r="CHN19" s="43"/>
      <c r="CHO19" s="43"/>
      <c r="CHP19" s="43"/>
      <c r="CHQ19" s="43"/>
      <c r="CHR19" s="43"/>
      <c r="CHS19" s="43"/>
      <c r="CHT19" s="43"/>
      <c r="CHU19" s="43"/>
      <c r="CHV19" s="43"/>
      <c r="CHW19" s="43"/>
      <c r="CHX19" s="43"/>
      <c r="CHY19" s="43"/>
      <c r="CHZ19" s="43"/>
      <c r="CIA19" s="43"/>
      <c r="CIB19" s="43"/>
      <c r="CIC19" s="43"/>
      <c r="CID19" s="43"/>
      <c r="CIE19" s="43"/>
      <c r="CIF19" s="43"/>
      <c r="CIG19" s="43"/>
      <c r="CIH19" s="43"/>
      <c r="CII19" s="43"/>
      <c r="CIJ19" s="43"/>
      <c r="CIK19" s="43"/>
      <c r="CIL19" s="43"/>
      <c r="CIM19" s="43"/>
      <c r="CIN19" s="43"/>
      <c r="CIO19" s="43"/>
      <c r="CIP19" s="43"/>
      <c r="CIQ19" s="43"/>
      <c r="CIR19" s="43"/>
      <c r="CIS19" s="43"/>
      <c r="CIT19" s="43"/>
      <c r="CIU19" s="43"/>
      <c r="CIV19" s="43"/>
      <c r="CIW19" s="43"/>
      <c r="CIX19" s="43"/>
      <c r="CIY19" s="43"/>
      <c r="CIZ19" s="43"/>
      <c r="CJA19" s="43"/>
      <c r="CJB19" s="43"/>
      <c r="CJC19" s="43"/>
      <c r="CJD19" s="43"/>
      <c r="CJE19" s="43"/>
      <c r="CJF19" s="43"/>
      <c r="CJG19" s="43"/>
      <c r="CJH19" s="43"/>
      <c r="CJI19" s="43"/>
      <c r="CJJ19" s="43"/>
      <c r="CJK19" s="43"/>
      <c r="CJL19" s="43"/>
      <c r="CJM19" s="43"/>
      <c r="CJN19" s="43"/>
      <c r="CJO19" s="43"/>
      <c r="CJP19" s="43"/>
      <c r="CJQ19" s="43"/>
      <c r="CJR19" s="43"/>
      <c r="CJS19" s="43"/>
      <c r="CJT19" s="43"/>
      <c r="CJU19" s="43"/>
      <c r="CJV19" s="43"/>
      <c r="CJW19" s="43"/>
      <c r="CJX19" s="43"/>
      <c r="CJY19" s="43"/>
      <c r="CJZ19" s="43"/>
      <c r="CKA19" s="43"/>
      <c r="CKB19" s="43"/>
      <c r="CKC19" s="43"/>
      <c r="CKD19" s="43"/>
      <c r="CKE19" s="43"/>
      <c r="CKF19" s="43"/>
      <c r="CKG19" s="43"/>
      <c r="CKH19" s="43"/>
      <c r="CKI19" s="43"/>
      <c r="CKJ19" s="43"/>
      <c r="CKK19" s="43"/>
      <c r="CKL19" s="43"/>
      <c r="CKM19" s="43"/>
      <c r="CKN19" s="43"/>
      <c r="CKO19" s="43"/>
      <c r="CKP19" s="43"/>
      <c r="CKQ19" s="43"/>
      <c r="CKR19" s="43"/>
      <c r="CKS19" s="43"/>
      <c r="CKT19" s="43"/>
      <c r="CKU19" s="43"/>
      <c r="CKV19" s="43"/>
      <c r="CKW19" s="43"/>
      <c r="CKX19" s="43"/>
      <c r="CKY19" s="43"/>
      <c r="CKZ19" s="43"/>
      <c r="CLA19" s="43"/>
      <c r="CLB19" s="43"/>
      <c r="CLC19" s="43"/>
      <c r="CLD19" s="43"/>
      <c r="CLE19" s="43"/>
      <c r="CLF19" s="43"/>
      <c r="CLG19" s="43"/>
      <c r="CLH19" s="43"/>
      <c r="CLI19" s="43"/>
      <c r="CLJ19" s="43"/>
      <c r="CLK19" s="43"/>
      <c r="CLL19" s="43"/>
      <c r="CLM19" s="43"/>
      <c r="CLN19" s="43"/>
      <c r="CLO19" s="43"/>
      <c r="CLP19" s="43"/>
      <c r="CLQ19" s="43"/>
      <c r="CLR19" s="43"/>
      <c r="CLS19" s="43"/>
      <c r="CLT19" s="43"/>
      <c r="CLU19" s="43"/>
      <c r="CLV19" s="43"/>
      <c r="CLW19" s="43"/>
      <c r="CLX19" s="43"/>
      <c r="CLY19" s="43"/>
      <c r="CLZ19" s="43"/>
      <c r="CMA19" s="43"/>
      <c r="CMB19" s="43"/>
      <c r="CMC19" s="43"/>
      <c r="CMD19" s="43"/>
      <c r="CME19" s="43"/>
      <c r="CMF19" s="43"/>
      <c r="CMG19" s="43"/>
      <c r="CMH19" s="43"/>
      <c r="CMI19" s="43"/>
      <c r="CMJ19" s="43"/>
      <c r="CMK19" s="43"/>
      <c r="CML19" s="43"/>
      <c r="CMM19" s="43"/>
      <c r="CMN19" s="43"/>
      <c r="CMO19" s="43"/>
      <c r="CMP19" s="43"/>
      <c r="CMQ19" s="43"/>
      <c r="CMR19" s="43"/>
      <c r="CMS19" s="43"/>
      <c r="CMT19" s="43"/>
      <c r="CMU19" s="43"/>
      <c r="CMV19" s="43"/>
      <c r="CMW19" s="43"/>
      <c r="CMX19" s="43"/>
      <c r="CMY19" s="43"/>
      <c r="CMZ19" s="43"/>
      <c r="CNA19" s="43"/>
      <c r="CNB19" s="43"/>
      <c r="CNC19" s="43"/>
      <c r="CND19" s="43"/>
      <c r="CNE19" s="43"/>
      <c r="CNF19" s="43"/>
      <c r="CNG19" s="43"/>
      <c r="CNH19" s="43"/>
      <c r="CNI19" s="43"/>
      <c r="CNJ19" s="43"/>
      <c r="CNK19" s="43"/>
      <c r="CNL19" s="43"/>
      <c r="CNM19" s="43"/>
      <c r="CNN19" s="43"/>
      <c r="CNO19" s="43"/>
      <c r="CNP19" s="43"/>
      <c r="CNQ19" s="43"/>
      <c r="CNR19" s="43"/>
      <c r="CNS19" s="43"/>
      <c r="CNT19" s="43"/>
      <c r="CNU19" s="43"/>
      <c r="CNV19" s="43"/>
      <c r="CNW19" s="43"/>
      <c r="CNX19" s="43"/>
      <c r="CNY19" s="43"/>
      <c r="CNZ19" s="43"/>
      <c r="COA19" s="43"/>
      <c r="COB19" s="43"/>
      <c r="COC19" s="43"/>
      <c r="COD19" s="43"/>
      <c r="COE19" s="43"/>
      <c r="COF19" s="43"/>
      <c r="COG19" s="43"/>
      <c r="COH19" s="43"/>
      <c r="COI19" s="43"/>
      <c r="COJ19" s="43"/>
      <c r="COK19" s="43"/>
      <c r="COL19" s="43"/>
      <c r="COM19" s="43"/>
      <c r="CON19" s="43"/>
      <c r="COO19" s="43"/>
      <c r="COP19" s="43"/>
      <c r="COQ19" s="43"/>
      <c r="COR19" s="43"/>
      <c r="COS19" s="43"/>
      <c r="COT19" s="43"/>
      <c r="COU19" s="43"/>
      <c r="COV19" s="43"/>
      <c r="COW19" s="43"/>
      <c r="COX19" s="43"/>
      <c r="COY19" s="43"/>
      <c r="COZ19" s="43"/>
      <c r="CPA19" s="43"/>
      <c r="CPB19" s="43"/>
      <c r="CPC19" s="43"/>
      <c r="CPD19" s="43"/>
      <c r="CPE19" s="43"/>
      <c r="CPF19" s="43"/>
      <c r="CPG19" s="43"/>
      <c r="CPH19" s="43"/>
      <c r="CPI19" s="43"/>
      <c r="CPJ19" s="43"/>
      <c r="CPK19" s="43"/>
      <c r="CPL19" s="43"/>
      <c r="CPM19" s="43"/>
      <c r="CPN19" s="43"/>
      <c r="CPO19" s="43"/>
      <c r="CPP19" s="43"/>
      <c r="CPQ19" s="43"/>
      <c r="CPR19" s="43"/>
      <c r="CPS19" s="43"/>
      <c r="CPT19" s="43"/>
      <c r="CPU19" s="43"/>
      <c r="CPV19" s="43"/>
      <c r="CPW19" s="43"/>
      <c r="CPX19" s="43"/>
      <c r="CPY19" s="43"/>
      <c r="CPZ19" s="43"/>
      <c r="CQA19" s="43"/>
      <c r="CQB19" s="43"/>
      <c r="CQC19" s="43"/>
      <c r="CQD19" s="43"/>
      <c r="CQE19" s="43"/>
      <c r="CQF19" s="43"/>
      <c r="CQG19" s="43"/>
      <c r="CQH19" s="43"/>
      <c r="CQI19" s="43"/>
      <c r="CQJ19" s="43"/>
      <c r="CQK19" s="43"/>
      <c r="CQL19" s="43"/>
      <c r="CQM19" s="43"/>
      <c r="CQN19" s="43"/>
      <c r="CQO19" s="43"/>
      <c r="CQP19" s="43"/>
      <c r="CQQ19" s="43"/>
      <c r="CQR19" s="43"/>
      <c r="CQS19" s="43"/>
      <c r="CQT19" s="43"/>
      <c r="CQU19" s="43"/>
      <c r="CQV19" s="43"/>
      <c r="CQW19" s="43"/>
      <c r="CQX19" s="43"/>
      <c r="CQY19" s="43"/>
      <c r="CQZ19" s="43"/>
      <c r="CRA19" s="43"/>
      <c r="CRB19" s="43"/>
      <c r="CRC19" s="43"/>
      <c r="CRD19" s="43"/>
      <c r="CRE19" s="43"/>
      <c r="CRF19" s="43"/>
      <c r="CRG19" s="43"/>
      <c r="CRH19" s="43"/>
      <c r="CRI19" s="43"/>
      <c r="CRJ19" s="43"/>
      <c r="CRK19" s="43"/>
      <c r="CRL19" s="43"/>
      <c r="CRM19" s="43"/>
      <c r="CRN19" s="43"/>
      <c r="CRO19" s="43"/>
      <c r="CRP19" s="43"/>
      <c r="CRQ19" s="43"/>
      <c r="CRR19" s="43"/>
      <c r="CRS19" s="43"/>
      <c r="CRT19" s="43"/>
      <c r="CRU19" s="43"/>
      <c r="CRV19" s="43"/>
      <c r="CRW19" s="43"/>
      <c r="CRX19" s="43"/>
      <c r="CRY19" s="43"/>
      <c r="CRZ19" s="43"/>
      <c r="CSA19" s="43"/>
      <c r="CSB19" s="43"/>
      <c r="CSC19" s="43"/>
      <c r="CSD19" s="43"/>
      <c r="CSE19" s="43"/>
      <c r="CSF19" s="43"/>
      <c r="CSG19" s="43"/>
      <c r="CSH19" s="43"/>
      <c r="CSI19" s="43"/>
      <c r="CSJ19" s="43"/>
      <c r="CSK19" s="43"/>
      <c r="CSL19" s="43"/>
      <c r="CSM19" s="43"/>
      <c r="CSN19" s="43"/>
      <c r="CSO19" s="43"/>
      <c r="CSP19" s="43"/>
      <c r="CSQ19" s="43"/>
      <c r="CSR19" s="43"/>
      <c r="CSS19" s="43"/>
      <c r="CST19" s="43"/>
      <c r="CSU19" s="43"/>
      <c r="CSV19" s="43"/>
      <c r="CSW19" s="43"/>
      <c r="CSX19" s="43"/>
      <c r="CSY19" s="43"/>
      <c r="CSZ19" s="43"/>
      <c r="CTA19" s="43"/>
      <c r="CTB19" s="43"/>
      <c r="CTC19" s="43"/>
      <c r="CTD19" s="43"/>
      <c r="CTE19" s="43"/>
      <c r="CTF19" s="43"/>
      <c r="CTG19" s="43"/>
      <c r="CTH19" s="43"/>
      <c r="CTI19" s="43"/>
      <c r="CTJ19" s="43"/>
      <c r="CTK19" s="43"/>
      <c r="CTL19" s="43"/>
      <c r="CTM19" s="43"/>
      <c r="CTN19" s="43"/>
      <c r="CTO19" s="43"/>
      <c r="CTP19" s="43"/>
      <c r="CTQ19" s="43"/>
      <c r="CTR19" s="43"/>
      <c r="CTS19" s="43"/>
      <c r="CTT19" s="43"/>
      <c r="CTU19" s="43"/>
      <c r="CTV19" s="43"/>
      <c r="CTW19" s="43"/>
      <c r="CTX19" s="43"/>
      <c r="CTY19" s="43"/>
      <c r="CTZ19" s="43"/>
      <c r="CUA19" s="43"/>
      <c r="CUB19" s="43"/>
      <c r="CUC19" s="43"/>
      <c r="CUD19" s="43"/>
      <c r="CUE19" s="43"/>
      <c r="CUF19" s="43"/>
      <c r="CUG19" s="43"/>
      <c r="CUH19" s="43"/>
      <c r="CUI19" s="43"/>
      <c r="CUJ19" s="43"/>
      <c r="CUK19" s="43"/>
      <c r="CUL19" s="43"/>
      <c r="CUM19" s="43"/>
      <c r="CUN19" s="43"/>
      <c r="CUO19" s="43"/>
      <c r="CUP19" s="43"/>
      <c r="CUQ19" s="43"/>
      <c r="CUR19" s="43"/>
      <c r="CUS19" s="43"/>
      <c r="CUT19" s="43"/>
      <c r="CUU19" s="43"/>
      <c r="CUV19" s="43"/>
      <c r="CUW19" s="43"/>
      <c r="CUX19" s="43"/>
      <c r="CUY19" s="43"/>
      <c r="CUZ19" s="43"/>
      <c r="CVA19" s="43"/>
      <c r="CVB19" s="43"/>
      <c r="CVC19" s="43"/>
      <c r="CVD19" s="43"/>
      <c r="CVE19" s="43"/>
      <c r="CVF19" s="43"/>
      <c r="CVG19" s="43"/>
      <c r="CVH19" s="43"/>
      <c r="CVI19" s="43"/>
      <c r="CVJ19" s="43"/>
      <c r="CVK19" s="43"/>
      <c r="CVL19" s="43"/>
      <c r="CVM19" s="43"/>
      <c r="CVN19" s="43"/>
      <c r="CVO19" s="43"/>
      <c r="CVP19" s="43"/>
      <c r="CVQ19" s="43"/>
      <c r="CVR19" s="43"/>
      <c r="CVS19" s="43"/>
      <c r="CVT19" s="43"/>
      <c r="CVU19" s="43"/>
      <c r="CVV19" s="43"/>
      <c r="CVW19" s="43"/>
      <c r="CVX19" s="43"/>
      <c r="CVY19" s="43"/>
      <c r="CVZ19" s="43"/>
      <c r="CWA19" s="43"/>
      <c r="CWB19" s="43"/>
      <c r="CWC19" s="43"/>
      <c r="CWD19" s="43"/>
      <c r="CWE19" s="43"/>
      <c r="CWF19" s="43"/>
      <c r="CWG19" s="43"/>
      <c r="CWH19" s="43"/>
      <c r="CWI19" s="43"/>
      <c r="CWJ19" s="43"/>
      <c r="CWK19" s="43"/>
      <c r="CWL19" s="43"/>
      <c r="CWM19" s="43"/>
      <c r="CWN19" s="43"/>
      <c r="CWO19" s="43"/>
      <c r="CWP19" s="43"/>
      <c r="CWQ19" s="43"/>
      <c r="CWR19" s="43"/>
      <c r="CWS19" s="43"/>
      <c r="CWT19" s="43"/>
      <c r="CWU19" s="43"/>
      <c r="CWV19" s="43"/>
      <c r="CWW19" s="43"/>
      <c r="CWX19" s="43"/>
      <c r="CWY19" s="43"/>
      <c r="CWZ19" s="43"/>
      <c r="CXA19" s="43"/>
      <c r="CXB19" s="43"/>
      <c r="CXC19" s="43"/>
      <c r="CXD19" s="43"/>
      <c r="CXE19" s="43"/>
      <c r="CXF19" s="43"/>
      <c r="CXG19" s="43"/>
      <c r="CXH19" s="43"/>
      <c r="CXI19" s="43"/>
      <c r="CXJ19" s="43"/>
      <c r="CXK19" s="43"/>
      <c r="CXL19" s="43"/>
      <c r="CXM19" s="43"/>
      <c r="CXN19" s="43"/>
      <c r="CXO19" s="43"/>
      <c r="CXP19" s="43"/>
      <c r="CXQ19" s="43"/>
      <c r="CXR19" s="43"/>
      <c r="CXS19" s="43"/>
      <c r="CXT19" s="43"/>
      <c r="CXU19" s="43"/>
      <c r="CXV19" s="43"/>
      <c r="CXW19" s="43"/>
      <c r="CXX19" s="43"/>
      <c r="CXY19" s="43"/>
      <c r="CXZ19" s="43"/>
      <c r="CYA19" s="43"/>
      <c r="CYB19" s="43"/>
      <c r="CYC19" s="43"/>
      <c r="CYD19" s="43"/>
      <c r="CYE19" s="43"/>
      <c r="CYF19" s="43"/>
      <c r="CYG19" s="43"/>
      <c r="CYH19" s="43"/>
      <c r="CYI19" s="43"/>
      <c r="CYJ19" s="43"/>
      <c r="CYK19" s="43"/>
      <c r="CYL19" s="43"/>
      <c r="CYM19" s="43"/>
      <c r="CYN19" s="43"/>
      <c r="CYO19" s="43"/>
      <c r="CYP19" s="43"/>
      <c r="CYQ19" s="43"/>
      <c r="CYR19" s="43"/>
      <c r="CYS19" s="43"/>
      <c r="CYT19" s="43"/>
      <c r="CYU19" s="43"/>
      <c r="CYV19" s="43"/>
      <c r="CYW19" s="43"/>
      <c r="CYX19" s="43"/>
      <c r="CYY19" s="43"/>
      <c r="CYZ19" s="43"/>
      <c r="CZA19" s="43"/>
      <c r="CZB19" s="43"/>
      <c r="CZC19" s="43"/>
      <c r="CZD19" s="43"/>
      <c r="CZE19" s="43"/>
      <c r="CZF19" s="43"/>
      <c r="CZG19" s="43"/>
      <c r="CZH19" s="43"/>
      <c r="CZI19" s="43"/>
      <c r="CZJ19" s="43"/>
      <c r="CZK19" s="43"/>
      <c r="CZL19" s="43"/>
      <c r="CZM19" s="43"/>
      <c r="CZN19" s="43"/>
      <c r="CZO19" s="43"/>
      <c r="CZP19" s="43"/>
      <c r="CZQ19" s="43"/>
      <c r="CZR19" s="43"/>
      <c r="CZS19" s="43"/>
      <c r="CZT19" s="43"/>
      <c r="CZU19" s="43"/>
      <c r="CZV19" s="43"/>
      <c r="CZW19" s="43"/>
      <c r="CZX19" s="43"/>
      <c r="CZY19" s="43"/>
      <c r="CZZ19" s="43"/>
      <c r="DAA19" s="43"/>
      <c r="DAB19" s="43"/>
      <c r="DAC19" s="43"/>
      <c r="DAD19" s="43"/>
      <c r="DAE19" s="43"/>
      <c r="DAF19" s="43"/>
      <c r="DAG19" s="43"/>
      <c r="DAH19" s="43"/>
      <c r="DAI19" s="43"/>
      <c r="DAJ19" s="43"/>
      <c r="DAK19" s="43"/>
      <c r="DAL19" s="43"/>
      <c r="DAM19" s="43"/>
      <c r="DAN19" s="43"/>
      <c r="DAO19" s="43"/>
      <c r="DAP19" s="43"/>
      <c r="DAQ19" s="43"/>
      <c r="DAR19" s="43"/>
      <c r="DAS19" s="43"/>
      <c r="DAT19" s="43"/>
      <c r="DAU19" s="43"/>
      <c r="DAV19" s="43"/>
      <c r="DAW19" s="43"/>
      <c r="DAX19" s="43"/>
      <c r="DAY19" s="43"/>
      <c r="DAZ19" s="43"/>
      <c r="DBA19" s="43"/>
      <c r="DBB19" s="43"/>
      <c r="DBC19" s="43"/>
      <c r="DBD19" s="43"/>
      <c r="DBE19" s="43"/>
      <c r="DBF19" s="43"/>
      <c r="DBG19" s="43"/>
      <c r="DBH19" s="43"/>
      <c r="DBI19" s="43"/>
      <c r="DBJ19" s="43"/>
      <c r="DBK19" s="43"/>
      <c r="DBL19" s="43"/>
      <c r="DBM19" s="43"/>
      <c r="DBN19" s="43"/>
      <c r="DBO19" s="43"/>
      <c r="DBP19" s="43"/>
      <c r="DBQ19" s="43"/>
      <c r="DBR19" s="43"/>
      <c r="DBS19" s="43"/>
      <c r="DBT19" s="43"/>
      <c r="DBU19" s="43"/>
      <c r="DBV19" s="43"/>
      <c r="DBW19" s="43"/>
      <c r="DBX19" s="43"/>
      <c r="DBY19" s="43"/>
      <c r="DBZ19" s="43"/>
      <c r="DCA19" s="43"/>
      <c r="DCB19" s="43"/>
      <c r="DCC19" s="43"/>
      <c r="DCD19" s="43"/>
      <c r="DCE19" s="43"/>
      <c r="DCF19" s="43"/>
      <c r="DCG19" s="43"/>
      <c r="DCH19" s="43"/>
      <c r="DCI19" s="43"/>
      <c r="DCJ19" s="43"/>
      <c r="DCK19" s="43"/>
      <c r="DCL19" s="43"/>
      <c r="DCM19" s="43"/>
      <c r="DCN19" s="43"/>
      <c r="DCO19" s="43"/>
      <c r="DCP19" s="43"/>
      <c r="DCQ19" s="43"/>
      <c r="DCR19" s="43"/>
      <c r="DCS19" s="43"/>
      <c r="DCT19" s="43"/>
      <c r="DCU19" s="43"/>
      <c r="DCV19" s="43"/>
      <c r="DCW19" s="43"/>
      <c r="DCX19" s="43"/>
      <c r="DCY19" s="43"/>
      <c r="DCZ19" s="43"/>
      <c r="DDA19" s="43"/>
      <c r="DDB19" s="43"/>
      <c r="DDC19" s="43"/>
      <c r="DDD19" s="43"/>
      <c r="DDE19" s="43"/>
      <c r="DDF19" s="43"/>
      <c r="DDG19" s="43"/>
      <c r="DDH19" s="43"/>
      <c r="DDI19" s="43"/>
      <c r="DDJ19" s="43"/>
      <c r="DDK19" s="43"/>
      <c r="DDL19" s="43"/>
      <c r="DDM19" s="43"/>
      <c r="DDN19" s="43"/>
      <c r="DDO19" s="43"/>
      <c r="DDP19" s="43"/>
      <c r="DDQ19" s="43"/>
      <c r="DDR19" s="43"/>
      <c r="DDS19" s="43"/>
      <c r="DDT19" s="43"/>
      <c r="DDU19" s="43"/>
      <c r="DDV19" s="43"/>
      <c r="DDW19" s="43"/>
      <c r="DDX19" s="43"/>
      <c r="DDY19" s="43"/>
      <c r="DDZ19" s="43"/>
      <c r="DEA19" s="43"/>
      <c r="DEB19" s="43"/>
      <c r="DEC19" s="43"/>
      <c r="DED19" s="43"/>
      <c r="DEE19" s="43"/>
      <c r="DEF19" s="43"/>
      <c r="DEG19" s="43"/>
      <c r="DEH19" s="43"/>
      <c r="DEI19" s="43"/>
      <c r="DEJ19" s="43"/>
      <c r="DEK19" s="43"/>
      <c r="DEL19" s="43"/>
      <c r="DEM19" s="43"/>
      <c r="DEN19" s="43"/>
      <c r="DEO19" s="43"/>
      <c r="DEP19" s="43"/>
      <c r="DEQ19" s="43"/>
      <c r="DER19" s="43"/>
      <c r="DES19" s="43"/>
      <c r="DET19" s="43"/>
      <c r="DEU19" s="43"/>
      <c r="DEV19" s="43"/>
      <c r="DEW19" s="43"/>
      <c r="DEX19" s="43"/>
      <c r="DEY19" s="43"/>
      <c r="DEZ19" s="43"/>
      <c r="DFA19" s="43"/>
      <c r="DFB19" s="43"/>
      <c r="DFC19" s="43"/>
      <c r="DFD19" s="43"/>
      <c r="DFE19" s="43"/>
      <c r="DFF19" s="43"/>
      <c r="DFG19" s="43"/>
      <c r="DFH19" s="43"/>
      <c r="DFI19" s="43"/>
      <c r="DFJ19" s="43"/>
      <c r="DFK19" s="43"/>
      <c r="DFL19" s="43"/>
      <c r="DFM19" s="43"/>
      <c r="DFN19" s="43"/>
      <c r="DFO19" s="43"/>
      <c r="DFP19" s="43"/>
      <c r="DFQ19" s="43"/>
      <c r="DFR19" s="43"/>
      <c r="DFS19" s="43"/>
      <c r="DFT19" s="43"/>
      <c r="DFU19" s="43"/>
      <c r="DFV19" s="43"/>
      <c r="DFW19" s="43"/>
      <c r="DFX19" s="43"/>
      <c r="DFY19" s="43"/>
      <c r="DFZ19" s="43"/>
      <c r="DGA19" s="43"/>
      <c r="DGB19" s="43"/>
      <c r="DGC19" s="43"/>
      <c r="DGD19" s="43"/>
      <c r="DGE19" s="43"/>
      <c r="DGF19" s="43"/>
      <c r="DGG19" s="43"/>
      <c r="DGH19" s="43"/>
      <c r="DGI19" s="43"/>
      <c r="DGJ19" s="43"/>
      <c r="DGK19" s="43"/>
      <c r="DGL19" s="43"/>
      <c r="DGM19" s="43"/>
      <c r="DGN19" s="43"/>
      <c r="DGO19" s="43"/>
      <c r="DGP19" s="43"/>
      <c r="DGQ19" s="43"/>
      <c r="DGR19" s="43"/>
      <c r="DGS19" s="43"/>
      <c r="DGT19" s="43"/>
      <c r="DGU19" s="43"/>
      <c r="DGV19" s="43"/>
      <c r="DGW19" s="43"/>
      <c r="DGX19" s="43"/>
      <c r="DGY19" s="43"/>
      <c r="DGZ19" s="43"/>
      <c r="DHA19" s="43"/>
      <c r="DHB19" s="43"/>
      <c r="DHC19" s="43"/>
      <c r="DHD19" s="43"/>
      <c r="DHE19" s="43"/>
      <c r="DHF19" s="43"/>
      <c r="DHG19" s="43"/>
      <c r="DHH19" s="43"/>
      <c r="DHI19" s="43"/>
      <c r="DHJ19" s="43"/>
      <c r="DHK19" s="43"/>
      <c r="DHL19" s="43"/>
      <c r="DHM19" s="43"/>
      <c r="DHN19" s="43"/>
      <c r="DHO19" s="43"/>
      <c r="DHP19" s="43"/>
      <c r="DHQ19" s="43"/>
      <c r="DHR19" s="43"/>
      <c r="DHS19" s="43"/>
      <c r="DHT19" s="43"/>
      <c r="DHU19" s="43"/>
      <c r="DHV19" s="43"/>
      <c r="DHW19" s="43"/>
      <c r="DHX19" s="43"/>
      <c r="DHY19" s="43"/>
      <c r="DHZ19" s="43"/>
      <c r="DIA19" s="43"/>
      <c r="DIB19" s="43"/>
      <c r="DIC19" s="43"/>
      <c r="DID19" s="43"/>
      <c r="DIE19" s="43"/>
      <c r="DIF19" s="43"/>
      <c r="DIG19" s="43"/>
      <c r="DIH19" s="43"/>
      <c r="DII19" s="43"/>
      <c r="DIJ19" s="43"/>
      <c r="DIK19" s="43"/>
      <c r="DIL19" s="43"/>
      <c r="DIM19" s="43"/>
      <c r="DIN19" s="43"/>
      <c r="DIO19" s="43"/>
      <c r="DIP19" s="43"/>
      <c r="DIQ19" s="43"/>
      <c r="DIR19" s="43"/>
      <c r="DIS19" s="43"/>
      <c r="DIT19" s="43"/>
      <c r="DIU19" s="43"/>
      <c r="DIV19" s="43"/>
      <c r="DIW19" s="43"/>
      <c r="DIX19" s="43"/>
      <c r="DIY19" s="43"/>
      <c r="DIZ19" s="43"/>
      <c r="DJA19" s="43"/>
      <c r="DJB19" s="43"/>
      <c r="DJC19" s="43"/>
      <c r="DJD19" s="43"/>
      <c r="DJE19" s="43"/>
      <c r="DJF19" s="43"/>
      <c r="DJG19" s="43"/>
      <c r="DJH19" s="43"/>
      <c r="DJI19" s="43"/>
      <c r="DJJ19" s="43"/>
      <c r="DJK19" s="43"/>
      <c r="DJL19" s="43"/>
      <c r="DJM19" s="43"/>
      <c r="DJN19" s="43"/>
      <c r="DJO19" s="43"/>
      <c r="DJP19" s="43"/>
      <c r="DJQ19" s="43"/>
      <c r="DJR19" s="43"/>
      <c r="DJS19" s="43"/>
      <c r="DJT19" s="43"/>
      <c r="DJU19" s="43"/>
      <c r="DJV19" s="43"/>
      <c r="DJW19" s="43"/>
      <c r="DJX19" s="43"/>
      <c r="DJY19" s="43"/>
      <c r="DJZ19" s="43"/>
      <c r="DKA19" s="43"/>
      <c r="DKB19" s="43"/>
      <c r="DKC19" s="43"/>
      <c r="DKD19" s="43"/>
      <c r="DKE19" s="43"/>
      <c r="DKF19" s="43"/>
      <c r="DKG19" s="43"/>
      <c r="DKH19" s="43"/>
      <c r="DKI19" s="43"/>
      <c r="DKJ19" s="43"/>
      <c r="DKK19" s="43"/>
      <c r="DKL19" s="43"/>
      <c r="DKM19" s="43"/>
      <c r="DKN19" s="43"/>
      <c r="DKO19" s="43"/>
      <c r="DKP19" s="43"/>
      <c r="DKQ19" s="43"/>
      <c r="DKR19" s="43"/>
      <c r="DKS19" s="43"/>
      <c r="DKT19" s="43"/>
      <c r="DKU19" s="43"/>
      <c r="DKV19" s="43"/>
      <c r="DKW19" s="43"/>
      <c r="DKX19" s="43"/>
      <c r="DKY19" s="43"/>
      <c r="DKZ19" s="43"/>
      <c r="DLA19" s="43"/>
      <c r="DLB19" s="43"/>
      <c r="DLC19" s="43"/>
      <c r="DLD19" s="43"/>
      <c r="DLE19" s="43"/>
      <c r="DLF19" s="43"/>
      <c r="DLG19" s="43"/>
      <c r="DLH19" s="43"/>
      <c r="DLI19" s="43"/>
      <c r="DLJ19" s="43"/>
      <c r="DLK19" s="43"/>
      <c r="DLL19" s="43"/>
      <c r="DLM19" s="43"/>
      <c r="DLN19" s="43"/>
      <c r="DLO19" s="43"/>
      <c r="DLP19" s="43"/>
      <c r="DLQ19" s="43"/>
      <c r="DLR19" s="43"/>
      <c r="DLS19" s="43"/>
      <c r="DLT19" s="43"/>
      <c r="DLU19" s="43"/>
      <c r="DLV19" s="43"/>
      <c r="DLW19" s="43"/>
      <c r="DLX19" s="43"/>
      <c r="DLY19" s="43"/>
      <c r="DLZ19" s="43"/>
      <c r="DMA19" s="43"/>
      <c r="DMB19" s="43"/>
      <c r="DMC19" s="43"/>
      <c r="DMD19" s="43"/>
      <c r="DME19" s="43"/>
      <c r="DMF19" s="43"/>
      <c r="DMG19" s="43"/>
      <c r="DMH19" s="43"/>
      <c r="DMI19" s="43"/>
      <c r="DMJ19" s="43"/>
      <c r="DMK19" s="43"/>
      <c r="DML19" s="43"/>
      <c r="DMM19" s="43"/>
      <c r="DMN19" s="43"/>
      <c r="DMO19" s="43"/>
      <c r="DMP19" s="43"/>
      <c r="DMQ19" s="43"/>
      <c r="DMR19" s="43"/>
      <c r="DMS19" s="43"/>
      <c r="DMT19" s="43"/>
      <c r="DMU19" s="43"/>
      <c r="DMV19" s="43"/>
      <c r="DMW19" s="43"/>
      <c r="DMX19" s="43"/>
      <c r="DMY19" s="43"/>
      <c r="DMZ19" s="43"/>
      <c r="DNA19" s="43"/>
      <c r="DNB19" s="43"/>
      <c r="DNC19" s="43"/>
      <c r="DND19" s="43"/>
      <c r="DNE19" s="43"/>
      <c r="DNF19" s="43"/>
      <c r="DNG19" s="43"/>
      <c r="DNH19" s="43"/>
      <c r="DNI19" s="43"/>
      <c r="DNJ19" s="43"/>
      <c r="DNK19" s="43"/>
      <c r="DNL19" s="43"/>
      <c r="DNM19" s="43"/>
      <c r="DNN19" s="43"/>
      <c r="DNO19" s="43"/>
      <c r="DNP19" s="43"/>
      <c r="DNQ19" s="43"/>
      <c r="DNR19" s="43"/>
      <c r="DNS19" s="43"/>
      <c r="DNT19" s="43"/>
      <c r="DNU19" s="43"/>
      <c r="DNV19" s="43"/>
      <c r="DNW19" s="43"/>
      <c r="DNX19" s="43"/>
      <c r="DNY19" s="43"/>
      <c r="DNZ19" s="43"/>
      <c r="DOA19" s="43"/>
      <c r="DOB19" s="43"/>
      <c r="DOC19" s="43"/>
      <c r="DOD19" s="43"/>
      <c r="DOE19" s="43"/>
      <c r="DOF19" s="43"/>
      <c r="DOG19" s="43"/>
      <c r="DOH19" s="43"/>
      <c r="DOI19" s="43"/>
      <c r="DOJ19" s="43"/>
      <c r="DOK19" s="43"/>
      <c r="DOL19" s="43"/>
      <c r="DOM19" s="43"/>
      <c r="DON19" s="43"/>
      <c r="DOO19" s="43"/>
      <c r="DOP19" s="43"/>
      <c r="DOQ19" s="43"/>
      <c r="DOR19" s="43"/>
      <c r="DOS19" s="43"/>
      <c r="DOT19" s="43"/>
      <c r="DOU19" s="43"/>
      <c r="DOV19" s="43"/>
      <c r="DOW19" s="43"/>
      <c r="DOX19" s="43"/>
      <c r="DOY19" s="43"/>
      <c r="DOZ19" s="43"/>
      <c r="DPA19" s="43"/>
      <c r="DPB19" s="43"/>
      <c r="DPC19" s="43"/>
      <c r="DPD19" s="43"/>
      <c r="DPE19" s="43"/>
      <c r="DPF19" s="43"/>
      <c r="DPG19" s="43"/>
      <c r="DPH19" s="43"/>
      <c r="DPI19" s="43"/>
      <c r="DPJ19" s="43"/>
      <c r="DPK19" s="43"/>
      <c r="DPL19" s="43"/>
      <c r="DPM19" s="43"/>
      <c r="DPN19" s="43"/>
      <c r="DPO19" s="43"/>
      <c r="DPP19" s="43"/>
      <c r="DPQ19" s="43"/>
      <c r="DPR19" s="43"/>
      <c r="DPS19" s="43"/>
      <c r="DPT19" s="43"/>
      <c r="DPU19" s="43"/>
      <c r="DPV19" s="43"/>
      <c r="DPW19" s="43"/>
      <c r="DPX19" s="43"/>
      <c r="DPY19" s="43"/>
      <c r="DPZ19" s="43"/>
      <c r="DQA19" s="43"/>
      <c r="DQB19" s="43"/>
      <c r="DQC19" s="43"/>
      <c r="DQD19" s="43"/>
      <c r="DQE19" s="43"/>
      <c r="DQF19" s="43"/>
      <c r="DQG19" s="43"/>
      <c r="DQH19" s="43"/>
      <c r="DQI19" s="43"/>
      <c r="DQJ19" s="43"/>
      <c r="DQK19" s="43"/>
      <c r="DQL19" s="43"/>
      <c r="DQM19" s="43"/>
      <c r="DQN19" s="43"/>
      <c r="DQO19" s="43"/>
      <c r="DQP19" s="43"/>
      <c r="DQQ19" s="43"/>
      <c r="DQR19" s="43"/>
      <c r="DQS19" s="43"/>
      <c r="DQT19" s="43"/>
      <c r="DQU19" s="43"/>
      <c r="DQV19" s="43"/>
      <c r="DQW19" s="43"/>
      <c r="DQX19" s="43"/>
      <c r="DQY19" s="43"/>
    </row>
    <row r="149" spans="1:4" s="77" customFormat="1">
      <c r="A149" s="49"/>
      <c r="B149" s="78"/>
      <c r="C149" s="78"/>
      <c r="D149" s="92"/>
    </row>
    <row r="152" spans="1:4" s="77" customFormat="1">
      <c r="A152" s="49"/>
      <c r="B152" s="78"/>
      <c r="C152" s="78"/>
      <c r="D152" s="92"/>
    </row>
    <row r="153" spans="1:4" s="77" customFormat="1">
      <c r="A153" s="49"/>
      <c r="B153" s="78"/>
      <c r="C153" s="78"/>
      <c r="D153" s="92"/>
    </row>
    <row r="154" spans="1:4" s="77" customFormat="1">
      <c r="A154" s="49"/>
      <c r="B154" s="78"/>
      <c r="C154" s="78"/>
      <c r="D154" s="92"/>
    </row>
    <row r="155" spans="1:4" s="77" customFormat="1">
      <c r="A155" s="49"/>
      <c r="B155" s="78"/>
      <c r="C155" s="78"/>
      <c r="D155" s="92"/>
    </row>
    <row r="156" spans="1:4" s="77" customFormat="1">
      <c r="A156" s="49"/>
      <c r="B156" s="78"/>
      <c r="C156" s="78"/>
      <c r="D156" s="92"/>
    </row>
    <row r="158" spans="1:4" s="77" customFormat="1">
      <c r="A158" s="49"/>
      <c r="B158" s="78"/>
      <c r="C158" s="78"/>
      <c r="D158" s="92"/>
    </row>
    <row r="159" spans="1:4" s="77" customFormat="1">
      <c r="A159" s="49"/>
      <c r="B159" s="78"/>
      <c r="C159" s="78"/>
      <c r="D159" s="92"/>
    </row>
    <row r="160" spans="1:4" s="77" customFormat="1">
      <c r="A160" s="49"/>
      <c r="B160" s="78"/>
      <c r="C160" s="78"/>
      <c r="D160" s="92"/>
    </row>
    <row r="162" spans="1:4" s="77" customFormat="1">
      <c r="A162" s="49"/>
      <c r="B162" s="78"/>
      <c r="C162" s="78"/>
      <c r="D162" s="92"/>
    </row>
    <row r="164" spans="1:4" s="77" customFormat="1">
      <c r="A164" s="49"/>
      <c r="B164" s="78"/>
      <c r="C164" s="78"/>
      <c r="D164" s="92"/>
    </row>
    <row r="165" spans="1:4" s="77" customFormat="1">
      <c r="A165" s="49"/>
      <c r="B165" s="78"/>
      <c r="C165" s="78"/>
      <c r="D165" s="92"/>
    </row>
    <row r="166" spans="1:4" s="77" customFormat="1">
      <c r="A166" s="49"/>
      <c r="B166" s="78"/>
      <c r="C166" s="78"/>
      <c r="D166" s="92"/>
    </row>
    <row r="167" spans="1:4" s="77" customFormat="1">
      <c r="A167" s="49"/>
      <c r="B167" s="78"/>
      <c r="C167" s="78"/>
      <c r="D167" s="92"/>
    </row>
    <row r="168" spans="1:4" s="77" customFormat="1">
      <c r="A168" s="49"/>
      <c r="B168" s="78"/>
      <c r="C168" s="78"/>
      <c r="D168" s="92"/>
    </row>
    <row r="169" spans="1:4" s="77" customFormat="1">
      <c r="A169" s="49"/>
      <c r="B169" s="78"/>
      <c r="C169" s="78"/>
      <c r="D169" s="92"/>
    </row>
    <row r="170" spans="1:4" s="77" customFormat="1">
      <c r="A170" s="49"/>
      <c r="B170" s="78"/>
      <c r="C170" s="78"/>
      <c r="D170" s="92"/>
    </row>
    <row r="171" spans="1:4" s="77" customFormat="1">
      <c r="A171" s="49"/>
      <c r="B171" s="78"/>
      <c r="C171" s="78"/>
      <c r="D171" s="92"/>
    </row>
    <row r="173" spans="1:4" s="77" customFormat="1">
      <c r="A173" s="49"/>
      <c r="B173" s="78"/>
      <c r="C173" s="78"/>
      <c r="D173" s="92"/>
    </row>
    <row r="174" spans="1:4" s="77" customFormat="1">
      <c r="A174" s="49"/>
      <c r="B174" s="78"/>
      <c r="C174" s="78"/>
      <c r="D174" s="92"/>
    </row>
    <row r="175" spans="1:4" s="77" customFormat="1">
      <c r="A175" s="49"/>
      <c r="B175" s="78"/>
      <c r="C175" s="78"/>
      <c r="D175" s="92"/>
    </row>
  </sheetData>
  <mergeCells count="4">
    <mergeCell ref="A1:A2"/>
    <mergeCell ref="B1:B2"/>
    <mergeCell ref="C1:C2"/>
    <mergeCell ref="D1:D2"/>
  </mergeCells>
  <pageMargins left="0.26" right="0.16" top="0.5" bottom="0.46" header="0.22" footer="0.19"/>
  <pageSetup paperSize="9" scale="86" orientation="landscape" r:id="rId1"/>
  <headerFooter alignWithMargins="0">
    <oddHeader>&amp;C&amp;F - &amp;A</oddHeader>
    <oddFooter>&amp;R&amp;P/&amp;N -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105"/>
  <sheetViews>
    <sheetView topLeftCell="A34" workbookViewId="0">
      <pane ySplit="645" topLeftCell="A4" activePane="bottomLeft"/>
      <selection pane="bottomLeft" activeCell="G83" sqref="G83"/>
    </sheetView>
  </sheetViews>
  <sheetFormatPr baseColWidth="10" defaultColWidth="11.453125" defaultRowHeight="10"/>
  <cols>
    <col min="1" max="1" width="15.81640625" style="2" bestFit="1" customWidth="1"/>
    <col min="2" max="2" width="4.26953125" style="2" bestFit="1" customWidth="1"/>
    <col min="3" max="3" width="9.1796875" style="2" bestFit="1" customWidth="1"/>
    <col min="4" max="4" width="69.26953125" style="2" bestFit="1" customWidth="1"/>
    <col min="5" max="6" width="7.54296875" style="2" bestFit="1" customWidth="1"/>
    <col min="7" max="7" width="150" style="3" bestFit="1" customWidth="1"/>
    <col min="8" max="16384" width="11.453125" style="2"/>
  </cols>
  <sheetData>
    <row r="1" spans="1:7" s="1" customFormat="1" ht="21.5" thickTop="1">
      <c r="A1" s="23" t="s">
        <v>1003</v>
      </c>
      <c r="B1" s="8" t="s">
        <v>1004</v>
      </c>
      <c r="C1" s="9" t="s">
        <v>1005</v>
      </c>
      <c r="D1" s="8" t="s">
        <v>1006</v>
      </c>
      <c r="E1" s="9" t="s">
        <v>1007</v>
      </c>
      <c r="F1" s="9" t="s">
        <v>1008</v>
      </c>
      <c r="G1" s="10" t="s">
        <v>1009</v>
      </c>
    </row>
    <row r="2" spans="1:7" s="1" customFormat="1" ht="6" customHeight="1">
      <c r="A2" s="11"/>
      <c r="B2" s="5"/>
      <c r="C2" s="5"/>
      <c r="D2" s="5"/>
      <c r="E2" s="4"/>
      <c r="F2" s="4"/>
      <c r="G2" s="12"/>
    </row>
    <row r="3" spans="1:7">
      <c r="A3" s="26" t="s">
        <v>1010</v>
      </c>
      <c r="B3" s="27">
        <v>32</v>
      </c>
      <c r="C3" s="27"/>
      <c r="D3" s="13" t="s">
        <v>11</v>
      </c>
      <c r="E3" s="27" t="s">
        <v>1011</v>
      </c>
      <c r="F3" s="27"/>
      <c r="G3" s="14" t="s">
        <v>1012</v>
      </c>
    </row>
    <row r="4" spans="1:7" s="7" customFormat="1">
      <c r="A4" s="24" t="s">
        <v>1013</v>
      </c>
      <c r="B4" s="25">
        <v>23</v>
      </c>
      <c r="C4" s="25">
        <v>1</v>
      </c>
      <c r="D4" s="15" t="s">
        <v>1014</v>
      </c>
      <c r="E4" s="25"/>
      <c r="F4" s="25" t="s">
        <v>1015</v>
      </c>
      <c r="G4" s="16" t="s">
        <v>223</v>
      </c>
    </row>
    <row r="5" spans="1:7">
      <c r="A5" s="26" t="s">
        <v>1016</v>
      </c>
      <c r="B5" s="27">
        <v>56</v>
      </c>
      <c r="C5" s="27"/>
      <c r="D5" s="13" t="s">
        <v>15</v>
      </c>
      <c r="E5" s="27" t="s">
        <v>1017</v>
      </c>
      <c r="F5" s="27"/>
      <c r="G5" s="14" t="s">
        <v>1018</v>
      </c>
    </row>
    <row r="6" spans="1:7" s="7" customFormat="1">
      <c r="A6" s="24" t="s">
        <v>1019</v>
      </c>
      <c r="B6" s="25">
        <v>24</v>
      </c>
      <c r="C6" s="25"/>
      <c r="D6" s="15" t="s">
        <v>1020</v>
      </c>
      <c r="E6" s="25" t="s">
        <v>1021</v>
      </c>
      <c r="F6" s="25"/>
      <c r="G6" s="16" t="s">
        <v>1022</v>
      </c>
    </row>
    <row r="7" spans="1:7">
      <c r="A7" s="26" t="s">
        <v>1023</v>
      </c>
      <c r="B7" s="27">
        <v>71</v>
      </c>
      <c r="C7" s="27"/>
      <c r="D7" s="13" t="s">
        <v>28</v>
      </c>
      <c r="E7" s="27" t="s">
        <v>1024</v>
      </c>
      <c r="F7" s="27"/>
      <c r="G7" s="14" t="s">
        <v>1025</v>
      </c>
    </row>
    <row r="8" spans="1:7" s="7" customFormat="1">
      <c r="A8" s="24" t="s">
        <v>1026</v>
      </c>
      <c r="B8" s="25">
        <v>22</v>
      </c>
      <c r="C8" s="25"/>
      <c r="D8" s="15" t="s">
        <v>1027</v>
      </c>
      <c r="E8" s="25" t="s">
        <v>1028</v>
      </c>
      <c r="F8" s="25"/>
      <c r="G8" s="16" t="s">
        <v>1029</v>
      </c>
    </row>
    <row r="9" spans="1:7">
      <c r="A9" s="26" t="s">
        <v>1030</v>
      </c>
      <c r="B9" s="27">
        <v>25</v>
      </c>
      <c r="C9" s="27">
        <v>1</v>
      </c>
      <c r="D9" s="13" t="s">
        <v>1031</v>
      </c>
      <c r="E9" s="27" t="s">
        <v>1032</v>
      </c>
      <c r="F9" s="27"/>
      <c r="G9" s="14" t="s">
        <v>1033</v>
      </c>
    </row>
    <row r="10" spans="1:7" s="7" customFormat="1">
      <c r="A10" s="24" t="s">
        <v>1034</v>
      </c>
      <c r="B10" s="25">
        <v>27</v>
      </c>
      <c r="C10" s="25">
        <v>1</v>
      </c>
      <c r="D10" s="15" t="s">
        <v>55</v>
      </c>
      <c r="E10" s="25" t="s">
        <v>1035</v>
      </c>
      <c r="F10" s="25"/>
      <c r="G10" s="16" t="s">
        <v>1036</v>
      </c>
    </row>
    <row r="11" spans="1:7">
      <c r="A11" s="26" t="s">
        <v>1037</v>
      </c>
      <c r="B11" s="27">
        <v>22</v>
      </c>
      <c r="C11" s="27">
        <v>1</v>
      </c>
      <c r="D11" s="13" t="s">
        <v>84</v>
      </c>
      <c r="E11" s="27"/>
      <c r="F11" s="27" t="s">
        <v>1015</v>
      </c>
      <c r="G11" s="14" t="s">
        <v>1038</v>
      </c>
    </row>
    <row r="12" spans="1:7" s="7" customFormat="1">
      <c r="A12" s="24" t="s">
        <v>1039</v>
      </c>
      <c r="B12" s="25">
        <v>53</v>
      </c>
      <c r="C12" s="25"/>
      <c r="D12" s="15" t="s">
        <v>77</v>
      </c>
      <c r="E12" s="25" t="s">
        <v>1040</v>
      </c>
      <c r="F12" s="25"/>
      <c r="G12" s="16" t="s">
        <v>1041</v>
      </c>
    </row>
    <row r="13" spans="1:7">
      <c r="A13" s="26" t="s">
        <v>1042</v>
      </c>
      <c r="B13" s="27">
        <v>21</v>
      </c>
      <c r="C13" s="27"/>
      <c r="D13" s="13" t="s">
        <v>51</v>
      </c>
      <c r="E13" s="27" t="s">
        <v>1043</v>
      </c>
      <c r="F13" s="27"/>
      <c r="G13" s="14" t="s">
        <v>1044</v>
      </c>
    </row>
    <row r="14" spans="1:7" s="7" customFormat="1">
      <c r="A14" s="24" t="s">
        <v>1045</v>
      </c>
      <c r="B14" s="25">
        <v>21</v>
      </c>
      <c r="C14" s="25"/>
      <c r="D14" s="15" t="s">
        <v>51</v>
      </c>
      <c r="E14" s="25" t="s">
        <v>1043</v>
      </c>
      <c r="F14" s="25"/>
      <c r="G14" s="16" t="s">
        <v>1046</v>
      </c>
    </row>
    <row r="15" spans="1:7">
      <c r="A15" s="26" t="s">
        <v>1047</v>
      </c>
      <c r="B15" s="27">
        <v>28</v>
      </c>
      <c r="C15" s="27"/>
      <c r="D15" s="13" t="s">
        <v>91</v>
      </c>
      <c r="E15" s="27" t="s">
        <v>1048</v>
      </c>
      <c r="F15" s="27"/>
      <c r="G15" s="14" t="s">
        <v>1049</v>
      </c>
    </row>
    <row r="16" spans="1:7" s="7" customFormat="1">
      <c r="A16" s="24" t="s">
        <v>1050</v>
      </c>
      <c r="B16" s="25">
        <v>79</v>
      </c>
      <c r="C16" s="25"/>
      <c r="D16" s="15" t="s">
        <v>65</v>
      </c>
      <c r="E16" s="25" t="s">
        <v>1051</v>
      </c>
      <c r="F16" s="25"/>
      <c r="G16" s="16" t="s">
        <v>1052</v>
      </c>
    </row>
    <row r="17" spans="1:7">
      <c r="A17" s="26" t="s">
        <v>1053</v>
      </c>
      <c r="B17" s="27">
        <v>77</v>
      </c>
      <c r="C17" s="27">
        <v>1</v>
      </c>
      <c r="D17" s="13" t="s">
        <v>1054</v>
      </c>
      <c r="E17" s="27"/>
      <c r="F17" s="27" t="s">
        <v>1024</v>
      </c>
      <c r="G17" s="14" t="s">
        <v>1055</v>
      </c>
    </row>
    <row r="18" spans="1:7" s="7" customFormat="1">
      <c r="A18" s="24" t="s">
        <v>1056</v>
      </c>
      <c r="B18" s="25">
        <v>30</v>
      </c>
      <c r="C18" s="25">
        <v>1</v>
      </c>
      <c r="D18" s="15" t="s">
        <v>73</v>
      </c>
      <c r="E18" s="25" t="s">
        <v>1057</v>
      </c>
      <c r="F18" s="25"/>
      <c r="G18" s="16" t="s">
        <v>1058</v>
      </c>
    </row>
    <row r="19" spans="1:7">
      <c r="A19" s="26" t="s">
        <v>1059</v>
      </c>
      <c r="B19" s="27">
        <v>22</v>
      </c>
      <c r="C19" s="27"/>
      <c r="D19" s="13" t="s">
        <v>84</v>
      </c>
      <c r="E19" s="27" t="s">
        <v>1060</v>
      </c>
      <c r="F19" s="27"/>
      <c r="G19" s="14" t="s">
        <v>1061</v>
      </c>
    </row>
    <row r="20" spans="1:7" s="7" customFormat="1">
      <c r="A20" s="24" t="s">
        <v>1062</v>
      </c>
      <c r="B20" s="25">
        <v>52</v>
      </c>
      <c r="C20" s="25">
        <v>1</v>
      </c>
      <c r="D20" s="15" t="s">
        <v>1063</v>
      </c>
      <c r="E20" s="25" t="s">
        <v>1064</v>
      </c>
      <c r="F20" s="25"/>
      <c r="G20" s="16" t="s">
        <v>1065</v>
      </c>
    </row>
    <row r="21" spans="1:7">
      <c r="A21" s="26" t="s">
        <v>1066</v>
      </c>
      <c r="B21" s="27">
        <v>79</v>
      </c>
      <c r="C21" s="27">
        <v>1</v>
      </c>
      <c r="D21" s="13" t="s">
        <v>87</v>
      </c>
      <c r="E21" s="27" t="s">
        <v>1067</v>
      </c>
      <c r="F21" s="27"/>
      <c r="G21" s="14" t="s">
        <v>1068</v>
      </c>
    </row>
    <row r="22" spans="1:7" s="7" customFormat="1">
      <c r="A22" s="24" t="s">
        <v>1069</v>
      </c>
      <c r="B22" s="25">
        <v>79</v>
      </c>
      <c r="C22" s="25">
        <v>1</v>
      </c>
      <c r="D22" s="15" t="s">
        <v>87</v>
      </c>
      <c r="E22" s="25" t="s">
        <v>1067</v>
      </c>
      <c r="F22" s="25"/>
      <c r="G22" s="16" t="s">
        <v>1070</v>
      </c>
    </row>
    <row r="23" spans="1:7">
      <c r="A23" s="26" t="s">
        <v>1071</v>
      </c>
      <c r="B23" s="27">
        <v>52</v>
      </c>
      <c r="C23" s="27"/>
      <c r="D23" s="13" t="s">
        <v>1072</v>
      </c>
      <c r="E23" s="27"/>
      <c r="F23" s="27" t="s">
        <v>1073</v>
      </c>
      <c r="G23" s="14" t="s">
        <v>1074</v>
      </c>
    </row>
    <row r="24" spans="1:7" s="7" customFormat="1">
      <c r="A24" s="24" t="s">
        <v>1075</v>
      </c>
      <c r="B24" s="25">
        <v>28</v>
      </c>
      <c r="C24" s="25"/>
      <c r="D24" s="15" t="s">
        <v>151</v>
      </c>
      <c r="E24" s="25" t="s">
        <v>1076</v>
      </c>
      <c r="F24" s="25"/>
      <c r="G24" s="16" t="s">
        <v>1077</v>
      </c>
    </row>
    <row r="25" spans="1:7">
      <c r="A25" s="26" t="s">
        <v>1078</v>
      </c>
      <c r="B25" s="27">
        <v>24</v>
      </c>
      <c r="C25" s="27"/>
      <c r="D25" s="13" t="s">
        <v>1079</v>
      </c>
      <c r="E25" s="27" t="s">
        <v>1080</v>
      </c>
      <c r="F25" s="27"/>
      <c r="G25" s="14" t="s">
        <v>1081</v>
      </c>
    </row>
    <row r="26" spans="1:7" s="7" customFormat="1">
      <c r="A26" s="24" t="s">
        <v>1082</v>
      </c>
      <c r="B26" s="25">
        <v>71</v>
      </c>
      <c r="C26" s="25"/>
      <c r="D26" s="15" t="s">
        <v>69</v>
      </c>
      <c r="E26" s="25" t="s">
        <v>1083</v>
      </c>
      <c r="F26" s="25"/>
      <c r="G26" s="16" t="s">
        <v>1084</v>
      </c>
    </row>
    <row r="27" spans="1:7">
      <c r="A27" s="26" t="s">
        <v>1085</v>
      </c>
      <c r="B27" s="27">
        <v>76</v>
      </c>
      <c r="C27" s="27"/>
      <c r="D27" s="13" t="s">
        <v>1086</v>
      </c>
      <c r="E27" s="27" t="s">
        <v>1087</v>
      </c>
      <c r="F27" s="27"/>
      <c r="G27" s="14" t="s">
        <v>1088</v>
      </c>
    </row>
    <row r="28" spans="1:7" s="7" customFormat="1">
      <c r="A28" s="24" t="s">
        <v>1089</v>
      </c>
      <c r="B28" s="25">
        <v>24</v>
      </c>
      <c r="C28" s="25"/>
      <c r="D28" s="15" t="s">
        <v>110</v>
      </c>
      <c r="E28" s="25" t="s">
        <v>1090</v>
      </c>
      <c r="F28" s="25"/>
      <c r="G28" s="16" t="s">
        <v>1091</v>
      </c>
    </row>
    <row r="29" spans="1:7">
      <c r="A29" s="26" t="s">
        <v>1092</v>
      </c>
      <c r="B29" s="27">
        <v>28</v>
      </c>
      <c r="C29" s="27">
        <v>1</v>
      </c>
      <c r="D29" s="13" t="s">
        <v>172</v>
      </c>
      <c r="E29" s="27" t="s">
        <v>1093</v>
      </c>
      <c r="F29" s="27"/>
      <c r="G29" s="14" t="s">
        <v>1094</v>
      </c>
    </row>
    <row r="30" spans="1:7" s="7" customFormat="1">
      <c r="A30" s="24" t="s">
        <v>1095</v>
      </c>
      <c r="B30" s="25">
        <v>32</v>
      </c>
      <c r="C30" s="25"/>
      <c r="D30" s="15" t="s">
        <v>1096</v>
      </c>
      <c r="E30" s="25" t="s">
        <v>1097</v>
      </c>
      <c r="F30" s="25"/>
      <c r="G30" s="16" t="s">
        <v>1094</v>
      </c>
    </row>
    <row r="31" spans="1:7">
      <c r="A31" s="26" t="s">
        <v>1098</v>
      </c>
      <c r="B31" s="27">
        <v>28</v>
      </c>
      <c r="C31" s="27"/>
      <c r="D31" s="13" t="s">
        <v>145</v>
      </c>
      <c r="E31" s="27" t="s">
        <v>1099</v>
      </c>
      <c r="F31" s="27"/>
      <c r="G31" s="14" t="s">
        <v>1100</v>
      </c>
    </row>
    <row r="32" spans="1:7" s="7" customFormat="1">
      <c r="A32" s="24" t="s">
        <v>1101</v>
      </c>
      <c r="B32" s="25">
        <v>25</v>
      </c>
      <c r="C32" s="25"/>
      <c r="D32" s="15" t="s">
        <v>901</v>
      </c>
      <c r="E32" s="25"/>
      <c r="F32" s="25" t="s">
        <v>1032</v>
      </c>
      <c r="G32" s="16" t="s">
        <v>1102</v>
      </c>
    </row>
    <row r="33" spans="1:7">
      <c r="A33" s="26" t="s">
        <v>1103</v>
      </c>
      <c r="B33" s="27">
        <v>55</v>
      </c>
      <c r="C33" s="27"/>
      <c r="D33" s="13" t="s">
        <v>122</v>
      </c>
      <c r="E33" s="27" t="s">
        <v>1104</v>
      </c>
      <c r="F33" s="27"/>
      <c r="G33" s="14" t="s">
        <v>1015</v>
      </c>
    </row>
    <row r="34" spans="1:7" s="7" customFormat="1">
      <c r="A34" s="24" t="s">
        <v>1105</v>
      </c>
      <c r="B34" s="25">
        <v>52</v>
      </c>
      <c r="C34" s="25"/>
      <c r="D34" s="15" t="s">
        <v>178</v>
      </c>
      <c r="E34" s="25" t="s">
        <v>1106</v>
      </c>
      <c r="F34" s="25"/>
      <c r="G34" s="16" t="s">
        <v>1100</v>
      </c>
    </row>
    <row r="35" spans="1:7">
      <c r="A35" s="26" t="s">
        <v>1107</v>
      </c>
      <c r="B35" s="27">
        <v>25</v>
      </c>
      <c r="C35" s="27"/>
      <c r="D35" s="13" t="s">
        <v>901</v>
      </c>
      <c r="E35" s="27"/>
      <c r="F35" s="27" t="s">
        <v>1032</v>
      </c>
      <c r="G35" s="14" t="s">
        <v>1108</v>
      </c>
    </row>
    <row r="36" spans="1:7" s="7" customFormat="1">
      <c r="A36" s="24" t="s">
        <v>1109</v>
      </c>
      <c r="B36" s="25">
        <v>30</v>
      </c>
      <c r="C36" s="25"/>
      <c r="D36" s="15" t="s">
        <v>131</v>
      </c>
      <c r="E36" s="25" t="s">
        <v>1110</v>
      </c>
      <c r="F36" s="25"/>
      <c r="G36" s="16" t="s">
        <v>1111</v>
      </c>
    </row>
    <row r="37" spans="1:7">
      <c r="A37" s="26" t="s">
        <v>1112</v>
      </c>
      <c r="B37" s="27">
        <v>22</v>
      </c>
      <c r="C37" s="27">
        <v>1</v>
      </c>
      <c r="D37" s="13" t="s">
        <v>156</v>
      </c>
      <c r="E37" s="27" t="s">
        <v>1113</v>
      </c>
      <c r="F37" s="27"/>
      <c r="G37" s="14" t="s">
        <v>1114</v>
      </c>
    </row>
    <row r="38" spans="1:7" s="7" customFormat="1">
      <c r="A38" s="24" t="s">
        <v>1115</v>
      </c>
      <c r="B38" s="25">
        <v>21</v>
      </c>
      <c r="C38" s="25"/>
      <c r="D38" s="15" t="s">
        <v>159</v>
      </c>
      <c r="E38" s="25" t="s">
        <v>1116</v>
      </c>
      <c r="F38" s="25"/>
      <c r="G38" s="16" t="s">
        <v>1094</v>
      </c>
    </row>
    <row r="39" spans="1:7">
      <c r="A39" s="26" t="s">
        <v>1117</v>
      </c>
      <c r="B39" s="27">
        <v>33</v>
      </c>
      <c r="C39" s="27"/>
      <c r="D39" s="13" t="s">
        <v>188</v>
      </c>
      <c r="E39" s="27" t="s">
        <v>1118</v>
      </c>
      <c r="F39" s="27"/>
      <c r="G39" s="14" t="s">
        <v>1094</v>
      </c>
    </row>
    <row r="40" spans="1:7" s="7" customFormat="1">
      <c r="A40" s="24" t="s">
        <v>1119</v>
      </c>
      <c r="B40" s="25">
        <v>34</v>
      </c>
      <c r="C40" s="25"/>
      <c r="D40" s="15" t="s">
        <v>1120</v>
      </c>
      <c r="E40" s="25"/>
      <c r="F40" s="25"/>
      <c r="G40" s="16" t="s">
        <v>1121</v>
      </c>
    </row>
    <row r="41" spans="1:7">
      <c r="A41" s="26" t="s">
        <v>1122</v>
      </c>
      <c r="B41" s="27">
        <v>52</v>
      </c>
      <c r="C41" s="27"/>
      <c r="D41" s="13" t="s">
        <v>190</v>
      </c>
      <c r="E41" s="27" t="s">
        <v>1123</v>
      </c>
      <c r="F41" s="27"/>
      <c r="G41" s="14" t="s">
        <v>1114</v>
      </c>
    </row>
    <row r="42" spans="1:7" s="7" customFormat="1">
      <c r="A42" s="24" t="s">
        <v>1124</v>
      </c>
      <c r="B42" s="25">
        <v>32</v>
      </c>
      <c r="C42" s="25"/>
      <c r="D42" s="15" t="s">
        <v>233</v>
      </c>
      <c r="E42" s="25" t="s">
        <v>1125</v>
      </c>
      <c r="F42" s="25"/>
      <c r="G42" s="16" t="s">
        <v>234</v>
      </c>
    </row>
    <row r="43" spans="1:7">
      <c r="A43" s="26" t="s">
        <v>1126</v>
      </c>
      <c r="B43" s="27">
        <v>32</v>
      </c>
      <c r="C43" s="27">
        <v>1</v>
      </c>
      <c r="D43" s="13" t="s">
        <v>241</v>
      </c>
      <c r="E43" s="27" t="s">
        <v>1127</v>
      </c>
      <c r="F43" s="27"/>
      <c r="G43" s="14" t="s">
        <v>1128</v>
      </c>
    </row>
    <row r="44" spans="1:7" s="7" customFormat="1">
      <c r="A44" s="24" t="s">
        <v>1129</v>
      </c>
      <c r="B44" s="25">
        <v>27</v>
      </c>
      <c r="C44" s="25"/>
      <c r="D44" s="15" t="s">
        <v>200</v>
      </c>
      <c r="E44" s="25" t="s">
        <v>1130</v>
      </c>
      <c r="F44" s="25"/>
      <c r="G44" s="16" t="s">
        <v>1131</v>
      </c>
    </row>
    <row r="45" spans="1:7">
      <c r="A45" s="26" t="s">
        <v>1132</v>
      </c>
      <c r="B45" s="27">
        <v>52</v>
      </c>
      <c r="C45" s="27"/>
      <c r="D45" s="13" t="s">
        <v>912</v>
      </c>
      <c r="E45" s="27"/>
      <c r="F45" s="27" t="s">
        <v>1133</v>
      </c>
      <c r="G45" s="14" t="s">
        <v>1134</v>
      </c>
    </row>
    <row r="46" spans="1:7" s="7" customFormat="1">
      <c r="A46" s="24" t="s">
        <v>1135</v>
      </c>
      <c r="B46" s="25">
        <v>52</v>
      </c>
      <c r="C46" s="25"/>
      <c r="D46" s="15" t="s">
        <v>917</v>
      </c>
      <c r="E46" s="25"/>
      <c r="F46" s="25" t="s">
        <v>1083</v>
      </c>
      <c r="G46" s="16" t="s">
        <v>1136</v>
      </c>
    </row>
    <row r="47" spans="1:7">
      <c r="A47" s="26" t="s">
        <v>1137</v>
      </c>
      <c r="B47" s="27">
        <v>32</v>
      </c>
      <c r="C47" s="27"/>
      <c r="D47" s="13" t="s">
        <v>241</v>
      </c>
      <c r="E47" s="27" t="s">
        <v>1138</v>
      </c>
      <c r="F47" s="27"/>
      <c r="G47" s="14" t="s">
        <v>1139</v>
      </c>
    </row>
    <row r="48" spans="1:7" s="7" customFormat="1">
      <c r="A48" s="24" t="s">
        <v>1140</v>
      </c>
      <c r="B48" s="25">
        <v>32</v>
      </c>
      <c r="C48" s="25"/>
      <c r="D48" s="15" t="s">
        <v>1141</v>
      </c>
      <c r="E48" s="25"/>
      <c r="F48" s="25"/>
      <c r="G48" s="16" t="s">
        <v>1142</v>
      </c>
    </row>
    <row r="49" spans="1:7">
      <c r="A49" s="26" t="s">
        <v>1143</v>
      </c>
      <c r="B49" s="27">
        <v>71</v>
      </c>
      <c r="C49" s="27"/>
      <c r="D49" s="13" t="s">
        <v>919</v>
      </c>
      <c r="E49" s="27"/>
      <c r="F49" s="27" t="s">
        <v>1057</v>
      </c>
      <c r="G49" s="14" t="s">
        <v>1144</v>
      </c>
    </row>
    <row r="50" spans="1:7" s="7" customFormat="1">
      <c r="A50" s="24" t="s">
        <v>1145</v>
      </c>
      <c r="B50" s="25">
        <v>25</v>
      </c>
      <c r="C50" s="25"/>
      <c r="D50" s="15" t="s">
        <v>1146</v>
      </c>
      <c r="E50" s="25"/>
      <c r="F50" s="25"/>
      <c r="G50" s="16" t="s">
        <v>1147</v>
      </c>
    </row>
    <row r="51" spans="1:7">
      <c r="A51" s="26" t="s">
        <v>1148</v>
      </c>
      <c r="B51" s="27">
        <v>56</v>
      </c>
      <c r="C51" s="27">
        <v>1</v>
      </c>
      <c r="D51" s="13" t="s">
        <v>1149</v>
      </c>
      <c r="E51" s="27"/>
      <c r="F51" s="27"/>
      <c r="G51" s="14" t="s">
        <v>1150</v>
      </c>
    </row>
    <row r="52" spans="1:7" s="7" customFormat="1">
      <c r="A52" s="24" t="s">
        <v>1151</v>
      </c>
      <c r="B52" s="25">
        <v>25</v>
      </c>
      <c r="C52" s="25"/>
      <c r="D52" s="15" t="s">
        <v>923</v>
      </c>
      <c r="E52" s="25"/>
      <c r="F52" s="25" t="s">
        <v>1080</v>
      </c>
      <c r="G52" s="16" t="s">
        <v>1152</v>
      </c>
    </row>
    <row r="53" spans="1:7">
      <c r="A53" s="26" t="s">
        <v>1153</v>
      </c>
      <c r="B53" s="27">
        <v>53</v>
      </c>
      <c r="C53" s="27"/>
      <c r="D53" s="13" t="s">
        <v>272</v>
      </c>
      <c r="E53" s="27" t="s">
        <v>1154</v>
      </c>
      <c r="F53" s="27"/>
      <c r="G53" s="14" t="s">
        <v>1155</v>
      </c>
    </row>
    <row r="54" spans="1:7" s="7" customFormat="1">
      <c r="A54" s="24" t="s">
        <v>1156</v>
      </c>
      <c r="B54" s="25">
        <v>53</v>
      </c>
      <c r="C54" s="25"/>
      <c r="D54" s="15" t="s">
        <v>268</v>
      </c>
      <c r="E54" s="25" t="s">
        <v>1157</v>
      </c>
      <c r="F54" s="25"/>
      <c r="G54" s="16" t="s">
        <v>1158</v>
      </c>
    </row>
    <row r="55" spans="1:7">
      <c r="A55" s="26" t="s">
        <v>1159</v>
      </c>
      <c r="B55" s="27">
        <v>21</v>
      </c>
      <c r="C55" s="27"/>
      <c r="D55" s="13" t="s">
        <v>1160</v>
      </c>
      <c r="E55" s="27"/>
      <c r="F55" s="27"/>
      <c r="G55" s="14" t="s">
        <v>1161</v>
      </c>
    </row>
    <row r="56" spans="1:7" s="7" customFormat="1">
      <c r="A56" s="24" t="s">
        <v>1162</v>
      </c>
      <c r="B56" s="25">
        <v>71</v>
      </c>
      <c r="C56" s="25"/>
      <c r="D56" s="15" t="s">
        <v>279</v>
      </c>
      <c r="E56" s="25" t="s">
        <v>1163</v>
      </c>
      <c r="F56" s="25"/>
      <c r="G56" s="16" t="s">
        <v>1164</v>
      </c>
    </row>
    <row r="57" spans="1:7">
      <c r="A57" s="26" t="s">
        <v>1165</v>
      </c>
      <c r="B57" s="27">
        <v>53</v>
      </c>
      <c r="C57" s="27"/>
      <c r="D57" s="17" t="s">
        <v>301</v>
      </c>
      <c r="E57" s="27" t="s">
        <v>1166</v>
      </c>
      <c r="F57" s="27"/>
      <c r="G57" s="14" t="s">
        <v>302</v>
      </c>
    </row>
    <row r="58" spans="1:7" s="7" customFormat="1">
      <c r="A58" s="24" t="s">
        <v>1167</v>
      </c>
      <c r="B58" s="25">
        <v>52</v>
      </c>
      <c r="C58" s="25">
        <v>1</v>
      </c>
      <c r="D58" s="18" t="s">
        <v>1168</v>
      </c>
      <c r="E58" s="25"/>
      <c r="F58" s="25" t="s">
        <v>1169</v>
      </c>
      <c r="G58" s="16" t="s">
        <v>1170</v>
      </c>
    </row>
    <row r="59" spans="1:7">
      <c r="A59" s="26" t="s">
        <v>1171</v>
      </c>
      <c r="B59" s="27">
        <v>71</v>
      </c>
      <c r="C59" s="27"/>
      <c r="D59" s="17" t="s">
        <v>316</v>
      </c>
      <c r="E59" s="27" t="s">
        <v>1172</v>
      </c>
      <c r="F59" s="27"/>
      <c r="G59" s="14" t="s">
        <v>317</v>
      </c>
    </row>
    <row r="60" spans="1:7" s="7" customFormat="1">
      <c r="A60" s="24" t="s">
        <v>1173</v>
      </c>
      <c r="B60" s="25">
        <v>35</v>
      </c>
      <c r="C60" s="25">
        <v>1</v>
      </c>
      <c r="D60" s="18" t="s">
        <v>935</v>
      </c>
      <c r="E60" s="25"/>
      <c r="F60" s="25" t="s">
        <v>1174</v>
      </c>
      <c r="G60" s="16" t="s">
        <v>936</v>
      </c>
    </row>
    <row r="61" spans="1:7">
      <c r="A61" s="26" t="s">
        <v>1175</v>
      </c>
      <c r="B61" s="27">
        <v>52</v>
      </c>
      <c r="C61" s="27"/>
      <c r="D61" s="17" t="s">
        <v>1176</v>
      </c>
      <c r="E61" s="27" t="s">
        <v>1177</v>
      </c>
      <c r="F61" s="27"/>
      <c r="G61" s="14" t="s">
        <v>321</v>
      </c>
    </row>
    <row r="62" spans="1:7" s="7" customFormat="1">
      <c r="A62" s="24" t="s">
        <v>1178</v>
      </c>
      <c r="B62" s="25" t="str">
        <f>"00"</f>
        <v>00</v>
      </c>
      <c r="C62" s="25"/>
      <c r="D62" s="15" t="s">
        <v>1179</v>
      </c>
      <c r="E62" s="25" t="s">
        <v>1015</v>
      </c>
      <c r="F62" s="25"/>
      <c r="G62" s="16" t="s">
        <v>1180</v>
      </c>
    </row>
    <row r="63" spans="1:7">
      <c r="A63" s="26" t="s">
        <v>1181</v>
      </c>
      <c r="B63" s="27" t="str">
        <f>"00"</f>
        <v>00</v>
      </c>
      <c r="C63" s="27"/>
      <c r="D63" s="13" t="s">
        <v>1182</v>
      </c>
      <c r="E63" s="27" t="s">
        <v>1015</v>
      </c>
      <c r="F63" s="27"/>
      <c r="G63" s="14" t="s">
        <v>1183</v>
      </c>
    </row>
    <row r="64" spans="1:7" s="7" customFormat="1">
      <c r="A64" s="24" t="s">
        <v>1184</v>
      </c>
      <c r="B64" s="25" t="str">
        <f>"00"</f>
        <v>00</v>
      </c>
      <c r="C64" s="25"/>
      <c r="D64" s="15" t="s">
        <v>1185</v>
      </c>
      <c r="E64" s="25" t="s">
        <v>1015</v>
      </c>
      <c r="F64" s="25"/>
      <c r="G64" s="16"/>
    </row>
    <row r="65" spans="1:7">
      <c r="A65" s="26" t="s">
        <v>1186</v>
      </c>
      <c r="B65" s="27">
        <v>25</v>
      </c>
      <c r="C65" s="27"/>
      <c r="D65" s="17" t="s">
        <v>937</v>
      </c>
      <c r="E65" s="27"/>
      <c r="F65" s="27" t="s">
        <v>1187</v>
      </c>
      <c r="G65" s="14" t="s">
        <v>1188</v>
      </c>
    </row>
    <row r="66" spans="1:7" s="7" customFormat="1">
      <c r="A66" s="24" t="s">
        <v>1189</v>
      </c>
      <c r="B66" s="25">
        <v>53</v>
      </c>
      <c r="C66" s="25">
        <v>1</v>
      </c>
      <c r="D66" s="18" t="s">
        <v>354</v>
      </c>
      <c r="E66" s="25">
        <v>109</v>
      </c>
      <c r="F66" s="25"/>
      <c r="G66" s="16" t="s">
        <v>355</v>
      </c>
    </row>
    <row r="67" spans="1:7">
      <c r="A67" s="26" t="s">
        <v>1190</v>
      </c>
      <c r="B67" s="27">
        <v>21</v>
      </c>
      <c r="C67" s="27"/>
      <c r="D67" s="17" t="s">
        <v>369</v>
      </c>
      <c r="E67" s="27">
        <v>113</v>
      </c>
      <c r="F67" s="27"/>
      <c r="G67" s="14" t="s">
        <v>1191</v>
      </c>
    </row>
    <row r="68" spans="1:7" s="7" customFormat="1">
      <c r="A68" s="24" t="s">
        <v>1192</v>
      </c>
      <c r="B68" s="25">
        <v>53</v>
      </c>
      <c r="C68" s="25">
        <v>1</v>
      </c>
      <c r="D68" s="18" t="s">
        <v>365</v>
      </c>
      <c r="E68" s="25">
        <v>112</v>
      </c>
      <c r="F68" s="25"/>
      <c r="G68" s="16" t="s">
        <v>1193</v>
      </c>
    </row>
    <row r="69" spans="1:7">
      <c r="A69" s="26" t="s">
        <v>1194</v>
      </c>
      <c r="B69" s="27">
        <v>30</v>
      </c>
      <c r="C69" s="27">
        <v>1</v>
      </c>
      <c r="D69" s="17" t="s">
        <v>942</v>
      </c>
      <c r="E69" s="27"/>
      <c r="F69" s="27" t="s">
        <v>1104</v>
      </c>
      <c r="G69" s="14" t="s">
        <v>1195</v>
      </c>
    </row>
    <row r="70" spans="1:7" s="7" customFormat="1">
      <c r="A70" s="24" t="s">
        <v>1196</v>
      </c>
      <c r="B70" s="25">
        <v>55</v>
      </c>
      <c r="C70" s="25"/>
      <c r="D70" s="18" t="s">
        <v>952</v>
      </c>
      <c r="E70" s="25"/>
      <c r="F70" s="25" t="s">
        <v>1197</v>
      </c>
      <c r="G70" s="16" t="s">
        <v>1195</v>
      </c>
    </row>
    <row r="71" spans="1:7">
      <c r="A71" s="26" t="s">
        <v>1198</v>
      </c>
      <c r="B71" s="27">
        <v>21</v>
      </c>
      <c r="C71" s="27"/>
      <c r="D71" s="17" t="s">
        <v>953</v>
      </c>
      <c r="E71" s="27"/>
      <c r="F71" s="27" t="s">
        <v>1199</v>
      </c>
      <c r="G71" s="14" t="s">
        <v>954</v>
      </c>
    </row>
    <row r="72" spans="1:7" s="7" customFormat="1">
      <c r="A72" s="24" t="s">
        <v>1200</v>
      </c>
      <c r="B72" s="25">
        <v>77</v>
      </c>
      <c r="C72" s="25"/>
      <c r="D72" s="15" t="s">
        <v>1201</v>
      </c>
      <c r="E72" s="25" t="s">
        <v>1015</v>
      </c>
      <c r="F72" s="25" t="s">
        <v>1015</v>
      </c>
      <c r="G72" s="16" t="s">
        <v>1202</v>
      </c>
    </row>
    <row r="73" spans="1:7">
      <c r="A73" s="26" t="s">
        <v>1203</v>
      </c>
      <c r="B73" s="27">
        <v>21</v>
      </c>
      <c r="C73" s="27">
        <v>2</v>
      </c>
      <c r="D73" s="13" t="s">
        <v>1204</v>
      </c>
      <c r="E73" s="27" t="s">
        <v>1015</v>
      </c>
      <c r="F73" s="27" t="s">
        <v>1015</v>
      </c>
      <c r="G73" s="14" t="s">
        <v>1205</v>
      </c>
    </row>
    <row r="74" spans="1:7" s="7" customFormat="1">
      <c r="A74" s="24" t="s">
        <v>1206</v>
      </c>
      <c r="B74" s="25">
        <v>78</v>
      </c>
      <c r="C74" s="25"/>
      <c r="D74" s="15" t="s">
        <v>1207</v>
      </c>
      <c r="E74" s="25" t="s">
        <v>1015</v>
      </c>
      <c r="F74" s="25" t="s">
        <v>1015</v>
      </c>
      <c r="G74" s="16" t="s">
        <v>1208</v>
      </c>
    </row>
    <row r="75" spans="1:7">
      <c r="A75" s="26" t="s">
        <v>1209</v>
      </c>
      <c r="B75" s="27">
        <v>53</v>
      </c>
      <c r="C75" s="27"/>
      <c r="D75" s="13" t="s">
        <v>1210</v>
      </c>
      <c r="E75" s="27" t="s">
        <v>1015</v>
      </c>
      <c r="F75" s="27" t="s">
        <v>1015</v>
      </c>
      <c r="G75" s="14" t="s">
        <v>1211</v>
      </c>
    </row>
    <row r="76" spans="1:7" s="7" customFormat="1">
      <c r="A76" s="24" t="s">
        <v>1212</v>
      </c>
      <c r="B76" s="25">
        <v>32</v>
      </c>
      <c r="C76" s="25"/>
      <c r="D76" s="15" t="s">
        <v>1213</v>
      </c>
      <c r="E76" s="25" t="s">
        <v>1015</v>
      </c>
      <c r="F76" s="25" t="s">
        <v>1015</v>
      </c>
      <c r="G76" s="16" t="s">
        <v>1214</v>
      </c>
    </row>
    <row r="77" spans="1:7" ht="30">
      <c r="A77" s="26" t="s">
        <v>1215</v>
      </c>
      <c r="B77" s="27">
        <v>26</v>
      </c>
      <c r="C77" s="27">
        <v>4</v>
      </c>
      <c r="D77" s="13" t="s">
        <v>1216</v>
      </c>
      <c r="E77" s="27" t="s">
        <v>1015</v>
      </c>
      <c r="F77" s="27" t="s">
        <v>1015</v>
      </c>
      <c r="G77" s="19" t="s">
        <v>1217</v>
      </c>
    </row>
    <row r="78" spans="1:7" s="7" customFormat="1">
      <c r="A78" s="24" t="s">
        <v>1218</v>
      </c>
      <c r="B78" s="25" t="str">
        <f>"00"</f>
        <v>00</v>
      </c>
      <c r="C78" s="25"/>
      <c r="D78" s="15" t="s">
        <v>1201</v>
      </c>
      <c r="E78" s="25" t="s">
        <v>1015</v>
      </c>
      <c r="F78" s="25" t="s">
        <v>1015</v>
      </c>
      <c r="G78" s="16" t="s">
        <v>1219</v>
      </c>
    </row>
    <row r="79" spans="1:7">
      <c r="A79" s="26" t="s">
        <v>1220</v>
      </c>
      <c r="B79" s="27">
        <v>71</v>
      </c>
      <c r="C79" s="27"/>
      <c r="D79" s="13" t="s">
        <v>1221</v>
      </c>
      <c r="E79" s="27" t="s">
        <v>1015</v>
      </c>
      <c r="F79" s="27" t="s">
        <v>1015</v>
      </c>
      <c r="G79" s="14" t="s">
        <v>1222</v>
      </c>
    </row>
    <row r="80" spans="1:7" s="7" customFormat="1">
      <c r="A80" s="24" t="s">
        <v>1223</v>
      </c>
      <c r="B80" s="25">
        <v>71</v>
      </c>
      <c r="C80" s="25">
        <v>1</v>
      </c>
      <c r="D80" s="15" t="s">
        <v>1224</v>
      </c>
      <c r="E80" s="25" t="s">
        <v>1015</v>
      </c>
      <c r="F80" s="25" t="s">
        <v>1015</v>
      </c>
      <c r="G80" s="16" t="s">
        <v>1222</v>
      </c>
    </row>
    <row r="81" spans="1:7" ht="20">
      <c r="A81" s="26" t="s">
        <v>1225</v>
      </c>
      <c r="B81" s="27">
        <v>34</v>
      </c>
      <c r="C81" s="27"/>
      <c r="D81" s="13" t="s">
        <v>1226</v>
      </c>
      <c r="E81" s="27" t="s">
        <v>1015</v>
      </c>
      <c r="F81" s="27" t="s">
        <v>1015</v>
      </c>
      <c r="G81" s="19" t="s">
        <v>1227</v>
      </c>
    </row>
    <row r="82" spans="1:7" s="7" customFormat="1">
      <c r="A82" s="24" t="s">
        <v>1228</v>
      </c>
      <c r="B82" s="25">
        <v>24</v>
      </c>
      <c r="C82" s="25">
        <v>4</v>
      </c>
      <c r="D82" s="15" t="s">
        <v>1229</v>
      </c>
      <c r="E82" s="25" t="s">
        <v>1015</v>
      </c>
      <c r="F82" s="25" t="s">
        <v>1015</v>
      </c>
      <c r="G82" s="16" t="s">
        <v>1230</v>
      </c>
    </row>
    <row r="83" spans="1:7">
      <c r="A83" s="26" t="s">
        <v>1231</v>
      </c>
      <c r="B83" s="27">
        <v>34</v>
      </c>
      <c r="C83" s="27"/>
      <c r="D83" s="13" t="s">
        <v>1232</v>
      </c>
      <c r="E83" s="27" t="s">
        <v>1015</v>
      </c>
      <c r="F83" s="27" t="s">
        <v>1015</v>
      </c>
      <c r="G83" s="19" t="s">
        <v>1233</v>
      </c>
    </row>
    <row r="84" spans="1:7" s="7" customFormat="1">
      <c r="A84" s="24" t="s">
        <v>1234</v>
      </c>
      <c r="B84" s="25">
        <v>34</v>
      </c>
      <c r="C84" s="25"/>
      <c r="D84" s="15" t="s">
        <v>1235</v>
      </c>
      <c r="E84" s="25" t="s">
        <v>1015</v>
      </c>
      <c r="F84" s="25" t="s">
        <v>1015</v>
      </c>
      <c r="G84" s="20" t="s">
        <v>1233</v>
      </c>
    </row>
    <row r="85" spans="1:7">
      <c r="A85" s="26" t="s">
        <v>1236</v>
      </c>
      <c r="B85" s="27">
        <v>34</v>
      </c>
      <c r="C85" s="27"/>
      <c r="D85" s="13" t="s">
        <v>1237</v>
      </c>
      <c r="E85" s="27" t="s">
        <v>1015</v>
      </c>
      <c r="F85" s="27" t="s">
        <v>1015</v>
      </c>
      <c r="G85" s="19" t="s">
        <v>1233</v>
      </c>
    </row>
    <row r="86" spans="1:7" s="7" customFormat="1">
      <c r="A86" s="24" t="s">
        <v>1238</v>
      </c>
      <c r="B86" s="25">
        <v>34</v>
      </c>
      <c r="C86" s="25"/>
      <c r="D86" s="15" t="s">
        <v>1239</v>
      </c>
      <c r="E86" s="25" t="s">
        <v>1015</v>
      </c>
      <c r="F86" s="25" t="s">
        <v>1015</v>
      </c>
      <c r="G86" s="20" t="s">
        <v>1233</v>
      </c>
    </row>
    <row r="87" spans="1:7">
      <c r="A87" s="26" t="s">
        <v>1240</v>
      </c>
      <c r="B87" s="27">
        <v>34</v>
      </c>
      <c r="C87" s="27"/>
      <c r="D87" s="13" t="s">
        <v>1241</v>
      </c>
      <c r="E87" s="27" t="s">
        <v>1015</v>
      </c>
      <c r="F87" s="27" t="s">
        <v>1015</v>
      </c>
      <c r="G87" s="19" t="s">
        <v>1233</v>
      </c>
    </row>
    <row r="88" spans="1:7" s="7" customFormat="1">
      <c r="A88" s="24" t="s">
        <v>1242</v>
      </c>
      <c r="B88" s="25">
        <v>23</v>
      </c>
      <c r="C88" s="25">
        <v>1</v>
      </c>
      <c r="D88" s="15" t="s">
        <v>1201</v>
      </c>
      <c r="E88" s="25">
        <v>201</v>
      </c>
      <c r="F88" s="25"/>
      <c r="G88" s="20" t="s">
        <v>1243</v>
      </c>
    </row>
    <row r="89" spans="1:7">
      <c r="A89" s="26" t="s">
        <v>1244</v>
      </c>
      <c r="B89" s="27">
        <v>33</v>
      </c>
      <c r="C89" s="27"/>
      <c r="D89" s="13" t="s">
        <v>1245</v>
      </c>
      <c r="E89" s="27" t="s">
        <v>1015</v>
      </c>
      <c r="F89" s="27" t="s">
        <v>1015</v>
      </c>
      <c r="G89" s="19" t="s">
        <v>1246</v>
      </c>
    </row>
    <row r="90" spans="1:7" s="6" customFormat="1">
      <c r="A90" s="24" t="s">
        <v>1247</v>
      </c>
      <c r="B90" s="25">
        <v>25</v>
      </c>
      <c r="C90" s="25"/>
      <c r="D90" s="15" t="s">
        <v>1201</v>
      </c>
      <c r="E90" s="25">
        <v>200</v>
      </c>
      <c r="F90" s="25"/>
      <c r="G90" s="16" t="s">
        <v>1248</v>
      </c>
    </row>
    <row r="91" spans="1:7">
      <c r="A91" s="26" t="s">
        <v>1249</v>
      </c>
      <c r="B91" s="27">
        <v>34</v>
      </c>
      <c r="C91" s="27">
        <v>1</v>
      </c>
      <c r="D91" s="13" t="s">
        <v>1250</v>
      </c>
      <c r="E91" s="27">
        <v>208</v>
      </c>
      <c r="F91" s="27" t="s">
        <v>1015</v>
      </c>
      <c r="G91" s="14" t="s">
        <v>1251</v>
      </c>
    </row>
    <row r="92" spans="1:7" s="6" customFormat="1">
      <c r="A92" s="24" t="s">
        <v>1252</v>
      </c>
      <c r="B92" s="25">
        <v>35</v>
      </c>
      <c r="C92" s="25"/>
      <c r="D92" s="15" t="s">
        <v>669</v>
      </c>
      <c r="E92" s="25">
        <v>212</v>
      </c>
      <c r="F92" s="25"/>
      <c r="G92" s="16" t="s">
        <v>670</v>
      </c>
    </row>
    <row r="93" spans="1:7">
      <c r="A93" s="26" t="s">
        <v>1253</v>
      </c>
      <c r="B93" s="27">
        <v>24</v>
      </c>
      <c r="C93" s="27">
        <v>2</v>
      </c>
      <c r="D93" s="13" t="s">
        <v>1254</v>
      </c>
      <c r="E93" s="27">
        <v>219</v>
      </c>
      <c r="F93" s="27" t="s">
        <v>1015</v>
      </c>
      <c r="G93" s="14" t="s">
        <v>692</v>
      </c>
    </row>
    <row r="94" spans="1:7" s="6" customFormat="1">
      <c r="A94" s="24" t="s">
        <v>1255</v>
      </c>
      <c r="B94" s="25">
        <v>79</v>
      </c>
      <c r="C94" s="25"/>
      <c r="D94" s="15" t="s">
        <v>1256</v>
      </c>
      <c r="E94" s="25" t="s">
        <v>1015</v>
      </c>
      <c r="F94" s="25" t="s">
        <v>1015</v>
      </c>
      <c r="G94" s="16" t="s">
        <v>1257</v>
      </c>
    </row>
    <row r="95" spans="1:7">
      <c r="A95" s="26" t="s">
        <v>1258</v>
      </c>
      <c r="B95" s="27">
        <v>71</v>
      </c>
      <c r="C95" s="27">
        <v>1</v>
      </c>
      <c r="D95" s="13" t="s">
        <v>708</v>
      </c>
      <c r="E95" s="27">
        <v>224</v>
      </c>
      <c r="F95" s="27" t="s">
        <v>1015</v>
      </c>
      <c r="G95" s="14" t="s">
        <v>733</v>
      </c>
    </row>
    <row r="96" spans="1:7" s="31" customFormat="1">
      <c r="A96" s="28" t="s">
        <v>1259</v>
      </c>
      <c r="B96" s="29">
        <v>52</v>
      </c>
      <c r="C96" s="29">
        <v>1</v>
      </c>
      <c r="D96" s="30" t="s">
        <v>723</v>
      </c>
      <c r="E96" s="29">
        <v>228</v>
      </c>
      <c r="F96" s="29" t="s">
        <v>1015</v>
      </c>
      <c r="G96" s="32" t="s">
        <v>1260</v>
      </c>
    </row>
    <row r="97" spans="1:7">
      <c r="A97" s="26" t="s">
        <v>1261</v>
      </c>
      <c r="B97" s="27">
        <v>26</v>
      </c>
      <c r="C97" s="27">
        <v>1</v>
      </c>
      <c r="D97" s="13" t="s">
        <v>1216</v>
      </c>
      <c r="E97" s="27" t="s">
        <v>1015</v>
      </c>
      <c r="F97" s="27" t="s">
        <v>1015</v>
      </c>
      <c r="G97" s="14" t="s">
        <v>1262</v>
      </c>
    </row>
    <row r="98" spans="1:7" s="31" customFormat="1">
      <c r="A98" s="28" t="s">
        <v>1263</v>
      </c>
      <c r="B98" s="29">
        <v>79</v>
      </c>
      <c r="C98" s="29">
        <v>1</v>
      </c>
      <c r="D98" s="30" t="s">
        <v>1254</v>
      </c>
      <c r="E98" s="29">
        <v>231</v>
      </c>
      <c r="F98" s="29"/>
      <c r="G98" s="32" t="s">
        <v>733</v>
      </c>
    </row>
    <row r="99" spans="1:7">
      <c r="A99" s="26" t="s">
        <v>1264</v>
      </c>
      <c r="B99" s="27">
        <v>25</v>
      </c>
      <c r="C99" s="27">
        <v>0</v>
      </c>
      <c r="D99" s="13" t="s">
        <v>1265</v>
      </c>
      <c r="E99" s="27" t="s">
        <v>1015</v>
      </c>
      <c r="F99" s="27" t="s">
        <v>1015</v>
      </c>
      <c r="G99" s="14" t="s">
        <v>1266</v>
      </c>
    </row>
    <row r="100" spans="1:7" s="31" customFormat="1">
      <c r="A100" s="28" t="s">
        <v>1267</v>
      </c>
      <c r="B100" s="29">
        <v>34</v>
      </c>
      <c r="C100" s="29">
        <v>1</v>
      </c>
      <c r="D100" s="30" t="s">
        <v>745</v>
      </c>
      <c r="E100" s="29">
        <v>235</v>
      </c>
      <c r="F100" s="29"/>
      <c r="G100" s="32" t="s">
        <v>746</v>
      </c>
    </row>
    <row r="101" spans="1:7" s="31" customFormat="1">
      <c r="A101" s="28" t="s">
        <v>1268</v>
      </c>
      <c r="B101" s="29">
        <v>34</v>
      </c>
      <c r="C101" s="29">
        <v>0</v>
      </c>
      <c r="D101" s="30" t="s">
        <v>778</v>
      </c>
      <c r="E101" s="29">
        <v>246</v>
      </c>
      <c r="F101" s="29"/>
      <c r="G101" s="33" t="s">
        <v>779</v>
      </c>
    </row>
    <row r="102" spans="1:7" s="31" customFormat="1">
      <c r="A102" s="28" t="s">
        <v>1269</v>
      </c>
      <c r="B102" s="29"/>
      <c r="C102" s="29"/>
      <c r="D102" s="30" t="s">
        <v>1270</v>
      </c>
      <c r="E102" s="29" t="s">
        <v>1015</v>
      </c>
      <c r="F102" s="29" t="s">
        <v>1015</v>
      </c>
      <c r="G102" s="32" t="s">
        <v>1131</v>
      </c>
    </row>
    <row r="103" spans="1:7">
      <c r="A103" s="26" t="s">
        <v>1271</v>
      </c>
      <c r="B103" s="27"/>
      <c r="C103" s="27">
        <v>1</v>
      </c>
      <c r="D103" s="13" t="s">
        <v>1272</v>
      </c>
      <c r="E103" s="27" t="s">
        <v>1015</v>
      </c>
      <c r="F103" s="27" t="s">
        <v>1015</v>
      </c>
      <c r="G103" s="14" t="s">
        <v>1273</v>
      </c>
    </row>
    <row r="104" spans="1:7" s="31" customFormat="1">
      <c r="A104" s="28" t="s">
        <v>1274</v>
      </c>
      <c r="B104" s="29"/>
      <c r="C104" s="29">
        <v>1</v>
      </c>
      <c r="D104" s="30" t="s">
        <v>1272</v>
      </c>
      <c r="E104" s="29" t="s">
        <v>1015</v>
      </c>
      <c r="F104" s="29" t="s">
        <v>1015</v>
      </c>
      <c r="G104" s="32" t="s">
        <v>1275</v>
      </c>
    </row>
    <row r="105" spans="1:7" s="34" customFormat="1">
      <c r="A105" s="122" t="s">
        <v>1276</v>
      </c>
      <c r="B105" s="123"/>
      <c r="C105" s="123"/>
      <c r="D105" s="123"/>
      <c r="E105" s="123"/>
      <c r="F105" s="123"/>
      <c r="G105" s="124"/>
    </row>
  </sheetData>
  <mergeCells count="1">
    <mergeCell ref="A105:G105"/>
  </mergeCells>
  <phoneticPr fontId="4" type="noConversion"/>
  <pageMargins left="0.78740157499999996" right="0.78740157499999996" top="0.984251969" bottom="0.984251969" header="0.4921259845" footer="0.4921259845"/>
  <pageSetup paperSize="9" scale="59" fitToHeight="14" orientation="landscape" r:id="rId1"/>
  <headerFooter alignWithMargins="0"/>
  <ignoredErrors>
    <ignoredError sqref="E102:F104 E93:F93 E3:F91 E106:F157"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I35" sqref="I35"/>
    </sheetView>
  </sheetViews>
  <sheetFormatPr baseColWidth="10" defaultColWidth="11.453125" defaultRowHeight="1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BS-SB</vt:lpstr>
      <vt:lpstr>LS-SL</vt:lpstr>
      <vt:lpstr>NT</vt:lpstr>
      <vt:lpstr>IT-TI</vt:lpstr>
      <vt:lpstr>Feuil1</vt:lpstr>
    </vt:vector>
  </TitlesOfParts>
  <Manager/>
  <Company>socata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sc00175</dc:creator>
  <cp:keywords/>
  <dc:description/>
  <cp:lastModifiedBy>LOUSTALOT Nelly</cp:lastModifiedBy>
  <cp:revision/>
  <dcterms:created xsi:type="dcterms:W3CDTF">2006-10-19T16:12:26Z</dcterms:created>
  <dcterms:modified xsi:type="dcterms:W3CDTF">2024-03-28T11:11:48Z</dcterms:modified>
  <cp:category/>
  <cp:contentStatus/>
</cp:coreProperties>
</file>